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 Nitro\Download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Sheet1!$A$1:$AI$3742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95" i="1" l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694" i="1"/>
  <c r="E3387" i="1" l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386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50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14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278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42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06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170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34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098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62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26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2990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54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18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882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46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10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774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38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02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666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30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594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486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50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14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378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42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06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270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34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198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62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26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090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54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18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1982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46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10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874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38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02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766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30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58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22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586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50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14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478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42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06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370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34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298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62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26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190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54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18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22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58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082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46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10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974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38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02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866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30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794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58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22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686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50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14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578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42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06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470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34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398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62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26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290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54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18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182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46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10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74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40" i="1"/>
</calcChain>
</file>

<file path=xl/sharedStrings.xml><?xml version="1.0" encoding="utf-8"?>
<sst xmlns="http://schemas.openxmlformats.org/spreadsheetml/2006/main" count="87587" uniqueCount="1585">
  <si>
    <t>RegistrationDate</t>
  </si>
  <si>
    <t>Id</t>
  </si>
  <si>
    <t>Status</t>
  </si>
  <si>
    <t>StatusDate</t>
  </si>
  <si>
    <t>Currency</t>
  </si>
  <si>
    <t>Language</t>
  </si>
  <si>
    <t>Consumer</t>
  </si>
  <si>
    <t>Code</t>
  </si>
  <si>
    <t>RequestCode</t>
  </si>
  <si>
    <t>RequestUrl</t>
  </si>
  <si>
    <t>8db8c4af941437601bd</t>
  </si>
  <si>
    <t>None</t>
  </si>
  <si>
    <t>EUR</t>
  </si>
  <si>
    <t>FR</t>
  </si>
  <si>
    <t>Whatsapp +237691357626</t>
  </si>
  <si>
    <t>BAVXGD</t>
  </si>
  <si>
    <t>ELABVXXAPCSTQEGH</t>
  </si>
  <si>
    <t>https://hashting.cash/bavaria-fridgeinventoryjul2023/ELABVXXAPCSTQEGH?language=FR</t>
  </si>
  <si>
    <t>supérette las Vegas</t>
  </si>
  <si>
    <t>Mr SOW OUSMANE</t>
  </si>
  <si>
    <t>237690437890</t>
  </si>
  <si>
    <t>Superettes</t>
  </si>
  <si>
    <t>Douala</t>
  </si>
  <si>
    <t>4.0785308|9.6791836|337.4460144042969</t>
  </si>
  <si>
    <t>https://storage.googleapis.com/hcloudfile/001/f0963e13b84044309c76acde82763279.jpg</t>
  </si>
  <si>
    <t>https://storage.googleapis.com/hcloudfile/001/430f565d1d4c4c499fec5b3cde45cc4b.jpg</t>
  </si>
  <si>
    <t>https://storage.googleapis.com/hcloudfile/001/c36a7d1e04f2404ca44fd23f6de32f39.jpg</t>
  </si>
  <si>
    <t>100004726860</t>
  </si>
  <si>
    <t>BAVLGH</t>
  </si>
  <si>
    <t>4.0785308</t>
  </si>
  <si>
    <t>9.6791836</t>
  </si>
  <si>
    <t>337.4460144042969</t>
  </si>
  <si>
    <t>8db8d028d2e92a6123c</t>
  </si>
  <si>
    <t>Whatsapp +237676518368</t>
  </si>
  <si>
    <t>PHILIPPE</t>
  </si>
  <si>
    <t>JXZENPTEXLGPEGYY</t>
  </si>
  <si>
    <t>https://hashting.cash/bavaria-fridgeinventoryjul2023/JXZENPTEXLGPEGYY?language=FR</t>
  </si>
  <si>
    <t>BEST PRICE</t>
  </si>
  <si>
    <t>CHO DERICK</t>
  </si>
  <si>
    <t>237674725217</t>
  </si>
  <si>
    <t>Cave</t>
  </si>
  <si>
    <t>Cameroun</t>
  </si>
  <si>
    <t>Yaounde</t>
  </si>
  <si>
    <t>Jouvence</t>
  </si>
  <si>
    <t>3.8287739|11.480027|20.040000915527344</t>
  </si>
  <si>
    <t>https://storage.googleapis.com/hcloudfile/001/71a0a25d37f94620a429349badb60af8.jpg</t>
  </si>
  <si>
    <t>https://storage.googleapis.com/hcloudfile/001/08bdcfe6e7f64d4c927446085e2ab6aa.jpg</t>
  </si>
  <si>
    <t>https://storage.googleapis.com/hcloudfile/001/c462b26f2294449d8c7c6af7f505e8d1.jpg</t>
  </si>
  <si>
    <t>100004726849</t>
  </si>
  <si>
    <t>BAVDRL</t>
  </si>
  <si>
    <t>3.8287739</t>
  </si>
  <si>
    <t>11.480027</t>
  </si>
  <si>
    <t>20.040000915527344</t>
  </si>
  <si>
    <t>8db8d0599f645f215b8</t>
  </si>
  <si>
    <t>EPVNAPSCCYROIKPT</t>
  </si>
  <si>
    <t>https://hashting.cash/bavaria-fridgeinventoryjul2023/EPVNAPSCCYROIKPT?language=FR</t>
  </si>
  <si>
    <t>ETS CHANCELIER</t>
  </si>
  <si>
    <t>MBEMEZOK TEMATIO</t>
  </si>
  <si>
    <t>237677300537</t>
  </si>
  <si>
    <t>Entrée simbock ( Dovv Mendong)</t>
  </si>
  <si>
    <t>3.8311013|11.4731369|1600</t>
  </si>
  <si>
    <t>https://storage.googleapis.com/hcloudfile/001/78018dcb6e3f4c0683ab7d5fa13b5f61.jpg</t>
  </si>
  <si>
    <t>https://storage.googleapis.com/hcloudfile/001/ce0d5372be5147c188731732f6278c23.jpg</t>
  </si>
  <si>
    <t>https://storage.googleapis.com/hcloudfile/001/78189587c7284e7ab9ebe5f6460cc521.jpg</t>
  </si>
  <si>
    <t>100004726864</t>
  </si>
  <si>
    <t>BAVEZJ</t>
  </si>
  <si>
    <t>3.8311013</t>
  </si>
  <si>
    <t>11.4731369</t>
  </si>
  <si>
    <t>1600</t>
  </si>
  <si>
    <t>8db8d0c64bbd7d40479</t>
  </si>
  <si>
    <t>Whatsapp +24105137513</t>
  </si>
  <si>
    <t>MOUBAMBA</t>
  </si>
  <si>
    <t>OWKERBTAVGTANVSU</t>
  </si>
  <si>
    <t>https://hashting.cash/bavaria-fridgeinventoryjul2023/OWKERBTAVGTANVSU?language=FR</t>
  </si>
  <si>
    <t>Ibrahim</t>
  </si>
  <si>
    <t>Bavaria</t>
  </si>
  <si>
    <t>24174232427</t>
  </si>
  <si>
    <t>Boutique</t>
  </si>
  <si>
    <t>Gabon</t>
  </si>
  <si>
    <t>Libreville</t>
  </si>
  <si>
    <t>Lalala à droite</t>
  </si>
  <si>
    <t>0.3635919|9.4692018|39.599998474121094</t>
  </si>
  <si>
    <t>https://storage.googleapis.com/hcloudfile/001/a37001cc69864b2ab3cfd2dc2a01452d.jpg</t>
  </si>
  <si>
    <t>https://storage.googleapis.com/hcloudfile/001/4a0f1d6bc5d6474bbfc2ae0dedeb6fea.jpg</t>
  </si>
  <si>
    <t>https://storage.googleapis.com/hcloudfile/001/f31d4e5499b84c038d5bdfc33d9c5be5.jpg</t>
  </si>
  <si>
    <t>100002917691</t>
  </si>
  <si>
    <t>GABNBP</t>
  </si>
  <si>
    <t>0.3635919</t>
  </si>
  <si>
    <t>9.4692018</t>
  </si>
  <si>
    <t>39.599998474121094</t>
  </si>
  <si>
    <t>8db8d0c6684a24a047d</t>
  </si>
  <si>
    <t>KRSUMEZZDUQPXYFU</t>
  </si>
  <si>
    <t>https://hashting.cash/bavaria-fridgeinventoryjul2023/KRSUMEZZDUQPXYFU?language=FR</t>
  </si>
  <si>
    <t>VINICOLE</t>
  </si>
  <si>
    <t>MIAFFO ÉRIC BERTIN</t>
  </si>
  <si>
    <t>237677152277</t>
  </si>
  <si>
    <t>face GP OBILI</t>
  </si>
  <si>
    <t>3.8584477|11.4929634|42.5</t>
  </si>
  <si>
    <t>https://storage.googleapis.com/hcloudfile/001/ca96b8b1398a4a9ca20f46c6aa763259.jpg</t>
  </si>
  <si>
    <t>https://storage.googleapis.com/hcloudfile/001/82c6462e5cf145e49e20f75ed6c6fe0d.jpg</t>
  </si>
  <si>
    <t>https://storage.googleapis.com/hcloudfile/001/359bc6aab4af4bc59c452a4c05d6b0bd.jpg</t>
  </si>
  <si>
    <t>100004726859</t>
  </si>
  <si>
    <t>BAVFXF</t>
  </si>
  <si>
    <t>3.8584477</t>
  </si>
  <si>
    <t>11.4929634</t>
  </si>
  <si>
    <t>42.5</t>
  </si>
  <si>
    <t>8db8d10a8ef0ab3007e</t>
  </si>
  <si>
    <t>Whatsapp +23777009627</t>
  </si>
  <si>
    <t>MATHURIN</t>
  </si>
  <si>
    <t>FFPGVYGRZGXARFQQ</t>
  </si>
  <si>
    <t>https://hashting.cash/bavaria-fridgeinventoryjul2023/FFPGVYGRZGXARFQQ?language=FR</t>
  </si>
  <si>
    <t>Super ydé</t>
  </si>
  <si>
    <t>Super U</t>
  </si>
  <si>
    <t>237675724653</t>
  </si>
  <si>
    <t>Grande &amp; Moyenne surface</t>
  </si>
  <si>
    <t>3.8952049|11.5001244|20</t>
  </si>
  <si>
    <t>https://storage.googleapis.com/hcloudfile/001/cbc4a3f91f734f4ca2941c9b1aaf4d8c.jpg</t>
  </si>
  <si>
    <t>https://storage.googleapis.com/hcloudfile/001/3e287334e73041a4a762c132eb892781.jpg</t>
  </si>
  <si>
    <t>https://storage.googleapis.com/hcloudfile/001/0c52523a93c8427483111db2bd460328.jpg</t>
  </si>
  <si>
    <t>100004726842</t>
  </si>
  <si>
    <t>BAVEZN</t>
  </si>
  <si>
    <t>3.8952049</t>
  </si>
  <si>
    <t>11.5001244</t>
  </si>
  <si>
    <t>20</t>
  </si>
  <si>
    <t>8db8d12654554580256</t>
  </si>
  <si>
    <t>XYULMWKSMXIRFBRB</t>
  </si>
  <si>
    <t>https://hashting.cash/bavaria-fridgeinventoryjul2023/XYULMWKSMXIRFBRB?language=FR</t>
  </si>
  <si>
    <t>Moutsinga chakib</t>
  </si>
  <si>
    <t>La grande boucherie</t>
  </si>
  <si>
    <t>24177009900</t>
  </si>
  <si>
    <t>Mindoumbe</t>
  </si>
  <si>
    <t>0.3688349|9.4862132|20</t>
  </si>
  <si>
    <t>https://storage.googleapis.com/hcloudfile/001/75ab13da8a334d9a9e467da080222d6e.jpg</t>
  </si>
  <si>
    <t>https://storage.googleapis.com/hcloudfile/001/8e8c4f778ab142909904e609f6107c30.jpg</t>
  </si>
  <si>
    <t>https://storage.googleapis.com/hcloudfile/001/b779467755994d099b968560fb881f0d.jpg</t>
  </si>
  <si>
    <t>1l038202s01jlc1jfs10049</t>
  </si>
  <si>
    <t>GABNUH</t>
  </si>
  <si>
    <t>0.3688349</t>
  </si>
  <si>
    <t>9.4862132</t>
  </si>
  <si>
    <t>8db8d14e7cd2d9b0484</t>
  </si>
  <si>
    <t>ULFKUDSCCIZYOJED</t>
  </si>
  <si>
    <t>https://hashting.cash/bavaria-fridgeinventoryjul2023/ULFKUDSCCIZYOJED?language=FR</t>
  </si>
  <si>
    <t>Dady shop</t>
  </si>
  <si>
    <t>Emmanuel</t>
  </si>
  <si>
    <t>24166887880</t>
  </si>
  <si>
    <t>Dépositaire</t>
  </si>
  <si>
    <t>Carrefour chambrier iai</t>
  </si>
  <si>
    <t>0.3712974|9.4823095|45.599998474121094</t>
  </si>
  <si>
    <t>https://storage.googleapis.com/hcloudfile/001/3ce7bd0e7dce4480934d963341e13ef2.jpg</t>
  </si>
  <si>
    <t>https://storage.googleapis.com/hcloudfile/001/8de610e4a12d41428cf18837db4344b5.jpg</t>
  </si>
  <si>
    <t>https://storage.googleapis.com/hcloudfile/001/c5369ca3bad641d8ae699d68e4918908.jpg</t>
  </si>
  <si>
    <t>100002917684</t>
  </si>
  <si>
    <t>GABPEW</t>
  </si>
  <si>
    <t>0.3712974</t>
  </si>
  <si>
    <t>9.4823095</t>
  </si>
  <si>
    <t>45.599998474121094</t>
  </si>
  <si>
    <t>8db8d1651b9e2ee05de</t>
  </si>
  <si>
    <t>Whatsapp +237677634114</t>
  </si>
  <si>
    <t>ISMAEL</t>
  </si>
  <si>
    <t>KTJUXWNXAWAYLBUL</t>
  </si>
  <si>
    <t>https://hashting.cash/bavaria-fridgeinventoryjul2023/KTJUXWNXAWAYLBUL?language=FR</t>
  </si>
  <si>
    <t>Flash music</t>
  </si>
  <si>
    <t>Tamwo jean</t>
  </si>
  <si>
    <t>237699906221</t>
  </si>
  <si>
    <t>4.0641342|9.7087998|20</t>
  </si>
  <si>
    <t>https://storage.googleapis.com/hcloudfile/001/53adc49eae0e479c852e3f01a81211cf.jpg</t>
  </si>
  <si>
    <t>https://storage.googleapis.com/hcloudfile/001/c2d3a02829f64cbdb2bf01b957b772ad.jpg</t>
  </si>
  <si>
    <t>https://storage.googleapis.com/hcloudfile/001/9dc241d69d8849c4865b33fd534d669f.jpg</t>
  </si>
  <si>
    <t>100004726831</t>
  </si>
  <si>
    <t>BAVGHQ</t>
  </si>
  <si>
    <t>4.0641342</t>
  </si>
  <si>
    <t>9.7087998</t>
  </si>
  <si>
    <t>8db8d16e230f5bb066a</t>
  </si>
  <si>
    <t>ALINE</t>
  </si>
  <si>
    <t>VCOXUNKRTSWZUMAR</t>
  </si>
  <si>
    <t>https://hashting.cash/bavaria-fridgeinventoryjul2023/VCOXUNKRTSWZUMAR?language=FR</t>
  </si>
  <si>
    <t>les petits prix de mabanda</t>
  </si>
  <si>
    <t>Mme Tsakem</t>
  </si>
  <si>
    <t>237673322816</t>
  </si>
  <si>
    <t>mabanda</t>
  </si>
  <si>
    <t>4.070125|9.6635451|1600</t>
  </si>
  <si>
    <t>https://storage.googleapis.com/hcloudfile/001/dd52273189b74f228c62221410ae072d.jpg</t>
  </si>
  <si>
    <t>https://storage.googleapis.com/hcloudfile/001/e0d2beb74f294727bd080a12d82baed3.jpg</t>
  </si>
  <si>
    <t>https://storage.googleapis.com/hcloudfile/001/d06a57b08c7342af8ec3e4abe7fd187f.jpg</t>
  </si>
  <si>
    <t>100004726845</t>
  </si>
  <si>
    <t>BAVLQA</t>
  </si>
  <si>
    <t>4.070125</t>
  </si>
  <si>
    <t>9.6635451</t>
  </si>
  <si>
    <t>8db8d1b43b430660146</t>
  </si>
  <si>
    <t>GPDBQVHGAWZHJYJP</t>
  </si>
  <si>
    <t>https://hashting.cash/bavaria-fridgeinventoryjul2023/GPDBQVHGAWZHJYJP?language=FR</t>
  </si>
  <si>
    <t>Dreams palace</t>
  </si>
  <si>
    <t>Hele samuel</t>
  </si>
  <si>
    <t>237691126960</t>
  </si>
  <si>
    <t>Snack</t>
  </si>
  <si>
    <t>4.0528521|9.73668|1600</t>
  </si>
  <si>
    <t>https://storage.googleapis.com/hcloudfile/001/fc877bfb4598495d968cc72dc45a57d5.jpg</t>
  </si>
  <si>
    <t>https://storage.googleapis.com/hcloudfile/001/ce7834ba71104186b54e8cd933946640.jpg</t>
  </si>
  <si>
    <t>https://storage.googleapis.com/hcloudfile/001/2ef93e73a2ad43b99a1201a8bda44fcf.jpg</t>
  </si>
  <si>
    <t>100004726868</t>
  </si>
  <si>
    <t>BAVGJX</t>
  </si>
  <si>
    <t>4.0528521</t>
  </si>
  <si>
    <t>9.73668</t>
  </si>
  <si>
    <t>8db8d1bc103842a01b2</t>
  </si>
  <si>
    <t>BCCQQNLZWOEBTEEA</t>
  </si>
  <si>
    <t>https://hashting.cash/bavaria-fridgeinventoryjul2023/BCCQQNLZWOEBTEEA?language=FR</t>
  </si>
  <si>
    <t>Boucherie diambou</t>
  </si>
  <si>
    <t>Ladji amadou</t>
  </si>
  <si>
    <t>24177572218</t>
  </si>
  <si>
    <t>Iai</t>
  </si>
  <si>
    <t>0.3738742|9.4765947|22.55500030517578</t>
  </si>
  <si>
    <t>https://storage.googleapis.com/hcloudfile/001/7a21be94e23945a7bfda3774d400353e.jpg</t>
  </si>
  <si>
    <t>https://storage.googleapis.com/hcloudfile/001/6e2e557065d84667b845c0f6201ab1f3.jpg</t>
  </si>
  <si>
    <t>https://storage.googleapis.com/hcloudfile/001/377f9f9f58b840e8baa913a91e0c4878.jpg</t>
  </si>
  <si>
    <t>1l028203h01jlb2h8s10046</t>
  </si>
  <si>
    <t>GABQSM</t>
  </si>
  <si>
    <t>0.3738742</t>
  </si>
  <si>
    <t>9.4765947</t>
  </si>
  <si>
    <t>22.55500030517578</t>
  </si>
  <si>
    <t>8db8d1d4881a30c032d</t>
  </si>
  <si>
    <t>IJGERFKYYCJATRAT</t>
  </si>
  <si>
    <t>https://hashting.cash/bavaria-fridgeinventoryjul2023/IJGERFKYYCJATRAT?language=FR</t>
  </si>
  <si>
    <t>Ligth house</t>
  </si>
  <si>
    <t>Michel</t>
  </si>
  <si>
    <t>242068004646</t>
  </si>
  <si>
    <t>Bar</t>
  </si>
  <si>
    <t>4.0524345|9.7382252|98.4000015258789</t>
  </si>
  <si>
    <t>https://storage.googleapis.com/hcloudfile/001/8fb55c0a6f2f4790a866974c5d6302ac.jpg</t>
  </si>
  <si>
    <t>https://storage.googleapis.com/hcloudfile/001/b88e50c08dae496591079351c011f98a.jpg</t>
  </si>
  <si>
    <t>https://storage.googleapis.com/hcloudfile/001/6cc67219533948d8bb92ee062caafce2.jpg</t>
  </si>
  <si>
    <t>100004726875</t>
  </si>
  <si>
    <t>BAVGRS</t>
  </si>
  <si>
    <t>4.0524345</t>
  </si>
  <si>
    <t>9.7382252</t>
  </si>
  <si>
    <t>98.4000015258789</t>
  </si>
  <si>
    <t>8db8d1efd8dbe7604f1</t>
  </si>
  <si>
    <t>ZYLKTZJFBEGJXPHN</t>
  </si>
  <si>
    <t>https://hashting.cash/bavaria-fridgeinventoryjul2023/ZYLKTZJFBEGJXPHN?language=FR</t>
  </si>
  <si>
    <t>Santa Lucia cité cicam</t>
  </si>
  <si>
    <t>Epe serges</t>
  </si>
  <si>
    <t>237695009487</t>
  </si>
  <si>
    <t>4.0515764|9.7374402|68.4000015258789</t>
  </si>
  <si>
    <t>https://storage.googleapis.com/hcloudfile/001/c19fb349dd1f471daa9e80fdf06cf481.jpg</t>
  </si>
  <si>
    <t>https://storage.googleapis.com/hcloudfile/001/706a9aeb23e94f1ea792ab86ce12128c.jpg</t>
  </si>
  <si>
    <t>https://storage.googleapis.com/hcloudfile/001/3687509392fa4be2abf7c3db7d74f7b6.jpg</t>
  </si>
  <si>
    <t>100004726833</t>
  </si>
  <si>
    <t>BAVHNB</t>
  </si>
  <si>
    <t>4.0515764</t>
  </si>
  <si>
    <t>9.7374402</t>
  </si>
  <si>
    <t>68.4000015258789</t>
  </si>
  <si>
    <t>8db8d224d6a5ef30850</t>
  </si>
  <si>
    <t>Whatsapp +24174345634</t>
  </si>
  <si>
    <t>CHARLINE</t>
  </si>
  <si>
    <t>OSXTNKDGFEWTABCH</t>
  </si>
  <si>
    <t>https://hashting.cash/bavaria-fridgeinventoryjul2023/OSXTNKDGFEWTABCH?language=FR</t>
  </si>
  <si>
    <t>E. T. S okocha</t>
  </si>
  <si>
    <t>Ohia chimezie</t>
  </si>
  <si>
    <t>24166060768</t>
  </si>
  <si>
    <t>Okocha</t>
  </si>
  <si>
    <t>Nkembo en allant vers vers tchimitchos</t>
  </si>
  <si>
    <t>0.411764|9.4564601|60</t>
  </si>
  <si>
    <t>https://storage.googleapis.com/hcloudfile/001/64246b954222433c9bbe887f0cf52493.jpg</t>
  </si>
  <si>
    <t>https://storage.googleapis.com/hcloudfile/001/d2713067cf0f48f3b25adf9287daa406.jpg</t>
  </si>
  <si>
    <t>https://storage.googleapis.com/hcloudfile/001/c4791a7df64d46a3833a602d8fb6fe00.jpg</t>
  </si>
  <si>
    <t>100000827463</t>
  </si>
  <si>
    <t>Gabdwd</t>
  </si>
  <si>
    <t>0.411764</t>
  </si>
  <si>
    <t>9.4564601</t>
  </si>
  <si>
    <t>60</t>
  </si>
  <si>
    <t>8db8d264680a86c0c67</t>
  </si>
  <si>
    <t>SSGFYYQCOGRZREYC</t>
  </si>
  <si>
    <t>https://hashting.cash/bavaria-fridgeinventoryjul2023/SSGFYYQCOGRZREYC?language=FR</t>
  </si>
  <si>
    <t>Océan boutique</t>
  </si>
  <si>
    <t>Ousmane mimbou</t>
  </si>
  <si>
    <t>237679410435</t>
  </si>
  <si>
    <t>Mathias</t>
  </si>
  <si>
    <t>237699523656</t>
  </si>
  <si>
    <t>3.8720975|11.5403008|13</t>
  </si>
  <si>
    <t>https://storage.googleapis.com/hcloudfile/001/1d4e0ccb1c4d44f5919bb9f158967bee.jpg</t>
  </si>
  <si>
    <t>https://storage.googleapis.com/hcloudfile/001/56172bcacbb84dbc88c4c014c237a0d3.jpg</t>
  </si>
  <si>
    <t>https://storage.googleapis.com/hcloudfile/001/087253a2200048c4ac0f78fb36f404fa.jpg</t>
  </si>
  <si>
    <t>100004726872</t>
  </si>
  <si>
    <t>BAVAKY</t>
  </si>
  <si>
    <t>3.8720975</t>
  </si>
  <si>
    <t>11.5403008</t>
  </si>
  <si>
    <t>13</t>
  </si>
  <si>
    <t>8db8d27201a44240d8f</t>
  </si>
  <si>
    <t>CBEOFCAVAGTREWHY</t>
  </si>
  <si>
    <t>https://hashting.cash/bavaria-fridgeinventoryjul2023/CBEOFCAVAGTREWHY?language=FR</t>
  </si>
  <si>
    <t>Grossiste Johnson</t>
  </si>
  <si>
    <t>Onwuka</t>
  </si>
  <si>
    <t>24177160129</t>
  </si>
  <si>
    <t>La perye</t>
  </si>
  <si>
    <t>0.3739129|9.476783|17.447999954223633</t>
  </si>
  <si>
    <t>https://storage.googleapis.com/hcloudfile/001/711e75624dc1492b9da24935c190b00b.jpg</t>
  </si>
  <si>
    <t>https://storage.googleapis.com/hcloudfile/001/145f5bcf345441e5bfbe0faa12319e74.jpg</t>
  </si>
  <si>
    <t>https://storage.googleapis.com/hcloudfile/001/fb081ba320474f8abbceff0705f618f8.jpg</t>
  </si>
  <si>
    <t>1l034200y01jl01jgs10024</t>
  </si>
  <si>
    <t>GABRCW</t>
  </si>
  <si>
    <t>0.3739129</t>
  </si>
  <si>
    <t>9.476783</t>
  </si>
  <si>
    <t>17.447999954223633</t>
  </si>
  <si>
    <t>8db8d27c48fc6150e48</t>
  </si>
  <si>
    <t>MEEGIUUUIMPGNMUV</t>
  </si>
  <si>
    <t>https://hashting.cash/bavaria-fridgeinventoryjul2023/MEEGIUUUIMPGNMUV?language=FR</t>
  </si>
  <si>
    <t>Eto'o fils</t>
  </si>
  <si>
    <t>Tchapda Elvis</t>
  </si>
  <si>
    <t>24166408582</t>
  </si>
  <si>
    <t>Chez Eto'o ancien sobraga</t>
  </si>
  <si>
    <t>0.4212685|9.4517667|12.5</t>
  </si>
  <si>
    <t>https://storage.googleapis.com/hcloudfile/001/de2a93e182d54dab90c824d54267c87b.jpg</t>
  </si>
  <si>
    <t>https://storage.googleapis.com/hcloudfile/001/359f03cc42f1458dbb2d0a439d523387.jpg</t>
  </si>
  <si>
    <t>https://storage.googleapis.com/hcloudfile/001/44d50f3d94fb4876af0b63c95efa7974.jpg</t>
  </si>
  <si>
    <t>1l038202s01jlc1jfs10016</t>
  </si>
  <si>
    <t>Gabecy</t>
  </si>
  <si>
    <t>0.4212685</t>
  </si>
  <si>
    <t>9.4517667</t>
  </si>
  <si>
    <t>12.5</t>
  </si>
  <si>
    <t>8db8d2b2da0f57810f6</t>
  </si>
  <si>
    <t>GBHDHTMWZSEVLIUB</t>
  </si>
  <si>
    <t>https://hashting.cash/bavaria-fridgeinventoryjul2023/GBHDHTMWZSEVLIUB?language=FR</t>
  </si>
  <si>
    <t>Aldo</t>
  </si>
  <si>
    <t>Neadu</t>
  </si>
  <si>
    <t>24162845855</t>
  </si>
  <si>
    <t>Rio</t>
  </si>
  <si>
    <t>0.4054225|9.4643943|16.424999237060547</t>
  </si>
  <si>
    <t>https://storage.googleapis.com/hcloudfile/001/4984a61508054657bc02348cf6e95819.jpg</t>
  </si>
  <si>
    <t>https://storage.googleapis.com/hcloudfile/001/b2960dcab9d644ac90ddd1fcda73a66a.jpg</t>
  </si>
  <si>
    <t>https://storage.googleapis.com/hcloudfile/001/4e92a9c8303b42658555ad34f68ba446.jpg</t>
  </si>
  <si>
    <t>100002748814</t>
  </si>
  <si>
    <t>GABRMN</t>
  </si>
  <si>
    <t>0.4054225</t>
  </si>
  <si>
    <t>9.4643943</t>
  </si>
  <si>
    <t>16.424999237060547</t>
  </si>
  <si>
    <t>8db8db338117ef909cc</t>
  </si>
  <si>
    <t>GHKOXFSPSAWJKXWQ</t>
  </si>
  <si>
    <t>https://hashting.cash/bavaria-fridgeinventoryjul2023/GHKOXFSPSAWJKXWQ?language=FR</t>
  </si>
  <si>
    <t>Le bazar</t>
  </si>
  <si>
    <t>Bah mamoudou</t>
  </si>
  <si>
    <t>24174971712</t>
  </si>
  <si>
    <t>Saint george</t>
  </si>
  <si>
    <t>0.418472|9.4676605|56.099998474121094</t>
  </si>
  <si>
    <t>https://storage.googleapis.com/hcloudfile/001/82498700f5ed4da1ab88d325bb0b5689.jpg</t>
  </si>
  <si>
    <t>https://storage.googleapis.com/hcloudfile/001/c002d1d68eff4f70b2f0fc40f0eebc9f.jpg</t>
  </si>
  <si>
    <t>https://storage.googleapis.com/hcloudfile/001/71dfca2d9527406db3dbdd1617bd5aca.jpg</t>
  </si>
  <si>
    <t>100001300923</t>
  </si>
  <si>
    <t>GABSAE</t>
  </si>
  <si>
    <t>0.418472</t>
  </si>
  <si>
    <t>9.4676605</t>
  </si>
  <si>
    <t>56.099998474121094</t>
  </si>
  <si>
    <t>8db8db6483897980be3</t>
  </si>
  <si>
    <t>YFQABKCXCLTVQMBL</t>
  </si>
  <si>
    <t>https://hashting.cash/bavaria-fridgeinventoryjul2023/YFQABKCXCLTVQMBL?language=FR</t>
  </si>
  <si>
    <t>Santa Lucia</t>
  </si>
  <si>
    <t>Nkingne Joseph</t>
  </si>
  <si>
    <t>237691106091</t>
  </si>
  <si>
    <t>bonaberie</t>
  </si>
  <si>
    <t>4.0878696|9.6647066|15.013999938964844</t>
  </si>
  <si>
    <t>https://storage.googleapis.com/hcloudfile/001/3795b6604d2243fa8e63ecfee88ce710.jpg</t>
  </si>
  <si>
    <t>https://storage.googleapis.com/hcloudfile/001/997ff7e73b6e4039807208b8fcab68ff.jpg</t>
  </si>
  <si>
    <t>https://storage.googleapis.com/hcloudfile/001/1547c5819e64441ca7c35509461967f7.jpg</t>
  </si>
  <si>
    <t>100004726835</t>
  </si>
  <si>
    <t>BAVHEV</t>
  </si>
  <si>
    <t>4.0878696</t>
  </si>
  <si>
    <t>9.6647066</t>
  </si>
  <si>
    <t>15.013999938964844</t>
  </si>
  <si>
    <t>8db8db79d29e2570ce9</t>
  </si>
  <si>
    <t>AGUGMWOLHYNEKNYC</t>
  </si>
  <si>
    <t>https://hashting.cash/bavaria-fridgeinventoryjul2023/AGUGMWOLHYNEKNYC?language=FR</t>
  </si>
  <si>
    <t>SPAR Atrium</t>
  </si>
  <si>
    <t>Elvis njonko</t>
  </si>
  <si>
    <t>237694087511</t>
  </si>
  <si>
    <t>4.0468054|9.6897915|20</t>
  </si>
  <si>
    <t>https://storage.googleapis.com/hcloudfile/001/2e7f064e2f0f4788baf31897c15ca182.jpg</t>
  </si>
  <si>
    <t>https://storage.googleapis.com/hcloudfile/001/8f04ec0dca5e416494434d03b22f8839.jpg</t>
  </si>
  <si>
    <t>https://storage.googleapis.com/hcloudfile/001/dfddf0e724694ee7a8a692c677091cf9.jpg</t>
  </si>
  <si>
    <t>100004726866</t>
  </si>
  <si>
    <t>BAVFYU</t>
  </si>
  <si>
    <t>4.0468054</t>
  </si>
  <si>
    <t>9.6897915</t>
  </si>
  <si>
    <t>8db8db9dff33ffa0ed1</t>
  </si>
  <si>
    <t>PVXVEWRQXQBHPSZO</t>
  </si>
  <si>
    <t>https://hashting.cash/bavaria-fridgeinventoryjul2023/PVXVEWRQXQBHPSZO?language=FR</t>
  </si>
  <si>
    <t>Acnam</t>
  </si>
  <si>
    <t>Joé</t>
  </si>
  <si>
    <t>24166249198</t>
  </si>
  <si>
    <t>0.4372717|9.439855|5.900000095367432</t>
  </si>
  <si>
    <t>https://storage.googleapis.com/hcloudfile/001/7f6f8d0d462d4ed8855d20a0e11a9638.jpg</t>
  </si>
  <si>
    <t>https://storage.googleapis.com/hcloudfile/001/423005ef77f94e39b4995f1c7d78de13.jpg</t>
  </si>
  <si>
    <t>https://storage.googleapis.com/hcloudfile/001/ecbe5503cd6f40eb9168e6bc4395ee4d.jpg</t>
  </si>
  <si>
    <t>100002748830</t>
  </si>
  <si>
    <t>Gabfgc</t>
  </si>
  <si>
    <t>0.4372717</t>
  </si>
  <si>
    <t>9.439855</t>
  </si>
  <si>
    <t>5.900000095367432</t>
  </si>
  <si>
    <t>8db8dbc6cf1ee4211a5</t>
  </si>
  <si>
    <t>CMECZCQWGXQHVXAO</t>
  </si>
  <si>
    <t>https://hashting.cash/bavaria-fridgeinventoryjul2023/CMECZCQWGXQHVXAO?language=FR</t>
  </si>
  <si>
    <t>Semi grossiste</t>
  </si>
  <si>
    <t>Akaiso Emmanuel</t>
  </si>
  <si>
    <t>24166113113</t>
  </si>
  <si>
    <t>Nzeng ayong pave</t>
  </si>
  <si>
    <t>0.4315007|9.4723843|20</t>
  </si>
  <si>
    <t>https://storage.googleapis.com/hcloudfile/001/4d62ddfe5c5e452dac5426110ac78cc1.jpg</t>
  </si>
  <si>
    <t>https://storage.googleapis.com/hcloudfile/001/c2ff2874af5745d6b2bcbdc20ed0782d.jpg</t>
  </si>
  <si>
    <t>https://storage.googleapis.com/hcloudfile/001/03501d61955e4039b2df134fec784614.jpg</t>
  </si>
  <si>
    <t>100002748734</t>
  </si>
  <si>
    <t>GABSNF</t>
  </si>
  <si>
    <t>0.4315007</t>
  </si>
  <si>
    <t>9.4723843</t>
  </si>
  <si>
    <t>8db8dbf1d2572011418</t>
  </si>
  <si>
    <t>FHXOEMVJMIKAIGYO</t>
  </si>
  <si>
    <t>https://hashting.cash/bavaria-fridgeinventoryjul2023/FHXOEMVJMIKAIGYO?language=FR</t>
  </si>
  <si>
    <t>Supérette Mohamed</t>
  </si>
  <si>
    <t>Ali bello</t>
  </si>
  <si>
    <t>24177523057</t>
  </si>
  <si>
    <t>Nouvelle cite</t>
  </si>
  <si>
    <t>0.432596|9.4763106|17.604999542236328</t>
  </si>
  <si>
    <t>https://storage.googleapis.com/hcloudfile/001/2ad58e629a6d42a9ab66a56a5952f314.jpg</t>
  </si>
  <si>
    <t>https://storage.googleapis.com/hcloudfile/001/9f0504ab6b374a89ab09b2da1cdd1d03.jpg</t>
  </si>
  <si>
    <t>https://storage.googleapis.com/hcloudfile/001/73174599ed5544bc96f14c63964cc628.jpg</t>
  </si>
  <si>
    <t>V102e109744</t>
  </si>
  <si>
    <t>GABTEH</t>
  </si>
  <si>
    <t>0.432596</t>
  </si>
  <si>
    <t>9.4763106</t>
  </si>
  <si>
    <t>17.604999542236328</t>
  </si>
  <si>
    <t>8db8dc1bd549cf516b5</t>
  </si>
  <si>
    <t>YUBATPISASLSIUCP</t>
  </si>
  <si>
    <t>https://hashting.cash/bavaria-fridgeinventoryjul2023/YUBATPISASLSIUCP?language=FR</t>
  </si>
  <si>
    <t>L'acngss</t>
  </si>
  <si>
    <t>Makssoud carlos</t>
  </si>
  <si>
    <t>24177376376</t>
  </si>
  <si>
    <t>Rond-point marché</t>
  </si>
  <si>
    <t>0.4238828|9.4796881|27.038000106811523</t>
  </si>
  <si>
    <t>https://storage.googleapis.com/hcloudfile/001/f9957f13faa84f5ebfd9097a32c91d95.jpg</t>
  </si>
  <si>
    <t>https://storage.googleapis.com/hcloudfile/001/c58853225cb549ea8bb69433316011b8.jpg</t>
  </si>
  <si>
    <t>https://storage.googleapis.com/hcloudfile/001/b060fd348dd64f63a5f26558ee7c6af4.jpg</t>
  </si>
  <si>
    <t>100002917685</t>
  </si>
  <si>
    <t>GABUTG</t>
  </si>
  <si>
    <t>0.4238828</t>
  </si>
  <si>
    <t>9.4796881</t>
  </si>
  <si>
    <t>27.038000106811523</t>
  </si>
  <si>
    <t>8db8dc39b353ea318b9</t>
  </si>
  <si>
    <t>SGYHAZXDOFDHYCDM</t>
  </si>
  <si>
    <t>https://hashting.cash/bavaria-fridgeinventoryjul2023/SGYHAZXDOFDHYCDM?language=FR</t>
  </si>
  <si>
    <t>Santa Lucia Akwa</t>
  </si>
  <si>
    <t>Epee Hermann</t>
  </si>
  <si>
    <t>237696763661</t>
  </si>
  <si>
    <t>4.0427988|9.7085086|87.5999984741211</t>
  </si>
  <si>
    <t>https://storage.googleapis.com/hcloudfile/001/8613c83819c34ea28190b35236789849.jpg</t>
  </si>
  <si>
    <t>https://storage.googleapis.com/hcloudfile/001/978d5c21c4044dca81c90ec4b7530fb8.jpg</t>
  </si>
  <si>
    <t>https://storage.googleapis.com/hcloudfile/001/b0bfc53a72254229842a5efe379ab16a.jpg</t>
  </si>
  <si>
    <t>100004726823</t>
  </si>
  <si>
    <t>BAVKAB</t>
  </si>
  <si>
    <t>4.0427988</t>
  </si>
  <si>
    <t>9.7085086</t>
  </si>
  <si>
    <t>87.5999984741211</t>
  </si>
  <si>
    <t>8db8dc4729bb920196f</t>
  </si>
  <si>
    <t>VLQVMJXBUOHPCXMU</t>
  </si>
  <si>
    <t>https://hashting.cash/bavaria-fridgeinventoryjul2023/VLQVMJXBUOHPCXMU?language=FR</t>
  </si>
  <si>
    <t>Kankeu Apollinaire</t>
  </si>
  <si>
    <t>Épicerie kankeu</t>
  </si>
  <si>
    <t>24166363833</t>
  </si>
  <si>
    <t>Rond-point</t>
  </si>
  <si>
    <t>0.4205218|9.4795517|15.090999603271484</t>
  </si>
  <si>
    <t>https://storage.googleapis.com/hcloudfile/001/8655ca4b11a14389994394cb5b0e75f8.jpg</t>
  </si>
  <si>
    <t>https://storage.googleapis.com/hcloudfile/001/f0e591391a954a0cb3b62c94a880eb09.jpg</t>
  </si>
  <si>
    <t>https://storage.googleapis.com/hcloudfile/001/ec67a6f22f8342d58a0129d72b6fd000.jpg</t>
  </si>
  <si>
    <t>1l034200y01jlc1jgs10025</t>
  </si>
  <si>
    <t>GABUUV</t>
  </si>
  <si>
    <t>0.4205218</t>
  </si>
  <si>
    <t>9.4795517</t>
  </si>
  <si>
    <t>15.090999603271484</t>
  </si>
  <si>
    <t>8db8dc5a35893721a34</t>
  </si>
  <si>
    <t>Whatsapp +237655597296</t>
  </si>
  <si>
    <t>ARNAUD</t>
  </si>
  <si>
    <t>LEIQCSNPYJKOXQFK</t>
  </si>
  <si>
    <t>https://hashting.cash/bavaria-fridgeinventoryjul2023/LEIQCSNPYJKOXQFK?language=FR</t>
  </si>
  <si>
    <t>Espace Blessing</t>
  </si>
  <si>
    <t>Mouandje</t>
  </si>
  <si>
    <t>237676536344</t>
  </si>
  <si>
    <t>Ndogpassi st Nicolas</t>
  </si>
  <si>
    <t>4.0194984|9.7606518|10.100000381469727</t>
  </si>
  <si>
    <t>https://storage.googleapis.com/hcloudfile/001/5249bd837839476e96f33d9513a8a288.jpg</t>
  </si>
  <si>
    <t>https://storage.googleapis.com/hcloudfile/001/26f0c4db7f614aca8e4fa944b152cc60.jpg</t>
  </si>
  <si>
    <t>https://storage.googleapis.com/hcloudfile/001/520238be45724b4da0ffdf0bece5d631.jpg</t>
  </si>
  <si>
    <t>100004726853</t>
  </si>
  <si>
    <t>BAVHEZ</t>
  </si>
  <si>
    <t>4.0194984</t>
  </si>
  <si>
    <t>9.7606518</t>
  </si>
  <si>
    <t>10.100000381469727</t>
  </si>
  <si>
    <t>8db8dc62cd6baf31abe</t>
  </si>
  <si>
    <t>UEQUSDLNRTQVKBCJ</t>
  </si>
  <si>
    <t>https://hashting.cash/bavaria-fridgeinventoryjul2023/UEQUSDLNRTQVKBCJ?language=FR</t>
  </si>
  <si>
    <t>Hassan gel</t>
  </si>
  <si>
    <t>Hassan</t>
  </si>
  <si>
    <t>24166503602</t>
  </si>
  <si>
    <t>Première campement juste après le lavage</t>
  </si>
  <si>
    <t>0.528525|9.3697683|10.800000190734863</t>
  </si>
  <si>
    <t>https://storage.googleapis.com/hcloudfile/001/7be9d519d8ba45fe9de7a2efadaca05c.jpg</t>
  </si>
  <si>
    <t>https://storage.googleapis.com/hcloudfile/001/a6a3887c224647d6a89d5c2ae68306ca.jpg</t>
  </si>
  <si>
    <t>https://storage.googleapis.com/hcloudfile/001/dd5b6ffb39d94ba7ba2efc8cf43fa8bb.jpg</t>
  </si>
  <si>
    <t>100002917700</t>
  </si>
  <si>
    <t>Gabfyt</t>
  </si>
  <si>
    <t>0.528525</t>
  </si>
  <si>
    <t>9.3697683</t>
  </si>
  <si>
    <t>10.800000190734863</t>
  </si>
  <si>
    <t>8db8dc66888be5c1af6</t>
  </si>
  <si>
    <t>WNWBHEEAMLSYKNIE</t>
  </si>
  <si>
    <t>https://hashting.cash/bavaria-fridgeinventoryjul2023/WNWBHEEAMLSYKNIE?language=FR</t>
  </si>
  <si>
    <t>Cave succès</t>
  </si>
  <si>
    <t>Talla nkazu</t>
  </si>
  <si>
    <t>237676624927</t>
  </si>
  <si>
    <t>4.0194983|9.7606517|49.18899917602539</t>
  </si>
  <si>
    <t>https://storage.googleapis.com/hcloudfile/001/84e53f8539294a4e9f6c74cac6f2fc04.jpg</t>
  </si>
  <si>
    <t>https://storage.googleapis.com/hcloudfile/001/df3643ef65f1432993007c590e241404.jpg</t>
  </si>
  <si>
    <t>https://storage.googleapis.com/hcloudfile/001/485fe21ff2764d38bc4fec3058f6a306.jpg</t>
  </si>
  <si>
    <t>100004726826</t>
  </si>
  <si>
    <t>BAVLVQ</t>
  </si>
  <si>
    <t>4.0194983</t>
  </si>
  <si>
    <t>9.7606517</t>
  </si>
  <si>
    <t>49.18899917602539</t>
  </si>
  <si>
    <t>8db8dc88b1760d01cb3</t>
  </si>
  <si>
    <t>NKMNBGBGIGVDDXWJ</t>
  </si>
  <si>
    <t>https://hashting.cash/bavaria-fridgeinventoryjul2023/NKMNBGBGIGVDDXWJ?language=FR</t>
  </si>
  <si>
    <t>WhatsApp vip</t>
  </si>
  <si>
    <t>Kamgaing Sébastien</t>
  </si>
  <si>
    <t>237699584011</t>
  </si>
  <si>
    <t>4.0189588|9.7615195|39.599998474121094</t>
  </si>
  <si>
    <t>https://storage.googleapis.com/hcloudfile/001/a9ba50d63090464a940486d04d1c3265.jpg</t>
  </si>
  <si>
    <t>https://storage.googleapis.com/hcloudfile/001/895b2a4a73ba4f19bfaf3fecf78f32c2.jpg</t>
  </si>
  <si>
    <t>https://storage.googleapis.com/hcloudfile/001/ca4ea8daab1c4f959b4216ab9cfec9a1.jpg</t>
  </si>
  <si>
    <t>100004726836</t>
  </si>
  <si>
    <t>BAVMDE</t>
  </si>
  <si>
    <t>4.0189588</t>
  </si>
  <si>
    <t>9.7615195</t>
  </si>
  <si>
    <t>8db8dc951bab0121d9b</t>
  </si>
  <si>
    <t>ZUISKTILXPNQCVRA</t>
  </si>
  <si>
    <t>https://hashting.cash/bavaria-fridgeinventoryjul2023/ZUISKTILXPNQCVRA?language=FR</t>
  </si>
  <si>
    <t>Paul distribution</t>
  </si>
  <si>
    <t>Paul</t>
  </si>
  <si>
    <t>24162099713</t>
  </si>
  <si>
    <t>0.4185576|9.4803614|11.767999649047852</t>
  </si>
  <si>
    <t>https://storage.googleapis.com/hcloudfile/001/bb471f1b3cda4c3194c90ece4fefc447.jpg</t>
  </si>
  <si>
    <t>https://storage.googleapis.com/hcloudfile/001/610d882041ff41c9bcdecb186d6bfb26.jpg</t>
  </si>
  <si>
    <t>https://storage.googleapis.com/hcloudfile/001/a91b3ed358b64a3b9fa69e922f7d9a9e.jpg</t>
  </si>
  <si>
    <t>100002917696</t>
  </si>
  <si>
    <t>GABVBC</t>
  </si>
  <si>
    <t>0.4185576</t>
  </si>
  <si>
    <t>9.4803614</t>
  </si>
  <si>
    <t>11.767999649047852</t>
  </si>
  <si>
    <t>8db8dc96cca0fef1db7</t>
  </si>
  <si>
    <t>TAFTTSDJMMIZUYCA</t>
  </si>
  <si>
    <t>https://hashting.cash/bavaria-fridgeinventoryjul2023/TAFTTSDJMMIZUYCA?language=FR</t>
  </si>
  <si>
    <t>Dépôt du campement</t>
  </si>
  <si>
    <t>Dingo Régine</t>
  </si>
  <si>
    <t>24174410003</t>
  </si>
  <si>
    <t>Dongo Régine</t>
  </si>
  <si>
    <t>Carrefour de premier campement la première entrée a droite .</t>
  </si>
  <si>
    <t>0.5264365|9.3699613|31.12700080871582</t>
  </si>
  <si>
    <t>https://storage.googleapis.com/hcloudfile/001/d4468eb1eb0b42be859a13f748c9ce24.jpg</t>
  </si>
  <si>
    <t>https://storage.googleapis.com/hcloudfile/001/f14323e943d84d69909367f6f6f209db.jpg</t>
  </si>
  <si>
    <t>https://storage.googleapis.com/hcloudfile/001/86e9e72ae1634ddf807ffbce43e673d9.jpg</t>
  </si>
  <si>
    <t>100001659729</t>
  </si>
  <si>
    <t>Gabgmv</t>
  </si>
  <si>
    <t>0.5264365</t>
  </si>
  <si>
    <t>9.3699613</t>
  </si>
  <si>
    <t>31.12700080871582</t>
  </si>
  <si>
    <t>8db8dcf508e2cc3234c</t>
  </si>
  <si>
    <t>UGUBYJZPDHBFMUFY</t>
  </si>
  <si>
    <t>https://hashting.cash/bavaria-fridgeinventoryjul2023/UGUBYJZPDHBFMUFY?language=FR</t>
  </si>
  <si>
    <t>Santa Lucia Akwa nord</t>
  </si>
  <si>
    <t>4.0813962|9.719961|20</t>
  </si>
  <si>
    <t>https://storage.googleapis.com/hcloudfile/001/f74c688491b04c2080f90d34e3548f29.jpg</t>
  </si>
  <si>
    <t>https://storage.googleapis.com/hcloudfile/001/50dcf71e1ecf4bbea39d737d111b1e70.jpg</t>
  </si>
  <si>
    <t>https://storage.googleapis.com/hcloudfile/001/979809eb6cf4405ead0dd122ecb54d72.jpg</t>
  </si>
  <si>
    <t>100004726825</t>
  </si>
  <si>
    <t>BAVHKX</t>
  </si>
  <si>
    <t>4.0813962</t>
  </si>
  <si>
    <t>9.719961</t>
  </si>
  <si>
    <t>8db8dd2c40c04c22606</t>
  </si>
  <si>
    <t>MLNHSKVOOCHRAJWZ</t>
  </si>
  <si>
    <t>https://hashting.cash/bavaria-fridgeinventoryjul2023/MLNHSKVOOCHRAJWZ?language=FR</t>
  </si>
  <si>
    <t>Santa Lucia bonamoussadi</t>
  </si>
  <si>
    <t>Herman epee</t>
  </si>
  <si>
    <t>4.0921894|9.7462298|48.900001525878906</t>
  </si>
  <si>
    <t>https://storage.googleapis.com/hcloudfile/001/570bd35a50d440bc9a29cbf12d00f4ad.jpg</t>
  </si>
  <si>
    <t>https://storage.googleapis.com/hcloudfile/001/410a095a48114092bc63f4536437e5f7.jpg</t>
  </si>
  <si>
    <t>https://storage.googleapis.com/hcloudfile/001/f5218f48898f4cb987c6240e29b1166e.jpg</t>
  </si>
  <si>
    <t>100004726822</t>
  </si>
  <si>
    <t>BAVLWV</t>
  </si>
  <si>
    <t>4.0921894</t>
  </si>
  <si>
    <t>9.7462298</t>
  </si>
  <si>
    <t>48.900001525878906</t>
  </si>
  <si>
    <t>8db8dd4e9b18d4e280a</t>
  </si>
  <si>
    <t>MKICYDUQJOSSFXNH</t>
  </si>
  <si>
    <t>https://hashting.cash/bavaria-fridgeinventoryjul2023/MKICYDUQJOSSFXNH?language=FR</t>
  </si>
  <si>
    <t>Cedicom 1</t>
  </si>
  <si>
    <t>Abass</t>
  </si>
  <si>
    <t>24166849485</t>
  </si>
  <si>
    <t>Mont bouet</t>
  </si>
  <si>
    <t>0.3989896|9.4527027|15.619999885559082</t>
  </si>
  <si>
    <t>https://storage.googleapis.com/hcloudfile/001/84de0ce5e27b40779340201b7ca6b1e7.jpg</t>
  </si>
  <si>
    <t>https://storage.googleapis.com/hcloudfile/001/b6a3e2ee55194ecdb6de8ba8bf5f9f5c.jpg</t>
  </si>
  <si>
    <t>https://storage.googleapis.com/hcloudfile/001/b2cb9d436c684a169d04613f2d1ca2f8.jpg</t>
  </si>
  <si>
    <t>100002917695</t>
  </si>
  <si>
    <t>GABVHQ</t>
  </si>
  <si>
    <t>0.3989896</t>
  </si>
  <si>
    <t>9.4527027</t>
  </si>
  <si>
    <t>15.619999885559082</t>
  </si>
  <si>
    <t>8db8dd7118df74a2a2b</t>
  </si>
  <si>
    <t>VTABVCKHWWROWRFD</t>
  </si>
  <si>
    <t>https://hashting.cash/bavaria-fridgeinventoryjul2023/VTABVCKHWWROWRFD?language=FR</t>
  </si>
  <si>
    <t>Jes market</t>
  </si>
  <si>
    <t>Tyres Eba</t>
  </si>
  <si>
    <t>237675872528</t>
  </si>
  <si>
    <t>4.084143|9.7520845|36.900001525878906</t>
  </si>
  <si>
    <t>https://storage.googleapis.com/hcloudfile/001/02e1d6b847cd4f64a17f28a05966b4d1.jpg</t>
  </si>
  <si>
    <t>https://storage.googleapis.com/hcloudfile/001/2dd782a1e86a48f48d860be79159b981.jpg</t>
  </si>
  <si>
    <t>https://storage.googleapis.com/hcloudfile/001/34a19c34f3f042ddbf3faa9a19dea488.jpg</t>
  </si>
  <si>
    <t>100004726846</t>
  </si>
  <si>
    <t>BAVMFS</t>
  </si>
  <si>
    <t>4.084143</t>
  </si>
  <si>
    <t>9.7520845</t>
  </si>
  <si>
    <t>36.900001525878906</t>
  </si>
  <si>
    <t>8db8dd8b3a00fb82be7</t>
  </si>
  <si>
    <t>LFTAAXBBSKVDESZY</t>
  </si>
  <si>
    <t>https://hashting.cash/bavaria-fridgeinventoryjul2023/LFTAAXBBSKVDESZY?language=FR</t>
  </si>
  <si>
    <t>Dia abou</t>
  </si>
  <si>
    <t>Sy Abdoulaye</t>
  </si>
  <si>
    <t>24174565050</t>
  </si>
  <si>
    <t>Montagne sainte</t>
  </si>
  <si>
    <t>0.3976814|9.4426711|12.199000358581543</t>
  </si>
  <si>
    <t>https://storage.googleapis.com/hcloudfile/001/6b6efd0bd9884aa788431d4bef7d6ce5.jpg</t>
  </si>
  <si>
    <t>https://storage.googleapis.com/hcloudfile/001/683457a6a4ab4cd8990bf133e887ac5d.jpg</t>
  </si>
  <si>
    <t>https://storage.googleapis.com/hcloudfile/001/4aa5ef5e0e8641e1ada8d01c99ad19dc.jpg</t>
  </si>
  <si>
    <t>100002917686</t>
  </si>
  <si>
    <t>GABWVX</t>
  </si>
  <si>
    <t>0.3976814</t>
  </si>
  <si>
    <t>9.4426711</t>
  </si>
  <si>
    <t>12.199000358581543</t>
  </si>
  <si>
    <t>8db8dd8c2bf18462bf6</t>
  </si>
  <si>
    <t>BTVBCLLXRPWTGMIK</t>
  </si>
  <si>
    <t>https://hashting.cash/bavaria-fridgeinventoryjul2023/BTVBCLLXRPWTGMIK?language=FR</t>
  </si>
  <si>
    <t>Diamond Lounge</t>
  </si>
  <si>
    <t>Tabi</t>
  </si>
  <si>
    <t>237675348240</t>
  </si>
  <si>
    <t>4.0839301|9.7697438|22.445999145507812</t>
  </si>
  <si>
    <t>https://storage.googleapis.com/hcloudfile/001/a37667c7b9984082b0f71353988b3a99.jpg</t>
  </si>
  <si>
    <t>https://storage.googleapis.com/hcloudfile/001/f38011848f884efaba59c3bf413a0e02.jpg</t>
  </si>
  <si>
    <t>https://storage.googleapis.com/hcloudfile/001/da3f24517df344a0bb02a77a077dec5a.jpg</t>
  </si>
  <si>
    <t>100004726830</t>
  </si>
  <si>
    <t>BAVKGF</t>
  </si>
  <si>
    <t>4.0839301</t>
  </si>
  <si>
    <t>9.7697438</t>
  </si>
  <si>
    <t>22.445999145507812</t>
  </si>
  <si>
    <t>8db8ddb9c96622a013e</t>
  </si>
  <si>
    <t>WTZAFPNKJVHRCIEQ</t>
  </si>
  <si>
    <t>https://hashting.cash/bavaria-fridgeinventoryjul2023/WTZAFPNKJVHRCIEQ?language=FR</t>
  </si>
  <si>
    <t>Campagnard</t>
  </si>
  <si>
    <t>Hahmoud jrade</t>
  </si>
  <si>
    <t>24162200202</t>
  </si>
  <si>
    <t>Centre ville</t>
  </si>
  <si>
    <t>0.3893735|9.444878|13.946000099182129</t>
  </si>
  <si>
    <t>https://storage.googleapis.com/hcloudfile/001/a47f16a65f3a4500a6b8be84a14d3b45.jpg</t>
  </si>
  <si>
    <t>https://storage.googleapis.com/hcloudfile/001/823b643acdc24c38a97b389f8f30c0d6.jpg</t>
  </si>
  <si>
    <t>https://storage.googleapis.com/hcloudfile/001/ef035c5e55aa49868267e185b21e59fa.jpg</t>
  </si>
  <si>
    <t>V10327s8902</t>
  </si>
  <si>
    <t>GABWXC</t>
  </si>
  <si>
    <t>0.3893735</t>
  </si>
  <si>
    <t>9.444878</t>
  </si>
  <si>
    <t>13.946000099182129</t>
  </si>
  <si>
    <t>8db8ddd196e9adb029f</t>
  </si>
  <si>
    <t>DQNBCGAJSKGTOFFH</t>
  </si>
  <si>
    <t>https://hashting.cash/bavaria-fridgeinventoryjul2023/DQNBCGAJSKGTOFFH?language=FR</t>
  </si>
  <si>
    <t>Complexe la cave pk12</t>
  </si>
  <si>
    <t>Landon Ferdinand</t>
  </si>
  <si>
    <t>237656011770</t>
  </si>
  <si>
    <t>4.0638976|9.7872148|699.9990234375</t>
  </si>
  <si>
    <t>https://storage.googleapis.com/hcloudfile/001/3eeaeb8c269c439bb2512bddb1edbcdd.jpg</t>
  </si>
  <si>
    <t>https://storage.googleapis.com/hcloudfile/001/761bd193a1b244dc90945a1faf3d7878.jpg</t>
  </si>
  <si>
    <t>https://storage.googleapis.com/hcloudfile/001/bad7c168f69a4b8b88b4b1266e20b2fd.jpg</t>
  </si>
  <si>
    <t>100004726843</t>
  </si>
  <si>
    <t>BAVHEM</t>
  </si>
  <si>
    <t>4.0638976</t>
  </si>
  <si>
    <t>9.7872148</t>
  </si>
  <si>
    <t>699.9990234375</t>
  </si>
  <si>
    <t>8db8dddaf293483030a</t>
  </si>
  <si>
    <t>XJVEBTAKADQMYVZH</t>
  </si>
  <si>
    <t>https://hashting.cash/bavaria-fridgeinventoryjul2023/XJVEBTAKADQMYVZH?language=FR</t>
  </si>
  <si>
    <t>Regabon</t>
  </si>
  <si>
    <t>Lalit</t>
  </si>
  <si>
    <t>24176360159</t>
  </si>
  <si>
    <t>Centre-ville</t>
  </si>
  <si>
    <t>0.3883998|9.4449365|20.665000915527344</t>
  </si>
  <si>
    <t>https://storage.googleapis.com/hcloudfile/001/5d3d479172f54e7784a96445d36dd1f8.jpg</t>
  </si>
  <si>
    <t>https://storage.googleapis.com/hcloudfile/001/c5709a28d9764fde946ca8b0f81949b2.jpg</t>
  </si>
  <si>
    <t>https://storage.googleapis.com/hcloudfile/001/01fd6db5def44f3982709b5ebf8ad3cd.jpg</t>
  </si>
  <si>
    <t>100002917703</t>
  </si>
  <si>
    <t>GABWXS</t>
  </si>
  <si>
    <t>0.3883998</t>
  </si>
  <si>
    <t>9.4449365</t>
  </si>
  <si>
    <t>20.665000915527344</t>
  </si>
  <si>
    <t>8db8de291650ace0868</t>
  </si>
  <si>
    <t>OBMPAIFXYTBAQURX</t>
  </si>
  <si>
    <t>https://hashting.cash/bavaria-fridgeinventoryjul2023/OBMPAIFXYTBAQURX?language=FR</t>
  </si>
  <si>
    <t>Hama</t>
  </si>
  <si>
    <t>Hussein</t>
  </si>
  <si>
    <t>2416144646</t>
  </si>
  <si>
    <t>Hussein murphy</t>
  </si>
  <si>
    <t>Classico boulevard</t>
  </si>
  <si>
    <t>0.4057017|9.4439719|8.199999809265137</t>
  </si>
  <si>
    <t>https://storage.googleapis.com/hcloudfile/001/05465e8aa2e44980b4d3b99ea581f359.jpg</t>
  </si>
  <si>
    <t>https://storage.googleapis.com/hcloudfile/001/7ae89649e18046649b7c4eb18ce5f887.jpg</t>
  </si>
  <si>
    <t>https://storage.googleapis.com/hcloudfile/001/e0c98464139646ddb5176a36d6e49f9b.jpg</t>
  </si>
  <si>
    <t>100001659735</t>
  </si>
  <si>
    <t>Gabfju</t>
  </si>
  <si>
    <t>0.4057017</t>
  </si>
  <si>
    <t>9.4439719</t>
  </si>
  <si>
    <t>8.199999809265137</t>
  </si>
  <si>
    <t>8db8e844389b5591937</t>
  </si>
  <si>
    <t>ZARSVTZDFOKDHIDK</t>
  </si>
  <si>
    <t>https://hashting.cash/bavaria-fridgeinventoryjul2023/ZARSVTZDFOKDHIDK?language=FR</t>
  </si>
  <si>
    <t>Supérette wague</t>
  </si>
  <si>
    <t>Sylla oumar</t>
  </si>
  <si>
    <t>24174139693</t>
  </si>
  <si>
    <t>Saint Germain</t>
  </si>
  <si>
    <t>0.3853294|9.4506423|64.0999984741211</t>
  </si>
  <si>
    <t>https://storage.googleapis.com/hcloudfile/001/5c878351d78c47cb8b30238a4aa13001.jpg</t>
  </si>
  <si>
    <t>https://storage.googleapis.com/hcloudfile/001/2b856eef11e0493f9d65336a223a56f0.jpg</t>
  </si>
  <si>
    <t>https://storage.googleapis.com/hcloudfile/001/10940a9670c04992b450178581fa401f.jpg</t>
  </si>
  <si>
    <t>100002748813</t>
  </si>
  <si>
    <t>GABXLD</t>
  </si>
  <si>
    <t>0.3853294</t>
  </si>
  <si>
    <t>9.4506423</t>
  </si>
  <si>
    <t>64.0999984741211</t>
  </si>
  <si>
    <t>8db8e870b451b0c1bd2</t>
  </si>
  <si>
    <t>JCYELQUKCVHXCENG</t>
  </si>
  <si>
    <t>https://hashting.cash/bavaria-fridgeinventoryjul2023/JCYELQUKCVHXCENG?language=FR</t>
  </si>
  <si>
    <t>Supérette ogoula</t>
  </si>
  <si>
    <t>Agache Ahmad</t>
  </si>
  <si>
    <t>24166352525</t>
  </si>
  <si>
    <t>Marché  d'oloumi</t>
  </si>
  <si>
    <t>0.373149|9.4632285|100</t>
  </si>
  <si>
    <t>https://storage.googleapis.com/hcloudfile/001/521291924b9d425ba7d2e76c1ccdf6dd.jpg</t>
  </si>
  <si>
    <t>https://storage.googleapis.com/hcloudfile/001/8662a228bceb40568f65fbf6074befe6.jpg</t>
  </si>
  <si>
    <t>https://storage.googleapis.com/hcloudfile/001/6591b9111aa14b5a9502c35ae203094b.jpg</t>
  </si>
  <si>
    <t>100002917682</t>
  </si>
  <si>
    <t>GABXPL</t>
  </si>
  <si>
    <t>0.373149</t>
  </si>
  <si>
    <t>9.4632285</t>
  </si>
  <si>
    <t>100</t>
  </si>
  <si>
    <t>8db8f608bc71b4508ae</t>
  </si>
  <si>
    <t>IGEKCXUZWRJCDIQR</t>
  </si>
  <si>
    <t>https://hashting.cash/bavaria-fridgeinventoryjul2023/IGEKCXUZWRJCDIQR?language=FR</t>
  </si>
  <si>
    <t>Mini supérette</t>
  </si>
  <si>
    <t>Baba galle</t>
  </si>
  <si>
    <t>24162729951</t>
  </si>
  <si>
    <t>A côté de l'hôpital militaire en allant vers la cité des médecins</t>
  </si>
  <si>
    <t>0.4059928|9.5038749|28.100000381469727</t>
  </si>
  <si>
    <t>https://storage.googleapis.com/hcloudfile/001/221f75e1adbf4d02b83bd3f807ab762b.jpg</t>
  </si>
  <si>
    <t>https://storage.googleapis.com/hcloudfile/001/0626fe8d5c714ac88f431a6c8f309e51.jpg</t>
  </si>
  <si>
    <t>https://storage.googleapis.com/hcloudfile/001/5fe3775a497544828f3e8d4191a70840.jpg</t>
  </si>
  <si>
    <t>V105t053424</t>
  </si>
  <si>
    <t>Gabkln</t>
  </si>
  <si>
    <t>0.4059928</t>
  </si>
  <si>
    <t>9.5038749</t>
  </si>
  <si>
    <t>28.100000381469727</t>
  </si>
  <si>
    <t>8db8f64b651f6240d04</t>
  </si>
  <si>
    <t>FRKQHZLJRHOWCVMS</t>
  </si>
  <si>
    <t>https://hashting.cash/bavaria-fridgeinventoryjul2023/FRKQHZLJRHOWCVMS?language=FR</t>
  </si>
  <si>
    <t>Boulangerie pk9 doré</t>
  </si>
  <si>
    <t>Kassem</t>
  </si>
  <si>
    <t>24177663938</t>
  </si>
  <si>
    <t>Spécialiste</t>
  </si>
  <si>
    <t>Rond point du pk9</t>
  </si>
  <si>
    <t>0.4063701|9.5027664|125.27100372314453</t>
  </si>
  <si>
    <t>https://storage.googleapis.com/hcloudfile/001/2a36c216eada4c5687b5ad9926ebcd7e.jpg</t>
  </si>
  <si>
    <t>https://storage.googleapis.com/hcloudfile/001/9c187fcd3fc74c9d8bb2bdb3782c3df0.jpg</t>
  </si>
  <si>
    <t>https://storage.googleapis.com/hcloudfile/001/5afebe910ec24bb5abed40060c599fea.jpg</t>
  </si>
  <si>
    <t>100002748759</t>
  </si>
  <si>
    <t>Gabjuv</t>
  </si>
  <si>
    <t>0.4063701</t>
  </si>
  <si>
    <t>9.5027664</t>
  </si>
  <si>
    <t>125.27100372314453</t>
  </si>
  <si>
    <t>8db8f67c4d50c721011</t>
  </si>
  <si>
    <t>SNIIKSKHUXLIMGJE</t>
  </si>
  <si>
    <t>https://hashting.cash/bavaria-fridgeinventoryjul2023/SNIIKSKHUXLIMGJE?language=FR</t>
  </si>
  <si>
    <t>7SPICEZ</t>
  </si>
  <si>
    <t>7 SPICE Z</t>
  </si>
  <si>
    <t>237653397474</t>
  </si>
  <si>
    <t>Restaurant</t>
  </si>
  <si>
    <t>Derrière NEPTUNE BASTOS</t>
  </si>
  <si>
    <t>3.8961309|11.51222|21.503999710083008</t>
  </si>
  <si>
    <t>https://storage.googleapis.com/hcloudfile/001/cef4367950d747948a6a502f63de2460.jpg</t>
  </si>
  <si>
    <t>https://storage.googleapis.com/hcloudfile/001/7dd2feae6575469b9bf54b854edc482c.jpg</t>
  </si>
  <si>
    <t>https://storage.googleapis.com/hcloudfile/001/c08af00d49914e7fbbcc82512db2ac10.jpg</t>
  </si>
  <si>
    <t>100004726829</t>
  </si>
  <si>
    <t>BAVCMA</t>
  </si>
  <si>
    <t>3.8961309</t>
  </si>
  <si>
    <t>11.51222</t>
  </si>
  <si>
    <t>21.503999710083008</t>
  </si>
  <si>
    <t>8db8f6fbad2565e18f2</t>
  </si>
  <si>
    <t>AZMRWOYBPLYZDQHD</t>
  </si>
  <si>
    <t>https://hashting.cash/bavaria-fridgeinventoryjul2023/AZMRWOYBPLYZDQHD?language=FR</t>
  </si>
  <si>
    <t>Aris shop</t>
  </si>
  <si>
    <t>Isdore nnamdj ikeonou</t>
  </si>
  <si>
    <t>24162736048</t>
  </si>
  <si>
    <t>A côté de la station pk9 face à l'D .D</t>
  </si>
  <si>
    <t>0.4095408|9.4991661|100</t>
  </si>
  <si>
    <t>https://storage.googleapis.com/hcloudfile/001/88cac31f59a74308905caad7a95b3482.jpg</t>
  </si>
  <si>
    <t>https://storage.googleapis.com/hcloudfile/001/9b910c36c6e242b8ac25bad8fedc6c89.jpg</t>
  </si>
  <si>
    <t>https://storage.googleapis.com/hcloudfile/001/93d385ce08e84feca3e379a32062ff83.jpg</t>
  </si>
  <si>
    <t>100001659730</t>
  </si>
  <si>
    <t>Gabkyd</t>
  </si>
  <si>
    <t>0.4095408</t>
  </si>
  <si>
    <t>9.4991661</t>
  </si>
  <si>
    <t>8db8f735d9031aa1cef</t>
  </si>
  <si>
    <t>ITCEHWQSNKEVMECB</t>
  </si>
  <si>
    <t>https://hashting.cash/bavaria-fridgeinventoryjul2023/ITCEHWQSNKEVMECB?language=FR</t>
  </si>
  <si>
    <t>Amour du Gabon</t>
  </si>
  <si>
    <t>Anselme</t>
  </si>
  <si>
    <t>24166069134</t>
  </si>
  <si>
    <t>Pk 8 avant le chaud chaud</t>
  </si>
  <si>
    <t>0.40965|9.489832|21.874000549316406</t>
  </si>
  <si>
    <t>https://storage.googleapis.com/hcloudfile/001/5a0e5d61889742ed82b4b87ce4289df0.jpg</t>
  </si>
  <si>
    <t>https://storage.googleapis.com/hcloudfile/001/5ec4eb01547e4455aaf175992b359d91.jpg</t>
  </si>
  <si>
    <t>https://storage.googleapis.com/hcloudfile/001/f31563a0c50147818b58d31e9a09aca4.jpg</t>
  </si>
  <si>
    <t>100002917683</t>
  </si>
  <si>
    <t>Gabjdg</t>
  </si>
  <si>
    <t>0.40965</t>
  </si>
  <si>
    <t>9.489832</t>
  </si>
  <si>
    <t>21.874000549316406</t>
  </si>
  <si>
    <t>8db8f8690c6c80d2fd7</t>
  </si>
  <si>
    <t>MNSDAREACGXTWNHH</t>
  </si>
  <si>
    <t>https://hashting.cash/bavaria-fridgeinventoryjul2023/MNSDAREACGXTWNHH?language=FR</t>
  </si>
  <si>
    <t>Kalidou bah</t>
  </si>
  <si>
    <t>Abdrahmane amadou</t>
  </si>
  <si>
    <t>24166002963</t>
  </si>
  <si>
    <t>Kalidou</t>
  </si>
  <si>
    <t>24162784606</t>
  </si>
  <si>
    <t>A la descente de la statuette</t>
  </si>
  <si>
    <t>0.4094557|9.4360372|100</t>
  </si>
  <si>
    <t>https://storage.googleapis.com/hcloudfile/001/c2e323e6be6c4ae683abe19707dbe725.jpg</t>
  </si>
  <si>
    <t>https://storage.googleapis.com/hcloudfile/001/30e4b68ae6d741c6bd9da4f4c469cf08.jpg</t>
  </si>
  <si>
    <t>https://storage.googleapis.com/hcloudfile/001/8787ed807d134a1dbcc0d67de9892fce.jpg</t>
  </si>
  <si>
    <t>V106k710309</t>
  </si>
  <si>
    <t>Gabhza</t>
  </si>
  <si>
    <t>0.4094557</t>
  </si>
  <si>
    <t>9.4360372</t>
  </si>
  <si>
    <t>8db9039efd636bd42fc</t>
  </si>
  <si>
    <t>ANJQCXMMRFMXJOEP</t>
  </si>
  <si>
    <t>https://hashting.cash/bavaria-fridgeinventoryjul2023/ANJQCXMMRFMXJOEP?language=FR</t>
  </si>
  <si>
    <t>Établissement Christelle et fille</t>
  </si>
  <si>
    <t>Nkontchou Marcel</t>
  </si>
  <si>
    <t>24162043392</t>
  </si>
  <si>
    <t>Première campement a côté du lavage</t>
  </si>
  <si>
    <t>0.5291824|9.3704022|12.300000190734863</t>
  </si>
  <si>
    <t>https://storage.googleapis.com/hcloudfile/001/58bc592c189f4ea9b09ac61ccb95713e.jpg</t>
  </si>
  <si>
    <t>https://storage.googleapis.com/hcloudfile/001/4aad3b64b2724ffab4db710006f29606.jpg</t>
  </si>
  <si>
    <t>https://storage.googleapis.com/hcloudfile/001/9bd08b2d730f46e1a5dc118f945fcd2d.jpg</t>
  </si>
  <si>
    <t>V1070258f06</t>
  </si>
  <si>
    <t>Gabhwy</t>
  </si>
  <si>
    <t>0.5291824</t>
  </si>
  <si>
    <t>9.3704022</t>
  </si>
  <si>
    <t>12.300000190734863</t>
  </si>
  <si>
    <t>8db91bf9dfc5c2b10ad</t>
  </si>
  <si>
    <t>STVJEPUVDBHUFZZR</t>
  </si>
  <si>
    <t>https://hashting.cash/bavaria-fridgeinventoryjul2023/STVJEPUVDBHUFZZR?language=FR</t>
  </si>
  <si>
    <t>Baguette dorée</t>
  </si>
  <si>
    <t>Hassan ramadan</t>
  </si>
  <si>
    <t>24162401599</t>
  </si>
  <si>
    <t>2417131000</t>
  </si>
  <si>
    <t>Rond point d'awendjé</t>
  </si>
  <si>
    <t>0.3866522|9.4737334|9</t>
  </si>
  <si>
    <t>https://storage.googleapis.com/hcloudfile/001/09af6d17db5b42de9f04941e22d3915b.jpg</t>
  </si>
  <si>
    <t>https://storage.googleapis.com/hcloudfile/001/1ca37454e290466b937cc252de109e33.jpg</t>
  </si>
  <si>
    <t>https://storage.googleapis.com/hcloudfile/001/9debb31ac31748f98232eda449f14cdf.jpg</t>
  </si>
  <si>
    <t>100001659733</t>
  </si>
  <si>
    <t>Gabbqz</t>
  </si>
  <si>
    <t>0.3866522</t>
  </si>
  <si>
    <t>9.4737334</t>
  </si>
  <si>
    <t>9</t>
  </si>
  <si>
    <t>8db91c3955aebfd142e</t>
  </si>
  <si>
    <t>WLFPRZTBBZLMZNTM</t>
  </si>
  <si>
    <t>https://hashting.cash/bavaria-fridgeinventoryjul2023/WLFPRZTBBZLMZNTM?language=FR</t>
  </si>
  <si>
    <t>Rolph massoud</t>
  </si>
  <si>
    <t>Prix import</t>
  </si>
  <si>
    <t>24174734444</t>
  </si>
  <si>
    <t>Owendo port</t>
  </si>
  <si>
    <t>0.2970633|9.4975903|21.91699981689453</t>
  </si>
  <si>
    <t>https://storage.googleapis.com/hcloudfile/001/e12f3adea3e94ffdb4fa2baeb2270d8c.jpg</t>
  </si>
  <si>
    <t>https://storage.googleapis.com/hcloudfile/001/efd57a68f899460eb16c2732b9ff48f8.jpg</t>
  </si>
  <si>
    <t>https://storage.googleapis.com/hcloudfile/001/05275500479049e593f12dcb36d01ac5.jpg</t>
  </si>
  <si>
    <t>V103c064715</t>
  </si>
  <si>
    <t>GABZMF</t>
  </si>
  <si>
    <t>0.2970633</t>
  </si>
  <si>
    <t>9.4975903</t>
  </si>
  <si>
    <t>21.91699981689453</t>
  </si>
  <si>
    <t>8db91c71adf713c173b</t>
  </si>
  <si>
    <t>CQDOYXGMXODISNRJ</t>
  </si>
  <si>
    <t>https://hashting.cash/bavaria-fridgeinventoryjul2023/CQDOYXGMXODISNRJ?language=FR</t>
  </si>
  <si>
    <t>Onyama</t>
  </si>
  <si>
    <t>24177577148</t>
  </si>
  <si>
    <t>Nkembo a côté de auto école</t>
  </si>
  <si>
    <t>0.4111006|9.4555429|47.56700134277344</t>
  </si>
  <si>
    <t>https://storage.googleapis.com/hcloudfile/001/17793e6025f14690b1c6903953b3681d.jpg</t>
  </si>
  <si>
    <t>https://storage.googleapis.com/hcloudfile/001/d0c10878dcfb4d2ca7e15c3772dd01a5.jpg</t>
  </si>
  <si>
    <t>https://storage.googleapis.com/hcloudfile/001/a24d3af0ba8b492fbb6ea7f6b315cecf.jpg</t>
  </si>
  <si>
    <t>V10a7045079</t>
  </si>
  <si>
    <t>Gabgtn</t>
  </si>
  <si>
    <t>0.4111006</t>
  </si>
  <si>
    <t>9.4555429</t>
  </si>
  <si>
    <t>47.56700134277344</t>
  </si>
  <si>
    <t>8db91cc82a829211c90</t>
  </si>
  <si>
    <t>CODPBBUCPHKGCZOY</t>
  </si>
  <si>
    <t>https://hashting.cash/bavaria-fridgeinventoryjul2023/CODPBBUCPHKGCZOY?language=FR</t>
  </si>
  <si>
    <t>Géant nkembo</t>
  </si>
  <si>
    <t>Idomou</t>
  </si>
  <si>
    <t>24162996044</t>
  </si>
  <si>
    <t>Face à la station de nkembo en allant vers cocotier</t>
  </si>
  <si>
    <t>0.4129909|9.4541854|110</t>
  </si>
  <si>
    <t>https://storage.googleapis.com/hcloudfile/001/07d0349f74a847a68e94834678f96936.jpg</t>
  </si>
  <si>
    <t>https://storage.googleapis.com/hcloudfile/001/099408f680a440818b6eca3b96e8c755.jpg</t>
  </si>
  <si>
    <t>https://storage.googleapis.com/hcloudfile/001/ca59aae5850048a68cf2930d8e120e57.jpg</t>
  </si>
  <si>
    <t>V10077874d1</t>
  </si>
  <si>
    <t>Gabcmh</t>
  </si>
  <si>
    <t>0.4129909</t>
  </si>
  <si>
    <t>9.4541854</t>
  </si>
  <si>
    <t>110</t>
  </si>
  <si>
    <t>8db91d3a39a113e23f5</t>
  </si>
  <si>
    <t>EWXLCDDMMLXDUQQI</t>
  </si>
  <si>
    <t>https://hashting.cash/bavaria-fridgeinventoryjul2023/EWXLCDDMMLXDUQQI?language=FR</t>
  </si>
  <si>
    <t>Direct des achats mbolo</t>
  </si>
  <si>
    <t>Bolelt Gilbert</t>
  </si>
  <si>
    <t>24174308543</t>
  </si>
  <si>
    <t>Bolet Gilbert</t>
  </si>
  <si>
    <t>Boulevard</t>
  </si>
  <si>
    <t>0.4063971|9.4370823|26.590999603271484</t>
  </si>
  <si>
    <t>https://storage.googleapis.com/hcloudfile/001/5b0b1cbc6b304fa4ac86ace5bd51ad15.jpg</t>
  </si>
  <si>
    <t>https://storage.googleapis.com/hcloudfile/001/ed5ead0aeb06455eb30a90793a883f37.jpg</t>
  </si>
  <si>
    <t>https://storage.googleapis.com/hcloudfile/001/275ae8ff747e4a07baf7fe61705f34d8.jpg</t>
  </si>
  <si>
    <t>V104903e370</t>
  </si>
  <si>
    <t>Gabhew</t>
  </si>
  <si>
    <t>0.4063971</t>
  </si>
  <si>
    <t>9.4370823</t>
  </si>
  <si>
    <t>26.590999603271484</t>
  </si>
  <si>
    <t>8db91e404a374a234ba</t>
  </si>
  <si>
    <t>OZEJRSTVOFIGQFYI</t>
  </si>
  <si>
    <t>https://hashting.cash/bavaria-fridgeinventoryjul2023/OZEJRSTVOFIGQFYI?language=FR</t>
  </si>
  <si>
    <t>Iké  Bros</t>
  </si>
  <si>
    <t>Iké Bros</t>
  </si>
  <si>
    <t>24177955238</t>
  </si>
  <si>
    <t>Prince</t>
  </si>
  <si>
    <t>24174507775</t>
  </si>
  <si>
    <t>Face sauce créole</t>
  </si>
  <si>
    <t>0.438762|9.4398269|20</t>
  </si>
  <si>
    <t>https://storage.googleapis.com/hcloudfile/001/c0cd79e970734a62aae41c805474ee99.jpg</t>
  </si>
  <si>
    <t>https://storage.googleapis.com/hcloudfile/001/324afcdcdc694879a9c11734eee148cf.jpg</t>
  </si>
  <si>
    <t>https://storage.googleapis.com/hcloudfile/001/688e362b3dad4f0a85aa5dee8868a6c6.jpg</t>
  </si>
  <si>
    <t>1l034200y01jlc1jgs10029</t>
  </si>
  <si>
    <t>Gabbsq</t>
  </si>
  <si>
    <t>0.438762</t>
  </si>
  <si>
    <t>9.4398269</t>
  </si>
  <si>
    <t>8db91ed01d0ea560577</t>
  </si>
  <si>
    <t>YDTNYQZQZIJEFSAM</t>
  </si>
  <si>
    <t>https://hashting.cash/bavaria-fridgeinventoryjul2023/YDTNYQZQZIJEFSAM?language=FR</t>
  </si>
  <si>
    <t>Fruit food</t>
  </si>
  <si>
    <t>Martial</t>
  </si>
  <si>
    <t>24177273599</t>
  </si>
  <si>
    <t>Derrière la pédiatrie</t>
  </si>
  <si>
    <t>0.3783693|9.4663262|12.510000228881836</t>
  </si>
  <si>
    <t>https://storage.googleapis.com/hcloudfile/001/12460f613a1a4baca3f298717cacee2d.jpg</t>
  </si>
  <si>
    <t>https://storage.googleapis.com/hcloudfile/001/b233bfc78b57461babccb8373bdd20b8.jpg</t>
  </si>
  <si>
    <t>https://storage.googleapis.com/hcloudfile/001/c267f43593404f2487e898cef4536ace.jpg</t>
  </si>
  <si>
    <t>V0200E188K1</t>
  </si>
  <si>
    <t>GABLQH</t>
  </si>
  <si>
    <t>0.3783693</t>
  </si>
  <si>
    <t>9.4663262</t>
  </si>
  <si>
    <t>12.510000228881836</t>
  </si>
  <si>
    <t>8db91ed8165e2dd05f3</t>
  </si>
  <si>
    <t>KJIINGKCGRPUVWWE</t>
  </si>
  <si>
    <t>https://hashting.cash/bavaria-fridgeinventoryjul2023/KJIINGKCGRPUVWWE?language=FR</t>
  </si>
  <si>
    <t>Njouke et frères</t>
  </si>
  <si>
    <t>Njouke</t>
  </si>
  <si>
    <t>24177779275</t>
  </si>
  <si>
    <t>Marché d'akebe</t>
  </si>
  <si>
    <t>0.3937853|9.4637071|51.23099899291992</t>
  </si>
  <si>
    <t>https://storage.googleapis.com/hcloudfile/001/9a4ea7463bfc4fd39c8c303e199aa32d.jpg</t>
  </si>
  <si>
    <t>https://storage.googleapis.com/hcloudfile/001/2d4fbdb5ee7e4162829eed62a3742408.jpg</t>
  </si>
  <si>
    <t>https://storage.googleapis.com/hcloudfile/001/583a40c952c44df88293c1be779afaea.jpg</t>
  </si>
  <si>
    <t>VT20083045Z</t>
  </si>
  <si>
    <t>GABWZH</t>
  </si>
  <si>
    <t>0.3937853</t>
  </si>
  <si>
    <t>9.4637071</t>
  </si>
  <si>
    <t>51.23099899291992</t>
  </si>
  <si>
    <t>8db91ee7b914fca06fb</t>
  </si>
  <si>
    <t>FZGVPFKKZZMWCUZS</t>
  </si>
  <si>
    <t>https://hashting.cash/bavaria-fridgeinventoryjul2023/FZGVPFKKZZMWCUZS?language=FR</t>
  </si>
  <si>
    <t>Top gel</t>
  </si>
  <si>
    <t>Mohamed</t>
  </si>
  <si>
    <t>24174363814</t>
  </si>
  <si>
    <t>Carrefour gp</t>
  </si>
  <si>
    <t>0.4279831|9.470759|30.88599967956543</t>
  </si>
  <si>
    <t>https://storage.googleapis.com/hcloudfile/001/3720da5eaa5f4e1496b752bf229bef3b.jpg</t>
  </si>
  <si>
    <t>https://storage.googleapis.com/hcloudfile/001/2336a11a6aca496c98768a13ce151d78.jpg</t>
  </si>
  <si>
    <t>https://storage.googleapis.com/hcloudfile/001/72188a83bbdc43eab85271b12e24e49e.jpg</t>
  </si>
  <si>
    <t>V200k0300F7</t>
  </si>
  <si>
    <t>GABSML</t>
  </si>
  <si>
    <t>0.4279831</t>
  </si>
  <si>
    <t>9.470759</t>
  </si>
  <si>
    <t>30.88599967956543</t>
  </si>
  <si>
    <t>8db92647f30b9720ad6</t>
  </si>
  <si>
    <t>Whatsapp +24102218322</t>
  </si>
  <si>
    <t>EGALINE</t>
  </si>
  <si>
    <t>WXUMVHDBVQIPPVWZ</t>
  </si>
  <si>
    <t>https://hashting.cash/bavaria-fridgeinventoryjul2023/WXUMVHDBVQIPPVWZ?language=FR</t>
  </si>
  <si>
    <t>Ike distribution</t>
  </si>
  <si>
    <t>24162194796</t>
  </si>
  <si>
    <t>Goodwin</t>
  </si>
  <si>
    <t>24177840782</t>
  </si>
  <si>
    <t>Ntoum</t>
  </si>
  <si>
    <t>0.3889884|9.7614209|100</t>
  </si>
  <si>
    <t>https://storage.googleapis.com/hcloudfile/001/046f6b51c12e476ba2a013ebc7eb11fa.jpg</t>
  </si>
  <si>
    <t>https://storage.googleapis.com/hcloudfile/001/57b0149893994f0ab8164251ec18c9d1.jpg</t>
  </si>
  <si>
    <t>https://storage.googleapis.com/hcloudfile/001/43ca6523018b4825b26d19499b6afa1d.jpg</t>
  </si>
  <si>
    <t>1L028203H01JLB2H8S10081</t>
  </si>
  <si>
    <t>GABYNB</t>
  </si>
  <si>
    <t>0.3889884</t>
  </si>
  <si>
    <t>9.7614209</t>
  </si>
  <si>
    <t>8db926ab97efbc5025d</t>
  </si>
  <si>
    <t>KVKPCCKYSPMDSIYI</t>
  </si>
  <si>
    <t>https://hashting.cash/bavaria-fridgeinventoryjul2023/KVKPCCKYSPMDSIYI?language=FR</t>
  </si>
  <si>
    <t>Stock affaires</t>
  </si>
  <si>
    <t>Ayat</t>
  </si>
  <si>
    <t>24177668512</t>
  </si>
  <si>
    <t>Nkembo en face de la station</t>
  </si>
  <si>
    <t>0.4125507|9.4544077|93.4072036743164</t>
  </si>
  <si>
    <t>https://storage.googleapis.com/hcloudfile/001/91dcc4132dc840bdac33ef5c247f0b3a.jpg</t>
  </si>
  <si>
    <t>https://storage.googleapis.com/hcloudfile/001/d8d8471c9bad4dda9c5cc7c75200ad95.jpg</t>
  </si>
  <si>
    <t>https://storage.googleapis.com/hcloudfile/001/42aa528d8efa499e8d1fbb555c91179f.jpg</t>
  </si>
  <si>
    <t>V2r0042h897</t>
  </si>
  <si>
    <t>Gabdab</t>
  </si>
  <si>
    <t>0.4125507</t>
  </si>
  <si>
    <t>9.4544077</t>
  </si>
  <si>
    <t>93.4072036743164</t>
  </si>
  <si>
    <t>8db926b163e106502b8</t>
  </si>
  <si>
    <t>RDVHEUMTWGOXWQDP</t>
  </si>
  <si>
    <t>https://hashting.cash/bavaria-fridgeinventoryjul2023/RDVHEUMTWGOXWQDP?language=FR</t>
  </si>
  <si>
    <t>Zoubashop</t>
  </si>
  <si>
    <t>Mihindou yassa</t>
  </si>
  <si>
    <t>24177329191</t>
  </si>
  <si>
    <t>Nkembo chez ayat</t>
  </si>
  <si>
    <t>0.437405|9.4398223|60</t>
  </si>
  <si>
    <t>https://storage.googleapis.com/hcloudfile/001/72f428d4cf704de9a465f25fde18461a.jpg</t>
  </si>
  <si>
    <t>https://storage.googleapis.com/hcloudfile/001/bab52b76eed44916a969a9146887a17f.jpg</t>
  </si>
  <si>
    <t>https://storage.googleapis.com/hcloudfile/001/05e66fba0c0448b98be800ca3c3944d4.jpg</t>
  </si>
  <si>
    <t>V200b548p89</t>
  </si>
  <si>
    <t>Gabdha</t>
  </si>
  <si>
    <t>0.437405</t>
  </si>
  <si>
    <t>9.4398223</t>
  </si>
  <si>
    <t>8db926b5d76683d02f5</t>
  </si>
  <si>
    <t>VPUHPNSQYLPVBUPF</t>
  </si>
  <si>
    <t>https://hashting.cash/bavaria-fridgeinventoryjul2023/VPUHPNSQYLPVBUPF?language=FR</t>
  </si>
  <si>
    <t>Yala b diam</t>
  </si>
  <si>
    <t>Diallo Amadou</t>
  </si>
  <si>
    <t>24166379981</t>
  </si>
  <si>
    <t>A côté du beau lieu</t>
  </si>
  <si>
    <t>0.5065838|9.3931241|84.0999984741211</t>
  </si>
  <si>
    <t>https://storage.googleapis.com/hcloudfile/001/8d28372633bf4ea8b5948e72e2f27f30.jpg</t>
  </si>
  <si>
    <t>https://storage.googleapis.com/hcloudfile/001/3ff5e7a208864e1288a3154f1e1642d8.jpg</t>
  </si>
  <si>
    <t>https://storage.googleapis.com/hcloudfile/001/b6bd9db4644d4c8cbbbdc6c0e06d0daf.jpg</t>
  </si>
  <si>
    <t>V20s05l8530</t>
  </si>
  <si>
    <t>Gablgc</t>
  </si>
  <si>
    <t>0.5065838</t>
  </si>
  <si>
    <t>9.3931241</t>
  </si>
  <si>
    <t>84.0999984741211</t>
  </si>
  <si>
    <t>8db927e9f170b33118c</t>
  </si>
  <si>
    <t>BWNJDILUKPBFMHKF</t>
  </si>
  <si>
    <t>https://hashting.cash/bavaria-fridgeinventoryjul2023/BWNJDILUKPBFMHKF?language=FR</t>
  </si>
  <si>
    <t>Namaste</t>
  </si>
  <si>
    <t>Aswhani</t>
  </si>
  <si>
    <t>24174586862</t>
  </si>
  <si>
    <t>24165586862</t>
  </si>
  <si>
    <t>Après ipi 9 en face du bord de mer</t>
  </si>
  <si>
    <t>0.4078931|9.4303888|36.900001525878906</t>
  </si>
  <si>
    <t>https://storage.googleapis.com/hcloudfile/001/9ca3250b33774d97812eea6665f13f4c.jpg</t>
  </si>
  <si>
    <t>https://storage.googleapis.com/hcloudfile/001/0cb24407f9664664ae729dfa891268ce.jpg</t>
  </si>
  <si>
    <t>https://storage.googleapis.com/hcloudfile/001/6372e5abefcd4339acd6a056a218a42d.jpg</t>
  </si>
  <si>
    <t>V21009j509t</t>
  </si>
  <si>
    <t>Gabgnq</t>
  </si>
  <si>
    <t>0.4078931</t>
  </si>
  <si>
    <t>9.4303888</t>
  </si>
  <si>
    <t>8db9285d0a60cb41756</t>
  </si>
  <si>
    <t>COGHBAJAZLHSUKFN</t>
  </si>
  <si>
    <t>https://hashting.cash/bavaria-fridgeinventoryjul2023/COGHBAJAZLHSUKFN?language=FR</t>
  </si>
  <si>
    <t>Carfour bas de gué_gué</t>
  </si>
  <si>
    <t>Hamoude kahil</t>
  </si>
  <si>
    <t>24174637979</t>
  </si>
  <si>
    <t>Bas de gué -gué après le guide de nos enfants</t>
  </si>
  <si>
    <t>0.4320694|9.4380096|20</t>
  </si>
  <si>
    <t>https://storage.googleapis.com/hcloudfile/001/8bcbfb6ff7fd4cfd8f9f6b6905424e66.jpg</t>
  </si>
  <si>
    <t>https://storage.googleapis.com/hcloudfile/001/458541054f5442069d1690484017924a.jpg</t>
  </si>
  <si>
    <t>100000827423</t>
  </si>
  <si>
    <t>Gab2cwx</t>
  </si>
  <si>
    <t>0.4320694</t>
  </si>
  <si>
    <t>9.4380096</t>
  </si>
  <si>
    <t>8db929a01ffdc0e171d</t>
  </si>
  <si>
    <t>HHJKYSFOTARRQJCL</t>
  </si>
  <si>
    <t>https://hashting.cash/bavaria-fridgeinventoryjul2023/HHJKYSFOTARRQJCL?language=FR</t>
  </si>
  <si>
    <t>Amoussou</t>
  </si>
  <si>
    <t>24162700000</t>
  </si>
  <si>
    <t>Rond point nzeng</t>
  </si>
  <si>
    <t>0.421574|9.4732797|100</t>
  </si>
  <si>
    <t>https://storage.googleapis.com/hcloudfile/001/778a557fc5ca4618bdd698065b0826e9.jpg</t>
  </si>
  <si>
    <t>https://storage.googleapis.com/hcloudfile/001/2a7b350475474663a26ac407d108a847.jpg</t>
  </si>
  <si>
    <t>https://storage.googleapis.com/hcloudfile/001/1c4415f7e0154ab99a38e03fe1607720.jpg</t>
  </si>
  <si>
    <t>V200T3626E1</t>
  </si>
  <si>
    <t>GABGYB</t>
  </si>
  <si>
    <t>0.421574</t>
  </si>
  <si>
    <t>9.4732797</t>
  </si>
  <si>
    <t>8db929b0f64861917fc</t>
  </si>
  <si>
    <t>CLYRUPNULBYNQVHY</t>
  </si>
  <si>
    <t>https://hashting.cash/bavaria-fridgeinventoryjul2023/CLYRUPNULBYNQVHY?language=FR</t>
  </si>
  <si>
    <t>Abass sam</t>
  </si>
  <si>
    <t>24174555442</t>
  </si>
  <si>
    <t>Nzeng ayong</t>
  </si>
  <si>
    <t>0.4215846|9.473282|100</t>
  </si>
  <si>
    <t>https://storage.googleapis.com/hcloudfile/001/d40df7c5d3424b778b4b4aa154cb1673.jpg</t>
  </si>
  <si>
    <t>https://storage.googleapis.com/hcloudfile/001/1390ce0ed4fc4e0499c112bcb20071e6.jpg</t>
  </si>
  <si>
    <t>https://storage.googleapis.com/hcloudfile/001/49272fafa4444a8dab5e63e8325b85c0.jpg</t>
  </si>
  <si>
    <t>100001300925</t>
  </si>
  <si>
    <t>GAB2FYX</t>
  </si>
  <si>
    <t>0.4215846</t>
  </si>
  <si>
    <t>9.473282</t>
  </si>
  <si>
    <t>8db93527f0006924c6e</t>
  </si>
  <si>
    <t>QVKJUPWSPOCPUVQR</t>
  </si>
  <si>
    <t>https://hashting.cash/bavaria-fridgeinventoryjul2023/QVKJUPWSPOCPUVQR?language=FR</t>
  </si>
  <si>
    <t>Chez joseph</t>
  </si>
  <si>
    <t>Joseph</t>
  </si>
  <si>
    <t>24177155193</t>
  </si>
  <si>
    <t>https://storage.googleapis.com/hcloudfile/001/e211e5112a764228bfbc659364b79166.jpg</t>
  </si>
  <si>
    <t>https://storage.googleapis.com/hcloudfile/001/68640998996c4da9899b1a7985e33e98.jpg</t>
  </si>
  <si>
    <t>https://storage.googleapis.com/hcloudfile/001/8ec746020350438abbef5befb01ad0c3.jpg</t>
  </si>
  <si>
    <t>100000827472</t>
  </si>
  <si>
    <t>GAB2EDX</t>
  </si>
  <si>
    <t>8db972ac210f9484297</t>
  </si>
  <si>
    <t>PNFWVCLFKNECJSVC</t>
  </si>
  <si>
    <t>https://hashting.cash/bavaria-fridgeinventoryjul2023/PNFWVCLFKNECJSVC?language=FR</t>
  </si>
  <si>
    <t>Supeco</t>
  </si>
  <si>
    <t>Olivier Raoul kamdem</t>
  </si>
  <si>
    <t>237655703641</t>
  </si>
  <si>
    <t>Akwa Dubaï</t>
  </si>
  <si>
    <t>4.0517272|9.6942539|17.65399932861328</t>
  </si>
  <si>
    <t>https://storage.googleapis.com/hcloudfile/001/05cc4e1048b0406ca34f3219afacd7dc.jpg</t>
  </si>
  <si>
    <t>https://storage.googleapis.com/hcloudfile/001/7b304fb0c0904fa3ac50666f1c5a0777.jpg</t>
  </si>
  <si>
    <t>https://storage.googleapis.com/hcloudfile/001/334d54827d3340af9c3a35e3c64a413f.jpg</t>
  </si>
  <si>
    <t>100002748790</t>
  </si>
  <si>
    <t>BAVVBZ</t>
  </si>
  <si>
    <t>4.0517272</t>
  </si>
  <si>
    <t>9.6942539</t>
  </si>
  <si>
    <t>17.65399932861328</t>
  </si>
  <si>
    <t>8db973871a21d7100e5</t>
  </si>
  <si>
    <t>KWGEULFRRYPQCZLA</t>
  </si>
  <si>
    <t>https://hashting.cash/bavaria-fridgeinventoryjul2023/KWGEULFRRYPQCZLA?language=FR</t>
  </si>
  <si>
    <t>Cave pascaline</t>
  </si>
  <si>
    <t>Pascaline</t>
  </si>
  <si>
    <t>237696242424</t>
  </si>
  <si>
    <t>4.0464749|9.7168229|100</t>
  </si>
  <si>
    <t>https://storage.googleapis.com/hcloudfile/001/c9041c7d45e94da9ba7c486a6c653051.jpg</t>
  </si>
  <si>
    <t>https://storage.googleapis.com/hcloudfile/001/26d5b90320534014899d4ca86b2dc24f.jpg</t>
  </si>
  <si>
    <t>https://storage.googleapis.com/hcloudfile/001/1918714c98f84124bc3c5675d305259e.jpg</t>
  </si>
  <si>
    <t>100004726869</t>
  </si>
  <si>
    <t>BAVVMT</t>
  </si>
  <si>
    <t>4.0464749</t>
  </si>
  <si>
    <t>9.7168229</t>
  </si>
  <si>
    <t>8db9739b9e1c0a70195</t>
  </si>
  <si>
    <t>QXBTRLJSZVLGDCXW</t>
  </si>
  <si>
    <t>https://hashting.cash/bavaria-fridgeinventoryjul2023/QXBTRLJSZVLGDCXW?language=FR</t>
  </si>
  <si>
    <t>Taa tout company</t>
  </si>
  <si>
    <t>Chiengue christian</t>
  </si>
  <si>
    <t>237699985667</t>
  </si>
  <si>
    <t>4.0466275|9.7166854|23.600000381469727</t>
  </si>
  <si>
    <t>https://storage.googleapis.com/hcloudfile/001/89c4cba9429f44fbb2ef9ecef9a94707.jpg</t>
  </si>
  <si>
    <t>https://storage.googleapis.com/hcloudfile/001/8926e76ebeaa47ad91980d505b374326.jpg</t>
  </si>
  <si>
    <t>https://storage.googleapis.com/hcloudfile/001/4717533d50b3423791c94dbe47e3b88b.jpg</t>
  </si>
  <si>
    <t>100004726839</t>
  </si>
  <si>
    <t>BAVXBV</t>
  </si>
  <si>
    <t>4.0466275</t>
  </si>
  <si>
    <t>9.7166854</t>
  </si>
  <si>
    <t>23.600000381469727</t>
  </si>
  <si>
    <t>8db9745056086990949</t>
  </si>
  <si>
    <t>PAUAUNLFHSHJYEAU</t>
  </si>
  <si>
    <t>https://hashting.cash/bavaria-fridgeinventoryjul2023/PAUAUNLFHSHJYEAU?language=FR</t>
  </si>
  <si>
    <t>SPAR</t>
  </si>
  <si>
    <t>Mr Chirag</t>
  </si>
  <si>
    <t>237675293845</t>
  </si>
  <si>
    <t>4.0817179|9.6641708|25.104000091552734</t>
  </si>
  <si>
    <t>https://storage.googleapis.com/hcloudfile/001/0bef95c705c64a96beec44f3c0b2b474.jpg</t>
  </si>
  <si>
    <t>https://storage.googleapis.com/hcloudfile/001/59116a833f154cb19345e30b3e16eeaa.jpg</t>
  </si>
  <si>
    <t>https://storage.googleapis.com/hcloudfile/001/2c7bb45617eb4e57b89756c7cc0022a4.jpg</t>
  </si>
  <si>
    <t>100004726850</t>
  </si>
  <si>
    <t>BAVVBX</t>
  </si>
  <si>
    <t>4.0817179</t>
  </si>
  <si>
    <t>9.6641708</t>
  </si>
  <si>
    <t>25.104000091552734</t>
  </si>
  <si>
    <t>8db980598c671700eae</t>
  </si>
  <si>
    <t>LTJKRNXXSWBZGMBZ</t>
  </si>
  <si>
    <t>https://hashting.cash/bavaria-fridgeinventoryjul2023/LTJKRNXXSWBZGMBZ?language=FR</t>
  </si>
  <si>
    <t>BEST CITY</t>
  </si>
  <si>
    <t>DASSI JEAN PIERRE</t>
  </si>
  <si>
    <t>237695089821</t>
  </si>
  <si>
    <t>CITE CICAM</t>
  </si>
  <si>
    <t>4.0507332|9.7386762|34.400001525878906</t>
  </si>
  <si>
    <t>https://storage.googleapis.com/hcloudfile/001/7ae743719eff4e1d9df7698d74f97992.jpg</t>
  </si>
  <si>
    <t>https://storage.googleapis.com/hcloudfile/001/2c54bf8f3337422c9e7ff26abbdfe0a3.jpg</t>
  </si>
  <si>
    <t>https://storage.googleapis.com/hcloudfile/001/3489bde842734cffafeba2cd27647c22.jpg</t>
  </si>
  <si>
    <t>100004726874</t>
  </si>
  <si>
    <t>BAVUSJ</t>
  </si>
  <si>
    <t>4.0507332</t>
  </si>
  <si>
    <t>9.7386762</t>
  </si>
  <si>
    <t>34.400001525878906</t>
  </si>
  <si>
    <t>8db980605bf34c80f22</t>
  </si>
  <si>
    <t>YUWIZPZOMXPYLCGY</t>
  </si>
  <si>
    <t>https://hashting.cash/bavaria-fridgeinventoryjul2023/YUWIZPZOMXPYLCGY?language=FR</t>
  </si>
  <si>
    <t>Bali</t>
  </si>
  <si>
    <t>237658586071</t>
  </si>
  <si>
    <t>237658586031</t>
  </si>
  <si>
    <t>4.0350682|9.6940725|19.16200065612793</t>
  </si>
  <si>
    <t>https://storage.googleapis.com/hcloudfile/001/c260763aa87c46aaabbe110bcdd04668.jpg</t>
  </si>
  <si>
    <t>https://storage.googleapis.com/hcloudfile/001/103128fe3b454e8f8aed545345aac20e.jpg</t>
  </si>
  <si>
    <t>https://storage.googleapis.com/hcloudfile/001/28119924f0eb4664858d287cdaef46d5.jpg</t>
  </si>
  <si>
    <t>100004726827</t>
  </si>
  <si>
    <t>BAVTFT</t>
  </si>
  <si>
    <t>4.0350682</t>
  </si>
  <si>
    <t>9.6940725</t>
  </si>
  <si>
    <t>19.16200065612793</t>
  </si>
  <si>
    <t>8db980a37f9c8cf1230</t>
  </si>
  <si>
    <t>YYPBRJNVTZLKRLHJ</t>
  </si>
  <si>
    <t>https://hashting.cash/bavaria-fridgeinventoryjul2023/YYPBRJNVTZLKRLHJ?language=FR</t>
  </si>
  <si>
    <t>La detente</t>
  </si>
  <si>
    <t>Kepdep djomo georges</t>
  </si>
  <si>
    <t>237696006021</t>
  </si>
  <si>
    <t>4.0899007|9.7420875|30</t>
  </si>
  <si>
    <t>https://storage.googleapis.com/hcloudfile/001/4e6091bda836414e9c0db52b0f07b648.jpg</t>
  </si>
  <si>
    <t>https://storage.googleapis.com/hcloudfile/001/4e45bddfaced46629d8b576eb226f115.jpg</t>
  </si>
  <si>
    <t>https://storage.googleapis.com/hcloudfile/001/023045ea8bd147db9c01a5c5150eb6a0.jpg</t>
  </si>
  <si>
    <t>100004726840</t>
  </si>
  <si>
    <t>BAVQCE</t>
  </si>
  <si>
    <t>4.0899007</t>
  </si>
  <si>
    <t>9.7420875</t>
  </si>
  <si>
    <t>30</t>
  </si>
  <si>
    <t>8db980f8330403a16f9</t>
  </si>
  <si>
    <t>JGPPAXQVPCTULVMR</t>
  </si>
  <si>
    <t>https://hashting.cash/bavaria-fridgeinventoryjul2023/JGPPAXQVPCTULVMR?language=FR</t>
  </si>
  <si>
    <t>SPAR Gros pk13</t>
  </si>
  <si>
    <t>Asif</t>
  </si>
  <si>
    <t>237650630003</t>
  </si>
  <si>
    <t>4.0748967|9.7934462|20.399999618530273</t>
  </si>
  <si>
    <t>https://storage.googleapis.com/hcloudfile/001/d5fb3908402545e0a3b993e366c151f1.jpg</t>
  </si>
  <si>
    <t>https://storage.googleapis.com/hcloudfile/001/9b5d5f91ee8b42bdbb7ac671036ec972.jpg</t>
  </si>
  <si>
    <t>https://storage.googleapis.com/hcloudfile/001/a703a214fa15452b9e1afc1994fb8d42.jpg</t>
  </si>
  <si>
    <t>100004726871</t>
  </si>
  <si>
    <t>BAVVQQ</t>
  </si>
  <si>
    <t>4.0748967</t>
  </si>
  <si>
    <t>9.7934462</t>
  </si>
  <si>
    <t>20.399999618530273</t>
  </si>
  <si>
    <t>8db98b482fa879a1160</t>
  </si>
  <si>
    <t>YUJDVFLBKXJMICBQ</t>
  </si>
  <si>
    <t>https://hashting.cash/bavaria-fridgeinventoryjul2023/YUJDVFLBKXJMICBQ?language=FR</t>
  </si>
  <si>
    <t>CAVE DU SÉNAT</t>
  </si>
  <si>
    <t>NGUEFACK CLOTILDE</t>
  </si>
  <si>
    <t>237670303838</t>
  </si>
  <si>
    <t>à côté de NIKI MARCHÉ CENTRAL</t>
  </si>
  <si>
    <t>3.8657697|11.5178793|100</t>
  </si>
  <si>
    <t>https://storage.googleapis.com/hcloudfile/001/9d40a93bd5f44c5eaa2e04261f3076cd.jpg</t>
  </si>
  <si>
    <t>https://storage.googleapis.com/hcloudfile/001/fd8cfca7e2d94ad7968d557b168205a4.jpg</t>
  </si>
  <si>
    <t>https://storage.googleapis.com/hcloudfile/001/eacbd9f4102b4c5e9ddb448081d341b3.jpg</t>
  </si>
  <si>
    <t>100004726852</t>
  </si>
  <si>
    <t>BAVARM</t>
  </si>
  <si>
    <t>3.8657697</t>
  </si>
  <si>
    <t>11.5178793</t>
  </si>
  <si>
    <t>8db98b9926198b1153c</t>
  </si>
  <si>
    <t>NQCLVZFTRRBVWGZZ</t>
  </si>
  <si>
    <t>https://hashting.cash/bavaria-fridgeinventoryjul2023/NQCLVZFTRRBVWGZZ?language=FR</t>
  </si>
  <si>
    <t>MAHIMA ESSOS</t>
  </si>
  <si>
    <t>KALELEEP</t>
  </si>
  <si>
    <t>237699689116</t>
  </si>
  <si>
    <t>3.8751434|11.5402579|1600</t>
  </si>
  <si>
    <t>https://storage.googleapis.com/hcloudfile/001/b48b2f5312a14b66bd50fb4896d43f19.jpg</t>
  </si>
  <si>
    <t>https://storage.googleapis.com/hcloudfile/001/8ff8ed190a6f4c0f8f1beb6a20d46dc3.jpg</t>
  </si>
  <si>
    <t>https://storage.googleapis.com/hcloudfile/001/cb8a75c79c904b6ca70e9cd764da8e51.jpg</t>
  </si>
  <si>
    <t>100004726838</t>
  </si>
  <si>
    <t>BAVCES</t>
  </si>
  <si>
    <t>3.8751434</t>
  </si>
  <si>
    <t>11.5402579</t>
  </si>
  <si>
    <t>8db98bb256467a51698</t>
  </si>
  <si>
    <t>BKYANPXLYQKAWZSC</t>
  </si>
  <si>
    <t>https://hashting.cash/bavaria-fridgeinventoryjul2023/BKYANPXLYQKAWZSC?language=FR</t>
  </si>
  <si>
    <t>Atlas</t>
  </si>
  <si>
    <t>Willy</t>
  </si>
  <si>
    <t>237694948007</t>
  </si>
  <si>
    <t>Nyalla rail</t>
  </si>
  <si>
    <t>4.0337533|9.778605|7</t>
  </si>
  <si>
    <t>https://storage.googleapis.com/hcloudfile/001/ebda10f00aae4728856c0092146af57d.jpg</t>
  </si>
  <si>
    <t>https://storage.googleapis.com/hcloudfile/001/6b1605a044824fd097584a762b71c2fa.jpg</t>
  </si>
  <si>
    <t>https://storage.googleapis.com/hcloudfile/001/78870e1be13b471c91b0c48c91a19289.jpg</t>
  </si>
  <si>
    <t>100004726867</t>
  </si>
  <si>
    <t>BAVKNY</t>
  </si>
  <si>
    <t>4.0337533</t>
  </si>
  <si>
    <t>9.778605</t>
  </si>
  <si>
    <t>7</t>
  </si>
  <si>
    <t>8db98be5f1e51a918e8</t>
  </si>
  <si>
    <t>MHJHVJGVVRGHVITT</t>
  </si>
  <si>
    <t>https://hashting.cash/bavaria-fridgeinventoryjul2023/MHJHVJGVVRGHVITT?language=FR</t>
  </si>
  <si>
    <t>MFANDENA ENJOY</t>
  </si>
  <si>
    <t>MIMBOE CÉLESTIN</t>
  </si>
  <si>
    <t>237679647304</t>
  </si>
  <si>
    <t>Face Stade omnisports</t>
  </si>
  <si>
    <t>3.8862941|11.5388846|722.6439819335938</t>
  </si>
  <si>
    <t>https://storage.googleapis.com/hcloudfile/001/1d6d25eb6bfe4cb7a8a28324fe278b84.jpg</t>
  </si>
  <si>
    <t>https://storage.googleapis.com/hcloudfile/001/b0ead91754a341a3868c2c9c0a97797e.jpg</t>
  </si>
  <si>
    <t>https://storage.googleapis.com/hcloudfile/001/35f6ac725980486688e09bcccd0e2c78.jpg</t>
  </si>
  <si>
    <t>100004726832</t>
  </si>
  <si>
    <t>BAVESF</t>
  </si>
  <si>
    <t>3.8862941</t>
  </si>
  <si>
    <t>11.5388846</t>
  </si>
  <si>
    <t>722.6439819335938</t>
  </si>
  <si>
    <t>8db98c0eab0d39c1af1</t>
  </si>
  <si>
    <t>LTZDKBTHRNXJMWKT</t>
  </si>
  <si>
    <t>https://hashting.cash/bavaria-fridgeinventoryjul2023/LTZDKBTHRNXJMWKT?language=FR</t>
  </si>
  <si>
    <t>China mall</t>
  </si>
  <si>
    <t>Mr Yen</t>
  </si>
  <si>
    <t>237655590206</t>
  </si>
  <si>
    <t>Ndokoti Bassa</t>
  </si>
  <si>
    <t>4.0337539|9.7786055|100</t>
  </si>
  <si>
    <t>https://storage.googleapis.com/hcloudfile/001/01cbc083211b462da173931c2ecd22ab.jpg</t>
  </si>
  <si>
    <t>https://storage.googleapis.com/hcloudfile/001/c2af80629f8a45f8ae742534ca4d0c7a.jpg</t>
  </si>
  <si>
    <t>https://storage.googleapis.com/hcloudfile/001/e86f34d834be4356a1f34b912dcf857a.jpg</t>
  </si>
  <si>
    <t>100004726847</t>
  </si>
  <si>
    <t>BAVJCQ</t>
  </si>
  <si>
    <t>4.0337539</t>
  </si>
  <si>
    <t>9.7786055</t>
  </si>
  <si>
    <t>8db98c3dce4f5e91cea</t>
  </si>
  <si>
    <t>LYMGLBZVTRXXIHDH</t>
  </si>
  <si>
    <t>https://hashting.cash/bavaria-fridgeinventoryjul2023/LYMGLBZVTRXXIHDH?language=FR</t>
  </si>
  <si>
    <t>Mounchikpou Abdou rahaman</t>
  </si>
  <si>
    <t>Njonge Florence</t>
  </si>
  <si>
    <t>237699093214</t>
  </si>
  <si>
    <t>3.8862791|11.5013886|30</t>
  </si>
  <si>
    <t>https://storage.googleapis.com/hcloudfile/001/37ef22d716944ca18b4884563b7e0b43.jpg</t>
  </si>
  <si>
    <t>https://storage.googleapis.com/hcloudfile/001/c753a7da125442ca8b75013fa4fce8e9.jpg</t>
  </si>
  <si>
    <t>https://storage.googleapis.com/hcloudfile/001/09677675e2b14f6587e3e7329d876327.jpg</t>
  </si>
  <si>
    <t>100004726848</t>
  </si>
  <si>
    <t>BAVCSY</t>
  </si>
  <si>
    <t>3.8862791</t>
  </si>
  <si>
    <t>11.5013886</t>
  </si>
  <si>
    <t>8db98ce8474331d00f8</t>
  </si>
  <si>
    <t>MKBMZPICTOAZCLTE</t>
  </si>
  <si>
    <t>https://hashting.cash/bavaria-fridgeinventoryjul2023/MKBMZPICTOAZCLTE?language=FR</t>
  </si>
  <si>
    <t>Lynk bonapriso</t>
  </si>
  <si>
    <t>Lynk</t>
  </si>
  <si>
    <t>237658651233</t>
  </si>
  <si>
    <t>Bonapriso</t>
  </si>
  <si>
    <t>4.0274724|9.6995854|64.0999984741211</t>
  </si>
  <si>
    <t>https://storage.googleapis.com/hcloudfile/001/67d056b9e1a14b71923784a2a33e8257.jpg</t>
  </si>
  <si>
    <t>https://storage.googleapis.com/hcloudfile/001/0fcb2e6dcab240d6a6d352a5f79b7f65.jpg</t>
  </si>
  <si>
    <t>https://storage.googleapis.com/hcloudfile/001/8d2c0f96281a44aa91c0f97e312621e4.jpg</t>
  </si>
  <si>
    <t>100002748806</t>
  </si>
  <si>
    <t>BAVWWE</t>
  </si>
  <si>
    <t>4.0274724</t>
  </si>
  <si>
    <t>9.6995854</t>
  </si>
  <si>
    <t>8db98d06e1088300258</t>
  </si>
  <si>
    <t>BZXVIIIKCYIUNKOL</t>
  </si>
  <si>
    <t>https://hashting.cash/bavaria-fridgeinventoryjul2023/BZXVIIIKCYIUNKOL?language=FR</t>
  </si>
  <si>
    <t>LA CROISIÈRE</t>
  </si>
  <si>
    <t>MR NGAMENI KADJI CLAUDE</t>
  </si>
  <si>
    <t>237695100196</t>
  </si>
  <si>
    <t>Forêt bar bonaberie</t>
  </si>
  <si>
    <t>4.0805132|9.6649376|1799.9990234375</t>
  </si>
  <si>
    <t>https://storage.googleapis.com/hcloudfile/001/f4fd306471ec48c19d53cba89b285d91.jpg</t>
  </si>
  <si>
    <t>https://storage.googleapis.com/hcloudfile/001/7bf0aabd45fa47cca122e519b30cdb3e.jpg</t>
  </si>
  <si>
    <t>https://storage.googleapis.com/hcloudfile/001/1fca42840aff416c931b08607d6f6a2b.jpg</t>
  </si>
  <si>
    <t>100000263958</t>
  </si>
  <si>
    <t>BAVWGH</t>
  </si>
  <si>
    <t>4.0805132</t>
  </si>
  <si>
    <t>9.6649376</t>
  </si>
  <si>
    <t>1799.9990234375</t>
  </si>
  <si>
    <t>8db98d57599983a0633</t>
  </si>
  <si>
    <t>SKYTAQPEJMXENODJ</t>
  </si>
  <si>
    <t>https://hashting.cash/bavaria-fridgeinventoryjul2023/SKYTAQPEJMXENODJ?language=FR</t>
  </si>
  <si>
    <t>Berlin city</t>
  </si>
  <si>
    <t>Ajereboh Jérôme nganyi</t>
  </si>
  <si>
    <t>237676178756</t>
  </si>
  <si>
    <t>Jérôme</t>
  </si>
  <si>
    <t>Shell nsimeyong</t>
  </si>
  <si>
    <t>3.8403551|11.496442|30</t>
  </si>
  <si>
    <t>https://storage.googleapis.com/hcloudfile/001/ee64cf3bd8194a34b09db636c5037682.jpg</t>
  </si>
  <si>
    <t>https://storage.googleapis.com/hcloudfile/001/8b5b0a0189d84104852843e1a2ee7dcd.jpg</t>
  </si>
  <si>
    <t>https://storage.googleapis.com/hcloudfile/001/f4c7c98ae67543cd93dcb60a5355f050.jpg</t>
  </si>
  <si>
    <t>100004726841</t>
  </si>
  <si>
    <t>BAVDXE</t>
  </si>
  <si>
    <t>3.8403551</t>
  </si>
  <si>
    <t>11.496442</t>
  </si>
  <si>
    <t>8db994050b8cb783ec9</t>
  </si>
  <si>
    <t>BEKSVJETKARPADCU</t>
  </si>
  <si>
    <t>https://hashting.cash/bavaria-fridgeinventoryjul2023/BEKSVJETKARPADCU?language=FR</t>
  </si>
  <si>
    <t>Couloir des stars</t>
  </si>
  <si>
    <t>Ange Rousseau</t>
  </si>
  <si>
    <t>237695870850</t>
  </si>
  <si>
    <t>4.0567422|9.7387209|14</t>
  </si>
  <si>
    <t>https://storage.googleapis.com/hcloudfile/001/7fddce85394047238a093ec475eb09e1.jpg</t>
  </si>
  <si>
    <t>https://storage.googleapis.com/hcloudfile/001/613520b312424295bbe3b2dd47a220d0.jpg</t>
  </si>
  <si>
    <t>https://storage.googleapis.com/hcloudfile/001/7cee05aecef74bd7894018acb83126a4.jpg</t>
  </si>
  <si>
    <t>100000263956</t>
  </si>
  <si>
    <t>BAVPWQ</t>
  </si>
  <si>
    <t>4.0567422</t>
  </si>
  <si>
    <t>9.7387209</t>
  </si>
  <si>
    <t>14</t>
  </si>
  <si>
    <t>8db999030ced67c0879</t>
  </si>
  <si>
    <t>QJYHJXADYBWOCDAG</t>
  </si>
  <si>
    <t>https://hashting.cash/bavaria-fridgeinventoryjul2023/QJYHJXADYBWOCDAG?language=FR</t>
  </si>
  <si>
    <t>Mahima restaurant</t>
  </si>
  <si>
    <t>Kuteleef</t>
  </si>
  <si>
    <t>Elig-essono</t>
  </si>
  <si>
    <t>3.8779071|11.5248421|9.5</t>
  </si>
  <si>
    <t>https://storage.googleapis.com/hcloudfile/001/83795fae705142c384688b6cc8a4a572.jpg</t>
  </si>
  <si>
    <t>https://storage.googleapis.com/hcloudfile/001/926e7b9675424e46829b202bb523a023.jpg</t>
  </si>
  <si>
    <t>https://storage.googleapis.com/hcloudfile/001/f2cee4e939144aa1ae78a1505e2e6c32.jpg</t>
  </si>
  <si>
    <t>100002917692</t>
  </si>
  <si>
    <t>BAVSLJ</t>
  </si>
  <si>
    <t>3.8779071</t>
  </si>
  <si>
    <t>11.5248421</t>
  </si>
  <si>
    <t>9.5</t>
  </si>
  <si>
    <t>8db99aa5b3c751f04c0</t>
  </si>
  <si>
    <t>RJTJHDTUROLOZZGB</t>
  </si>
  <si>
    <t>https://hashting.cash/bavaria-fridgeinventoryjul2023/RJTJHDTUROLOZZGB?language=FR</t>
  </si>
  <si>
    <t>Bopace</t>
  </si>
  <si>
    <t>Mouafo evrard</t>
  </si>
  <si>
    <t>237690135901</t>
  </si>
  <si>
    <t>Rvrard</t>
  </si>
  <si>
    <t>Petit marché odza</t>
  </si>
  <si>
    <t>3.8056899|11.5296008|2000</t>
  </si>
  <si>
    <t>https://storage.googleapis.com/hcloudfile/001/ed61efff31e843b9b61fd4bf5ce33f7d.jpg</t>
  </si>
  <si>
    <t>https://storage.googleapis.com/hcloudfile/001/d11cddcadbe2419699300bb3d98c1981.jpg</t>
  </si>
  <si>
    <t>https://storage.googleapis.com/hcloudfile/001/1ea0370f138844ca8858c063ff0da346.jpg</t>
  </si>
  <si>
    <t>100004726844</t>
  </si>
  <si>
    <t>BAVBER</t>
  </si>
  <si>
    <t>3.8056899</t>
  </si>
  <si>
    <t>11.5296008</t>
  </si>
  <si>
    <t>2000</t>
  </si>
  <si>
    <t>8db99afa14105f10903</t>
  </si>
  <si>
    <t>VEWAKTEHLPSCATTZ</t>
  </si>
  <si>
    <t>https://hashting.cash/bavaria-fridgeinventoryjul2023/VEWAKTEHLPSCATTZ?language=FR</t>
  </si>
  <si>
    <t>LA FABRIK</t>
  </si>
  <si>
    <t>Yves KUATE</t>
  </si>
  <si>
    <t>237699254140</t>
  </si>
  <si>
    <t>3.9212086|11.5785496|20</t>
  </si>
  <si>
    <t>https://storage.googleapis.com/hcloudfile/001/d5823e07f98f4ef09c5661f924ffa004.jpg</t>
  </si>
  <si>
    <t>https://storage.googleapis.com/hcloudfile/001/964e609bea944da488c539d390c84370.jpg</t>
  </si>
  <si>
    <t>https://storage.googleapis.com/hcloudfile/001/7943d4e259a646178e4c397cb88e27bf.jpg</t>
  </si>
  <si>
    <t>100002748740</t>
  </si>
  <si>
    <t>BAVTGW</t>
  </si>
  <si>
    <t>3.9212086</t>
  </si>
  <si>
    <t>11.5785496</t>
  </si>
  <si>
    <t>8db99b1aa685ec80aa9</t>
  </si>
  <si>
    <t>ZTIYPZQKUKSDJEXM</t>
  </si>
  <si>
    <t>https://hashting.cash/bavaria-fridgeinventoryjul2023/ZTIYPZQKUKSDJEXM?language=FR</t>
  </si>
  <si>
    <t>Le calif</t>
  </si>
  <si>
    <t>Maninzou rita</t>
  </si>
  <si>
    <t>237675019276</t>
  </si>
  <si>
    <t>Rita</t>
  </si>
  <si>
    <t>Carrefour Nsam</t>
  </si>
  <si>
    <t>3.825592|11.5365436|10</t>
  </si>
  <si>
    <t>https://storage.googleapis.com/hcloudfile/001/647cbc8824f744c0b677eb24f490ec66.jpg</t>
  </si>
  <si>
    <t>https://storage.googleapis.com/hcloudfile/001/28ba30a80bb64c7aad7f05f7c1fd3178.jpg</t>
  </si>
  <si>
    <t>https://storage.googleapis.com/hcloudfile/001/efb01324f397405c9d7052fa77979ca5.jpg</t>
  </si>
  <si>
    <t>100002917688</t>
  </si>
  <si>
    <t>BAVTXB</t>
  </si>
  <si>
    <t>3.825592</t>
  </si>
  <si>
    <t>11.5365436</t>
  </si>
  <si>
    <t>10</t>
  </si>
  <si>
    <t>8db99c079a94eb71660</t>
  </si>
  <si>
    <t>PRBIABXLMUSADQLF</t>
  </si>
  <si>
    <t>https://hashting.cash/bavaria-fridgeinventoryjul2023/PRBIABXLMUSADQLF?language=FR</t>
  </si>
  <si>
    <t>SONECO OLEMBE</t>
  </si>
  <si>
    <t>HEPIDIMBAYE SYLVETTE</t>
  </si>
  <si>
    <t>237657250343</t>
  </si>
  <si>
    <t>3.951565|11.5288904|1799.9990234375</t>
  </si>
  <si>
    <t>https://storage.googleapis.com/hcloudfile/001/9d3430fedff3488bb9e99f9611fca3ac.jpg</t>
  </si>
  <si>
    <t>https://storage.googleapis.com/hcloudfile/001/e9ef9c4cfcdc401dbba6ffed0edeef26.jpg</t>
  </si>
  <si>
    <t>https://storage.googleapis.com/hcloudfile/001/d86a72c395974c008ef45078bd664339.jpg</t>
  </si>
  <si>
    <t>100004726857</t>
  </si>
  <si>
    <t>BAVEJV</t>
  </si>
  <si>
    <t>3.951565</t>
  </si>
  <si>
    <t>11.5288904</t>
  </si>
  <si>
    <t>8db99c949f73f431cfb</t>
  </si>
  <si>
    <t>QADLQAGMVRIDKNOB</t>
  </si>
  <si>
    <t>https://hashting.cash/bavaria-fridgeinventoryjul2023/QADLQAGMVRIDKNOB?language=FR</t>
  </si>
  <si>
    <t>MACADAM</t>
  </si>
  <si>
    <t>EKOTTO MENGATA ALBERT</t>
  </si>
  <si>
    <t>237657617574</t>
  </si>
  <si>
    <t>3.8850683|11.5189378|22.6200008392334</t>
  </si>
  <si>
    <t>https://storage.googleapis.com/hcloudfile/001/07eda3b6451a4f34bf76dc9ed60e420f.jpg</t>
  </si>
  <si>
    <t>https://storage.googleapis.com/hcloudfile/001/ddcf95af94b740af8ce4baf39ab4ff83.jpg</t>
  </si>
  <si>
    <t>https://storage.googleapis.com/hcloudfile/001/33cf7e7aa16b4e449d455dfc027607c7.jpg</t>
  </si>
  <si>
    <t>100002748760</t>
  </si>
  <si>
    <t>BAVTVP</t>
  </si>
  <si>
    <t>3.8850683</t>
  </si>
  <si>
    <t>11.5189378</t>
  </si>
  <si>
    <t>22.6200008392334</t>
  </si>
  <si>
    <t>8db9a6a11d146ec244d</t>
  </si>
  <si>
    <t>DHIFUXDVFEJJVART</t>
  </si>
  <si>
    <t>https://hashting.cash/bavaria-fridgeinventoryjul2023/DHIFUXDVFEJJVART?language=FR</t>
  </si>
  <si>
    <t>Mahima café</t>
  </si>
  <si>
    <t>Vienna</t>
  </si>
  <si>
    <t>3.8460972|11.5191493|16</t>
  </si>
  <si>
    <t>https://storage.googleapis.com/hcloudfile/001/05e01af7b6074190962264947cdcf9e1.jpg</t>
  </si>
  <si>
    <t>100002748816</t>
  </si>
  <si>
    <t>BAVSCW</t>
  </si>
  <si>
    <t>3.8460972</t>
  </si>
  <si>
    <t>11.5191493</t>
  </si>
  <si>
    <t>16</t>
  </si>
  <si>
    <t>8db9f05884367b161bf</t>
  </si>
  <si>
    <t>CFDGTOMSBDIAKMBW</t>
  </si>
  <si>
    <t>https://hashting.cash/bavaria-fridgeinventoryjul2023/CFDGTOMSBDIAKMBW?language=FR</t>
  </si>
  <si>
    <t>COMPLEXE BLÉ D'OR</t>
  </si>
  <si>
    <t>TEMTSA FERDINAND</t>
  </si>
  <si>
    <t>237670934257</t>
  </si>
  <si>
    <t>Marie</t>
  </si>
  <si>
    <t>237699072154</t>
  </si>
  <si>
    <t>3.8727912|11.4539699|122.4000015258789</t>
  </si>
  <si>
    <t>https://storage.googleapis.com/hcloudfile/001/a8d903630ab64447a6a34b19f52b472a.jpg</t>
  </si>
  <si>
    <t>https://storage.googleapis.com/hcloudfile/001/5eeb6817d5104f30a81145e9512fa85b.jpg</t>
  </si>
  <si>
    <t>https://storage.googleapis.com/hcloudfile/001/174a54b1c77d4367a225e954ce191113.jpg</t>
  </si>
  <si>
    <t>100004726861</t>
  </si>
  <si>
    <t>BAVFWK</t>
  </si>
  <si>
    <t>3.8727912</t>
  </si>
  <si>
    <t>11.4539699</t>
  </si>
  <si>
    <t>122.4000015258789</t>
  </si>
  <si>
    <t>Maintenance</t>
  </si>
  <si>
    <t>Grading</t>
  </si>
  <si>
    <t>PdvName</t>
  </si>
  <si>
    <t>OwnerName</t>
  </si>
  <si>
    <t>OwnerPhone</t>
  </si>
  <si>
    <t>PdvCategory</t>
  </si>
  <si>
    <t>City</t>
  </si>
  <si>
    <t>GpsLocation</t>
  </si>
  <si>
    <t>RayonPdv</t>
  </si>
  <si>
    <t>FridgePic</t>
  </si>
  <si>
    <t>ContractAgreement</t>
  </si>
  <si>
    <t>SerialNumbers</t>
  </si>
  <si>
    <t>FridgeUcc</t>
  </si>
  <si>
    <t>PdvCountry</t>
  </si>
  <si>
    <t>PdvDistrict</t>
  </si>
  <si>
    <t>PdvCity</t>
  </si>
  <si>
    <t>PdvContactPerson</t>
  </si>
  <si>
    <t>PdvMobile</t>
  </si>
  <si>
    <t>GPSLatitude</t>
  </si>
  <si>
    <t>GPSLongitude</t>
  </si>
  <si>
    <t>GPSAccuracy</t>
  </si>
  <si>
    <t>SalesAmount</t>
  </si>
  <si>
    <t>Gondola</t>
  </si>
  <si>
    <t>Bonaberie</t>
  </si>
  <si>
    <t>Deido Rue de la Joie</t>
  </si>
  <si>
    <t>Ange Raphael</t>
  </si>
  <si>
    <t>Santa Lucia Bonamoussadi</t>
  </si>
  <si>
    <t>Bonanjo</t>
  </si>
  <si>
    <t>Derriere la Prison</t>
  </si>
  <si>
    <t>Santa Lucia Bonaberi</t>
  </si>
  <si>
    <t>Makepe Bloc K</t>
  </si>
  <si>
    <t>PK 12 Marché</t>
  </si>
  <si>
    <t>Mbopi</t>
  </si>
  <si>
    <t>Bonamoussadi Ancienne Mairie</t>
  </si>
  <si>
    <t>PK 14</t>
  </si>
  <si>
    <t>Face MOBIL ESSOS</t>
  </si>
  <si>
    <t>Sous préfecture de Tsinga</t>
  </si>
  <si>
    <t>Campus 2</t>
  </si>
  <si>
    <t>Montée Fabrik Nkolfoulou</t>
  </si>
  <si>
    <t>Descente école Olembe</t>
  </si>
  <si>
    <t>Descente dépôt de bois Nkoleton</t>
  </si>
  <si>
    <t>Mvog-Mbi</t>
  </si>
  <si>
    <t>Carrefour Nkolbisson</t>
  </si>
  <si>
    <t>Date_de_début_de_contrat</t>
  </si>
  <si>
    <t>Date_de_fin_de_contrat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</si>
</sst>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u/>
      <sz val="11"/>
      <color rgb="FF0563C1"/>
      <name val="Calibri"/>
      <family val="2"/>
    </font>
    <font>
      <b/>
      <sz val="11"/>
      <name val="Calibri"/>
      <family val="2"/>
    </font>
    <font>
      <u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22" fontId="0" fillId="2" borderId="0" xfId="0" applyNumberFormat="1" applyFill="1"/>
    <xf numFmtId="0" fontId="1" fillId="2" borderId="0" xfId="1" applyNumberFormat="1" applyFill="1" applyBorder="1" applyAlignment="1" applyProtection="1"/>
    <xf numFmtId="14" fontId="1" fillId="2" borderId="0" xfId="1" applyNumberFormat="1" applyFill="1" applyBorder="1" applyAlignment="1" applyProtection="1"/>
    <xf numFmtId="22" fontId="0" fillId="5" borderId="0" xfId="0" applyNumberFormat="1" applyFill="1"/>
    <xf numFmtId="0" fontId="0" fillId="5" borderId="0" xfId="0" applyFill="1"/>
    <xf numFmtId="0" fontId="1" fillId="5" borderId="0" xfId="1" applyNumberFormat="1" applyFill="1" applyBorder="1" applyAlignment="1" applyProtection="1"/>
    <xf numFmtId="14" fontId="1" fillId="5" borderId="0" xfId="1" applyNumberFormat="1" applyFill="1" applyBorder="1" applyAlignment="1" applyProtection="1"/>
    <xf numFmtId="22" fontId="0" fillId="6" borderId="0" xfId="0" applyNumberFormat="1" applyFill="1"/>
    <xf numFmtId="0" fontId="0" fillId="6" borderId="0" xfId="0" applyFill="1"/>
    <xf numFmtId="0" fontId="1" fillId="6" borderId="0" xfId="1" applyNumberFormat="1" applyFill="1" applyBorder="1" applyAlignment="1" applyProtection="1"/>
    <xf numFmtId="14" fontId="3" fillId="6" borderId="0" xfId="1" applyNumberFormat="1" applyFont="1" applyFill="1" applyBorder="1" applyAlignment="1" applyProtection="1"/>
    <xf numFmtId="14" fontId="1" fillId="6" borderId="0" xfId="1" applyNumberFormat="1" applyFill="1" applyBorder="1" applyAlignment="1" applyProtection="1"/>
    <xf numFmtId="14" fontId="1" fillId="6" borderId="0" xfId="1" applyNumberFormat="1" applyFill="1" applyBorder="1" applyAlignment="1" applyProtection="1">
      <alignment horizontal="right"/>
    </xf>
  </cellXfs>
  <cellStyles count="2">
    <cellStyle name="Lien hypertexte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storage.googleapis.com/hcloudfile/001/71dfca2d9527406db3dbdd1617bd5aca.jpg" TargetMode="External"/><Relationship Id="rId4233" Type="http://schemas.openxmlformats.org/officeDocument/2006/relationships/hyperlink" Target="https://storage.googleapis.com/hcloudfile/001/8655ca4b11a14389994394cb5b0e75f8.jpg" TargetMode="External"/><Relationship Id="rId8854" Type="http://schemas.openxmlformats.org/officeDocument/2006/relationships/hyperlink" Target="https://storage.googleapis.com/hcloudfile/001/688e362b3dad4f0a85aa5dee8868a6c6.jpg" TargetMode="External"/><Relationship Id="rId9905" Type="http://schemas.openxmlformats.org/officeDocument/2006/relationships/hyperlink" Target="https://storage.googleapis.com/hcloudfile/001/9ca3250b33774d97812eea6665f13f4c.jpg" TargetMode="External"/><Relationship Id="rId7456" Type="http://schemas.openxmlformats.org/officeDocument/2006/relationships/hyperlink" Target="https://hashting.cash/bavaria-fridgeinventoryjul2023/AZMRWOYBPLYZDQHD?language=FR" TargetMode="External"/><Relationship Id="rId8507" Type="http://schemas.openxmlformats.org/officeDocument/2006/relationships/hyperlink" Target="https://storage.googleapis.com/hcloudfile/001/099408f680a440818b6eca3b96e8c755.jpg" TargetMode="External"/><Relationship Id="rId10784" Type="http://schemas.openxmlformats.org/officeDocument/2006/relationships/hyperlink" Target="https://hashting.cash/bavaria-fridgeinventoryjul2023/QXBTRLJSZVLGDCXW?language=FR" TargetMode="External"/><Relationship Id="rId11835" Type="http://schemas.openxmlformats.org/officeDocument/2006/relationships/hyperlink" Target="https://storage.googleapis.com/hcloudfile/001/8ff8ed190a6f4c0f8f1beb6a20d46dc3.jpg" TargetMode="External"/><Relationship Id="rId6058" Type="http://schemas.openxmlformats.org/officeDocument/2006/relationships/hyperlink" Target="https://hashting.cash/bavaria-fridgeinventoryjul2023/BTVBCLLXRPWTGMIK?language=FR" TargetMode="External"/><Relationship Id="rId7109" Type="http://schemas.openxmlformats.org/officeDocument/2006/relationships/hyperlink" Target="https://storage.googleapis.com/hcloudfile/001/0626fe8d5c714ac88f431a6c8f309e51.jpg" TargetMode="External"/><Relationship Id="rId10437" Type="http://schemas.openxmlformats.org/officeDocument/2006/relationships/hyperlink" Target="https://storage.googleapis.com/hcloudfile/001/68640998996c4da9899b1a7985e33e98.jpg" TargetMode="External"/><Relationship Id="rId987" Type="http://schemas.openxmlformats.org/officeDocument/2006/relationships/hyperlink" Target="https://storage.googleapis.com/hcloudfile/001/ca96b8b1398a4a9ca20f46c6aa763259.jpg" TargetMode="External"/><Relationship Id="rId2668" Type="http://schemas.openxmlformats.org/officeDocument/2006/relationships/hyperlink" Target="https://storage.googleapis.com/hcloudfile/001/711e75624dc1492b9da24935c190b00b.jpg" TargetMode="External"/><Relationship Id="rId3719" Type="http://schemas.openxmlformats.org/officeDocument/2006/relationships/hyperlink" Target="https://storage.googleapis.com/hcloudfile/001/03501d61955e4039b2df134fec784614.jpg" TargetMode="External"/><Relationship Id="rId4090" Type="http://schemas.openxmlformats.org/officeDocument/2006/relationships/hyperlink" Target="https://storage.googleapis.com/hcloudfile/001/8613c83819c34ea28190b35236789849.jpg" TargetMode="External"/><Relationship Id="rId5141" Type="http://schemas.openxmlformats.org/officeDocument/2006/relationships/hyperlink" Target="https://storage.googleapis.com/hcloudfile/001/bb471f1b3cda4c3194c90ece4fefc447.jpg" TargetMode="External"/><Relationship Id="rId9762" Type="http://schemas.openxmlformats.org/officeDocument/2006/relationships/hyperlink" Target="https://storage.googleapis.com/hcloudfile/001/8d28372633bf4ea8b5948e72e2f27f30.jpg" TargetMode="External"/><Relationship Id="rId11692" Type="http://schemas.openxmlformats.org/officeDocument/2006/relationships/hyperlink" Target="https://storage.googleapis.com/hcloudfile/001/fd8cfca7e2d94ad7968d557b168205a4.jpg" TargetMode="External"/><Relationship Id="rId12743" Type="http://schemas.openxmlformats.org/officeDocument/2006/relationships/hyperlink" Target="https://hashting.cash/bavaria-fridgeinventoryjul2023/SKYTAQPEJMXENODJ?language=FR" TargetMode="External"/><Relationship Id="rId1751" Type="http://schemas.openxmlformats.org/officeDocument/2006/relationships/hyperlink" Target="https://storage.googleapis.com/hcloudfile/001/d06a57b08c7342af8ec3e4abe7fd187f.jpg" TargetMode="External"/><Relationship Id="rId2802" Type="http://schemas.openxmlformats.org/officeDocument/2006/relationships/hyperlink" Target="https://storage.googleapis.com/hcloudfile/001/de2a93e182d54dab90c824d54267c87b.jpg" TargetMode="External"/><Relationship Id="rId8364" Type="http://schemas.openxmlformats.org/officeDocument/2006/relationships/hyperlink" Target="https://storage.googleapis.com/hcloudfile/001/17793e6025f14690b1c6903953b3681d.jpg" TargetMode="External"/><Relationship Id="rId9415" Type="http://schemas.openxmlformats.org/officeDocument/2006/relationships/hyperlink" Target="https://storage.googleapis.com/hcloudfile/001/43ca6523018b4825b26d19499b6afa1d.jpg" TargetMode="External"/><Relationship Id="rId10294" Type="http://schemas.openxmlformats.org/officeDocument/2006/relationships/hyperlink" Target="https://storage.googleapis.com/hcloudfile/001/1390ce0ed4fc4e0499c112bcb20071e6.jpg" TargetMode="External"/><Relationship Id="rId11345" Type="http://schemas.openxmlformats.org/officeDocument/2006/relationships/hyperlink" Target="https://hashting.cash/bavaria-fridgeinventoryjul2023/YYPBRJNVTZLKRLHJ?language=FR" TargetMode="External"/><Relationship Id="rId1404" Type="http://schemas.openxmlformats.org/officeDocument/2006/relationships/hyperlink" Target="https://storage.googleapis.com/hcloudfile/001/3ce7bd0e7dce4480934d963341e13ef2.jpg" TargetMode="External"/><Relationship Id="rId8017" Type="http://schemas.openxmlformats.org/officeDocument/2006/relationships/hyperlink" Target="https://hashting.cash/bavaria-fridgeinventoryjul2023/STVJEPUVDBHUFZZR?language=FR" TargetMode="External"/><Relationship Id="rId3576" Type="http://schemas.openxmlformats.org/officeDocument/2006/relationships/hyperlink" Target="https://storage.googleapis.com/hcloudfile/001/ecbe5503cd6f40eb9168e6bc4395ee4d.jpg" TargetMode="External"/><Relationship Id="rId4627" Type="http://schemas.openxmlformats.org/officeDocument/2006/relationships/hyperlink" Target="https://storage.googleapis.com/hcloudfile/001/84e53f8539294a4e9f6c74cac6f2fc04.jpg" TargetMode="External"/><Relationship Id="rId4974" Type="http://schemas.openxmlformats.org/officeDocument/2006/relationships/hyperlink" Target="https://storage.googleapis.com/hcloudfile/001/a9ba50d63090464a940486d04d1c3265.jpg" TargetMode="External"/><Relationship Id="rId497" Type="http://schemas.openxmlformats.org/officeDocument/2006/relationships/hyperlink" Target="https://hashting.cash/bavaria-fridgeinventoryjul2023/JXZENPTEXLGPEGYY?language=FR" TargetMode="External"/><Relationship Id="rId2178" Type="http://schemas.openxmlformats.org/officeDocument/2006/relationships/hyperlink" Target="https://storage.googleapis.com/hcloudfile/001/6cc67219533948d8bb92ee062caafce2.jpg" TargetMode="External"/><Relationship Id="rId3229" Type="http://schemas.openxmlformats.org/officeDocument/2006/relationships/hyperlink" Target="https://storage.googleapis.com/hcloudfile/001/3795b6604d2243fa8e63ecfee88ce710.jpg" TargetMode="External"/><Relationship Id="rId7100" Type="http://schemas.openxmlformats.org/officeDocument/2006/relationships/hyperlink" Target="https://storage.googleapis.com/hcloudfile/001/221f75e1adbf4d02b83bd3f807ab762b.jpg" TargetMode="External"/><Relationship Id="rId6799" Type="http://schemas.openxmlformats.org/officeDocument/2006/relationships/hyperlink" Target="https://storage.googleapis.com/hcloudfile/001/5c878351d78c47cb8b30238a4aa13001.jpg" TargetMode="External"/><Relationship Id="rId13651" Type="http://schemas.openxmlformats.org/officeDocument/2006/relationships/hyperlink" Target="https://storage.googleapis.com/hcloudfile/001/e9ef9c4cfcdc401dbba6ffed0edeef26.jpg" TargetMode="External"/><Relationship Id="rId3710" Type="http://schemas.openxmlformats.org/officeDocument/2006/relationships/hyperlink" Target="https://storage.googleapis.com/hcloudfile/001/c2ff2874af5745d6b2bcbdc20ed0782d.jpg" TargetMode="External"/><Relationship Id="rId9272" Type="http://schemas.openxmlformats.org/officeDocument/2006/relationships/hyperlink" Target="https://storage.googleapis.com/hcloudfile/001/72188a83bbdc43eab85271b12e24e49e.jpg" TargetMode="External"/><Relationship Id="rId12253" Type="http://schemas.openxmlformats.org/officeDocument/2006/relationships/hyperlink" Target="https://storage.googleapis.com/hcloudfile/001/c2af80629f8a45f8ae742534ca4d0c7a.jpg" TargetMode="External"/><Relationship Id="rId13304" Type="http://schemas.openxmlformats.org/officeDocument/2006/relationships/hyperlink" Target="https://hashting.cash/bavaria-fridgeinventoryjul2023/VEWAKTEHLPSCATTZ?language=FR" TargetMode="External"/><Relationship Id="rId631" Type="http://schemas.openxmlformats.org/officeDocument/2006/relationships/hyperlink" Target="https://storage.googleapis.com/hcloudfile/001/f0963e13b84044309c76acde82763279.jpg" TargetMode="External"/><Relationship Id="rId1261" Type="http://schemas.openxmlformats.org/officeDocument/2006/relationships/hyperlink" Target="https://storage.googleapis.com/hcloudfile/001/75ab13da8a334d9a9e467da080222d6e.jpg" TargetMode="External"/><Relationship Id="rId2312" Type="http://schemas.openxmlformats.org/officeDocument/2006/relationships/hyperlink" Target="https://storage.googleapis.com/hcloudfile/001/3687509392fa4be2abf7c3db7d74f7b6.jpg" TargetMode="External"/><Relationship Id="rId5882" Type="http://schemas.openxmlformats.org/officeDocument/2006/relationships/hyperlink" Target="https://storage.googleapis.com/hcloudfile/001/34a19c34f3f042ddbf3faa9a19dea488.jpg" TargetMode="External"/><Relationship Id="rId6933" Type="http://schemas.openxmlformats.org/officeDocument/2006/relationships/hyperlink" Target="https://storage.googleapis.com/hcloudfile/001/521291924b9d425ba7d2e76c1ccdf6dd.jpg" TargetMode="External"/><Relationship Id="rId4484" Type="http://schemas.openxmlformats.org/officeDocument/2006/relationships/hyperlink" Target="https://storage.googleapis.com/hcloudfile/001/7be9d519d8ba45fe9de7a2efadaca05c.jpg" TargetMode="External"/><Relationship Id="rId5535" Type="http://schemas.openxmlformats.org/officeDocument/2006/relationships/hyperlink" Target="https://storage.googleapis.com/hcloudfile/001/570bd35a50d440bc9a29cbf12d00f4ad.jpg" TargetMode="External"/><Relationship Id="rId3086" Type="http://schemas.openxmlformats.org/officeDocument/2006/relationships/hyperlink" Target="https://storage.googleapis.com/hcloudfile/001/82498700f5ed4da1ab88d325bb0b5689.jpg" TargetMode="External"/><Relationship Id="rId4137" Type="http://schemas.openxmlformats.org/officeDocument/2006/relationships/hyperlink" Target="https://storage.googleapis.com/hcloudfile/001/b0bfc53a72254229842a5efe379ab16a.jpg" TargetMode="External"/><Relationship Id="rId8758" Type="http://schemas.openxmlformats.org/officeDocument/2006/relationships/hyperlink" Target="https://storage.googleapis.com/hcloudfile/001/c0cd79e970734a62aae41c805474ee99.jpg" TargetMode="External"/><Relationship Id="rId9809" Type="http://schemas.openxmlformats.org/officeDocument/2006/relationships/hyperlink" Target="https://storage.googleapis.com/hcloudfile/001/b6bd9db4644d4c8cbbbdc6c0e06d0daf.jpg" TargetMode="External"/><Relationship Id="rId10688" Type="http://schemas.openxmlformats.org/officeDocument/2006/relationships/hyperlink" Target="https://storage.googleapis.com/hcloudfile/001/c9041c7d45e94da9ba7c486a6c653051.jpg" TargetMode="External"/><Relationship Id="rId11739" Type="http://schemas.openxmlformats.org/officeDocument/2006/relationships/hyperlink" Target="https://storage.googleapis.com/hcloudfile/001/eacbd9f4102b4c5e9ddb448081d341b3.jpg" TargetMode="External"/><Relationship Id="rId13161" Type="http://schemas.openxmlformats.org/officeDocument/2006/relationships/hyperlink" Target="https://hashting.cash/bavaria-fridgeinventoryjul2023/RJTJHDTUROLOZZGB?language=FR" TargetMode="External"/><Relationship Id="rId141" Type="http://schemas.openxmlformats.org/officeDocument/2006/relationships/hyperlink" Target="https://hashting.cash/bavaria-fridgeinventoryjul2023/MLNHSKVOOCHRAJWZ?language=FR" TargetMode="External"/><Relationship Id="rId3220" Type="http://schemas.openxmlformats.org/officeDocument/2006/relationships/hyperlink" Target="https://hashting.cash/bavaria-fridgeinventoryjul2023/YFQABKCXCLTVQMBL?language=FR" TargetMode="External"/><Relationship Id="rId6790" Type="http://schemas.openxmlformats.org/officeDocument/2006/relationships/hyperlink" Target="https://hashting.cash/bavaria-fridgeinventoryjul2023/ZARSVTZDFOKDHIDK?language=FR" TargetMode="External"/><Relationship Id="rId7841" Type="http://schemas.openxmlformats.org/officeDocument/2006/relationships/hyperlink" Target="https://storage.googleapis.com/hcloudfile/001/8787ed807d134a1dbcc0d67de9892fce.jpg" TargetMode="External"/><Relationship Id="rId10822" Type="http://schemas.openxmlformats.org/officeDocument/2006/relationships/hyperlink" Target="https://storage.googleapis.com/hcloudfile/001/89c4cba9429f44fbb2ef9ecef9a94707.jpg" TargetMode="External"/><Relationship Id="rId7" Type="http://schemas.openxmlformats.org/officeDocument/2006/relationships/hyperlink" Target="https://storage.googleapis.com/hcloudfile/001/08bdcfe6e7f64d4c927446085e2ab6aa.jpg" TargetMode="External"/><Relationship Id="rId5392" Type="http://schemas.openxmlformats.org/officeDocument/2006/relationships/hyperlink" Target="https://storage.googleapis.com/hcloudfile/001/f74c688491b04c2080f90d34e3548f29.jpg" TargetMode="External"/><Relationship Id="rId6443" Type="http://schemas.openxmlformats.org/officeDocument/2006/relationships/hyperlink" Target="https://storage.googleapis.com/hcloudfile/001/bad7c168f69a4b8b88b4b1266e20b2fd.jpg" TargetMode="External"/><Relationship Id="rId5045" Type="http://schemas.openxmlformats.org/officeDocument/2006/relationships/hyperlink" Target="https://storage.googleapis.com/hcloudfile/001/ca4ea8daab1c4f959b4216ab9cfec9a1.jpg" TargetMode="External"/><Relationship Id="rId9666" Type="http://schemas.openxmlformats.org/officeDocument/2006/relationships/hyperlink" Target="https://storage.googleapis.com/hcloudfile/001/05e66fba0c0448b98be800ca3c3944d4.jpg" TargetMode="External"/><Relationship Id="rId11596" Type="http://schemas.openxmlformats.org/officeDocument/2006/relationships/hyperlink" Target="https://storage.googleapis.com/hcloudfile/001/a703a214fa15452b9e1afc1994fb8d42.jpg" TargetMode="External"/><Relationship Id="rId12994" Type="http://schemas.openxmlformats.org/officeDocument/2006/relationships/hyperlink" Target="https://storage.googleapis.com/hcloudfile/001/7cee05aecef74bd7894018acb83126a4.jpg" TargetMode="External"/><Relationship Id="rId1655" Type="http://schemas.openxmlformats.org/officeDocument/2006/relationships/hyperlink" Target="https://hashting.cash/bavaria-fridgeinventoryjul2023/VCOXUNKRTSWZUMAR?language=FR" TargetMode="External"/><Relationship Id="rId2706" Type="http://schemas.openxmlformats.org/officeDocument/2006/relationships/hyperlink" Target="https://storage.googleapis.com/hcloudfile/001/145f5bcf345441e5bfbe0faa12319e74.jpg" TargetMode="External"/><Relationship Id="rId8268" Type="http://schemas.openxmlformats.org/officeDocument/2006/relationships/hyperlink" Target="https://storage.googleapis.com/hcloudfile/001/05275500479049e593f12dcb36d01ac5.jpg" TargetMode="External"/><Relationship Id="rId9319" Type="http://schemas.openxmlformats.org/officeDocument/2006/relationships/hyperlink" Target="https://storage.googleapis.com/hcloudfile/001/046f6b51c12e476ba2a013ebc7eb11fa.jpg" TargetMode="External"/><Relationship Id="rId10198" Type="http://schemas.openxmlformats.org/officeDocument/2006/relationships/hyperlink" Target="https://storage.googleapis.com/hcloudfile/001/1c4415f7e0154ab99a38e03fe1607720.jpg" TargetMode="External"/><Relationship Id="rId11249" Type="http://schemas.openxmlformats.org/officeDocument/2006/relationships/hyperlink" Target="https://storage.googleapis.com/hcloudfile/001/c260763aa87c46aaabbe110bcdd04668.jpg" TargetMode="External"/><Relationship Id="rId12647" Type="http://schemas.openxmlformats.org/officeDocument/2006/relationships/hyperlink" Target="https://storage.googleapis.com/hcloudfile/001/f4fd306471ec48c19d53cba89b285d91.jpg" TargetMode="External"/><Relationship Id="rId1308" Type="http://schemas.openxmlformats.org/officeDocument/2006/relationships/hyperlink" Target="https://storage.googleapis.com/hcloudfile/001/8e8c4f778ab142909904e609f6107c30.jpg" TargetMode="External"/><Relationship Id="rId4878" Type="http://schemas.openxmlformats.org/officeDocument/2006/relationships/hyperlink" Target="https://hashting.cash/bavaria-fridgeinventoryjul2023/DHIFUXDVFEJJVART?language=FR" TargetMode="External"/><Relationship Id="rId5929" Type="http://schemas.openxmlformats.org/officeDocument/2006/relationships/hyperlink" Target="https://hashting.cash/bavaria-fridgeinventoryjul2023/LFTAAXBBSKVDESZY?language=FR" TargetMode="External"/><Relationship Id="rId9800" Type="http://schemas.openxmlformats.org/officeDocument/2006/relationships/hyperlink" Target="https://storage.googleapis.com/hcloudfile/001/3ff5e7a208864e1288a3154f1e1642d8.jpg" TargetMode="External"/><Relationship Id="rId11730" Type="http://schemas.openxmlformats.org/officeDocument/2006/relationships/hyperlink" Target="https://storage.googleapis.com/hcloudfile/001/eacbd9f4102b4c5e9ddb448081d341b3.jpg" TargetMode="External"/><Relationship Id="rId14" Type="http://schemas.openxmlformats.org/officeDocument/2006/relationships/hyperlink" Target="https://storage.googleapis.com/hcloudfile/001/a37001cc69864b2ab3cfd2dc2a01452d.jpg" TargetMode="External"/><Relationship Id="rId7004" Type="http://schemas.openxmlformats.org/officeDocument/2006/relationships/hyperlink" Target="https://storage.googleapis.com/hcloudfile/001/6591b9111aa14b5a9502c35ae203094b.jpg" TargetMode="External"/><Relationship Id="rId7351" Type="http://schemas.openxmlformats.org/officeDocument/2006/relationships/hyperlink" Target="https://storage.googleapis.com/hcloudfile/001/cef4367950d747948a6a502f63de2460.jpg" TargetMode="External"/><Relationship Id="rId8402" Type="http://schemas.openxmlformats.org/officeDocument/2006/relationships/hyperlink" Target="https://storage.googleapis.com/hcloudfile/001/a24d3af0ba8b492fbb6ea7f6b315cecf.jpg" TargetMode="External"/><Relationship Id="rId10332" Type="http://schemas.openxmlformats.org/officeDocument/2006/relationships/hyperlink" Target="https://storage.googleapis.com/hcloudfile/001/49272fafa4444a8dab5e63e8325b85c0.jpg" TargetMode="External"/><Relationship Id="rId3961" Type="http://schemas.openxmlformats.org/officeDocument/2006/relationships/hyperlink" Target="https://storage.googleapis.com/hcloudfile/001/c58853225cb549ea8bb69433316011b8.jpg" TargetMode="External"/><Relationship Id="rId13555" Type="http://schemas.openxmlformats.org/officeDocument/2006/relationships/hyperlink" Target="https://storage.googleapis.com/hcloudfile/001/efb01324f397405c9d7052fa77979ca5.jpg" TargetMode="External"/><Relationship Id="rId882" Type="http://schemas.openxmlformats.org/officeDocument/2006/relationships/hyperlink" Target="https://storage.googleapis.com/hcloudfile/001/4a0f1d6bc5d6474bbfc2ae0dedeb6fea.jpg" TargetMode="External"/><Relationship Id="rId2563" Type="http://schemas.openxmlformats.org/officeDocument/2006/relationships/hyperlink" Target="https://storage.googleapis.com/hcloudfile/001/56172bcacbb84dbc88c4c014c237a0d3.jpg" TargetMode="External"/><Relationship Id="rId3614" Type="http://schemas.openxmlformats.org/officeDocument/2006/relationships/hyperlink" Target="https://hashting.cash/bavaria-fridgeinventoryjul2023/CMECZCQWGXQHVXAO?language=FR" TargetMode="External"/><Relationship Id="rId9176" Type="http://schemas.openxmlformats.org/officeDocument/2006/relationships/hyperlink" Target="https://storage.googleapis.com/hcloudfile/001/3720da5eaa5f4e1496b752bf229bef3b.jpg" TargetMode="External"/><Relationship Id="rId12157" Type="http://schemas.openxmlformats.org/officeDocument/2006/relationships/hyperlink" Target="https://storage.googleapis.com/hcloudfile/001/35f6ac725980486688e09bcccd0e2c78.jpg" TargetMode="External"/><Relationship Id="rId13208" Type="http://schemas.openxmlformats.org/officeDocument/2006/relationships/hyperlink" Target="https://storage.googleapis.com/hcloudfile/001/ed61efff31e843b9b61fd4bf5ce33f7d.jpg" TargetMode="External"/><Relationship Id="rId535" Type="http://schemas.openxmlformats.org/officeDocument/2006/relationships/hyperlink" Target="https://storage.googleapis.com/hcloudfile/001/08bdcfe6e7f64d4c927446085e2ab6aa.jpg" TargetMode="External"/><Relationship Id="rId1165" Type="http://schemas.openxmlformats.org/officeDocument/2006/relationships/hyperlink" Target="https://storage.googleapis.com/hcloudfile/001/3e287334e73041a4a762c132eb892781.jpg" TargetMode="External"/><Relationship Id="rId2216" Type="http://schemas.openxmlformats.org/officeDocument/2006/relationships/hyperlink" Target="https://hashting.cash/bavaria-fridgeinventoryjul2023/ZYLKTZJFBEGJXPHN?language=FR" TargetMode="External"/><Relationship Id="rId5786" Type="http://schemas.openxmlformats.org/officeDocument/2006/relationships/hyperlink" Target="https://hashting.cash/bavaria-fridgeinventoryjul2023/VTABVCKHWWROWRFD?language=FR" TargetMode="External"/><Relationship Id="rId6837" Type="http://schemas.openxmlformats.org/officeDocument/2006/relationships/hyperlink" Target="https://storage.googleapis.com/hcloudfile/001/2b856eef11e0493f9d65336a223a56f0.jpg" TargetMode="External"/><Relationship Id="rId4388" Type="http://schemas.openxmlformats.org/officeDocument/2006/relationships/hyperlink" Target="https://storage.googleapis.com/hcloudfile/001/26f0c4db7f614aca8e4fa944b152cc60.jpg" TargetMode="External"/><Relationship Id="rId5439" Type="http://schemas.openxmlformats.org/officeDocument/2006/relationships/hyperlink" Target="https://storage.googleapis.com/hcloudfile/001/50dcf71e1ecf4bbea39d737d111b1e70.jpg" TargetMode="External"/><Relationship Id="rId9310" Type="http://schemas.openxmlformats.org/officeDocument/2006/relationships/hyperlink" Target="https://hashting.cash/bavaria-fridgeinventoryjul2023/WXUMVHDBVQIPPVWZ?language=FR" TargetMode="External"/><Relationship Id="rId11240" Type="http://schemas.openxmlformats.org/officeDocument/2006/relationships/hyperlink" Target="https://storage.googleapis.com/hcloudfile/001/c260763aa87c46aaabbe110bcdd04668.jpg" TargetMode="External"/><Relationship Id="rId5920" Type="http://schemas.openxmlformats.org/officeDocument/2006/relationships/hyperlink" Target="https://hashting.cash/bavaria-fridgeinventoryjul2023/LFTAAXBBSKVDESZY?language=FR" TargetMode="External"/><Relationship Id="rId3471" Type="http://schemas.openxmlformats.org/officeDocument/2006/relationships/hyperlink" Target="https://hashting.cash/bavaria-fridgeinventoryjul2023/PVXVEWRQXQBHPSZO?language=FR" TargetMode="External"/><Relationship Id="rId4522" Type="http://schemas.openxmlformats.org/officeDocument/2006/relationships/hyperlink" Target="https://storage.googleapis.com/hcloudfile/001/a6a3887c224647d6a89d5c2ae68306ca.jpg" TargetMode="External"/><Relationship Id="rId13065" Type="http://schemas.openxmlformats.org/officeDocument/2006/relationships/hyperlink" Target="https://storage.googleapis.com/hcloudfile/001/83795fae705142c384688b6cc8a4a572.jpg" TargetMode="External"/><Relationship Id="rId392" Type="http://schemas.openxmlformats.org/officeDocument/2006/relationships/hyperlink" Target="https://hashting.cash/bavaria-fridgeinventoryjul2023/ELABVXXAPCSTQEGH?language=FR" TargetMode="External"/><Relationship Id="rId2073" Type="http://schemas.openxmlformats.org/officeDocument/2006/relationships/hyperlink" Target="https://hashting.cash/bavaria-fridgeinventoryjul2023/IJGERFKYYCJATRAT?language=FR" TargetMode="External"/><Relationship Id="rId3124" Type="http://schemas.openxmlformats.org/officeDocument/2006/relationships/hyperlink" Target="https://storage.googleapis.com/hcloudfile/001/c002d1d68eff4f70b2f0fc40f0eebc9f.jpg" TargetMode="External"/><Relationship Id="rId6694" Type="http://schemas.openxmlformats.org/officeDocument/2006/relationships/hyperlink" Target="https://storage.googleapis.com/hcloudfile/001/7ae89649e18046649b7c4eb18ce5f887.jpg" TargetMode="External"/><Relationship Id="rId7745" Type="http://schemas.openxmlformats.org/officeDocument/2006/relationships/hyperlink" Target="https://hashting.cash/bavaria-fridgeinventoryjul2023/MNSDAREACGXTWNHH?language=FR" TargetMode="External"/><Relationship Id="rId5296" Type="http://schemas.openxmlformats.org/officeDocument/2006/relationships/hyperlink" Target="https://storage.googleapis.com/hcloudfile/001/f14323e943d84d69909367f6f6f209db.jpg" TargetMode="External"/><Relationship Id="rId6347" Type="http://schemas.openxmlformats.org/officeDocument/2006/relationships/hyperlink" Target="https://hashting.cash/bavaria-fridgeinventoryjul2023/DQNBCGAJSKGTOFFH?language=FR" TargetMode="External"/><Relationship Id="rId10726" Type="http://schemas.openxmlformats.org/officeDocument/2006/relationships/hyperlink" Target="https://storage.googleapis.com/hcloudfile/001/26d5b90320534014899d4ca86b2dc24f.jpg" TargetMode="External"/><Relationship Id="rId12898" Type="http://schemas.openxmlformats.org/officeDocument/2006/relationships/hyperlink" Target="https://hashting.cash/bavaria-fridgeinventoryjul2023/BEKSVJETKARPADCU?language=FR" TargetMode="External"/><Relationship Id="rId2957" Type="http://schemas.openxmlformats.org/officeDocument/2006/relationships/hyperlink" Target="https://storage.googleapis.com/hcloudfile/001/4984a61508054657bc02348cf6e95819.jpg" TargetMode="External"/><Relationship Id="rId929" Type="http://schemas.openxmlformats.org/officeDocument/2006/relationships/hyperlink" Target="https://storage.googleapis.com/hcloudfile/001/f31d4e5499b84c038d5bdfc33d9c5be5.jpg" TargetMode="External"/><Relationship Id="rId1559" Type="http://schemas.openxmlformats.org/officeDocument/2006/relationships/hyperlink" Target="https://storage.googleapis.com/hcloudfile/001/53adc49eae0e479c852e3f01a81211cf.jpg" TargetMode="External"/><Relationship Id="rId4032" Type="http://schemas.openxmlformats.org/officeDocument/2006/relationships/hyperlink" Target="https://hashting.cash/bavaria-fridgeinventoryjul2023/SGYHAZXDOFDHYCDM?language=FR" TargetMode="External"/><Relationship Id="rId5430" Type="http://schemas.openxmlformats.org/officeDocument/2006/relationships/hyperlink" Target="https://storage.googleapis.com/hcloudfile/001/50dcf71e1ecf4bbea39d737d111b1e70.jpg" TargetMode="External"/><Relationship Id="rId11981" Type="http://schemas.openxmlformats.org/officeDocument/2006/relationships/hyperlink" Target="https://storage.googleapis.com/hcloudfile/001/6b1605a044824fd097584a762b71c2fa.jpg" TargetMode="External"/><Relationship Id="rId8653" Type="http://schemas.openxmlformats.org/officeDocument/2006/relationships/hyperlink" Target="https://storage.googleapis.com/hcloudfile/001/ed5ead0aeb06455eb30a90793a883f37.jpg" TargetMode="External"/><Relationship Id="rId9704" Type="http://schemas.openxmlformats.org/officeDocument/2006/relationships/hyperlink" Target="https://hashting.cash/bavaria-fridgeinventoryjul2023/VPUHPNSQYLPVBUPF?language=FR" TargetMode="External"/><Relationship Id="rId10583" Type="http://schemas.openxmlformats.org/officeDocument/2006/relationships/hyperlink" Target="https://storage.googleapis.com/hcloudfile/001/7b304fb0c0904fa3ac50666f1c5a0777.jpg" TargetMode="External"/><Relationship Id="rId11634" Type="http://schemas.openxmlformats.org/officeDocument/2006/relationships/hyperlink" Target="https://hashting.cash/bavaria-fridgeinventoryjul2023/YUJDVFLBKXJMICBQ?language=FR" TargetMode="External"/><Relationship Id="rId7255" Type="http://schemas.openxmlformats.org/officeDocument/2006/relationships/hyperlink" Target="https://storage.googleapis.com/hcloudfile/001/9c187fcd3fc74c9d8bb2bdb3782c3df0.jpg" TargetMode="External"/><Relationship Id="rId8306" Type="http://schemas.openxmlformats.org/officeDocument/2006/relationships/hyperlink" Target="https://hashting.cash/bavaria-fridgeinventoryjul2023/CQDOYXGMXODISNRJ?language=FR" TargetMode="External"/><Relationship Id="rId10236" Type="http://schemas.openxmlformats.org/officeDocument/2006/relationships/hyperlink" Target="https://hashting.cash/bavaria-fridgeinventoryjul2023/CLYRUPNULBYNQVHY?language=FR" TargetMode="External"/><Relationship Id="rId3865" Type="http://schemas.openxmlformats.org/officeDocument/2006/relationships/hyperlink" Target="https://storage.googleapis.com/hcloudfile/001/73174599ed5544bc96f14c63964cc628.jpg" TargetMode="External"/><Relationship Id="rId4916" Type="http://schemas.openxmlformats.org/officeDocument/2006/relationships/hyperlink" Target="https://storage.googleapis.com/hcloudfile/001/05e01af7b6074190962264947cdcf9e1.jpg" TargetMode="External"/><Relationship Id="rId13459" Type="http://schemas.openxmlformats.org/officeDocument/2006/relationships/hyperlink" Target="https://hashting.cash/bavaria-fridgeinventoryjul2023/ZTIYPZQKUKSDJEXM?language=FR" TargetMode="External"/><Relationship Id="rId786" Type="http://schemas.openxmlformats.org/officeDocument/2006/relationships/hyperlink" Target="https://storage.googleapis.com/hcloudfile/001/ce0d5372be5147c188731732f6278c23.jpg" TargetMode="External"/><Relationship Id="rId2467" Type="http://schemas.openxmlformats.org/officeDocument/2006/relationships/hyperlink" Target="https://storage.googleapis.com/hcloudfile/001/c4791a7df64d46a3833a602d8fb6fe00.jpg" TargetMode="External"/><Relationship Id="rId3518" Type="http://schemas.openxmlformats.org/officeDocument/2006/relationships/hyperlink" Target="https://storage.googleapis.com/hcloudfile/001/7f6f8d0d462d4ed8855d20a0e11a9638.jpg" TargetMode="External"/><Relationship Id="rId439" Type="http://schemas.openxmlformats.org/officeDocument/2006/relationships/hyperlink" Target="https://hashting.cash/bavaria-fridgeinventoryjul2023/ELABVXXAPCSTQEGH?language=FR" TargetMode="External"/><Relationship Id="rId1069" Type="http://schemas.openxmlformats.org/officeDocument/2006/relationships/hyperlink" Target="https://storage.googleapis.com/hcloudfile/001/359bc6aab4af4bc59c452a4c05d6b0bd.jpg" TargetMode="External"/><Relationship Id="rId8163" Type="http://schemas.openxmlformats.org/officeDocument/2006/relationships/hyperlink" Target="https://hashting.cash/bavaria-fridgeinventoryjul2023/WLFPRZTBBZLMZNTM?language=FR" TargetMode="External"/><Relationship Id="rId9214" Type="http://schemas.openxmlformats.org/officeDocument/2006/relationships/hyperlink" Target="https://storage.googleapis.com/hcloudfile/001/2336a11a6aca496c98768a13ce151d78.jpg" TargetMode="External"/><Relationship Id="rId9561" Type="http://schemas.openxmlformats.org/officeDocument/2006/relationships/hyperlink" Target="https://hashting.cash/bavaria-fridgeinventoryjul2023/RDVHEUMTWGOXWQDP?language=FR" TargetMode="External"/><Relationship Id="rId11491" Type="http://schemas.openxmlformats.org/officeDocument/2006/relationships/hyperlink" Target="https://hashting.cash/bavaria-fridgeinventoryjul2023/JGPPAXQVPCTULVMR?language=FR" TargetMode="External"/><Relationship Id="rId12542" Type="http://schemas.openxmlformats.org/officeDocument/2006/relationships/hyperlink" Target="https://storage.googleapis.com/hcloudfile/001/0fcb2e6dcab240d6a6d352a5f79b7f65.jpg" TargetMode="External"/><Relationship Id="rId920" Type="http://schemas.openxmlformats.org/officeDocument/2006/relationships/hyperlink" Target="https://storage.googleapis.com/hcloudfile/001/f31d4e5499b84c038d5bdfc33d9c5be5.jpg" TargetMode="External"/><Relationship Id="rId1550" Type="http://schemas.openxmlformats.org/officeDocument/2006/relationships/hyperlink" Target="https://storage.googleapis.com/hcloudfile/001/53adc49eae0e479c852e3f01a81211cf.jpg" TargetMode="External"/><Relationship Id="rId2601" Type="http://schemas.openxmlformats.org/officeDocument/2006/relationships/hyperlink" Target="https://storage.googleapis.com/hcloudfile/001/087253a2200048c4ac0f78fb36f404fa.jpg" TargetMode="External"/><Relationship Id="rId10093" Type="http://schemas.openxmlformats.org/officeDocument/2006/relationships/hyperlink" Target="https://hashting.cash/bavaria-fridgeinventoryjul2023/HHJKYSFOTARRQJCL?language=FR" TargetMode="External"/><Relationship Id="rId11144" Type="http://schemas.openxmlformats.org/officeDocument/2006/relationships/hyperlink" Target="https://storage.googleapis.com/hcloudfile/001/2c54bf8f3337422c9e7ff26abbdfe0a3.jpg" TargetMode="External"/><Relationship Id="rId1203" Type="http://schemas.openxmlformats.org/officeDocument/2006/relationships/hyperlink" Target="https://storage.googleapis.com/hcloudfile/001/0c52523a93c8427483111db2bd460328.jpg" TargetMode="External"/><Relationship Id="rId4773" Type="http://schemas.openxmlformats.org/officeDocument/2006/relationships/hyperlink" Target="https://storage.googleapis.com/hcloudfile/001/a8d903630ab64447a6a34b19f52b472a.jpg" TargetMode="External"/><Relationship Id="rId5824" Type="http://schemas.openxmlformats.org/officeDocument/2006/relationships/hyperlink" Target="https://storage.googleapis.com/hcloudfile/001/02e1d6b847cd4f64a17f28a05966b4d1.jpg" TargetMode="External"/><Relationship Id="rId3375" Type="http://schemas.openxmlformats.org/officeDocument/2006/relationships/hyperlink" Target="https://storage.googleapis.com/hcloudfile/001/2e7f064e2f0f4788baf31897c15ca182.jpg" TargetMode="External"/><Relationship Id="rId4426" Type="http://schemas.openxmlformats.org/officeDocument/2006/relationships/hyperlink" Target="https://storage.googleapis.com/hcloudfile/001/520238be45724b4da0ffdf0bece5d631.jpg" TargetMode="External"/><Relationship Id="rId7996" Type="http://schemas.openxmlformats.org/officeDocument/2006/relationships/hyperlink" Target="https://storage.googleapis.com/hcloudfile/001/9bd08b2d730f46e1a5dc118f945fcd2d.jpg" TargetMode="External"/><Relationship Id="rId296" Type="http://schemas.openxmlformats.org/officeDocument/2006/relationships/hyperlink" Target="https://hashting.cash/bavaria-fridgeinventoryjul2023/PAUAUNLFHSHJYEAU?language=FR" TargetMode="External"/><Relationship Id="rId3028" Type="http://schemas.openxmlformats.org/officeDocument/2006/relationships/hyperlink" Target="https://storage.googleapis.com/hcloudfile/001/4e92a9c8303b42658555ad34f68ba446.jpg" TargetMode="External"/><Relationship Id="rId6598" Type="http://schemas.openxmlformats.org/officeDocument/2006/relationships/hyperlink" Target="https://storage.googleapis.com/hcloudfile/001/01fd6db5def44f3982709b5ebf8ad3cd.jpg" TargetMode="External"/><Relationship Id="rId7649" Type="http://schemas.openxmlformats.org/officeDocument/2006/relationships/hyperlink" Target="https://storage.googleapis.com/hcloudfile/001/5a0e5d61889742ed82b4b87ce4289df0.jpg" TargetMode="External"/><Relationship Id="rId10977" Type="http://schemas.openxmlformats.org/officeDocument/2006/relationships/hyperlink" Target="https://storage.googleapis.com/hcloudfile/001/0bef95c705c64a96beec44f3c0b2b474.jpg" TargetMode="External"/><Relationship Id="rId9071" Type="http://schemas.openxmlformats.org/officeDocument/2006/relationships/hyperlink" Target="https://storage.googleapis.com/hcloudfile/001/2d4fbdb5ee7e4162829eed62a3742408.jpg" TargetMode="External"/><Relationship Id="rId12052" Type="http://schemas.openxmlformats.org/officeDocument/2006/relationships/hyperlink" Target="https://hashting.cash/bavaria-fridgeinventoryjul2023/MHJHVJGVVRGHVITT?language=FR" TargetMode="External"/><Relationship Id="rId13450" Type="http://schemas.openxmlformats.org/officeDocument/2006/relationships/hyperlink" Target="https://hashting.cash/bavaria-fridgeinventoryjul2023/ZTIYPZQKUKSDJEXM?language=FR" TargetMode="External"/><Relationship Id="rId430" Type="http://schemas.openxmlformats.org/officeDocument/2006/relationships/hyperlink" Target="https://hashting.cash/bavaria-fridgeinventoryjul2023/ELABVXXAPCSTQEGH?language=FR" TargetMode="External"/><Relationship Id="rId1060" Type="http://schemas.openxmlformats.org/officeDocument/2006/relationships/hyperlink" Target="https://storage.googleapis.com/hcloudfile/001/359bc6aab4af4bc59c452a4c05d6b0bd.jpg" TargetMode="External"/><Relationship Id="rId2111" Type="http://schemas.openxmlformats.org/officeDocument/2006/relationships/hyperlink" Target="https://storage.googleapis.com/hcloudfile/001/8fb55c0a6f2f4790a866974c5d6302ac.jpg" TargetMode="External"/><Relationship Id="rId13103" Type="http://schemas.openxmlformats.org/officeDocument/2006/relationships/hyperlink" Target="https://storage.googleapis.com/hcloudfile/001/926e7b9675424e46829b202bb523a023.jpg" TargetMode="External"/><Relationship Id="rId5681" Type="http://schemas.openxmlformats.org/officeDocument/2006/relationships/hyperlink" Target="https://storage.googleapis.com/hcloudfile/001/84de0ce5e27b40779340201b7ca6b1e7.jpg" TargetMode="External"/><Relationship Id="rId6732" Type="http://schemas.openxmlformats.org/officeDocument/2006/relationships/hyperlink" Target="https://storage.googleapis.com/hcloudfile/001/e0c98464139646ddb5176a36d6e49f9b.jpg" TargetMode="External"/><Relationship Id="rId4283" Type="http://schemas.openxmlformats.org/officeDocument/2006/relationships/hyperlink" Target="https://storage.googleapis.com/hcloudfile/001/ec67a6f22f8342d58a0129d72b6fd000.jpg" TargetMode="External"/><Relationship Id="rId5334" Type="http://schemas.openxmlformats.org/officeDocument/2006/relationships/hyperlink" Target="https://storage.googleapis.com/hcloudfile/001/86e9e72ae1634ddf807ffbce43e673d9.jpg" TargetMode="External"/><Relationship Id="rId9955" Type="http://schemas.openxmlformats.org/officeDocument/2006/relationships/hyperlink" Target="https://storage.googleapis.com/hcloudfile/001/6372e5abefcd4339acd6a056a218a42d.jpg" TargetMode="External"/><Relationship Id="rId11885" Type="http://schemas.openxmlformats.org/officeDocument/2006/relationships/hyperlink" Target="https://storage.googleapis.com/hcloudfile/001/cb8a75c79c904b6ca70e9cd764da8e51.jpg" TargetMode="External"/><Relationship Id="rId1944" Type="http://schemas.openxmlformats.org/officeDocument/2006/relationships/hyperlink" Target="https://hashting.cash/bavaria-fridgeinventoryjul2023/BCCQQNLZWOEBTEEA?language=FR" TargetMode="External"/><Relationship Id="rId8557" Type="http://schemas.openxmlformats.org/officeDocument/2006/relationships/hyperlink" Target="https://storage.googleapis.com/hcloudfile/001/ca59aae5850048a68cf2930d8e120e57.jpg" TargetMode="External"/><Relationship Id="rId9608" Type="http://schemas.openxmlformats.org/officeDocument/2006/relationships/hyperlink" Target="https://storage.googleapis.com/hcloudfile/001/72f428d4cf704de9a465f25fde18461a.jpg" TargetMode="External"/><Relationship Id="rId10487" Type="http://schemas.openxmlformats.org/officeDocument/2006/relationships/hyperlink" Target="https://storage.googleapis.com/hcloudfile/001/8ec746020350438abbef5befb01ad0c3.jpg" TargetMode="External"/><Relationship Id="rId11538" Type="http://schemas.openxmlformats.org/officeDocument/2006/relationships/hyperlink" Target="https://storage.googleapis.com/hcloudfile/001/d5fb3908402545e0a3b993e366c151f1.jpg" TargetMode="External"/><Relationship Id="rId12936" Type="http://schemas.openxmlformats.org/officeDocument/2006/relationships/hyperlink" Target="https://storage.googleapis.com/hcloudfile/001/7fddce85394047238a093ec475eb09e1.jpg" TargetMode="External"/><Relationship Id="rId7159" Type="http://schemas.openxmlformats.org/officeDocument/2006/relationships/hyperlink" Target="https://storage.googleapis.com/hcloudfile/001/5fe3775a497544828f3e8d4191a70840.jpg" TargetMode="External"/><Relationship Id="rId3769" Type="http://schemas.openxmlformats.org/officeDocument/2006/relationships/hyperlink" Target="https://hashting.cash/bavaria-fridgeinventoryjul2023/FHXOEMVJMIKAIGYO?language=FR" TargetMode="External"/><Relationship Id="rId5191" Type="http://schemas.openxmlformats.org/officeDocument/2006/relationships/hyperlink" Target="https://storage.googleapis.com/hcloudfile/001/a91b3ed358b64a3b9fa69e922f7d9a9e.jpg" TargetMode="External"/><Relationship Id="rId6242" Type="http://schemas.openxmlformats.org/officeDocument/2006/relationships/hyperlink" Target="https://storage.googleapis.com/hcloudfile/001/a47f16a65f3a4500a6b8be84a14d3b45.jpg" TargetMode="External"/><Relationship Id="rId7640" Type="http://schemas.openxmlformats.org/officeDocument/2006/relationships/hyperlink" Target="https://storage.googleapis.com/hcloudfile/001/5a0e5d61889742ed82b4b87ce4289df0.jpg" TargetMode="External"/><Relationship Id="rId10621" Type="http://schemas.openxmlformats.org/officeDocument/2006/relationships/hyperlink" Target="https://storage.googleapis.com/hcloudfile/001/334d54827d3340af9c3a35e3c64a413f.jpg" TargetMode="External"/><Relationship Id="rId12793" Type="http://schemas.openxmlformats.org/officeDocument/2006/relationships/hyperlink" Target="https://storage.googleapis.com/hcloudfile/001/ee64cf3bd8194a34b09db636c5037682.jpg" TargetMode="External"/><Relationship Id="rId13844" Type="http://schemas.openxmlformats.org/officeDocument/2006/relationships/hyperlink" Target="https://storage.googleapis.com/hcloudfile/001/33cf7e7aa16b4e449d455dfc027607c7.jpg" TargetMode="External"/><Relationship Id="rId2852" Type="http://schemas.openxmlformats.org/officeDocument/2006/relationships/hyperlink" Target="https://storage.googleapis.com/hcloudfile/001/359f03cc42f1458dbb2d0a439d523387.jpg" TargetMode="External"/><Relationship Id="rId3903" Type="http://schemas.openxmlformats.org/officeDocument/2006/relationships/hyperlink" Target="https://hashting.cash/bavaria-fridgeinventoryjul2023/YUBATPISASLSIUCP?language=FR" TargetMode="External"/><Relationship Id="rId9465" Type="http://schemas.openxmlformats.org/officeDocument/2006/relationships/hyperlink" Target="https://storage.googleapis.com/hcloudfile/001/91dcc4132dc840bdac33ef5c247f0b3a.jpg" TargetMode="External"/><Relationship Id="rId11395" Type="http://schemas.openxmlformats.org/officeDocument/2006/relationships/hyperlink" Target="https://storage.googleapis.com/hcloudfile/001/4e6091bda836414e9c0db52b0f07b648.jpg" TargetMode="External"/><Relationship Id="rId12446" Type="http://schemas.openxmlformats.org/officeDocument/2006/relationships/hyperlink" Target="https://storage.googleapis.com/hcloudfile/001/09677675e2b14f6587e3e7329d876327.jpg" TargetMode="External"/><Relationship Id="rId824" Type="http://schemas.openxmlformats.org/officeDocument/2006/relationships/hyperlink" Target="https://hashting.cash/bavaria-fridgeinventoryjul2023/OWKERBTAVGTANVSU?language=FR" TargetMode="External"/><Relationship Id="rId1454" Type="http://schemas.openxmlformats.org/officeDocument/2006/relationships/hyperlink" Target="https://storage.googleapis.com/hcloudfile/001/8de610e4a12d41428cf18837db4344b5.jpg" TargetMode="External"/><Relationship Id="rId2505" Type="http://schemas.openxmlformats.org/officeDocument/2006/relationships/hyperlink" Target="https://hashting.cash/bavaria-fridgeinventoryjul2023/SSGFYYQCOGRZREYC?language=FR" TargetMode="External"/><Relationship Id="rId8067" Type="http://schemas.openxmlformats.org/officeDocument/2006/relationships/hyperlink" Target="https://storage.googleapis.com/hcloudfile/001/09af6d17db5b42de9f04941e22d3915b.jpg" TargetMode="External"/><Relationship Id="rId9118" Type="http://schemas.openxmlformats.org/officeDocument/2006/relationships/hyperlink" Target="https://storage.googleapis.com/hcloudfile/001/583a40c952c44df88293c1be779afaea.jpg" TargetMode="External"/><Relationship Id="rId11048" Type="http://schemas.openxmlformats.org/officeDocument/2006/relationships/hyperlink" Target="https://storage.googleapis.com/hcloudfile/001/2c7bb45617eb4e57b89756c7cc0022a4.jpg" TargetMode="External"/><Relationship Id="rId1107" Type="http://schemas.openxmlformats.org/officeDocument/2006/relationships/hyperlink" Target="https://hashting.cash/bavaria-fridgeinventoryjul2023/FFPGVYGRZGXARFQQ?language=FR" TargetMode="External"/><Relationship Id="rId4677" Type="http://schemas.openxmlformats.org/officeDocument/2006/relationships/hyperlink" Target="https://storage.googleapis.com/hcloudfile/001/df3643ef65f1432993007c590e241404.jpg" TargetMode="External"/><Relationship Id="rId5728" Type="http://schemas.openxmlformats.org/officeDocument/2006/relationships/hyperlink" Target="https://storage.googleapis.com/hcloudfile/001/b6a3e2ee55194ecdb6de8ba8bf5f9f5c.jpg" TargetMode="External"/><Relationship Id="rId3279" Type="http://schemas.openxmlformats.org/officeDocument/2006/relationships/hyperlink" Target="https://storage.googleapis.com/hcloudfile/001/997ff7e73b6e4039807208b8fcab68ff.jpg" TargetMode="External"/><Relationship Id="rId7150" Type="http://schemas.openxmlformats.org/officeDocument/2006/relationships/hyperlink" Target="https://storage.googleapis.com/hcloudfile/001/5fe3775a497544828f3e8d4191a70840.jpg" TargetMode="External"/><Relationship Id="rId8201" Type="http://schemas.openxmlformats.org/officeDocument/2006/relationships/hyperlink" Target="https://storage.googleapis.com/hcloudfile/001/e12f3adea3e94ffdb4fa2baeb2270d8c.jpg" TargetMode="External"/><Relationship Id="rId10131" Type="http://schemas.openxmlformats.org/officeDocument/2006/relationships/hyperlink" Target="https://storage.googleapis.com/hcloudfile/001/778a557fc5ca4618bdd698065b0826e9.jpg" TargetMode="External"/><Relationship Id="rId3760" Type="http://schemas.openxmlformats.org/officeDocument/2006/relationships/hyperlink" Target="https://hashting.cash/bavaria-fridgeinventoryjul2023/FHXOEMVJMIKAIGYO?language=FR" TargetMode="External"/><Relationship Id="rId4811" Type="http://schemas.openxmlformats.org/officeDocument/2006/relationships/hyperlink" Target="https://storage.googleapis.com/hcloudfile/001/5eeb6817d5104f30a81145e9512fa85b.jpg" TargetMode="External"/><Relationship Id="rId13354" Type="http://schemas.openxmlformats.org/officeDocument/2006/relationships/hyperlink" Target="https://storage.googleapis.com/hcloudfile/001/d5823e07f98f4ef09c5661f924ffa004.jpg" TargetMode="External"/><Relationship Id="rId681" Type="http://schemas.openxmlformats.org/officeDocument/2006/relationships/hyperlink" Target="https://hashting.cash/bavaria-fridgeinventoryjul2023/EPVNAPSCCYROIKPT?language=FR" TargetMode="External"/><Relationship Id="rId2362" Type="http://schemas.openxmlformats.org/officeDocument/2006/relationships/hyperlink" Target="https://hashting.cash/bavaria-fridgeinventoryjul2023/OSXTNKDGFEWTABCH?language=FR" TargetMode="External"/><Relationship Id="rId3413" Type="http://schemas.openxmlformats.org/officeDocument/2006/relationships/hyperlink" Target="https://storage.googleapis.com/hcloudfile/001/8f04ec0dca5e416494434d03b22f8839.jpg" TargetMode="External"/><Relationship Id="rId6983" Type="http://schemas.openxmlformats.org/officeDocument/2006/relationships/hyperlink" Target="https://storage.googleapis.com/hcloudfile/001/8662a228bceb40568f65fbf6074befe6.jpg" TargetMode="External"/><Relationship Id="rId13007" Type="http://schemas.openxmlformats.org/officeDocument/2006/relationships/hyperlink" Target="https://storage.googleapis.com/hcloudfile/001/7cee05aecef74bd7894018acb83126a4.jpg" TargetMode="External"/><Relationship Id="rId334" Type="http://schemas.openxmlformats.org/officeDocument/2006/relationships/hyperlink" Target="https://storage.googleapis.com/hcloudfile/001/c2af80629f8a45f8ae742534ca4d0c7a.jpg" TargetMode="External"/><Relationship Id="rId2015" Type="http://schemas.openxmlformats.org/officeDocument/2006/relationships/hyperlink" Target="https://storage.googleapis.com/hcloudfile/001/6e2e557065d84667b845c0f6201ab1f3.jpg" TargetMode="External"/><Relationship Id="rId5585" Type="http://schemas.openxmlformats.org/officeDocument/2006/relationships/hyperlink" Target="https://storage.googleapis.com/hcloudfile/001/410a095a48114092bc63f4536437e5f7.jpg" TargetMode="External"/><Relationship Id="rId6636" Type="http://schemas.openxmlformats.org/officeDocument/2006/relationships/hyperlink" Target="https://hashting.cash/bavaria-fridgeinventoryjul2023/OBMPAIFXYTBAQURX?language=FR" TargetMode="External"/><Relationship Id="rId4187" Type="http://schemas.openxmlformats.org/officeDocument/2006/relationships/hyperlink" Target="https://hashting.cash/bavaria-fridgeinventoryjul2023/VLQVMJXBUOHPCXMU?language=FR" TargetMode="External"/><Relationship Id="rId5238" Type="http://schemas.openxmlformats.org/officeDocument/2006/relationships/hyperlink" Target="https://hashting.cash/bavaria-fridgeinventoryjul2023/TAFTTSDJMMIZUYCA?language=FR" TargetMode="External"/><Relationship Id="rId9859" Type="http://schemas.openxmlformats.org/officeDocument/2006/relationships/hyperlink" Target="https://hashting.cash/bavaria-fridgeinventoryjul2023/BWNJDILUKPBFMHKF?language=FR" TargetMode="External"/><Relationship Id="rId11789" Type="http://schemas.openxmlformats.org/officeDocument/2006/relationships/hyperlink" Target="https://hashting.cash/bavaria-fridgeinventoryjul2023/NQCLVZFTRRBVWGZZ?language=FR" TargetMode="External"/><Relationship Id="rId1848" Type="http://schemas.openxmlformats.org/officeDocument/2006/relationships/hyperlink" Target="https://storage.googleapis.com/hcloudfile/001/fc877bfb4598495d968cc72dc45a57d5.jpg" TargetMode="External"/><Relationship Id="rId3270" Type="http://schemas.openxmlformats.org/officeDocument/2006/relationships/hyperlink" Target="https://storage.googleapis.com/hcloudfile/001/997ff7e73b6e4039807208b8fcab68ff.jpg" TargetMode="External"/><Relationship Id="rId4321" Type="http://schemas.openxmlformats.org/officeDocument/2006/relationships/hyperlink" Target="https://hashting.cash/bavaria-fridgeinventoryjul2023/LEIQCSNPYJKOXQFK?language=FR" TargetMode="External"/><Relationship Id="rId191" Type="http://schemas.openxmlformats.org/officeDocument/2006/relationships/hyperlink" Target="https://storage.googleapis.com/hcloudfile/001/9c187fcd3fc74c9d8bb2bdb3782c3df0.jpg" TargetMode="External"/><Relationship Id="rId7891" Type="http://schemas.openxmlformats.org/officeDocument/2006/relationships/hyperlink" Target="https://hashting.cash/bavaria-fridgeinventoryjul2023/ANJQCXMMRFMXJOEP?language=FR" TargetMode="External"/><Relationship Id="rId8942" Type="http://schemas.openxmlformats.org/officeDocument/2006/relationships/hyperlink" Target="https://storage.googleapis.com/hcloudfile/001/b233bfc78b57461babccb8373bdd20b8.jpg" TargetMode="External"/><Relationship Id="rId10872" Type="http://schemas.openxmlformats.org/officeDocument/2006/relationships/hyperlink" Target="https://storage.googleapis.com/hcloudfile/001/8926e76ebeaa47ad91980d505b374326.jpg" TargetMode="External"/><Relationship Id="rId11923" Type="http://schemas.openxmlformats.org/officeDocument/2006/relationships/hyperlink" Target="https://hashting.cash/bavaria-fridgeinventoryjul2023/BKYANPXLYQKAWZSC?language=FR" TargetMode="External"/><Relationship Id="rId5095" Type="http://schemas.openxmlformats.org/officeDocument/2006/relationships/hyperlink" Target="https://hashting.cash/bavaria-fridgeinventoryjul2023/ZUISKTILXPNQCVRA?language=FR" TargetMode="External"/><Relationship Id="rId6493" Type="http://schemas.openxmlformats.org/officeDocument/2006/relationships/hyperlink" Target="https://hashting.cash/bavaria-fridgeinventoryjul2023/XJVEBTAKADQMYVZH?language=FR" TargetMode="External"/><Relationship Id="rId7544" Type="http://schemas.openxmlformats.org/officeDocument/2006/relationships/hyperlink" Target="https://storage.googleapis.com/hcloudfile/001/9b910c36c6e242b8ac25bad8fedc6c89.jpg" TargetMode="External"/><Relationship Id="rId10525" Type="http://schemas.openxmlformats.org/officeDocument/2006/relationships/hyperlink" Target="https://hashting.cash/bavaria-fridgeinventoryjul2023/PNFWVCLFKNECJSVC?language=FR" TargetMode="External"/><Relationship Id="rId6146" Type="http://schemas.openxmlformats.org/officeDocument/2006/relationships/hyperlink" Target="https://storage.googleapis.com/hcloudfile/001/f38011848f884efaba59c3bf413a0e02.jpg" TargetMode="External"/><Relationship Id="rId12697" Type="http://schemas.openxmlformats.org/officeDocument/2006/relationships/hyperlink" Target="https://storage.googleapis.com/hcloudfile/001/7bf0aabd45fa47cca122e519b30cdb3e.jpg" TargetMode="External"/><Relationship Id="rId13748" Type="http://schemas.openxmlformats.org/officeDocument/2006/relationships/hyperlink" Target="https://hashting.cash/bavaria-fridgeinventoryjul2023/QADLQAGMVRIDKNOB?language=FR" TargetMode="External"/><Relationship Id="rId2756" Type="http://schemas.openxmlformats.org/officeDocument/2006/relationships/hyperlink" Target="https://storage.googleapis.com/hcloudfile/001/fb081ba320474f8abbceff0705f618f8.jpg" TargetMode="External"/><Relationship Id="rId3807" Type="http://schemas.openxmlformats.org/officeDocument/2006/relationships/hyperlink" Target="https://storage.googleapis.com/hcloudfile/001/2ad58e629a6d42a9ab66a56a5952f314.jpg" TargetMode="External"/><Relationship Id="rId9369" Type="http://schemas.openxmlformats.org/officeDocument/2006/relationships/hyperlink" Target="https://storage.googleapis.com/hcloudfile/001/57b0149893994f0ab8164251ec18c9d1.jpg" TargetMode="External"/><Relationship Id="rId11299" Type="http://schemas.openxmlformats.org/officeDocument/2006/relationships/hyperlink" Target="https://storage.googleapis.com/hcloudfile/001/103128fe3b454e8f8aed545345aac20e.jpg" TargetMode="External"/><Relationship Id="rId728" Type="http://schemas.openxmlformats.org/officeDocument/2006/relationships/hyperlink" Target="https://storage.googleapis.com/hcloudfile/001/ce0d5372be5147c188731732f6278c23.jpg" TargetMode="External"/><Relationship Id="rId1358" Type="http://schemas.openxmlformats.org/officeDocument/2006/relationships/hyperlink" Target="https://storage.googleapis.com/hcloudfile/001/b779467755994d099b968560fb881f0d.jpg" TargetMode="External"/><Relationship Id="rId2409" Type="http://schemas.openxmlformats.org/officeDocument/2006/relationships/hyperlink" Target="https://storage.googleapis.com/hcloudfile/001/64246b954222433c9bbe887f0cf52493.jpg" TargetMode="External"/><Relationship Id="rId5979" Type="http://schemas.openxmlformats.org/officeDocument/2006/relationships/hyperlink" Target="https://storage.googleapis.com/hcloudfile/001/6b6efd0bd9884aa788431d4bef7d6ce5.jpg" TargetMode="External"/><Relationship Id="rId64" Type="http://schemas.openxmlformats.org/officeDocument/2006/relationships/hyperlink" Target="https://storage.googleapis.com/hcloudfile/001/087253a2200048c4ac0f78fb36f404fa.jpg" TargetMode="External"/><Relationship Id="rId8452" Type="http://schemas.openxmlformats.org/officeDocument/2006/relationships/hyperlink" Target="https://hashting.cash/bavaria-fridgeinventoryjul2023/CODPBBUCPHKGCZOY?language=FR" TargetMode="External"/><Relationship Id="rId9503" Type="http://schemas.openxmlformats.org/officeDocument/2006/relationships/hyperlink" Target="https://storage.googleapis.com/hcloudfile/001/d8d8471c9bad4dda9c5cc7c75200ad95.jpg" TargetMode="External"/><Relationship Id="rId9850" Type="http://schemas.openxmlformats.org/officeDocument/2006/relationships/hyperlink" Target="https://hashting.cash/bavaria-fridgeinventoryjul2023/BWNJDILUKPBFMHKF?language=FR" TargetMode="External"/><Relationship Id="rId11780" Type="http://schemas.openxmlformats.org/officeDocument/2006/relationships/hyperlink" Target="https://hashting.cash/bavaria-fridgeinventoryjul2023/NQCLVZFTRRBVWGZZ?language=FR" TargetMode="External"/><Relationship Id="rId12831" Type="http://schemas.openxmlformats.org/officeDocument/2006/relationships/hyperlink" Target="https://storage.googleapis.com/hcloudfile/001/8b5b0a0189d84104852843e1a2ee7dcd.jpg" TargetMode="External"/><Relationship Id="rId7054" Type="http://schemas.openxmlformats.org/officeDocument/2006/relationships/hyperlink" Target="https://hashting.cash/bavaria-fridgeinventoryjul2023/IGEKCXUZWRJCDIQR?language=FR" TargetMode="External"/><Relationship Id="rId8105" Type="http://schemas.openxmlformats.org/officeDocument/2006/relationships/hyperlink" Target="https://storage.googleapis.com/hcloudfile/001/1ca37454e290466b937cc252de109e33.jpg" TargetMode="External"/><Relationship Id="rId10382" Type="http://schemas.openxmlformats.org/officeDocument/2006/relationships/hyperlink" Target="https://hashting.cash/bavaria-fridgeinventoryjul2023/QVKJUPWSPOCPUVQR?language=FR" TargetMode="External"/><Relationship Id="rId11433" Type="http://schemas.openxmlformats.org/officeDocument/2006/relationships/hyperlink" Target="https://storage.googleapis.com/hcloudfile/001/4e45bddfaced46629d8b576eb226f115.jpg" TargetMode="External"/><Relationship Id="rId10035" Type="http://schemas.openxmlformats.org/officeDocument/2006/relationships/hyperlink" Target="https://storage.googleapis.com/hcloudfile/001/8bcbfb6ff7fd4cfd8f9f6b6905424e66.jpg" TargetMode="External"/><Relationship Id="rId3664" Type="http://schemas.openxmlformats.org/officeDocument/2006/relationships/hyperlink" Target="https://storage.googleapis.com/hcloudfile/001/4d62ddfe5c5e452dac5426110ac78cc1.jpg" TargetMode="External"/><Relationship Id="rId4715" Type="http://schemas.openxmlformats.org/officeDocument/2006/relationships/hyperlink" Target="https://storage.googleapis.com/hcloudfile/001/485fe21ff2764d38bc4fec3058f6a306.jpg" TargetMode="External"/><Relationship Id="rId13258" Type="http://schemas.openxmlformats.org/officeDocument/2006/relationships/hyperlink" Target="https://storage.googleapis.com/hcloudfile/001/d11cddcadbe2419699300bb3d98c1981.jpg" TargetMode="External"/><Relationship Id="rId585" Type="http://schemas.openxmlformats.org/officeDocument/2006/relationships/hyperlink" Target="https://storage.googleapis.com/hcloudfile/001/c462b26f2294449d8c7c6af7f505e8d1.jpg" TargetMode="External"/><Relationship Id="rId2266" Type="http://schemas.openxmlformats.org/officeDocument/2006/relationships/hyperlink" Target="https://storage.googleapis.com/hcloudfile/001/c19fb349dd1f471daa9e80fdf06cf481.jpg" TargetMode="External"/><Relationship Id="rId3317" Type="http://schemas.openxmlformats.org/officeDocument/2006/relationships/hyperlink" Target="https://storage.googleapis.com/hcloudfile/001/1547c5819e64441ca7c35509461967f7.jpg" TargetMode="External"/><Relationship Id="rId6887" Type="http://schemas.openxmlformats.org/officeDocument/2006/relationships/hyperlink" Target="https://storage.googleapis.com/hcloudfile/001/10940a9670c04992b450178581fa401f.jpg" TargetMode="External"/><Relationship Id="rId7938" Type="http://schemas.openxmlformats.org/officeDocument/2006/relationships/hyperlink" Target="https://storage.googleapis.com/hcloudfile/001/58bc592c189f4ea9b09ac61ccb95713e.jpg" TargetMode="External"/><Relationship Id="rId238" Type="http://schemas.openxmlformats.org/officeDocument/2006/relationships/hyperlink" Target="https://storage.googleapis.com/hcloudfile/001/12460f613a1a4baca3f298717cacee2d.jpg" TargetMode="External"/><Relationship Id="rId5489" Type="http://schemas.openxmlformats.org/officeDocument/2006/relationships/hyperlink" Target="https://storage.googleapis.com/hcloudfile/001/979809eb6cf4405ead0dd122ecb54d72.jpg" TargetMode="External"/><Relationship Id="rId9360" Type="http://schemas.openxmlformats.org/officeDocument/2006/relationships/hyperlink" Target="https://storage.googleapis.com/hcloudfile/001/57b0149893994f0ab8164251ec18c9d1.jpg" TargetMode="External"/><Relationship Id="rId10919" Type="http://schemas.openxmlformats.org/officeDocument/2006/relationships/hyperlink" Target="https://storage.googleapis.com/hcloudfile/001/4717533d50b3423791c94dbe47e3b88b.jpg" TargetMode="External"/><Relationship Id="rId11290" Type="http://schemas.openxmlformats.org/officeDocument/2006/relationships/hyperlink" Target="https://storage.googleapis.com/hcloudfile/001/103128fe3b454e8f8aed545345aac20e.jpg" TargetMode="External"/><Relationship Id="rId12341" Type="http://schemas.openxmlformats.org/officeDocument/2006/relationships/hyperlink" Target="https://hashting.cash/bavaria-fridgeinventoryjul2023/LYMGLBZVTRXXIHDH?language=FR" TargetMode="External"/><Relationship Id="rId2400" Type="http://schemas.openxmlformats.org/officeDocument/2006/relationships/hyperlink" Target="https://storage.googleapis.com/hcloudfile/001/64246b954222433c9bbe887f0cf52493.jpg" TargetMode="External"/><Relationship Id="rId9013" Type="http://schemas.openxmlformats.org/officeDocument/2006/relationships/hyperlink" Target="https://hashting.cash/bavaria-fridgeinventoryjul2023/KJIINGKCGRPUVWWE?language=FR" TargetMode="External"/><Relationship Id="rId1002" Type="http://schemas.openxmlformats.org/officeDocument/2006/relationships/hyperlink" Target="https://storage.googleapis.com/hcloudfile/001/ca96b8b1398a4a9ca20f46c6aa763259.jpg" TargetMode="External"/><Relationship Id="rId5970" Type="http://schemas.openxmlformats.org/officeDocument/2006/relationships/hyperlink" Target="https://storage.googleapis.com/hcloudfile/001/6b6efd0bd9884aa788431d4bef7d6ce5.jpg" TargetMode="External"/><Relationship Id="rId3174" Type="http://schemas.openxmlformats.org/officeDocument/2006/relationships/hyperlink" Target="https://storage.googleapis.com/hcloudfile/001/71dfca2d9527406db3dbdd1617bd5aca.jpg" TargetMode="External"/><Relationship Id="rId4572" Type="http://schemas.openxmlformats.org/officeDocument/2006/relationships/hyperlink" Target="https://storage.googleapis.com/hcloudfile/001/dd5b6ffb39d94ba7ba2efc8cf43fa8bb.jpg" TargetMode="External"/><Relationship Id="rId5623" Type="http://schemas.openxmlformats.org/officeDocument/2006/relationships/hyperlink" Target="https://storage.googleapis.com/hcloudfile/001/f5218f48898f4cb987c6240e29b1166e.jpg" TargetMode="External"/><Relationship Id="rId4225" Type="http://schemas.openxmlformats.org/officeDocument/2006/relationships/hyperlink" Target="https://storage.googleapis.com/hcloudfile/001/8655ca4b11a14389994394cb5b0e75f8.jpg" TargetMode="External"/><Relationship Id="rId7795" Type="http://schemas.openxmlformats.org/officeDocument/2006/relationships/hyperlink" Target="https://storage.googleapis.com/hcloudfile/001/c2e323e6be6c4ae683abe19707dbe725.jpg" TargetMode="External"/><Relationship Id="rId8846" Type="http://schemas.openxmlformats.org/officeDocument/2006/relationships/hyperlink" Target="https://storage.googleapis.com/hcloudfile/001/688e362b3dad4f0a85aa5dee8868a6c6.jpg" TargetMode="External"/><Relationship Id="rId10776" Type="http://schemas.openxmlformats.org/officeDocument/2006/relationships/hyperlink" Target="https://storage.googleapis.com/hcloudfile/001/1918714c98f84124bc3c5675d305259e.jpg" TargetMode="External"/><Relationship Id="rId11827" Type="http://schemas.openxmlformats.org/officeDocument/2006/relationships/hyperlink" Target="https://storage.googleapis.com/hcloudfile/001/b48b2f5312a14b66bd50fb4896d43f19.jpg" TargetMode="External"/><Relationship Id="rId6397" Type="http://schemas.openxmlformats.org/officeDocument/2006/relationships/hyperlink" Target="https://storage.googleapis.com/hcloudfile/001/3eeaeb8c269c439bb2512bddb1edbcdd.jpg" TargetMode="External"/><Relationship Id="rId7448" Type="http://schemas.openxmlformats.org/officeDocument/2006/relationships/hyperlink" Target="https://storage.googleapis.com/hcloudfile/001/c08af00d49914e7fbbcc82512db2ac10.jpg" TargetMode="External"/><Relationship Id="rId10429" Type="http://schemas.openxmlformats.org/officeDocument/2006/relationships/hyperlink" Target="https://storage.googleapis.com/hcloudfile/001/e211e5112a764228bfbc659364b79166.jpg" TargetMode="External"/><Relationship Id="rId979" Type="http://schemas.openxmlformats.org/officeDocument/2006/relationships/hyperlink" Target="https://hashting.cash/bavaria-fridgeinventoryjul2023/KRSUMEZZDUQPXYFU?language=FR" TargetMode="External"/><Relationship Id="rId5480" Type="http://schemas.openxmlformats.org/officeDocument/2006/relationships/hyperlink" Target="https://storage.googleapis.com/hcloudfile/001/979809eb6cf4405ead0dd122ecb54d72.jpg" TargetMode="External"/><Relationship Id="rId6531" Type="http://schemas.openxmlformats.org/officeDocument/2006/relationships/hyperlink" Target="https://storage.googleapis.com/hcloudfile/001/5d3d479172f54e7784a96445d36dd1f8.jpg" TargetMode="External"/><Relationship Id="rId10910" Type="http://schemas.openxmlformats.org/officeDocument/2006/relationships/hyperlink" Target="https://storage.googleapis.com/hcloudfile/001/4717533d50b3423791c94dbe47e3b88b.jpg" TargetMode="External"/><Relationship Id="rId4082" Type="http://schemas.openxmlformats.org/officeDocument/2006/relationships/hyperlink" Target="https://storage.googleapis.com/hcloudfile/001/8613c83819c34ea28190b35236789849.jpg" TargetMode="External"/><Relationship Id="rId5133" Type="http://schemas.openxmlformats.org/officeDocument/2006/relationships/hyperlink" Target="https://storage.googleapis.com/hcloudfile/001/bb471f1b3cda4c3194c90ece4fefc447.jpg" TargetMode="External"/><Relationship Id="rId9754" Type="http://schemas.openxmlformats.org/officeDocument/2006/relationships/hyperlink" Target="https://storage.googleapis.com/hcloudfile/001/8d28372633bf4ea8b5948e72e2f27f30.jpg" TargetMode="External"/><Relationship Id="rId11684" Type="http://schemas.openxmlformats.org/officeDocument/2006/relationships/hyperlink" Target="https://storage.googleapis.com/hcloudfile/001/9d40a93bd5f44c5eaa2e04261f3076cd.jpg" TargetMode="External"/><Relationship Id="rId12735" Type="http://schemas.openxmlformats.org/officeDocument/2006/relationships/hyperlink" Target="https://storage.googleapis.com/hcloudfile/001/1fca42840aff416c931b08607d6f6a2b.jpg" TargetMode="External"/><Relationship Id="rId1743" Type="http://schemas.openxmlformats.org/officeDocument/2006/relationships/hyperlink" Target="https://storage.googleapis.com/hcloudfile/001/e0d2beb74f294727bd080a12d82baed3.jpg" TargetMode="External"/><Relationship Id="rId8009" Type="http://schemas.openxmlformats.org/officeDocument/2006/relationships/hyperlink" Target="https://storage.googleapis.com/hcloudfile/001/9bd08b2d730f46e1a5dc118f945fcd2d.jpg" TargetMode="External"/><Relationship Id="rId8356" Type="http://schemas.openxmlformats.org/officeDocument/2006/relationships/hyperlink" Target="https://storage.googleapis.com/hcloudfile/001/17793e6025f14690b1c6903953b3681d.jpg" TargetMode="External"/><Relationship Id="rId9407" Type="http://schemas.openxmlformats.org/officeDocument/2006/relationships/hyperlink" Target="https://storage.googleapis.com/hcloudfile/001/43ca6523018b4825b26d19499b6afa1d.jpg" TargetMode="External"/><Relationship Id="rId10286" Type="http://schemas.openxmlformats.org/officeDocument/2006/relationships/hyperlink" Target="https://storage.googleapis.com/hcloudfile/001/d40df7c5d3424b778b4b4aa154cb1673.jpg" TargetMode="External"/><Relationship Id="rId11337" Type="http://schemas.openxmlformats.org/officeDocument/2006/relationships/hyperlink" Target="https://storage.googleapis.com/hcloudfile/001/28119924f0eb4664858d287cdaef46d5.jpg" TargetMode="External"/><Relationship Id="rId4966" Type="http://schemas.openxmlformats.org/officeDocument/2006/relationships/hyperlink" Target="https://hashting.cash/bavaria-fridgeinventoryjul2023/NKMNBGBGIGVDDXWJ?language=FR" TargetMode="External"/><Relationship Id="rId3568" Type="http://schemas.openxmlformats.org/officeDocument/2006/relationships/hyperlink" Target="https://storage.googleapis.com/hcloudfile/001/423005ef77f94e39b4995f1c7d78de13.jpg" TargetMode="External"/><Relationship Id="rId4619" Type="http://schemas.openxmlformats.org/officeDocument/2006/relationships/hyperlink" Target="https://hashting.cash/bavaria-fridgeinventoryjul2023/WNWBHEEAMLSYKNIE?language=FR" TargetMode="External"/><Relationship Id="rId10420" Type="http://schemas.openxmlformats.org/officeDocument/2006/relationships/hyperlink" Target="https://storage.googleapis.com/hcloudfile/001/e211e5112a764228bfbc659364b79166.jpg" TargetMode="External"/><Relationship Id="rId489" Type="http://schemas.openxmlformats.org/officeDocument/2006/relationships/hyperlink" Target="https://hashting.cash/bavaria-fridgeinventoryjul2023/JXZENPTEXLGPEGYY?language=FR" TargetMode="External"/><Relationship Id="rId6041" Type="http://schemas.openxmlformats.org/officeDocument/2006/relationships/hyperlink" Target="https://storage.googleapis.com/hcloudfile/001/4aa5ef5e0e8641e1ada8d01c99ad19dc.jpg" TargetMode="External"/><Relationship Id="rId9264" Type="http://schemas.openxmlformats.org/officeDocument/2006/relationships/hyperlink" Target="https://storage.googleapis.com/hcloudfile/001/72188a83bbdc43eab85271b12e24e49e.jpg" TargetMode="External"/><Relationship Id="rId12592" Type="http://schemas.openxmlformats.org/officeDocument/2006/relationships/hyperlink" Target="https://storage.googleapis.com/hcloudfile/001/8d2c0f96281a44aa91c0f97e312621e4.jpg" TargetMode="External"/><Relationship Id="rId13643" Type="http://schemas.openxmlformats.org/officeDocument/2006/relationships/hyperlink" Target="https://storage.googleapis.com/hcloudfile/001/9d3430fedff3488bb9e99f9611fca3ac.jpg" TargetMode="External"/><Relationship Id="rId970" Type="http://schemas.openxmlformats.org/officeDocument/2006/relationships/hyperlink" Target="https://hashting.cash/bavaria-fridgeinventoryjul2023/KRSUMEZZDUQPXYFU?language=FR" TargetMode="External"/><Relationship Id="rId1253" Type="http://schemas.openxmlformats.org/officeDocument/2006/relationships/hyperlink" Target="https://hashting.cash/bavaria-fridgeinventoryjul2023/XYULMWKSMXIRFBRB?language=FR" TargetMode="External"/><Relationship Id="rId2651" Type="http://schemas.openxmlformats.org/officeDocument/2006/relationships/hyperlink" Target="https://hashting.cash/bavaria-fridgeinventoryjul2023/CBEOFCAVAGTREWHY?language=FR" TargetMode="External"/><Relationship Id="rId3702" Type="http://schemas.openxmlformats.org/officeDocument/2006/relationships/hyperlink" Target="https://storage.googleapis.com/hcloudfile/001/c2ff2874af5745d6b2bcbdc20ed0782d.jpg" TargetMode="External"/><Relationship Id="rId11194" Type="http://schemas.openxmlformats.org/officeDocument/2006/relationships/hyperlink" Target="https://storage.googleapis.com/hcloudfile/001/3489bde842734cffafeba2cd27647c22.jpg" TargetMode="External"/><Relationship Id="rId12245" Type="http://schemas.openxmlformats.org/officeDocument/2006/relationships/hyperlink" Target="https://storage.googleapis.com/hcloudfile/001/01cbc083211b462da173931c2ecd22ab.jpg" TargetMode="External"/><Relationship Id="rId623" Type="http://schemas.openxmlformats.org/officeDocument/2006/relationships/hyperlink" Target="https://hashting.cash/bavaria-fridgeinventoryjul2023/ELABVXXAPCSTQEGH?language=FR" TargetMode="External"/><Relationship Id="rId2304" Type="http://schemas.openxmlformats.org/officeDocument/2006/relationships/hyperlink" Target="https://storage.googleapis.com/hcloudfile/001/706a9aeb23e94f1ea792ab86ce12128c.jpg" TargetMode="External"/><Relationship Id="rId5874" Type="http://schemas.openxmlformats.org/officeDocument/2006/relationships/hyperlink" Target="https://storage.googleapis.com/hcloudfile/001/2dd782a1e86a48f48d860be79159b981.jpg" TargetMode="External"/><Relationship Id="rId6925" Type="http://schemas.openxmlformats.org/officeDocument/2006/relationships/hyperlink" Target="https://hashting.cash/bavaria-fridgeinventoryjul2023/JCYELQUKCVHXCENG?language=FR" TargetMode="External"/><Relationship Id="rId4476" Type="http://schemas.openxmlformats.org/officeDocument/2006/relationships/hyperlink" Target="https://hashting.cash/bavaria-fridgeinventoryjul2023/UEQUSDLNRTQVKBCJ?language=FR" TargetMode="External"/><Relationship Id="rId5527" Type="http://schemas.openxmlformats.org/officeDocument/2006/relationships/hyperlink" Target="https://hashting.cash/bavaria-fridgeinventoryjul2023/MLNHSKVOOCHRAJWZ?language=FR" TargetMode="External"/><Relationship Id="rId3078" Type="http://schemas.openxmlformats.org/officeDocument/2006/relationships/hyperlink" Target="https://hashting.cash/bavaria-fridgeinventoryjul2023/GHKOXFSPSAWJKXWQ?language=FR" TargetMode="External"/><Relationship Id="rId4129" Type="http://schemas.openxmlformats.org/officeDocument/2006/relationships/hyperlink" Target="https://storage.googleapis.com/hcloudfile/001/978d5c21c4044dca81c90ec4b7530fb8.jpg" TargetMode="External"/><Relationship Id="rId7699" Type="http://schemas.openxmlformats.org/officeDocument/2006/relationships/hyperlink" Target="https://storage.googleapis.com/hcloudfile/001/5ec4eb01547e4455aaf175992b359d91.jpg" TargetMode="External"/><Relationship Id="rId8000" Type="http://schemas.openxmlformats.org/officeDocument/2006/relationships/hyperlink" Target="https://storage.googleapis.com/hcloudfile/001/9bd08b2d730f46e1a5dc118f945fcd2d.jpg" TargetMode="External"/><Relationship Id="rId4610" Type="http://schemas.openxmlformats.org/officeDocument/2006/relationships/hyperlink" Target="https://hashting.cash/bavaria-fridgeinventoryjul2023/WNWBHEEAMLSYKNIE?language=FR" TargetMode="External"/><Relationship Id="rId13153" Type="http://schemas.openxmlformats.org/officeDocument/2006/relationships/hyperlink" Target="https://storage.googleapis.com/hcloudfile/001/f2cee4e939144aa1ae78a1505e2e6c32.jpg" TargetMode="External"/><Relationship Id="rId480" Type="http://schemas.openxmlformats.org/officeDocument/2006/relationships/hyperlink" Target="https://hashting.cash/bavaria-fridgeinventoryjul2023/JXZENPTEXLGPEGYY?language=FR" TargetMode="External"/><Relationship Id="rId2161" Type="http://schemas.openxmlformats.org/officeDocument/2006/relationships/hyperlink" Target="https://storage.googleapis.com/hcloudfile/001/b88e50c08dae496591079351c011f98a.jpg" TargetMode="External"/><Relationship Id="rId3212" Type="http://schemas.openxmlformats.org/officeDocument/2006/relationships/hyperlink" Target="https://hashting.cash/bavaria-fridgeinventoryjul2023/YFQABKCXCLTVQMBL?language=FR" TargetMode="External"/><Relationship Id="rId133" Type="http://schemas.openxmlformats.org/officeDocument/2006/relationships/hyperlink" Target="https://hashting.cash/bavaria-fridgeinventoryjul2023/TAFTTSDJMMIZUYCA?language=FR" TargetMode="External"/><Relationship Id="rId5384" Type="http://schemas.openxmlformats.org/officeDocument/2006/relationships/hyperlink" Target="https://hashting.cash/bavaria-fridgeinventoryjul2023/UGUBYJZPDHBFMUFY?language=FR" TargetMode="External"/><Relationship Id="rId6782" Type="http://schemas.openxmlformats.org/officeDocument/2006/relationships/hyperlink" Target="https://hashting.cash/bavaria-fridgeinventoryjul2023/ZARSVTZDFOKDHIDK?language=FR" TargetMode="External"/><Relationship Id="rId7833" Type="http://schemas.openxmlformats.org/officeDocument/2006/relationships/hyperlink" Target="https://storage.googleapis.com/hcloudfile/001/30e4b68ae6d741c6bd9da4f4c469cf08.jpg" TargetMode="External"/><Relationship Id="rId10814" Type="http://schemas.openxmlformats.org/officeDocument/2006/relationships/hyperlink" Target="https://hashting.cash/bavaria-fridgeinventoryjul2023/QXBTRLJSZVLGDCXW?language=FR" TargetMode="External"/><Relationship Id="rId5037" Type="http://schemas.openxmlformats.org/officeDocument/2006/relationships/hyperlink" Target="https://storage.googleapis.com/hcloudfile/001/895b2a4a73ba4f19bfaf3fecf78f32c2.jpg" TargetMode="External"/><Relationship Id="rId6435" Type="http://schemas.openxmlformats.org/officeDocument/2006/relationships/hyperlink" Target="https://storage.googleapis.com/hcloudfile/001/761bd193a1b244dc90945a1faf3d7878.jpg" TargetMode="External"/><Relationship Id="rId12986" Type="http://schemas.openxmlformats.org/officeDocument/2006/relationships/hyperlink" Target="https://storage.googleapis.com/hcloudfile/001/7cee05aecef74bd7894018acb83126a4.jpg" TargetMode="External"/><Relationship Id="rId1994" Type="http://schemas.openxmlformats.org/officeDocument/2006/relationships/hyperlink" Target="https://storage.googleapis.com/hcloudfile/001/7a21be94e23945a7bfda3774d400353e.jpg" TargetMode="External"/><Relationship Id="rId9658" Type="http://schemas.openxmlformats.org/officeDocument/2006/relationships/hyperlink" Target="https://storage.googleapis.com/hcloudfile/001/bab52b76eed44916a969a9146887a17f.jpg" TargetMode="External"/><Relationship Id="rId11588" Type="http://schemas.openxmlformats.org/officeDocument/2006/relationships/hyperlink" Target="https://storage.googleapis.com/hcloudfile/001/a703a214fa15452b9e1afc1994fb8d42.jpg" TargetMode="External"/><Relationship Id="rId12639" Type="http://schemas.openxmlformats.org/officeDocument/2006/relationships/hyperlink" Target="https://storage.googleapis.com/hcloudfile/001/f4fd306471ec48c19d53cba89b285d91.jpg" TargetMode="External"/><Relationship Id="rId1647" Type="http://schemas.openxmlformats.org/officeDocument/2006/relationships/hyperlink" Target="https://hashting.cash/bavaria-fridgeinventoryjul2023/VCOXUNKRTSWZUMAR?language=FR" TargetMode="External"/><Relationship Id="rId4120" Type="http://schemas.openxmlformats.org/officeDocument/2006/relationships/hyperlink" Target="https://storage.googleapis.com/hcloudfile/001/978d5c21c4044dca81c90ec4b7530fb8.jpg" TargetMode="External"/><Relationship Id="rId7690" Type="http://schemas.openxmlformats.org/officeDocument/2006/relationships/hyperlink" Target="https://storage.googleapis.com/hcloudfile/001/5ec4eb01547e4455aaf175992b359d91.jpg" TargetMode="External"/><Relationship Id="rId8741" Type="http://schemas.openxmlformats.org/officeDocument/2006/relationships/hyperlink" Target="https://hashting.cash/bavaria-fridgeinventoryjul2023/OZEJRSTVOFIGQFYI?language=FR" TargetMode="External"/><Relationship Id="rId6292" Type="http://schemas.openxmlformats.org/officeDocument/2006/relationships/hyperlink" Target="https://storage.googleapis.com/hcloudfile/001/823b643acdc24c38a97b389f8f30c0d6.jpg" TargetMode="External"/><Relationship Id="rId7343" Type="http://schemas.openxmlformats.org/officeDocument/2006/relationships/hyperlink" Target="https://hashting.cash/bavaria-fridgeinventoryjul2023/SNIIKSKHUXLIMGJE?language=FR" TargetMode="External"/><Relationship Id="rId10671" Type="http://schemas.openxmlformats.org/officeDocument/2006/relationships/hyperlink" Target="https://hashting.cash/bavaria-fridgeinventoryjul2023/KWGEULFRRYPQCZLA?language=FR" TargetMode="External"/><Relationship Id="rId11722" Type="http://schemas.openxmlformats.org/officeDocument/2006/relationships/hyperlink" Target="https://storage.googleapis.com/hcloudfile/001/fd8cfca7e2d94ad7968d557b168205a4.jpg" TargetMode="External"/><Relationship Id="rId10324" Type="http://schemas.openxmlformats.org/officeDocument/2006/relationships/hyperlink" Target="https://storage.googleapis.com/hcloudfile/001/1390ce0ed4fc4e0499c112bcb20071e6.jpg" TargetMode="External"/><Relationship Id="rId3953" Type="http://schemas.openxmlformats.org/officeDocument/2006/relationships/hyperlink" Target="https://storage.googleapis.com/hcloudfile/001/f9957f13faa84f5ebfd9097a32c91d95.jpg" TargetMode="External"/><Relationship Id="rId9168" Type="http://schemas.openxmlformats.org/officeDocument/2006/relationships/hyperlink" Target="https://hashting.cash/bavaria-fridgeinventoryjul2023/FZGVPFKKZZMWCUZS?language=FR" TargetMode="External"/><Relationship Id="rId12496" Type="http://schemas.openxmlformats.org/officeDocument/2006/relationships/hyperlink" Target="https://storage.googleapis.com/hcloudfile/001/67d056b9e1a14b71923784a2a33e8257.jpg" TargetMode="External"/><Relationship Id="rId13547" Type="http://schemas.openxmlformats.org/officeDocument/2006/relationships/hyperlink" Target="https://storage.googleapis.com/hcloudfile/001/efb01324f397405c9d7052fa77979ca5.jpg" TargetMode="External"/><Relationship Id="rId874" Type="http://schemas.openxmlformats.org/officeDocument/2006/relationships/hyperlink" Target="https://storage.googleapis.com/hcloudfile/001/a37001cc69864b2ab3cfd2dc2a01452d.jpg" TargetMode="External"/><Relationship Id="rId2555" Type="http://schemas.openxmlformats.org/officeDocument/2006/relationships/hyperlink" Target="https://storage.googleapis.com/hcloudfile/001/1d4e0ccb1c4d44f5919bb9f158967bee.jpg" TargetMode="External"/><Relationship Id="rId3606" Type="http://schemas.openxmlformats.org/officeDocument/2006/relationships/hyperlink" Target="https://hashting.cash/bavaria-fridgeinventoryjul2023/CMECZCQWGXQHVXAO?language=FR" TargetMode="External"/><Relationship Id="rId11098" Type="http://schemas.openxmlformats.org/officeDocument/2006/relationships/hyperlink" Target="https://storage.googleapis.com/hcloudfile/001/7ae743719eff4e1d9df7698d74f97992.jpg" TargetMode="External"/><Relationship Id="rId12149" Type="http://schemas.openxmlformats.org/officeDocument/2006/relationships/hyperlink" Target="https://storage.googleapis.com/hcloudfile/001/35f6ac725980486688e09bcccd0e2c78.jpg" TargetMode="External"/><Relationship Id="rId527" Type="http://schemas.openxmlformats.org/officeDocument/2006/relationships/hyperlink" Target="https://storage.googleapis.com/hcloudfile/001/71a0a25d37f94620a429349badb60af8.jpg" TargetMode="External"/><Relationship Id="rId1157" Type="http://schemas.openxmlformats.org/officeDocument/2006/relationships/hyperlink" Target="https://storage.googleapis.com/hcloudfile/001/3e287334e73041a4a762c132eb892781.jpg" TargetMode="External"/><Relationship Id="rId2208" Type="http://schemas.openxmlformats.org/officeDocument/2006/relationships/hyperlink" Target="https://hashting.cash/bavaria-fridgeinventoryjul2023/ZYLKTZJFBEGJXPHN?language=FR" TargetMode="External"/><Relationship Id="rId5778" Type="http://schemas.openxmlformats.org/officeDocument/2006/relationships/hyperlink" Target="https://hashting.cash/bavaria-fridgeinventoryjul2023/VTABVCKHWWROWRFD?language=FR" TargetMode="External"/><Relationship Id="rId6829" Type="http://schemas.openxmlformats.org/officeDocument/2006/relationships/hyperlink" Target="https://storage.googleapis.com/hcloudfile/001/2b856eef11e0493f9d65336a223a56f0.jpg" TargetMode="External"/><Relationship Id="rId12630" Type="http://schemas.openxmlformats.org/officeDocument/2006/relationships/hyperlink" Target="https://hashting.cash/bavaria-fridgeinventoryjul2023/BZXVIIIKCYIUNKOL?language=FR" TargetMode="External"/><Relationship Id="rId8251" Type="http://schemas.openxmlformats.org/officeDocument/2006/relationships/hyperlink" Target="https://storage.googleapis.com/hcloudfile/001/efd57a68f899460eb16c2732b9ff48f8.jpg" TargetMode="External"/><Relationship Id="rId9302" Type="http://schemas.openxmlformats.org/officeDocument/2006/relationships/hyperlink" Target="https://hashting.cash/bavaria-fridgeinventoryjul2023/WXUMVHDBVQIPPVWZ?language=FR" TargetMode="External"/><Relationship Id="rId10181" Type="http://schemas.openxmlformats.org/officeDocument/2006/relationships/hyperlink" Target="https://storage.googleapis.com/hcloudfile/001/2a7b350475474663a26ac407d108a847.jpg" TargetMode="External"/><Relationship Id="rId11232" Type="http://schemas.openxmlformats.org/officeDocument/2006/relationships/hyperlink" Target="https://hashting.cash/bavaria-fridgeinventoryjul2023/YUWIZPZOMXPYLCGY?language=FR" TargetMode="External"/><Relationship Id="rId3463" Type="http://schemas.openxmlformats.org/officeDocument/2006/relationships/hyperlink" Target="https://storage.googleapis.com/hcloudfile/001/dfddf0e724694ee7a8a692c677091cf9.jpg" TargetMode="External"/><Relationship Id="rId4861" Type="http://schemas.openxmlformats.org/officeDocument/2006/relationships/hyperlink" Target="https://storage.googleapis.com/hcloudfile/001/174a54b1c77d4367a225e954ce191113.jpg" TargetMode="External"/><Relationship Id="rId5912" Type="http://schemas.openxmlformats.org/officeDocument/2006/relationships/hyperlink" Target="https://storage.googleapis.com/hcloudfile/001/34a19c34f3f042ddbf3faa9a19dea488.jpg" TargetMode="External"/><Relationship Id="rId13057" Type="http://schemas.openxmlformats.org/officeDocument/2006/relationships/hyperlink" Target="https://storage.googleapis.com/hcloudfile/001/83795fae705142c384688b6cc8a4a572.jpg" TargetMode="External"/><Relationship Id="rId384" Type="http://schemas.openxmlformats.org/officeDocument/2006/relationships/hyperlink" Target="https://storage.googleapis.com/hcloudfile/001/5eeb6817d5104f30a81145e9512fa85b.jpg" TargetMode="External"/><Relationship Id="rId2065" Type="http://schemas.openxmlformats.org/officeDocument/2006/relationships/hyperlink" Target="https://storage.googleapis.com/hcloudfile/001/377f9f9f58b840e8baa913a91e0c4878.jpg" TargetMode="External"/><Relationship Id="rId3116" Type="http://schemas.openxmlformats.org/officeDocument/2006/relationships/hyperlink" Target="https://storage.googleapis.com/hcloudfile/001/c002d1d68eff4f70b2f0fc40f0eebc9f.jpg" TargetMode="External"/><Relationship Id="rId4514" Type="http://schemas.openxmlformats.org/officeDocument/2006/relationships/hyperlink" Target="https://storage.googleapis.com/hcloudfile/001/7be9d519d8ba45fe9de7a2efadaca05c.jpg" TargetMode="External"/><Relationship Id="rId6686" Type="http://schemas.openxmlformats.org/officeDocument/2006/relationships/hyperlink" Target="https://storage.googleapis.com/hcloudfile/001/7ae89649e18046649b7c4eb18ce5f887.jpg" TargetMode="External"/><Relationship Id="rId7737" Type="http://schemas.openxmlformats.org/officeDocument/2006/relationships/hyperlink" Target="https://hashting.cash/bavaria-fridgeinventoryjul2023/MNSDAREACGXTWNHH?language=FR" TargetMode="External"/><Relationship Id="rId10718" Type="http://schemas.openxmlformats.org/officeDocument/2006/relationships/hyperlink" Target="https://storage.googleapis.com/hcloudfile/001/26d5b90320534014899d4ca86b2dc24f.jpg" TargetMode="External"/><Relationship Id="rId5288" Type="http://schemas.openxmlformats.org/officeDocument/2006/relationships/hyperlink" Target="https://storage.googleapis.com/hcloudfile/001/f14323e943d84d69909367f6f6f209db.jpg" TargetMode="External"/><Relationship Id="rId6339" Type="http://schemas.openxmlformats.org/officeDocument/2006/relationships/hyperlink" Target="https://hashting.cash/bavaria-fridgeinventoryjul2023/DQNBCGAJSKGTOFFH?language=FR" TargetMode="External"/><Relationship Id="rId12140" Type="http://schemas.openxmlformats.org/officeDocument/2006/relationships/hyperlink" Target="https://storage.googleapis.com/hcloudfile/001/b0ead91754a341a3868c2c9c0a97797e.jpg" TargetMode="External"/><Relationship Id="rId1898" Type="http://schemas.openxmlformats.org/officeDocument/2006/relationships/hyperlink" Target="https://storage.googleapis.com/hcloudfile/001/2ef93e73a2ad43b99a1201a8bda44fcf.jpg" TargetMode="External"/><Relationship Id="rId2949" Type="http://schemas.openxmlformats.org/officeDocument/2006/relationships/hyperlink" Target="https://storage.googleapis.com/hcloudfile/001/4984a61508054657bc02348cf6e95819.jpg" TargetMode="External"/><Relationship Id="rId6820" Type="http://schemas.openxmlformats.org/officeDocument/2006/relationships/hyperlink" Target="https://storage.googleapis.com/hcloudfile/001/5c878351d78c47cb8b30238a4aa13001.jpg" TargetMode="External"/><Relationship Id="rId4371" Type="http://schemas.openxmlformats.org/officeDocument/2006/relationships/hyperlink" Target="https://storage.googleapis.com/hcloudfile/001/5249bd837839476e96f33d9513a8a288.jpg" TargetMode="External"/><Relationship Id="rId5422" Type="http://schemas.openxmlformats.org/officeDocument/2006/relationships/hyperlink" Target="https://storage.googleapis.com/hcloudfile/001/f74c688491b04c2080f90d34e3548f29.jpg" TargetMode="External"/><Relationship Id="rId4024" Type="http://schemas.openxmlformats.org/officeDocument/2006/relationships/hyperlink" Target="https://storage.googleapis.com/hcloudfile/001/b060fd348dd64f63a5f26558ee7c6af4.jpg" TargetMode="External"/><Relationship Id="rId7594" Type="http://schemas.openxmlformats.org/officeDocument/2006/relationships/hyperlink" Target="https://storage.googleapis.com/hcloudfile/001/93d385ce08e84feca3e379a32062ff83.jpg" TargetMode="External"/><Relationship Id="rId8992" Type="http://schemas.openxmlformats.org/officeDocument/2006/relationships/hyperlink" Target="https://storage.googleapis.com/hcloudfile/001/c267f43593404f2487e898cef4536ace.jpg" TargetMode="External"/><Relationship Id="rId11973" Type="http://schemas.openxmlformats.org/officeDocument/2006/relationships/hyperlink" Target="https://storage.googleapis.com/hcloudfile/001/6b1605a044824fd097584a762b71c2fa.jpg" TargetMode="External"/><Relationship Id="rId6196" Type="http://schemas.openxmlformats.org/officeDocument/2006/relationships/hyperlink" Target="https://hashting.cash/bavaria-fridgeinventoryjul2023/WTZAFPNKJVHRCIEQ?language=FR" TargetMode="External"/><Relationship Id="rId7247" Type="http://schemas.openxmlformats.org/officeDocument/2006/relationships/hyperlink" Target="https://storage.googleapis.com/hcloudfile/001/9c187fcd3fc74c9d8bb2bdb3782c3df0.jpg" TargetMode="External"/><Relationship Id="rId8645" Type="http://schemas.openxmlformats.org/officeDocument/2006/relationships/hyperlink" Target="https://storage.googleapis.com/hcloudfile/001/5b0b1cbc6b304fa4ac86ace5bd51ad15.jpg" TargetMode="External"/><Relationship Id="rId10575" Type="http://schemas.openxmlformats.org/officeDocument/2006/relationships/hyperlink" Target="https://storage.googleapis.com/hcloudfile/001/7b304fb0c0904fa3ac50666f1c5a0777.jpg" TargetMode="External"/><Relationship Id="rId11626" Type="http://schemas.openxmlformats.org/officeDocument/2006/relationships/hyperlink" Target="https://hashting.cash/bavaria-fridgeinventoryjul2023/YUJDVFLBKXJMICBQ?language=FR" TargetMode="External"/><Relationship Id="rId10228" Type="http://schemas.openxmlformats.org/officeDocument/2006/relationships/hyperlink" Target="https://hashting.cash/bavaria-fridgeinventoryjul2023/CLYRUPNULBYNQVHY?language=FR" TargetMode="External"/><Relationship Id="rId13798" Type="http://schemas.openxmlformats.org/officeDocument/2006/relationships/hyperlink" Target="https://storage.googleapis.com/hcloudfile/001/ddcf95af94b740af8ce4baf39ab4ff83.jpg" TargetMode="External"/><Relationship Id="rId3857" Type="http://schemas.openxmlformats.org/officeDocument/2006/relationships/hyperlink" Target="https://storage.googleapis.com/hcloudfile/001/73174599ed5544bc96f14c63964cc628.jpg" TargetMode="External"/><Relationship Id="rId4908" Type="http://schemas.openxmlformats.org/officeDocument/2006/relationships/hyperlink" Target="https://storage.googleapis.com/hcloudfile/001/05e01af7b6074190962264947cdcf9e1.jpg" TargetMode="External"/><Relationship Id="rId778" Type="http://schemas.openxmlformats.org/officeDocument/2006/relationships/hyperlink" Target="https://storage.googleapis.com/hcloudfile/001/78018dcb6e3f4c0683ab7d5fa13b5f61.jpg" TargetMode="External"/><Relationship Id="rId2459" Type="http://schemas.openxmlformats.org/officeDocument/2006/relationships/hyperlink" Target="https://storage.googleapis.com/hcloudfile/001/c4791a7df64d46a3833a602d8fb6fe00.jpg" TargetMode="External"/><Relationship Id="rId6330" Type="http://schemas.openxmlformats.org/officeDocument/2006/relationships/hyperlink" Target="https://storage.googleapis.com/hcloudfile/001/ef035c5e55aa49868267e185b21e59fa.jpg" TargetMode="External"/><Relationship Id="rId9553" Type="http://schemas.openxmlformats.org/officeDocument/2006/relationships/hyperlink" Target="https://storage.googleapis.com/hcloudfile/001/42aa528d8efa499e8d1fbb555c91179f.jpg" TargetMode="External"/><Relationship Id="rId12881" Type="http://schemas.openxmlformats.org/officeDocument/2006/relationships/hyperlink" Target="https://hashting.cash/bavaria-fridgeinventoryjul2023/BEKSVJETKARPADCU?language=FR" TargetMode="External"/><Relationship Id="rId1542" Type="http://schemas.openxmlformats.org/officeDocument/2006/relationships/hyperlink" Target="https://storage.googleapis.com/hcloudfile/001/53adc49eae0e479c852e3f01a81211cf.jpg" TargetMode="External"/><Relationship Id="rId2940" Type="http://schemas.openxmlformats.org/officeDocument/2006/relationships/hyperlink" Target="https://hashting.cash/bavaria-fridgeinventoryjul2023/GBHDHTMWZSEVLIUB?language=FR" TargetMode="External"/><Relationship Id="rId8155" Type="http://schemas.openxmlformats.org/officeDocument/2006/relationships/hyperlink" Target="https://storage.googleapis.com/hcloudfile/001/9debb31ac31748f98232eda449f14cdf.jpg" TargetMode="External"/><Relationship Id="rId9206" Type="http://schemas.openxmlformats.org/officeDocument/2006/relationships/hyperlink" Target="https://storage.googleapis.com/hcloudfile/001/2336a11a6aca496c98768a13ce151d78.jpg" TargetMode="External"/><Relationship Id="rId10085" Type="http://schemas.openxmlformats.org/officeDocument/2006/relationships/hyperlink" Target="https://hashting.cash/bavaria-fridgeinventoryjul2023/HHJKYSFOTARRQJCL?language=FR" TargetMode="External"/><Relationship Id="rId11136" Type="http://schemas.openxmlformats.org/officeDocument/2006/relationships/hyperlink" Target="https://storage.googleapis.com/hcloudfile/001/2c54bf8f3337422c9e7ff26abbdfe0a3.jpg" TargetMode="External"/><Relationship Id="rId11483" Type="http://schemas.openxmlformats.org/officeDocument/2006/relationships/hyperlink" Target="https://hashting.cash/bavaria-fridgeinventoryjul2023/JGPPAXQVPCTULVMR?language=FR" TargetMode="External"/><Relationship Id="rId12534" Type="http://schemas.openxmlformats.org/officeDocument/2006/relationships/hyperlink" Target="https://storage.googleapis.com/hcloudfile/001/0fcb2e6dcab240d6a6d352a5f79b7f65.jpg" TargetMode="External"/><Relationship Id="rId912" Type="http://schemas.openxmlformats.org/officeDocument/2006/relationships/hyperlink" Target="https://storage.googleapis.com/hcloudfile/001/f31d4e5499b84c038d5bdfc33d9c5be5.jpg" TargetMode="External"/><Relationship Id="rId4765" Type="http://schemas.openxmlformats.org/officeDocument/2006/relationships/hyperlink" Target="https://storage.googleapis.com/hcloudfile/001/a8d903630ab64447a6a34b19f52b472a.jpg" TargetMode="External"/><Relationship Id="rId5816" Type="http://schemas.openxmlformats.org/officeDocument/2006/relationships/hyperlink" Target="https://storage.googleapis.com/hcloudfile/001/02e1d6b847cd4f64a17f28a05966b4d1.jpg" TargetMode="External"/><Relationship Id="rId288" Type="http://schemas.openxmlformats.org/officeDocument/2006/relationships/hyperlink" Target="https://hashting.cash/bavaria-fridgeinventoryjul2023/KWGEULFRRYPQCZLA?language=FR" TargetMode="External"/><Relationship Id="rId3367" Type="http://schemas.openxmlformats.org/officeDocument/2006/relationships/hyperlink" Target="https://storage.googleapis.com/hcloudfile/001/2e7f064e2f0f4788baf31897c15ca182.jpg" TargetMode="External"/><Relationship Id="rId4418" Type="http://schemas.openxmlformats.org/officeDocument/2006/relationships/hyperlink" Target="https://storage.googleapis.com/hcloudfile/001/520238be45724b4da0ffdf0bece5d631.jpg" TargetMode="External"/><Relationship Id="rId7988" Type="http://schemas.openxmlformats.org/officeDocument/2006/relationships/hyperlink" Target="https://storage.googleapis.com/hcloudfile/001/9bd08b2d730f46e1a5dc118f945fcd2d.jpg" TargetMode="External"/><Relationship Id="rId10969" Type="http://schemas.openxmlformats.org/officeDocument/2006/relationships/hyperlink" Target="https://storage.googleapis.com/hcloudfile/001/0bef95c705c64a96beec44f3c0b2b474.jpg" TargetMode="External"/><Relationship Id="rId12391" Type="http://schemas.openxmlformats.org/officeDocument/2006/relationships/hyperlink" Target="https://storage.googleapis.com/hcloudfile/001/c753a7da125442ca8b75013fa4fce8e9.jpg" TargetMode="External"/><Relationship Id="rId13442" Type="http://schemas.openxmlformats.org/officeDocument/2006/relationships/hyperlink" Target="https://hashting.cash/bavaria-fridgeinventoryjul2023/ZTIYPZQKUKSDJEXM?language=FR" TargetMode="External"/><Relationship Id="rId2450" Type="http://schemas.openxmlformats.org/officeDocument/2006/relationships/hyperlink" Target="https://storage.googleapis.com/hcloudfile/001/d2713067cf0f48f3b25adf9287daa406.jpg" TargetMode="External"/><Relationship Id="rId3501" Type="http://schemas.openxmlformats.org/officeDocument/2006/relationships/hyperlink" Target="https://storage.googleapis.com/hcloudfile/001/7f6f8d0d462d4ed8855d20a0e11a9638.jpg" TargetMode="External"/><Relationship Id="rId9063" Type="http://schemas.openxmlformats.org/officeDocument/2006/relationships/hyperlink" Target="https://storage.googleapis.com/hcloudfile/001/9a4ea7463bfc4fd39c8c303e199aa32d.jpg" TargetMode="External"/><Relationship Id="rId12044" Type="http://schemas.openxmlformats.org/officeDocument/2006/relationships/hyperlink" Target="https://hashting.cash/bavaria-fridgeinventoryjul2023/MHJHVJGVVRGHVITT?language=FR" TargetMode="External"/><Relationship Id="rId422" Type="http://schemas.openxmlformats.org/officeDocument/2006/relationships/hyperlink" Target="https://storage.googleapis.com/hcloudfile/001/c36a7d1e04f2404ca44fd23f6de32f39.jpg" TargetMode="External"/><Relationship Id="rId1052" Type="http://schemas.openxmlformats.org/officeDocument/2006/relationships/hyperlink" Target="https://storage.googleapis.com/hcloudfile/001/359bc6aab4af4bc59c452a4c05d6b0bd.jpg" TargetMode="External"/><Relationship Id="rId2103" Type="http://schemas.openxmlformats.org/officeDocument/2006/relationships/hyperlink" Target="https://storage.googleapis.com/hcloudfile/001/8fb55c0a6f2f4790a866974c5d6302ac.jpg" TargetMode="External"/><Relationship Id="rId5673" Type="http://schemas.openxmlformats.org/officeDocument/2006/relationships/hyperlink" Target="https://storage.googleapis.com/hcloudfile/001/84de0ce5e27b40779340201b7ca6b1e7.jpg" TargetMode="External"/><Relationship Id="rId4275" Type="http://schemas.openxmlformats.org/officeDocument/2006/relationships/hyperlink" Target="https://storage.googleapis.com/hcloudfile/001/ec67a6f22f8342d58a0129d72b6fd000.jpg" TargetMode="External"/><Relationship Id="rId5326" Type="http://schemas.openxmlformats.org/officeDocument/2006/relationships/hyperlink" Target="https://storage.googleapis.com/hcloudfile/001/86e9e72ae1634ddf807ffbce43e673d9.jpg" TargetMode="External"/><Relationship Id="rId6724" Type="http://schemas.openxmlformats.org/officeDocument/2006/relationships/hyperlink" Target="https://storage.googleapis.com/hcloudfile/001/e0c98464139646ddb5176a36d6e49f9b.jpg" TargetMode="External"/><Relationship Id="rId8896" Type="http://schemas.openxmlformats.org/officeDocument/2006/relationships/hyperlink" Target="https://storage.googleapis.com/hcloudfile/001/12460f613a1a4baca3f298717cacee2d.jpg" TargetMode="External"/><Relationship Id="rId9947" Type="http://schemas.openxmlformats.org/officeDocument/2006/relationships/hyperlink" Target="https://storage.googleapis.com/hcloudfile/001/6372e5abefcd4339acd6a056a218a42d.jpg" TargetMode="External"/><Relationship Id="rId11877" Type="http://schemas.openxmlformats.org/officeDocument/2006/relationships/hyperlink" Target="https://storage.googleapis.com/hcloudfile/001/cb8a75c79c904b6ca70e9cd764da8e51.jpg" TargetMode="External"/><Relationship Id="rId12928" Type="http://schemas.openxmlformats.org/officeDocument/2006/relationships/hyperlink" Target="https://storage.googleapis.com/hcloudfile/001/7fddce85394047238a093ec475eb09e1.jpg" TargetMode="External"/><Relationship Id="rId1936" Type="http://schemas.openxmlformats.org/officeDocument/2006/relationships/hyperlink" Target="https://hashting.cash/bavaria-fridgeinventoryjul2023/BCCQQNLZWOEBTEEA?language=FR" TargetMode="External"/><Relationship Id="rId7498" Type="http://schemas.openxmlformats.org/officeDocument/2006/relationships/hyperlink" Target="https://storage.googleapis.com/hcloudfile/001/88cac31f59a74308905caad7a95b3482.jpg" TargetMode="External"/><Relationship Id="rId8549" Type="http://schemas.openxmlformats.org/officeDocument/2006/relationships/hyperlink" Target="https://storage.googleapis.com/hcloudfile/001/ca59aae5850048a68cf2930d8e120e57.jpg" TargetMode="External"/><Relationship Id="rId10479" Type="http://schemas.openxmlformats.org/officeDocument/2006/relationships/hyperlink" Target="https://storage.googleapis.com/hcloudfile/001/8ec746020350438abbef5befb01ad0c3.jpg" TargetMode="External"/><Relationship Id="rId3011" Type="http://schemas.openxmlformats.org/officeDocument/2006/relationships/hyperlink" Target="https://storage.googleapis.com/hcloudfile/001/4e92a9c8303b42658555ad34f68ba446.jpg" TargetMode="External"/><Relationship Id="rId6581" Type="http://schemas.openxmlformats.org/officeDocument/2006/relationships/hyperlink" Target="https://storage.googleapis.com/hcloudfile/001/01fd6db5def44f3982709b5ebf8ad3cd.jpg" TargetMode="External"/><Relationship Id="rId7632" Type="http://schemas.openxmlformats.org/officeDocument/2006/relationships/hyperlink" Target="https://storage.googleapis.com/hcloudfile/001/5a0e5d61889742ed82b4b87ce4289df0.jpg" TargetMode="External"/><Relationship Id="rId10960" Type="http://schemas.openxmlformats.org/officeDocument/2006/relationships/hyperlink" Target="https://storage.googleapis.com/hcloudfile/001/0bef95c705c64a96beec44f3c0b2b474.jpg" TargetMode="External"/><Relationship Id="rId5183" Type="http://schemas.openxmlformats.org/officeDocument/2006/relationships/hyperlink" Target="https://storage.googleapis.com/hcloudfile/001/a91b3ed358b64a3b9fa69e922f7d9a9e.jpg" TargetMode="External"/><Relationship Id="rId6234" Type="http://schemas.openxmlformats.org/officeDocument/2006/relationships/hyperlink" Target="https://storage.googleapis.com/hcloudfile/001/a47f16a65f3a4500a6b8be84a14d3b45.jpg" TargetMode="External"/><Relationship Id="rId10613" Type="http://schemas.openxmlformats.org/officeDocument/2006/relationships/hyperlink" Target="https://storage.googleapis.com/hcloudfile/001/334d54827d3340af9c3a35e3c64a413f.jpg" TargetMode="External"/><Relationship Id="rId9457" Type="http://schemas.openxmlformats.org/officeDocument/2006/relationships/hyperlink" Target="https://storage.googleapis.com/hcloudfile/001/91dcc4132dc840bdac33ef5c247f0b3a.jpg" TargetMode="External"/><Relationship Id="rId12785" Type="http://schemas.openxmlformats.org/officeDocument/2006/relationships/hyperlink" Target="https://storage.googleapis.com/hcloudfile/001/ee64cf3bd8194a34b09db636c5037682.jpg" TargetMode="External"/><Relationship Id="rId13836" Type="http://schemas.openxmlformats.org/officeDocument/2006/relationships/hyperlink" Target="https://storage.googleapis.com/hcloudfile/001/33cf7e7aa16b4e449d455dfc027607c7.jpg" TargetMode="External"/><Relationship Id="rId1793" Type="http://schemas.openxmlformats.org/officeDocument/2006/relationships/hyperlink" Target="https://hashting.cash/bavaria-fridgeinventoryjul2023/GPDBQVHGAWZHJYJP?language=FR" TargetMode="External"/><Relationship Id="rId2844" Type="http://schemas.openxmlformats.org/officeDocument/2006/relationships/hyperlink" Target="https://storage.googleapis.com/hcloudfile/001/359f03cc42f1458dbb2d0a439d523387.jpg" TargetMode="External"/><Relationship Id="rId8059" Type="http://schemas.openxmlformats.org/officeDocument/2006/relationships/hyperlink" Target="https://storage.googleapis.com/hcloudfile/001/09af6d17db5b42de9f04941e22d3915b.jpg" TargetMode="External"/><Relationship Id="rId11387" Type="http://schemas.openxmlformats.org/officeDocument/2006/relationships/hyperlink" Target="https://storage.googleapis.com/hcloudfile/001/4e6091bda836414e9c0db52b0f07b648.jpg" TargetMode="External"/><Relationship Id="rId12438" Type="http://schemas.openxmlformats.org/officeDocument/2006/relationships/hyperlink" Target="https://storage.googleapis.com/hcloudfile/001/09677675e2b14f6587e3e7329d876327.jpg" TargetMode="External"/><Relationship Id="rId816" Type="http://schemas.openxmlformats.org/officeDocument/2006/relationships/hyperlink" Target="https://hashting.cash/bavaria-fridgeinventoryjul2023/OWKERBTAVGTANVSU?language=FR" TargetMode="External"/><Relationship Id="rId1446" Type="http://schemas.openxmlformats.org/officeDocument/2006/relationships/hyperlink" Target="https://storage.googleapis.com/hcloudfile/001/8de610e4a12d41428cf18837db4344b5.jpg" TargetMode="External"/><Relationship Id="rId4669" Type="http://schemas.openxmlformats.org/officeDocument/2006/relationships/hyperlink" Target="https://storage.googleapis.com/hcloudfile/001/df3643ef65f1432993007c590e241404.jpg" TargetMode="External"/><Relationship Id="rId8540" Type="http://schemas.openxmlformats.org/officeDocument/2006/relationships/hyperlink" Target="https://storage.googleapis.com/hcloudfile/001/099408f680a440818b6eca3b96e8c755.jpg" TargetMode="External"/><Relationship Id="rId10470" Type="http://schemas.openxmlformats.org/officeDocument/2006/relationships/hyperlink" Target="https://storage.googleapis.com/hcloudfile/001/8ec746020350438abbef5befb01ad0c3.jpg" TargetMode="External"/><Relationship Id="rId11521" Type="http://schemas.openxmlformats.org/officeDocument/2006/relationships/hyperlink" Target="https://storage.googleapis.com/hcloudfile/001/d5fb3908402545e0a3b993e366c151f1.jpg" TargetMode="External"/><Relationship Id="rId6091" Type="http://schemas.openxmlformats.org/officeDocument/2006/relationships/hyperlink" Target="https://storage.googleapis.com/hcloudfile/001/a37667c7b9984082b0f71353988b3a99.jpg" TargetMode="External"/><Relationship Id="rId7142" Type="http://schemas.openxmlformats.org/officeDocument/2006/relationships/hyperlink" Target="https://storage.googleapis.com/hcloudfile/001/5fe3775a497544828f3e8d4191a70840.jpg" TargetMode="External"/><Relationship Id="rId10123" Type="http://schemas.openxmlformats.org/officeDocument/2006/relationships/hyperlink" Target="https://storage.googleapis.com/hcloudfile/001/778a557fc5ca4618bdd698065b0826e9.jpg" TargetMode="External"/><Relationship Id="rId13693" Type="http://schemas.openxmlformats.org/officeDocument/2006/relationships/hyperlink" Target="https://storage.googleapis.com/hcloudfile/001/d86a72c395974c008ef45078bd664339.jpg" TargetMode="External"/><Relationship Id="rId3752" Type="http://schemas.openxmlformats.org/officeDocument/2006/relationships/hyperlink" Target="https://hashting.cash/bavaria-fridgeinventoryjul2023/FHXOEMVJMIKAIGYO?language=FR" TargetMode="External"/><Relationship Id="rId12295" Type="http://schemas.openxmlformats.org/officeDocument/2006/relationships/hyperlink" Target="https://storage.googleapis.com/hcloudfile/001/e86f34d834be4356a1f34b912dcf857a.jpg" TargetMode="External"/><Relationship Id="rId13346" Type="http://schemas.openxmlformats.org/officeDocument/2006/relationships/hyperlink" Target="https://storage.googleapis.com/hcloudfile/001/d5823e07f98f4ef09c5661f924ffa004.jpg" TargetMode="External"/><Relationship Id="rId673" Type="http://schemas.openxmlformats.org/officeDocument/2006/relationships/hyperlink" Target="https://hashting.cash/bavaria-fridgeinventoryjul2023/EPVNAPSCCYROIKPT?language=FR" TargetMode="External"/><Relationship Id="rId2354" Type="http://schemas.openxmlformats.org/officeDocument/2006/relationships/hyperlink" Target="https://hashting.cash/bavaria-fridgeinventoryjul2023/OSXTNKDGFEWTABCH?language=FR" TargetMode="External"/><Relationship Id="rId3405" Type="http://schemas.openxmlformats.org/officeDocument/2006/relationships/hyperlink" Target="https://storage.googleapis.com/hcloudfile/001/8f04ec0dca5e416494434d03b22f8839.jpg" TargetMode="External"/><Relationship Id="rId4803" Type="http://schemas.openxmlformats.org/officeDocument/2006/relationships/hyperlink" Target="https://storage.googleapis.com/hcloudfile/001/5eeb6817d5104f30a81145e9512fa85b.jpg" TargetMode="External"/><Relationship Id="rId326" Type="http://schemas.openxmlformats.org/officeDocument/2006/relationships/hyperlink" Target="https://storage.googleapis.com/hcloudfile/001/6b1605a044824fd097584a762b71c2fa.jpg" TargetMode="External"/><Relationship Id="rId2007" Type="http://schemas.openxmlformats.org/officeDocument/2006/relationships/hyperlink" Target="https://storage.googleapis.com/hcloudfile/001/6e2e557065d84667b845c0f6201ab1f3.jpg" TargetMode="External"/><Relationship Id="rId6975" Type="http://schemas.openxmlformats.org/officeDocument/2006/relationships/hyperlink" Target="https://storage.googleapis.com/hcloudfile/001/8662a228bceb40568f65fbf6074befe6.jpg" TargetMode="External"/><Relationship Id="rId4179" Type="http://schemas.openxmlformats.org/officeDocument/2006/relationships/hyperlink" Target="https://hashting.cash/bavaria-fridgeinventoryjul2023/VLQVMJXBUOHPCXMU?language=FR" TargetMode="External"/><Relationship Id="rId5577" Type="http://schemas.openxmlformats.org/officeDocument/2006/relationships/hyperlink" Target="https://storage.googleapis.com/hcloudfile/001/410a095a48114092bc63f4536437e5f7.jpg" TargetMode="External"/><Relationship Id="rId6628" Type="http://schemas.openxmlformats.org/officeDocument/2006/relationships/hyperlink" Target="https://hashting.cash/bavaria-fridgeinventoryjul2023/OBMPAIFXYTBAQURX?language=FR" TargetMode="External"/><Relationship Id="rId8050" Type="http://schemas.openxmlformats.org/officeDocument/2006/relationships/hyperlink" Target="https://hashting.cash/bavaria-fridgeinventoryjul2023/STVJEPUVDBHUFZZR?language=FR" TargetMode="External"/><Relationship Id="rId9101" Type="http://schemas.openxmlformats.org/officeDocument/2006/relationships/hyperlink" Target="https://storage.googleapis.com/hcloudfile/001/583a40c952c44df88293c1be779afaea.jpg" TargetMode="External"/><Relationship Id="rId11031" Type="http://schemas.openxmlformats.org/officeDocument/2006/relationships/hyperlink" Target="https://storage.googleapis.com/hcloudfile/001/2c7bb45617eb4e57b89756c7cc0022a4.jpg" TargetMode="External"/><Relationship Id="rId4660" Type="http://schemas.openxmlformats.org/officeDocument/2006/relationships/hyperlink" Target="https://storage.googleapis.com/hcloudfile/001/df3643ef65f1432993007c590e241404.jpg" TargetMode="External"/><Relationship Id="rId5711" Type="http://schemas.openxmlformats.org/officeDocument/2006/relationships/hyperlink" Target="https://storage.googleapis.com/hcloudfile/001/b6a3e2ee55194ecdb6de8ba8bf5f9f5c.jpg" TargetMode="External"/><Relationship Id="rId3262" Type="http://schemas.openxmlformats.org/officeDocument/2006/relationships/hyperlink" Target="https://storage.googleapis.com/hcloudfile/001/997ff7e73b6e4039807208b8fcab68ff.jpg" TargetMode="External"/><Relationship Id="rId4313" Type="http://schemas.openxmlformats.org/officeDocument/2006/relationships/hyperlink" Target="https://hashting.cash/bavaria-fridgeinventoryjul2023/LEIQCSNPYJKOXQFK?language=FR" TargetMode="External"/><Relationship Id="rId7883" Type="http://schemas.openxmlformats.org/officeDocument/2006/relationships/hyperlink" Target="https://hashting.cash/bavaria-fridgeinventoryjul2023/ANJQCXMMRFMXJOEP?language=FR" TargetMode="External"/><Relationship Id="rId183" Type="http://schemas.openxmlformats.org/officeDocument/2006/relationships/hyperlink" Target="https://storage.googleapis.com/hcloudfile/001/8662a228bceb40568f65fbf6074befe6.jpg" TargetMode="External"/><Relationship Id="rId6485" Type="http://schemas.openxmlformats.org/officeDocument/2006/relationships/hyperlink" Target="https://hashting.cash/bavaria-fridgeinventoryjul2023/XJVEBTAKADQMYVZH?language=FR" TargetMode="External"/><Relationship Id="rId7536" Type="http://schemas.openxmlformats.org/officeDocument/2006/relationships/hyperlink" Target="https://storage.googleapis.com/hcloudfile/001/9b910c36c6e242b8ac25bad8fedc6c89.jpg" TargetMode="External"/><Relationship Id="rId8934" Type="http://schemas.openxmlformats.org/officeDocument/2006/relationships/hyperlink" Target="https://storage.googleapis.com/hcloudfile/001/b233bfc78b57461babccb8373bdd20b8.jpg" TargetMode="External"/><Relationship Id="rId10864" Type="http://schemas.openxmlformats.org/officeDocument/2006/relationships/hyperlink" Target="https://storage.googleapis.com/hcloudfile/001/8926e76ebeaa47ad91980d505b374326.jpg" TargetMode="External"/><Relationship Id="rId11915" Type="http://schemas.openxmlformats.org/officeDocument/2006/relationships/hyperlink" Target="https://hashting.cash/bavaria-fridgeinventoryjul2023/BKYANPXLYQKAWZSC?language=FR" TargetMode="External"/><Relationship Id="rId5087" Type="http://schemas.openxmlformats.org/officeDocument/2006/relationships/hyperlink" Target="https://hashting.cash/bavaria-fridgeinventoryjul2023/ZUISKTILXPNQCVRA?language=FR" TargetMode="External"/><Relationship Id="rId6138" Type="http://schemas.openxmlformats.org/officeDocument/2006/relationships/hyperlink" Target="https://storage.googleapis.com/hcloudfile/001/f38011848f884efaba59c3bf413a0e02.jpg" TargetMode="External"/><Relationship Id="rId10517" Type="http://schemas.openxmlformats.org/officeDocument/2006/relationships/hyperlink" Target="https://hashting.cash/bavaria-fridgeinventoryjul2023/PNFWVCLFKNECJSVC?language=FR" TargetMode="External"/><Relationship Id="rId12689" Type="http://schemas.openxmlformats.org/officeDocument/2006/relationships/hyperlink" Target="https://storage.googleapis.com/hcloudfile/001/7bf0aabd45fa47cca122e519b30cdb3e.jpg" TargetMode="External"/><Relationship Id="rId1697" Type="http://schemas.openxmlformats.org/officeDocument/2006/relationships/hyperlink" Target="https://storage.googleapis.com/hcloudfile/001/dd52273189b74f228c62221410ae072d.jpg" TargetMode="External"/><Relationship Id="rId2748" Type="http://schemas.openxmlformats.org/officeDocument/2006/relationships/hyperlink" Target="https://storage.googleapis.com/hcloudfile/001/fb081ba320474f8abbceff0705f618f8.jpg" TargetMode="External"/><Relationship Id="rId4170" Type="http://schemas.openxmlformats.org/officeDocument/2006/relationships/hyperlink" Target="https://hashting.cash/bavaria-fridgeinventoryjul2023/VLQVMJXBUOHPCXMU?language=FR" TargetMode="External"/><Relationship Id="rId5221" Type="http://schemas.openxmlformats.org/officeDocument/2006/relationships/hyperlink" Target="https://hashting.cash/bavaria-fridgeinventoryjul2023/TAFTTSDJMMIZUYCA?language=FR" TargetMode="External"/><Relationship Id="rId8791" Type="http://schemas.openxmlformats.org/officeDocument/2006/relationships/hyperlink" Target="https://storage.googleapis.com/hcloudfile/001/324afcdcdc694879a9c11734eee148cf.jpg" TargetMode="External"/><Relationship Id="rId9842" Type="http://schemas.openxmlformats.org/officeDocument/2006/relationships/hyperlink" Target="https://hashting.cash/bavaria-fridgeinventoryjul2023/BWNJDILUKPBFMHKF?language=FR" TargetMode="External"/><Relationship Id="rId56" Type="http://schemas.openxmlformats.org/officeDocument/2006/relationships/hyperlink" Target="https://storage.googleapis.com/hcloudfile/001/3687509392fa4be2abf7c3db7d74f7b6.jpg" TargetMode="External"/><Relationship Id="rId1831" Type="http://schemas.openxmlformats.org/officeDocument/2006/relationships/hyperlink" Target="https://storage.googleapis.com/hcloudfile/001/fc877bfb4598495d968cc72dc45a57d5.jpg" TargetMode="External"/><Relationship Id="rId7393" Type="http://schemas.openxmlformats.org/officeDocument/2006/relationships/hyperlink" Target="https://storage.googleapis.com/hcloudfile/001/7dd2feae6575469b9bf54b854edc482c.jpg" TargetMode="External"/><Relationship Id="rId8444" Type="http://schemas.openxmlformats.org/officeDocument/2006/relationships/hyperlink" Target="https://hashting.cash/bavaria-fridgeinventoryjul2023/CODPBBUCPHKGCZOY?language=FR" TargetMode="External"/><Relationship Id="rId10374" Type="http://schemas.openxmlformats.org/officeDocument/2006/relationships/hyperlink" Target="https://hashting.cash/bavaria-fridgeinventoryjul2023/QVKJUPWSPOCPUVQR?language=FR" TargetMode="External"/><Relationship Id="rId11425" Type="http://schemas.openxmlformats.org/officeDocument/2006/relationships/hyperlink" Target="https://storage.googleapis.com/hcloudfile/001/4e45bddfaced46629d8b576eb226f115.jpg" TargetMode="External"/><Relationship Id="rId11772" Type="http://schemas.openxmlformats.org/officeDocument/2006/relationships/hyperlink" Target="https://hashting.cash/bavaria-fridgeinventoryjul2023/NQCLVZFTRRBVWGZZ?language=FR" TargetMode="External"/><Relationship Id="rId12823" Type="http://schemas.openxmlformats.org/officeDocument/2006/relationships/hyperlink" Target="https://storage.googleapis.com/hcloudfile/001/8b5b0a0189d84104852843e1a2ee7dcd.jpg" TargetMode="External"/><Relationship Id="rId7046" Type="http://schemas.openxmlformats.org/officeDocument/2006/relationships/hyperlink" Target="https://hashting.cash/bavaria-fridgeinventoryjul2023/IGEKCXUZWRJCDIQR?language=FR" TargetMode="External"/><Relationship Id="rId10027" Type="http://schemas.openxmlformats.org/officeDocument/2006/relationships/hyperlink" Target="https://storage.googleapis.com/hcloudfile/001/8bcbfb6ff7fd4cfd8f9f6b6905424e66.jpg" TargetMode="External"/><Relationship Id="rId12199" Type="http://schemas.openxmlformats.org/officeDocument/2006/relationships/hyperlink" Target="https://hashting.cash/bavaria-fridgeinventoryjul2023/LTZDKBTHRNXJMWKT?language=FR" TargetMode="External"/><Relationship Id="rId13597" Type="http://schemas.openxmlformats.org/officeDocument/2006/relationships/hyperlink" Target="https://hashting.cash/bavaria-fridgeinventoryjul2023/PRBIABXLMUSADQLF?language=FR" TargetMode="External"/><Relationship Id="rId577" Type="http://schemas.openxmlformats.org/officeDocument/2006/relationships/hyperlink" Target="https://storage.googleapis.com/hcloudfile/001/c462b26f2294449d8c7c6af7f505e8d1.jpg" TargetMode="External"/><Relationship Id="rId2258" Type="http://schemas.openxmlformats.org/officeDocument/2006/relationships/hyperlink" Target="https://storage.googleapis.com/hcloudfile/001/c19fb349dd1f471daa9e80fdf06cf481.jpg" TargetMode="External"/><Relationship Id="rId3656" Type="http://schemas.openxmlformats.org/officeDocument/2006/relationships/hyperlink" Target="https://storage.googleapis.com/hcloudfile/001/4d62ddfe5c5e452dac5426110ac78cc1.jpg" TargetMode="External"/><Relationship Id="rId4707" Type="http://schemas.openxmlformats.org/officeDocument/2006/relationships/hyperlink" Target="https://storage.googleapis.com/hcloudfile/001/485fe21ff2764d38bc4fec3058f6a306.jpg" TargetMode="External"/><Relationship Id="rId3309" Type="http://schemas.openxmlformats.org/officeDocument/2006/relationships/hyperlink" Target="https://storage.googleapis.com/hcloudfile/001/1547c5819e64441ca7c35509461967f7.jpg" TargetMode="External"/><Relationship Id="rId6879" Type="http://schemas.openxmlformats.org/officeDocument/2006/relationships/hyperlink" Target="https://storage.googleapis.com/hcloudfile/001/10940a9670c04992b450178581fa401f.jpg" TargetMode="External"/><Relationship Id="rId12680" Type="http://schemas.openxmlformats.org/officeDocument/2006/relationships/hyperlink" Target="https://storage.googleapis.com/hcloudfile/001/7bf0aabd45fa47cca122e519b30cdb3e.jpg" TargetMode="External"/><Relationship Id="rId13731" Type="http://schemas.openxmlformats.org/officeDocument/2006/relationships/hyperlink" Target="https://hashting.cash/bavaria-fridgeinventoryjul2023/QADLQAGMVRIDKNOB?language=FR" TargetMode="External"/><Relationship Id="rId9352" Type="http://schemas.openxmlformats.org/officeDocument/2006/relationships/hyperlink" Target="https://storage.googleapis.com/hcloudfile/001/57b0149893994f0ab8164251ec18c9d1.jpg" TargetMode="External"/><Relationship Id="rId11282" Type="http://schemas.openxmlformats.org/officeDocument/2006/relationships/hyperlink" Target="https://storage.googleapis.com/hcloudfile/001/103128fe3b454e8f8aed545345aac20e.jpg" TargetMode="External"/><Relationship Id="rId12333" Type="http://schemas.openxmlformats.org/officeDocument/2006/relationships/hyperlink" Target="https://hashting.cash/bavaria-fridgeinventoryjul2023/LYMGLBZVTRXXIHDH?language=FR" TargetMode="External"/><Relationship Id="rId711" Type="http://schemas.openxmlformats.org/officeDocument/2006/relationships/hyperlink" Target="https://storage.googleapis.com/hcloudfile/001/78018dcb6e3f4c0683ab7d5fa13b5f61.jpg" TargetMode="External"/><Relationship Id="rId1341" Type="http://schemas.openxmlformats.org/officeDocument/2006/relationships/hyperlink" Target="https://storage.googleapis.com/hcloudfile/001/b779467755994d099b968560fb881f0d.jpg" TargetMode="External"/><Relationship Id="rId5962" Type="http://schemas.openxmlformats.org/officeDocument/2006/relationships/hyperlink" Target="https://storage.googleapis.com/hcloudfile/001/6b6efd0bd9884aa788431d4bef7d6ce5.jpg" TargetMode="External"/><Relationship Id="rId9005" Type="http://schemas.openxmlformats.org/officeDocument/2006/relationships/hyperlink" Target="https://hashting.cash/bavaria-fridgeinventoryjul2023/KJIINGKCGRPUVWWE?language=FR" TargetMode="External"/><Relationship Id="rId4564" Type="http://schemas.openxmlformats.org/officeDocument/2006/relationships/hyperlink" Target="https://storage.googleapis.com/hcloudfile/001/dd5b6ffb39d94ba7ba2efc8cf43fa8bb.jpg" TargetMode="External"/><Relationship Id="rId5615" Type="http://schemas.openxmlformats.org/officeDocument/2006/relationships/hyperlink" Target="https://storage.googleapis.com/hcloudfile/001/f5218f48898f4cb987c6240e29b1166e.jpg" TargetMode="External"/><Relationship Id="rId3166" Type="http://schemas.openxmlformats.org/officeDocument/2006/relationships/hyperlink" Target="https://storage.googleapis.com/hcloudfile/001/71dfca2d9527406db3dbdd1617bd5aca.jpg" TargetMode="External"/><Relationship Id="rId4217" Type="http://schemas.openxmlformats.org/officeDocument/2006/relationships/hyperlink" Target="https://storage.googleapis.com/hcloudfile/001/8655ca4b11a14389994394cb5b0e75f8.jpg" TargetMode="External"/><Relationship Id="rId6389" Type="http://schemas.openxmlformats.org/officeDocument/2006/relationships/hyperlink" Target="https://storage.googleapis.com/hcloudfile/001/3eeaeb8c269c439bb2512bddb1edbcdd.jpg" TargetMode="External"/><Relationship Id="rId7787" Type="http://schemas.openxmlformats.org/officeDocument/2006/relationships/hyperlink" Target="https://storage.googleapis.com/hcloudfile/001/c2e323e6be6c4ae683abe19707dbe725.jpg" TargetMode="External"/><Relationship Id="rId8838" Type="http://schemas.openxmlformats.org/officeDocument/2006/relationships/hyperlink" Target="https://storage.googleapis.com/hcloudfile/001/688e362b3dad4f0a85aa5dee8868a6c6.jpg" TargetMode="External"/><Relationship Id="rId10768" Type="http://schemas.openxmlformats.org/officeDocument/2006/relationships/hyperlink" Target="https://storage.googleapis.com/hcloudfile/001/1918714c98f84124bc3c5675d305259e.jpg" TargetMode="External"/><Relationship Id="rId11819" Type="http://schemas.openxmlformats.org/officeDocument/2006/relationships/hyperlink" Target="https://storage.googleapis.com/hcloudfile/001/b48b2f5312a14b66bd50fb4896d43f19.jpg" TargetMode="External"/><Relationship Id="rId12190" Type="http://schemas.openxmlformats.org/officeDocument/2006/relationships/hyperlink" Target="https://hashting.cash/bavaria-fridgeinventoryjul2023/LTZDKBTHRNXJMWKT?language=FR" TargetMode="External"/><Relationship Id="rId13241" Type="http://schemas.openxmlformats.org/officeDocument/2006/relationships/hyperlink" Target="https://storage.googleapis.com/hcloudfile/001/d11cddcadbe2419699300bb3d98c1981.jpg" TargetMode="External"/><Relationship Id="rId2999" Type="http://schemas.openxmlformats.org/officeDocument/2006/relationships/hyperlink" Target="https://storage.googleapis.com/hcloudfile/001/b2960dcab9d644ac90ddd1fcda73a66a.jpg" TargetMode="External"/><Relationship Id="rId3300" Type="http://schemas.openxmlformats.org/officeDocument/2006/relationships/hyperlink" Target="https://storage.googleapis.com/hcloudfile/001/1547c5819e64441ca7c35509461967f7.jpg" TargetMode="External"/><Relationship Id="rId6870" Type="http://schemas.openxmlformats.org/officeDocument/2006/relationships/hyperlink" Target="https://storage.googleapis.com/hcloudfile/001/10940a9670c04992b450178581fa401f.jpg" TargetMode="External"/><Relationship Id="rId7921" Type="http://schemas.openxmlformats.org/officeDocument/2006/relationships/hyperlink" Target="https://storage.googleapis.com/hcloudfile/001/58bc592c189f4ea9b09ac61ccb95713e.jpg" TargetMode="External"/><Relationship Id="rId221" Type="http://schemas.openxmlformats.org/officeDocument/2006/relationships/hyperlink" Target="https://hashting.cash/bavaria-fridgeinventoryjul2023/CQDOYXGMXODISNRJ?language=FR" TargetMode="External"/><Relationship Id="rId5472" Type="http://schemas.openxmlformats.org/officeDocument/2006/relationships/hyperlink" Target="https://storage.googleapis.com/hcloudfile/001/979809eb6cf4405ead0dd122ecb54d72.jpg" TargetMode="External"/><Relationship Id="rId6523" Type="http://schemas.openxmlformats.org/officeDocument/2006/relationships/hyperlink" Target="https://storage.googleapis.com/hcloudfile/001/5d3d479172f54e7784a96445d36dd1f8.jpg" TargetMode="External"/><Relationship Id="rId10902" Type="http://schemas.openxmlformats.org/officeDocument/2006/relationships/hyperlink" Target="https://storage.googleapis.com/hcloudfile/001/4717533d50b3423791c94dbe47e3b88b.jpg" TargetMode="External"/><Relationship Id="rId4074" Type="http://schemas.openxmlformats.org/officeDocument/2006/relationships/hyperlink" Target="https://storage.googleapis.com/hcloudfile/001/8613c83819c34ea28190b35236789849.jpg" TargetMode="External"/><Relationship Id="rId5125" Type="http://schemas.openxmlformats.org/officeDocument/2006/relationships/hyperlink" Target="https://storage.googleapis.com/hcloudfile/001/bb471f1b3cda4c3194c90ece4fefc447.jpg" TargetMode="External"/><Relationship Id="rId8695" Type="http://schemas.openxmlformats.org/officeDocument/2006/relationships/hyperlink" Target="https://storage.googleapis.com/hcloudfile/001/275ae8ff747e4a07baf7fe61705f34d8.jpg" TargetMode="External"/><Relationship Id="rId9746" Type="http://schemas.openxmlformats.org/officeDocument/2006/relationships/hyperlink" Target="https://storage.googleapis.com/hcloudfile/001/8d28372633bf4ea8b5948e72e2f27f30.jpg" TargetMode="External"/><Relationship Id="rId7297" Type="http://schemas.openxmlformats.org/officeDocument/2006/relationships/hyperlink" Target="https://storage.googleapis.com/hcloudfile/001/5afebe910ec24bb5abed40060c599fea.jpg" TargetMode="External"/><Relationship Id="rId8348" Type="http://schemas.openxmlformats.org/officeDocument/2006/relationships/hyperlink" Target="https://storage.googleapis.com/hcloudfile/001/17793e6025f14690b1c6903953b3681d.jpg" TargetMode="External"/><Relationship Id="rId10278" Type="http://schemas.openxmlformats.org/officeDocument/2006/relationships/hyperlink" Target="https://storage.googleapis.com/hcloudfile/001/d40df7c5d3424b778b4b4aa154cb1673.jpg" TargetMode="External"/><Relationship Id="rId11676" Type="http://schemas.openxmlformats.org/officeDocument/2006/relationships/hyperlink" Target="https://storage.googleapis.com/hcloudfile/001/9d40a93bd5f44c5eaa2e04261f3076cd.jpg" TargetMode="External"/><Relationship Id="rId12727" Type="http://schemas.openxmlformats.org/officeDocument/2006/relationships/hyperlink" Target="https://storage.googleapis.com/hcloudfile/001/1fca42840aff416c931b08607d6f6a2b.jpg" TargetMode="External"/><Relationship Id="rId1735" Type="http://schemas.openxmlformats.org/officeDocument/2006/relationships/hyperlink" Target="https://storage.googleapis.com/hcloudfile/001/e0d2beb74f294727bd080a12d82baed3.jpg" TargetMode="External"/><Relationship Id="rId11329" Type="http://schemas.openxmlformats.org/officeDocument/2006/relationships/hyperlink" Target="https://storage.googleapis.com/hcloudfile/001/28119924f0eb4664858d287cdaef46d5.jpg" TargetMode="External"/><Relationship Id="rId4958" Type="http://schemas.openxmlformats.org/officeDocument/2006/relationships/hyperlink" Target="https://hashting.cash/bavaria-fridgeinventoryjul2023/NKMNBGBGIGVDDXWJ?language=FR" TargetMode="External"/><Relationship Id="rId11810" Type="http://schemas.openxmlformats.org/officeDocument/2006/relationships/hyperlink" Target="https://storage.googleapis.com/hcloudfile/001/b48b2f5312a14b66bd50fb4896d43f19.jpg" TargetMode="External"/><Relationship Id="rId6380" Type="http://schemas.openxmlformats.org/officeDocument/2006/relationships/hyperlink" Target="https://storage.googleapis.com/hcloudfile/001/3eeaeb8c269c439bb2512bddb1edbcdd.jpg" TargetMode="External"/><Relationship Id="rId7431" Type="http://schemas.openxmlformats.org/officeDocument/2006/relationships/hyperlink" Target="https://storage.googleapis.com/hcloudfile/001/c08af00d49914e7fbbcc82512db2ac10.jpg" TargetMode="External"/><Relationship Id="rId10412" Type="http://schemas.openxmlformats.org/officeDocument/2006/relationships/hyperlink" Target="https://storage.googleapis.com/hcloudfile/001/e211e5112a764228bfbc659364b79166.jpg" TargetMode="External"/><Relationship Id="rId2990" Type="http://schemas.openxmlformats.org/officeDocument/2006/relationships/hyperlink" Target="https://storage.googleapis.com/hcloudfile/001/b2960dcab9d644ac90ddd1fcda73a66a.jpg" TargetMode="External"/><Relationship Id="rId6033" Type="http://schemas.openxmlformats.org/officeDocument/2006/relationships/hyperlink" Target="https://storage.googleapis.com/hcloudfile/001/4aa5ef5e0e8641e1ada8d01c99ad19dc.jpg" TargetMode="External"/><Relationship Id="rId12584" Type="http://schemas.openxmlformats.org/officeDocument/2006/relationships/hyperlink" Target="https://storage.googleapis.com/hcloudfile/001/8d2c0f96281a44aa91c0f97e312621e4.jpg" TargetMode="External"/><Relationship Id="rId13635" Type="http://schemas.openxmlformats.org/officeDocument/2006/relationships/hyperlink" Target="https://storage.googleapis.com/hcloudfile/001/9d3430fedff3488bb9e99f9611fca3ac.jpg" TargetMode="External"/><Relationship Id="rId962" Type="http://schemas.openxmlformats.org/officeDocument/2006/relationships/hyperlink" Target="https://hashting.cash/bavaria-fridgeinventoryjul2023/KRSUMEZZDUQPXYFU?language=FR" TargetMode="External"/><Relationship Id="rId1592" Type="http://schemas.openxmlformats.org/officeDocument/2006/relationships/hyperlink" Target="https://storage.googleapis.com/hcloudfile/001/c2d3a02829f64cbdb2bf01b957b772ad.jpg" TargetMode="External"/><Relationship Id="rId2643" Type="http://schemas.openxmlformats.org/officeDocument/2006/relationships/hyperlink" Target="https://hashting.cash/bavaria-fridgeinventoryjul2023/CBEOFCAVAGTREWHY?language=FR" TargetMode="External"/><Relationship Id="rId9256" Type="http://schemas.openxmlformats.org/officeDocument/2006/relationships/hyperlink" Target="https://storage.googleapis.com/hcloudfile/001/72188a83bbdc43eab85271b12e24e49e.jpg" TargetMode="External"/><Relationship Id="rId11186" Type="http://schemas.openxmlformats.org/officeDocument/2006/relationships/hyperlink" Target="https://storage.googleapis.com/hcloudfile/001/3489bde842734cffafeba2cd27647c22.jpg" TargetMode="External"/><Relationship Id="rId12237" Type="http://schemas.openxmlformats.org/officeDocument/2006/relationships/hyperlink" Target="https://storage.googleapis.com/hcloudfile/001/01cbc083211b462da173931c2ecd22ab.jpg" TargetMode="External"/><Relationship Id="rId615" Type="http://schemas.openxmlformats.org/officeDocument/2006/relationships/hyperlink" Target="https://storage.googleapis.com/hcloudfile/001/c462b26f2294449d8c7c6af7f505e8d1.jpg" TargetMode="External"/><Relationship Id="rId1245" Type="http://schemas.openxmlformats.org/officeDocument/2006/relationships/hyperlink" Target="https://hashting.cash/bavaria-fridgeinventoryjul2023/XYULMWKSMXIRFBRB?language=FR" TargetMode="External"/><Relationship Id="rId4468" Type="http://schemas.openxmlformats.org/officeDocument/2006/relationships/hyperlink" Target="https://hashting.cash/bavaria-fridgeinventoryjul2023/UEQUSDLNRTQVKBCJ?language=FR" TargetMode="External"/><Relationship Id="rId5866" Type="http://schemas.openxmlformats.org/officeDocument/2006/relationships/hyperlink" Target="https://storage.googleapis.com/hcloudfile/001/2dd782a1e86a48f48d860be79159b981.jpg" TargetMode="External"/><Relationship Id="rId6917" Type="http://schemas.openxmlformats.org/officeDocument/2006/relationships/hyperlink" Target="https://hashting.cash/bavaria-fridgeinventoryjul2023/JCYELQUKCVHXCENG?language=FR" TargetMode="External"/><Relationship Id="rId5519" Type="http://schemas.openxmlformats.org/officeDocument/2006/relationships/hyperlink" Target="https://hashting.cash/bavaria-fridgeinventoryjul2023/MLNHSKVOOCHRAJWZ?language=FR" TargetMode="External"/><Relationship Id="rId11320" Type="http://schemas.openxmlformats.org/officeDocument/2006/relationships/hyperlink" Target="https://storage.googleapis.com/hcloudfile/001/28119924f0eb4664858d287cdaef46d5.jpg" TargetMode="External"/><Relationship Id="rId13492" Type="http://schemas.openxmlformats.org/officeDocument/2006/relationships/hyperlink" Target="https://storage.googleapis.com/hcloudfile/001/647cbc8824f744c0b677eb24f490ec66.jpg" TargetMode="External"/><Relationship Id="rId3551" Type="http://schemas.openxmlformats.org/officeDocument/2006/relationships/hyperlink" Target="https://storage.googleapis.com/hcloudfile/001/423005ef77f94e39b4995f1c7d78de13.jpg" TargetMode="External"/><Relationship Id="rId4602" Type="http://schemas.openxmlformats.org/officeDocument/2006/relationships/hyperlink" Target="https://hashting.cash/bavaria-fridgeinventoryjul2023/WNWBHEEAMLSYKNIE?language=FR" TargetMode="External"/><Relationship Id="rId12094" Type="http://schemas.openxmlformats.org/officeDocument/2006/relationships/hyperlink" Target="https://storage.googleapis.com/hcloudfile/001/1d6d25eb6bfe4cb7a8a28324fe278b84.jpg" TargetMode="External"/><Relationship Id="rId13145" Type="http://schemas.openxmlformats.org/officeDocument/2006/relationships/hyperlink" Target="https://storage.googleapis.com/hcloudfile/001/f2cee4e939144aa1ae78a1505e2e6c32.jpg" TargetMode="External"/><Relationship Id="rId472" Type="http://schemas.openxmlformats.org/officeDocument/2006/relationships/hyperlink" Target="https://storage.googleapis.com/hcloudfile/001/c36a7d1e04f2404ca44fd23f6de32f39.jpg" TargetMode="External"/><Relationship Id="rId2153" Type="http://schemas.openxmlformats.org/officeDocument/2006/relationships/hyperlink" Target="https://storage.googleapis.com/hcloudfile/001/b88e50c08dae496591079351c011f98a.jpg" TargetMode="External"/><Relationship Id="rId3204" Type="http://schemas.openxmlformats.org/officeDocument/2006/relationships/hyperlink" Target="https://hashting.cash/bavaria-fridgeinventoryjul2023/YFQABKCXCLTVQMBL?language=FR" TargetMode="External"/><Relationship Id="rId6774" Type="http://schemas.openxmlformats.org/officeDocument/2006/relationships/hyperlink" Target="https://hashting.cash/bavaria-fridgeinventoryjul2023/ZARSVTZDFOKDHIDK?language=FR" TargetMode="External"/><Relationship Id="rId7825" Type="http://schemas.openxmlformats.org/officeDocument/2006/relationships/hyperlink" Target="https://storage.googleapis.com/hcloudfile/001/30e4b68ae6d741c6bd9da4f4c469cf08.jpg" TargetMode="External"/><Relationship Id="rId125" Type="http://schemas.openxmlformats.org/officeDocument/2006/relationships/hyperlink" Target="https://hashting.cash/bavaria-fridgeinventoryjul2023/NKMNBGBGIGVDDXWJ?language=FR" TargetMode="External"/><Relationship Id="rId5376" Type="http://schemas.openxmlformats.org/officeDocument/2006/relationships/hyperlink" Target="https://hashting.cash/bavaria-fridgeinventoryjul2023/UGUBYJZPDHBFMUFY?language=FR" TargetMode="External"/><Relationship Id="rId6427" Type="http://schemas.openxmlformats.org/officeDocument/2006/relationships/hyperlink" Target="https://storage.googleapis.com/hcloudfile/001/761bd193a1b244dc90945a1faf3d7878.jpg" TargetMode="External"/><Relationship Id="rId10806" Type="http://schemas.openxmlformats.org/officeDocument/2006/relationships/hyperlink" Target="https://hashting.cash/bavaria-fridgeinventoryjul2023/QXBTRLJSZVLGDCXW?language=FR" TargetMode="External"/><Relationship Id="rId5029" Type="http://schemas.openxmlformats.org/officeDocument/2006/relationships/hyperlink" Target="https://storage.googleapis.com/hcloudfile/001/895b2a4a73ba4f19bfaf3fecf78f32c2.jpg" TargetMode="External"/><Relationship Id="rId8599" Type="http://schemas.openxmlformats.org/officeDocument/2006/relationships/hyperlink" Target="https://hashting.cash/bavaria-fridgeinventoryjul2023/EWXLCDDMMLXDUQQI?language=FR" TargetMode="External"/><Relationship Id="rId9997" Type="http://schemas.openxmlformats.org/officeDocument/2006/relationships/hyperlink" Target="https://hashting.cash/bavaria-fridgeinventoryjul2023/COGHBAJAZLHSUKFN?language=FR" TargetMode="External"/><Relationship Id="rId12978" Type="http://schemas.openxmlformats.org/officeDocument/2006/relationships/hyperlink" Target="https://storage.googleapis.com/hcloudfile/001/613520b312424295bbe3b2dd47a220d0.jpg" TargetMode="External"/><Relationship Id="rId1986" Type="http://schemas.openxmlformats.org/officeDocument/2006/relationships/hyperlink" Target="https://storage.googleapis.com/hcloudfile/001/7a21be94e23945a7bfda3774d400353e.jpg" TargetMode="External"/><Relationship Id="rId1639" Type="http://schemas.openxmlformats.org/officeDocument/2006/relationships/hyperlink" Target="https://storage.googleapis.com/hcloudfile/001/9dc241d69d8849c4865b33fd534d669f.jpg" TargetMode="External"/><Relationship Id="rId3061" Type="http://schemas.openxmlformats.org/officeDocument/2006/relationships/hyperlink" Target="https://hashting.cash/bavaria-fridgeinventoryjul2023/GHKOXFSPSAWJKXWQ?language=FR" TargetMode="External"/><Relationship Id="rId5510" Type="http://schemas.openxmlformats.org/officeDocument/2006/relationships/hyperlink" Target="https://hashting.cash/bavaria-fridgeinventoryjul2023/MLNHSKVOOCHRAJWZ?language=FR" TargetMode="External"/><Relationship Id="rId4112" Type="http://schemas.openxmlformats.org/officeDocument/2006/relationships/hyperlink" Target="https://storage.googleapis.com/hcloudfile/001/978d5c21c4044dca81c90ec4b7530fb8.jpg" TargetMode="External"/><Relationship Id="rId7682" Type="http://schemas.openxmlformats.org/officeDocument/2006/relationships/hyperlink" Target="https://storage.googleapis.com/hcloudfile/001/5ec4eb01547e4455aaf175992b359d91.jpg" TargetMode="External"/><Relationship Id="rId8733" Type="http://schemas.openxmlformats.org/officeDocument/2006/relationships/hyperlink" Target="https://hashting.cash/bavaria-fridgeinventoryjul2023/OZEJRSTVOFIGQFYI?language=FR" TargetMode="External"/><Relationship Id="rId10663" Type="http://schemas.openxmlformats.org/officeDocument/2006/relationships/hyperlink" Target="https://hashting.cash/bavaria-fridgeinventoryjul2023/KWGEULFRRYPQCZLA?language=FR" TargetMode="External"/><Relationship Id="rId11714" Type="http://schemas.openxmlformats.org/officeDocument/2006/relationships/hyperlink" Target="https://storage.googleapis.com/hcloudfile/001/fd8cfca7e2d94ad7968d557b168205a4.jpg" TargetMode="External"/><Relationship Id="rId6284" Type="http://schemas.openxmlformats.org/officeDocument/2006/relationships/hyperlink" Target="https://storage.googleapis.com/hcloudfile/001/823b643acdc24c38a97b389f8f30c0d6.jpg" TargetMode="External"/><Relationship Id="rId7335" Type="http://schemas.openxmlformats.org/officeDocument/2006/relationships/hyperlink" Target="https://hashting.cash/bavaria-fridgeinventoryjul2023/SNIIKSKHUXLIMGJE?language=FR" TargetMode="External"/><Relationship Id="rId10316" Type="http://schemas.openxmlformats.org/officeDocument/2006/relationships/hyperlink" Target="https://storage.googleapis.com/hcloudfile/001/1390ce0ed4fc4e0499c112bcb20071e6.jpg" TargetMode="External"/><Relationship Id="rId2894" Type="http://schemas.openxmlformats.org/officeDocument/2006/relationships/hyperlink" Target="https://storage.googleapis.com/hcloudfile/001/44d50f3d94fb4876af0b63c95efa7974.jpg" TargetMode="External"/><Relationship Id="rId12488" Type="http://schemas.openxmlformats.org/officeDocument/2006/relationships/hyperlink" Target="https://hashting.cash/bavaria-fridgeinventoryjul2023/MKBMZPICTOAZCLTE?language=FR" TargetMode="External"/><Relationship Id="rId866" Type="http://schemas.openxmlformats.org/officeDocument/2006/relationships/hyperlink" Target="https://storage.googleapis.com/hcloudfile/001/a37001cc69864b2ab3cfd2dc2a01452d.jpg" TargetMode="External"/><Relationship Id="rId1496" Type="http://schemas.openxmlformats.org/officeDocument/2006/relationships/hyperlink" Target="https://storage.googleapis.com/hcloudfile/001/c5369ca3bad641d8ae699d68e4918908.jpg" TargetMode="External"/><Relationship Id="rId2547" Type="http://schemas.openxmlformats.org/officeDocument/2006/relationships/hyperlink" Target="https://storage.googleapis.com/hcloudfile/001/1d4e0ccb1c4d44f5919bb9f158967bee.jpg" TargetMode="External"/><Relationship Id="rId3945" Type="http://schemas.openxmlformats.org/officeDocument/2006/relationships/hyperlink" Target="https://storage.googleapis.com/hcloudfile/001/f9957f13faa84f5ebfd9097a32c91d95.jpg" TargetMode="External"/><Relationship Id="rId13539" Type="http://schemas.openxmlformats.org/officeDocument/2006/relationships/hyperlink" Target="https://storage.googleapis.com/hcloudfile/001/28ba30a80bb64c7aad7f05f7c1fd3178.jpg" TargetMode="External"/><Relationship Id="rId519" Type="http://schemas.openxmlformats.org/officeDocument/2006/relationships/hyperlink" Target="https://storage.googleapis.com/hcloudfile/001/71a0a25d37f94620a429349badb60af8.jpg" TargetMode="External"/><Relationship Id="rId1149" Type="http://schemas.openxmlformats.org/officeDocument/2006/relationships/hyperlink" Target="https://storage.googleapis.com/hcloudfile/001/cbc4a3f91f734f4ca2941c9b1aaf4d8c.jpg" TargetMode="External"/><Relationship Id="rId5020" Type="http://schemas.openxmlformats.org/officeDocument/2006/relationships/hyperlink" Target="https://storage.googleapis.com/hcloudfile/001/895b2a4a73ba4f19bfaf3fecf78f32c2.jpg" TargetMode="External"/><Relationship Id="rId7192" Type="http://schemas.openxmlformats.org/officeDocument/2006/relationships/hyperlink" Target="https://hashting.cash/bavaria-fridgeinventoryjul2023/FRKQHZLJRHOWCVMS?language=FR" TargetMode="External"/><Relationship Id="rId8590" Type="http://schemas.openxmlformats.org/officeDocument/2006/relationships/hyperlink" Target="https://hashting.cash/bavaria-fridgeinventoryjul2023/EWXLCDDMMLXDUQQI?language=FR" TargetMode="External"/><Relationship Id="rId9641" Type="http://schemas.openxmlformats.org/officeDocument/2006/relationships/hyperlink" Target="https://storage.googleapis.com/hcloudfile/001/bab52b76eed44916a969a9146887a17f.jpg" TargetMode="External"/><Relationship Id="rId11571" Type="http://schemas.openxmlformats.org/officeDocument/2006/relationships/hyperlink" Target="https://storage.googleapis.com/hcloudfile/001/9b5d5f91ee8b42bdbb7ac671036ec972.jpg" TargetMode="External"/><Relationship Id="rId12622" Type="http://schemas.openxmlformats.org/officeDocument/2006/relationships/hyperlink" Target="https://hashting.cash/bavaria-fridgeinventoryjul2023/BZXVIIIKCYIUNKOL?language=FR" TargetMode="External"/><Relationship Id="rId1630" Type="http://schemas.openxmlformats.org/officeDocument/2006/relationships/hyperlink" Target="https://storage.googleapis.com/hcloudfile/001/9dc241d69d8849c4865b33fd534d669f.jpg" TargetMode="External"/><Relationship Id="rId8243" Type="http://schemas.openxmlformats.org/officeDocument/2006/relationships/hyperlink" Target="https://storage.googleapis.com/hcloudfile/001/efd57a68f899460eb16c2732b9ff48f8.jpg" TargetMode="External"/><Relationship Id="rId10173" Type="http://schemas.openxmlformats.org/officeDocument/2006/relationships/hyperlink" Target="https://storage.googleapis.com/hcloudfile/001/2a7b350475474663a26ac407d108a847.jpg" TargetMode="External"/><Relationship Id="rId11224" Type="http://schemas.openxmlformats.org/officeDocument/2006/relationships/hyperlink" Target="https://hashting.cash/bavaria-fridgeinventoryjul2023/YUWIZPZOMXPYLCGY?language=FR" TargetMode="External"/><Relationship Id="rId4853" Type="http://schemas.openxmlformats.org/officeDocument/2006/relationships/hyperlink" Target="https://storage.googleapis.com/hcloudfile/001/174a54b1c77d4367a225e954ce191113.jpg" TargetMode="External"/><Relationship Id="rId5904" Type="http://schemas.openxmlformats.org/officeDocument/2006/relationships/hyperlink" Target="https://storage.googleapis.com/hcloudfile/001/34a19c34f3f042ddbf3faa9a19dea488.jpg" TargetMode="External"/><Relationship Id="rId13396" Type="http://schemas.openxmlformats.org/officeDocument/2006/relationships/hyperlink" Target="https://storage.googleapis.com/hcloudfile/001/964e609bea944da488c539d390c84370.jpg" TargetMode="External"/><Relationship Id="rId3455" Type="http://schemas.openxmlformats.org/officeDocument/2006/relationships/hyperlink" Target="https://storage.googleapis.com/hcloudfile/001/dfddf0e724694ee7a8a692c677091cf9.jpg" TargetMode="External"/><Relationship Id="rId4506" Type="http://schemas.openxmlformats.org/officeDocument/2006/relationships/hyperlink" Target="https://storage.googleapis.com/hcloudfile/001/7be9d519d8ba45fe9de7a2efadaca05c.jpg" TargetMode="External"/><Relationship Id="rId13049" Type="http://schemas.openxmlformats.org/officeDocument/2006/relationships/hyperlink" Target="https://hashting.cash/bavaria-fridgeinventoryjul2023/QJYHJXADYBWOCDAG?language=FR" TargetMode="External"/><Relationship Id="rId376" Type="http://schemas.openxmlformats.org/officeDocument/2006/relationships/hyperlink" Target="https://hashting.cash/bavaria-fridgeinventoryjul2023/QADLQAGMVRIDKNOB?language=FR" TargetMode="External"/><Relationship Id="rId2057" Type="http://schemas.openxmlformats.org/officeDocument/2006/relationships/hyperlink" Target="https://storage.googleapis.com/hcloudfile/001/377f9f9f58b840e8baa913a91e0c4878.jpg" TargetMode="External"/><Relationship Id="rId3108" Type="http://schemas.openxmlformats.org/officeDocument/2006/relationships/hyperlink" Target="https://storage.googleapis.com/hcloudfile/001/82498700f5ed4da1ab88d325bb0b5689.jpg" TargetMode="External"/><Relationship Id="rId6678" Type="http://schemas.openxmlformats.org/officeDocument/2006/relationships/hyperlink" Target="https://storage.googleapis.com/hcloudfile/001/05465e8aa2e44980b4d3b99ea581f359.jpg" TargetMode="External"/><Relationship Id="rId7729" Type="http://schemas.openxmlformats.org/officeDocument/2006/relationships/hyperlink" Target="https://storage.googleapis.com/hcloudfile/001/f31563a0c50147818b58d31e9a09aca4.jpg" TargetMode="External"/><Relationship Id="rId9151" Type="http://schemas.openxmlformats.org/officeDocument/2006/relationships/hyperlink" Target="https://hashting.cash/bavaria-fridgeinventoryjul2023/FZGVPFKKZZMWCUZS?language=FR" TargetMode="External"/><Relationship Id="rId13530" Type="http://schemas.openxmlformats.org/officeDocument/2006/relationships/hyperlink" Target="https://storage.googleapis.com/hcloudfile/001/28ba30a80bb64c7aad7f05f7c1fd3178.jpg" TargetMode="External"/><Relationship Id="rId1140" Type="http://schemas.openxmlformats.org/officeDocument/2006/relationships/hyperlink" Target="https://storage.googleapis.com/hcloudfile/001/cbc4a3f91f734f4ca2941c9b1aaf4d8c.jpg" TargetMode="External"/><Relationship Id="rId11081" Type="http://schemas.openxmlformats.org/officeDocument/2006/relationships/hyperlink" Target="https://hashting.cash/bavaria-fridgeinventoryjul2023/LTJKRNXXSWBZGMBZ?language=FR" TargetMode="External"/><Relationship Id="rId12132" Type="http://schemas.openxmlformats.org/officeDocument/2006/relationships/hyperlink" Target="https://storage.googleapis.com/hcloudfile/001/b0ead91754a341a3868c2c9c0a97797e.jpg" TargetMode="External"/><Relationship Id="rId510" Type="http://schemas.openxmlformats.org/officeDocument/2006/relationships/hyperlink" Target="https://storage.googleapis.com/hcloudfile/001/71a0a25d37f94620a429349badb60af8.jpg" TargetMode="External"/><Relationship Id="rId5761" Type="http://schemas.openxmlformats.org/officeDocument/2006/relationships/hyperlink" Target="https://storage.googleapis.com/hcloudfile/001/b2cb9d436c684a169d04613f2d1ca2f8.jpg" TargetMode="External"/><Relationship Id="rId6812" Type="http://schemas.openxmlformats.org/officeDocument/2006/relationships/hyperlink" Target="https://storage.googleapis.com/hcloudfile/001/5c878351d78c47cb8b30238a4aa13001.jpg" TargetMode="External"/><Relationship Id="rId4363" Type="http://schemas.openxmlformats.org/officeDocument/2006/relationships/hyperlink" Target="https://storage.googleapis.com/hcloudfile/001/5249bd837839476e96f33d9513a8a288.jpg" TargetMode="External"/><Relationship Id="rId5414" Type="http://schemas.openxmlformats.org/officeDocument/2006/relationships/hyperlink" Target="https://storage.googleapis.com/hcloudfile/001/f74c688491b04c2080f90d34e3548f29.jpg" TargetMode="External"/><Relationship Id="rId8984" Type="http://schemas.openxmlformats.org/officeDocument/2006/relationships/hyperlink" Target="https://storage.googleapis.com/hcloudfile/001/c267f43593404f2487e898cef4536ace.jpg" TargetMode="External"/><Relationship Id="rId4016" Type="http://schemas.openxmlformats.org/officeDocument/2006/relationships/hyperlink" Target="https://storage.googleapis.com/hcloudfile/001/b060fd348dd64f63a5f26558ee7c6af4.jpg" TargetMode="External"/><Relationship Id="rId7586" Type="http://schemas.openxmlformats.org/officeDocument/2006/relationships/hyperlink" Target="https://storage.googleapis.com/hcloudfile/001/93d385ce08e84feca3e379a32062ff83.jpg" TargetMode="External"/><Relationship Id="rId8637" Type="http://schemas.openxmlformats.org/officeDocument/2006/relationships/hyperlink" Target="https://storage.googleapis.com/hcloudfile/001/5b0b1cbc6b304fa4ac86ace5bd51ad15.jpg" TargetMode="External"/><Relationship Id="rId10567" Type="http://schemas.openxmlformats.org/officeDocument/2006/relationships/hyperlink" Target="https://storage.googleapis.com/hcloudfile/001/05cc4e1048b0406ca34f3219afacd7dc.jpg" TargetMode="External"/><Relationship Id="rId11965" Type="http://schemas.openxmlformats.org/officeDocument/2006/relationships/hyperlink" Target="https://storage.googleapis.com/hcloudfile/001/ebda10f00aae4728856c0092146af57d.jpg" TargetMode="External"/><Relationship Id="rId6188" Type="http://schemas.openxmlformats.org/officeDocument/2006/relationships/hyperlink" Target="https://storage.googleapis.com/hcloudfile/001/da3f24517df344a0bb02a77a077dec5a.jpg" TargetMode="External"/><Relationship Id="rId7239" Type="http://schemas.openxmlformats.org/officeDocument/2006/relationships/hyperlink" Target="https://storage.googleapis.com/hcloudfile/001/2a36c216eada4c5687b5ad9926ebcd7e.jpg" TargetMode="External"/><Relationship Id="rId11618" Type="http://schemas.openxmlformats.org/officeDocument/2006/relationships/hyperlink" Target="https://storage.googleapis.com/hcloudfile/001/a703a214fa15452b9e1afc1994fb8d42.jpg" TargetMode="External"/><Relationship Id="rId13040" Type="http://schemas.openxmlformats.org/officeDocument/2006/relationships/hyperlink" Target="https://hashting.cash/bavaria-fridgeinventoryjul2023/QJYHJXADYBWOCDAG?language=FR" TargetMode="External"/><Relationship Id="rId2798" Type="http://schemas.openxmlformats.org/officeDocument/2006/relationships/hyperlink" Target="https://hashting.cash/bavaria-fridgeinventoryjul2023/MEEGIUUUIMPGNMUV?language=FR" TargetMode="External"/><Relationship Id="rId3849" Type="http://schemas.openxmlformats.org/officeDocument/2006/relationships/hyperlink" Target="https://storage.googleapis.com/hcloudfile/001/9f0504ab6b374a89ab09b2da1cdd1d03.jpg" TargetMode="External"/><Relationship Id="rId5271" Type="http://schemas.openxmlformats.org/officeDocument/2006/relationships/hyperlink" Target="https://storage.googleapis.com/hcloudfile/001/d4468eb1eb0b42be859a13f748c9ce24.jpg" TargetMode="External"/><Relationship Id="rId7720" Type="http://schemas.openxmlformats.org/officeDocument/2006/relationships/hyperlink" Target="https://storage.googleapis.com/hcloudfile/001/f31563a0c50147818b58d31e9a09aca4.jpg" TargetMode="External"/><Relationship Id="rId10701" Type="http://schemas.openxmlformats.org/officeDocument/2006/relationships/hyperlink" Target="https://storage.googleapis.com/hcloudfile/001/c9041c7d45e94da9ba7c486a6c653051.jpg" TargetMode="External"/><Relationship Id="rId6322" Type="http://schemas.openxmlformats.org/officeDocument/2006/relationships/hyperlink" Target="https://storage.googleapis.com/hcloudfile/001/ef035c5e55aa49868267e185b21e59fa.jpg" TargetMode="External"/><Relationship Id="rId9892" Type="http://schemas.openxmlformats.org/officeDocument/2006/relationships/hyperlink" Target="https://storage.googleapis.com/hcloudfile/001/9ca3250b33774d97812eea6665f13f4c.jpg" TargetMode="External"/><Relationship Id="rId12873" Type="http://schemas.openxmlformats.org/officeDocument/2006/relationships/hyperlink" Target="https://storage.googleapis.com/hcloudfile/001/f4c7c98ae67543cd93dcb60a5355f050.jpg" TargetMode="External"/><Relationship Id="rId1881" Type="http://schemas.openxmlformats.org/officeDocument/2006/relationships/hyperlink" Target="https://storage.googleapis.com/hcloudfile/001/ce7834ba71104186b54e8cd933946640.jpg" TargetMode="External"/><Relationship Id="rId2932" Type="http://schemas.openxmlformats.org/officeDocument/2006/relationships/hyperlink" Target="https://hashting.cash/bavaria-fridgeinventoryjul2023/GBHDHTMWZSEVLIUB?language=FR" TargetMode="External"/><Relationship Id="rId8494" Type="http://schemas.openxmlformats.org/officeDocument/2006/relationships/hyperlink" Target="https://storage.googleapis.com/hcloudfile/001/07d0349f74a847a68e94834678f96936.jpg" TargetMode="External"/><Relationship Id="rId9545" Type="http://schemas.openxmlformats.org/officeDocument/2006/relationships/hyperlink" Target="https://storage.googleapis.com/hcloudfile/001/42aa528d8efa499e8d1fbb555c91179f.jpg" TargetMode="External"/><Relationship Id="rId11475" Type="http://schemas.openxmlformats.org/officeDocument/2006/relationships/hyperlink" Target="https://storage.googleapis.com/hcloudfile/001/023045ea8bd147db9c01a5c5150eb6a0.jpg" TargetMode="External"/><Relationship Id="rId12526" Type="http://schemas.openxmlformats.org/officeDocument/2006/relationships/hyperlink" Target="https://storage.googleapis.com/hcloudfile/001/67d056b9e1a14b71923784a2a33e8257.jpg" TargetMode="External"/><Relationship Id="rId904" Type="http://schemas.openxmlformats.org/officeDocument/2006/relationships/hyperlink" Target="https://storage.googleapis.com/hcloudfile/001/4a0f1d6bc5d6474bbfc2ae0dedeb6fea.jpg" TargetMode="External"/><Relationship Id="rId1534" Type="http://schemas.openxmlformats.org/officeDocument/2006/relationships/hyperlink" Target="https://hashting.cash/bavaria-fridgeinventoryjul2023/KTJUXWNXAWAYLBUL?language=FR" TargetMode="External"/><Relationship Id="rId7096" Type="http://schemas.openxmlformats.org/officeDocument/2006/relationships/hyperlink" Target="https://storage.googleapis.com/hcloudfile/001/221f75e1adbf4d02b83bd3f807ab762b.jpg" TargetMode="External"/><Relationship Id="rId8147" Type="http://schemas.openxmlformats.org/officeDocument/2006/relationships/hyperlink" Target="https://storage.googleapis.com/hcloudfile/001/9debb31ac31748f98232eda449f14cdf.jpg" TargetMode="External"/><Relationship Id="rId10077" Type="http://schemas.openxmlformats.org/officeDocument/2006/relationships/hyperlink" Target="https://storage.googleapis.com/hcloudfile/001/458541054f5442069d1690484017924a.jpg" TargetMode="External"/><Relationship Id="rId11128" Type="http://schemas.openxmlformats.org/officeDocument/2006/relationships/hyperlink" Target="https://storage.googleapis.com/hcloudfile/001/7ae743719eff4e1d9df7698d74f97992.jpg" TargetMode="External"/><Relationship Id="rId4757" Type="http://schemas.openxmlformats.org/officeDocument/2006/relationships/hyperlink" Target="https://hashting.cash/bavaria-fridgeinventoryjul2023/CFDGTOMSBDIAKMBW?language=FR" TargetMode="External"/><Relationship Id="rId3359" Type="http://schemas.openxmlformats.org/officeDocument/2006/relationships/hyperlink" Target="https://hashting.cash/bavaria-fridgeinventoryjul2023/AGUGMWOLHYNEKNYC?language=FR" TargetMode="External"/><Relationship Id="rId5808" Type="http://schemas.openxmlformats.org/officeDocument/2006/relationships/hyperlink" Target="https://hashting.cash/bavaria-fridgeinventoryjul2023/VTABVCKHWWROWRFD?language=FR" TargetMode="External"/><Relationship Id="rId7230" Type="http://schemas.openxmlformats.org/officeDocument/2006/relationships/hyperlink" Target="https://storage.googleapis.com/hcloudfile/001/2a36c216eada4c5687b5ad9926ebcd7e.jpg" TargetMode="External"/><Relationship Id="rId10211" Type="http://schemas.openxmlformats.org/officeDocument/2006/relationships/hyperlink" Target="https://storage.googleapis.com/hcloudfile/001/1c4415f7e0154ab99a38e03fe1607720.jpg" TargetMode="External"/><Relationship Id="rId13781" Type="http://schemas.openxmlformats.org/officeDocument/2006/relationships/hyperlink" Target="https://storage.googleapis.com/hcloudfile/001/07eda3b6451a4f34bf76dc9ed60e420f.jpg" TargetMode="External"/><Relationship Id="rId3840" Type="http://schemas.openxmlformats.org/officeDocument/2006/relationships/hyperlink" Target="https://storage.googleapis.com/hcloudfile/001/9f0504ab6b374a89ab09b2da1cdd1d03.jpg" TargetMode="External"/><Relationship Id="rId9055" Type="http://schemas.openxmlformats.org/officeDocument/2006/relationships/hyperlink" Target="https://storage.googleapis.com/hcloudfile/001/9a4ea7463bfc4fd39c8c303e199aa32d.jpg" TargetMode="External"/><Relationship Id="rId12383" Type="http://schemas.openxmlformats.org/officeDocument/2006/relationships/hyperlink" Target="https://storage.googleapis.com/hcloudfile/001/37ef22d716944ca18b4884563b7e0b43.jpg" TargetMode="External"/><Relationship Id="rId13434" Type="http://schemas.openxmlformats.org/officeDocument/2006/relationships/hyperlink" Target="https://storage.googleapis.com/hcloudfile/001/7943d4e259a646178e4c397cb88e27bf.jpg" TargetMode="External"/><Relationship Id="rId761" Type="http://schemas.openxmlformats.org/officeDocument/2006/relationships/hyperlink" Target="https://storage.googleapis.com/hcloudfile/001/78189587c7284e7ab9ebe5f6460cc521.jpg" TargetMode="External"/><Relationship Id="rId1391" Type="http://schemas.openxmlformats.org/officeDocument/2006/relationships/hyperlink" Target="https://hashting.cash/bavaria-fridgeinventoryjul2023/ULFKUDSCCIZYOJED?language=FR" TargetMode="External"/><Relationship Id="rId2442" Type="http://schemas.openxmlformats.org/officeDocument/2006/relationships/hyperlink" Target="https://storage.googleapis.com/hcloudfile/001/d2713067cf0f48f3b25adf9287daa406.jpg" TargetMode="External"/><Relationship Id="rId12036" Type="http://schemas.openxmlformats.org/officeDocument/2006/relationships/hyperlink" Target="https://storage.googleapis.com/hcloudfile/001/78870e1be13b471c91b0c48c91a19289.jpg" TargetMode="External"/><Relationship Id="rId414" Type="http://schemas.openxmlformats.org/officeDocument/2006/relationships/hyperlink" Target="https://storage.googleapis.com/hcloudfile/001/430f565d1d4c4c499fec5b3cde45cc4b.jpg" TargetMode="External"/><Relationship Id="rId1044" Type="http://schemas.openxmlformats.org/officeDocument/2006/relationships/hyperlink" Target="https://storage.googleapis.com/hcloudfile/001/82c6462e5cf145e49e20f75ed6c6fe0d.jpg" TargetMode="External"/><Relationship Id="rId5665" Type="http://schemas.openxmlformats.org/officeDocument/2006/relationships/hyperlink" Target="https://hashting.cash/bavaria-fridgeinventoryjul2023/MKICYDUQJOSSFXNH?language=FR" TargetMode="External"/><Relationship Id="rId6716" Type="http://schemas.openxmlformats.org/officeDocument/2006/relationships/hyperlink" Target="https://storage.googleapis.com/hcloudfile/001/7ae89649e18046649b7c4eb18ce5f887.jpg" TargetMode="External"/><Relationship Id="rId4267" Type="http://schemas.openxmlformats.org/officeDocument/2006/relationships/hyperlink" Target="https://storage.googleapis.com/hcloudfile/001/f0e591391a954a0cb3b62c94a880eb09.jpg" TargetMode="External"/><Relationship Id="rId5318" Type="http://schemas.openxmlformats.org/officeDocument/2006/relationships/hyperlink" Target="https://storage.googleapis.com/hcloudfile/001/f14323e943d84d69909367f6f6f209db.jpg" TargetMode="External"/><Relationship Id="rId8888" Type="http://schemas.openxmlformats.org/officeDocument/2006/relationships/hyperlink" Target="https://hashting.cash/bavaria-fridgeinventoryjul2023/YDTNYQZQZIJEFSAM?language=FR" TargetMode="External"/><Relationship Id="rId9939" Type="http://schemas.openxmlformats.org/officeDocument/2006/relationships/hyperlink" Target="https://storage.googleapis.com/hcloudfile/001/0cb24407f9664664ae729dfa891268ce.jpg" TargetMode="External"/><Relationship Id="rId11869" Type="http://schemas.openxmlformats.org/officeDocument/2006/relationships/hyperlink" Target="https://storage.googleapis.com/hcloudfile/001/cb8a75c79c904b6ca70e9cd764da8e51.jpg" TargetMode="External"/><Relationship Id="rId1928" Type="http://schemas.openxmlformats.org/officeDocument/2006/relationships/hyperlink" Target="https://hashting.cash/bavaria-fridgeinventoryjul2023/BCCQQNLZWOEBTEEA?language=FR" TargetMode="External"/><Relationship Id="rId3350" Type="http://schemas.openxmlformats.org/officeDocument/2006/relationships/hyperlink" Target="https://hashting.cash/bavaria-fridgeinventoryjul2023/AGUGMWOLHYNEKNYC?language=FR" TargetMode="External"/><Relationship Id="rId13291" Type="http://schemas.openxmlformats.org/officeDocument/2006/relationships/hyperlink" Target="https://storage.googleapis.com/hcloudfile/001/1ea0370f138844ca8858c063ff0da346.jpg" TargetMode="External"/><Relationship Id="rId271" Type="http://schemas.openxmlformats.org/officeDocument/2006/relationships/hyperlink" Target="https://storage.googleapis.com/hcloudfile/001/458541054f5442069d1690484017924a.jpg" TargetMode="External"/><Relationship Id="rId3003" Type="http://schemas.openxmlformats.org/officeDocument/2006/relationships/hyperlink" Target="https://storage.googleapis.com/hcloudfile/001/b2960dcab9d644ac90ddd1fcda73a66a.jpg" TargetMode="External"/><Relationship Id="rId4401" Type="http://schemas.openxmlformats.org/officeDocument/2006/relationships/hyperlink" Target="https://storage.googleapis.com/hcloudfile/001/26f0c4db7f614aca8e4fa944b152cc60.jpg" TargetMode="External"/><Relationship Id="rId7971" Type="http://schemas.openxmlformats.org/officeDocument/2006/relationships/hyperlink" Target="https://storage.googleapis.com/hcloudfile/001/4aad3b64b2724ffab4db710006f29606.jpg" TargetMode="External"/><Relationship Id="rId10952" Type="http://schemas.openxmlformats.org/officeDocument/2006/relationships/hyperlink" Target="https://hashting.cash/bavaria-fridgeinventoryjul2023/PAUAUNLFHSHJYEAU?language=FR" TargetMode="External"/><Relationship Id="rId6573" Type="http://schemas.openxmlformats.org/officeDocument/2006/relationships/hyperlink" Target="https://storage.googleapis.com/hcloudfile/001/c5709a28d9764fde946ca8b0f81949b2.jpg" TargetMode="External"/><Relationship Id="rId7624" Type="http://schemas.openxmlformats.org/officeDocument/2006/relationships/hyperlink" Target="https://hashting.cash/bavaria-fridgeinventoryjul2023/ITCEHWQSNKEVMECB?language=FR" TargetMode="External"/><Relationship Id="rId10605" Type="http://schemas.openxmlformats.org/officeDocument/2006/relationships/hyperlink" Target="https://storage.googleapis.com/hcloudfile/001/7b304fb0c0904fa3ac50666f1c5a0777.jpg" TargetMode="External"/><Relationship Id="rId5175" Type="http://schemas.openxmlformats.org/officeDocument/2006/relationships/hyperlink" Target="https://storage.googleapis.com/hcloudfile/001/610d882041ff41c9bcdecb186d6bfb26.jpg" TargetMode="External"/><Relationship Id="rId6226" Type="http://schemas.openxmlformats.org/officeDocument/2006/relationships/hyperlink" Target="https://hashting.cash/bavaria-fridgeinventoryjul2023/WTZAFPNKJVHRCIEQ?language=FR" TargetMode="External"/><Relationship Id="rId9796" Type="http://schemas.openxmlformats.org/officeDocument/2006/relationships/hyperlink" Target="https://storage.googleapis.com/hcloudfile/001/3ff5e7a208864e1288a3154f1e1642d8.jpg" TargetMode="External"/><Relationship Id="rId12777" Type="http://schemas.openxmlformats.org/officeDocument/2006/relationships/hyperlink" Target="https://storage.googleapis.com/hcloudfile/001/ee64cf3bd8194a34b09db636c5037682.jpg" TargetMode="External"/><Relationship Id="rId1785" Type="http://schemas.openxmlformats.org/officeDocument/2006/relationships/hyperlink" Target="https://storage.googleapis.com/hcloudfile/001/d06a57b08c7342af8ec3e4abe7fd187f.jpg" TargetMode="External"/><Relationship Id="rId2836" Type="http://schemas.openxmlformats.org/officeDocument/2006/relationships/hyperlink" Target="https://storage.googleapis.com/hcloudfile/001/359f03cc42f1458dbb2d0a439d523387.jpg" TargetMode="External"/><Relationship Id="rId8398" Type="http://schemas.openxmlformats.org/officeDocument/2006/relationships/hyperlink" Target="https://storage.googleapis.com/hcloudfile/001/d0c10878dcfb4d2ca7e15c3772dd01a5.jpg" TargetMode="External"/><Relationship Id="rId9449" Type="http://schemas.openxmlformats.org/officeDocument/2006/relationships/hyperlink" Target="https://hashting.cash/bavaria-fridgeinventoryjul2023/KVKPCCKYSPMDSIYI?language=FR" TargetMode="External"/><Relationship Id="rId11379" Type="http://schemas.openxmlformats.org/officeDocument/2006/relationships/hyperlink" Target="https://storage.googleapis.com/hcloudfile/001/4e6091bda836414e9c0db52b0f07b648.jpg" TargetMode="External"/><Relationship Id="rId13828" Type="http://schemas.openxmlformats.org/officeDocument/2006/relationships/hyperlink" Target="https://storage.googleapis.com/hcloudfile/001/33cf7e7aa16b4e449d455dfc027607c7.jpg" TargetMode="External"/><Relationship Id="rId808" Type="http://schemas.openxmlformats.org/officeDocument/2006/relationships/hyperlink" Target="https://hashting.cash/bavaria-fridgeinventoryjul2023/OWKERBTAVGTANVSU?language=FR" TargetMode="External"/><Relationship Id="rId1438" Type="http://schemas.openxmlformats.org/officeDocument/2006/relationships/hyperlink" Target="https://storage.googleapis.com/hcloudfile/001/8de610e4a12d41428cf18837db4344b5.jpg" TargetMode="External"/><Relationship Id="rId7481" Type="http://schemas.openxmlformats.org/officeDocument/2006/relationships/hyperlink" Target="https://hashting.cash/bavaria-fridgeinventoryjul2023/AZMRWOYBPLYZDQHD?language=FR" TargetMode="External"/><Relationship Id="rId9930" Type="http://schemas.openxmlformats.org/officeDocument/2006/relationships/hyperlink" Target="https://storage.googleapis.com/hcloudfile/001/0cb24407f9664664ae729dfa891268ce.jpg" TargetMode="External"/><Relationship Id="rId11860" Type="http://schemas.openxmlformats.org/officeDocument/2006/relationships/hyperlink" Target="https://storage.googleapis.com/hcloudfile/001/8ff8ed190a6f4c0f8f1beb6a20d46dc3.jpg" TargetMode="External"/><Relationship Id="rId12911" Type="http://schemas.openxmlformats.org/officeDocument/2006/relationships/hyperlink" Target="https://hashting.cash/bavaria-fridgeinventoryjul2023/BEKSVJETKARPADCU?language=FR" TargetMode="External"/><Relationship Id="rId6083" Type="http://schemas.openxmlformats.org/officeDocument/2006/relationships/hyperlink" Target="https://hashting.cash/bavaria-fridgeinventoryjul2023/BTVBCLLXRPWTGMIK?language=FR" TargetMode="External"/><Relationship Id="rId7134" Type="http://schemas.openxmlformats.org/officeDocument/2006/relationships/hyperlink" Target="https://storage.googleapis.com/hcloudfile/001/0626fe8d5c714ac88f431a6c8f309e51.jpg" TargetMode="External"/><Relationship Id="rId8532" Type="http://schemas.openxmlformats.org/officeDocument/2006/relationships/hyperlink" Target="https://storage.googleapis.com/hcloudfile/001/099408f680a440818b6eca3b96e8c755.jpg" TargetMode="External"/><Relationship Id="rId10462" Type="http://schemas.openxmlformats.org/officeDocument/2006/relationships/hyperlink" Target="https://storage.googleapis.com/hcloudfile/001/68640998996c4da9899b1a7985e33e98.jpg" TargetMode="External"/><Relationship Id="rId11513" Type="http://schemas.openxmlformats.org/officeDocument/2006/relationships/hyperlink" Target="https://hashting.cash/bavaria-fridgeinventoryjul2023/JGPPAXQVPCTULVMR?language=FR" TargetMode="External"/><Relationship Id="rId10115" Type="http://schemas.openxmlformats.org/officeDocument/2006/relationships/hyperlink" Target="https://hashting.cash/bavaria-fridgeinventoryjul2023/HHJKYSFOTARRQJCL?language=FR" TargetMode="External"/><Relationship Id="rId13685" Type="http://schemas.openxmlformats.org/officeDocument/2006/relationships/hyperlink" Target="https://storage.googleapis.com/hcloudfile/001/e9ef9c4cfcdc401dbba6ffed0edeef26.jpg" TargetMode="External"/><Relationship Id="rId2693" Type="http://schemas.openxmlformats.org/officeDocument/2006/relationships/hyperlink" Target="https://storage.googleapis.com/hcloudfile/001/711e75624dc1492b9da24935c190b00b.jpg" TargetMode="External"/><Relationship Id="rId3744" Type="http://schemas.openxmlformats.org/officeDocument/2006/relationships/hyperlink" Target="https://storage.googleapis.com/hcloudfile/001/03501d61955e4039b2df134fec784614.jpg" TargetMode="External"/><Relationship Id="rId12287" Type="http://schemas.openxmlformats.org/officeDocument/2006/relationships/hyperlink" Target="https://storage.googleapis.com/hcloudfile/001/e86f34d834be4356a1f34b912dcf857a.jpg" TargetMode="External"/><Relationship Id="rId13338" Type="http://schemas.openxmlformats.org/officeDocument/2006/relationships/hyperlink" Target="https://storage.googleapis.com/hcloudfile/001/d5823e07f98f4ef09c5661f924ffa004.jpg" TargetMode="External"/><Relationship Id="rId665" Type="http://schemas.openxmlformats.org/officeDocument/2006/relationships/hyperlink" Target="https://storage.googleapis.com/hcloudfile/001/c36a7d1e04f2404ca44fd23f6de32f39.jpg" TargetMode="External"/><Relationship Id="rId1295" Type="http://schemas.openxmlformats.org/officeDocument/2006/relationships/hyperlink" Target="https://storage.googleapis.com/hcloudfile/001/75ab13da8a334d9a9e467da080222d6e.jpg" TargetMode="External"/><Relationship Id="rId2346" Type="http://schemas.openxmlformats.org/officeDocument/2006/relationships/hyperlink" Target="https://hashting.cash/bavaria-fridgeinventoryjul2023/OSXTNKDGFEWTABCH?language=FR" TargetMode="External"/><Relationship Id="rId6967" Type="http://schemas.openxmlformats.org/officeDocument/2006/relationships/hyperlink" Target="https://storage.googleapis.com/hcloudfile/001/8662a228bceb40568f65fbf6074befe6.jpg" TargetMode="External"/><Relationship Id="rId318" Type="http://schemas.openxmlformats.org/officeDocument/2006/relationships/hyperlink" Target="https://storage.googleapis.com/hcloudfile/001/fd8cfca7e2d94ad7968d557b168205a4.jpg" TargetMode="External"/><Relationship Id="rId5569" Type="http://schemas.openxmlformats.org/officeDocument/2006/relationships/hyperlink" Target="https://storage.googleapis.com/hcloudfile/001/410a095a48114092bc63f4536437e5f7.jpg" TargetMode="External"/><Relationship Id="rId9440" Type="http://schemas.openxmlformats.org/officeDocument/2006/relationships/hyperlink" Target="https://hashting.cash/bavaria-fridgeinventoryjul2023/KVKPCCKYSPMDSIYI?language=FR" TargetMode="External"/><Relationship Id="rId8042" Type="http://schemas.openxmlformats.org/officeDocument/2006/relationships/hyperlink" Target="https://hashting.cash/bavaria-fridgeinventoryjul2023/STVJEPUVDBHUFZZR?language=FR" TargetMode="External"/><Relationship Id="rId11370" Type="http://schemas.openxmlformats.org/officeDocument/2006/relationships/hyperlink" Target="https://hashting.cash/bavaria-fridgeinventoryjul2023/YYPBRJNVTZLKRLHJ?language=FR" TargetMode="External"/><Relationship Id="rId12421" Type="http://schemas.openxmlformats.org/officeDocument/2006/relationships/hyperlink" Target="https://storage.googleapis.com/hcloudfile/001/c753a7da125442ca8b75013fa4fce8e9.jpg" TargetMode="External"/><Relationship Id="rId11023" Type="http://schemas.openxmlformats.org/officeDocument/2006/relationships/hyperlink" Target="https://storage.googleapis.com/hcloudfile/001/59116a833f154cb19345e30b3e16eeaa.jpg" TargetMode="External"/><Relationship Id="rId4652" Type="http://schemas.openxmlformats.org/officeDocument/2006/relationships/hyperlink" Target="https://storage.googleapis.com/hcloudfile/001/84e53f8539294a4e9f6c74cac6f2fc04.jpg" TargetMode="External"/><Relationship Id="rId5703" Type="http://schemas.openxmlformats.org/officeDocument/2006/relationships/hyperlink" Target="https://storage.googleapis.com/hcloudfile/001/84de0ce5e27b40779340201b7ca6b1e7.jpg" TargetMode="External"/><Relationship Id="rId13195" Type="http://schemas.openxmlformats.org/officeDocument/2006/relationships/hyperlink" Target="https://hashting.cash/bavaria-fridgeinventoryjul2023/RJTJHDTUROLOZZGB?language=FR" TargetMode="External"/><Relationship Id="rId175" Type="http://schemas.openxmlformats.org/officeDocument/2006/relationships/hyperlink" Target="https://storage.googleapis.com/hcloudfile/001/7ae89649e18046649b7c4eb18ce5f887.jpg" TargetMode="External"/><Relationship Id="rId3254" Type="http://schemas.openxmlformats.org/officeDocument/2006/relationships/hyperlink" Target="https://storage.googleapis.com/hcloudfile/001/3795b6604d2243fa8e63ecfee88ce710.jpg" TargetMode="External"/><Relationship Id="rId4305" Type="http://schemas.openxmlformats.org/officeDocument/2006/relationships/hyperlink" Target="https://storage.googleapis.com/hcloudfile/001/ec67a6f22f8342d58a0129d72b6fd000.jpg" TargetMode="External"/><Relationship Id="rId7875" Type="http://schemas.openxmlformats.org/officeDocument/2006/relationships/hyperlink" Target="https://storage.googleapis.com/hcloudfile/001/8787ed807d134a1dbcc0d67de9892fce.jpg" TargetMode="External"/><Relationship Id="rId8926" Type="http://schemas.openxmlformats.org/officeDocument/2006/relationships/hyperlink" Target="https://storage.googleapis.com/hcloudfile/001/b233bfc78b57461babccb8373bdd20b8.jpg" TargetMode="External"/><Relationship Id="rId10856" Type="http://schemas.openxmlformats.org/officeDocument/2006/relationships/hyperlink" Target="https://storage.googleapis.com/hcloudfile/001/8926e76ebeaa47ad91980d505b374326.jpg" TargetMode="External"/><Relationship Id="rId6477" Type="http://schemas.openxmlformats.org/officeDocument/2006/relationships/hyperlink" Target="https://hashting.cash/bavaria-fridgeinventoryjul2023/XJVEBTAKADQMYVZH?language=FR" TargetMode="External"/><Relationship Id="rId7528" Type="http://schemas.openxmlformats.org/officeDocument/2006/relationships/hyperlink" Target="https://storage.googleapis.com/hcloudfile/001/9b910c36c6e242b8ac25bad8fedc6c89.jpg" TargetMode="External"/><Relationship Id="rId10509" Type="http://schemas.openxmlformats.org/officeDocument/2006/relationships/hyperlink" Target="https://hashting.cash/bavaria-fridgeinventoryjul2023/PNFWVCLFKNECJSVC?language=FR" TargetMode="External"/><Relationship Id="rId11907" Type="http://schemas.openxmlformats.org/officeDocument/2006/relationships/hyperlink" Target="https://hashting.cash/bavaria-fridgeinventoryjul2023/BKYANPXLYQKAWZSC?language=FR" TargetMode="External"/><Relationship Id="rId5079" Type="http://schemas.openxmlformats.org/officeDocument/2006/relationships/hyperlink" Target="https://hashting.cash/bavaria-fridgeinventoryjul2023/ZUISKTILXPNQCVRA?language=FR" TargetMode="External"/><Relationship Id="rId1689" Type="http://schemas.openxmlformats.org/officeDocument/2006/relationships/hyperlink" Target="https://storage.googleapis.com/hcloudfile/001/dd52273189b74f228c62221410ae072d.jpg" TargetMode="External"/><Relationship Id="rId5560" Type="http://schemas.openxmlformats.org/officeDocument/2006/relationships/hyperlink" Target="https://storage.googleapis.com/hcloudfile/001/570bd35a50d440bc9a29cbf12d00f4ad.jpg" TargetMode="External"/><Relationship Id="rId4162" Type="http://schemas.openxmlformats.org/officeDocument/2006/relationships/hyperlink" Target="https://storage.googleapis.com/hcloudfile/001/b0bfc53a72254229842a5efe379ab16a.jpg" TargetMode="External"/><Relationship Id="rId5213" Type="http://schemas.openxmlformats.org/officeDocument/2006/relationships/hyperlink" Target="https://storage.googleapis.com/hcloudfile/001/a91b3ed358b64a3b9fa69e922f7d9a9e.jpg" TargetMode="External"/><Relationship Id="rId6611" Type="http://schemas.openxmlformats.org/officeDocument/2006/relationships/hyperlink" Target="https://storage.googleapis.com/hcloudfile/001/01fd6db5def44f3982709b5ebf8ad3cd.jpg" TargetMode="External"/><Relationship Id="rId8783" Type="http://schemas.openxmlformats.org/officeDocument/2006/relationships/hyperlink" Target="https://storage.googleapis.com/hcloudfile/001/c0cd79e970734a62aae41c805474ee99.jpg" TargetMode="External"/><Relationship Id="rId9834" Type="http://schemas.openxmlformats.org/officeDocument/2006/relationships/hyperlink" Target="https://storage.googleapis.com/hcloudfile/001/b6bd9db4644d4c8cbbbdc6c0e06d0daf.jpg" TargetMode="External"/><Relationship Id="rId11764" Type="http://schemas.openxmlformats.org/officeDocument/2006/relationships/hyperlink" Target="https://hashting.cash/bavaria-fridgeinventoryjul2023/NQCLVZFTRRBVWGZZ?language=FR" TargetMode="External"/><Relationship Id="rId12815" Type="http://schemas.openxmlformats.org/officeDocument/2006/relationships/hyperlink" Target="https://storage.googleapis.com/hcloudfile/001/8b5b0a0189d84104852843e1a2ee7dcd.jpg" TargetMode="External"/><Relationship Id="rId48" Type="http://schemas.openxmlformats.org/officeDocument/2006/relationships/hyperlink" Target="https://storage.googleapis.com/hcloudfile/001/377f9f9f58b840e8baa913a91e0c4878.jpg" TargetMode="External"/><Relationship Id="rId1823" Type="http://schemas.openxmlformats.org/officeDocument/2006/relationships/hyperlink" Target="https://storage.googleapis.com/hcloudfile/001/fc877bfb4598495d968cc72dc45a57d5.jpg" TargetMode="External"/><Relationship Id="rId7385" Type="http://schemas.openxmlformats.org/officeDocument/2006/relationships/hyperlink" Target="https://storage.googleapis.com/hcloudfile/001/cef4367950d747948a6a502f63de2460.jpg" TargetMode="External"/><Relationship Id="rId8436" Type="http://schemas.openxmlformats.org/officeDocument/2006/relationships/hyperlink" Target="https://hashting.cash/bavaria-fridgeinventoryjul2023/CODPBBUCPHKGCZOY?language=FR" TargetMode="External"/><Relationship Id="rId10366" Type="http://schemas.openxmlformats.org/officeDocument/2006/relationships/hyperlink" Target="https://hashting.cash/bavaria-fridgeinventoryjul2023/QVKJUPWSPOCPUVQR?language=FR" TargetMode="External"/><Relationship Id="rId11417" Type="http://schemas.openxmlformats.org/officeDocument/2006/relationships/hyperlink" Target="https://storage.googleapis.com/hcloudfile/001/4e45bddfaced46629d8b576eb226f115.jpg" TargetMode="External"/><Relationship Id="rId3995" Type="http://schemas.openxmlformats.org/officeDocument/2006/relationships/hyperlink" Target="https://storage.googleapis.com/hcloudfile/001/b060fd348dd64f63a5f26558ee7c6af4.jpg" TargetMode="External"/><Relationship Id="rId7038" Type="http://schemas.openxmlformats.org/officeDocument/2006/relationships/hyperlink" Target="https://hashting.cash/bavaria-fridgeinventoryjul2023/IGEKCXUZWRJCDIQR?language=FR" TargetMode="External"/><Relationship Id="rId10019" Type="http://schemas.openxmlformats.org/officeDocument/2006/relationships/hyperlink" Target="https://storage.googleapis.com/hcloudfile/001/8bcbfb6ff7fd4cfd8f9f6b6905424e66.jpg" TargetMode="External"/><Relationship Id="rId13589" Type="http://schemas.openxmlformats.org/officeDocument/2006/relationships/hyperlink" Target="https://hashting.cash/bavaria-fridgeinventoryjul2023/PRBIABXLMUSADQLF?language=FR" TargetMode="External"/><Relationship Id="rId2597" Type="http://schemas.openxmlformats.org/officeDocument/2006/relationships/hyperlink" Target="https://storage.googleapis.com/hcloudfile/001/087253a2200048c4ac0f78fb36f404fa.jpg" TargetMode="External"/><Relationship Id="rId3648" Type="http://schemas.openxmlformats.org/officeDocument/2006/relationships/hyperlink" Target="https://storage.googleapis.com/hcloudfile/001/4d62ddfe5c5e452dac5426110ac78cc1.jpg" TargetMode="External"/><Relationship Id="rId569" Type="http://schemas.openxmlformats.org/officeDocument/2006/relationships/hyperlink" Target="https://storage.googleapis.com/hcloudfile/001/c462b26f2294449d8c7c6af7f505e8d1.jpg" TargetMode="External"/><Relationship Id="rId1199" Type="http://schemas.openxmlformats.org/officeDocument/2006/relationships/hyperlink" Target="https://storage.googleapis.com/hcloudfile/001/0c52523a93c8427483111db2bd460328.jpg" TargetMode="External"/><Relationship Id="rId5070" Type="http://schemas.openxmlformats.org/officeDocument/2006/relationships/hyperlink" Target="https://storage.googleapis.com/hcloudfile/001/ca4ea8daab1c4f959b4216ab9cfec9a1.jpg" TargetMode="External"/><Relationship Id="rId6121" Type="http://schemas.openxmlformats.org/officeDocument/2006/relationships/hyperlink" Target="https://storage.googleapis.com/hcloudfile/001/a37667c7b9984082b0f71353988b3a99.jpg" TargetMode="External"/><Relationship Id="rId9691" Type="http://schemas.openxmlformats.org/officeDocument/2006/relationships/hyperlink" Target="https://storage.googleapis.com/hcloudfile/001/05e66fba0c0448b98be800ca3c3944d4.jpg" TargetMode="External"/><Relationship Id="rId10500" Type="http://schemas.openxmlformats.org/officeDocument/2006/relationships/hyperlink" Target="https://storage.googleapis.com/hcloudfile/001/8ec746020350438abbef5befb01ad0c3.jpg" TargetMode="External"/><Relationship Id="rId8293" Type="http://schemas.openxmlformats.org/officeDocument/2006/relationships/hyperlink" Target="https://storage.googleapis.com/hcloudfile/001/05275500479049e593f12dcb36d01ac5.jpg" TargetMode="External"/><Relationship Id="rId9344" Type="http://schemas.openxmlformats.org/officeDocument/2006/relationships/hyperlink" Target="https://storage.googleapis.com/hcloudfile/001/046f6b51c12e476ba2a013ebc7eb11fa.jpg" TargetMode="External"/><Relationship Id="rId12672" Type="http://schemas.openxmlformats.org/officeDocument/2006/relationships/hyperlink" Target="https://storage.googleapis.com/hcloudfile/001/7bf0aabd45fa47cca122e519b30cdb3e.jpg" TargetMode="External"/><Relationship Id="rId13723" Type="http://schemas.openxmlformats.org/officeDocument/2006/relationships/hyperlink" Target="https://hashting.cash/bavaria-fridgeinventoryjul2023/QADLQAGMVRIDKNOB?language=FR" TargetMode="External"/><Relationship Id="rId1680" Type="http://schemas.openxmlformats.org/officeDocument/2006/relationships/hyperlink" Target="https://hashting.cash/bavaria-fridgeinventoryjul2023/VCOXUNKRTSWZUMAR?language=FR" TargetMode="External"/><Relationship Id="rId2731" Type="http://schemas.openxmlformats.org/officeDocument/2006/relationships/hyperlink" Target="https://storage.googleapis.com/hcloudfile/001/fb081ba320474f8abbceff0705f618f8.jpg" TargetMode="External"/><Relationship Id="rId11274" Type="http://schemas.openxmlformats.org/officeDocument/2006/relationships/hyperlink" Target="https://storage.googleapis.com/hcloudfile/001/103128fe3b454e8f8aed545345aac20e.jpg" TargetMode="External"/><Relationship Id="rId12325" Type="http://schemas.openxmlformats.org/officeDocument/2006/relationships/hyperlink" Target="https://hashting.cash/bavaria-fridgeinventoryjul2023/LYMGLBZVTRXXIHDH?language=FR" TargetMode="External"/><Relationship Id="rId703" Type="http://schemas.openxmlformats.org/officeDocument/2006/relationships/hyperlink" Target="https://storage.googleapis.com/hcloudfile/001/78018dcb6e3f4c0683ab7d5fa13b5f61.jpg" TargetMode="External"/><Relationship Id="rId1333" Type="http://schemas.openxmlformats.org/officeDocument/2006/relationships/hyperlink" Target="https://storage.googleapis.com/hcloudfile/001/b779467755994d099b968560fb881f0d.jpg" TargetMode="External"/><Relationship Id="rId5954" Type="http://schemas.openxmlformats.org/officeDocument/2006/relationships/hyperlink" Target="https://storage.googleapis.com/hcloudfile/001/6b6efd0bd9884aa788431d4bef7d6ce5.jpg" TargetMode="External"/><Relationship Id="rId4556" Type="http://schemas.openxmlformats.org/officeDocument/2006/relationships/hyperlink" Target="https://storage.googleapis.com/hcloudfile/001/dd5b6ffb39d94ba7ba2efc8cf43fa8bb.jpg" TargetMode="External"/><Relationship Id="rId5607" Type="http://schemas.openxmlformats.org/officeDocument/2006/relationships/hyperlink" Target="https://storage.googleapis.com/hcloudfile/001/f5218f48898f4cb987c6240e29b1166e.jpg" TargetMode="External"/><Relationship Id="rId13099" Type="http://schemas.openxmlformats.org/officeDocument/2006/relationships/hyperlink" Target="https://storage.googleapis.com/hcloudfile/001/926e7b9675424e46829b202bb523a023.jpg" TargetMode="External"/><Relationship Id="rId3158" Type="http://schemas.openxmlformats.org/officeDocument/2006/relationships/hyperlink" Target="https://storage.googleapis.com/hcloudfile/001/71dfca2d9527406db3dbdd1617bd5aca.jpg" TargetMode="External"/><Relationship Id="rId4209" Type="http://schemas.openxmlformats.org/officeDocument/2006/relationships/hyperlink" Target="https://storage.googleapis.com/hcloudfile/001/8655ca4b11a14389994394cb5b0e75f8.jpg" TargetMode="External"/><Relationship Id="rId7779" Type="http://schemas.openxmlformats.org/officeDocument/2006/relationships/hyperlink" Target="https://storage.googleapis.com/hcloudfile/001/c2e323e6be6c4ae683abe19707dbe725.jpg" TargetMode="External"/><Relationship Id="rId10010" Type="http://schemas.openxmlformats.org/officeDocument/2006/relationships/hyperlink" Target="https://hashting.cash/bavaria-fridgeinventoryjul2023/COGHBAJAZLHSUKFN?language=FR" TargetMode="External"/><Relationship Id="rId12182" Type="http://schemas.openxmlformats.org/officeDocument/2006/relationships/hyperlink" Target="https://hashting.cash/bavaria-fridgeinventoryjul2023/LTZDKBTHRNXJMWKT?language=FR" TargetMode="External"/><Relationship Id="rId13580" Type="http://schemas.openxmlformats.org/officeDocument/2006/relationships/hyperlink" Target="https://storage.googleapis.com/hcloudfile/001/efb01324f397405c9d7052fa77979ca5.jpg" TargetMode="External"/><Relationship Id="rId560" Type="http://schemas.openxmlformats.org/officeDocument/2006/relationships/hyperlink" Target="https://storage.googleapis.com/hcloudfile/001/c462b26f2294449d8c7c6af7f505e8d1.jpg" TargetMode="External"/><Relationship Id="rId1190" Type="http://schemas.openxmlformats.org/officeDocument/2006/relationships/hyperlink" Target="https://storage.googleapis.com/hcloudfile/001/3e287334e73041a4a762c132eb892781.jpg" TargetMode="External"/><Relationship Id="rId2241" Type="http://schemas.openxmlformats.org/officeDocument/2006/relationships/hyperlink" Target="https://storage.googleapis.com/hcloudfile/001/c19fb349dd1f471daa9e80fdf06cf481.jpg" TargetMode="External"/><Relationship Id="rId13233" Type="http://schemas.openxmlformats.org/officeDocument/2006/relationships/hyperlink" Target="https://storage.googleapis.com/hcloudfile/001/d11cddcadbe2419699300bb3d98c1981.jpg" TargetMode="External"/><Relationship Id="rId213" Type="http://schemas.openxmlformats.org/officeDocument/2006/relationships/hyperlink" Target="https://hashting.cash/bavaria-fridgeinventoryjul2023/STVJEPUVDBHUFZZR?language=FR" TargetMode="External"/><Relationship Id="rId6862" Type="http://schemas.openxmlformats.org/officeDocument/2006/relationships/hyperlink" Target="https://storage.googleapis.com/hcloudfile/001/10940a9670c04992b450178581fa401f.jpg" TargetMode="External"/><Relationship Id="rId7913" Type="http://schemas.openxmlformats.org/officeDocument/2006/relationships/hyperlink" Target="https://storage.googleapis.com/hcloudfile/001/58bc592c189f4ea9b09ac61ccb95713e.jpg" TargetMode="External"/><Relationship Id="rId4066" Type="http://schemas.openxmlformats.org/officeDocument/2006/relationships/hyperlink" Target="https://storage.googleapis.com/hcloudfile/001/8613c83819c34ea28190b35236789849.jpg" TargetMode="External"/><Relationship Id="rId5464" Type="http://schemas.openxmlformats.org/officeDocument/2006/relationships/hyperlink" Target="https://storage.googleapis.com/hcloudfile/001/979809eb6cf4405ead0dd122ecb54d72.jpg" TargetMode="External"/><Relationship Id="rId6515" Type="http://schemas.openxmlformats.org/officeDocument/2006/relationships/hyperlink" Target="https://storage.googleapis.com/hcloudfile/001/5d3d479172f54e7784a96445d36dd1f8.jpg" TargetMode="External"/><Relationship Id="rId5117" Type="http://schemas.openxmlformats.org/officeDocument/2006/relationships/hyperlink" Target="https://storage.googleapis.com/hcloudfile/001/bb471f1b3cda4c3194c90ece4fefc447.jpg" TargetMode="External"/><Relationship Id="rId8687" Type="http://schemas.openxmlformats.org/officeDocument/2006/relationships/hyperlink" Target="https://storage.googleapis.com/hcloudfile/001/275ae8ff747e4a07baf7fe61705f34d8.jpg" TargetMode="External"/><Relationship Id="rId9738" Type="http://schemas.openxmlformats.org/officeDocument/2006/relationships/hyperlink" Target="https://storage.googleapis.com/hcloudfile/001/8d28372633bf4ea8b5948e72e2f27f30.jpg" TargetMode="External"/><Relationship Id="rId11668" Type="http://schemas.openxmlformats.org/officeDocument/2006/relationships/hyperlink" Target="https://storage.googleapis.com/hcloudfile/001/9d40a93bd5f44c5eaa2e04261f3076cd.jpg" TargetMode="External"/><Relationship Id="rId12719" Type="http://schemas.openxmlformats.org/officeDocument/2006/relationships/hyperlink" Target="https://storage.googleapis.com/hcloudfile/001/1fca42840aff416c931b08607d6f6a2b.jpg" TargetMode="External"/><Relationship Id="rId1727" Type="http://schemas.openxmlformats.org/officeDocument/2006/relationships/hyperlink" Target="https://storage.googleapis.com/hcloudfile/001/e0d2beb74f294727bd080a12d82baed3.jpg" TargetMode="External"/><Relationship Id="rId7289" Type="http://schemas.openxmlformats.org/officeDocument/2006/relationships/hyperlink" Target="https://storage.googleapis.com/hcloudfile/001/5afebe910ec24bb5abed40060c599fea.jpg" TargetMode="External"/><Relationship Id="rId13090" Type="http://schemas.openxmlformats.org/officeDocument/2006/relationships/hyperlink" Target="https://storage.googleapis.com/hcloudfile/001/83795fae705142c384688b6cc8a4a572.jpg" TargetMode="External"/><Relationship Id="rId3899" Type="http://schemas.openxmlformats.org/officeDocument/2006/relationships/hyperlink" Target="https://hashting.cash/bavaria-fridgeinventoryjul2023/YUBATPISASLSIUCP?language=FR" TargetMode="External"/><Relationship Id="rId4200" Type="http://schemas.openxmlformats.org/officeDocument/2006/relationships/hyperlink" Target="https://hashting.cash/bavaria-fridgeinventoryjul2023/VLQVMJXBUOHPCXMU?language=FR" TargetMode="External"/><Relationship Id="rId7770" Type="http://schemas.openxmlformats.org/officeDocument/2006/relationships/hyperlink" Target="https://hashting.cash/bavaria-fridgeinventoryjul2023/MNSDAREACGXTWNHH?language=FR" TargetMode="External"/><Relationship Id="rId6372" Type="http://schemas.openxmlformats.org/officeDocument/2006/relationships/hyperlink" Target="https://storage.googleapis.com/hcloudfile/001/3eeaeb8c269c439bb2512bddb1edbcdd.jpg" TargetMode="External"/><Relationship Id="rId7423" Type="http://schemas.openxmlformats.org/officeDocument/2006/relationships/hyperlink" Target="https://storage.googleapis.com/hcloudfile/001/c08af00d49914e7fbbcc82512db2ac10.jpg" TargetMode="External"/><Relationship Id="rId8821" Type="http://schemas.openxmlformats.org/officeDocument/2006/relationships/hyperlink" Target="https://storage.googleapis.com/hcloudfile/001/688e362b3dad4f0a85aa5dee8868a6c6.jpg" TargetMode="External"/><Relationship Id="rId10751" Type="http://schemas.openxmlformats.org/officeDocument/2006/relationships/hyperlink" Target="https://storage.googleapis.com/hcloudfile/001/1918714c98f84124bc3c5675d305259e.jpg" TargetMode="External"/><Relationship Id="rId11802" Type="http://schemas.openxmlformats.org/officeDocument/2006/relationships/hyperlink" Target="https://storage.googleapis.com/hcloudfile/001/b48b2f5312a14b66bd50fb4896d43f19.jpg" TargetMode="External"/><Relationship Id="rId6025" Type="http://schemas.openxmlformats.org/officeDocument/2006/relationships/hyperlink" Target="https://storage.googleapis.com/hcloudfile/001/4aa5ef5e0e8641e1ada8d01c99ad19dc.jpg" TargetMode="External"/><Relationship Id="rId10404" Type="http://schemas.openxmlformats.org/officeDocument/2006/relationships/hyperlink" Target="https://storage.googleapis.com/hcloudfile/001/e211e5112a764228bfbc659364b79166.jpg" TargetMode="External"/><Relationship Id="rId2982" Type="http://schemas.openxmlformats.org/officeDocument/2006/relationships/hyperlink" Target="https://storage.googleapis.com/hcloudfile/001/b2960dcab9d644ac90ddd1fcda73a66a.jpg" TargetMode="External"/><Relationship Id="rId8197" Type="http://schemas.openxmlformats.org/officeDocument/2006/relationships/hyperlink" Target="https://storage.googleapis.com/hcloudfile/001/e12f3adea3e94ffdb4fa2baeb2270d8c.jpg" TargetMode="External"/><Relationship Id="rId9595" Type="http://schemas.openxmlformats.org/officeDocument/2006/relationships/hyperlink" Target="https://storage.googleapis.com/hcloudfile/001/72f428d4cf704de9a465f25fde18461a.jpg" TargetMode="External"/><Relationship Id="rId12576" Type="http://schemas.openxmlformats.org/officeDocument/2006/relationships/hyperlink" Target="https://storage.googleapis.com/hcloudfile/001/8d2c0f96281a44aa91c0f97e312621e4.jpg" TargetMode="External"/><Relationship Id="rId13627" Type="http://schemas.openxmlformats.org/officeDocument/2006/relationships/hyperlink" Target="https://storage.googleapis.com/hcloudfile/001/9d3430fedff3488bb9e99f9611fca3ac.jpg" TargetMode="External"/><Relationship Id="rId954" Type="http://schemas.openxmlformats.org/officeDocument/2006/relationships/hyperlink" Target="https://hashting.cash/bavaria-fridgeinventoryjul2023/KRSUMEZZDUQPXYFU?language=FR" TargetMode="External"/><Relationship Id="rId1584" Type="http://schemas.openxmlformats.org/officeDocument/2006/relationships/hyperlink" Target="https://storage.googleapis.com/hcloudfile/001/c2d3a02829f64cbdb2bf01b957b772ad.jpg" TargetMode="External"/><Relationship Id="rId2635" Type="http://schemas.openxmlformats.org/officeDocument/2006/relationships/hyperlink" Target="https://hashting.cash/bavaria-fridgeinventoryjul2023/CBEOFCAVAGTREWHY?language=FR" TargetMode="External"/><Relationship Id="rId9248" Type="http://schemas.openxmlformats.org/officeDocument/2006/relationships/hyperlink" Target="https://storage.googleapis.com/hcloudfile/001/72188a83bbdc43eab85271b12e24e49e.jpg" TargetMode="External"/><Relationship Id="rId11178" Type="http://schemas.openxmlformats.org/officeDocument/2006/relationships/hyperlink" Target="https://storage.googleapis.com/hcloudfile/001/3489bde842734cffafeba2cd27647c22.jpg" TargetMode="External"/><Relationship Id="rId12229" Type="http://schemas.openxmlformats.org/officeDocument/2006/relationships/hyperlink" Target="https://storage.googleapis.com/hcloudfile/001/01cbc083211b462da173931c2ecd22ab.jpg" TargetMode="External"/><Relationship Id="rId607" Type="http://schemas.openxmlformats.org/officeDocument/2006/relationships/hyperlink" Target="https://storage.googleapis.com/hcloudfile/001/08bdcfe6e7f64d4c927446085e2ab6aa.jpg" TargetMode="External"/><Relationship Id="rId1237" Type="http://schemas.openxmlformats.org/officeDocument/2006/relationships/hyperlink" Target="https://hashting.cash/bavaria-fridgeinventoryjul2023/XYULMWKSMXIRFBRB?language=FR" TargetMode="External"/><Relationship Id="rId5858" Type="http://schemas.openxmlformats.org/officeDocument/2006/relationships/hyperlink" Target="https://storage.googleapis.com/hcloudfile/001/2dd782a1e86a48f48d860be79159b981.jpg" TargetMode="External"/><Relationship Id="rId6909" Type="http://schemas.openxmlformats.org/officeDocument/2006/relationships/hyperlink" Target="https://hashting.cash/bavaria-fridgeinventoryjul2023/JCYELQUKCVHXCENG?language=FR" TargetMode="External"/><Relationship Id="rId7280" Type="http://schemas.openxmlformats.org/officeDocument/2006/relationships/hyperlink" Target="https://storage.googleapis.com/hcloudfile/001/9c187fcd3fc74c9d8bb2bdb3782c3df0.jpg" TargetMode="External"/><Relationship Id="rId8331" Type="http://schemas.openxmlformats.org/officeDocument/2006/relationships/hyperlink" Target="https://storage.googleapis.com/hcloudfile/001/17793e6025f14690b1c6903953b3681d.jpg" TargetMode="External"/><Relationship Id="rId10261" Type="http://schemas.openxmlformats.org/officeDocument/2006/relationships/hyperlink" Target="https://storage.googleapis.com/hcloudfile/001/d40df7c5d3424b778b4b4aa154cb1673.jpg" TargetMode="External"/><Relationship Id="rId12710" Type="http://schemas.openxmlformats.org/officeDocument/2006/relationships/hyperlink" Target="https://storage.googleapis.com/hcloudfile/001/1fca42840aff416c931b08607d6f6a2b.jpg" TargetMode="External"/><Relationship Id="rId11312" Type="http://schemas.openxmlformats.org/officeDocument/2006/relationships/hyperlink" Target="https://storage.googleapis.com/hcloudfile/001/28119924f0eb4664858d287cdaef46d5.jpg" TargetMode="External"/><Relationship Id="rId2492" Type="http://schemas.openxmlformats.org/officeDocument/2006/relationships/hyperlink" Target="https://hashting.cash/bavaria-fridgeinventoryjul2023/SSGFYYQCOGRZREYC?language=FR" TargetMode="External"/><Relationship Id="rId3890" Type="http://schemas.openxmlformats.org/officeDocument/2006/relationships/hyperlink" Target="https://hashting.cash/bavaria-fridgeinventoryjul2023/YUBATPISASLSIUCP?language=FR" TargetMode="External"/><Relationship Id="rId4941" Type="http://schemas.openxmlformats.org/officeDocument/2006/relationships/hyperlink" Target="https://hashting.cash/bavaria-fridgeinventoryjul2023/NKMNBGBGIGVDDXWJ?language=FR" TargetMode="External"/><Relationship Id="rId13484" Type="http://schemas.openxmlformats.org/officeDocument/2006/relationships/hyperlink" Target="https://storage.googleapis.com/hcloudfile/001/647cbc8824f744c0b677eb24f490ec66.jpg" TargetMode="External"/><Relationship Id="rId464" Type="http://schemas.openxmlformats.org/officeDocument/2006/relationships/hyperlink" Target="https://storage.googleapis.com/hcloudfile/001/430f565d1d4c4c499fec5b3cde45cc4b.jpg" TargetMode="External"/><Relationship Id="rId1094" Type="http://schemas.openxmlformats.org/officeDocument/2006/relationships/hyperlink" Target="https://hashting.cash/bavaria-fridgeinventoryjul2023/FFPGVYGRZGXARFQQ?language=FR" TargetMode="External"/><Relationship Id="rId2145" Type="http://schemas.openxmlformats.org/officeDocument/2006/relationships/hyperlink" Target="https://storage.googleapis.com/hcloudfile/001/b88e50c08dae496591079351c011f98a.jpg" TargetMode="External"/><Relationship Id="rId3543" Type="http://schemas.openxmlformats.org/officeDocument/2006/relationships/hyperlink" Target="https://storage.googleapis.com/hcloudfile/001/423005ef77f94e39b4995f1c7d78de13.jpg" TargetMode="External"/><Relationship Id="rId12086" Type="http://schemas.openxmlformats.org/officeDocument/2006/relationships/hyperlink" Target="https://storage.googleapis.com/hcloudfile/001/1d6d25eb6bfe4cb7a8a28324fe278b84.jpg" TargetMode="External"/><Relationship Id="rId13137" Type="http://schemas.openxmlformats.org/officeDocument/2006/relationships/hyperlink" Target="https://storage.googleapis.com/hcloudfile/001/f2cee4e939144aa1ae78a1505e2e6c32.jpg" TargetMode="External"/><Relationship Id="rId117" Type="http://schemas.openxmlformats.org/officeDocument/2006/relationships/hyperlink" Target="https://hashting.cash/bavaria-fridgeinventoryjul2023/UEQUSDLNRTQVKBCJ?language=FR" TargetMode="External"/><Relationship Id="rId6766" Type="http://schemas.openxmlformats.org/officeDocument/2006/relationships/hyperlink" Target="https://hashting.cash/bavaria-fridgeinventoryjul2023/ZARSVTZDFOKDHIDK?language=FR" TargetMode="External"/><Relationship Id="rId7817" Type="http://schemas.openxmlformats.org/officeDocument/2006/relationships/hyperlink" Target="https://storage.googleapis.com/hcloudfile/001/30e4b68ae6d741c6bd9da4f4c469cf08.jpg" TargetMode="External"/><Relationship Id="rId5368" Type="http://schemas.openxmlformats.org/officeDocument/2006/relationships/hyperlink" Target="https://hashting.cash/bavaria-fridgeinventoryjul2023/UGUBYJZPDHBFMUFY?language=FR" TargetMode="External"/><Relationship Id="rId6419" Type="http://schemas.openxmlformats.org/officeDocument/2006/relationships/hyperlink" Target="https://storage.googleapis.com/hcloudfile/001/761bd193a1b244dc90945a1faf3d7878.jpg" TargetMode="External"/><Relationship Id="rId9989" Type="http://schemas.openxmlformats.org/officeDocument/2006/relationships/hyperlink" Target="https://hashting.cash/bavaria-fridgeinventoryjul2023/COGHBAJAZLHSUKFN?language=FR" TargetMode="External"/><Relationship Id="rId12220" Type="http://schemas.openxmlformats.org/officeDocument/2006/relationships/hyperlink" Target="https://storage.googleapis.com/hcloudfile/001/01cbc083211b462da173931c2ecd22ab.jpg" TargetMode="External"/><Relationship Id="rId1978" Type="http://schemas.openxmlformats.org/officeDocument/2006/relationships/hyperlink" Target="https://storage.googleapis.com/hcloudfile/001/7a21be94e23945a7bfda3774d400353e.jpg" TargetMode="External"/><Relationship Id="rId4451" Type="http://schemas.openxmlformats.org/officeDocument/2006/relationships/hyperlink" Target="https://hashting.cash/bavaria-fridgeinventoryjul2023/UEQUSDLNRTQVKBCJ?language=FR" TargetMode="External"/><Relationship Id="rId5502" Type="http://schemas.openxmlformats.org/officeDocument/2006/relationships/hyperlink" Target="https://hashting.cash/bavaria-fridgeinventoryjul2023/MLNHSKVOOCHRAJWZ?language=FR" TargetMode="External"/><Relationship Id="rId6900" Type="http://schemas.openxmlformats.org/officeDocument/2006/relationships/hyperlink" Target="https://hashting.cash/bavaria-fridgeinventoryjul2023/JCYELQUKCVHXCENG?language=FR" TargetMode="External"/><Relationship Id="rId3053" Type="http://schemas.openxmlformats.org/officeDocument/2006/relationships/hyperlink" Target="https://hashting.cash/bavaria-fridgeinventoryjul2023/GHKOXFSPSAWJKXWQ?language=FR" TargetMode="External"/><Relationship Id="rId4104" Type="http://schemas.openxmlformats.org/officeDocument/2006/relationships/hyperlink" Target="https://storage.googleapis.com/hcloudfile/001/978d5c21c4044dca81c90ec4b7530fb8.jpg" TargetMode="External"/><Relationship Id="rId6276" Type="http://schemas.openxmlformats.org/officeDocument/2006/relationships/hyperlink" Target="https://storage.googleapis.com/hcloudfile/001/823b643acdc24c38a97b389f8f30c0d6.jpg" TargetMode="External"/><Relationship Id="rId7674" Type="http://schemas.openxmlformats.org/officeDocument/2006/relationships/hyperlink" Target="https://storage.googleapis.com/hcloudfile/001/5ec4eb01547e4455aaf175992b359d91.jpg" TargetMode="External"/><Relationship Id="rId8725" Type="http://schemas.openxmlformats.org/officeDocument/2006/relationships/hyperlink" Target="https://hashting.cash/bavaria-fridgeinventoryjul2023/OZEJRSTVOFIGQFYI?language=FR" TargetMode="External"/><Relationship Id="rId10655" Type="http://schemas.openxmlformats.org/officeDocument/2006/relationships/hyperlink" Target="https://hashting.cash/bavaria-fridgeinventoryjul2023/KWGEULFRRYPQCZLA?language=FR" TargetMode="External"/><Relationship Id="rId11706" Type="http://schemas.openxmlformats.org/officeDocument/2006/relationships/hyperlink" Target="https://storage.googleapis.com/hcloudfile/001/fd8cfca7e2d94ad7968d557b168205a4.jpg" TargetMode="External"/><Relationship Id="rId7327" Type="http://schemas.openxmlformats.org/officeDocument/2006/relationships/hyperlink" Target="https://hashting.cash/bavaria-fridgeinventoryjul2023/SNIIKSKHUXLIMGJE?language=FR" TargetMode="External"/><Relationship Id="rId10308" Type="http://schemas.openxmlformats.org/officeDocument/2006/relationships/hyperlink" Target="https://storage.googleapis.com/hcloudfile/001/1390ce0ed4fc4e0499c112bcb20071e6.jpg" TargetMode="External"/><Relationship Id="rId2886" Type="http://schemas.openxmlformats.org/officeDocument/2006/relationships/hyperlink" Target="https://storage.googleapis.com/hcloudfile/001/44d50f3d94fb4876af0b63c95efa7974.jpg" TargetMode="External"/><Relationship Id="rId3937" Type="http://schemas.openxmlformats.org/officeDocument/2006/relationships/hyperlink" Target="https://storage.googleapis.com/hcloudfile/001/f9957f13faa84f5ebfd9097a32c91d95.jpg" TargetMode="External"/><Relationship Id="rId5292" Type="http://schemas.openxmlformats.org/officeDocument/2006/relationships/hyperlink" Target="https://storage.googleapis.com/hcloudfile/001/f14323e943d84d69909367f6f6f209db.jpg" TargetMode="External"/><Relationship Id="rId6343" Type="http://schemas.openxmlformats.org/officeDocument/2006/relationships/hyperlink" Target="https://hashting.cash/bavaria-fridgeinventoryjul2023/DQNBCGAJSKGTOFFH?language=FR" TargetMode="External"/><Relationship Id="rId9499" Type="http://schemas.openxmlformats.org/officeDocument/2006/relationships/hyperlink" Target="https://storage.googleapis.com/hcloudfile/001/d8d8471c9bad4dda9c5cc7c75200ad95.jpg" TargetMode="External"/><Relationship Id="rId858" Type="http://schemas.openxmlformats.org/officeDocument/2006/relationships/hyperlink" Target="https://storage.googleapis.com/hcloudfile/001/a37001cc69864b2ab3cfd2dc2a01452d.jpg" TargetMode="External"/><Relationship Id="rId1488" Type="http://schemas.openxmlformats.org/officeDocument/2006/relationships/hyperlink" Target="https://storage.googleapis.com/hcloudfile/001/c5369ca3bad641d8ae699d68e4918908.jpg" TargetMode="External"/><Relationship Id="rId2539" Type="http://schemas.openxmlformats.org/officeDocument/2006/relationships/hyperlink" Target="https://storage.googleapis.com/hcloudfile/001/1d4e0ccb1c4d44f5919bb9f158967bee.jpg" TargetMode="External"/><Relationship Id="rId2953" Type="http://schemas.openxmlformats.org/officeDocument/2006/relationships/hyperlink" Target="https://storage.googleapis.com/hcloudfile/001/4984a61508054657bc02348cf6e95819.jpg" TargetMode="External"/><Relationship Id="rId6410" Type="http://schemas.openxmlformats.org/officeDocument/2006/relationships/hyperlink" Target="https://storage.googleapis.com/hcloudfile/001/761bd193a1b244dc90945a1faf3d7878.jpg" TargetMode="External"/><Relationship Id="rId9566" Type="http://schemas.openxmlformats.org/officeDocument/2006/relationships/hyperlink" Target="https://hashting.cash/bavaria-fridgeinventoryjul2023/RDVHEUMTWGOXWQDP?language=FR" TargetMode="External"/><Relationship Id="rId9980" Type="http://schemas.openxmlformats.org/officeDocument/2006/relationships/hyperlink" Target="https://hashting.cash/bavaria-fridgeinventoryjul2023/COGHBAJAZLHSUKFN?language=FR" TargetMode="External"/><Relationship Id="rId11496" Type="http://schemas.openxmlformats.org/officeDocument/2006/relationships/hyperlink" Target="https://hashting.cash/bavaria-fridgeinventoryjul2023/JGPPAXQVPCTULVMR?language=FR" TargetMode="External"/><Relationship Id="rId12547" Type="http://schemas.openxmlformats.org/officeDocument/2006/relationships/hyperlink" Target="https://storage.googleapis.com/hcloudfile/001/0fcb2e6dcab240d6a6d352a5f79b7f65.jpg" TargetMode="External"/><Relationship Id="rId12894" Type="http://schemas.openxmlformats.org/officeDocument/2006/relationships/hyperlink" Target="https://hashting.cash/bavaria-fridgeinventoryjul2023/BEKSVJETKARPADCU?language=FR" TargetMode="External"/><Relationship Id="rId925" Type="http://schemas.openxmlformats.org/officeDocument/2006/relationships/hyperlink" Target="https://storage.googleapis.com/hcloudfile/001/f31d4e5499b84c038d5bdfc33d9c5be5.jpg" TargetMode="External"/><Relationship Id="rId1555" Type="http://schemas.openxmlformats.org/officeDocument/2006/relationships/hyperlink" Target="https://storage.googleapis.com/hcloudfile/001/53adc49eae0e479c852e3f01a81211cf.jpg" TargetMode="External"/><Relationship Id="rId2606" Type="http://schemas.openxmlformats.org/officeDocument/2006/relationships/hyperlink" Target="https://storage.googleapis.com/hcloudfile/001/087253a2200048c4ac0f78fb36f404fa.jpg" TargetMode="External"/><Relationship Id="rId5012" Type="http://schemas.openxmlformats.org/officeDocument/2006/relationships/hyperlink" Target="https://storage.googleapis.com/hcloudfile/001/895b2a4a73ba4f19bfaf3fecf78f32c2.jpg" TargetMode="External"/><Relationship Id="rId8168" Type="http://schemas.openxmlformats.org/officeDocument/2006/relationships/hyperlink" Target="https://hashting.cash/bavaria-fridgeinventoryjul2023/WLFPRZTBBZLMZNTM?language=FR" TargetMode="External"/><Relationship Id="rId8582" Type="http://schemas.openxmlformats.org/officeDocument/2006/relationships/hyperlink" Target="https://hashting.cash/bavaria-fridgeinventoryjul2023/EWXLCDDMMLXDUQQI?language=FR" TargetMode="External"/><Relationship Id="rId9219" Type="http://schemas.openxmlformats.org/officeDocument/2006/relationships/hyperlink" Target="https://storage.googleapis.com/hcloudfile/001/2336a11a6aca496c98768a13ce151d78.jpg" TargetMode="External"/><Relationship Id="rId9633" Type="http://schemas.openxmlformats.org/officeDocument/2006/relationships/hyperlink" Target="https://storage.googleapis.com/hcloudfile/001/bab52b76eed44916a969a9146887a17f.jpg" TargetMode="External"/><Relationship Id="rId10098" Type="http://schemas.openxmlformats.org/officeDocument/2006/relationships/hyperlink" Target="https://hashting.cash/bavaria-fridgeinventoryjul2023/HHJKYSFOTARRQJCL?language=FR" TargetMode="External"/><Relationship Id="rId11149" Type="http://schemas.openxmlformats.org/officeDocument/2006/relationships/hyperlink" Target="https://storage.googleapis.com/hcloudfile/001/2c54bf8f3337422c9e7ff26abbdfe0a3.jpg" TargetMode="External"/><Relationship Id="rId12961" Type="http://schemas.openxmlformats.org/officeDocument/2006/relationships/hyperlink" Target="https://storage.googleapis.com/hcloudfile/001/613520b312424295bbe3b2dd47a220d0.jpg" TargetMode="External"/><Relationship Id="rId1208" Type="http://schemas.openxmlformats.org/officeDocument/2006/relationships/hyperlink" Target="https://storage.googleapis.com/hcloudfile/001/0c52523a93c8427483111db2bd460328.jpg" TargetMode="External"/><Relationship Id="rId7184" Type="http://schemas.openxmlformats.org/officeDocument/2006/relationships/hyperlink" Target="https://hashting.cash/bavaria-fridgeinventoryjul2023/FRKQHZLJRHOWCVMS?language=FR" TargetMode="External"/><Relationship Id="rId8235" Type="http://schemas.openxmlformats.org/officeDocument/2006/relationships/hyperlink" Target="https://storage.googleapis.com/hcloudfile/001/efd57a68f899460eb16c2732b9ff48f8.jpg" TargetMode="External"/><Relationship Id="rId11563" Type="http://schemas.openxmlformats.org/officeDocument/2006/relationships/hyperlink" Target="https://storage.googleapis.com/hcloudfile/001/9b5d5f91ee8b42bdbb7ac671036ec972.jpg" TargetMode="External"/><Relationship Id="rId12614" Type="http://schemas.openxmlformats.org/officeDocument/2006/relationships/hyperlink" Target="https://hashting.cash/bavaria-fridgeinventoryjul2023/BZXVIIIKCYIUNKOL?language=FR" TargetMode="External"/><Relationship Id="rId1622" Type="http://schemas.openxmlformats.org/officeDocument/2006/relationships/hyperlink" Target="https://storage.googleapis.com/hcloudfile/001/9dc241d69d8849c4865b33fd534d669f.jpg" TargetMode="External"/><Relationship Id="rId4778" Type="http://schemas.openxmlformats.org/officeDocument/2006/relationships/hyperlink" Target="https://storage.googleapis.com/hcloudfile/001/a8d903630ab64447a6a34b19f52b472a.jpg" TargetMode="External"/><Relationship Id="rId5829" Type="http://schemas.openxmlformats.org/officeDocument/2006/relationships/hyperlink" Target="https://storage.googleapis.com/hcloudfile/001/02e1d6b847cd4f64a17f28a05966b4d1.jpg" TargetMode="External"/><Relationship Id="rId7251" Type="http://schemas.openxmlformats.org/officeDocument/2006/relationships/hyperlink" Target="https://storage.googleapis.com/hcloudfile/001/9c187fcd3fc74c9d8bb2bdb3782c3df0.jpg" TargetMode="External"/><Relationship Id="rId9700" Type="http://schemas.openxmlformats.org/officeDocument/2006/relationships/hyperlink" Target="https://hashting.cash/bavaria-fridgeinventoryjul2023/VPUHPNSQYLPVBUPF?language=FR" TargetMode="External"/><Relationship Id="rId10165" Type="http://schemas.openxmlformats.org/officeDocument/2006/relationships/hyperlink" Target="https://storage.googleapis.com/hcloudfile/001/2a7b350475474663a26ac407d108a847.jpg" TargetMode="External"/><Relationship Id="rId11216" Type="http://schemas.openxmlformats.org/officeDocument/2006/relationships/hyperlink" Target="https://hashting.cash/bavaria-fridgeinventoryjul2023/YUWIZPZOMXPYLCGY?language=FR" TargetMode="External"/><Relationship Id="rId11630" Type="http://schemas.openxmlformats.org/officeDocument/2006/relationships/hyperlink" Target="https://hashting.cash/bavaria-fridgeinventoryjul2023/YUJDVFLBKXJMICBQ?language=FR" TargetMode="External"/><Relationship Id="rId3794" Type="http://schemas.openxmlformats.org/officeDocument/2006/relationships/hyperlink" Target="https://storage.googleapis.com/hcloudfile/001/2ad58e629a6d42a9ab66a56a5952f314.jpg" TargetMode="External"/><Relationship Id="rId4845" Type="http://schemas.openxmlformats.org/officeDocument/2006/relationships/hyperlink" Target="https://storage.googleapis.com/hcloudfile/001/174a54b1c77d4367a225e954ce191113.jpg" TargetMode="External"/><Relationship Id="rId8302" Type="http://schemas.openxmlformats.org/officeDocument/2006/relationships/hyperlink" Target="https://hashting.cash/bavaria-fridgeinventoryjul2023/CQDOYXGMXODISNRJ?language=FR" TargetMode="External"/><Relationship Id="rId10232" Type="http://schemas.openxmlformats.org/officeDocument/2006/relationships/hyperlink" Target="https://hashting.cash/bavaria-fridgeinventoryjul2023/CLYRUPNULBYNQVHY?language=FR" TargetMode="External"/><Relationship Id="rId13388" Type="http://schemas.openxmlformats.org/officeDocument/2006/relationships/hyperlink" Target="https://storage.googleapis.com/hcloudfile/001/964e609bea944da488c539d390c84370.jpg" TargetMode="External"/><Relationship Id="rId2396" Type="http://schemas.openxmlformats.org/officeDocument/2006/relationships/hyperlink" Target="https://storage.googleapis.com/hcloudfile/001/64246b954222433c9bbe887f0cf52493.jpg" TargetMode="External"/><Relationship Id="rId3447" Type="http://schemas.openxmlformats.org/officeDocument/2006/relationships/hyperlink" Target="https://storage.googleapis.com/hcloudfile/001/dfddf0e724694ee7a8a692c677091cf9.jpg" TargetMode="External"/><Relationship Id="rId3861" Type="http://schemas.openxmlformats.org/officeDocument/2006/relationships/hyperlink" Target="https://storage.googleapis.com/hcloudfile/001/73174599ed5544bc96f14c63964cc628.jpg" TargetMode="External"/><Relationship Id="rId4912" Type="http://schemas.openxmlformats.org/officeDocument/2006/relationships/hyperlink" Target="https://storage.googleapis.com/hcloudfile/001/05e01af7b6074190962264947cdcf9e1.jpg" TargetMode="External"/><Relationship Id="rId13455" Type="http://schemas.openxmlformats.org/officeDocument/2006/relationships/hyperlink" Target="https://hashting.cash/bavaria-fridgeinventoryjul2023/ZTIYPZQKUKSDJEXM?language=FR" TargetMode="External"/><Relationship Id="rId368" Type="http://schemas.openxmlformats.org/officeDocument/2006/relationships/hyperlink" Target="https://hashting.cash/bavaria-fridgeinventoryjul2023/ZTIYPZQKUKSDJEXM?language=FR" TargetMode="External"/><Relationship Id="rId782" Type="http://schemas.openxmlformats.org/officeDocument/2006/relationships/hyperlink" Target="https://storage.googleapis.com/hcloudfile/001/78018dcb6e3f4c0683ab7d5fa13b5f61.jpg" TargetMode="External"/><Relationship Id="rId2049" Type="http://schemas.openxmlformats.org/officeDocument/2006/relationships/hyperlink" Target="https://storage.googleapis.com/hcloudfile/001/377f9f9f58b840e8baa913a91e0c4878.jpg" TargetMode="External"/><Relationship Id="rId2463" Type="http://schemas.openxmlformats.org/officeDocument/2006/relationships/hyperlink" Target="https://storage.googleapis.com/hcloudfile/001/c4791a7df64d46a3833a602d8fb6fe00.jpg" TargetMode="External"/><Relationship Id="rId3514" Type="http://schemas.openxmlformats.org/officeDocument/2006/relationships/hyperlink" Target="https://storage.googleapis.com/hcloudfile/001/7f6f8d0d462d4ed8855d20a0e11a9638.jpg" TargetMode="External"/><Relationship Id="rId9076" Type="http://schemas.openxmlformats.org/officeDocument/2006/relationships/hyperlink" Target="https://storage.googleapis.com/hcloudfile/001/2d4fbdb5ee7e4162829eed62a3742408.jpg" TargetMode="External"/><Relationship Id="rId9490" Type="http://schemas.openxmlformats.org/officeDocument/2006/relationships/hyperlink" Target="https://storage.googleapis.com/hcloudfile/001/d8d8471c9bad4dda9c5cc7c75200ad95.jpg" TargetMode="External"/><Relationship Id="rId12057" Type="http://schemas.openxmlformats.org/officeDocument/2006/relationships/hyperlink" Target="https://hashting.cash/bavaria-fridgeinventoryjul2023/MHJHVJGVVRGHVITT?language=FR" TargetMode="External"/><Relationship Id="rId12471" Type="http://schemas.openxmlformats.org/officeDocument/2006/relationships/hyperlink" Target="https://hashting.cash/bavaria-fridgeinventoryjul2023/MKBMZPICTOAZCLTE?language=FR" TargetMode="External"/><Relationship Id="rId13108" Type="http://schemas.openxmlformats.org/officeDocument/2006/relationships/hyperlink" Target="https://storage.googleapis.com/hcloudfile/001/926e7b9675424e46829b202bb523a023.jpg" TargetMode="External"/><Relationship Id="rId435" Type="http://schemas.openxmlformats.org/officeDocument/2006/relationships/hyperlink" Target="https://hashting.cash/bavaria-fridgeinventoryjul2023/ELABVXXAPCSTQEGH?language=FR" TargetMode="External"/><Relationship Id="rId1065" Type="http://schemas.openxmlformats.org/officeDocument/2006/relationships/hyperlink" Target="https://storage.googleapis.com/hcloudfile/001/359bc6aab4af4bc59c452a4c05d6b0bd.jpg" TargetMode="External"/><Relationship Id="rId2116" Type="http://schemas.openxmlformats.org/officeDocument/2006/relationships/hyperlink" Target="https://storage.googleapis.com/hcloudfile/001/8fb55c0a6f2f4790a866974c5d6302ac.jpg" TargetMode="External"/><Relationship Id="rId2530" Type="http://schemas.openxmlformats.org/officeDocument/2006/relationships/hyperlink" Target="https://storage.googleapis.com/hcloudfile/001/1d4e0ccb1c4d44f5919bb9f158967bee.jpg" TargetMode="External"/><Relationship Id="rId5686" Type="http://schemas.openxmlformats.org/officeDocument/2006/relationships/hyperlink" Target="https://storage.googleapis.com/hcloudfile/001/84de0ce5e27b40779340201b7ca6b1e7.jpg" TargetMode="External"/><Relationship Id="rId6737" Type="http://schemas.openxmlformats.org/officeDocument/2006/relationships/hyperlink" Target="https://storage.googleapis.com/hcloudfile/001/e0c98464139646ddb5176a36d6e49f9b.jpg" TargetMode="External"/><Relationship Id="rId8092" Type="http://schemas.openxmlformats.org/officeDocument/2006/relationships/hyperlink" Target="https://storage.googleapis.com/hcloudfile/001/1ca37454e290466b937cc252de109e33.jpg" TargetMode="External"/><Relationship Id="rId9143" Type="http://schemas.openxmlformats.org/officeDocument/2006/relationships/hyperlink" Target="https://hashting.cash/bavaria-fridgeinventoryjul2023/FZGVPFKKZZMWCUZS?language=FR" TargetMode="External"/><Relationship Id="rId11073" Type="http://schemas.openxmlformats.org/officeDocument/2006/relationships/hyperlink" Target="https://hashting.cash/bavaria-fridgeinventoryjul2023/LTJKRNXXSWBZGMBZ?language=FR" TargetMode="External"/><Relationship Id="rId12124" Type="http://schemas.openxmlformats.org/officeDocument/2006/relationships/hyperlink" Target="https://storage.googleapis.com/hcloudfile/001/b0ead91754a341a3868c2c9c0a97797e.jpg" TargetMode="External"/><Relationship Id="rId13522" Type="http://schemas.openxmlformats.org/officeDocument/2006/relationships/hyperlink" Target="https://storage.googleapis.com/hcloudfile/001/28ba30a80bb64c7aad7f05f7c1fd3178.jpg" TargetMode="External"/><Relationship Id="rId502" Type="http://schemas.openxmlformats.org/officeDocument/2006/relationships/hyperlink" Target="https://hashting.cash/bavaria-fridgeinventoryjul2023/JXZENPTEXLGPEGYY?language=FR" TargetMode="External"/><Relationship Id="rId1132" Type="http://schemas.openxmlformats.org/officeDocument/2006/relationships/hyperlink" Target="https://storage.googleapis.com/hcloudfile/001/cbc4a3f91f734f4ca2941c9b1aaf4d8c.jpg" TargetMode="External"/><Relationship Id="rId4288" Type="http://schemas.openxmlformats.org/officeDocument/2006/relationships/hyperlink" Target="https://storage.googleapis.com/hcloudfile/001/ec67a6f22f8342d58a0129d72b6fd000.jpg" TargetMode="External"/><Relationship Id="rId5339" Type="http://schemas.openxmlformats.org/officeDocument/2006/relationships/hyperlink" Target="https://storage.googleapis.com/hcloudfile/001/86e9e72ae1634ddf807ffbce43e673d9.jpg" TargetMode="External"/><Relationship Id="rId9210" Type="http://schemas.openxmlformats.org/officeDocument/2006/relationships/hyperlink" Target="https://storage.googleapis.com/hcloudfile/001/2336a11a6aca496c98768a13ce151d78.jpg" TargetMode="External"/><Relationship Id="rId4355" Type="http://schemas.openxmlformats.org/officeDocument/2006/relationships/hyperlink" Target="https://storage.googleapis.com/hcloudfile/001/5249bd837839476e96f33d9513a8a288.jpg" TargetMode="External"/><Relationship Id="rId5753" Type="http://schemas.openxmlformats.org/officeDocument/2006/relationships/hyperlink" Target="https://storage.googleapis.com/hcloudfile/001/b2cb9d436c684a169d04613f2d1ca2f8.jpg" TargetMode="External"/><Relationship Id="rId6804" Type="http://schemas.openxmlformats.org/officeDocument/2006/relationships/hyperlink" Target="https://storage.googleapis.com/hcloudfile/001/5c878351d78c47cb8b30238a4aa13001.jpg" TargetMode="External"/><Relationship Id="rId11140" Type="http://schemas.openxmlformats.org/officeDocument/2006/relationships/hyperlink" Target="https://storage.googleapis.com/hcloudfile/001/2c54bf8f3337422c9e7ff26abbdfe0a3.jpg" TargetMode="External"/><Relationship Id="rId1949" Type="http://schemas.openxmlformats.org/officeDocument/2006/relationships/hyperlink" Target="https://hashting.cash/bavaria-fridgeinventoryjul2023/BCCQQNLZWOEBTEEA?language=FR" TargetMode="External"/><Relationship Id="rId4008" Type="http://schemas.openxmlformats.org/officeDocument/2006/relationships/hyperlink" Target="https://storage.googleapis.com/hcloudfile/001/b060fd348dd64f63a5f26558ee7c6af4.jpg" TargetMode="External"/><Relationship Id="rId5406" Type="http://schemas.openxmlformats.org/officeDocument/2006/relationships/hyperlink" Target="https://storage.googleapis.com/hcloudfile/001/f74c688491b04c2080f90d34e3548f29.jpg" TargetMode="External"/><Relationship Id="rId5820" Type="http://schemas.openxmlformats.org/officeDocument/2006/relationships/hyperlink" Target="https://storage.googleapis.com/hcloudfile/001/02e1d6b847cd4f64a17f28a05966b4d1.jpg" TargetMode="External"/><Relationship Id="rId8976" Type="http://schemas.openxmlformats.org/officeDocument/2006/relationships/hyperlink" Target="https://storage.googleapis.com/hcloudfile/001/c267f43593404f2487e898cef4536ace.jpg" TargetMode="External"/><Relationship Id="rId11957" Type="http://schemas.openxmlformats.org/officeDocument/2006/relationships/hyperlink" Target="https://storage.googleapis.com/hcloudfile/001/ebda10f00aae4728856c0092146af57d.jpg" TargetMode="External"/><Relationship Id="rId292" Type="http://schemas.openxmlformats.org/officeDocument/2006/relationships/hyperlink" Target="https://hashting.cash/bavaria-fridgeinventoryjul2023/QXBTRLJSZVLGDCXW?language=FR" TargetMode="External"/><Relationship Id="rId3371" Type="http://schemas.openxmlformats.org/officeDocument/2006/relationships/hyperlink" Target="https://storage.googleapis.com/hcloudfile/001/2e7f064e2f0f4788baf31897c15ca182.jpg" TargetMode="External"/><Relationship Id="rId4422" Type="http://schemas.openxmlformats.org/officeDocument/2006/relationships/hyperlink" Target="https://storage.googleapis.com/hcloudfile/001/520238be45724b4da0ffdf0bece5d631.jpg" TargetMode="External"/><Relationship Id="rId7578" Type="http://schemas.openxmlformats.org/officeDocument/2006/relationships/hyperlink" Target="https://storage.googleapis.com/hcloudfile/001/93d385ce08e84feca3e379a32062ff83.jpg" TargetMode="External"/><Relationship Id="rId7992" Type="http://schemas.openxmlformats.org/officeDocument/2006/relationships/hyperlink" Target="https://storage.googleapis.com/hcloudfile/001/9bd08b2d730f46e1a5dc118f945fcd2d.jpg" TargetMode="External"/><Relationship Id="rId8629" Type="http://schemas.openxmlformats.org/officeDocument/2006/relationships/hyperlink" Target="https://storage.googleapis.com/hcloudfile/001/5b0b1cbc6b304fa4ac86ace5bd51ad15.jpg" TargetMode="External"/><Relationship Id="rId10559" Type="http://schemas.openxmlformats.org/officeDocument/2006/relationships/hyperlink" Target="https://storage.googleapis.com/hcloudfile/001/05cc4e1048b0406ca34f3219afacd7dc.jpg" TargetMode="External"/><Relationship Id="rId3024" Type="http://schemas.openxmlformats.org/officeDocument/2006/relationships/hyperlink" Target="https://storage.googleapis.com/hcloudfile/001/4e92a9c8303b42658555ad34f68ba446.jpg" TargetMode="External"/><Relationship Id="rId6594" Type="http://schemas.openxmlformats.org/officeDocument/2006/relationships/hyperlink" Target="https://storage.googleapis.com/hcloudfile/001/01fd6db5def44f3982709b5ebf8ad3cd.jpg" TargetMode="External"/><Relationship Id="rId7645" Type="http://schemas.openxmlformats.org/officeDocument/2006/relationships/hyperlink" Target="https://storage.googleapis.com/hcloudfile/001/5a0e5d61889742ed82b4b87ce4289df0.jpg" TargetMode="External"/><Relationship Id="rId10973" Type="http://schemas.openxmlformats.org/officeDocument/2006/relationships/hyperlink" Target="https://storage.googleapis.com/hcloudfile/001/0bef95c705c64a96beec44f3c0b2b474.jpg" TargetMode="External"/><Relationship Id="rId13032" Type="http://schemas.openxmlformats.org/officeDocument/2006/relationships/hyperlink" Target="https://hashting.cash/bavaria-fridgeinventoryjul2023/QJYHJXADYBWOCDAG?language=FR" TargetMode="External"/><Relationship Id="rId2040" Type="http://schemas.openxmlformats.org/officeDocument/2006/relationships/hyperlink" Target="https://storage.googleapis.com/hcloudfile/001/377f9f9f58b840e8baa913a91e0c4878.jpg" TargetMode="External"/><Relationship Id="rId5196" Type="http://schemas.openxmlformats.org/officeDocument/2006/relationships/hyperlink" Target="https://storage.googleapis.com/hcloudfile/001/a91b3ed358b64a3b9fa69e922f7d9a9e.jpg" TargetMode="External"/><Relationship Id="rId6247" Type="http://schemas.openxmlformats.org/officeDocument/2006/relationships/hyperlink" Target="https://storage.googleapis.com/hcloudfile/001/a47f16a65f3a4500a6b8be84a14d3b45.jpg" TargetMode="External"/><Relationship Id="rId6661" Type="http://schemas.openxmlformats.org/officeDocument/2006/relationships/hyperlink" Target="https://storage.googleapis.com/hcloudfile/001/05465e8aa2e44980b4d3b99ea581f359.jpg" TargetMode="External"/><Relationship Id="rId7712" Type="http://schemas.openxmlformats.org/officeDocument/2006/relationships/hyperlink" Target="https://storage.googleapis.com/hcloudfile/001/f31563a0c50147818b58d31e9a09aca4.jpg" TargetMode="External"/><Relationship Id="rId10626" Type="http://schemas.openxmlformats.org/officeDocument/2006/relationships/hyperlink" Target="https://storage.googleapis.com/hcloudfile/001/334d54827d3340af9c3a35e3c64a413f.jpg" TargetMode="External"/><Relationship Id="rId5263" Type="http://schemas.openxmlformats.org/officeDocument/2006/relationships/hyperlink" Target="https://storage.googleapis.com/hcloudfile/001/d4468eb1eb0b42be859a13f748c9ce24.jpg" TargetMode="External"/><Relationship Id="rId6314" Type="http://schemas.openxmlformats.org/officeDocument/2006/relationships/hyperlink" Target="https://storage.googleapis.com/hcloudfile/001/ef035c5e55aa49868267e185b21e59fa.jpg" TargetMode="External"/><Relationship Id="rId12798" Type="http://schemas.openxmlformats.org/officeDocument/2006/relationships/hyperlink" Target="https://storage.googleapis.com/hcloudfile/001/ee64cf3bd8194a34b09db636c5037682.jpg" TargetMode="External"/><Relationship Id="rId13849" Type="http://schemas.openxmlformats.org/officeDocument/2006/relationships/hyperlink" Target="https://storage.googleapis.com/hcloudfile/001/33cf7e7aa16b4e449d455dfc027607c7.jpg" TargetMode="External"/><Relationship Id="rId1459" Type="http://schemas.openxmlformats.org/officeDocument/2006/relationships/hyperlink" Target="https://storage.googleapis.com/hcloudfile/001/8de610e4a12d41428cf18837db4344b5.jpg" TargetMode="External"/><Relationship Id="rId2857" Type="http://schemas.openxmlformats.org/officeDocument/2006/relationships/hyperlink" Target="https://storage.googleapis.com/hcloudfile/001/359f03cc42f1458dbb2d0a439d523387.jpg" TargetMode="External"/><Relationship Id="rId3908" Type="http://schemas.openxmlformats.org/officeDocument/2006/relationships/hyperlink" Target="https://hashting.cash/bavaria-fridgeinventoryjul2023/YUBATPISASLSIUCP?language=FR" TargetMode="External"/><Relationship Id="rId5330" Type="http://schemas.openxmlformats.org/officeDocument/2006/relationships/hyperlink" Target="https://storage.googleapis.com/hcloudfile/001/86e9e72ae1634ddf807ffbce43e673d9.jpg" TargetMode="External"/><Relationship Id="rId8486" Type="http://schemas.openxmlformats.org/officeDocument/2006/relationships/hyperlink" Target="https://storage.googleapis.com/hcloudfile/001/07d0349f74a847a68e94834678f96936.jpg" TargetMode="External"/><Relationship Id="rId9884" Type="http://schemas.openxmlformats.org/officeDocument/2006/relationships/hyperlink" Target="https://storage.googleapis.com/hcloudfile/001/9ca3250b33774d97812eea6665f13f4c.jpg" TargetMode="External"/><Relationship Id="rId12865" Type="http://schemas.openxmlformats.org/officeDocument/2006/relationships/hyperlink" Target="https://storage.googleapis.com/hcloudfile/001/f4c7c98ae67543cd93dcb60a5355f050.jpg" TargetMode="External"/><Relationship Id="rId98" Type="http://schemas.openxmlformats.org/officeDocument/2006/relationships/hyperlink" Target="https://storage.googleapis.com/hcloudfile/001/2ad58e629a6d42a9ab66a56a5952f314.jpg" TargetMode="External"/><Relationship Id="rId829" Type="http://schemas.openxmlformats.org/officeDocument/2006/relationships/hyperlink" Target="https://hashting.cash/bavaria-fridgeinventoryjul2023/OWKERBTAVGTANVSU?language=FR" TargetMode="External"/><Relationship Id="rId1873" Type="http://schemas.openxmlformats.org/officeDocument/2006/relationships/hyperlink" Target="https://storage.googleapis.com/hcloudfile/001/ce7834ba71104186b54e8cd933946640.jpg" TargetMode="External"/><Relationship Id="rId2924" Type="http://schemas.openxmlformats.org/officeDocument/2006/relationships/hyperlink" Target="https://hashting.cash/bavaria-fridgeinventoryjul2023/GBHDHTMWZSEVLIUB?language=FR" TargetMode="External"/><Relationship Id="rId7088" Type="http://schemas.openxmlformats.org/officeDocument/2006/relationships/hyperlink" Target="https://storage.googleapis.com/hcloudfile/001/221f75e1adbf4d02b83bd3f807ab762b.jpg" TargetMode="External"/><Relationship Id="rId8139" Type="http://schemas.openxmlformats.org/officeDocument/2006/relationships/hyperlink" Target="https://storage.googleapis.com/hcloudfile/001/9debb31ac31748f98232eda449f14cdf.jpg" TargetMode="External"/><Relationship Id="rId9537" Type="http://schemas.openxmlformats.org/officeDocument/2006/relationships/hyperlink" Target="https://storage.googleapis.com/hcloudfile/001/42aa528d8efa499e8d1fbb555c91179f.jpg" TargetMode="External"/><Relationship Id="rId9951" Type="http://schemas.openxmlformats.org/officeDocument/2006/relationships/hyperlink" Target="https://storage.googleapis.com/hcloudfile/001/6372e5abefcd4339acd6a056a218a42d.jpg" TargetMode="External"/><Relationship Id="rId11467" Type="http://schemas.openxmlformats.org/officeDocument/2006/relationships/hyperlink" Target="https://storage.googleapis.com/hcloudfile/001/023045ea8bd147db9c01a5c5150eb6a0.jpg" TargetMode="External"/><Relationship Id="rId11881" Type="http://schemas.openxmlformats.org/officeDocument/2006/relationships/hyperlink" Target="https://storage.googleapis.com/hcloudfile/001/cb8a75c79c904b6ca70e9cd764da8e51.jpg" TargetMode="External"/><Relationship Id="rId12518" Type="http://schemas.openxmlformats.org/officeDocument/2006/relationships/hyperlink" Target="https://storage.googleapis.com/hcloudfile/001/67d056b9e1a14b71923784a2a33e8257.jpg" TargetMode="External"/><Relationship Id="rId12932" Type="http://schemas.openxmlformats.org/officeDocument/2006/relationships/hyperlink" Target="https://storage.googleapis.com/hcloudfile/001/7fddce85394047238a093ec475eb09e1.jpg" TargetMode="External"/><Relationship Id="rId1526" Type="http://schemas.openxmlformats.org/officeDocument/2006/relationships/hyperlink" Target="https://hashting.cash/bavaria-fridgeinventoryjul2023/KTJUXWNXAWAYLBUL?language=FR" TargetMode="External"/><Relationship Id="rId1940" Type="http://schemas.openxmlformats.org/officeDocument/2006/relationships/hyperlink" Target="https://hashting.cash/bavaria-fridgeinventoryjul2023/BCCQQNLZWOEBTEEA?language=FR" TargetMode="External"/><Relationship Id="rId8553" Type="http://schemas.openxmlformats.org/officeDocument/2006/relationships/hyperlink" Target="https://storage.googleapis.com/hcloudfile/001/ca59aae5850048a68cf2930d8e120e57.jpg" TargetMode="External"/><Relationship Id="rId9604" Type="http://schemas.openxmlformats.org/officeDocument/2006/relationships/hyperlink" Target="https://storage.googleapis.com/hcloudfile/001/72f428d4cf704de9a465f25fde18461a.jpg" TargetMode="External"/><Relationship Id="rId10069" Type="http://schemas.openxmlformats.org/officeDocument/2006/relationships/hyperlink" Target="https://storage.googleapis.com/hcloudfile/001/458541054f5442069d1690484017924a.jpg" TargetMode="External"/><Relationship Id="rId10483" Type="http://schemas.openxmlformats.org/officeDocument/2006/relationships/hyperlink" Target="https://storage.googleapis.com/hcloudfile/001/8ec746020350438abbef5befb01ad0c3.jpg" TargetMode="External"/><Relationship Id="rId11534" Type="http://schemas.openxmlformats.org/officeDocument/2006/relationships/hyperlink" Target="https://storage.googleapis.com/hcloudfile/001/d5fb3908402545e0a3b993e366c151f1.jpg" TargetMode="External"/><Relationship Id="rId3698" Type="http://schemas.openxmlformats.org/officeDocument/2006/relationships/hyperlink" Target="https://storage.googleapis.com/hcloudfile/001/c2ff2874af5745d6b2bcbdc20ed0782d.jpg" TargetMode="External"/><Relationship Id="rId4749" Type="http://schemas.openxmlformats.org/officeDocument/2006/relationships/hyperlink" Target="https://hashting.cash/bavaria-fridgeinventoryjul2023/CFDGTOMSBDIAKMBW?language=FR" TargetMode="External"/><Relationship Id="rId7155" Type="http://schemas.openxmlformats.org/officeDocument/2006/relationships/hyperlink" Target="https://storage.googleapis.com/hcloudfile/001/5fe3775a497544828f3e8d4191a70840.jpg" TargetMode="External"/><Relationship Id="rId8206" Type="http://schemas.openxmlformats.org/officeDocument/2006/relationships/hyperlink" Target="https://storage.googleapis.com/hcloudfile/001/e12f3adea3e94ffdb4fa2baeb2270d8c.jpg" TargetMode="External"/><Relationship Id="rId8620" Type="http://schemas.openxmlformats.org/officeDocument/2006/relationships/hyperlink" Target="https://storage.googleapis.com/hcloudfile/001/5b0b1cbc6b304fa4ac86ace5bd51ad15.jpg" TargetMode="External"/><Relationship Id="rId10136" Type="http://schemas.openxmlformats.org/officeDocument/2006/relationships/hyperlink" Target="https://storage.googleapis.com/hcloudfile/001/778a557fc5ca4618bdd698065b0826e9.jpg" TargetMode="External"/><Relationship Id="rId10550" Type="http://schemas.openxmlformats.org/officeDocument/2006/relationships/hyperlink" Target="https://storage.googleapis.com/hcloudfile/001/05cc4e1048b0406ca34f3219afacd7dc.jpg" TargetMode="External"/><Relationship Id="rId3765" Type="http://schemas.openxmlformats.org/officeDocument/2006/relationships/hyperlink" Target="https://hashting.cash/bavaria-fridgeinventoryjul2023/FHXOEMVJMIKAIGYO?language=FR" TargetMode="External"/><Relationship Id="rId4816" Type="http://schemas.openxmlformats.org/officeDocument/2006/relationships/hyperlink" Target="https://storage.googleapis.com/hcloudfile/001/5eeb6817d5104f30a81145e9512fa85b.jpg" TargetMode="External"/><Relationship Id="rId6171" Type="http://schemas.openxmlformats.org/officeDocument/2006/relationships/hyperlink" Target="https://storage.googleapis.com/hcloudfile/001/da3f24517df344a0bb02a77a077dec5a.jpg" TargetMode="External"/><Relationship Id="rId7222" Type="http://schemas.openxmlformats.org/officeDocument/2006/relationships/hyperlink" Target="https://storage.googleapis.com/hcloudfile/001/2a36c216eada4c5687b5ad9926ebcd7e.jpg" TargetMode="External"/><Relationship Id="rId10203" Type="http://schemas.openxmlformats.org/officeDocument/2006/relationships/hyperlink" Target="https://storage.googleapis.com/hcloudfile/001/1c4415f7e0154ab99a38e03fe1607720.jpg" TargetMode="External"/><Relationship Id="rId11601" Type="http://schemas.openxmlformats.org/officeDocument/2006/relationships/hyperlink" Target="https://storage.googleapis.com/hcloudfile/001/a703a214fa15452b9e1afc1994fb8d42.jpg" TargetMode="External"/><Relationship Id="rId13359" Type="http://schemas.openxmlformats.org/officeDocument/2006/relationships/hyperlink" Target="https://storage.googleapis.com/hcloudfile/001/d5823e07f98f4ef09c5661f924ffa004.jpg" TargetMode="External"/><Relationship Id="rId686" Type="http://schemas.openxmlformats.org/officeDocument/2006/relationships/hyperlink" Target="https://hashting.cash/bavaria-fridgeinventoryjul2023/EPVNAPSCCYROIKPT?language=FR" TargetMode="External"/><Relationship Id="rId2367" Type="http://schemas.openxmlformats.org/officeDocument/2006/relationships/hyperlink" Target="https://hashting.cash/bavaria-fridgeinventoryjul2023/OSXTNKDGFEWTABCH?language=FR" TargetMode="External"/><Relationship Id="rId2781" Type="http://schemas.openxmlformats.org/officeDocument/2006/relationships/hyperlink" Target="https://hashting.cash/bavaria-fridgeinventoryjul2023/MEEGIUUUIMPGNMUV?language=FR" TargetMode="External"/><Relationship Id="rId3418" Type="http://schemas.openxmlformats.org/officeDocument/2006/relationships/hyperlink" Target="https://storage.googleapis.com/hcloudfile/001/8f04ec0dca5e416494434d03b22f8839.jpg" TargetMode="External"/><Relationship Id="rId9394" Type="http://schemas.openxmlformats.org/officeDocument/2006/relationships/hyperlink" Target="https://storage.googleapis.com/hcloudfile/001/43ca6523018b4825b26d19499b6afa1d.jpg" TargetMode="External"/><Relationship Id="rId13773" Type="http://schemas.openxmlformats.org/officeDocument/2006/relationships/hyperlink" Target="https://storage.googleapis.com/hcloudfile/001/07eda3b6451a4f34bf76dc9ed60e420f.jpg" TargetMode="External"/><Relationship Id="rId339" Type="http://schemas.openxmlformats.org/officeDocument/2006/relationships/hyperlink" Target="https://storage.googleapis.com/hcloudfile/001/09677675e2b14f6587e3e7329d876327.jpg" TargetMode="External"/><Relationship Id="rId753" Type="http://schemas.openxmlformats.org/officeDocument/2006/relationships/hyperlink" Target="https://storage.googleapis.com/hcloudfile/001/78189587c7284e7ab9ebe5f6460cc521.jpg" TargetMode="External"/><Relationship Id="rId1383" Type="http://schemas.openxmlformats.org/officeDocument/2006/relationships/hyperlink" Target="https://hashting.cash/bavaria-fridgeinventoryjul2023/ULFKUDSCCIZYOJED?language=FR" TargetMode="External"/><Relationship Id="rId2434" Type="http://schemas.openxmlformats.org/officeDocument/2006/relationships/hyperlink" Target="https://storage.googleapis.com/hcloudfile/001/d2713067cf0f48f3b25adf9287daa406.jpg" TargetMode="External"/><Relationship Id="rId3832" Type="http://schemas.openxmlformats.org/officeDocument/2006/relationships/hyperlink" Target="https://storage.googleapis.com/hcloudfile/001/9f0504ab6b374a89ab09b2da1cdd1d03.jpg" TargetMode="External"/><Relationship Id="rId6988" Type="http://schemas.openxmlformats.org/officeDocument/2006/relationships/hyperlink" Target="https://storage.googleapis.com/hcloudfile/001/8662a228bceb40568f65fbf6074befe6.jpg" TargetMode="External"/><Relationship Id="rId9047" Type="http://schemas.openxmlformats.org/officeDocument/2006/relationships/hyperlink" Target="https://storage.googleapis.com/hcloudfile/001/9a4ea7463bfc4fd39c8c303e199aa32d.jpg" TargetMode="External"/><Relationship Id="rId9461" Type="http://schemas.openxmlformats.org/officeDocument/2006/relationships/hyperlink" Target="https://storage.googleapis.com/hcloudfile/001/91dcc4132dc840bdac33ef5c247f0b3a.jpg" TargetMode="External"/><Relationship Id="rId12028" Type="http://schemas.openxmlformats.org/officeDocument/2006/relationships/hyperlink" Target="https://storage.googleapis.com/hcloudfile/001/78870e1be13b471c91b0c48c91a19289.jpg" TargetMode="External"/><Relationship Id="rId12375" Type="http://schemas.openxmlformats.org/officeDocument/2006/relationships/hyperlink" Target="https://storage.googleapis.com/hcloudfile/001/37ef22d716944ca18b4884563b7e0b43.jpg" TargetMode="External"/><Relationship Id="rId13426" Type="http://schemas.openxmlformats.org/officeDocument/2006/relationships/hyperlink" Target="https://storage.googleapis.com/hcloudfile/001/7943d4e259a646178e4c397cb88e27bf.jpg" TargetMode="External"/><Relationship Id="rId13840" Type="http://schemas.openxmlformats.org/officeDocument/2006/relationships/hyperlink" Target="https://storage.googleapis.com/hcloudfile/001/33cf7e7aa16b4e449d455dfc027607c7.jpg" TargetMode="External"/><Relationship Id="rId406" Type="http://schemas.openxmlformats.org/officeDocument/2006/relationships/hyperlink" Target="https://storage.googleapis.com/hcloudfile/001/f0963e13b84044309c76acde82763279.jpg" TargetMode="External"/><Relationship Id="rId1036" Type="http://schemas.openxmlformats.org/officeDocument/2006/relationships/hyperlink" Target="https://storage.googleapis.com/hcloudfile/001/82c6462e5cf145e49e20f75ed6c6fe0d.jpg" TargetMode="External"/><Relationship Id="rId8063" Type="http://schemas.openxmlformats.org/officeDocument/2006/relationships/hyperlink" Target="https://storage.googleapis.com/hcloudfile/001/09af6d17db5b42de9f04941e22d3915b.jpg" TargetMode="External"/><Relationship Id="rId9114" Type="http://schemas.openxmlformats.org/officeDocument/2006/relationships/hyperlink" Target="https://storage.googleapis.com/hcloudfile/001/583a40c952c44df88293c1be779afaea.jpg" TargetMode="External"/><Relationship Id="rId11391" Type="http://schemas.openxmlformats.org/officeDocument/2006/relationships/hyperlink" Target="https://storage.googleapis.com/hcloudfile/001/4e6091bda836414e9c0db52b0f07b648.jpg" TargetMode="External"/><Relationship Id="rId12442" Type="http://schemas.openxmlformats.org/officeDocument/2006/relationships/hyperlink" Target="https://storage.googleapis.com/hcloudfile/001/09677675e2b14f6587e3e7329d876327.jpg" TargetMode="External"/><Relationship Id="rId820" Type="http://schemas.openxmlformats.org/officeDocument/2006/relationships/hyperlink" Target="https://hashting.cash/bavaria-fridgeinventoryjul2023/OWKERBTAVGTANVSU?language=FR" TargetMode="External"/><Relationship Id="rId1450" Type="http://schemas.openxmlformats.org/officeDocument/2006/relationships/hyperlink" Target="https://storage.googleapis.com/hcloudfile/001/8de610e4a12d41428cf18837db4344b5.jpg" TargetMode="External"/><Relationship Id="rId2501" Type="http://schemas.openxmlformats.org/officeDocument/2006/relationships/hyperlink" Target="https://hashting.cash/bavaria-fridgeinventoryjul2023/SSGFYYQCOGRZREYC?language=FR" TargetMode="External"/><Relationship Id="rId5657" Type="http://schemas.openxmlformats.org/officeDocument/2006/relationships/hyperlink" Target="https://hashting.cash/bavaria-fridgeinventoryjul2023/MKICYDUQJOSSFXNH?language=FR" TargetMode="External"/><Relationship Id="rId6708" Type="http://schemas.openxmlformats.org/officeDocument/2006/relationships/hyperlink" Target="https://storage.googleapis.com/hcloudfile/001/7ae89649e18046649b7c4eb18ce5f887.jpg" TargetMode="External"/><Relationship Id="rId11044" Type="http://schemas.openxmlformats.org/officeDocument/2006/relationships/hyperlink" Target="https://storage.googleapis.com/hcloudfile/001/2c7bb45617eb4e57b89756c7cc0022a4.jpg" TargetMode="External"/><Relationship Id="rId1103" Type="http://schemas.openxmlformats.org/officeDocument/2006/relationships/hyperlink" Target="https://hashting.cash/bavaria-fridgeinventoryjul2023/FFPGVYGRZGXARFQQ?language=FR" TargetMode="External"/><Relationship Id="rId4259" Type="http://schemas.openxmlformats.org/officeDocument/2006/relationships/hyperlink" Target="https://storage.googleapis.com/hcloudfile/001/f0e591391a954a0cb3b62c94a880eb09.jpg" TargetMode="External"/><Relationship Id="rId4673" Type="http://schemas.openxmlformats.org/officeDocument/2006/relationships/hyperlink" Target="https://storage.googleapis.com/hcloudfile/001/df3643ef65f1432993007c590e241404.jpg" TargetMode="External"/><Relationship Id="rId5724" Type="http://schemas.openxmlformats.org/officeDocument/2006/relationships/hyperlink" Target="https://storage.googleapis.com/hcloudfile/001/b6a3e2ee55194ecdb6de8ba8bf5f9f5c.jpg" TargetMode="External"/><Relationship Id="rId8130" Type="http://schemas.openxmlformats.org/officeDocument/2006/relationships/hyperlink" Target="https://storage.googleapis.com/hcloudfile/001/9debb31ac31748f98232eda449f14cdf.jpg" TargetMode="External"/><Relationship Id="rId10060" Type="http://schemas.openxmlformats.org/officeDocument/2006/relationships/hyperlink" Target="https://storage.googleapis.com/hcloudfile/001/458541054f5442069d1690484017924a.jpg" TargetMode="External"/><Relationship Id="rId11111" Type="http://schemas.openxmlformats.org/officeDocument/2006/relationships/hyperlink" Target="https://storage.googleapis.com/hcloudfile/001/7ae743719eff4e1d9df7698d74f97992.jpg" TargetMode="External"/><Relationship Id="rId3275" Type="http://schemas.openxmlformats.org/officeDocument/2006/relationships/hyperlink" Target="https://storage.googleapis.com/hcloudfile/001/997ff7e73b6e4039807208b8fcab68ff.jpg" TargetMode="External"/><Relationship Id="rId4326" Type="http://schemas.openxmlformats.org/officeDocument/2006/relationships/hyperlink" Target="https://hashting.cash/bavaria-fridgeinventoryjul2023/LEIQCSNPYJKOXQFK?language=FR" TargetMode="External"/><Relationship Id="rId4740" Type="http://schemas.openxmlformats.org/officeDocument/2006/relationships/hyperlink" Target="https://hashting.cash/bavaria-fridgeinventoryjul2023/CFDGTOMSBDIAKMBW?language=FR" TargetMode="External"/><Relationship Id="rId7896" Type="http://schemas.openxmlformats.org/officeDocument/2006/relationships/hyperlink" Target="https://hashting.cash/bavaria-fridgeinventoryjul2023/ANJQCXMMRFMXJOEP?language=FR" TargetMode="External"/><Relationship Id="rId8947" Type="http://schemas.openxmlformats.org/officeDocument/2006/relationships/hyperlink" Target="https://storage.googleapis.com/hcloudfile/001/b233bfc78b57461babccb8373bdd20b8.jpg" TargetMode="External"/><Relationship Id="rId13283" Type="http://schemas.openxmlformats.org/officeDocument/2006/relationships/hyperlink" Target="https://storage.googleapis.com/hcloudfile/001/1ea0370f138844ca8858c063ff0da346.jpg" TargetMode="External"/><Relationship Id="rId196" Type="http://schemas.openxmlformats.org/officeDocument/2006/relationships/hyperlink" Target="https://storage.googleapis.com/hcloudfile/001/c08af00d49914e7fbbcc82512db2ac10.jpg" TargetMode="External"/><Relationship Id="rId2291" Type="http://schemas.openxmlformats.org/officeDocument/2006/relationships/hyperlink" Target="https://storage.googleapis.com/hcloudfile/001/706a9aeb23e94f1ea792ab86ce12128c.jpg" TargetMode="External"/><Relationship Id="rId3342" Type="http://schemas.openxmlformats.org/officeDocument/2006/relationships/hyperlink" Target="https://hashting.cash/bavaria-fridgeinventoryjul2023/AGUGMWOLHYNEKNYC?language=FR" TargetMode="External"/><Relationship Id="rId6498" Type="http://schemas.openxmlformats.org/officeDocument/2006/relationships/hyperlink" Target="https://hashting.cash/bavaria-fridgeinventoryjul2023/XJVEBTAKADQMYVZH?language=FR" TargetMode="External"/><Relationship Id="rId7549" Type="http://schemas.openxmlformats.org/officeDocument/2006/relationships/hyperlink" Target="https://storage.googleapis.com/hcloudfile/001/9b910c36c6e242b8ac25bad8fedc6c89.jpg" TargetMode="External"/><Relationship Id="rId10877" Type="http://schemas.openxmlformats.org/officeDocument/2006/relationships/hyperlink" Target="https://storage.googleapis.com/hcloudfile/001/8926e76ebeaa47ad91980d505b374326.jpg" TargetMode="External"/><Relationship Id="rId11928" Type="http://schemas.openxmlformats.org/officeDocument/2006/relationships/hyperlink" Target="https://hashting.cash/bavaria-fridgeinventoryjul2023/BKYANPXLYQKAWZSC?language=FR" TargetMode="External"/><Relationship Id="rId263" Type="http://schemas.openxmlformats.org/officeDocument/2006/relationships/hyperlink" Target="https://storage.googleapis.com/hcloudfile/001/3ff5e7a208864e1288a3154f1e1642d8.jpg" TargetMode="External"/><Relationship Id="rId6565" Type="http://schemas.openxmlformats.org/officeDocument/2006/relationships/hyperlink" Target="https://storage.googleapis.com/hcloudfile/001/c5709a28d9764fde946ca8b0f81949b2.jpg" TargetMode="External"/><Relationship Id="rId7963" Type="http://schemas.openxmlformats.org/officeDocument/2006/relationships/hyperlink" Target="https://storage.googleapis.com/hcloudfile/001/4aad3b64b2724ffab4db710006f29606.jpg" TargetMode="External"/><Relationship Id="rId10944" Type="http://schemas.openxmlformats.org/officeDocument/2006/relationships/hyperlink" Target="https://hashting.cash/bavaria-fridgeinventoryjul2023/PAUAUNLFHSHJYEAU?language=FR" TargetMode="External"/><Relationship Id="rId13350" Type="http://schemas.openxmlformats.org/officeDocument/2006/relationships/hyperlink" Target="https://storage.googleapis.com/hcloudfile/001/d5823e07f98f4ef09c5661f924ffa004.jpg" TargetMode="External"/><Relationship Id="rId330" Type="http://schemas.openxmlformats.org/officeDocument/2006/relationships/hyperlink" Target="https://storage.googleapis.com/hcloudfile/001/b0ead91754a341a3868c2c9c0a97797e.jpg" TargetMode="External"/><Relationship Id="rId2011" Type="http://schemas.openxmlformats.org/officeDocument/2006/relationships/hyperlink" Target="https://storage.googleapis.com/hcloudfile/001/6e2e557065d84667b845c0f6201ab1f3.jpg" TargetMode="External"/><Relationship Id="rId5167" Type="http://schemas.openxmlformats.org/officeDocument/2006/relationships/hyperlink" Target="https://storage.googleapis.com/hcloudfile/001/610d882041ff41c9bcdecb186d6bfb26.jpg" TargetMode="External"/><Relationship Id="rId6218" Type="http://schemas.openxmlformats.org/officeDocument/2006/relationships/hyperlink" Target="https://hashting.cash/bavaria-fridgeinventoryjul2023/WTZAFPNKJVHRCIEQ?language=FR" TargetMode="External"/><Relationship Id="rId7616" Type="http://schemas.openxmlformats.org/officeDocument/2006/relationships/hyperlink" Target="https://hashting.cash/bavaria-fridgeinventoryjul2023/ITCEHWQSNKEVMECB?language=FR" TargetMode="External"/><Relationship Id="rId13003" Type="http://schemas.openxmlformats.org/officeDocument/2006/relationships/hyperlink" Target="https://storage.googleapis.com/hcloudfile/001/7cee05aecef74bd7894018acb83126a4.jpg" TargetMode="External"/><Relationship Id="rId4183" Type="http://schemas.openxmlformats.org/officeDocument/2006/relationships/hyperlink" Target="https://hashting.cash/bavaria-fridgeinventoryjul2023/VLQVMJXBUOHPCXMU?language=FR" TargetMode="External"/><Relationship Id="rId5581" Type="http://schemas.openxmlformats.org/officeDocument/2006/relationships/hyperlink" Target="https://storage.googleapis.com/hcloudfile/001/410a095a48114092bc63f4536437e5f7.jpg" TargetMode="External"/><Relationship Id="rId6632" Type="http://schemas.openxmlformats.org/officeDocument/2006/relationships/hyperlink" Target="https://hashting.cash/bavaria-fridgeinventoryjul2023/OBMPAIFXYTBAQURX?language=FR" TargetMode="External"/><Relationship Id="rId9788" Type="http://schemas.openxmlformats.org/officeDocument/2006/relationships/hyperlink" Target="https://storage.googleapis.com/hcloudfile/001/3ff5e7a208864e1288a3154f1e1642d8.jpg" TargetMode="External"/><Relationship Id="rId12769" Type="http://schemas.openxmlformats.org/officeDocument/2006/relationships/hyperlink" Target="https://hashting.cash/bavaria-fridgeinventoryjul2023/SKYTAQPEJMXENODJ?language=FR" TargetMode="External"/><Relationship Id="rId1777" Type="http://schemas.openxmlformats.org/officeDocument/2006/relationships/hyperlink" Target="https://storage.googleapis.com/hcloudfile/001/d06a57b08c7342af8ec3e4abe7fd187f.jpg" TargetMode="External"/><Relationship Id="rId2828" Type="http://schemas.openxmlformats.org/officeDocument/2006/relationships/hyperlink" Target="https://storage.googleapis.com/hcloudfile/001/de2a93e182d54dab90c824d54267c87b.jpg" TargetMode="External"/><Relationship Id="rId5234" Type="http://schemas.openxmlformats.org/officeDocument/2006/relationships/hyperlink" Target="https://hashting.cash/bavaria-fridgeinventoryjul2023/TAFTTSDJMMIZUYCA?language=FR" TargetMode="External"/><Relationship Id="rId9855" Type="http://schemas.openxmlformats.org/officeDocument/2006/relationships/hyperlink" Target="https://hashting.cash/bavaria-fridgeinventoryjul2023/BWNJDILUKPBFMHKF?language=FR" TargetMode="External"/><Relationship Id="rId11785" Type="http://schemas.openxmlformats.org/officeDocument/2006/relationships/hyperlink" Target="https://hashting.cash/bavaria-fridgeinventoryjul2023/NQCLVZFTRRBVWGZZ?language=FR" TargetMode="External"/><Relationship Id="rId12836" Type="http://schemas.openxmlformats.org/officeDocument/2006/relationships/hyperlink" Target="https://storage.googleapis.com/hcloudfile/001/8b5b0a0189d84104852843e1a2ee7dcd.jpg" TargetMode="External"/><Relationship Id="rId69" Type="http://schemas.openxmlformats.org/officeDocument/2006/relationships/hyperlink" Target="https://hashting.cash/bavaria-fridgeinventoryjul2023/MEEGIUUUIMPGNMUV?language=FR" TargetMode="External"/><Relationship Id="rId1844" Type="http://schemas.openxmlformats.org/officeDocument/2006/relationships/hyperlink" Target="https://storage.googleapis.com/hcloudfile/001/fc877bfb4598495d968cc72dc45a57d5.jpg" TargetMode="External"/><Relationship Id="rId4250" Type="http://schemas.openxmlformats.org/officeDocument/2006/relationships/hyperlink" Target="https://storage.googleapis.com/hcloudfile/001/f0e591391a954a0cb3b62c94a880eb09.jpg" TargetMode="External"/><Relationship Id="rId5301" Type="http://schemas.openxmlformats.org/officeDocument/2006/relationships/hyperlink" Target="https://storage.googleapis.com/hcloudfile/001/f14323e943d84d69909367f6f6f209db.jpg" TargetMode="External"/><Relationship Id="rId8457" Type="http://schemas.openxmlformats.org/officeDocument/2006/relationships/hyperlink" Target="https://hashting.cash/bavaria-fridgeinventoryjul2023/CODPBBUCPHKGCZOY?language=FR" TargetMode="External"/><Relationship Id="rId8871" Type="http://schemas.openxmlformats.org/officeDocument/2006/relationships/hyperlink" Target="https://hashting.cash/bavaria-fridgeinventoryjul2023/YDTNYQZQZIJEFSAM?language=FR" TargetMode="External"/><Relationship Id="rId9508" Type="http://schemas.openxmlformats.org/officeDocument/2006/relationships/hyperlink" Target="https://storage.googleapis.com/hcloudfile/001/d8d8471c9bad4dda9c5cc7c75200ad95.jpg" TargetMode="External"/><Relationship Id="rId9922" Type="http://schemas.openxmlformats.org/officeDocument/2006/relationships/hyperlink" Target="https://storage.googleapis.com/hcloudfile/001/0cb24407f9664664ae729dfa891268ce.jpg" TargetMode="External"/><Relationship Id="rId10387" Type="http://schemas.openxmlformats.org/officeDocument/2006/relationships/hyperlink" Target="https://hashting.cash/bavaria-fridgeinventoryjul2023/QVKJUPWSPOCPUVQR?language=FR" TargetMode="External"/><Relationship Id="rId11438" Type="http://schemas.openxmlformats.org/officeDocument/2006/relationships/hyperlink" Target="https://storage.googleapis.com/hcloudfile/001/4e45bddfaced46629d8b576eb226f115.jpg" TargetMode="External"/><Relationship Id="rId7059" Type="http://schemas.openxmlformats.org/officeDocument/2006/relationships/hyperlink" Target="https://hashting.cash/bavaria-fridgeinventoryjul2023/IGEKCXUZWRJCDIQR?language=FR" TargetMode="External"/><Relationship Id="rId7473" Type="http://schemas.openxmlformats.org/officeDocument/2006/relationships/hyperlink" Target="https://hashting.cash/bavaria-fridgeinventoryjul2023/AZMRWOYBPLYZDQHD?language=FR" TargetMode="External"/><Relationship Id="rId8524" Type="http://schemas.openxmlformats.org/officeDocument/2006/relationships/hyperlink" Target="https://storage.googleapis.com/hcloudfile/001/099408f680a440818b6eca3b96e8c755.jpg" TargetMode="External"/><Relationship Id="rId11852" Type="http://schemas.openxmlformats.org/officeDocument/2006/relationships/hyperlink" Target="https://storage.googleapis.com/hcloudfile/001/8ff8ed190a6f4c0f8f1beb6a20d46dc3.jpg" TargetMode="External"/><Relationship Id="rId12903" Type="http://schemas.openxmlformats.org/officeDocument/2006/relationships/hyperlink" Target="https://hashting.cash/bavaria-fridgeinventoryjul2023/BEKSVJETKARPADCU?language=FR" TargetMode="External"/><Relationship Id="rId1911" Type="http://schemas.openxmlformats.org/officeDocument/2006/relationships/hyperlink" Target="https://storage.googleapis.com/hcloudfile/001/2ef93e73a2ad43b99a1201a8bda44fcf.jpg" TargetMode="External"/><Relationship Id="rId3669" Type="http://schemas.openxmlformats.org/officeDocument/2006/relationships/hyperlink" Target="https://storage.googleapis.com/hcloudfile/001/4d62ddfe5c5e452dac5426110ac78cc1.jpg" TargetMode="External"/><Relationship Id="rId6075" Type="http://schemas.openxmlformats.org/officeDocument/2006/relationships/hyperlink" Target="https://hashting.cash/bavaria-fridgeinventoryjul2023/BTVBCLLXRPWTGMIK?language=FR" TargetMode="External"/><Relationship Id="rId7126" Type="http://schemas.openxmlformats.org/officeDocument/2006/relationships/hyperlink" Target="https://storage.googleapis.com/hcloudfile/001/0626fe8d5c714ac88f431a6c8f309e51.jpg" TargetMode="External"/><Relationship Id="rId7540" Type="http://schemas.openxmlformats.org/officeDocument/2006/relationships/hyperlink" Target="https://storage.googleapis.com/hcloudfile/001/9b910c36c6e242b8ac25bad8fedc6c89.jpg" TargetMode="External"/><Relationship Id="rId10454" Type="http://schemas.openxmlformats.org/officeDocument/2006/relationships/hyperlink" Target="https://storage.googleapis.com/hcloudfile/001/68640998996c4da9899b1a7985e33e98.jpg" TargetMode="External"/><Relationship Id="rId11505" Type="http://schemas.openxmlformats.org/officeDocument/2006/relationships/hyperlink" Target="https://hashting.cash/bavaria-fridgeinventoryjul2023/JGPPAXQVPCTULVMR?language=FR" TargetMode="External"/><Relationship Id="rId5091" Type="http://schemas.openxmlformats.org/officeDocument/2006/relationships/hyperlink" Target="https://hashting.cash/bavaria-fridgeinventoryjul2023/ZUISKTILXPNQCVRA?language=FR" TargetMode="External"/><Relationship Id="rId6142" Type="http://schemas.openxmlformats.org/officeDocument/2006/relationships/hyperlink" Target="https://storage.googleapis.com/hcloudfile/001/f38011848f884efaba59c3bf413a0e02.jpg" TargetMode="External"/><Relationship Id="rId9298" Type="http://schemas.openxmlformats.org/officeDocument/2006/relationships/hyperlink" Target="https://hashting.cash/bavaria-fridgeinventoryjul2023/WXUMVHDBVQIPPVWZ?language=FR" TargetMode="External"/><Relationship Id="rId10107" Type="http://schemas.openxmlformats.org/officeDocument/2006/relationships/hyperlink" Target="https://hashting.cash/bavaria-fridgeinventoryjul2023/HHJKYSFOTARRQJCL?language=FR" TargetMode="External"/><Relationship Id="rId10521" Type="http://schemas.openxmlformats.org/officeDocument/2006/relationships/hyperlink" Target="https://hashting.cash/bavaria-fridgeinventoryjul2023/PNFWVCLFKNECJSVC?language=FR" TargetMode="External"/><Relationship Id="rId13677" Type="http://schemas.openxmlformats.org/officeDocument/2006/relationships/hyperlink" Target="https://storage.googleapis.com/hcloudfile/001/e9ef9c4cfcdc401dbba6ffed0edeef26.jpg" TargetMode="External"/><Relationship Id="rId1287" Type="http://schemas.openxmlformats.org/officeDocument/2006/relationships/hyperlink" Target="https://storage.googleapis.com/hcloudfile/001/75ab13da8a334d9a9e467da080222d6e.jpg" TargetMode="External"/><Relationship Id="rId2685" Type="http://schemas.openxmlformats.org/officeDocument/2006/relationships/hyperlink" Target="https://storage.googleapis.com/hcloudfile/001/711e75624dc1492b9da24935c190b00b.jpg" TargetMode="External"/><Relationship Id="rId3736" Type="http://schemas.openxmlformats.org/officeDocument/2006/relationships/hyperlink" Target="https://storage.googleapis.com/hcloudfile/001/03501d61955e4039b2df134fec784614.jpg" TargetMode="External"/><Relationship Id="rId12279" Type="http://schemas.openxmlformats.org/officeDocument/2006/relationships/hyperlink" Target="https://storage.googleapis.com/hcloudfile/001/c2af80629f8a45f8ae742534ca4d0c7a.jpg" TargetMode="External"/><Relationship Id="rId12693" Type="http://schemas.openxmlformats.org/officeDocument/2006/relationships/hyperlink" Target="https://storage.googleapis.com/hcloudfile/001/7bf0aabd45fa47cca122e519b30cdb3e.jpg" TargetMode="External"/><Relationship Id="rId13744" Type="http://schemas.openxmlformats.org/officeDocument/2006/relationships/hyperlink" Target="https://hashting.cash/bavaria-fridgeinventoryjul2023/QADLQAGMVRIDKNOB?language=FR" TargetMode="External"/><Relationship Id="rId657" Type="http://schemas.openxmlformats.org/officeDocument/2006/relationships/hyperlink" Target="https://storage.googleapis.com/hcloudfile/001/c36a7d1e04f2404ca44fd23f6de32f39.jpg" TargetMode="External"/><Relationship Id="rId2338" Type="http://schemas.openxmlformats.org/officeDocument/2006/relationships/hyperlink" Target="https://storage.googleapis.com/hcloudfile/001/3687509392fa4be2abf7c3db7d74f7b6.jpg" TargetMode="External"/><Relationship Id="rId2752" Type="http://schemas.openxmlformats.org/officeDocument/2006/relationships/hyperlink" Target="https://storage.googleapis.com/hcloudfile/001/fb081ba320474f8abbceff0705f618f8.jpg" TargetMode="External"/><Relationship Id="rId3803" Type="http://schemas.openxmlformats.org/officeDocument/2006/relationships/hyperlink" Target="https://storage.googleapis.com/hcloudfile/001/2ad58e629a6d42a9ab66a56a5952f314.jpg" TargetMode="External"/><Relationship Id="rId6959" Type="http://schemas.openxmlformats.org/officeDocument/2006/relationships/hyperlink" Target="https://storage.googleapis.com/hcloudfile/001/521291924b9d425ba7d2e76c1ccdf6dd.jpg" TargetMode="External"/><Relationship Id="rId9365" Type="http://schemas.openxmlformats.org/officeDocument/2006/relationships/hyperlink" Target="https://storage.googleapis.com/hcloudfile/001/57b0149893994f0ab8164251ec18c9d1.jpg" TargetMode="External"/><Relationship Id="rId11295" Type="http://schemas.openxmlformats.org/officeDocument/2006/relationships/hyperlink" Target="https://storage.googleapis.com/hcloudfile/001/103128fe3b454e8f8aed545345aac20e.jpg" TargetMode="External"/><Relationship Id="rId12346" Type="http://schemas.openxmlformats.org/officeDocument/2006/relationships/hyperlink" Target="https://hashting.cash/bavaria-fridgeinventoryjul2023/LYMGLBZVTRXXIHDH?language=FR" TargetMode="External"/><Relationship Id="rId12760" Type="http://schemas.openxmlformats.org/officeDocument/2006/relationships/hyperlink" Target="https://hashting.cash/bavaria-fridgeinventoryjul2023/SKYTAQPEJMXENODJ?language=FR" TargetMode="External"/><Relationship Id="rId724" Type="http://schemas.openxmlformats.org/officeDocument/2006/relationships/hyperlink" Target="https://storage.googleapis.com/hcloudfile/001/ce0d5372be5147c188731732f6278c23.jpg" TargetMode="External"/><Relationship Id="rId1354" Type="http://schemas.openxmlformats.org/officeDocument/2006/relationships/hyperlink" Target="https://storage.googleapis.com/hcloudfile/001/b779467755994d099b968560fb881f0d.jpg" TargetMode="External"/><Relationship Id="rId2405" Type="http://schemas.openxmlformats.org/officeDocument/2006/relationships/hyperlink" Target="https://storage.googleapis.com/hcloudfile/001/64246b954222433c9bbe887f0cf52493.jpg" TargetMode="External"/><Relationship Id="rId5975" Type="http://schemas.openxmlformats.org/officeDocument/2006/relationships/hyperlink" Target="https://storage.googleapis.com/hcloudfile/001/6b6efd0bd9884aa788431d4bef7d6ce5.jpg" TargetMode="External"/><Relationship Id="rId8381" Type="http://schemas.openxmlformats.org/officeDocument/2006/relationships/hyperlink" Target="https://storage.googleapis.com/hcloudfile/001/d0c10878dcfb4d2ca7e15c3772dd01a5.jpg" TargetMode="External"/><Relationship Id="rId9018" Type="http://schemas.openxmlformats.org/officeDocument/2006/relationships/hyperlink" Target="https://hashting.cash/bavaria-fridgeinventoryjul2023/KJIINGKCGRPUVWWE?language=FR" TargetMode="External"/><Relationship Id="rId9432" Type="http://schemas.openxmlformats.org/officeDocument/2006/relationships/hyperlink" Target="https://hashting.cash/bavaria-fridgeinventoryjul2023/KVKPCCKYSPMDSIYI?language=FR" TargetMode="External"/><Relationship Id="rId11362" Type="http://schemas.openxmlformats.org/officeDocument/2006/relationships/hyperlink" Target="https://hashting.cash/bavaria-fridgeinventoryjul2023/YYPBRJNVTZLKRLHJ?language=FR" TargetMode="External"/><Relationship Id="rId12413" Type="http://schemas.openxmlformats.org/officeDocument/2006/relationships/hyperlink" Target="https://storage.googleapis.com/hcloudfile/001/c753a7da125442ca8b75013fa4fce8e9.jpg" TargetMode="External"/><Relationship Id="rId13811" Type="http://schemas.openxmlformats.org/officeDocument/2006/relationships/hyperlink" Target="https://storage.googleapis.com/hcloudfile/001/ddcf95af94b740af8ce4baf39ab4ff83.jpg" TargetMode="External"/><Relationship Id="rId60" Type="http://schemas.openxmlformats.org/officeDocument/2006/relationships/hyperlink" Target="https://storage.googleapis.com/hcloudfile/001/c4791a7df64d46a3833a602d8fb6fe00.jpg" TargetMode="External"/><Relationship Id="rId1007" Type="http://schemas.openxmlformats.org/officeDocument/2006/relationships/hyperlink" Target="https://storage.googleapis.com/hcloudfile/001/ca96b8b1398a4a9ca20f46c6aa763259.jpg" TargetMode="External"/><Relationship Id="rId1421" Type="http://schemas.openxmlformats.org/officeDocument/2006/relationships/hyperlink" Target="https://storage.googleapis.com/hcloudfile/001/3ce7bd0e7dce4480934d963341e13ef2.jpg" TargetMode="External"/><Relationship Id="rId4577" Type="http://schemas.openxmlformats.org/officeDocument/2006/relationships/hyperlink" Target="https://storage.googleapis.com/hcloudfile/001/dd5b6ffb39d94ba7ba2efc8cf43fa8bb.jpg" TargetMode="External"/><Relationship Id="rId4991" Type="http://schemas.openxmlformats.org/officeDocument/2006/relationships/hyperlink" Target="https://storage.googleapis.com/hcloudfile/001/a9ba50d63090464a940486d04d1c3265.jpg" TargetMode="External"/><Relationship Id="rId5628" Type="http://schemas.openxmlformats.org/officeDocument/2006/relationships/hyperlink" Target="https://storage.googleapis.com/hcloudfile/001/f5218f48898f4cb987c6240e29b1166e.jpg" TargetMode="External"/><Relationship Id="rId8034" Type="http://schemas.openxmlformats.org/officeDocument/2006/relationships/hyperlink" Target="https://hashting.cash/bavaria-fridgeinventoryjul2023/STVJEPUVDBHUFZZR?language=FR" TargetMode="External"/><Relationship Id="rId11015" Type="http://schemas.openxmlformats.org/officeDocument/2006/relationships/hyperlink" Target="https://storage.googleapis.com/hcloudfile/001/59116a833f154cb19345e30b3e16eeaa.jpg" TargetMode="External"/><Relationship Id="rId3179" Type="http://schemas.openxmlformats.org/officeDocument/2006/relationships/hyperlink" Target="https://storage.googleapis.com/hcloudfile/001/71dfca2d9527406db3dbdd1617bd5aca.jpg" TargetMode="External"/><Relationship Id="rId3593" Type="http://schemas.openxmlformats.org/officeDocument/2006/relationships/hyperlink" Target="https://storage.googleapis.com/hcloudfile/001/ecbe5503cd6f40eb9168e6bc4395ee4d.jpg" TargetMode="External"/><Relationship Id="rId4644" Type="http://schemas.openxmlformats.org/officeDocument/2006/relationships/hyperlink" Target="https://storage.googleapis.com/hcloudfile/001/84e53f8539294a4e9f6c74cac6f2fc04.jpg" TargetMode="External"/><Relationship Id="rId7050" Type="http://schemas.openxmlformats.org/officeDocument/2006/relationships/hyperlink" Target="https://hashting.cash/bavaria-fridgeinventoryjul2023/IGEKCXUZWRJCDIQR?language=FR" TargetMode="External"/><Relationship Id="rId8101" Type="http://schemas.openxmlformats.org/officeDocument/2006/relationships/hyperlink" Target="https://storage.googleapis.com/hcloudfile/001/1ca37454e290466b937cc252de109e33.jpg" TargetMode="External"/><Relationship Id="rId10031" Type="http://schemas.openxmlformats.org/officeDocument/2006/relationships/hyperlink" Target="https://storage.googleapis.com/hcloudfile/001/8bcbfb6ff7fd4cfd8f9f6b6905424e66.jpg" TargetMode="External"/><Relationship Id="rId13187" Type="http://schemas.openxmlformats.org/officeDocument/2006/relationships/hyperlink" Target="https://hashting.cash/bavaria-fridgeinventoryjul2023/RJTJHDTUROLOZZGB?language=FR" TargetMode="External"/><Relationship Id="rId2195" Type="http://schemas.openxmlformats.org/officeDocument/2006/relationships/hyperlink" Target="https://storage.googleapis.com/hcloudfile/001/6cc67219533948d8bb92ee062caafce2.jpg" TargetMode="External"/><Relationship Id="rId3246" Type="http://schemas.openxmlformats.org/officeDocument/2006/relationships/hyperlink" Target="https://storage.googleapis.com/hcloudfile/001/3795b6604d2243fa8e63ecfee88ce710.jpg" TargetMode="External"/><Relationship Id="rId167" Type="http://schemas.openxmlformats.org/officeDocument/2006/relationships/hyperlink" Target="https://storage.googleapis.com/hcloudfile/001/761bd193a1b244dc90945a1faf3d7878.jpg" TargetMode="External"/><Relationship Id="rId581" Type="http://schemas.openxmlformats.org/officeDocument/2006/relationships/hyperlink" Target="https://storage.googleapis.com/hcloudfile/001/c462b26f2294449d8c7c6af7f505e8d1.jpg" TargetMode="External"/><Relationship Id="rId2262" Type="http://schemas.openxmlformats.org/officeDocument/2006/relationships/hyperlink" Target="https://storage.googleapis.com/hcloudfile/001/c19fb349dd1f471daa9e80fdf06cf481.jpg" TargetMode="External"/><Relationship Id="rId3660" Type="http://schemas.openxmlformats.org/officeDocument/2006/relationships/hyperlink" Target="https://storage.googleapis.com/hcloudfile/001/4d62ddfe5c5e452dac5426110ac78cc1.jpg" TargetMode="External"/><Relationship Id="rId4711" Type="http://schemas.openxmlformats.org/officeDocument/2006/relationships/hyperlink" Target="https://storage.googleapis.com/hcloudfile/001/485fe21ff2764d38bc4fec3058f6a306.jpg" TargetMode="External"/><Relationship Id="rId7867" Type="http://schemas.openxmlformats.org/officeDocument/2006/relationships/hyperlink" Target="https://storage.googleapis.com/hcloudfile/001/8787ed807d134a1dbcc0d67de9892fce.jpg" TargetMode="External"/><Relationship Id="rId8918" Type="http://schemas.openxmlformats.org/officeDocument/2006/relationships/hyperlink" Target="https://storage.googleapis.com/hcloudfile/001/12460f613a1a4baca3f298717cacee2d.jpg" TargetMode="External"/><Relationship Id="rId10848" Type="http://schemas.openxmlformats.org/officeDocument/2006/relationships/hyperlink" Target="https://storage.googleapis.com/hcloudfile/001/89c4cba9429f44fbb2ef9ecef9a94707.jpg" TargetMode="External"/><Relationship Id="rId13254" Type="http://schemas.openxmlformats.org/officeDocument/2006/relationships/hyperlink" Target="https://storage.googleapis.com/hcloudfile/001/d11cddcadbe2419699300bb3d98c1981.jpg" TargetMode="External"/><Relationship Id="rId234" Type="http://schemas.openxmlformats.org/officeDocument/2006/relationships/hyperlink" Target="https://storage.googleapis.com/hcloudfile/001/c0cd79e970734a62aae41c805474ee99.jpg" TargetMode="External"/><Relationship Id="rId3313" Type="http://schemas.openxmlformats.org/officeDocument/2006/relationships/hyperlink" Target="https://storage.googleapis.com/hcloudfile/001/1547c5819e64441ca7c35509461967f7.jpg" TargetMode="External"/><Relationship Id="rId6469" Type="http://schemas.openxmlformats.org/officeDocument/2006/relationships/hyperlink" Target="https://storage.googleapis.com/hcloudfile/001/bad7c168f69a4b8b88b4b1266e20b2fd.jpg" TargetMode="External"/><Relationship Id="rId6883" Type="http://schemas.openxmlformats.org/officeDocument/2006/relationships/hyperlink" Target="https://storage.googleapis.com/hcloudfile/001/10940a9670c04992b450178581fa401f.jpg" TargetMode="External"/><Relationship Id="rId7934" Type="http://schemas.openxmlformats.org/officeDocument/2006/relationships/hyperlink" Target="https://storage.googleapis.com/hcloudfile/001/58bc592c189f4ea9b09ac61ccb95713e.jpg" TargetMode="External"/><Relationship Id="rId12270" Type="http://schemas.openxmlformats.org/officeDocument/2006/relationships/hyperlink" Target="https://storage.googleapis.com/hcloudfile/001/c2af80629f8a45f8ae742534ca4d0c7a.jpg" TargetMode="External"/><Relationship Id="rId13321" Type="http://schemas.openxmlformats.org/officeDocument/2006/relationships/hyperlink" Target="https://hashting.cash/bavaria-fridgeinventoryjul2023/VEWAKTEHLPSCATTZ?language=FR" TargetMode="External"/><Relationship Id="rId5485" Type="http://schemas.openxmlformats.org/officeDocument/2006/relationships/hyperlink" Target="https://storage.googleapis.com/hcloudfile/001/979809eb6cf4405ead0dd122ecb54d72.jpg" TargetMode="External"/><Relationship Id="rId6536" Type="http://schemas.openxmlformats.org/officeDocument/2006/relationships/hyperlink" Target="https://storage.googleapis.com/hcloudfile/001/5d3d479172f54e7784a96445d36dd1f8.jpg" TargetMode="External"/><Relationship Id="rId6950" Type="http://schemas.openxmlformats.org/officeDocument/2006/relationships/hyperlink" Target="https://storage.googleapis.com/hcloudfile/001/521291924b9d425ba7d2e76c1ccdf6dd.jpg" TargetMode="External"/><Relationship Id="rId10915" Type="http://schemas.openxmlformats.org/officeDocument/2006/relationships/hyperlink" Target="https://storage.googleapis.com/hcloudfile/001/4717533d50b3423791c94dbe47e3b88b.jpg" TargetMode="External"/><Relationship Id="rId301" Type="http://schemas.openxmlformats.org/officeDocument/2006/relationships/hyperlink" Target="https://storage.googleapis.com/hcloudfile/001/7ae743719eff4e1d9df7698d74f97992.jpg" TargetMode="External"/><Relationship Id="rId4087" Type="http://schemas.openxmlformats.org/officeDocument/2006/relationships/hyperlink" Target="https://storage.googleapis.com/hcloudfile/001/8613c83819c34ea28190b35236789849.jpg" TargetMode="External"/><Relationship Id="rId5138" Type="http://schemas.openxmlformats.org/officeDocument/2006/relationships/hyperlink" Target="https://storage.googleapis.com/hcloudfile/001/bb471f1b3cda4c3194c90ece4fefc447.jpg" TargetMode="External"/><Relationship Id="rId5552" Type="http://schemas.openxmlformats.org/officeDocument/2006/relationships/hyperlink" Target="https://storage.googleapis.com/hcloudfile/001/570bd35a50d440bc9a29cbf12d00f4ad.jpg" TargetMode="External"/><Relationship Id="rId6603" Type="http://schemas.openxmlformats.org/officeDocument/2006/relationships/hyperlink" Target="https://storage.googleapis.com/hcloudfile/001/01fd6db5def44f3982709b5ebf8ad3cd.jpg" TargetMode="External"/><Relationship Id="rId9759" Type="http://schemas.openxmlformats.org/officeDocument/2006/relationships/hyperlink" Target="https://storage.googleapis.com/hcloudfile/001/8d28372633bf4ea8b5948e72e2f27f30.jpg" TargetMode="External"/><Relationship Id="rId1748" Type="http://schemas.openxmlformats.org/officeDocument/2006/relationships/hyperlink" Target="https://storage.googleapis.com/hcloudfile/001/e0d2beb74f294727bd080a12d82baed3.jpg" TargetMode="External"/><Relationship Id="rId4154" Type="http://schemas.openxmlformats.org/officeDocument/2006/relationships/hyperlink" Target="https://storage.googleapis.com/hcloudfile/001/b0bfc53a72254229842a5efe379ab16a.jpg" TargetMode="External"/><Relationship Id="rId5205" Type="http://schemas.openxmlformats.org/officeDocument/2006/relationships/hyperlink" Target="https://storage.googleapis.com/hcloudfile/001/a91b3ed358b64a3b9fa69e922f7d9a9e.jpg" TargetMode="External"/><Relationship Id="rId8775" Type="http://schemas.openxmlformats.org/officeDocument/2006/relationships/hyperlink" Target="https://storage.googleapis.com/hcloudfile/001/c0cd79e970734a62aae41c805474ee99.jpg" TargetMode="External"/><Relationship Id="rId11689" Type="http://schemas.openxmlformats.org/officeDocument/2006/relationships/hyperlink" Target="https://storage.googleapis.com/hcloudfile/001/9d40a93bd5f44c5eaa2e04261f3076cd.jpg" TargetMode="External"/><Relationship Id="rId3170" Type="http://schemas.openxmlformats.org/officeDocument/2006/relationships/hyperlink" Target="https://storage.googleapis.com/hcloudfile/001/71dfca2d9527406db3dbdd1617bd5aca.jpg" TargetMode="External"/><Relationship Id="rId4221" Type="http://schemas.openxmlformats.org/officeDocument/2006/relationships/hyperlink" Target="https://storage.googleapis.com/hcloudfile/001/8655ca4b11a14389994394cb5b0e75f8.jpg" TargetMode="External"/><Relationship Id="rId7377" Type="http://schemas.openxmlformats.org/officeDocument/2006/relationships/hyperlink" Target="https://storage.googleapis.com/hcloudfile/001/cef4367950d747948a6a502f63de2460.jpg" TargetMode="External"/><Relationship Id="rId8428" Type="http://schemas.openxmlformats.org/officeDocument/2006/relationships/hyperlink" Target="https://storage.googleapis.com/hcloudfile/001/a24d3af0ba8b492fbb6ea7f6b315cecf.jpg" TargetMode="External"/><Relationship Id="rId9826" Type="http://schemas.openxmlformats.org/officeDocument/2006/relationships/hyperlink" Target="https://storage.googleapis.com/hcloudfile/001/b6bd9db4644d4c8cbbbdc6c0e06d0daf.jpg" TargetMode="External"/><Relationship Id="rId11756" Type="http://schemas.openxmlformats.org/officeDocument/2006/relationships/hyperlink" Target="https://storage.googleapis.com/hcloudfile/001/eacbd9f4102b4c5e9ddb448081d341b3.jpg" TargetMode="External"/><Relationship Id="rId12807" Type="http://schemas.openxmlformats.org/officeDocument/2006/relationships/hyperlink" Target="https://storage.googleapis.com/hcloudfile/001/ee64cf3bd8194a34b09db636c5037682.jpg" TargetMode="External"/><Relationship Id="rId1815" Type="http://schemas.openxmlformats.org/officeDocument/2006/relationships/hyperlink" Target="https://hashting.cash/bavaria-fridgeinventoryjul2023/GPDBQVHGAWZHJYJP?language=FR" TargetMode="External"/><Relationship Id="rId6393" Type="http://schemas.openxmlformats.org/officeDocument/2006/relationships/hyperlink" Target="https://storage.googleapis.com/hcloudfile/001/3eeaeb8c269c439bb2512bddb1edbcdd.jpg" TargetMode="External"/><Relationship Id="rId7791" Type="http://schemas.openxmlformats.org/officeDocument/2006/relationships/hyperlink" Target="https://storage.googleapis.com/hcloudfile/001/c2e323e6be6c4ae683abe19707dbe725.jpg" TargetMode="External"/><Relationship Id="rId8842" Type="http://schemas.openxmlformats.org/officeDocument/2006/relationships/hyperlink" Target="https://storage.googleapis.com/hcloudfile/001/688e362b3dad4f0a85aa5dee8868a6c6.jpg" TargetMode="External"/><Relationship Id="rId10358" Type="http://schemas.openxmlformats.org/officeDocument/2006/relationships/hyperlink" Target="https://storage.googleapis.com/hcloudfile/001/49272fafa4444a8dab5e63e8325b85c0.jpg" TargetMode="External"/><Relationship Id="rId10772" Type="http://schemas.openxmlformats.org/officeDocument/2006/relationships/hyperlink" Target="https://storage.googleapis.com/hcloudfile/001/1918714c98f84124bc3c5675d305259e.jpg" TargetMode="External"/><Relationship Id="rId11409" Type="http://schemas.openxmlformats.org/officeDocument/2006/relationships/hyperlink" Target="https://storage.googleapis.com/hcloudfile/001/4e6091bda836414e9c0db52b0f07b648.jpg" TargetMode="External"/><Relationship Id="rId11823" Type="http://schemas.openxmlformats.org/officeDocument/2006/relationships/hyperlink" Target="https://storage.googleapis.com/hcloudfile/001/b48b2f5312a14b66bd50fb4896d43f19.jpg" TargetMode="External"/><Relationship Id="rId3987" Type="http://schemas.openxmlformats.org/officeDocument/2006/relationships/hyperlink" Target="https://storage.googleapis.com/hcloudfile/001/c58853225cb549ea8bb69433316011b8.jpg" TargetMode="External"/><Relationship Id="rId6046" Type="http://schemas.openxmlformats.org/officeDocument/2006/relationships/hyperlink" Target="https://storage.googleapis.com/hcloudfile/001/4aa5ef5e0e8641e1ada8d01c99ad19dc.jpg" TargetMode="External"/><Relationship Id="rId7444" Type="http://schemas.openxmlformats.org/officeDocument/2006/relationships/hyperlink" Target="https://storage.googleapis.com/hcloudfile/001/c08af00d49914e7fbbcc82512db2ac10.jpg" TargetMode="External"/><Relationship Id="rId10425" Type="http://schemas.openxmlformats.org/officeDocument/2006/relationships/hyperlink" Target="https://storage.googleapis.com/hcloudfile/001/e211e5112a764228bfbc659364b79166.jpg" TargetMode="External"/><Relationship Id="rId2589" Type="http://schemas.openxmlformats.org/officeDocument/2006/relationships/hyperlink" Target="https://storage.googleapis.com/hcloudfile/001/56172bcacbb84dbc88c4c014c237a0d3.jpg" TargetMode="External"/><Relationship Id="rId6460" Type="http://schemas.openxmlformats.org/officeDocument/2006/relationships/hyperlink" Target="https://storage.googleapis.com/hcloudfile/001/bad7c168f69a4b8b88b4b1266e20b2fd.jpg" TargetMode="External"/><Relationship Id="rId7511" Type="http://schemas.openxmlformats.org/officeDocument/2006/relationships/hyperlink" Target="https://storage.googleapis.com/hcloudfile/001/88cac31f59a74308905caad7a95b3482.jpg" TargetMode="External"/><Relationship Id="rId12597" Type="http://schemas.openxmlformats.org/officeDocument/2006/relationships/hyperlink" Target="https://storage.googleapis.com/hcloudfile/001/8d2c0f96281a44aa91c0f97e312621e4.jpg" TargetMode="External"/><Relationship Id="rId13648" Type="http://schemas.openxmlformats.org/officeDocument/2006/relationships/hyperlink" Target="https://storage.googleapis.com/hcloudfile/001/9d3430fedff3488bb9e99f9611fca3ac.jpg" TargetMode="External"/><Relationship Id="rId975" Type="http://schemas.openxmlformats.org/officeDocument/2006/relationships/hyperlink" Target="https://hashting.cash/bavaria-fridgeinventoryjul2023/KRSUMEZZDUQPXYFU?language=FR" TargetMode="External"/><Relationship Id="rId2656" Type="http://schemas.openxmlformats.org/officeDocument/2006/relationships/hyperlink" Target="https://hashting.cash/bavaria-fridgeinventoryjul2023/CBEOFCAVAGTREWHY?language=FR" TargetMode="External"/><Relationship Id="rId3707" Type="http://schemas.openxmlformats.org/officeDocument/2006/relationships/hyperlink" Target="https://storage.googleapis.com/hcloudfile/001/c2ff2874af5745d6b2bcbdc20ed0782d.jpg" TargetMode="External"/><Relationship Id="rId5062" Type="http://schemas.openxmlformats.org/officeDocument/2006/relationships/hyperlink" Target="https://storage.googleapis.com/hcloudfile/001/ca4ea8daab1c4f959b4216ab9cfec9a1.jpg" TargetMode="External"/><Relationship Id="rId6113" Type="http://schemas.openxmlformats.org/officeDocument/2006/relationships/hyperlink" Target="https://storage.googleapis.com/hcloudfile/001/a37667c7b9984082b0f71353988b3a99.jpg" TargetMode="External"/><Relationship Id="rId9269" Type="http://schemas.openxmlformats.org/officeDocument/2006/relationships/hyperlink" Target="https://storage.googleapis.com/hcloudfile/001/72188a83bbdc43eab85271b12e24e49e.jpg" TargetMode="External"/><Relationship Id="rId9683" Type="http://schemas.openxmlformats.org/officeDocument/2006/relationships/hyperlink" Target="https://storage.googleapis.com/hcloudfile/001/05e66fba0c0448b98be800ca3c3944d4.jpg" TargetMode="External"/><Relationship Id="rId11199" Type="http://schemas.openxmlformats.org/officeDocument/2006/relationships/hyperlink" Target="https://storage.googleapis.com/hcloudfile/001/3489bde842734cffafeba2cd27647c22.jpg" TargetMode="External"/><Relationship Id="rId628" Type="http://schemas.openxmlformats.org/officeDocument/2006/relationships/hyperlink" Target="https://hashting.cash/bavaria-fridgeinventoryjul2023/ELABVXXAPCSTQEGH?language=FR" TargetMode="External"/><Relationship Id="rId1258" Type="http://schemas.openxmlformats.org/officeDocument/2006/relationships/hyperlink" Target="https://hashting.cash/bavaria-fridgeinventoryjul2023/XYULMWKSMXIRFBRB?language=FR" TargetMode="External"/><Relationship Id="rId1672" Type="http://schemas.openxmlformats.org/officeDocument/2006/relationships/hyperlink" Target="https://hashting.cash/bavaria-fridgeinventoryjul2023/VCOXUNKRTSWZUMAR?language=FR" TargetMode="External"/><Relationship Id="rId2309" Type="http://schemas.openxmlformats.org/officeDocument/2006/relationships/hyperlink" Target="https://storage.googleapis.com/hcloudfile/001/706a9aeb23e94f1ea792ab86ce12128c.jpg" TargetMode="External"/><Relationship Id="rId2723" Type="http://schemas.openxmlformats.org/officeDocument/2006/relationships/hyperlink" Target="https://storage.googleapis.com/hcloudfile/001/145f5bcf345441e5bfbe0faa12319e74.jpg" TargetMode="External"/><Relationship Id="rId5879" Type="http://schemas.openxmlformats.org/officeDocument/2006/relationships/hyperlink" Target="https://storage.googleapis.com/hcloudfile/001/2dd782a1e86a48f48d860be79159b981.jpg" TargetMode="External"/><Relationship Id="rId8285" Type="http://schemas.openxmlformats.org/officeDocument/2006/relationships/hyperlink" Target="https://storage.googleapis.com/hcloudfile/001/05275500479049e593f12dcb36d01ac5.jpg" TargetMode="External"/><Relationship Id="rId9336" Type="http://schemas.openxmlformats.org/officeDocument/2006/relationships/hyperlink" Target="https://storage.googleapis.com/hcloudfile/001/046f6b51c12e476ba2a013ebc7eb11fa.jpg" TargetMode="External"/><Relationship Id="rId9750" Type="http://schemas.openxmlformats.org/officeDocument/2006/relationships/hyperlink" Target="https://storage.googleapis.com/hcloudfile/001/8d28372633bf4ea8b5948e72e2f27f30.jpg" TargetMode="External"/><Relationship Id="rId11266" Type="http://schemas.openxmlformats.org/officeDocument/2006/relationships/hyperlink" Target="https://storage.googleapis.com/hcloudfile/001/c260763aa87c46aaabbe110bcdd04668.jpg" TargetMode="External"/><Relationship Id="rId12317" Type="http://schemas.openxmlformats.org/officeDocument/2006/relationships/hyperlink" Target="https://storage.googleapis.com/hcloudfile/001/e86f34d834be4356a1f34b912dcf857a.jpg" TargetMode="External"/><Relationship Id="rId12664" Type="http://schemas.openxmlformats.org/officeDocument/2006/relationships/hyperlink" Target="https://storage.googleapis.com/hcloudfile/001/f4fd306471ec48c19d53cba89b285d91.jpg" TargetMode="External"/><Relationship Id="rId13715" Type="http://schemas.openxmlformats.org/officeDocument/2006/relationships/hyperlink" Target="https://storage.googleapis.com/hcloudfile/001/d86a72c395974c008ef45078bd664339.jpg" TargetMode="External"/><Relationship Id="rId1325" Type="http://schemas.openxmlformats.org/officeDocument/2006/relationships/hyperlink" Target="https://storage.googleapis.com/hcloudfile/001/8e8c4f778ab142909904e609f6107c30.jpg" TargetMode="External"/><Relationship Id="rId8352" Type="http://schemas.openxmlformats.org/officeDocument/2006/relationships/hyperlink" Target="https://storage.googleapis.com/hcloudfile/001/17793e6025f14690b1c6903953b3681d.jpg" TargetMode="External"/><Relationship Id="rId9403" Type="http://schemas.openxmlformats.org/officeDocument/2006/relationships/hyperlink" Target="https://storage.googleapis.com/hcloudfile/001/43ca6523018b4825b26d19499b6afa1d.jpg" TargetMode="External"/><Relationship Id="rId11680" Type="http://schemas.openxmlformats.org/officeDocument/2006/relationships/hyperlink" Target="https://storage.googleapis.com/hcloudfile/001/9d40a93bd5f44c5eaa2e04261f3076cd.jpg" TargetMode="External"/><Relationship Id="rId12731" Type="http://schemas.openxmlformats.org/officeDocument/2006/relationships/hyperlink" Target="https://storage.googleapis.com/hcloudfile/001/1fca42840aff416c931b08607d6f6a2b.jpg" TargetMode="External"/><Relationship Id="rId3497" Type="http://schemas.openxmlformats.org/officeDocument/2006/relationships/hyperlink" Target="https://hashting.cash/bavaria-fridgeinventoryjul2023/PVXVEWRQXQBHPSZO?language=FR" TargetMode="External"/><Relationship Id="rId4895" Type="http://schemas.openxmlformats.org/officeDocument/2006/relationships/hyperlink" Target="https://hashting.cash/bavaria-fridgeinventoryjul2023/DHIFUXDVFEJJVART?language=FR" TargetMode="External"/><Relationship Id="rId5946" Type="http://schemas.openxmlformats.org/officeDocument/2006/relationships/hyperlink" Target="https://hashting.cash/bavaria-fridgeinventoryjul2023/LFTAAXBBSKVDESZY?language=FR" TargetMode="External"/><Relationship Id="rId8005" Type="http://schemas.openxmlformats.org/officeDocument/2006/relationships/hyperlink" Target="https://storage.googleapis.com/hcloudfile/001/9bd08b2d730f46e1a5dc118f945fcd2d.jpg" TargetMode="External"/><Relationship Id="rId10282" Type="http://schemas.openxmlformats.org/officeDocument/2006/relationships/hyperlink" Target="https://storage.googleapis.com/hcloudfile/001/d40df7c5d3424b778b4b4aa154cb1673.jpg" TargetMode="External"/><Relationship Id="rId11333" Type="http://schemas.openxmlformats.org/officeDocument/2006/relationships/hyperlink" Target="https://storage.googleapis.com/hcloudfile/001/28119924f0eb4664858d287cdaef46d5.jpg" TargetMode="External"/><Relationship Id="rId31" Type="http://schemas.openxmlformats.org/officeDocument/2006/relationships/hyperlink" Target="https://storage.googleapis.com/hcloudfile/001/8de610e4a12d41428cf18837db4344b5.jpg" TargetMode="External"/><Relationship Id="rId2099" Type="http://schemas.openxmlformats.org/officeDocument/2006/relationships/hyperlink" Target="https://hashting.cash/bavaria-fridgeinventoryjul2023/IJGERFKYYCJATRAT?language=FR" TargetMode="External"/><Relationship Id="rId4548" Type="http://schemas.openxmlformats.org/officeDocument/2006/relationships/hyperlink" Target="https://storage.googleapis.com/hcloudfile/001/a6a3887c224647d6a89d5c2ae68306ca.jpg" TargetMode="External"/><Relationship Id="rId4962" Type="http://schemas.openxmlformats.org/officeDocument/2006/relationships/hyperlink" Target="https://hashting.cash/bavaria-fridgeinventoryjul2023/NKMNBGBGIGVDDXWJ?language=FR" TargetMode="External"/><Relationship Id="rId7021" Type="http://schemas.openxmlformats.org/officeDocument/2006/relationships/hyperlink" Target="https://storage.googleapis.com/hcloudfile/001/6591b9111aa14b5a9502c35ae203094b.jpg" TargetMode="External"/><Relationship Id="rId11400" Type="http://schemas.openxmlformats.org/officeDocument/2006/relationships/hyperlink" Target="https://storage.googleapis.com/hcloudfile/001/4e6091bda836414e9c0db52b0f07b648.jpg" TargetMode="External"/><Relationship Id="rId3564" Type="http://schemas.openxmlformats.org/officeDocument/2006/relationships/hyperlink" Target="https://storage.googleapis.com/hcloudfile/001/423005ef77f94e39b4995f1c7d78de13.jpg" TargetMode="External"/><Relationship Id="rId4615" Type="http://schemas.openxmlformats.org/officeDocument/2006/relationships/hyperlink" Target="https://hashting.cash/bavaria-fridgeinventoryjul2023/WNWBHEEAMLSYKNIE?language=FR" TargetMode="External"/><Relationship Id="rId10002" Type="http://schemas.openxmlformats.org/officeDocument/2006/relationships/hyperlink" Target="https://hashting.cash/bavaria-fridgeinventoryjul2023/COGHBAJAZLHSUKFN?language=FR" TargetMode="External"/><Relationship Id="rId13158" Type="http://schemas.openxmlformats.org/officeDocument/2006/relationships/hyperlink" Target="https://storage.googleapis.com/hcloudfile/001/f2cee4e939144aa1ae78a1505e2e6c32.jpg" TargetMode="External"/><Relationship Id="rId13572" Type="http://schemas.openxmlformats.org/officeDocument/2006/relationships/hyperlink" Target="https://storage.googleapis.com/hcloudfile/001/efb01324f397405c9d7052fa77979ca5.jpg" TargetMode="External"/><Relationship Id="rId485" Type="http://schemas.openxmlformats.org/officeDocument/2006/relationships/hyperlink" Target="https://hashting.cash/bavaria-fridgeinventoryjul2023/JXZENPTEXLGPEGYY?language=FR" TargetMode="External"/><Relationship Id="rId2166" Type="http://schemas.openxmlformats.org/officeDocument/2006/relationships/hyperlink" Target="https://storage.googleapis.com/hcloudfile/001/b88e50c08dae496591079351c011f98a.jpg" TargetMode="External"/><Relationship Id="rId2580" Type="http://schemas.openxmlformats.org/officeDocument/2006/relationships/hyperlink" Target="https://storage.googleapis.com/hcloudfile/001/56172bcacbb84dbc88c4c014c237a0d3.jpg" TargetMode="External"/><Relationship Id="rId3217" Type="http://schemas.openxmlformats.org/officeDocument/2006/relationships/hyperlink" Target="https://hashting.cash/bavaria-fridgeinventoryjul2023/YFQABKCXCLTVQMBL?language=FR" TargetMode="External"/><Relationship Id="rId3631" Type="http://schemas.openxmlformats.org/officeDocument/2006/relationships/hyperlink" Target="https://hashting.cash/bavaria-fridgeinventoryjul2023/CMECZCQWGXQHVXAO?language=FR" TargetMode="External"/><Relationship Id="rId6787" Type="http://schemas.openxmlformats.org/officeDocument/2006/relationships/hyperlink" Target="https://hashting.cash/bavaria-fridgeinventoryjul2023/ZARSVTZDFOKDHIDK?language=FR" TargetMode="External"/><Relationship Id="rId7838" Type="http://schemas.openxmlformats.org/officeDocument/2006/relationships/hyperlink" Target="https://storage.googleapis.com/hcloudfile/001/30e4b68ae6d741c6bd9da4f4c469cf08.jpg" TargetMode="External"/><Relationship Id="rId9193" Type="http://schemas.openxmlformats.org/officeDocument/2006/relationships/hyperlink" Target="https://storage.googleapis.com/hcloudfile/001/3720da5eaa5f4e1496b752bf229bef3b.jpg" TargetMode="External"/><Relationship Id="rId12174" Type="http://schemas.openxmlformats.org/officeDocument/2006/relationships/hyperlink" Target="https://storage.googleapis.com/hcloudfile/001/35f6ac725980486688e09bcccd0e2c78.jpg" TargetMode="External"/><Relationship Id="rId13225" Type="http://schemas.openxmlformats.org/officeDocument/2006/relationships/hyperlink" Target="https://storage.googleapis.com/hcloudfile/001/ed61efff31e843b9b61fd4bf5ce33f7d.jpg" TargetMode="External"/><Relationship Id="rId138" Type="http://schemas.openxmlformats.org/officeDocument/2006/relationships/hyperlink" Target="https://storage.googleapis.com/hcloudfile/001/f74c688491b04c2080f90d34e3548f29.jpg" TargetMode="External"/><Relationship Id="rId552" Type="http://schemas.openxmlformats.org/officeDocument/2006/relationships/hyperlink" Target="https://storage.googleapis.com/hcloudfile/001/08bdcfe6e7f64d4c927446085e2ab6aa.jpg" TargetMode="External"/><Relationship Id="rId1182" Type="http://schemas.openxmlformats.org/officeDocument/2006/relationships/hyperlink" Target="https://storage.googleapis.com/hcloudfile/001/3e287334e73041a4a762c132eb892781.jpg" TargetMode="External"/><Relationship Id="rId2233" Type="http://schemas.openxmlformats.org/officeDocument/2006/relationships/hyperlink" Target="https://hashting.cash/bavaria-fridgeinventoryjul2023/ZYLKTZJFBEGJXPHN?language=FR" TargetMode="External"/><Relationship Id="rId5389" Type="http://schemas.openxmlformats.org/officeDocument/2006/relationships/hyperlink" Target="https://hashting.cash/bavaria-fridgeinventoryjul2023/UGUBYJZPDHBFMUFY?language=FR" TargetMode="External"/><Relationship Id="rId6854" Type="http://schemas.openxmlformats.org/officeDocument/2006/relationships/hyperlink" Target="https://storage.googleapis.com/hcloudfile/001/2b856eef11e0493f9d65336a223a56f0.jpg" TargetMode="External"/><Relationship Id="rId9260" Type="http://schemas.openxmlformats.org/officeDocument/2006/relationships/hyperlink" Target="https://storage.googleapis.com/hcloudfile/001/72188a83bbdc43eab85271b12e24e49e.jpg" TargetMode="External"/><Relationship Id="rId10819" Type="http://schemas.openxmlformats.org/officeDocument/2006/relationships/hyperlink" Target="https://storage.googleapis.com/hcloudfile/001/89c4cba9429f44fbb2ef9ecef9a94707.jpg" TargetMode="External"/><Relationship Id="rId11190" Type="http://schemas.openxmlformats.org/officeDocument/2006/relationships/hyperlink" Target="https://storage.googleapis.com/hcloudfile/001/3489bde842734cffafeba2cd27647c22.jpg" TargetMode="External"/><Relationship Id="rId12241" Type="http://schemas.openxmlformats.org/officeDocument/2006/relationships/hyperlink" Target="https://storage.googleapis.com/hcloudfile/001/01cbc083211b462da173931c2ecd22ab.jpg" TargetMode="External"/><Relationship Id="rId205" Type="http://schemas.openxmlformats.org/officeDocument/2006/relationships/hyperlink" Target="https://hashting.cash/bavaria-fridgeinventoryjul2023/MNSDAREACGXTWNHH?language=FR" TargetMode="External"/><Relationship Id="rId2300" Type="http://schemas.openxmlformats.org/officeDocument/2006/relationships/hyperlink" Target="https://storage.googleapis.com/hcloudfile/001/706a9aeb23e94f1ea792ab86ce12128c.jpg" TargetMode="External"/><Relationship Id="rId5456" Type="http://schemas.openxmlformats.org/officeDocument/2006/relationships/hyperlink" Target="https://storage.googleapis.com/hcloudfile/001/50dcf71e1ecf4bbea39d737d111b1e70.jpg" TargetMode="External"/><Relationship Id="rId6507" Type="http://schemas.openxmlformats.org/officeDocument/2006/relationships/hyperlink" Target="https://hashting.cash/bavaria-fridgeinventoryjul2023/XJVEBTAKADQMYVZH?language=FR" TargetMode="External"/><Relationship Id="rId7905" Type="http://schemas.openxmlformats.org/officeDocument/2006/relationships/hyperlink" Target="https://hashting.cash/bavaria-fridgeinventoryjul2023/ANJQCXMMRFMXJOEP?language=FR" TargetMode="External"/><Relationship Id="rId1999" Type="http://schemas.openxmlformats.org/officeDocument/2006/relationships/hyperlink" Target="https://storage.googleapis.com/hcloudfile/001/6e2e557065d84667b845c0f6201ab1f3.jpg" TargetMode="External"/><Relationship Id="rId4058" Type="http://schemas.openxmlformats.org/officeDocument/2006/relationships/hyperlink" Target="https://hashting.cash/bavaria-fridgeinventoryjul2023/SGYHAZXDOFDHYCDM?language=FR" TargetMode="External"/><Relationship Id="rId4472" Type="http://schemas.openxmlformats.org/officeDocument/2006/relationships/hyperlink" Target="https://hashting.cash/bavaria-fridgeinventoryjul2023/UEQUSDLNRTQVKBCJ?language=FR" TargetMode="External"/><Relationship Id="rId5109" Type="http://schemas.openxmlformats.org/officeDocument/2006/relationships/hyperlink" Target="https://hashting.cash/bavaria-fridgeinventoryjul2023/ZUISKTILXPNQCVRA?language=FR" TargetMode="External"/><Relationship Id="rId5870" Type="http://schemas.openxmlformats.org/officeDocument/2006/relationships/hyperlink" Target="https://storage.googleapis.com/hcloudfile/001/2dd782a1e86a48f48d860be79159b981.jpg" TargetMode="External"/><Relationship Id="rId6921" Type="http://schemas.openxmlformats.org/officeDocument/2006/relationships/hyperlink" Target="https://hashting.cash/bavaria-fridgeinventoryjul2023/JCYELQUKCVHXCENG?language=FR" TargetMode="External"/><Relationship Id="rId3074" Type="http://schemas.openxmlformats.org/officeDocument/2006/relationships/hyperlink" Target="https://hashting.cash/bavaria-fridgeinventoryjul2023/GHKOXFSPSAWJKXWQ?language=FR" TargetMode="External"/><Relationship Id="rId4125" Type="http://schemas.openxmlformats.org/officeDocument/2006/relationships/hyperlink" Target="https://storage.googleapis.com/hcloudfile/001/978d5c21c4044dca81c90ec4b7530fb8.jpg" TargetMode="External"/><Relationship Id="rId5523" Type="http://schemas.openxmlformats.org/officeDocument/2006/relationships/hyperlink" Target="https://hashting.cash/bavaria-fridgeinventoryjul2023/MLNHSKVOOCHRAJWZ?language=FR" TargetMode="External"/><Relationship Id="rId8679" Type="http://schemas.openxmlformats.org/officeDocument/2006/relationships/hyperlink" Target="https://storage.googleapis.com/hcloudfile/001/ed5ead0aeb06455eb30a90793a883f37.jpg" TargetMode="External"/><Relationship Id="rId1719" Type="http://schemas.openxmlformats.org/officeDocument/2006/relationships/hyperlink" Target="https://storage.googleapis.com/hcloudfile/001/e0d2beb74f294727bd080a12d82baed3.jpg" TargetMode="External"/><Relationship Id="rId7695" Type="http://schemas.openxmlformats.org/officeDocument/2006/relationships/hyperlink" Target="https://storage.googleapis.com/hcloudfile/001/5ec4eb01547e4455aaf175992b359d91.jpg" TargetMode="External"/><Relationship Id="rId8746" Type="http://schemas.openxmlformats.org/officeDocument/2006/relationships/hyperlink" Target="https://hashting.cash/bavaria-fridgeinventoryjul2023/OZEJRSTVOFIGQFYI?language=FR" TargetMode="External"/><Relationship Id="rId10676" Type="http://schemas.openxmlformats.org/officeDocument/2006/relationships/hyperlink" Target="https://storage.googleapis.com/hcloudfile/001/c9041c7d45e94da9ba7c486a6c653051.jpg" TargetMode="External"/><Relationship Id="rId11727" Type="http://schemas.openxmlformats.org/officeDocument/2006/relationships/hyperlink" Target="https://storage.googleapis.com/hcloudfile/001/eacbd9f4102b4c5e9ddb448081d341b3.jpg" TargetMode="External"/><Relationship Id="rId13082" Type="http://schemas.openxmlformats.org/officeDocument/2006/relationships/hyperlink" Target="https://storage.googleapis.com/hcloudfile/001/83795fae705142c384688b6cc8a4a572.jpg" TargetMode="External"/><Relationship Id="rId2090" Type="http://schemas.openxmlformats.org/officeDocument/2006/relationships/hyperlink" Target="https://hashting.cash/bavaria-fridgeinventoryjul2023/IJGERFKYYCJATRAT?language=FR" TargetMode="External"/><Relationship Id="rId3141" Type="http://schemas.openxmlformats.org/officeDocument/2006/relationships/hyperlink" Target="https://storage.googleapis.com/hcloudfile/001/c002d1d68eff4f70b2f0fc40f0eebc9f.jpg" TargetMode="External"/><Relationship Id="rId6297" Type="http://schemas.openxmlformats.org/officeDocument/2006/relationships/hyperlink" Target="https://storage.googleapis.com/hcloudfile/001/823b643acdc24c38a97b389f8f30c0d6.jpg" TargetMode="External"/><Relationship Id="rId7348" Type="http://schemas.openxmlformats.org/officeDocument/2006/relationships/hyperlink" Target="https://hashting.cash/bavaria-fridgeinventoryjul2023/SNIIKSKHUXLIMGJE?language=FR" TargetMode="External"/><Relationship Id="rId7762" Type="http://schemas.openxmlformats.org/officeDocument/2006/relationships/hyperlink" Target="https://hashting.cash/bavaria-fridgeinventoryjul2023/MNSDAREACGXTWNHH?language=FR" TargetMode="External"/><Relationship Id="rId8813" Type="http://schemas.openxmlformats.org/officeDocument/2006/relationships/hyperlink" Target="https://storage.googleapis.com/hcloudfile/001/324afcdcdc694879a9c11734eee148cf.jpg" TargetMode="External"/><Relationship Id="rId10329" Type="http://schemas.openxmlformats.org/officeDocument/2006/relationships/hyperlink" Target="https://storage.googleapis.com/hcloudfile/001/49272fafa4444a8dab5e63e8325b85c0.jpg" TargetMode="External"/><Relationship Id="rId3958" Type="http://schemas.openxmlformats.org/officeDocument/2006/relationships/hyperlink" Target="https://storage.googleapis.com/hcloudfile/001/c58853225cb549ea8bb69433316011b8.jpg" TargetMode="External"/><Relationship Id="rId6364" Type="http://schemas.openxmlformats.org/officeDocument/2006/relationships/hyperlink" Target="https://hashting.cash/bavaria-fridgeinventoryjul2023/DQNBCGAJSKGTOFFH?language=FR" TargetMode="External"/><Relationship Id="rId7415" Type="http://schemas.openxmlformats.org/officeDocument/2006/relationships/hyperlink" Target="https://storage.googleapis.com/hcloudfile/001/7dd2feae6575469b9bf54b854edc482c.jpg" TargetMode="External"/><Relationship Id="rId10743" Type="http://schemas.openxmlformats.org/officeDocument/2006/relationships/hyperlink" Target="https://storage.googleapis.com/hcloudfile/001/26d5b90320534014899d4ca86b2dc24f.jpg" TargetMode="External"/><Relationship Id="rId879" Type="http://schemas.openxmlformats.org/officeDocument/2006/relationships/hyperlink" Target="https://storage.googleapis.com/hcloudfile/001/4a0f1d6bc5d6474bbfc2ae0dedeb6fea.jpg" TargetMode="External"/><Relationship Id="rId5380" Type="http://schemas.openxmlformats.org/officeDocument/2006/relationships/hyperlink" Target="https://hashting.cash/bavaria-fridgeinventoryjul2023/UGUBYJZPDHBFMUFY?language=FR" TargetMode="External"/><Relationship Id="rId6017" Type="http://schemas.openxmlformats.org/officeDocument/2006/relationships/hyperlink" Target="https://storage.googleapis.com/hcloudfile/001/683457a6a4ab4cd8990bf133e887ac5d.jpg" TargetMode="External"/><Relationship Id="rId6431" Type="http://schemas.openxmlformats.org/officeDocument/2006/relationships/hyperlink" Target="https://storage.googleapis.com/hcloudfile/001/761bd193a1b244dc90945a1faf3d7878.jpg" TargetMode="External"/><Relationship Id="rId9587" Type="http://schemas.openxmlformats.org/officeDocument/2006/relationships/hyperlink" Target="https://hashting.cash/bavaria-fridgeinventoryjul2023/RDVHEUMTWGOXWQDP?language=FR" TargetMode="External"/><Relationship Id="rId10810" Type="http://schemas.openxmlformats.org/officeDocument/2006/relationships/hyperlink" Target="https://hashting.cash/bavaria-fridgeinventoryjul2023/QXBTRLJSZVLGDCXW?language=FR" TargetMode="External"/><Relationship Id="rId1576" Type="http://schemas.openxmlformats.org/officeDocument/2006/relationships/hyperlink" Target="https://storage.googleapis.com/hcloudfile/001/c2d3a02829f64cbdb2bf01b957b772ad.jpg" TargetMode="External"/><Relationship Id="rId2974" Type="http://schemas.openxmlformats.org/officeDocument/2006/relationships/hyperlink" Target="https://storage.googleapis.com/hcloudfile/001/4984a61508054657bc02348cf6e95819.jpg" TargetMode="External"/><Relationship Id="rId5033" Type="http://schemas.openxmlformats.org/officeDocument/2006/relationships/hyperlink" Target="https://storage.googleapis.com/hcloudfile/001/895b2a4a73ba4f19bfaf3fecf78f32c2.jpg" TargetMode="External"/><Relationship Id="rId8189" Type="http://schemas.openxmlformats.org/officeDocument/2006/relationships/hyperlink" Target="https://hashting.cash/bavaria-fridgeinventoryjul2023/WLFPRZTBBZLMZNTM?language=FR" TargetMode="External"/><Relationship Id="rId12568" Type="http://schemas.openxmlformats.org/officeDocument/2006/relationships/hyperlink" Target="https://storage.googleapis.com/hcloudfile/001/8d2c0f96281a44aa91c0f97e312621e4.jpg" TargetMode="External"/><Relationship Id="rId12982" Type="http://schemas.openxmlformats.org/officeDocument/2006/relationships/hyperlink" Target="https://storage.googleapis.com/hcloudfile/001/613520b312424295bbe3b2dd47a220d0.jpg" TargetMode="External"/><Relationship Id="rId13619" Type="http://schemas.openxmlformats.org/officeDocument/2006/relationships/hyperlink" Target="https://storage.googleapis.com/hcloudfile/001/9d3430fedff3488bb9e99f9611fca3ac.jpg" TargetMode="External"/><Relationship Id="rId946" Type="http://schemas.openxmlformats.org/officeDocument/2006/relationships/hyperlink" Target="https://hashting.cash/bavaria-fridgeinventoryjul2023/KRSUMEZZDUQPXYFU?language=FR" TargetMode="External"/><Relationship Id="rId1229" Type="http://schemas.openxmlformats.org/officeDocument/2006/relationships/hyperlink" Target="https://hashting.cash/bavaria-fridgeinventoryjul2023/XYULMWKSMXIRFBRB?language=FR" TargetMode="External"/><Relationship Id="rId1990" Type="http://schemas.openxmlformats.org/officeDocument/2006/relationships/hyperlink" Target="https://storage.googleapis.com/hcloudfile/001/7a21be94e23945a7bfda3774d400353e.jpg" TargetMode="External"/><Relationship Id="rId2627" Type="http://schemas.openxmlformats.org/officeDocument/2006/relationships/hyperlink" Target="https://hashting.cash/bavaria-fridgeinventoryjul2023/CBEOFCAVAGTREWHY?language=FR" TargetMode="External"/><Relationship Id="rId5100" Type="http://schemas.openxmlformats.org/officeDocument/2006/relationships/hyperlink" Target="https://hashting.cash/bavaria-fridgeinventoryjul2023/ZUISKTILXPNQCVRA?language=FR" TargetMode="External"/><Relationship Id="rId8256" Type="http://schemas.openxmlformats.org/officeDocument/2006/relationships/hyperlink" Target="https://storage.googleapis.com/hcloudfile/001/efd57a68f899460eb16c2732b9ff48f8.jpg" TargetMode="External"/><Relationship Id="rId9654" Type="http://schemas.openxmlformats.org/officeDocument/2006/relationships/hyperlink" Target="https://storage.googleapis.com/hcloudfile/001/bab52b76eed44916a969a9146887a17f.jpg" TargetMode="External"/><Relationship Id="rId11584" Type="http://schemas.openxmlformats.org/officeDocument/2006/relationships/hyperlink" Target="https://storage.googleapis.com/hcloudfile/001/9b5d5f91ee8b42bdbb7ac671036ec972.jpg" TargetMode="External"/><Relationship Id="rId12635" Type="http://schemas.openxmlformats.org/officeDocument/2006/relationships/hyperlink" Target="https://hashting.cash/bavaria-fridgeinventoryjul2023/BZXVIIIKCYIUNKOL?language=FR" TargetMode="External"/><Relationship Id="rId1643" Type="http://schemas.openxmlformats.org/officeDocument/2006/relationships/hyperlink" Target="https://storage.googleapis.com/hcloudfile/001/9dc241d69d8849c4865b33fd534d669f.jpg" TargetMode="External"/><Relationship Id="rId4799" Type="http://schemas.openxmlformats.org/officeDocument/2006/relationships/hyperlink" Target="https://storage.googleapis.com/hcloudfile/001/5eeb6817d5104f30a81145e9512fa85b.jpg" TargetMode="External"/><Relationship Id="rId8670" Type="http://schemas.openxmlformats.org/officeDocument/2006/relationships/hyperlink" Target="https://storage.googleapis.com/hcloudfile/001/ed5ead0aeb06455eb30a90793a883f37.jpg" TargetMode="External"/><Relationship Id="rId9307" Type="http://schemas.openxmlformats.org/officeDocument/2006/relationships/hyperlink" Target="https://hashting.cash/bavaria-fridgeinventoryjul2023/WXUMVHDBVQIPPVWZ?language=FR" TargetMode="External"/><Relationship Id="rId9721" Type="http://schemas.openxmlformats.org/officeDocument/2006/relationships/hyperlink" Target="https://hashting.cash/bavaria-fridgeinventoryjul2023/VPUHPNSQYLPVBUPF?language=FR" TargetMode="External"/><Relationship Id="rId10186" Type="http://schemas.openxmlformats.org/officeDocument/2006/relationships/hyperlink" Target="https://storage.googleapis.com/hcloudfile/001/1c4415f7e0154ab99a38e03fe1607720.jpg" TargetMode="External"/><Relationship Id="rId11237" Type="http://schemas.openxmlformats.org/officeDocument/2006/relationships/hyperlink" Target="https://storage.googleapis.com/hcloudfile/001/c260763aa87c46aaabbe110bcdd04668.jpg" TargetMode="External"/><Relationship Id="rId11651" Type="http://schemas.openxmlformats.org/officeDocument/2006/relationships/hyperlink" Target="https://hashting.cash/bavaria-fridgeinventoryjul2023/YUJDVFLBKXJMICBQ?language=FR" TargetMode="External"/><Relationship Id="rId12702" Type="http://schemas.openxmlformats.org/officeDocument/2006/relationships/hyperlink" Target="https://storage.googleapis.com/hcloudfile/001/7bf0aabd45fa47cca122e519b30cdb3e.jpg" TargetMode="External"/><Relationship Id="rId1710" Type="http://schemas.openxmlformats.org/officeDocument/2006/relationships/hyperlink" Target="https://storage.googleapis.com/hcloudfile/001/dd52273189b74f228c62221410ae072d.jpg" TargetMode="External"/><Relationship Id="rId4866" Type="http://schemas.openxmlformats.org/officeDocument/2006/relationships/hyperlink" Target="https://hashting.cash/bavaria-fridgeinventoryjul2023/DHIFUXDVFEJJVART?language=FR" TargetMode="External"/><Relationship Id="rId5917" Type="http://schemas.openxmlformats.org/officeDocument/2006/relationships/hyperlink" Target="https://hashting.cash/bavaria-fridgeinventoryjul2023/LFTAAXBBSKVDESZY?language=FR" TargetMode="External"/><Relationship Id="rId7272" Type="http://schemas.openxmlformats.org/officeDocument/2006/relationships/hyperlink" Target="https://storage.googleapis.com/hcloudfile/001/9c187fcd3fc74c9d8bb2bdb3782c3df0.jpg" TargetMode="External"/><Relationship Id="rId8323" Type="http://schemas.openxmlformats.org/officeDocument/2006/relationships/hyperlink" Target="https://hashting.cash/bavaria-fridgeinventoryjul2023/CQDOYXGMXODISNRJ?language=FR" TargetMode="External"/><Relationship Id="rId10253" Type="http://schemas.openxmlformats.org/officeDocument/2006/relationships/hyperlink" Target="https://hashting.cash/bavaria-fridgeinventoryjul2023/CLYRUPNULBYNQVHY?language=FR" TargetMode="External"/><Relationship Id="rId11304" Type="http://schemas.openxmlformats.org/officeDocument/2006/relationships/hyperlink" Target="https://storage.googleapis.com/hcloudfile/001/103128fe3b454e8f8aed545345aac20e.jpg" TargetMode="External"/><Relationship Id="rId3468" Type="http://schemas.openxmlformats.org/officeDocument/2006/relationships/hyperlink" Target="https://hashting.cash/bavaria-fridgeinventoryjul2023/PVXVEWRQXQBHPSZO?language=FR" TargetMode="External"/><Relationship Id="rId3882" Type="http://schemas.openxmlformats.org/officeDocument/2006/relationships/hyperlink" Target="https://storage.googleapis.com/hcloudfile/001/73174599ed5544bc96f14c63964cc628.jpg" TargetMode="External"/><Relationship Id="rId4519" Type="http://schemas.openxmlformats.org/officeDocument/2006/relationships/hyperlink" Target="https://storage.googleapis.com/hcloudfile/001/a6a3887c224647d6a89d5c2ae68306ca.jpg" TargetMode="External"/><Relationship Id="rId4933" Type="http://schemas.openxmlformats.org/officeDocument/2006/relationships/hyperlink" Target="https://storage.googleapis.com/hcloudfile/001/05e01af7b6074190962264947cdcf9e1.jpg" TargetMode="External"/><Relationship Id="rId10320" Type="http://schemas.openxmlformats.org/officeDocument/2006/relationships/hyperlink" Target="https://storage.googleapis.com/hcloudfile/001/1390ce0ed4fc4e0499c112bcb20071e6.jpg" TargetMode="External"/><Relationship Id="rId13476" Type="http://schemas.openxmlformats.org/officeDocument/2006/relationships/hyperlink" Target="https://storage.googleapis.com/hcloudfile/001/647cbc8824f744c0b677eb24f490ec66.jpg" TargetMode="External"/><Relationship Id="rId389" Type="http://schemas.openxmlformats.org/officeDocument/2006/relationships/hyperlink" Target="https://hashting.cash/bavaria-fridgeinventoryjul2023/ELABVXXAPCSTQEGH?language=FR" TargetMode="External"/><Relationship Id="rId2484" Type="http://schemas.openxmlformats.org/officeDocument/2006/relationships/hyperlink" Target="https://storage.googleapis.com/hcloudfile/001/c4791a7df64d46a3833a602d8fb6fe00.jpg" TargetMode="External"/><Relationship Id="rId3535" Type="http://schemas.openxmlformats.org/officeDocument/2006/relationships/hyperlink" Target="https://storage.googleapis.com/hcloudfile/001/7f6f8d0d462d4ed8855d20a0e11a9638.jpg" TargetMode="External"/><Relationship Id="rId9097" Type="http://schemas.openxmlformats.org/officeDocument/2006/relationships/hyperlink" Target="https://storage.googleapis.com/hcloudfile/001/2d4fbdb5ee7e4162829eed62a3742408.jpg" TargetMode="External"/><Relationship Id="rId12078" Type="http://schemas.openxmlformats.org/officeDocument/2006/relationships/hyperlink" Target="https://storage.googleapis.com/hcloudfile/001/1d6d25eb6bfe4cb7a8a28324fe278b84.jpg" TargetMode="External"/><Relationship Id="rId13129" Type="http://schemas.openxmlformats.org/officeDocument/2006/relationships/hyperlink" Target="https://storage.googleapis.com/hcloudfile/001/f2cee4e939144aa1ae78a1505e2e6c32.jpg" TargetMode="External"/><Relationship Id="rId456" Type="http://schemas.openxmlformats.org/officeDocument/2006/relationships/hyperlink" Target="https://storage.googleapis.com/hcloudfile/001/430f565d1d4c4c499fec5b3cde45cc4b.jpg" TargetMode="External"/><Relationship Id="rId870" Type="http://schemas.openxmlformats.org/officeDocument/2006/relationships/hyperlink" Target="https://storage.googleapis.com/hcloudfile/001/a37001cc69864b2ab3cfd2dc2a01452d.jpg" TargetMode="External"/><Relationship Id="rId1086" Type="http://schemas.openxmlformats.org/officeDocument/2006/relationships/hyperlink" Target="https://hashting.cash/bavaria-fridgeinventoryjul2023/FFPGVYGRZGXARFQQ?language=FR" TargetMode="External"/><Relationship Id="rId2137" Type="http://schemas.openxmlformats.org/officeDocument/2006/relationships/hyperlink" Target="https://storage.googleapis.com/hcloudfile/001/b88e50c08dae496591079351c011f98a.jpg" TargetMode="External"/><Relationship Id="rId2551" Type="http://schemas.openxmlformats.org/officeDocument/2006/relationships/hyperlink" Target="https://storage.googleapis.com/hcloudfile/001/1d4e0ccb1c4d44f5919bb9f158967bee.jpg" TargetMode="External"/><Relationship Id="rId9164" Type="http://schemas.openxmlformats.org/officeDocument/2006/relationships/hyperlink" Target="https://hashting.cash/bavaria-fridgeinventoryjul2023/FZGVPFKKZZMWCUZS?language=FR" TargetMode="External"/><Relationship Id="rId11094" Type="http://schemas.openxmlformats.org/officeDocument/2006/relationships/hyperlink" Target="https://hashting.cash/bavaria-fridgeinventoryjul2023/LTJKRNXXSWBZGMBZ?language=FR" TargetMode="External"/><Relationship Id="rId12492" Type="http://schemas.openxmlformats.org/officeDocument/2006/relationships/hyperlink" Target="https://hashting.cash/bavaria-fridgeinventoryjul2023/MKBMZPICTOAZCLTE?language=FR" TargetMode="External"/><Relationship Id="rId13543" Type="http://schemas.openxmlformats.org/officeDocument/2006/relationships/hyperlink" Target="https://storage.googleapis.com/hcloudfile/001/28ba30a80bb64c7aad7f05f7c1fd3178.jpg" TargetMode="External"/><Relationship Id="rId109" Type="http://schemas.openxmlformats.org/officeDocument/2006/relationships/hyperlink" Target="https://hashting.cash/bavaria-fridgeinventoryjul2023/VLQVMJXBUOHPCXMU?language=FR" TargetMode="External"/><Relationship Id="rId523" Type="http://schemas.openxmlformats.org/officeDocument/2006/relationships/hyperlink" Target="https://storage.googleapis.com/hcloudfile/001/71a0a25d37f94620a429349badb60af8.jpg" TargetMode="External"/><Relationship Id="rId1153" Type="http://schemas.openxmlformats.org/officeDocument/2006/relationships/hyperlink" Target="https://storage.googleapis.com/hcloudfile/001/cbc4a3f91f734f4ca2941c9b1aaf4d8c.jpg" TargetMode="External"/><Relationship Id="rId2204" Type="http://schemas.openxmlformats.org/officeDocument/2006/relationships/hyperlink" Target="https://storage.googleapis.com/hcloudfile/001/6cc67219533948d8bb92ee062caafce2.jpg" TargetMode="External"/><Relationship Id="rId3602" Type="http://schemas.openxmlformats.org/officeDocument/2006/relationships/hyperlink" Target="https://storage.googleapis.com/hcloudfile/001/ecbe5503cd6f40eb9168e6bc4395ee4d.jpg" TargetMode="External"/><Relationship Id="rId6758" Type="http://schemas.openxmlformats.org/officeDocument/2006/relationships/hyperlink" Target="https://hashting.cash/bavaria-fridgeinventoryjul2023/ZARSVTZDFOKDHIDK?language=FR" TargetMode="External"/><Relationship Id="rId7809" Type="http://schemas.openxmlformats.org/officeDocument/2006/relationships/hyperlink" Target="https://storage.googleapis.com/hcloudfile/001/30e4b68ae6d741c6bd9da4f4c469cf08.jpg" TargetMode="External"/><Relationship Id="rId8180" Type="http://schemas.openxmlformats.org/officeDocument/2006/relationships/hyperlink" Target="https://hashting.cash/bavaria-fridgeinventoryjul2023/WLFPRZTBBZLMZNTM?language=FR" TargetMode="External"/><Relationship Id="rId9231" Type="http://schemas.openxmlformats.org/officeDocument/2006/relationships/hyperlink" Target="https://storage.googleapis.com/hcloudfile/001/2336a11a6aca496c98768a13ce151d78.jpg" TargetMode="External"/><Relationship Id="rId12145" Type="http://schemas.openxmlformats.org/officeDocument/2006/relationships/hyperlink" Target="https://storage.googleapis.com/hcloudfile/001/b0ead91754a341a3868c2c9c0a97797e.jpg" TargetMode="External"/><Relationship Id="rId13610" Type="http://schemas.openxmlformats.org/officeDocument/2006/relationships/hyperlink" Target="https://hashting.cash/bavaria-fridgeinventoryjul2023/PRBIABXLMUSADQLF?language=FR" TargetMode="External"/><Relationship Id="rId5774" Type="http://schemas.openxmlformats.org/officeDocument/2006/relationships/hyperlink" Target="https://storage.googleapis.com/hcloudfile/001/b2cb9d436c684a169d04613f2d1ca2f8.jpg" TargetMode="External"/><Relationship Id="rId6825" Type="http://schemas.openxmlformats.org/officeDocument/2006/relationships/hyperlink" Target="https://storage.googleapis.com/hcloudfile/001/5c878351d78c47cb8b30238a4aa13001.jpg" TargetMode="External"/><Relationship Id="rId11161" Type="http://schemas.openxmlformats.org/officeDocument/2006/relationships/hyperlink" Target="https://storage.googleapis.com/hcloudfile/001/2c54bf8f3337422c9e7ff26abbdfe0a3.jpg" TargetMode="External"/><Relationship Id="rId12212" Type="http://schemas.openxmlformats.org/officeDocument/2006/relationships/hyperlink" Target="https://hashting.cash/bavaria-fridgeinventoryjul2023/LTZDKBTHRNXJMWKT?language=FR" TargetMode="External"/><Relationship Id="rId1220" Type="http://schemas.openxmlformats.org/officeDocument/2006/relationships/hyperlink" Target="https://storage.googleapis.com/hcloudfile/001/0c52523a93c8427483111db2bd460328.jpg" TargetMode="External"/><Relationship Id="rId4376" Type="http://schemas.openxmlformats.org/officeDocument/2006/relationships/hyperlink" Target="https://storage.googleapis.com/hcloudfile/001/26f0c4db7f614aca8e4fa944b152cc60.jpg" TargetMode="External"/><Relationship Id="rId4790" Type="http://schemas.openxmlformats.org/officeDocument/2006/relationships/hyperlink" Target="https://storage.googleapis.com/hcloudfile/001/a8d903630ab64447a6a34b19f52b472a.jpg" TargetMode="External"/><Relationship Id="rId5427" Type="http://schemas.openxmlformats.org/officeDocument/2006/relationships/hyperlink" Target="https://storage.googleapis.com/hcloudfile/001/50dcf71e1ecf4bbea39d737d111b1e70.jpg" TargetMode="External"/><Relationship Id="rId5841" Type="http://schemas.openxmlformats.org/officeDocument/2006/relationships/hyperlink" Target="https://storage.googleapis.com/hcloudfile/001/02e1d6b847cd4f64a17f28a05966b4d1.jpg" TargetMode="External"/><Relationship Id="rId8997" Type="http://schemas.openxmlformats.org/officeDocument/2006/relationships/hyperlink" Target="https://hashting.cash/bavaria-fridgeinventoryjul2023/KJIINGKCGRPUVWWE?language=FR" TargetMode="External"/><Relationship Id="rId3392" Type="http://schemas.openxmlformats.org/officeDocument/2006/relationships/hyperlink" Target="https://storage.googleapis.com/hcloudfile/001/2e7f064e2f0f4788baf31897c15ca182.jpg" TargetMode="External"/><Relationship Id="rId4029" Type="http://schemas.openxmlformats.org/officeDocument/2006/relationships/hyperlink" Target="https://hashting.cash/bavaria-fridgeinventoryjul2023/SGYHAZXDOFDHYCDM?language=FR" TargetMode="External"/><Relationship Id="rId4443" Type="http://schemas.openxmlformats.org/officeDocument/2006/relationships/hyperlink" Target="https://storage.googleapis.com/hcloudfile/001/520238be45724b4da0ffdf0bece5d631.jpg" TargetMode="External"/><Relationship Id="rId7599" Type="http://schemas.openxmlformats.org/officeDocument/2006/relationships/hyperlink" Target="https://hashting.cash/bavaria-fridgeinventoryjul2023/ITCEHWQSNKEVMECB?language=FR" TargetMode="External"/><Relationship Id="rId11978" Type="http://schemas.openxmlformats.org/officeDocument/2006/relationships/hyperlink" Target="https://storage.googleapis.com/hcloudfile/001/6b1605a044824fd097584a762b71c2fa.jpg" TargetMode="External"/><Relationship Id="rId3045" Type="http://schemas.openxmlformats.org/officeDocument/2006/relationships/hyperlink" Target="https://storage.googleapis.com/hcloudfile/001/4e92a9c8303b42658555ad34f68ba446.jpg" TargetMode="External"/><Relationship Id="rId4510" Type="http://schemas.openxmlformats.org/officeDocument/2006/relationships/hyperlink" Target="https://storage.googleapis.com/hcloudfile/001/7be9d519d8ba45fe9de7a2efadaca05c.jpg" TargetMode="External"/><Relationship Id="rId7666" Type="http://schemas.openxmlformats.org/officeDocument/2006/relationships/hyperlink" Target="https://storage.googleapis.com/hcloudfile/001/5ec4eb01547e4455aaf175992b359d91.jpg" TargetMode="External"/><Relationship Id="rId8717" Type="http://schemas.openxmlformats.org/officeDocument/2006/relationships/hyperlink" Target="https://hashting.cash/bavaria-fridgeinventoryjul2023/OZEJRSTVOFIGQFYI?language=FR" TargetMode="External"/><Relationship Id="rId10994" Type="http://schemas.openxmlformats.org/officeDocument/2006/relationships/hyperlink" Target="https://storage.googleapis.com/hcloudfile/001/59116a833f154cb19345e30b3e16eeaa.jpg" TargetMode="External"/><Relationship Id="rId13053" Type="http://schemas.openxmlformats.org/officeDocument/2006/relationships/hyperlink" Target="https://hashting.cash/bavaria-fridgeinventoryjul2023/QJYHJXADYBWOCDAG?language=FR" TargetMode="External"/><Relationship Id="rId380" Type="http://schemas.openxmlformats.org/officeDocument/2006/relationships/hyperlink" Target="https://hashting.cash/bavaria-fridgeinventoryjul2023/DHIFUXDVFEJJVART?language=FR" TargetMode="External"/><Relationship Id="rId2061" Type="http://schemas.openxmlformats.org/officeDocument/2006/relationships/hyperlink" Target="https://storage.googleapis.com/hcloudfile/001/377f9f9f58b840e8baa913a91e0c4878.jpg" TargetMode="External"/><Relationship Id="rId3112" Type="http://schemas.openxmlformats.org/officeDocument/2006/relationships/hyperlink" Target="https://storage.googleapis.com/hcloudfile/001/82498700f5ed4da1ab88d325bb0b5689.jpg" TargetMode="External"/><Relationship Id="rId6268" Type="http://schemas.openxmlformats.org/officeDocument/2006/relationships/hyperlink" Target="https://storage.googleapis.com/hcloudfile/001/823b643acdc24c38a97b389f8f30c0d6.jpg" TargetMode="External"/><Relationship Id="rId6682" Type="http://schemas.openxmlformats.org/officeDocument/2006/relationships/hyperlink" Target="https://storage.googleapis.com/hcloudfile/001/05465e8aa2e44980b4d3b99ea581f359.jpg" TargetMode="External"/><Relationship Id="rId7319" Type="http://schemas.openxmlformats.org/officeDocument/2006/relationships/hyperlink" Target="https://hashting.cash/bavaria-fridgeinventoryjul2023/SNIIKSKHUXLIMGJE?language=FR" TargetMode="External"/><Relationship Id="rId10647" Type="http://schemas.openxmlformats.org/officeDocument/2006/relationships/hyperlink" Target="https://hashting.cash/bavaria-fridgeinventoryjul2023/KWGEULFRRYPQCZLA?language=FR" TargetMode="External"/><Relationship Id="rId5284" Type="http://schemas.openxmlformats.org/officeDocument/2006/relationships/hyperlink" Target="https://storage.googleapis.com/hcloudfile/001/d4468eb1eb0b42be859a13f748c9ce24.jpg" TargetMode="External"/><Relationship Id="rId6335" Type="http://schemas.openxmlformats.org/officeDocument/2006/relationships/hyperlink" Target="https://storage.googleapis.com/hcloudfile/001/ef035c5e55aa49868267e185b21e59fa.jpg" TargetMode="External"/><Relationship Id="rId7733" Type="http://schemas.openxmlformats.org/officeDocument/2006/relationships/hyperlink" Target="https://storage.googleapis.com/hcloudfile/001/f31563a0c50147818b58d31e9a09aca4.jpg" TargetMode="External"/><Relationship Id="rId10714" Type="http://schemas.openxmlformats.org/officeDocument/2006/relationships/hyperlink" Target="https://storage.googleapis.com/hcloudfile/001/26d5b90320534014899d4ca86b2dc24f.jpg" TargetMode="External"/><Relationship Id="rId13120" Type="http://schemas.openxmlformats.org/officeDocument/2006/relationships/hyperlink" Target="https://storage.googleapis.com/hcloudfile/001/926e7b9675424e46829b202bb523a023.jpg" TargetMode="External"/><Relationship Id="rId100" Type="http://schemas.openxmlformats.org/officeDocument/2006/relationships/hyperlink" Target="https://storage.googleapis.com/hcloudfile/001/73174599ed5544bc96f14c63964cc628.jpg" TargetMode="External"/><Relationship Id="rId2878" Type="http://schemas.openxmlformats.org/officeDocument/2006/relationships/hyperlink" Target="https://storage.googleapis.com/hcloudfile/001/44d50f3d94fb4876af0b63c95efa7974.jpg" TargetMode="External"/><Relationship Id="rId3929" Type="http://schemas.openxmlformats.org/officeDocument/2006/relationships/hyperlink" Target="https://storage.googleapis.com/hcloudfile/001/f9957f13faa84f5ebfd9097a32c91d95.jpg" TargetMode="External"/><Relationship Id="rId7800" Type="http://schemas.openxmlformats.org/officeDocument/2006/relationships/hyperlink" Target="https://storage.googleapis.com/hcloudfile/001/c2e323e6be6c4ae683abe19707dbe725.jpg" TargetMode="External"/><Relationship Id="rId12886" Type="http://schemas.openxmlformats.org/officeDocument/2006/relationships/hyperlink" Target="https://hashting.cash/bavaria-fridgeinventoryjul2023/BEKSVJETKARPADCU?language=FR" TargetMode="External"/><Relationship Id="rId1894" Type="http://schemas.openxmlformats.org/officeDocument/2006/relationships/hyperlink" Target="https://storage.googleapis.com/hcloudfile/001/2ef93e73a2ad43b99a1201a8bda44fcf.jpg" TargetMode="External"/><Relationship Id="rId2945" Type="http://schemas.openxmlformats.org/officeDocument/2006/relationships/hyperlink" Target="https://storage.googleapis.com/hcloudfile/001/4984a61508054657bc02348cf6e95819.jpg" TargetMode="External"/><Relationship Id="rId5351" Type="http://schemas.openxmlformats.org/officeDocument/2006/relationships/hyperlink" Target="https://storage.googleapis.com/hcloudfile/001/86e9e72ae1634ddf807ffbce43e673d9.jpg" TargetMode="External"/><Relationship Id="rId6402" Type="http://schemas.openxmlformats.org/officeDocument/2006/relationships/hyperlink" Target="https://storage.googleapis.com/hcloudfile/001/3eeaeb8c269c439bb2512bddb1edbcdd.jpg" TargetMode="External"/><Relationship Id="rId9558" Type="http://schemas.openxmlformats.org/officeDocument/2006/relationships/hyperlink" Target="https://hashting.cash/bavaria-fridgeinventoryjul2023/RDVHEUMTWGOXWQDP?language=FR" TargetMode="External"/><Relationship Id="rId9972" Type="http://schemas.openxmlformats.org/officeDocument/2006/relationships/hyperlink" Target="https://storage.googleapis.com/hcloudfile/001/6372e5abefcd4339acd6a056a218a42d.jpg" TargetMode="External"/><Relationship Id="rId11488" Type="http://schemas.openxmlformats.org/officeDocument/2006/relationships/hyperlink" Target="https://hashting.cash/bavaria-fridgeinventoryjul2023/JGPPAXQVPCTULVMR?language=FR" TargetMode="External"/><Relationship Id="rId12539" Type="http://schemas.openxmlformats.org/officeDocument/2006/relationships/hyperlink" Target="https://storage.googleapis.com/hcloudfile/001/0fcb2e6dcab240d6a6d352a5f79b7f65.jpg" TargetMode="External"/><Relationship Id="rId917" Type="http://schemas.openxmlformats.org/officeDocument/2006/relationships/hyperlink" Target="https://storage.googleapis.com/hcloudfile/001/f31d4e5499b84c038d5bdfc33d9c5be5.jpg" TargetMode="External"/><Relationship Id="rId1547" Type="http://schemas.openxmlformats.org/officeDocument/2006/relationships/hyperlink" Target="https://storage.googleapis.com/hcloudfile/001/53adc49eae0e479c852e3f01a81211cf.jpg" TargetMode="External"/><Relationship Id="rId1961" Type="http://schemas.openxmlformats.org/officeDocument/2006/relationships/hyperlink" Target="https://storage.googleapis.com/hcloudfile/001/7a21be94e23945a7bfda3774d400353e.jpg" TargetMode="External"/><Relationship Id="rId5004" Type="http://schemas.openxmlformats.org/officeDocument/2006/relationships/hyperlink" Target="https://storage.googleapis.com/hcloudfile/001/a9ba50d63090464a940486d04d1c3265.jpg" TargetMode="External"/><Relationship Id="rId8574" Type="http://schemas.openxmlformats.org/officeDocument/2006/relationships/hyperlink" Target="https://storage.googleapis.com/hcloudfile/001/ca59aae5850048a68cf2930d8e120e57.jpg" TargetMode="External"/><Relationship Id="rId9625" Type="http://schemas.openxmlformats.org/officeDocument/2006/relationships/hyperlink" Target="https://storage.googleapis.com/hcloudfile/001/72f428d4cf704de9a465f25fde18461a.jpg" TargetMode="External"/><Relationship Id="rId11555" Type="http://schemas.openxmlformats.org/officeDocument/2006/relationships/hyperlink" Target="https://storage.googleapis.com/hcloudfile/001/9b5d5f91ee8b42bdbb7ac671036ec972.jpg" TargetMode="External"/><Relationship Id="rId12606" Type="http://schemas.openxmlformats.org/officeDocument/2006/relationships/hyperlink" Target="https://hashting.cash/bavaria-fridgeinventoryjul2023/BZXVIIIKCYIUNKOL?language=FR" TargetMode="External"/><Relationship Id="rId12953" Type="http://schemas.openxmlformats.org/officeDocument/2006/relationships/hyperlink" Target="https://storage.googleapis.com/hcloudfile/001/613520b312424295bbe3b2dd47a220d0.jpg" TargetMode="External"/><Relationship Id="rId1614" Type="http://schemas.openxmlformats.org/officeDocument/2006/relationships/hyperlink" Target="https://storage.googleapis.com/hcloudfile/001/9dc241d69d8849c4865b33fd534d669f.jpg" TargetMode="External"/><Relationship Id="rId4020" Type="http://schemas.openxmlformats.org/officeDocument/2006/relationships/hyperlink" Target="https://storage.googleapis.com/hcloudfile/001/b060fd348dd64f63a5f26558ee7c6af4.jpg" TargetMode="External"/><Relationship Id="rId7176" Type="http://schemas.openxmlformats.org/officeDocument/2006/relationships/hyperlink" Target="https://hashting.cash/bavaria-fridgeinventoryjul2023/FRKQHZLJRHOWCVMS?language=FR" TargetMode="External"/><Relationship Id="rId7590" Type="http://schemas.openxmlformats.org/officeDocument/2006/relationships/hyperlink" Target="https://storage.googleapis.com/hcloudfile/001/93d385ce08e84feca3e379a32062ff83.jpg" TargetMode="External"/><Relationship Id="rId8227" Type="http://schemas.openxmlformats.org/officeDocument/2006/relationships/hyperlink" Target="https://storage.googleapis.com/hcloudfile/001/efd57a68f899460eb16c2732b9ff48f8.jpg" TargetMode="External"/><Relationship Id="rId8641" Type="http://schemas.openxmlformats.org/officeDocument/2006/relationships/hyperlink" Target="https://storage.googleapis.com/hcloudfile/001/5b0b1cbc6b304fa4ac86ace5bd51ad15.jpg" TargetMode="External"/><Relationship Id="rId10157" Type="http://schemas.openxmlformats.org/officeDocument/2006/relationships/hyperlink" Target="https://storage.googleapis.com/hcloudfile/001/2a7b350475474663a26ac407d108a847.jpg" TargetMode="External"/><Relationship Id="rId11208" Type="http://schemas.openxmlformats.org/officeDocument/2006/relationships/hyperlink" Target="https://hashting.cash/bavaria-fridgeinventoryjul2023/YUWIZPZOMXPYLCGY?language=FR" TargetMode="External"/><Relationship Id="rId3786" Type="http://schemas.openxmlformats.org/officeDocument/2006/relationships/hyperlink" Target="https://storage.googleapis.com/hcloudfile/001/2ad58e629a6d42a9ab66a56a5952f314.jpg" TargetMode="External"/><Relationship Id="rId6192" Type="http://schemas.openxmlformats.org/officeDocument/2006/relationships/hyperlink" Target="https://storage.googleapis.com/hcloudfile/001/da3f24517df344a0bb02a77a077dec5a.jpg" TargetMode="External"/><Relationship Id="rId7243" Type="http://schemas.openxmlformats.org/officeDocument/2006/relationships/hyperlink" Target="https://storage.googleapis.com/hcloudfile/001/2a36c216eada4c5687b5ad9926ebcd7e.jpg" TargetMode="External"/><Relationship Id="rId10571" Type="http://schemas.openxmlformats.org/officeDocument/2006/relationships/hyperlink" Target="https://storage.googleapis.com/hcloudfile/001/7b304fb0c0904fa3ac50666f1c5a0777.jpg" TargetMode="External"/><Relationship Id="rId11622" Type="http://schemas.openxmlformats.org/officeDocument/2006/relationships/hyperlink" Target="https://hashting.cash/bavaria-fridgeinventoryjul2023/YUJDVFLBKXJMICBQ?language=FR" TargetMode="External"/><Relationship Id="rId2388" Type="http://schemas.openxmlformats.org/officeDocument/2006/relationships/hyperlink" Target="https://storage.googleapis.com/hcloudfile/001/64246b954222433c9bbe887f0cf52493.jpg" TargetMode="External"/><Relationship Id="rId3439" Type="http://schemas.openxmlformats.org/officeDocument/2006/relationships/hyperlink" Target="https://storage.googleapis.com/hcloudfile/001/dfddf0e724694ee7a8a692c677091cf9.jpg" TargetMode="External"/><Relationship Id="rId4837" Type="http://schemas.openxmlformats.org/officeDocument/2006/relationships/hyperlink" Target="https://storage.googleapis.com/hcloudfile/001/174a54b1c77d4367a225e954ce191113.jpg" TargetMode="External"/><Relationship Id="rId7310" Type="http://schemas.openxmlformats.org/officeDocument/2006/relationships/hyperlink" Target="https://storage.googleapis.com/hcloudfile/001/5afebe910ec24bb5abed40060c599fea.jpg" TargetMode="External"/><Relationship Id="rId10224" Type="http://schemas.openxmlformats.org/officeDocument/2006/relationships/hyperlink" Target="https://hashting.cash/bavaria-fridgeinventoryjul2023/CLYRUPNULBYNQVHY?language=FR" TargetMode="External"/><Relationship Id="rId13794" Type="http://schemas.openxmlformats.org/officeDocument/2006/relationships/hyperlink" Target="https://storage.googleapis.com/hcloudfile/001/ddcf95af94b740af8ce4baf39ab4ff83.jpg" TargetMode="External"/><Relationship Id="rId3853" Type="http://schemas.openxmlformats.org/officeDocument/2006/relationships/hyperlink" Target="https://storage.googleapis.com/hcloudfile/001/73174599ed5544bc96f14c63964cc628.jpg" TargetMode="External"/><Relationship Id="rId4904" Type="http://schemas.openxmlformats.org/officeDocument/2006/relationships/hyperlink" Target="https://storage.googleapis.com/hcloudfile/001/05e01af7b6074190962264947cdcf9e1.jpg" TargetMode="External"/><Relationship Id="rId9068" Type="http://schemas.openxmlformats.org/officeDocument/2006/relationships/hyperlink" Target="https://storage.googleapis.com/hcloudfile/001/2d4fbdb5ee7e4162829eed62a3742408.jpg" TargetMode="External"/><Relationship Id="rId12396" Type="http://schemas.openxmlformats.org/officeDocument/2006/relationships/hyperlink" Target="https://storage.googleapis.com/hcloudfile/001/c753a7da125442ca8b75013fa4fce8e9.jpg" TargetMode="External"/><Relationship Id="rId13447" Type="http://schemas.openxmlformats.org/officeDocument/2006/relationships/hyperlink" Target="https://hashting.cash/bavaria-fridgeinventoryjul2023/ZTIYPZQKUKSDJEXM?language=FR" TargetMode="External"/><Relationship Id="rId13861" Type="http://schemas.openxmlformats.org/officeDocument/2006/relationships/printerSettings" Target="../printerSettings/printerSettings1.bin"/><Relationship Id="rId774" Type="http://schemas.openxmlformats.org/officeDocument/2006/relationships/hyperlink" Target="https://storage.googleapis.com/hcloudfile/001/78018dcb6e3f4c0683ab7d5fa13b5f61.jpg" TargetMode="External"/><Relationship Id="rId1057" Type="http://schemas.openxmlformats.org/officeDocument/2006/relationships/hyperlink" Target="https://storage.googleapis.com/hcloudfile/001/359bc6aab4af4bc59c452a4c05d6b0bd.jpg" TargetMode="External"/><Relationship Id="rId2455" Type="http://schemas.openxmlformats.org/officeDocument/2006/relationships/hyperlink" Target="https://storage.googleapis.com/hcloudfile/001/c4791a7df64d46a3833a602d8fb6fe00.jpg" TargetMode="External"/><Relationship Id="rId3506" Type="http://schemas.openxmlformats.org/officeDocument/2006/relationships/hyperlink" Target="https://storage.googleapis.com/hcloudfile/001/7f6f8d0d462d4ed8855d20a0e11a9638.jpg" TargetMode="External"/><Relationship Id="rId3920" Type="http://schemas.openxmlformats.org/officeDocument/2006/relationships/hyperlink" Target="https://hashting.cash/bavaria-fridgeinventoryjul2023/YUBATPISASLSIUCP?language=FR" TargetMode="External"/><Relationship Id="rId8084" Type="http://schemas.openxmlformats.org/officeDocument/2006/relationships/hyperlink" Target="https://storage.googleapis.com/hcloudfile/001/09af6d17db5b42de9f04941e22d3915b.jpg" TargetMode="External"/><Relationship Id="rId9482" Type="http://schemas.openxmlformats.org/officeDocument/2006/relationships/hyperlink" Target="https://storage.googleapis.com/hcloudfile/001/91dcc4132dc840bdac33ef5c247f0b3a.jpg" TargetMode="External"/><Relationship Id="rId12049" Type="http://schemas.openxmlformats.org/officeDocument/2006/relationships/hyperlink" Target="https://hashting.cash/bavaria-fridgeinventoryjul2023/MHJHVJGVVRGHVITT?language=FR" TargetMode="External"/><Relationship Id="rId12463" Type="http://schemas.openxmlformats.org/officeDocument/2006/relationships/hyperlink" Target="https://hashting.cash/bavaria-fridgeinventoryjul2023/MKBMZPICTOAZCLTE?language=FR" TargetMode="External"/><Relationship Id="rId13514" Type="http://schemas.openxmlformats.org/officeDocument/2006/relationships/hyperlink" Target="https://storage.googleapis.com/hcloudfile/001/28ba30a80bb64c7aad7f05f7c1fd3178.jpg" TargetMode="External"/><Relationship Id="rId427" Type="http://schemas.openxmlformats.org/officeDocument/2006/relationships/hyperlink" Target="https://storage.googleapis.com/hcloudfile/001/c36a7d1e04f2404ca44fd23f6de32f39.jpg" TargetMode="External"/><Relationship Id="rId841" Type="http://schemas.openxmlformats.org/officeDocument/2006/relationships/hyperlink" Target="https://storage.googleapis.com/hcloudfile/001/a37001cc69864b2ab3cfd2dc2a01452d.jpg" TargetMode="External"/><Relationship Id="rId1471" Type="http://schemas.openxmlformats.org/officeDocument/2006/relationships/hyperlink" Target="https://storage.googleapis.com/hcloudfile/001/c5369ca3bad641d8ae699d68e4918908.jpg" TargetMode="External"/><Relationship Id="rId2108" Type="http://schemas.openxmlformats.org/officeDocument/2006/relationships/hyperlink" Target="https://storage.googleapis.com/hcloudfile/001/8fb55c0a6f2f4790a866974c5d6302ac.jpg" TargetMode="External"/><Relationship Id="rId2522" Type="http://schemas.openxmlformats.org/officeDocument/2006/relationships/hyperlink" Target="https://storage.googleapis.com/hcloudfile/001/1d4e0ccb1c4d44f5919bb9f158967bee.jpg" TargetMode="External"/><Relationship Id="rId5678" Type="http://schemas.openxmlformats.org/officeDocument/2006/relationships/hyperlink" Target="https://storage.googleapis.com/hcloudfile/001/84de0ce5e27b40779340201b7ca6b1e7.jpg" TargetMode="External"/><Relationship Id="rId6729" Type="http://schemas.openxmlformats.org/officeDocument/2006/relationships/hyperlink" Target="https://storage.googleapis.com/hcloudfile/001/e0c98464139646ddb5176a36d6e49f9b.jpg" TargetMode="External"/><Relationship Id="rId9135" Type="http://schemas.openxmlformats.org/officeDocument/2006/relationships/hyperlink" Target="https://storage.googleapis.com/hcloudfile/001/583a40c952c44df88293c1be779afaea.jpg" TargetMode="External"/><Relationship Id="rId11065" Type="http://schemas.openxmlformats.org/officeDocument/2006/relationships/hyperlink" Target="https://hashting.cash/bavaria-fridgeinventoryjul2023/LTJKRNXXSWBZGMBZ?language=FR" TargetMode="External"/><Relationship Id="rId12116" Type="http://schemas.openxmlformats.org/officeDocument/2006/relationships/hyperlink" Target="https://storage.googleapis.com/hcloudfile/001/b0ead91754a341a3868c2c9c0a97797e.jpg" TargetMode="External"/><Relationship Id="rId12530" Type="http://schemas.openxmlformats.org/officeDocument/2006/relationships/hyperlink" Target="https://storage.googleapis.com/hcloudfile/001/67d056b9e1a14b71923784a2a33e8257.jpg" TargetMode="External"/><Relationship Id="rId1124" Type="http://schemas.openxmlformats.org/officeDocument/2006/relationships/hyperlink" Target="https://storage.googleapis.com/hcloudfile/001/cbc4a3f91f734f4ca2941c9b1aaf4d8c.jpg" TargetMode="External"/><Relationship Id="rId4694" Type="http://schemas.openxmlformats.org/officeDocument/2006/relationships/hyperlink" Target="https://storage.googleapis.com/hcloudfile/001/485fe21ff2764d38bc4fec3058f6a306.jpg" TargetMode="External"/><Relationship Id="rId5745" Type="http://schemas.openxmlformats.org/officeDocument/2006/relationships/hyperlink" Target="https://storage.googleapis.com/hcloudfile/001/b2cb9d436c684a169d04613f2d1ca2f8.jpg" TargetMode="External"/><Relationship Id="rId8151" Type="http://schemas.openxmlformats.org/officeDocument/2006/relationships/hyperlink" Target="https://storage.googleapis.com/hcloudfile/001/9debb31ac31748f98232eda449f14cdf.jpg" TargetMode="External"/><Relationship Id="rId9202" Type="http://schemas.openxmlformats.org/officeDocument/2006/relationships/hyperlink" Target="https://storage.googleapis.com/hcloudfile/001/3720da5eaa5f4e1496b752bf229bef3b.jpg" TargetMode="External"/><Relationship Id="rId10081" Type="http://schemas.openxmlformats.org/officeDocument/2006/relationships/hyperlink" Target="https://hashting.cash/bavaria-fridgeinventoryjul2023/HHJKYSFOTARRQJCL?language=FR" TargetMode="External"/><Relationship Id="rId11132" Type="http://schemas.openxmlformats.org/officeDocument/2006/relationships/hyperlink" Target="https://storage.googleapis.com/hcloudfile/001/2c54bf8f3337422c9e7ff26abbdfe0a3.jpg" TargetMode="External"/><Relationship Id="rId3296" Type="http://schemas.openxmlformats.org/officeDocument/2006/relationships/hyperlink" Target="https://storage.googleapis.com/hcloudfile/001/1547c5819e64441ca7c35509461967f7.jpg" TargetMode="External"/><Relationship Id="rId4347" Type="http://schemas.openxmlformats.org/officeDocument/2006/relationships/hyperlink" Target="https://storage.googleapis.com/hcloudfile/001/5249bd837839476e96f33d9513a8a288.jpg" TargetMode="External"/><Relationship Id="rId4761" Type="http://schemas.openxmlformats.org/officeDocument/2006/relationships/hyperlink" Target="https://storage.googleapis.com/hcloudfile/001/a8d903630ab64447a6a34b19f52b472a.jpg" TargetMode="External"/><Relationship Id="rId3363" Type="http://schemas.openxmlformats.org/officeDocument/2006/relationships/hyperlink" Target="https://storage.googleapis.com/hcloudfile/001/2e7f064e2f0f4788baf31897c15ca182.jpg" TargetMode="External"/><Relationship Id="rId4414" Type="http://schemas.openxmlformats.org/officeDocument/2006/relationships/hyperlink" Target="https://storage.googleapis.com/hcloudfile/001/520238be45724b4da0ffdf0bece5d631.jpg" TargetMode="External"/><Relationship Id="rId5812" Type="http://schemas.openxmlformats.org/officeDocument/2006/relationships/hyperlink" Target="https://storage.googleapis.com/hcloudfile/001/02e1d6b847cd4f64a17f28a05966b4d1.jpg" TargetMode="External"/><Relationship Id="rId8968" Type="http://schemas.openxmlformats.org/officeDocument/2006/relationships/hyperlink" Target="https://storage.googleapis.com/hcloudfile/001/c267f43593404f2487e898cef4536ace.jpg" TargetMode="External"/><Relationship Id="rId10898" Type="http://schemas.openxmlformats.org/officeDocument/2006/relationships/hyperlink" Target="https://storage.googleapis.com/hcloudfile/001/4717533d50b3423791c94dbe47e3b88b.jpg" TargetMode="External"/><Relationship Id="rId11949" Type="http://schemas.openxmlformats.org/officeDocument/2006/relationships/hyperlink" Target="https://storage.googleapis.com/hcloudfile/001/ebda10f00aae4728856c0092146af57d.jpg" TargetMode="External"/><Relationship Id="rId284" Type="http://schemas.openxmlformats.org/officeDocument/2006/relationships/hyperlink" Target="https://hashting.cash/bavaria-fridgeinventoryjul2023/PNFWVCLFKNECJSVC?language=FR" TargetMode="External"/><Relationship Id="rId3016" Type="http://schemas.openxmlformats.org/officeDocument/2006/relationships/hyperlink" Target="https://storage.googleapis.com/hcloudfile/001/4e92a9c8303b42658555ad34f68ba446.jpg" TargetMode="External"/><Relationship Id="rId7984" Type="http://schemas.openxmlformats.org/officeDocument/2006/relationships/hyperlink" Target="https://storage.googleapis.com/hcloudfile/001/9bd08b2d730f46e1a5dc118f945fcd2d.jpg" TargetMode="External"/><Relationship Id="rId10965" Type="http://schemas.openxmlformats.org/officeDocument/2006/relationships/hyperlink" Target="https://storage.googleapis.com/hcloudfile/001/0bef95c705c64a96beec44f3c0b2b474.jpg" TargetMode="External"/><Relationship Id="rId13371" Type="http://schemas.openxmlformats.org/officeDocument/2006/relationships/hyperlink" Target="https://storage.googleapis.com/hcloudfile/001/964e609bea944da488c539d390c84370.jpg" TargetMode="External"/><Relationship Id="rId3430" Type="http://schemas.openxmlformats.org/officeDocument/2006/relationships/hyperlink" Target="https://storage.googleapis.com/hcloudfile/001/8f04ec0dca5e416494434d03b22f8839.jpg" TargetMode="External"/><Relationship Id="rId5188" Type="http://schemas.openxmlformats.org/officeDocument/2006/relationships/hyperlink" Target="https://storage.googleapis.com/hcloudfile/001/a91b3ed358b64a3b9fa69e922f7d9a9e.jpg" TargetMode="External"/><Relationship Id="rId6586" Type="http://schemas.openxmlformats.org/officeDocument/2006/relationships/hyperlink" Target="https://storage.googleapis.com/hcloudfile/001/01fd6db5def44f3982709b5ebf8ad3cd.jpg" TargetMode="External"/><Relationship Id="rId7637" Type="http://schemas.openxmlformats.org/officeDocument/2006/relationships/hyperlink" Target="https://storage.googleapis.com/hcloudfile/001/5a0e5d61889742ed82b4b87ce4289df0.jpg" TargetMode="External"/><Relationship Id="rId10618" Type="http://schemas.openxmlformats.org/officeDocument/2006/relationships/hyperlink" Target="https://storage.googleapis.com/hcloudfile/001/334d54827d3340af9c3a35e3c64a413f.jpg" TargetMode="External"/><Relationship Id="rId13024" Type="http://schemas.openxmlformats.org/officeDocument/2006/relationships/hyperlink" Target="https://hashting.cash/bavaria-fridgeinventoryjul2023/QJYHJXADYBWOCDAG?language=FR" TargetMode="External"/><Relationship Id="rId351" Type="http://schemas.openxmlformats.org/officeDocument/2006/relationships/hyperlink" Target="https://storage.googleapis.com/hcloudfile/001/f4c7c98ae67543cd93dcb60a5355f050.jpg" TargetMode="External"/><Relationship Id="rId2032" Type="http://schemas.openxmlformats.org/officeDocument/2006/relationships/hyperlink" Target="https://storage.googleapis.com/hcloudfile/001/377f9f9f58b840e8baa913a91e0c4878.jpg" TargetMode="External"/><Relationship Id="rId6239" Type="http://schemas.openxmlformats.org/officeDocument/2006/relationships/hyperlink" Target="https://storage.googleapis.com/hcloudfile/001/a47f16a65f3a4500a6b8be84a14d3b45.jpg" TargetMode="External"/><Relationship Id="rId6653" Type="http://schemas.openxmlformats.org/officeDocument/2006/relationships/hyperlink" Target="https://storage.googleapis.com/hcloudfile/001/05465e8aa2e44980b4d3b99ea581f359.jpg" TargetMode="External"/><Relationship Id="rId7704" Type="http://schemas.openxmlformats.org/officeDocument/2006/relationships/hyperlink" Target="https://storage.googleapis.com/hcloudfile/001/f31563a0c50147818b58d31e9a09aca4.jpg" TargetMode="External"/><Relationship Id="rId12040" Type="http://schemas.openxmlformats.org/officeDocument/2006/relationships/hyperlink" Target="https://storage.googleapis.com/hcloudfile/001/78870e1be13b471c91b0c48c91a19289.jpg" TargetMode="External"/><Relationship Id="rId1798" Type="http://schemas.openxmlformats.org/officeDocument/2006/relationships/hyperlink" Target="https://hashting.cash/bavaria-fridgeinventoryjul2023/GPDBQVHGAWZHJYJP?language=FR" TargetMode="External"/><Relationship Id="rId2849" Type="http://schemas.openxmlformats.org/officeDocument/2006/relationships/hyperlink" Target="https://storage.googleapis.com/hcloudfile/001/359f03cc42f1458dbb2d0a439d523387.jpg" TargetMode="External"/><Relationship Id="rId5255" Type="http://schemas.openxmlformats.org/officeDocument/2006/relationships/hyperlink" Target="https://storage.googleapis.com/hcloudfile/001/d4468eb1eb0b42be859a13f748c9ce24.jpg" TargetMode="External"/><Relationship Id="rId6306" Type="http://schemas.openxmlformats.org/officeDocument/2006/relationships/hyperlink" Target="https://storage.googleapis.com/hcloudfile/001/ef035c5e55aa49868267e185b21e59fa.jpg" TargetMode="External"/><Relationship Id="rId6720" Type="http://schemas.openxmlformats.org/officeDocument/2006/relationships/hyperlink" Target="https://storage.googleapis.com/hcloudfile/001/7ae89649e18046649b7c4eb18ce5f887.jpg" TargetMode="External"/><Relationship Id="rId9876" Type="http://schemas.openxmlformats.org/officeDocument/2006/relationships/hyperlink" Target="https://storage.googleapis.com/hcloudfile/001/9ca3250b33774d97812eea6665f13f4c.jpg" TargetMode="External"/><Relationship Id="rId1865" Type="http://schemas.openxmlformats.org/officeDocument/2006/relationships/hyperlink" Target="https://storage.googleapis.com/hcloudfile/001/ce7834ba71104186b54e8cd933946640.jpg" TargetMode="External"/><Relationship Id="rId4271" Type="http://schemas.openxmlformats.org/officeDocument/2006/relationships/hyperlink" Target="https://storage.googleapis.com/hcloudfile/001/ec67a6f22f8342d58a0129d72b6fd000.jpg" TargetMode="External"/><Relationship Id="rId5322" Type="http://schemas.openxmlformats.org/officeDocument/2006/relationships/hyperlink" Target="https://storage.googleapis.com/hcloudfile/001/86e9e72ae1634ddf807ffbce43e673d9.jpg" TargetMode="External"/><Relationship Id="rId8478" Type="http://schemas.openxmlformats.org/officeDocument/2006/relationships/hyperlink" Target="https://storage.googleapis.com/hcloudfile/001/07d0349f74a847a68e94834678f96936.jpg" TargetMode="External"/><Relationship Id="rId8892" Type="http://schemas.openxmlformats.org/officeDocument/2006/relationships/hyperlink" Target="https://storage.googleapis.com/hcloudfile/001/12460f613a1a4baca3f298717cacee2d.jpg" TargetMode="External"/><Relationship Id="rId9529" Type="http://schemas.openxmlformats.org/officeDocument/2006/relationships/hyperlink" Target="https://storage.googleapis.com/hcloudfile/001/42aa528d8efa499e8d1fbb555c91179f.jpg" TargetMode="External"/><Relationship Id="rId12857" Type="http://schemas.openxmlformats.org/officeDocument/2006/relationships/hyperlink" Target="https://storage.googleapis.com/hcloudfile/001/f4c7c98ae67543cd93dcb60a5355f050.jpg" TargetMode="External"/><Relationship Id="rId1518" Type="http://schemas.openxmlformats.org/officeDocument/2006/relationships/hyperlink" Target="https://hashting.cash/bavaria-fridgeinventoryjul2023/KTJUXWNXAWAYLBUL?language=FR" TargetMode="External"/><Relationship Id="rId2916" Type="http://schemas.openxmlformats.org/officeDocument/2006/relationships/hyperlink" Target="https://hashting.cash/bavaria-fridgeinventoryjul2023/GBHDHTMWZSEVLIUB?language=FR" TargetMode="External"/><Relationship Id="rId7494" Type="http://schemas.openxmlformats.org/officeDocument/2006/relationships/hyperlink" Target="https://storage.googleapis.com/hcloudfile/001/88cac31f59a74308905caad7a95b3482.jpg" TargetMode="External"/><Relationship Id="rId8545" Type="http://schemas.openxmlformats.org/officeDocument/2006/relationships/hyperlink" Target="https://storage.googleapis.com/hcloudfile/001/ca59aae5850048a68cf2930d8e120e57.jpg" TargetMode="External"/><Relationship Id="rId9943" Type="http://schemas.openxmlformats.org/officeDocument/2006/relationships/hyperlink" Target="https://storage.googleapis.com/hcloudfile/001/6372e5abefcd4339acd6a056a218a42d.jpg" TargetMode="External"/><Relationship Id="rId11459" Type="http://schemas.openxmlformats.org/officeDocument/2006/relationships/hyperlink" Target="https://storage.googleapis.com/hcloudfile/001/023045ea8bd147db9c01a5c5150eb6a0.jpg" TargetMode="External"/><Relationship Id="rId11873" Type="http://schemas.openxmlformats.org/officeDocument/2006/relationships/hyperlink" Target="https://storage.googleapis.com/hcloudfile/001/cb8a75c79c904b6ca70e9cd764da8e51.jpg" TargetMode="External"/><Relationship Id="rId12924" Type="http://schemas.openxmlformats.org/officeDocument/2006/relationships/hyperlink" Target="https://storage.googleapis.com/hcloudfile/001/7fddce85394047238a093ec475eb09e1.jpg" TargetMode="External"/><Relationship Id="rId1932" Type="http://schemas.openxmlformats.org/officeDocument/2006/relationships/hyperlink" Target="https://hashting.cash/bavaria-fridgeinventoryjul2023/BCCQQNLZWOEBTEEA?language=FR" TargetMode="External"/><Relationship Id="rId6096" Type="http://schemas.openxmlformats.org/officeDocument/2006/relationships/hyperlink" Target="https://storage.googleapis.com/hcloudfile/001/a37667c7b9984082b0f71353988b3a99.jpg" TargetMode="External"/><Relationship Id="rId7147" Type="http://schemas.openxmlformats.org/officeDocument/2006/relationships/hyperlink" Target="https://storage.googleapis.com/hcloudfile/001/5fe3775a497544828f3e8d4191a70840.jpg" TargetMode="External"/><Relationship Id="rId10475" Type="http://schemas.openxmlformats.org/officeDocument/2006/relationships/hyperlink" Target="https://storage.googleapis.com/hcloudfile/001/8ec746020350438abbef5befb01ad0c3.jpg" TargetMode="External"/><Relationship Id="rId11526" Type="http://schemas.openxmlformats.org/officeDocument/2006/relationships/hyperlink" Target="https://storage.googleapis.com/hcloudfile/001/d5fb3908402545e0a3b993e366c151f1.jpg" TargetMode="External"/><Relationship Id="rId11940" Type="http://schemas.openxmlformats.org/officeDocument/2006/relationships/hyperlink" Target="https://storage.googleapis.com/hcloudfile/001/ebda10f00aae4728856c0092146af57d.jpg" TargetMode="External"/><Relationship Id="rId6163" Type="http://schemas.openxmlformats.org/officeDocument/2006/relationships/hyperlink" Target="https://storage.googleapis.com/hcloudfile/001/da3f24517df344a0bb02a77a077dec5a.jpg" TargetMode="External"/><Relationship Id="rId7561" Type="http://schemas.openxmlformats.org/officeDocument/2006/relationships/hyperlink" Target="https://storage.googleapis.com/hcloudfile/001/93d385ce08e84feca3e379a32062ff83.jpg" TargetMode="External"/><Relationship Id="rId8612" Type="http://schemas.openxmlformats.org/officeDocument/2006/relationships/hyperlink" Target="https://storage.googleapis.com/hcloudfile/001/5b0b1cbc6b304fa4ac86ace5bd51ad15.jpg" TargetMode="External"/><Relationship Id="rId10128" Type="http://schemas.openxmlformats.org/officeDocument/2006/relationships/hyperlink" Target="https://storage.googleapis.com/hcloudfile/001/778a557fc5ca4618bdd698065b0826e9.jpg" TargetMode="External"/><Relationship Id="rId10542" Type="http://schemas.openxmlformats.org/officeDocument/2006/relationships/hyperlink" Target="https://storage.googleapis.com/hcloudfile/001/05cc4e1048b0406ca34f3219afacd7dc.jpg" TargetMode="External"/><Relationship Id="rId13698" Type="http://schemas.openxmlformats.org/officeDocument/2006/relationships/hyperlink" Target="https://storage.googleapis.com/hcloudfile/001/d86a72c395974c008ef45078bd664339.jpg" TargetMode="External"/><Relationship Id="rId3757" Type="http://schemas.openxmlformats.org/officeDocument/2006/relationships/hyperlink" Target="https://hashting.cash/bavaria-fridgeinventoryjul2023/FHXOEMVJMIKAIGYO?language=FR" TargetMode="External"/><Relationship Id="rId4808" Type="http://schemas.openxmlformats.org/officeDocument/2006/relationships/hyperlink" Target="https://storage.googleapis.com/hcloudfile/001/5eeb6817d5104f30a81145e9512fa85b.jpg" TargetMode="External"/><Relationship Id="rId7214" Type="http://schemas.openxmlformats.org/officeDocument/2006/relationships/hyperlink" Target="https://storage.googleapis.com/hcloudfile/001/2a36c216eada4c5687b5ad9926ebcd7e.jpg" TargetMode="External"/><Relationship Id="rId13765" Type="http://schemas.openxmlformats.org/officeDocument/2006/relationships/hyperlink" Target="https://storage.googleapis.com/hcloudfile/001/07eda3b6451a4f34bf76dc9ed60e420f.jpg" TargetMode="External"/><Relationship Id="rId678" Type="http://schemas.openxmlformats.org/officeDocument/2006/relationships/hyperlink" Target="https://hashting.cash/bavaria-fridgeinventoryjul2023/EPVNAPSCCYROIKPT?language=FR" TargetMode="External"/><Relationship Id="rId2359" Type="http://schemas.openxmlformats.org/officeDocument/2006/relationships/hyperlink" Target="https://hashting.cash/bavaria-fridgeinventoryjul2023/OSXTNKDGFEWTABCH?language=FR" TargetMode="External"/><Relationship Id="rId2773" Type="http://schemas.openxmlformats.org/officeDocument/2006/relationships/hyperlink" Target="https://hashting.cash/bavaria-fridgeinventoryjul2023/MEEGIUUUIMPGNMUV?language=FR" TargetMode="External"/><Relationship Id="rId3824" Type="http://schemas.openxmlformats.org/officeDocument/2006/relationships/hyperlink" Target="https://storage.googleapis.com/hcloudfile/001/9f0504ab6b374a89ab09b2da1cdd1d03.jpg" TargetMode="External"/><Relationship Id="rId6230" Type="http://schemas.openxmlformats.org/officeDocument/2006/relationships/hyperlink" Target="https://hashting.cash/bavaria-fridgeinventoryjul2023/WTZAFPNKJVHRCIEQ?language=FR" TargetMode="External"/><Relationship Id="rId9386" Type="http://schemas.openxmlformats.org/officeDocument/2006/relationships/hyperlink" Target="https://storage.googleapis.com/hcloudfile/001/43ca6523018b4825b26d19499b6afa1d.jpg" TargetMode="External"/><Relationship Id="rId12367" Type="http://schemas.openxmlformats.org/officeDocument/2006/relationships/hyperlink" Target="https://storage.googleapis.com/hcloudfile/001/37ef22d716944ca18b4884563b7e0b43.jpg" TargetMode="External"/><Relationship Id="rId13418" Type="http://schemas.openxmlformats.org/officeDocument/2006/relationships/hyperlink" Target="https://storage.googleapis.com/hcloudfile/001/7943d4e259a646178e4c397cb88e27bf.jpg" TargetMode="External"/><Relationship Id="rId745" Type="http://schemas.openxmlformats.org/officeDocument/2006/relationships/hyperlink" Target="https://storage.googleapis.com/hcloudfile/001/78189587c7284e7ab9ebe5f6460cc521.jpg" TargetMode="External"/><Relationship Id="rId1375" Type="http://schemas.openxmlformats.org/officeDocument/2006/relationships/hyperlink" Target="https://hashting.cash/bavaria-fridgeinventoryjul2023/ULFKUDSCCIZYOJED?language=FR" TargetMode="External"/><Relationship Id="rId2426" Type="http://schemas.openxmlformats.org/officeDocument/2006/relationships/hyperlink" Target="https://storage.googleapis.com/hcloudfile/001/d2713067cf0f48f3b25adf9287daa406.jpg" TargetMode="External"/><Relationship Id="rId5996" Type="http://schemas.openxmlformats.org/officeDocument/2006/relationships/hyperlink" Target="https://storage.googleapis.com/hcloudfile/001/683457a6a4ab4cd8990bf133e887ac5d.jpg" TargetMode="External"/><Relationship Id="rId9039" Type="http://schemas.openxmlformats.org/officeDocument/2006/relationships/hyperlink" Target="https://storage.googleapis.com/hcloudfile/001/9a4ea7463bfc4fd39c8c303e199aa32d.jpg" TargetMode="External"/><Relationship Id="rId9453" Type="http://schemas.openxmlformats.org/officeDocument/2006/relationships/hyperlink" Target="https://storage.googleapis.com/hcloudfile/001/91dcc4132dc840bdac33ef5c247f0b3a.jpg" TargetMode="External"/><Relationship Id="rId11383" Type="http://schemas.openxmlformats.org/officeDocument/2006/relationships/hyperlink" Target="https://storage.googleapis.com/hcloudfile/001/4e6091bda836414e9c0db52b0f07b648.jpg" TargetMode="External"/><Relationship Id="rId12781" Type="http://schemas.openxmlformats.org/officeDocument/2006/relationships/hyperlink" Target="https://storage.googleapis.com/hcloudfile/001/ee64cf3bd8194a34b09db636c5037682.jpg" TargetMode="External"/><Relationship Id="rId13832" Type="http://schemas.openxmlformats.org/officeDocument/2006/relationships/hyperlink" Target="https://storage.googleapis.com/hcloudfile/001/33cf7e7aa16b4e449d455dfc027607c7.jpg" TargetMode="External"/><Relationship Id="rId81" Type="http://schemas.openxmlformats.org/officeDocument/2006/relationships/hyperlink" Target="https://hashting.cash/bavaria-fridgeinventoryjul2023/YFQABKCXCLTVQMBL?language=FR" TargetMode="External"/><Relationship Id="rId812" Type="http://schemas.openxmlformats.org/officeDocument/2006/relationships/hyperlink" Target="https://hashting.cash/bavaria-fridgeinventoryjul2023/OWKERBTAVGTANVSU?language=FR" TargetMode="External"/><Relationship Id="rId1028" Type="http://schemas.openxmlformats.org/officeDocument/2006/relationships/hyperlink" Target="https://storage.googleapis.com/hcloudfile/001/82c6462e5cf145e49e20f75ed6c6fe0d.jpg" TargetMode="External"/><Relationship Id="rId1442" Type="http://schemas.openxmlformats.org/officeDocument/2006/relationships/hyperlink" Target="https://storage.googleapis.com/hcloudfile/001/8de610e4a12d41428cf18837db4344b5.jpg" TargetMode="External"/><Relationship Id="rId2840" Type="http://schemas.openxmlformats.org/officeDocument/2006/relationships/hyperlink" Target="https://storage.googleapis.com/hcloudfile/001/359f03cc42f1458dbb2d0a439d523387.jpg" TargetMode="External"/><Relationship Id="rId4598" Type="http://schemas.openxmlformats.org/officeDocument/2006/relationships/hyperlink" Target="https://hashting.cash/bavaria-fridgeinventoryjul2023/WNWBHEEAMLSYKNIE?language=FR" TargetMode="External"/><Relationship Id="rId5649" Type="http://schemas.openxmlformats.org/officeDocument/2006/relationships/hyperlink" Target="https://hashting.cash/bavaria-fridgeinventoryjul2023/MKICYDUQJOSSFXNH?language=FR" TargetMode="External"/><Relationship Id="rId8055" Type="http://schemas.openxmlformats.org/officeDocument/2006/relationships/hyperlink" Target="https://storage.googleapis.com/hcloudfile/001/09af6d17db5b42de9f04941e22d3915b.jpg" TargetMode="External"/><Relationship Id="rId9106" Type="http://schemas.openxmlformats.org/officeDocument/2006/relationships/hyperlink" Target="https://storage.googleapis.com/hcloudfile/001/583a40c952c44df88293c1be779afaea.jpg" TargetMode="External"/><Relationship Id="rId9520" Type="http://schemas.openxmlformats.org/officeDocument/2006/relationships/hyperlink" Target="https://storage.googleapis.com/hcloudfile/001/d8d8471c9bad4dda9c5cc7c75200ad95.jpg" TargetMode="External"/><Relationship Id="rId11036" Type="http://schemas.openxmlformats.org/officeDocument/2006/relationships/hyperlink" Target="https://storage.googleapis.com/hcloudfile/001/2c7bb45617eb4e57b89756c7cc0022a4.jpg" TargetMode="External"/><Relationship Id="rId12434" Type="http://schemas.openxmlformats.org/officeDocument/2006/relationships/hyperlink" Target="https://storage.googleapis.com/hcloudfile/001/09677675e2b14f6587e3e7329d876327.jpg" TargetMode="External"/><Relationship Id="rId7071" Type="http://schemas.openxmlformats.org/officeDocument/2006/relationships/hyperlink" Target="https://storage.googleapis.com/hcloudfile/001/221f75e1adbf4d02b83bd3f807ab762b.jpg" TargetMode="External"/><Relationship Id="rId8122" Type="http://schemas.openxmlformats.org/officeDocument/2006/relationships/hyperlink" Target="https://storage.googleapis.com/hcloudfile/001/9debb31ac31748f98232eda449f14cdf.jpg" TargetMode="External"/><Relationship Id="rId11450" Type="http://schemas.openxmlformats.org/officeDocument/2006/relationships/hyperlink" Target="https://storage.googleapis.com/hcloudfile/001/023045ea8bd147db9c01a5c5150eb6a0.jpg" TargetMode="External"/><Relationship Id="rId12501" Type="http://schemas.openxmlformats.org/officeDocument/2006/relationships/hyperlink" Target="https://storage.googleapis.com/hcloudfile/001/67d056b9e1a14b71923784a2a33e8257.jpg" TargetMode="External"/><Relationship Id="rId3267" Type="http://schemas.openxmlformats.org/officeDocument/2006/relationships/hyperlink" Target="https://storage.googleapis.com/hcloudfile/001/997ff7e73b6e4039807208b8fcab68ff.jpg" TargetMode="External"/><Relationship Id="rId4665" Type="http://schemas.openxmlformats.org/officeDocument/2006/relationships/hyperlink" Target="https://storage.googleapis.com/hcloudfile/001/df3643ef65f1432993007c590e241404.jpg" TargetMode="External"/><Relationship Id="rId5716" Type="http://schemas.openxmlformats.org/officeDocument/2006/relationships/hyperlink" Target="https://storage.googleapis.com/hcloudfile/001/b6a3e2ee55194ecdb6de8ba8bf5f9f5c.jpg" TargetMode="External"/><Relationship Id="rId10052" Type="http://schemas.openxmlformats.org/officeDocument/2006/relationships/hyperlink" Target="https://storage.googleapis.com/hcloudfile/001/458541054f5442069d1690484017924a.jpg" TargetMode="External"/><Relationship Id="rId11103" Type="http://schemas.openxmlformats.org/officeDocument/2006/relationships/hyperlink" Target="https://storage.googleapis.com/hcloudfile/001/7ae743719eff4e1d9df7698d74f97992.jpg" TargetMode="External"/><Relationship Id="rId188" Type="http://schemas.openxmlformats.org/officeDocument/2006/relationships/hyperlink" Target="https://storage.googleapis.com/hcloudfile/001/5fe3775a497544828f3e8d4191a70840.jpg" TargetMode="External"/><Relationship Id="rId3681" Type="http://schemas.openxmlformats.org/officeDocument/2006/relationships/hyperlink" Target="https://storage.googleapis.com/hcloudfile/001/c2ff2874af5745d6b2bcbdc20ed0782d.jpg" TargetMode="External"/><Relationship Id="rId4318" Type="http://schemas.openxmlformats.org/officeDocument/2006/relationships/hyperlink" Target="https://hashting.cash/bavaria-fridgeinventoryjul2023/LEIQCSNPYJKOXQFK?language=FR" TargetMode="External"/><Relationship Id="rId4732" Type="http://schemas.openxmlformats.org/officeDocument/2006/relationships/hyperlink" Target="https://hashting.cash/bavaria-fridgeinventoryjul2023/CFDGTOMSBDIAKMBW?language=FR" TargetMode="External"/><Relationship Id="rId7888" Type="http://schemas.openxmlformats.org/officeDocument/2006/relationships/hyperlink" Target="https://hashting.cash/bavaria-fridgeinventoryjul2023/ANJQCXMMRFMXJOEP?language=FR" TargetMode="External"/><Relationship Id="rId8939" Type="http://schemas.openxmlformats.org/officeDocument/2006/relationships/hyperlink" Target="https://storage.googleapis.com/hcloudfile/001/b233bfc78b57461babccb8373bdd20b8.jpg" TargetMode="External"/><Relationship Id="rId10869" Type="http://schemas.openxmlformats.org/officeDocument/2006/relationships/hyperlink" Target="https://storage.googleapis.com/hcloudfile/001/8926e76ebeaa47ad91980d505b374326.jpg" TargetMode="External"/><Relationship Id="rId13275" Type="http://schemas.openxmlformats.org/officeDocument/2006/relationships/hyperlink" Target="https://storage.googleapis.com/hcloudfile/001/1ea0370f138844ca8858c063ff0da346.jpg" TargetMode="External"/><Relationship Id="rId2283" Type="http://schemas.openxmlformats.org/officeDocument/2006/relationships/hyperlink" Target="https://storage.googleapis.com/hcloudfile/001/706a9aeb23e94f1ea792ab86ce12128c.jpg" TargetMode="External"/><Relationship Id="rId3334" Type="http://schemas.openxmlformats.org/officeDocument/2006/relationships/hyperlink" Target="https://hashting.cash/bavaria-fridgeinventoryjul2023/AGUGMWOLHYNEKNYC?language=FR" TargetMode="External"/><Relationship Id="rId7955" Type="http://schemas.openxmlformats.org/officeDocument/2006/relationships/hyperlink" Target="https://storage.googleapis.com/hcloudfile/001/4aad3b64b2724ffab4db710006f29606.jpg" TargetMode="External"/><Relationship Id="rId12291" Type="http://schemas.openxmlformats.org/officeDocument/2006/relationships/hyperlink" Target="https://storage.googleapis.com/hcloudfile/001/e86f34d834be4356a1f34b912dcf857a.jpg" TargetMode="External"/><Relationship Id="rId13342" Type="http://schemas.openxmlformats.org/officeDocument/2006/relationships/hyperlink" Target="https://storage.googleapis.com/hcloudfile/001/d5823e07f98f4ef09c5661f924ffa004.jpg" TargetMode="External"/><Relationship Id="rId255" Type="http://schemas.openxmlformats.org/officeDocument/2006/relationships/hyperlink" Target="https://storage.googleapis.com/hcloudfile/001/d8d8471c9bad4dda9c5cc7c75200ad95.jpg" TargetMode="External"/><Relationship Id="rId2350" Type="http://schemas.openxmlformats.org/officeDocument/2006/relationships/hyperlink" Target="https://hashting.cash/bavaria-fridgeinventoryjul2023/OSXTNKDGFEWTABCH?language=FR" TargetMode="External"/><Relationship Id="rId3401" Type="http://schemas.openxmlformats.org/officeDocument/2006/relationships/hyperlink" Target="https://storage.googleapis.com/hcloudfile/001/8f04ec0dca5e416494434d03b22f8839.jpg" TargetMode="External"/><Relationship Id="rId6557" Type="http://schemas.openxmlformats.org/officeDocument/2006/relationships/hyperlink" Target="https://storage.googleapis.com/hcloudfile/001/c5709a28d9764fde946ca8b0f81949b2.jpg" TargetMode="External"/><Relationship Id="rId6971" Type="http://schemas.openxmlformats.org/officeDocument/2006/relationships/hyperlink" Target="https://storage.googleapis.com/hcloudfile/001/8662a228bceb40568f65fbf6074befe6.jpg" TargetMode="External"/><Relationship Id="rId7608" Type="http://schemas.openxmlformats.org/officeDocument/2006/relationships/hyperlink" Target="https://hashting.cash/bavaria-fridgeinventoryjul2023/ITCEHWQSNKEVMECB?language=FR" TargetMode="External"/><Relationship Id="rId10936" Type="http://schemas.openxmlformats.org/officeDocument/2006/relationships/hyperlink" Target="https://hashting.cash/bavaria-fridgeinventoryjul2023/PAUAUNLFHSHJYEAU?language=FR" TargetMode="External"/><Relationship Id="rId322" Type="http://schemas.openxmlformats.org/officeDocument/2006/relationships/hyperlink" Target="https://storage.googleapis.com/hcloudfile/001/8ff8ed190a6f4c0f8f1beb6a20d46dc3.jpg" TargetMode="External"/><Relationship Id="rId2003" Type="http://schemas.openxmlformats.org/officeDocument/2006/relationships/hyperlink" Target="https://storage.googleapis.com/hcloudfile/001/6e2e557065d84667b845c0f6201ab1f3.jpg" TargetMode="External"/><Relationship Id="rId5159" Type="http://schemas.openxmlformats.org/officeDocument/2006/relationships/hyperlink" Target="https://storage.googleapis.com/hcloudfile/001/610d882041ff41c9bcdecb186d6bfb26.jpg" TargetMode="External"/><Relationship Id="rId5573" Type="http://schemas.openxmlformats.org/officeDocument/2006/relationships/hyperlink" Target="https://storage.googleapis.com/hcloudfile/001/410a095a48114092bc63f4536437e5f7.jpg" TargetMode="External"/><Relationship Id="rId6624" Type="http://schemas.openxmlformats.org/officeDocument/2006/relationships/hyperlink" Target="https://hashting.cash/bavaria-fridgeinventoryjul2023/OBMPAIFXYTBAQURX?language=FR" TargetMode="External"/><Relationship Id="rId9030" Type="http://schemas.openxmlformats.org/officeDocument/2006/relationships/hyperlink" Target="https://hashting.cash/bavaria-fridgeinventoryjul2023/KJIINGKCGRPUVWWE?language=FR" TargetMode="External"/><Relationship Id="rId12011" Type="http://schemas.openxmlformats.org/officeDocument/2006/relationships/hyperlink" Target="https://storage.googleapis.com/hcloudfile/001/78870e1be13b471c91b0c48c91a19289.jpg" TargetMode="External"/><Relationship Id="rId4175" Type="http://schemas.openxmlformats.org/officeDocument/2006/relationships/hyperlink" Target="https://hashting.cash/bavaria-fridgeinventoryjul2023/VLQVMJXBUOHPCXMU?language=FR" TargetMode="External"/><Relationship Id="rId5226" Type="http://schemas.openxmlformats.org/officeDocument/2006/relationships/hyperlink" Target="https://hashting.cash/bavaria-fridgeinventoryjul2023/TAFTTSDJMMIZUYCA?language=FR" TargetMode="External"/><Relationship Id="rId1769" Type="http://schemas.openxmlformats.org/officeDocument/2006/relationships/hyperlink" Target="https://storage.googleapis.com/hcloudfile/001/d06a57b08c7342af8ec3e4abe7fd187f.jpg" TargetMode="External"/><Relationship Id="rId3191" Type="http://schemas.openxmlformats.org/officeDocument/2006/relationships/hyperlink" Target="https://hashting.cash/bavaria-fridgeinventoryjul2023/YFQABKCXCLTVQMBL?language=FR" TargetMode="External"/><Relationship Id="rId4242" Type="http://schemas.openxmlformats.org/officeDocument/2006/relationships/hyperlink" Target="https://storage.googleapis.com/hcloudfile/001/f0e591391a954a0cb3b62c94a880eb09.jpg" TargetMode="External"/><Relationship Id="rId5640" Type="http://schemas.openxmlformats.org/officeDocument/2006/relationships/hyperlink" Target="https://hashting.cash/bavaria-fridgeinventoryjul2023/MKICYDUQJOSSFXNH?language=FR" TargetMode="External"/><Relationship Id="rId7398" Type="http://schemas.openxmlformats.org/officeDocument/2006/relationships/hyperlink" Target="https://storage.googleapis.com/hcloudfile/001/7dd2feae6575469b9bf54b854edc482c.jpg" TargetMode="External"/><Relationship Id="rId8796" Type="http://schemas.openxmlformats.org/officeDocument/2006/relationships/hyperlink" Target="https://storage.googleapis.com/hcloudfile/001/324afcdcdc694879a9c11734eee148cf.jpg" TargetMode="External"/><Relationship Id="rId9847" Type="http://schemas.openxmlformats.org/officeDocument/2006/relationships/hyperlink" Target="https://hashting.cash/bavaria-fridgeinventoryjul2023/BWNJDILUKPBFMHKF?language=FR" TargetMode="External"/><Relationship Id="rId11777" Type="http://schemas.openxmlformats.org/officeDocument/2006/relationships/hyperlink" Target="https://hashting.cash/bavaria-fridgeinventoryjul2023/NQCLVZFTRRBVWGZZ?language=FR" TargetMode="External"/><Relationship Id="rId12828" Type="http://schemas.openxmlformats.org/officeDocument/2006/relationships/hyperlink" Target="https://storage.googleapis.com/hcloudfile/001/8b5b0a0189d84104852843e1a2ee7dcd.jpg" TargetMode="External"/><Relationship Id="rId1836" Type="http://schemas.openxmlformats.org/officeDocument/2006/relationships/hyperlink" Target="https://storage.googleapis.com/hcloudfile/001/fc877bfb4598495d968cc72dc45a57d5.jpg" TargetMode="External"/><Relationship Id="rId8449" Type="http://schemas.openxmlformats.org/officeDocument/2006/relationships/hyperlink" Target="https://hashting.cash/bavaria-fridgeinventoryjul2023/CODPBBUCPHKGCZOY?language=FR" TargetMode="External"/><Relationship Id="rId8863" Type="http://schemas.openxmlformats.org/officeDocument/2006/relationships/hyperlink" Target="https://hashting.cash/bavaria-fridgeinventoryjul2023/YDTNYQZQZIJEFSAM?language=FR" TargetMode="External"/><Relationship Id="rId9914" Type="http://schemas.openxmlformats.org/officeDocument/2006/relationships/hyperlink" Target="https://storage.googleapis.com/hcloudfile/001/0cb24407f9664664ae729dfa891268ce.jpg" TargetMode="External"/><Relationship Id="rId10379" Type="http://schemas.openxmlformats.org/officeDocument/2006/relationships/hyperlink" Target="https://hashting.cash/bavaria-fridgeinventoryjul2023/QVKJUPWSPOCPUVQR?language=FR" TargetMode="External"/><Relationship Id="rId10793" Type="http://schemas.openxmlformats.org/officeDocument/2006/relationships/hyperlink" Target="https://hashting.cash/bavaria-fridgeinventoryjul2023/QXBTRLJSZVLGDCXW?language=FR" TargetMode="External"/><Relationship Id="rId11844" Type="http://schemas.openxmlformats.org/officeDocument/2006/relationships/hyperlink" Target="https://storage.googleapis.com/hcloudfile/001/8ff8ed190a6f4c0f8f1beb6a20d46dc3.jpg" TargetMode="External"/><Relationship Id="rId1903" Type="http://schemas.openxmlformats.org/officeDocument/2006/relationships/hyperlink" Target="https://storage.googleapis.com/hcloudfile/001/2ef93e73a2ad43b99a1201a8bda44fcf.jpg" TargetMode="External"/><Relationship Id="rId7465" Type="http://schemas.openxmlformats.org/officeDocument/2006/relationships/hyperlink" Target="https://hashting.cash/bavaria-fridgeinventoryjul2023/AZMRWOYBPLYZDQHD?language=FR" TargetMode="External"/><Relationship Id="rId8516" Type="http://schemas.openxmlformats.org/officeDocument/2006/relationships/hyperlink" Target="https://storage.googleapis.com/hcloudfile/001/099408f680a440818b6eca3b96e8c755.jpg" TargetMode="External"/><Relationship Id="rId8930" Type="http://schemas.openxmlformats.org/officeDocument/2006/relationships/hyperlink" Target="https://storage.googleapis.com/hcloudfile/001/b233bfc78b57461babccb8373bdd20b8.jpg" TargetMode="External"/><Relationship Id="rId10446" Type="http://schemas.openxmlformats.org/officeDocument/2006/relationships/hyperlink" Target="https://storage.googleapis.com/hcloudfile/001/68640998996c4da9899b1a7985e33e98.jpg" TargetMode="External"/><Relationship Id="rId6067" Type="http://schemas.openxmlformats.org/officeDocument/2006/relationships/hyperlink" Target="https://hashting.cash/bavaria-fridgeinventoryjul2023/BTVBCLLXRPWTGMIK?language=FR" TargetMode="External"/><Relationship Id="rId6481" Type="http://schemas.openxmlformats.org/officeDocument/2006/relationships/hyperlink" Target="https://hashting.cash/bavaria-fridgeinventoryjul2023/XJVEBTAKADQMYVZH?language=FR" TargetMode="External"/><Relationship Id="rId7118" Type="http://schemas.openxmlformats.org/officeDocument/2006/relationships/hyperlink" Target="https://storage.googleapis.com/hcloudfile/001/0626fe8d5c714ac88f431a6c8f309e51.jpg" TargetMode="External"/><Relationship Id="rId7532" Type="http://schemas.openxmlformats.org/officeDocument/2006/relationships/hyperlink" Target="https://storage.googleapis.com/hcloudfile/001/9b910c36c6e242b8ac25bad8fedc6c89.jpg" TargetMode="External"/><Relationship Id="rId10860" Type="http://schemas.openxmlformats.org/officeDocument/2006/relationships/hyperlink" Target="https://storage.googleapis.com/hcloudfile/001/8926e76ebeaa47ad91980d505b374326.jpg" TargetMode="External"/><Relationship Id="rId11911" Type="http://schemas.openxmlformats.org/officeDocument/2006/relationships/hyperlink" Target="https://hashting.cash/bavaria-fridgeinventoryjul2023/BKYANPXLYQKAWZSC?language=FR" TargetMode="External"/><Relationship Id="rId996" Type="http://schemas.openxmlformats.org/officeDocument/2006/relationships/hyperlink" Target="https://storage.googleapis.com/hcloudfile/001/ca96b8b1398a4a9ca20f46c6aa763259.jpg" TargetMode="External"/><Relationship Id="rId2677" Type="http://schemas.openxmlformats.org/officeDocument/2006/relationships/hyperlink" Target="https://storage.googleapis.com/hcloudfile/001/711e75624dc1492b9da24935c190b00b.jpg" TargetMode="External"/><Relationship Id="rId3728" Type="http://schemas.openxmlformats.org/officeDocument/2006/relationships/hyperlink" Target="https://storage.googleapis.com/hcloudfile/001/03501d61955e4039b2df134fec784614.jpg" TargetMode="External"/><Relationship Id="rId5083" Type="http://schemas.openxmlformats.org/officeDocument/2006/relationships/hyperlink" Target="https://hashting.cash/bavaria-fridgeinventoryjul2023/ZUISKTILXPNQCVRA?language=FR" TargetMode="External"/><Relationship Id="rId6134" Type="http://schemas.openxmlformats.org/officeDocument/2006/relationships/hyperlink" Target="https://storage.googleapis.com/hcloudfile/001/f38011848f884efaba59c3bf413a0e02.jpg" TargetMode="External"/><Relationship Id="rId10513" Type="http://schemas.openxmlformats.org/officeDocument/2006/relationships/hyperlink" Target="https://hashting.cash/bavaria-fridgeinventoryjul2023/PNFWVCLFKNECJSVC?language=FR" TargetMode="External"/><Relationship Id="rId13669" Type="http://schemas.openxmlformats.org/officeDocument/2006/relationships/hyperlink" Target="https://storage.googleapis.com/hcloudfile/001/e9ef9c4cfcdc401dbba6ffed0edeef26.jpg" TargetMode="External"/><Relationship Id="rId649" Type="http://schemas.openxmlformats.org/officeDocument/2006/relationships/hyperlink" Target="https://storage.googleapis.com/hcloudfile/001/430f565d1d4c4c499fec5b3cde45cc4b.jpg" TargetMode="External"/><Relationship Id="rId1279" Type="http://schemas.openxmlformats.org/officeDocument/2006/relationships/hyperlink" Target="https://storage.googleapis.com/hcloudfile/001/75ab13da8a334d9a9e467da080222d6e.jpg" TargetMode="External"/><Relationship Id="rId5150" Type="http://schemas.openxmlformats.org/officeDocument/2006/relationships/hyperlink" Target="https://storage.googleapis.com/hcloudfile/001/610d882041ff41c9bcdecb186d6bfb26.jpg" TargetMode="External"/><Relationship Id="rId6201" Type="http://schemas.openxmlformats.org/officeDocument/2006/relationships/hyperlink" Target="https://hashting.cash/bavaria-fridgeinventoryjul2023/WTZAFPNKJVHRCIEQ?language=FR" TargetMode="External"/><Relationship Id="rId9357" Type="http://schemas.openxmlformats.org/officeDocument/2006/relationships/hyperlink" Target="https://storage.googleapis.com/hcloudfile/001/57b0149893994f0ab8164251ec18c9d1.jpg" TargetMode="External"/><Relationship Id="rId12685" Type="http://schemas.openxmlformats.org/officeDocument/2006/relationships/hyperlink" Target="https://storage.googleapis.com/hcloudfile/001/7bf0aabd45fa47cca122e519b30cdb3e.jpg" TargetMode="External"/><Relationship Id="rId13736" Type="http://schemas.openxmlformats.org/officeDocument/2006/relationships/hyperlink" Target="https://hashting.cash/bavaria-fridgeinventoryjul2023/QADLQAGMVRIDKNOB?language=FR" TargetMode="External"/><Relationship Id="rId1346" Type="http://schemas.openxmlformats.org/officeDocument/2006/relationships/hyperlink" Target="https://storage.googleapis.com/hcloudfile/001/b779467755994d099b968560fb881f0d.jpg" TargetMode="External"/><Relationship Id="rId1693" Type="http://schemas.openxmlformats.org/officeDocument/2006/relationships/hyperlink" Target="https://storage.googleapis.com/hcloudfile/001/dd52273189b74f228c62221410ae072d.jpg" TargetMode="External"/><Relationship Id="rId2744" Type="http://schemas.openxmlformats.org/officeDocument/2006/relationships/hyperlink" Target="https://storage.googleapis.com/hcloudfile/001/fb081ba320474f8abbceff0705f618f8.jpg" TargetMode="External"/><Relationship Id="rId8373" Type="http://schemas.openxmlformats.org/officeDocument/2006/relationships/hyperlink" Target="https://storage.googleapis.com/hcloudfile/001/d0c10878dcfb4d2ca7e15c3772dd01a5.jpg" TargetMode="External"/><Relationship Id="rId9771" Type="http://schemas.openxmlformats.org/officeDocument/2006/relationships/hyperlink" Target="https://storage.googleapis.com/hcloudfile/001/3ff5e7a208864e1288a3154f1e1642d8.jpg" TargetMode="External"/><Relationship Id="rId11287" Type="http://schemas.openxmlformats.org/officeDocument/2006/relationships/hyperlink" Target="https://storage.googleapis.com/hcloudfile/001/103128fe3b454e8f8aed545345aac20e.jpg" TargetMode="External"/><Relationship Id="rId12338" Type="http://schemas.openxmlformats.org/officeDocument/2006/relationships/hyperlink" Target="https://hashting.cash/bavaria-fridgeinventoryjul2023/LYMGLBZVTRXXIHDH?language=FR" TargetMode="External"/><Relationship Id="rId12752" Type="http://schemas.openxmlformats.org/officeDocument/2006/relationships/hyperlink" Target="https://hashting.cash/bavaria-fridgeinventoryjul2023/SKYTAQPEJMXENODJ?language=FR" TargetMode="External"/><Relationship Id="rId13803" Type="http://schemas.openxmlformats.org/officeDocument/2006/relationships/hyperlink" Target="https://storage.googleapis.com/hcloudfile/001/ddcf95af94b740af8ce4baf39ab4ff83.jpg" TargetMode="External"/><Relationship Id="rId716" Type="http://schemas.openxmlformats.org/officeDocument/2006/relationships/hyperlink" Target="https://storage.googleapis.com/hcloudfile/001/ce0d5372be5147c188731732f6278c23.jpg" TargetMode="External"/><Relationship Id="rId1760" Type="http://schemas.openxmlformats.org/officeDocument/2006/relationships/hyperlink" Target="https://storage.googleapis.com/hcloudfile/001/d06a57b08c7342af8ec3e4abe7fd187f.jpg" TargetMode="External"/><Relationship Id="rId2811" Type="http://schemas.openxmlformats.org/officeDocument/2006/relationships/hyperlink" Target="https://storage.googleapis.com/hcloudfile/001/de2a93e182d54dab90c824d54267c87b.jpg" TargetMode="External"/><Relationship Id="rId5967" Type="http://schemas.openxmlformats.org/officeDocument/2006/relationships/hyperlink" Target="https://storage.googleapis.com/hcloudfile/001/6b6efd0bd9884aa788431d4bef7d6ce5.jpg" TargetMode="External"/><Relationship Id="rId8026" Type="http://schemas.openxmlformats.org/officeDocument/2006/relationships/hyperlink" Target="https://hashting.cash/bavaria-fridgeinventoryjul2023/STVJEPUVDBHUFZZR?language=FR" TargetMode="External"/><Relationship Id="rId9424" Type="http://schemas.openxmlformats.org/officeDocument/2006/relationships/hyperlink" Target="https://hashting.cash/bavaria-fridgeinventoryjul2023/KVKPCCKYSPMDSIYI?language=FR" TargetMode="External"/><Relationship Id="rId11354" Type="http://schemas.openxmlformats.org/officeDocument/2006/relationships/hyperlink" Target="https://hashting.cash/bavaria-fridgeinventoryjul2023/YYPBRJNVTZLKRLHJ?language=FR" TargetMode="External"/><Relationship Id="rId12405" Type="http://schemas.openxmlformats.org/officeDocument/2006/relationships/hyperlink" Target="https://storage.googleapis.com/hcloudfile/001/c753a7da125442ca8b75013fa4fce8e9.jpg" TargetMode="External"/><Relationship Id="rId52" Type="http://schemas.openxmlformats.org/officeDocument/2006/relationships/hyperlink" Target="https://storage.googleapis.com/hcloudfile/001/6cc67219533948d8bb92ee062caafce2.jpg" TargetMode="External"/><Relationship Id="rId1413" Type="http://schemas.openxmlformats.org/officeDocument/2006/relationships/hyperlink" Target="https://storage.googleapis.com/hcloudfile/001/3ce7bd0e7dce4480934d963341e13ef2.jpg" TargetMode="External"/><Relationship Id="rId4569" Type="http://schemas.openxmlformats.org/officeDocument/2006/relationships/hyperlink" Target="https://storage.googleapis.com/hcloudfile/001/dd5b6ffb39d94ba7ba2efc8cf43fa8bb.jpg" TargetMode="External"/><Relationship Id="rId4983" Type="http://schemas.openxmlformats.org/officeDocument/2006/relationships/hyperlink" Target="https://storage.googleapis.com/hcloudfile/001/a9ba50d63090464a940486d04d1c3265.jpg" TargetMode="External"/><Relationship Id="rId8440" Type="http://schemas.openxmlformats.org/officeDocument/2006/relationships/hyperlink" Target="https://hashting.cash/bavaria-fridgeinventoryjul2023/CODPBBUCPHKGCZOY?language=FR" TargetMode="External"/><Relationship Id="rId10370" Type="http://schemas.openxmlformats.org/officeDocument/2006/relationships/hyperlink" Target="https://hashting.cash/bavaria-fridgeinventoryjul2023/QVKJUPWSPOCPUVQR?language=FR" TargetMode="External"/><Relationship Id="rId11007" Type="http://schemas.openxmlformats.org/officeDocument/2006/relationships/hyperlink" Target="https://storage.googleapis.com/hcloudfile/001/59116a833f154cb19345e30b3e16eeaa.jpg" TargetMode="External"/><Relationship Id="rId11421" Type="http://schemas.openxmlformats.org/officeDocument/2006/relationships/hyperlink" Target="https://storage.googleapis.com/hcloudfile/001/4e45bddfaced46629d8b576eb226f115.jpg" TargetMode="External"/><Relationship Id="rId3585" Type="http://schemas.openxmlformats.org/officeDocument/2006/relationships/hyperlink" Target="https://storage.googleapis.com/hcloudfile/001/ecbe5503cd6f40eb9168e6bc4395ee4d.jpg" TargetMode="External"/><Relationship Id="rId4636" Type="http://schemas.openxmlformats.org/officeDocument/2006/relationships/hyperlink" Target="https://storage.googleapis.com/hcloudfile/001/84e53f8539294a4e9f6c74cac6f2fc04.jpg" TargetMode="External"/><Relationship Id="rId7042" Type="http://schemas.openxmlformats.org/officeDocument/2006/relationships/hyperlink" Target="https://hashting.cash/bavaria-fridgeinventoryjul2023/IGEKCXUZWRJCDIQR?language=FR" TargetMode="External"/><Relationship Id="rId10023" Type="http://schemas.openxmlformats.org/officeDocument/2006/relationships/hyperlink" Target="https://storage.googleapis.com/hcloudfile/001/8bcbfb6ff7fd4cfd8f9f6b6905424e66.jpg" TargetMode="External"/><Relationship Id="rId13179" Type="http://schemas.openxmlformats.org/officeDocument/2006/relationships/hyperlink" Target="https://hashting.cash/bavaria-fridgeinventoryjul2023/RJTJHDTUROLOZZGB?language=FR" TargetMode="External"/><Relationship Id="rId13593" Type="http://schemas.openxmlformats.org/officeDocument/2006/relationships/hyperlink" Target="https://hashting.cash/bavaria-fridgeinventoryjul2023/PRBIABXLMUSADQLF?language=FR" TargetMode="External"/><Relationship Id="rId2187" Type="http://schemas.openxmlformats.org/officeDocument/2006/relationships/hyperlink" Target="https://storage.googleapis.com/hcloudfile/001/6cc67219533948d8bb92ee062caafce2.jpg" TargetMode="External"/><Relationship Id="rId3238" Type="http://schemas.openxmlformats.org/officeDocument/2006/relationships/hyperlink" Target="https://storage.googleapis.com/hcloudfile/001/3795b6604d2243fa8e63ecfee88ce710.jpg" TargetMode="External"/><Relationship Id="rId3652" Type="http://schemas.openxmlformats.org/officeDocument/2006/relationships/hyperlink" Target="https://storage.googleapis.com/hcloudfile/001/4d62ddfe5c5e452dac5426110ac78cc1.jpg" TargetMode="External"/><Relationship Id="rId4703" Type="http://schemas.openxmlformats.org/officeDocument/2006/relationships/hyperlink" Target="https://storage.googleapis.com/hcloudfile/001/485fe21ff2764d38bc4fec3058f6a306.jpg" TargetMode="External"/><Relationship Id="rId7859" Type="http://schemas.openxmlformats.org/officeDocument/2006/relationships/hyperlink" Target="https://storage.googleapis.com/hcloudfile/001/8787ed807d134a1dbcc0d67de9892fce.jpg" TargetMode="External"/><Relationship Id="rId12195" Type="http://schemas.openxmlformats.org/officeDocument/2006/relationships/hyperlink" Target="https://hashting.cash/bavaria-fridgeinventoryjul2023/LTZDKBTHRNXJMWKT?language=FR" TargetMode="External"/><Relationship Id="rId13246" Type="http://schemas.openxmlformats.org/officeDocument/2006/relationships/hyperlink" Target="https://storage.googleapis.com/hcloudfile/001/d11cddcadbe2419699300bb3d98c1981.jpg" TargetMode="External"/><Relationship Id="rId159" Type="http://schemas.openxmlformats.org/officeDocument/2006/relationships/hyperlink" Target="https://storage.googleapis.com/hcloudfile/001/f38011848f884efaba59c3bf413a0e02.jpg" TargetMode="External"/><Relationship Id="rId573" Type="http://schemas.openxmlformats.org/officeDocument/2006/relationships/hyperlink" Target="https://storage.googleapis.com/hcloudfile/001/c462b26f2294449d8c7c6af7f505e8d1.jpg" TargetMode="External"/><Relationship Id="rId2254" Type="http://schemas.openxmlformats.org/officeDocument/2006/relationships/hyperlink" Target="https://storage.googleapis.com/hcloudfile/001/c19fb349dd1f471daa9e80fdf06cf481.jpg" TargetMode="External"/><Relationship Id="rId3305" Type="http://schemas.openxmlformats.org/officeDocument/2006/relationships/hyperlink" Target="https://storage.googleapis.com/hcloudfile/001/1547c5819e64441ca7c35509461967f7.jpg" TargetMode="External"/><Relationship Id="rId9281" Type="http://schemas.openxmlformats.org/officeDocument/2006/relationships/hyperlink" Target="https://hashting.cash/bavaria-fridgeinventoryjul2023/WXUMVHDBVQIPPVWZ?language=FR" TargetMode="External"/><Relationship Id="rId13660" Type="http://schemas.openxmlformats.org/officeDocument/2006/relationships/hyperlink" Target="https://storage.googleapis.com/hcloudfile/001/e9ef9c4cfcdc401dbba6ffed0edeef26.jpg" TargetMode="External"/><Relationship Id="rId226" Type="http://schemas.openxmlformats.org/officeDocument/2006/relationships/hyperlink" Target="https://storage.googleapis.com/hcloudfile/001/07d0349f74a847a68e94834678f96936.jpg" TargetMode="External"/><Relationship Id="rId1270" Type="http://schemas.openxmlformats.org/officeDocument/2006/relationships/hyperlink" Target="https://storage.googleapis.com/hcloudfile/001/75ab13da8a334d9a9e467da080222d6e.jpg" TargetMode="External"/><Relationship Id="rId5477" Type="http://schemas.openxmlformats.org/officeDocument/2006/relationships/hyperlink" Target="https://storage.googleapis.com/hcloudfile/001/979809eb6cf4405ead0dd122ecb54d72.jpg" TargetMode="External"/><Relationship Id="rId6875" Type="http://schemas.openxmlformats.org/officeDocument/2006/relationships/hyperlink" Target="https://storage.googleapis.com/hcloudfile/001/10940a9670c04992b450178581fa401f.jpg" TargetMode="External"/><Relationship Id="rId7926" Type="http://schemas.openxmlformats.org/officeDocument/2006/relationships/hyperlink" Target="https://storage.googleapis.com/hcloudfile/001/58bc592c189f4ea9b09ac61ccb95713e.jpg" TargetMode="External"/><Relationship Id="rId10907" Type="http://schemas.openxmlformats.org/officeDocument/2006/relationships/hyperlink" Target="https://storage.googleapis.com/hcloudfile/001/4717533d50b3423791c94dbe47e3b88b.jpg" TargetMode="External"/><Relationship Id="rId12262" Type="http://schemas.openxmlformats.org/officeDocument/2006/relationships/hyperlink" Target="https://storage.googleapis.com/hcloudfile/001/c2af80629f8a45f8ae742534ca4d0c7a.jpg" TargetMode="External"/><Relationship Id="rId13313" Type="http://schemas.openxmlformats.org/officeDocument/2006/relationships/hyperlink" Target="https://hashting.cash/bavaria-fridgeinventoryjul2023/VEWAKTEHLPSCATTZ?language=FR" TargetMode="External"/><Relationship Id="rId640" Type="http://schemas.openxmlformats.org/officeDocument/2006/relationships/hyperlink" Target="https://storage.googleapis.com/hcloudfile/001/f0963e13b84044309c76acde82763279.jpg" TargetMode="External"/><Relationship Id="rId2321" Type="http://schemas.openxmlformats.org/officeDocument/2006/relationships/hyperlink" Target="https://storage.googleapis.com/hcloudfile/001/3687509392fa4be2abf7c3db7d74f7b6.jpg" TargetMode="External"/><Relationship Id="rId4079" Type="http://schemas.openxmlformats.org/officeDocument/2006/relationships/hyperlink" Target="https://storage.googleapis.com/hcloudfile/001/8613c83819c34ea28190b35236789849.jpg" TargetMode="External"/><Relationship Id="rId5891" Type="http://schemas.openxmlformats.org/officeDocument/2006/relationships/hyperlink" Target="https://storage.googleapis.com/hcloudfile/001/34a19c34f3f042ddbf3faa9a19dea488.jpg" TargetMode="External"/><Relationship Id="rId6528" Type="http://schemas.openxmlformats.org/officeDocument/2006/relationships/hyperlink" Target="https://storage.googleapis.com/hcloudfile/001/5d3d479172f54e7784a96445d36dd1f8.jpg" TargetMode="External"/><Relationship Id="rId6942" Type="http://schemas.openxmlformats.org/officeDocument/2006/relationships/hyperlink" Target="https://storage.googleapis.com/hcloudfile/001/521291924b9d425ba7d2e76c1ccdf6dd.jpg" TargetMode="External"/><Relationship Id="rId9001" Type="http://schemas.openxmlformats.org/officeDocument/2006/relationships/hyperlink" Target="https://hashting.cash/bavaria-fridgeinventoryjul2023/KJIINGKCGRPUVWWE?language=FR" TargetMode="External"/><Relationship Id="rId4493" Type="http://schemas.openxmlformats.org/officeDocument/2006/relationships/hyperlink" Target="https://storage.googleapis.com/hcloudfile/001/7be9d519d8ba45fe9de7a2efadaca05c.jpg" TargetMode="External"/><Relationship Id="rId5544" Type="http://schemas.openxmlformats.org/officeDocument/2006/relationships/hyperlink" Target="https://storage.googleapis.com/hcloudfile/001/570bd35a50d440bc9a29cbf12d00f4ad.jpg" TargetMode="External"/><Relationship Id="rId3095" Type="http://schemas.openxmlformats.org/officeDocument/2006/relationships/hyperlink" Target="https://storage.googleapis.com/hcloudfile/001/82498700f5ed4da1ab88d325bb0b5689.jpg" TargetMode="External"/><Relationship Id="rId4146" Type="http://schemas.openxmlformats.org/officeDocument/2006/relationships/hyperlink" Target="https://storage.googleapis.com/hcloudfile/001/b0bfc53a72254229842a5efe379ab16a.jpg" TargetMode="External"/><Relationship Id="rId4560" Type="http://schemas.openxmlformats.org/officeDocument/2006/relationships/hyperlink" Target="https://storage.googleapis.com/hcloudfile/001/dd5b6ffb39d94ba7ba2efc8cf43fa8bb.jpg" TargetMode="External"/><Relationship Id="rId5611" Type="http://schemas.openxmlformats.org/officeDocument/2006/relationships/hyperlink" Target="https://storage.googleapis.com/hcloudfile/001/f5218f48898f4cb987c6240e29b1166e.jpg" TargetMode="External"/><Relationship Id="rId8767" Type="http://schemas.openxmlformats.org/officeDocument/2006/relationships/hyperlink" Target="https://storage.googleapis.com/hcloudfile/001/c0cd79e970734a62aae41c805474ee99.jpg" TargetMode="External"/><Relationship Id="rId9818" Type="http://schemas.openxmlformats.org/officeDocument/2006/relationships/hyperlink" Target="https://storage.googleapis.com/hcloudfile/001/b6bd9db4644d4c8cbbbdc6c0e06d0daf.jpg" TargetMode="External"/><Relationship Id="rId10697" Type="http://schemas.openxmlformats.org/officeDocument/2006/relationships/hyperlink" Target="https://storage.googleapis.com/hcloudfile/001/c9041c7d45e94da9ba7c486a6c653051.jpg" TargetMode="External"/><Relationship Id="rId1807" Type="http://schemas.openxmlformats.org/officeDocument/2006/relationships/hyperlink" Target="https://hashting.cash/bavaria-fridgeinventoryjul2023/GPDBQVHGAWZHJYJP?language=FR" TargetMode="External"/><Relationship Id="rId3162" Type="http://schemas.openxmlformats.org/officeDocument/2006/relationships/hyperlink" Target="https://storage.googleapis.com/hcloudfile/001/71dfca2d9527406db3dbdd1617bd5aca.jpg" TargetMode="External"/><Relationship Id="rId4213" Type="http://schemas.openxmlformats.org/officeDocument/2006/relationships/hyperlink" Target="https://storage.googleapis.com/hcloudfile/001/8655ca4b11a14389994394cb5b0e75f8.jpg" TargetMode="External"/><Relationship Id="rId7369" Type="http://schemas.openxmlformats.org/officeDocument/2006/relationships/hyperlink" Target="https://storage.googleapis.com/hcloudfile/001/cef4367950d747948a6a502f63de2460.jpg" TargetMode="External"/><Relationship Id="rId7783" Type="http://schemas.openxmlformats.org/officeDocument/2006/relationships/hyperlink" Target="https://storage.googleapis.com/hcloudfile/001/c2e323e6be6c4ae683abe19707dbe725.jpg" TargetMode="External"/><Relationship Id="rId8834" Type="http://schemas.openxmlformats.org/officeDocument/2006/relationships/hyperlink" Target="https://storage.googleapis.com/hcloudfile/001/688e362b3dad4f0a85aa5dee8868a6c6.jpg" TargetMode="External"/><Relationship Id="rId11748" Type="http://schemas.openxmlformats.org/officeDocument/2006/relationships/hyperlink" Target="https://storage.googleapis.com/hcloudfile/001/eacbd9f4102b4c5e9ddb448081d341b3.jpg" TargetMode="External"/><Relationship Id="rId13170" Type="http://schemas.openxmlformats.org/officeDocument/2006/relationships/hyperlink" Target="https://hashting.cash/bavaria-fridgeinventoryjul2023/RJTJHDTUROLOZZGB?language=FR" TargetMode="External"/><Relationship Id="rId6385" Type="http://schemas.openxmlformats.org/officeDocument/2006/relationships/hyperlink" Target="https://storage.googleapis.com/hcloudfile/001/3eeaeb8c269c439bb2512bddb1edbcdd.jpg" TargetMode="External"/><Relationship Id="rId7436" Type="http://schemas.openxmlformats.org/officeDocument/2006/relationships/hyperlink" Target="https://storage.googleapis.com/hcloudfile/001/c08af00d49914e7fbbcc82512db2ac10.jpg" TargetMode="External"/><Relationship Id="rId10764" Type="http://schemas.openxmlformats.org/officeDocument/2006/relationships/hyperlink" Target="https://storage.googleapis.com/hcloudfile/001/1918714c98f84124bc3c5675d305259e.jpg" TargetMode="External"/><Relationship Id="rId11815" Type="http://schemas.openxmlformats.org/officeDocument/2006/relationships/hyperlink" Target="https://storage.googleapis.com/hcloudfile/001/b48b2f5312a14b66bd50fb4896d43f19.jpg" TargetMode="External"/><Relationship Id="rId150" Type="http://schemas.openxmlformats.org/officeDocument/2006/relationships/hyperlink" Target="https://storage.googleapis.com/hcloudfile/001/02e1d6b847cd4f64a17f28a05966b4d1.jpg" TargetMode="External"/><Relationship Id="rId3979" Type="http://schemas.openxmlformats.org/officeDocument/2006/relationships/hyperlink" Target="https://storage.googleapis.com/hcloudfile/001/c58853225cb549ea8bb69433316011b8.jpg" TargetMode="External"/><Relationship Id="rId6038" Type="http://schemas.openxmlformats.org/officeDocument/2006/relationships/hyperlink" Target="https://storage.googleapis.com/hcloudfile/001/4aa5ef5e0e8641e1ada8d01c99ad19dc.jpg" TargetMode="External"/><Relationship Id="rId6452" Type="http://schemas.openxmlformats.org/officeDocument/2006/relationships/hyperlink" Target="https://storage.googleapis.com/hcloudfile/001/bad7c168f69a4b8b88b4b1266e20b2fd.jpg" TargetMode="External"/><Relationship Id="rId7850" Type="http://schemas.openxmlformats.org/officeDocument/2006/relationships/hyperlink" Target="https://storage.googleapis.com/hcloudfile/001/8787ed807d134a1dbcc0d67de9892fce.jpg" TargetMode="External"/><Relationship Id="rId8901" Type="http://schemas.openxmlformats.org/officeDocument/2006/relationships/hyperlink" Target="https://storage.googleapis.com/hcloudfile/001/12460f613a1a4baca3f298717cacee2d.jpg" TargetMode="External"/><Relationship Id="rId10417" Type="http://schemas.openxmlformats.org/officeDocument/2006/relationships/hyperlink" Target="https://storage.googleapis.com/hcloudfile/001/e211e5112a764228bfbc659364b79166.jpg" TargetMode="External"/><Relationship Id="rId10831" Type="http://schemas.openxmlformats.org/officeDocument/2006/relationships/hyperlink" Target="https://storage.googleapis.com/hcloudfile/001/89c4cba9429f44fbb2ef9ecef9a94707.jpg" TargetMode="External"/><Relationship Id="rId2995" Type="http://schemas.openxmlformats.org/officeDocument/2006/relationships/hyperlink" Target="https://storage.googleapis.com/hcloudfile/001/b2960dcab9d644ac90ddd1fcda73a66a.jpg" TargetMode="External"/><Relationship Id="rId5054" Type="http://schemas.openxmlformats.org/officeDocument/2006/relationships/hyperlink" Target="https://storage.googleapis.com/hcloudfile/001/ca4ea8daab1c4f959b4216ab9cfec9a1.jpg" TargetMode="External"/><Relationship Id="rId6105" Type="http://schemas.openxmlformats.org/officeDocument/2006/relationships/hyperlink" Target="https://storage.googleapis.com/hcloudfile/001/a37667c7b9984082b0f71353988b3a99.jpg" TargetMode="External"/><Relationship Id="rId7503" Type="http://schemas.openxmlformats.org/officeDocument/2006/relationships/hyperlink" Target="https://storage.googleapis.com/hcloudfile/001/88cac31f59a74308905caad7a95b3482.jpg" TargetMode="External"/><Relationship Id="rId12589" Type="http://schemas.openxmlformats.org/officeDocument/2006/relationships/hyperlink" Target="https://storage.googleapis.com/hcloudfile/001/8d2c0f96281a44aa91c0f97e312621e4.jpg" TargetMode="External"/><Relationship Id="rId967" Type="http://schemas.openxmlformats.org/officeDocument/2006/relationships/hyperlink" Target="https://hashting.cash/bavaria-fridgeinventoryjul2023/KRSUMEZZDUQPXYFU?language=FR" TargetMode="External"/><Relationship Id="rId1597" Type="http://schemas.openxmlformats.org/officeDocument/2006/relationships/hyperlink" Target="https://storage.googleapis.com/hcloudfile/001/c2d3a02829f64cbdb2bf01b957b772ad.jpg" TargetMode="External"/><Relationship Id="rId2648" Type="http://schemas.openxmlformats.org/officeDocument/2006/relationships/hyperlink" Target="https://hashting.cash/bavaria-fridgeinventoryjul2023/CBEOFCAVAGTREWHY?language=FR" TargetMode="External"/><Relationship Id="rId9675" Type="http://schemas.openxmlformats.org/officeDocument/2006/relationships/hyperlink" Target="https://storage.googleapis.com/hcloudfile/001/05e66fba0c0448b98be800ca3c3944d4.jpg" TargetMode="External"/><Relationship Id="rId12656" Type="http://schemas.openxmlformats.org/officeDocument/2006/relationships/hyperlink" Target="https://storage.googleapis.com/hcloudfile/001/f4fd306471ec48c19d53cba89b285d91.jpg" TargetMode="External"/><Relationship Id="rId13707" Type="http://schemas.openxmlformats.org/officeDocument/2006/relationships/hyperlink" Target="https://storage.googleapis.com/hcloudfile/001/d86a72c395974c008ef45078bd664339.jpg" TargetMode="External"/><Relationship Id="rId1664" Type="http://schemas.openxmlformats.org/officeDocument/2006/relationships/hyperlink" Target="https://hashting.cash/bavaria-fridgeinventoryjul2023/VCOXUNKRTSWZUMAR?language=FR" TargetMode="External"/><Relationship Id="rId2715" Type="http://schemas.openxmlformats.org/officeDocument/2006/relationships/hyperlink" Target="https://storage.googleapis.com/hcloudfile/001/145f5bcf345441e5bfbe0faa12319e74.jpg" TargetMode="External"/><Relationship Id="rId4070" Type="http://schemas.openxmlformats.org/officeDocument/2006/relationships/hyperlink" Target="https://storage.googleapis.com/hcloudfile/001/8613c83819c34ea28190b35236789849.jpg" TargetMode="External"/><Relationship Id="rId5121" Type="http://schemas.openxmlformats.org/officeDocument/2006/relationships/hyperlink" Target="https://storage.googleapis.com/hcloudfile/001/bb471f1b3cda4c3194c90ece4fefc447.jpg" TargetMode="External"/><Relationship Id="rId8277" Type="http://schemas.openxmlformats.org/officeDocument/2006/relationships/hyperlink" Target="https://storage.googleapis.com/hcloudfile/001/05275500479049e593f12dcb36d01ac5.jpg" TargetMode="External"/><Relationship Id="rId8691" Type="http://schemas.openxmlformats.org/officeDocument/2006/relationships/hyperlink" Target="https://storage.googleapis.com/hcloudfile/001/275ae8ff747e4a07baf7fe61705f34d8.jpg" TargetMode="External"/><Relationship Id="rId9328" Type="http://schemas.openxmlformats.org/officeDocument/2006/relationships/hyperlink" Target="https://storage.googleapis.com/hcloudfile/001/046f6b51c12e476ba2a013ebc7eb11fa.jpg" TargetMode="External"/><Relationship Id="rId9742" Type="http://schemas.openxmlformats.org/officeDocument/2006/relationships/hyperlink" Target="https://storage.googleapis.com/hcloudfile/001/8d28372633bf4ea8b5948e72e2f27f30.jpg" TargetMode="External"/><Relationship Id="rId11258" Type="http://schemas.openxmlformats.org/officeDocument/2006/relationships/hyperlink" Target="https://storage.googleapis.com/hcloudfile/001/c260763aa87c46aaabbe110bcdd04668.jpg" TargetMode="External"/><Relationship Id="rId11672" Type="http://schemas.openxmlformats.org/officeDocument/2006/relationships/hyperlink" Target="https://storage.googleapis.com/hcloudfile/001/9d40a93bd5f44c5eaa2e04261f3076cd.jpg" TargetMode="External"/><Relationship Id="rId12309" Type="http://schemas.openxmlformats.org/officeDocument/2006/relationships/hyperlink" Target="https://storage.googleapis.com/hcloudfile/001/e86f34d834be4356a1f34b912dcf857a.jpg" TargetMode="External"/><Relationship Id="rId1317" Type="http://schemas.openxmlformats.org/officeDocument/2006/relationships/hyperlink" Target="https://storage.googleapis.com/hcloudfile/001/8e8c4f778ab142909904e609f6107c30.jpg" TargetMode="External"/><Relationship Id="rId1731" Type="http://schemas.openxmlformats.org/officeDocument/2006/relationships/hyperlink" Target="https://storage.googleapis.com/hcloudfile/001/e0d2beb74f294727bd080a12d82baed3.jpg" TargetMode="External"/><Relationship Id="rId4887" Type="http://schemas.openxmlformats.org/officeDocument/2006/relationships/hyperlink" Target="https://hashting.cash/bavaria-fridgeinventoryjul2023/DHIFUXDVFEJJVART?language=FR" TargetMode="External"/><Relationship Id="rId5938" Type="http://schemas.openxmlformats.org/officeDocument/2006/relationships/hyperlink" Target="https://hashting.cash/bavaria-fridgeinventoryjul2023/LFTAAXBBSKVDESZY?language=FR" TargetMode="External"/><Relationship Id="rId7293" Type="http://schemas.openxmlformats.org/officeDocument/2006/relationships/hyperlink" Target="https://storage.googleapis.com/hcloudfile/001/5afebe910ec24bb5abed40060c599fea.jpg" TargetMode="External"/><Relationship Id="rId8344" Type="http://schemas.openxmlformats.org/officeDocument/2006/relationships/hyperlink" Target="https://storage.googleapis.com/hcloudfile/001/17793e6025f14690b1c6903953b3681d.jpg" TargetMode="External"/><Relationship Id="rId10274" Type="http://schemas.openxmlformats.org/officeDocument/2006/relationships/hyperlink" Target="https://storage.googleapis.com/hcloudfile/001/d40df7c5d3424b778b4b4aa154cb1673.jpg" TargetMode="External"/><Relationship Id="rId11325" Type="http://schemas.openxmlformats.org/officeDocument/2006/relationships/hyperlink" Target="https://storage.googleapis.com/hcloudfile/001/28119924f0eb4664858d287cdaef46d5.jpg" TargetMode="External"/><Relationship Id="rId12723" Type="http://schemas.openxmlformats.org/officeDocument/2006/relationships/hyperlink" Target="https://storage.googleapis.com/hcloudfile/001/1fca42840aff416c931b08607d6f6a2b.jpg" TargetMode="External"/><Relationship Id="rId23" Type="http://schemas.openxmlformats.org/officeDocument/2006/relationships/hyperlink" Target="https://storage.googleapis.com/hcloudfile/001/3e287334e73041a4a762c132eb892781.jpg" TargetMode="External"/><Relationship Id="rId3489" Type="http://schemas.openxmlformats.org/officeDocument/2006/relationships/hyperlink" Target="https://hashting.cash/bavaria-fridgeinventoryjul2023/PVXVEWRQXQBHPSZO?language=FR" TargetMode="External"/><Relationship Id="rId7360" Type="http://schemas.openxmlformats.org/officeDocument/2006/relationships/hyperlink" Target="https://storage.googleapis.com/hcloudfile/001/cef4367950d747948a6a502f63de2460.jpg" TargetMode="External"/><Relationship Id="rId8411" Type="http://schemas.openxmlformats.org/officeDocument/2006/relationships/hyperlink" Target="https://storage.googleapis.com/hcloudfile/001/a24d3af0ba8b492fbb6ea7f6b315cecf.jpg" TargetMode="External"/><Relationship Id="rId3556" Type="http://schemas.openxmlformats.org/officeDocument/2006/relationships/hyperlink" Target="https://storage.googleapis.com/hcloudfile/001/423005ef77f94e39b4995f1c7d78de13.jpg" TargetMode="External"/><Relationship Id="rId4954" Type="http://schemas.openxmlformats.org/officeDocument/2006/relationships/hyperlink" Target="https://hashting.cash/bavaria-fridgeinventoryjul2023/NKMNBGBGIGVDDXWJ?language=FR" TargetMode="External"/><Relationship Id="rId7013" Type="http://schemas.openxmlformats.org/officeDocument/2006/relationships/hyperlink" Target="https://storage.googleapis.com/hcloudfile/001/6591b9111aa14b5a9502c35ae203094b.jpg" TargetMode="External"/><Relationship Id="rId10341" Type="http://schemas.openxmlformats.org/officeDocument/2006/relationships/hyperlink" Target="https://storage.googleapis.com/hcloudfile/001/49272fafa4444a8dab5e63e8325b85c0.jpg" TargetMode="External"/><Relationship Id="rId12099" Type="http://schemas.openxmlformats.org/officeDocument/2006/relationships/hyperlink" Target="https://storage.googleapis.com/hcloudfile/001/1d6d25eb6bfe4cb7a8a28324fe278b84.jpg" TargetMode="External"/><Relationship Id="rId13497" Type="http://schemas.openxmlformats.org/officeDocument/2006/relationships/hyperlink" Target="https://storage.googleapis.com/hcloudfile/001/647cbc8824f744c0b677eb24f490ec66.jpg" TargetMode="External"/><Relationship Id="rId477" Type="http://schemas.openxmlformats.org/officeDocument/2006/relationships/hyperlink" Target="https://storage.googleapis.com/hcloudfile/001/c36a7d1e04f2404ca44fd23f6de32f39.jpg" TargetMode="External"/><Relationship Id="rId2158" Type="http://schemas.openxmlformats.org/officeDocument/2006/relationships/hyperlink" Target="https://storage.googleapis.com/hcloudfile/001/b88e50c08dae496591079351c011f98a.jpg" TargetMode="External"/><Relationship Id="rId3209" Type="http://schemas.openxmlformats.org/officeDocument/2006/relationships/hyperlink" Target="https://hashting.cash/bavaria-fridgeinventoryjul2023/YFQABKCXCLTVQMBL?language=FR" TargetMode="External"/><Relationship Id="rId3970" Type="http://schemas.openxmlformats.org/officeDocument/2006/relationships/hyperlink" Target="https://storage.googleapis.com/hcloudfile/001/c58853225cb549ea8bb69433316011b8.jpg" TargetMode="External"/><Relationship Id="rId4607" Type="http://schemas.openxmlformats.org/officeDocument/2006/relationships/hyperlink" Target="https://hashting.cash/bavaria-fridgeinventoryjul2023/WNWBHEEAMLSYKNIE?language=FR" TargetMode="External"/><Relationship Id="rId9185" Type="http://schemas.openxmlformats.org/officeDocument/2006/relationships/hyperlink" Target="https://storage.googleapis.com/hcloudfile/001/3720da5eaa5f4e1496b752bf229bef3b.jpg" TargetMode="External"/><Relationship Id="rId13564" Type="http://schemas.openxmlformats.org/officeDocument/2006/relationships/hyperlink" Target="https://storage.googleapis.com/hcloudfile/001/efb01324f397405c9d7052fa77979ca5.jpg" TargetMode="External"/><Relationship Id="rId891" Type="http://schemas.openxmlformats.org/officeDocument/2006/relationships/hyperlink" Target="https://storage.googleapis.com/hcloudfile/001/4a0f1d6bc5d6474bbfc2ae0dedeb6fea.jpg" TargetMode="External"/><Relationship Id="rId2572" Type="http://schemas.openxmlformats.org/officeDocument/2006/relationships/hyperlink" Target="https://storage.googleapis.com/hcloudfile/001/56172bcacbb84dbc88c4c014c237a0d3.jpg" TargetMode="External"/><Relationship Id="rId3623" Type="http://schemas.openxmlformats.org/officeDocument/2006/relationships/hyperlink" Target="https://hashting.cash/bavaria-fridgeinventoryjul2023/CMECZCQWGXQHVXAO?language=FR" TargetMode="External"/><Relationship Id="rId6779" Type="http://schemas.openxmlformats.org/officeDocument/2006/relationships/hyperlink" Target="https://hashting.cash/bavaria-fridgeinventoryjul2023/ZARSVTZDFOKDHIDK?language=FR" TargetMode="External"/><Relationship Id="rId12166" Type="http://schemas.openxmlformats.org/officeDocument/2006/relationships/hyperlink" Target="https://storage.googleapis.com/hcloudfile/001/35f6ac725980486688e09bcccd0e2c78.jpg" TargetMode="External"/><Relationship Id="rId12580" Type="http://schemas.openxmlformats.org/officeDocument/2006/relationships/hyperlink" Target="https://storage.googleapis.com/hcloudfile/001/8d2c0f96281a44aa91c0f97e312621e4.jpg" TargetMode="External"/><Relationship Id="rId13217" Type="http://schemas.openxmlformats.org/officeDocument/2006/relationships/hyperlink" Target="https://storage.googleapis.com/hcloudfile/001/ed61efff31e843b9b61fd4bf5ce33f7d.jpg" TargetMode="External"/><Relationship Id="rId13631" Type="http://schemas.openxmlformats.org/officeDocument/2006/relationships/hyperlink" Target="https://storage.googleapis.com/hcloudfile/001/9d3430fedff3488bb9e99f9611fca3ac.jpg" TargetMode="External"/><Relationship Id="rId544" Type="http://schemas.openxmlformats.org/officeDocument/2006/relationships/hyperlink" Target="https://storage.googleapis.com/hcloudfile/001/08bdcfe6e7f64d4c927446085e2ab6aa.jpg" TargetMode="External"/><Relationship Id="rId1174" Type="http://schemas.openxmlformats.org/officeDocument/2006/relationships/hyperlink" Target="https://storage.googleapis.com/hcloudfile/001/3e287334e73041a4a762c132eb892781.jpg" TargetMode="External"/><Relationship Id="rId2225" Type="http://schemas.openxmlformats.org/officeDocument/2006/relationships/hyperlink" Target="https://hashting.cash/bavaria-fridgeinventoryjul2023/ZYLKTZJFBEGJXPHN?language=FR" TargetMode="External"/><Relationship Id="rId5795" Type="http://schemas.openxmlformats.org/officeDocument/2006/relationships/hyperlink" Target="https://hashting.cash/bavaria-fridgeinventoryjul2023/VTABVCKHWWROWRFD?language=FR" TargetMode="External"/><Relationship Id="rId6846" Type="http://schemas.openxmlformats.org/officeDocument/2006/relationships/hyperlink" Target="https://storage.googleapis.com/hcloudfile/001/2b856eef11e0493f9d65336a223a56f0.jpg" TargetMode="External"/><Relationship Id="rId9252" Type="http://schemas.openxmlformats.org/officeDocument/2006/relationships/hyperlink" Target="https://storage.googleapis.com/hcloudfile/001/72188a83bbdc43eab85271b12e24e49e.jpg" TargetMode="External"/><Relationship Id="rId11182" Type="http://schemas.openxmlformats.org/officeDocument/2006/relationships/hyperlink" Target="https://storage.googleapis.com/hcloudfile/001/3489bde842734cffafeba2cd27647c22.jpg" TargetMode="External"/><Relationship Id="rId12233" Type="http://schemas.openxmlformats.org/officeDocument/2006/relationships/hyperlink" Target="https://storage.googleapis.com/hcloudfile/001/01cbc083211b462da173931c2ecd22ab.jpg" TargetMode="External"/><Relationship Id="rId611" Type="http://schemas.openxmlformats.org/officeDocument/2006/relationships/hyperlink" Target="https://storage.googleapis.com/hcloudfile/001/c462b26f2294449d8c7c6af7f505e8d1.jpg" TargetMode="External"/><Relationship Id="rId1241" Type="http://schemas.openxmlformats.org/officeDocument/2006/relationships/hyperlink" Target="https://hashting.cash/bavaria-fridgeinventoryjul2023/XYULMWKSMXIRFBRB?language=FR" TargetMode="External"/><Relationship Id="rId4397" Type="http://schemas.openxmlformats.org/officeDocument/2006/relationships/hyperlink" Target="https://storage.googleapis.com/hcloudfile/001/26f0c4db7f614aca8e4fa944b152cc60.jpg" TargetMode="External"/><Relationship Id="rId5448" Type="http://schemas.openxmlformats.org/officeDocument/2006/relationships/hyperlink" Target="https://storage.googleapis.com/hcloudfile/001/50dcf71e1ecf4bbea39d737d111b1e70.jpg" TargetMode="External"/><Relationship Id="rId5862" Type="http://schemas.openxmlformats.org/officeDocument/2006/relationships/hyperlink" Target="https://storage.googleapis.com/hcloudfile/001/2dd782a1e86a48f48d860be79159b981.jpg" TargetMode="External"/><Relationship Id="rId6913" Type="http://schemas.openxmlformats.org/officeDocument/2006/relationships/hyperlink" Target="https://hashting.cash/bavaria-fridgeinventoryjul2023/JCYELQUKCVHXCENG?language=FR" TargetMode="External"/><Relationship Id="rId12300" Type="http://schemas.openxmlformats.org/officeDocument/2006/relationships/hyperlink" Target="https://storage.googleapis.com/hcloudfile/001/e86f34d834be4356a1f34b912dcf857a.jpg" TargetMode="External"/><Relationship Id="rId4464" Type="http://schemas.openxmlformats.org/officeDocument/2006/relationships/hyperlink" Target="https://hashting.cash/bavaria-fridgeinventoryjul2023/UEQUSDLNRTQVKBCJ?language=FR" TargetMode="External"/><Relationship Id="rId5515" Type="http://schemas.openxmlformats.org/officeDocument/2006/relationships/hyperlink" Target="https://hashting.cash/bavaria-fridgeinventoryjul2023/MLNHSKVOOCHRAJWZ?language=FR" TargetMode="External"/><Relationship Id="rId11999" Type="http://schemas.openxmlformats.org/officeDocument/2006/relationships/hyperlink" Target="https://storage.googleapis.com/hcloudfile/001/6b1605a044824fd097584a762b71c2fa.jpg" TargetMode="External"/><Relationship Id="rId3066" Type="http://schemas.openxmlformats.org/officeDocument/2006/relationships/hyperlink" Target="https://hashting.cash/bavaria-fridgeinventoryjul2023/GHKOXFSPSAWJKXWQ?language=FR" TargetMode="External"/><Relationship Id="rId3480" Type="http://schemas.openxmlformats.org/officeDocument/2006/relationships/hyperlink" Target="https://hashting.cash/bavaria-fridgeinventoryjul2023/PVXVEWRQXQBHPSZO?language=FR" TargetMode="External"/><Relationship Id="rId4117" Type="http://schemas.openxmlformats.org/officeDocument/2006/relationships/hyperlink" Target="https://storage.googleapis.com/hcloudfile/001/978d5c21c4044dca81c90ec4b7530fb8.jpg" TargetMode="External"/><Relationship Id="rId4531" Type="http://schemas.openxmlformats.org/officeDocument/2006/relationships/hyperlink" Target="https://storage.googleapis.com/hcloudfile/001/a6a3887c224647d6a89d5c2ae68306ca.jpg" TargetMode="External"/><Relationship Id="rId7687" Type="http://schemas.openxmlformats.org/officeDocument/2006/relationships/hyperlink" Target="https://storage.googleapis.com/hcloudfile/001/5ec4eb01547e4455aaf175992b359d91.jpg" TargetMode="External"/><Relationship Id="rId13074" Type="http://schemas.openxmlformats.org/officeDocument/2006/relationships/hyperlink" Target="https://storage.googleapis.com/hcloudfile/001/83795fae705142c384688b6cc8a4a572.jpg" TargetMode="External"/><Relationship Id="rId2082" Type="http://schemas.openxmlformats.org/officeDocument/2006/relationships/hyperlink" Target="https://hashting.cash/bavaria-fridgeinventoryjul2023/IJGERFKYYCJATRAT?language=FR" TargetMode="External"/><Relationship Id="rId3133" Type="http://schemas.openxmlformats.org/officeDocument/2006/relationships/hyperlink" Target="https://storage.googleapis.com/hcloudfile/001/c002d1d68eff4f70b2f0fc40f0eebc9f.jpg" TargetMode="External"/><Relationship Id="rId6289" Type="http://schemas.openxmlformats.org/officeDocument/2006/relationships/hyperlink" Target="https://storage.googleapis.com/hcloudfile/001/823b643acdc24c38a97b389f8f30c0d6.jpg" TargetMode="External"/><Relationship Id="rId8738" Type="http://schemas.openxmlformats.org/officeDocument/2006/relationships/hyperlink" Target="https://hashting.cash/bavaria-fridgeinventoryjul2023/OZEJRSTVOFIGQFYI?language=FR" TargetMode="External"/><Relationship Id="rId10668" Type="http://schemas.openxmlformats.org/officeDocument/2006/relationships/hyperlink" Target="https://hashting.cash/bavaria-fridgeinventoryjul2023/KWGEULFRRYPQCZLA?language=FR" TargetMode="External"/><Relationship Id="rId11719" Type="http://schemas.openxmlformats.org/officeDocument/2006/relationships/hyperlink" Target="https://storage.googleapis.com/hcloudfile/001/fd8cfca7e2d94ad7968d557b168205a4.jpg" TargetMode="External"/><Relationship Id="rId7754" Type="http://schemas.openxmlformats.org/officeDocument/2006/relationships/hyperlink" Target="https://hashting.cash/bavaria-fridgeinventoryjul2023/MNSDAREACGXTWNHH?language=FR" TargetMode="External"/><Relationship Id="rId8805" Type="http://schemas.openxmlformats.org/officeDocument/2006/relationships/hyperlink" Target="https://storage.googleapis.com/hcloudfile/001/324afcdcdc694879a9c11734eee148cf.jpg" TargetMode="External"/><Relationship Id="rId10735" Type="http://schemas.openxmlformats.org/officeDocument/2006/relationships/hyperlink" Target="https://storage.googleapis.com/hcloudfile/001/26d5b90320534014899d4ca86b2dc24f.jpg" TargetMode="External"/><Relationship Id="rId12090" Type="http://schemas.openxmlformats.org/officeDocument/2006/relationships/hyperlink" Target="https://storage.googleapis.com/hcloudfile/001/1d6d25eb6bfe4cb7a8a28324fe278b84.jpg" TargetMode="External"/><Relationship Id="rId13141" Type="http://schemas.openxmlformats.org/officeDocument/2006/relationships/hyperlink" Target="https://storage.googleapis.com/hcloudfile/001/f2cee4e939144aa1ae78a1505e2e6c32.jpg" TargetMode="External"/><Relationship Id="rId2899" Type="http://schemas.openxmlformats.org/officeDocument/2006/relationships/hyperlink" Target="https://storage.googleapis.com/hcloudfile/001/44d50f3d94fb4876af0b63c95efa7974.jpg" TargetMode="External"/><Relationship Id="rId3200" Type="http://schemas.openxmlformats.org/officeDocument/2006/relationships/hyperlink" Target="https://hashting.cash/bavaria-fridgeinventoryjul2023/YFQABKCXCLTVQMBL?language=FR" TargetMode="External"/><Relationship Id="rId6356" Type="http://schemas.openxmlformats.org/officeDocument/2006/relationships/hyperlink" Target="https://hashting.cash/bavaria-fridgeinventoryjul2023/DQNBCGAJSKGTOFFH?language=FR" TargetMode="External"/><Relationship Id="rId6770" Type="http://schemas.openxmlformats.org/officeDocument/2006/relationships/hyperlink" Target="https://hashting.cash/bavaria-fridgeinventoryjul2023/ZARSVTZDFOKDHIDK?language=FR" TargetMode="External"/><Relationship Id="rId7407" Type="http://schemas.openxmlformats.org/officeDocument/2006/relationships/hyperlink" Target="https://storage.googleapis.com/hcloudfile/001/7dd2feae6575469b9bf54b854edc482c.jpg" TargetMode="External"/><Relationship Id="rId7821" Type="http://schemas.openxmlformats.org/officeDocument/2006/relationships/hyperlink" Target="https://storage.googleapis.com/hcloudfile/001/30e4b68ae6d741c6bd9da4f4c469cf08.jpg" TargetMode="External"/><Relationship Id="rId121" Type="http://schemas.openxmlformats.org/officeDocument/2006/relationships/hyperlink" Target="https://hashting.cash/bavaria-fridgeinventoryjul2023/WNWBHEEAMLSYKNIE?language=FR" TargetMode="External"/><Relationship Id="rId2966" Type="http://schemas.openxmlformats.org/officeDocument/2006/relationships/hyperlink" Target="https://storage.googleapis.com/hcloudfile/001/4984a61508054657bc02348cf6e95819.jpg" TargetMode="External"/><Relationship Id="rId5372" Type="http://schemas.openxmlformats.org/officeDocument/2006/relationships/hyperlink" Target="https://hashting.cash/bavaria-fridgeinventoryjul2023/UGUBYJZPDHBFMUFY?language=FR" TargetMode="External"/><Relationship Id="rId6009" Type="http://schemas.openxmlformats.org/officeDocument/2006/relationships/hyperlink" Target="https://storage.googleapis.com/hcloudfile/001/683457a6a4ab4cd8990bf133e887ac5d.jpg" TargetMode="External"/><Relationship Id="rId6423" Type="http://schemas.openxmlformats.org/officeDocument/2006/relationships/hyperlink" Target="https://storage.googleapis.com/hcloudfile/001/761bd193a1b244dc90945a1faf3d7878.jpg" TargetMode="External"/><Relationship Id="rId9579" Type="http://schemas.openxmlformats.org/officeDocument/2006/relationships/hyperlink" Target="https://hashting.cash/bavaria-fridgeinventoryjul2023/RDVHEUMTWGOXWQDP?language=FR" TargetMode="External"/><Relationship Id="rId9993" Type="http://schemas.openxmlformats.org/officeDocument/2006/relationships/hyperlink" Target="https://hashting.cash/bavaria-fridgeinventoryjul2023/COGHBAJAZLHSUKFN?language=FR" TargetMode="External"/><Relationship Id="rId10802" Type="http://schemas.openxmlformats.org/officeDocument/2006/relationships/hyperlink" Target="https://hashting.cash/bavaria-fridgeinventoryjul2023/QXBTRLJSZVLGDCXW?language=FR" TargetMode="External"/><Relationship Id="rId938" Type="http://schemas.openxmlformats.org/officeDocument/2006/relationships/hyperlink" Target="https://storage.googleapis.com/hcloudfile/001/f31d4e5499b84c038d5bdfc33d9c5be5.jpg" TargetMode="External"/><Relationship Id="rId1568" Type="http://schemas.openxmlformats.org/officeDocument/2006/relationships/hyperlink" Target="https://storage.googleapis.com/hcloudfile/001/53adc49eae0e479c852e3f01a81211cf.jpg" TargetMode="External"/><Relationship Id="rId2619" Type="http://schemas.openxmlformats.org/officeDocument/2006/relationships/hyperlink" Target="https://storage.googleapis.com/hcloudfile/001/087253a2200048c4ac0f78fb36f404fa.jpg" TargetMode="External"/><Relationship Id="rId5025" Type="http://schemas.openxmlformats.org/officeDocument/2006/relationships/hyperlink" Target="https://storage.googleapis.com/hcloudfile/001/895b2a4a73ba4f19bfaf3fecf78f32c2.jpg" TargetMode="External"/><Relationship Id="rId8595" Type="http://schemas.openxmlformats.org/officeDocument/2006/relationships/hyperlink" Target="https://hashting.cash/bavaria-fridgeinventoryjul2023/EWXLCDDMMLXDUQQI?language=FR" TargetMode="External"/><Relationship Id="rId9646" Type="http://schemas.openxmlformats.org/officeDocument/2006/relationships/hyperlink" Target="https://storage.googleapis.com/hcloudfile/001/bab52b76eed44916a969a9146887a17f.jpg" TargetMode="External"/><Relationship Id="rId12974" Type="http://schemas.openxmlformats.org/officeDocument/2006/relationships/hyperlink" Target="https://storage.googleapis.com/hcloudfile/001/613520b312424295bbe3b2dd47a220d0.jpg" TargetMode="External"/><Relationship Id="rId1635" Type="http://schemas.openxmlformats.org/officeDocument/2006/relationships/hyperlink" Target="https://storage.googleapis.com/hcloudfile/001/9dc241d69d8849c4865b33fd534d669f.jpg" TargetMode="External"/><Relationship Id="rId1982" Type="http://schemas.openxmlformats.org/officeDocument/2006/relationships/hyperlink" Target="https://storage.googleapis.com/hcloudfile/001/7a21be94e23945a7bfda3774d400353e.jpg" TargetMode="External"/><Relationship Id="rId4041" Type="http://schemas.openxmlformats.org/officeDocument/2006/relationships/hyperlink" Target="https://hashting.cash/bavaria-fridgeinventoryjul2023/SGYHAZXDOFDHYCDM?language=FR" TargetMode="External"/><Relationship Id="rId7197" Type="http://schemas.openxmlformats.org/officeDocument/2006/relationships/hyperlink" Target="https://hashting.cash/bavaria-fridgeinventoryjul2023/FRKQHZLJRHOWCVMS?language=FR" TargetMode="External"/><Relationship Id="rId8248" Type="http://schemas.openxmlformats.org/officeDocument/2006/relationships/hyperlink" Target="https://storage.googleapis.com/hcloudfile/001/efd57a68f899460eb16c2732b9ff48f8.jpg" TargetMode="External"/><Relationship Id="rId8662" Type="http://schemas.openxmlformats.org/officeDocument/2006/relationships/hyperlink" Target="https://storage.googleapis.com/hcloudfile/001/ed5ead0aeb06455eb30a90793a883f37.jpg" TargetMode="External"/><Relationship Id="rId10178" Type="http://schemas.openxmlformats.org/officeDocument/2006/relationships/hyperlink" Target="https://storage.googleapis.com/hcloudfile/001/2a7b350475474663a26ac407d108a847.jpg" TargetMode="External"/><Relationship Id="rId11576" Type="http://schemas.openxmlformats.org/officeDocument/2006/relationships/hyperlink" Target="https://storage.googleapis.com/hcloudfile/001/9b5d5f91ee8b42bdbb7ac671036ec972.jpg" TargetMode="External"/><Relationship Id="rId11990" Type="http://schemas.openxmlformats.org/officeDocument/2006/relationships/hyperlink" Target="https://storage.googleapis.com/hcloudfile/001/6b1605a044824fd097584a762b71c2fa.jpg" TargetMode="External"/><Relationship Id="rId12627" Type="http://schemas.openxmlformats.org/officeDocument/2006/relationships/hyperlink" Target="https://hashting.cash/bavaria-fridgeinventoryjul2023/BZXVIIIKCYIUNKOL?language=FR" TargetMode="External"/><Relationship Id="rId7264" Type="http://schemas.openxmlformats.org/officeDocument/2006/relationships/hyperlink" Target="https://storage.googleapis.com/hcloudfile/001/9c187fcd3fc74c9d8bb2bdb3782c3df0.jpg" TargetMode="External"/><Relationship Id="rId8315" Type="http://schemas.openxmlformats.org/officeDocument/2006/relationships/hyperlink" Target="https://hashting.cash/bavaria-fridgeinventoryjul2023/CQDOYXGMXODISNRJ?language=FR" TargetMode="External"/><Relationship Id="rId9713" Type="http://schemas.openxmlformats.org/officeDocument/2006/relationships/hyperlink" Target="https://hashting.cash/bavaria-fridgeinventoryjul2023/VPUHPNSQYLPVBUPF?language=FR" TargetMode="External"/><Relationship Id="rId10592" Type="http://schemas.openxmlformats.org/officeDocument/2006/relationships/hyperlink" Target="https://storage.googleapis.com/hcloudfile/001/7b304fb0c0904fa3ac50666f1c5a0777.jpg" TargetMode="External"/><Relationship Id="rId11229" Type="http://schemas.openxmlformats.org/officeDocument/2006/relationships/hyperlink" Target="https://hashting.cash/bavaria-fridgeinventoryjul2023/YUWIZPZOMXPYLCGY?language=FR" TargetMode="External"/><Relationship Id="rId11643" Type="http://schemas.openxmlformats.org/officeDocument/2006/relationships/hyperlink" Target="https://hashting.cash/bavaria-fridgeinventoryjul2023/YUJDVFLBKXJMICBQ?language=FR" TargetMode="External"/><Relationship Id="rId1702" Type="http://schemas.openxmlformats.org/officeDocument/2006/relationships/hyperlink" Target="https://storage.googleapis.com/hcloudfile/001/dd52273189b74f228c62221410ae072d.jpg" TargetMode="External"/><Relationship Id="rId4858" Type="http://schemas.openxmlformats.org/officeDocument/2006/relationships/hyperlink" Target="https://storage.googleapis.com/hcloudfile/001/174a54b1c77d4367a225e954ce191113.jpg" TargetMode="External"/><Relationship Id="rId5909" Type="http://schemas.openxmlformats.org/officeDocument/2006/relationships/hyperlink" Target="https://storage.googleapis.com/hcloudfile/001/34a19c34f3f042ddbf3faa9a19dea488.jpg" TargetMode="External"/><Relationship Id="rId10245" Type="http://schemas.openxmlformats.org/officeDocument/2006/relationships/hyperlink" Target="https://hashting.cash/bavaria-fridgeinventoryjul2023/CLYRUPNULBYNQVHY?language=FR" TargetMode="External"/><Relationship Id="rId11710" Type="http://schemas.openxmlformats.org/officeDocument/2006/relationships/hyperlink" Target="https://storage.googleapis.com/hcloudfile/001/fd8cfca7e2d94ad7968d557b168205a4.jpg" TargetMode="External"/><Relationship Id="rId3874" Type="http://schemas.openxmlformats.org/officeDocument/2006/relationships/hyperlink" Target="https://storage.googleapis.com/hcloudfile/001/73174599ed5544bc96f14c63964cc628.jpg" TargetMode="External"/><Relationship Id="rId4925" Type="http://schemas.openxmlformats.org/officeDocument/2006/relationships/hyperlink" Target="https://storage.googleapis.com/hcloudfile/001/05e01af7b6074190962264947cdcf9e1.jpg" TargetMode="External"/><Relationship Id="rId6280" Type="http://schemas.openxmlformats.org/officeDocument/2006/relationships/hyperlink" Target="https://storage.googleapis.com/hcloudfile/001/823b643acdc24c38a97b389f8f30c0d6.jpg" TargetMode="External"/><Relationship Id="rId7331" Type="http://schemas.openxmlformats.org/officeDocument/2006/relationships/hyperlink" Target="https://hashting.cash/bavaria-fridgeinventoryjul2023/SNIIKSKHUXLIMGJE?language=FR" TargetMode="External"/><Relationship Id="rId9089" Type="http://schemas.openxmlformats.org/officeDocument/2006/relationships/hyperlink" Target="https://storage.googleapis.com/hcloudfile/001/2d4fbdb5ee7e4162829eed62a3742408.jpg" TargetMode="External"/><Relationship Id="rId10312" Type="http://schemas.openxmlformats.org/officeDocument/2006/relationships/hyperlink" Target="https://storage.googleapis.com/hcloudfile/001/1390ce0ed4fc4e0499c112bcb20071e6.jpg" TargetMode="External"/><Relationship Id="rId13468" Type="http://schemas.openxmlformats.org/officeDocument/2006/relationships/hyperlink" Target="https://hashting.cash/bavaria-fridgeinventoryjul2023/ZTIYPZQKUKSDJEXM?language=FR" TargetMode="External"/><Relationship Id="rId795" Type="http://schemas.openxmlformats.org/officeDocument/2006/relationships/hyperlink" Target="https://storage.googleapis.com/hcloudfile/001/78189587c7284e7ab9ebe5f6460cc521.jpg" TargetMode="External"/><Relationship Id="rId2476" Type="http://schemas.openxmlformats.org/officeDocument/2006/relationships/hyperlink" Target="https://storage.googleapis.com/hcloudfile/001/c4791a7df64d46a3833a602d8fb6fe00.jpg" TargetMode="External"/><Relationship Id="rId2890" Type="http://schemas.openxmlformats.org/officeDocument/2006/relationships/hyperlink" Target="https://storage.googleapis.com/hcloudfile/001/44d50f3d94fb4876af0b63c95efa7974.jpg" TargetMode="External"/><Relationship Id="rId3527" Type="http://schemas.openxmlformats.org/officeDocument/2006/relationships/hyperlink" Target="https://storage.googleapis.com/hcloudfile/001/7f6f8d0d462d4ed8855d20a0e11a9638.jpg" TargetMode="External"/><Relationship Id="rId3941" Type="http://schemas.openxmlformats.org/officeDocument/2006/relationships/hyperlink" Target="https://storage.googleapis.com/hcloudfile/001/f9957f13faa84f5ebfd9097a32c91d95.jpg" TargetMode="External"/><Relationship Id="rId12484" Type="http://schemas.openxmlformats.org/officeDocument/2006/relationships/hyperlink" Target="https://hashting.cash/bavaria-fridgeinventoryjul2023/MKBMZPICTOAZCLTE?language=FR" TargetMode="External"/><Relationship Id="rId13535" Type="http://schemas.openxmlformats.org/officeDocument/2006/relationships/hyperlink" Target="https://storage.googleapis.com/hcloudfile/001/28ba30a80bb64c7aad7f05f7c1fd3178.jpg" TargetMode="External"/><Relationship Id="rId448" Type="http://schemas.openxmlformats.org/officeDocument/2006/relationships/hyperlink" Target="https://storage.googleapis.com/hcloudfile/001/f0963e13b84044309c76acde82763279.jpg" TargetMode="External"/><Relationship Id="rId862" Type="http://schemas.openxmlformats.org/officeDocument/2006/relationships/hyperlink" Target="https://storage.googleapis.com/hcloudfile/001/a37001cc69864b2ab3cfd2dc2a01452d.jpg" TargetMode="External"/><Relationship Id="rId1078" Type="http://schemas.openxmlformats.org/officeDocument/2006/relationships/hyperlink" Target="https://storage.googleapis.com/hcloudfile/001/359bc6aab4af4bc59c452a4c05d6b0bd.jpg" TargetMode="External"/><Relationship Id="rId1492" Type="http://schemas.openxmlformats.org/officeDocument/2006/relationships/hyperlink" Target="https://storage.googleapis.com/hcloudfile/001/c5369ca3bad641d8ae699d68e4918908.jpg" TargetMode="External"/><Relationship Id="rId2129" Type="http://schemas.openxmlformats.org/officeDocument/2006/relationships/hyperlink" Target="https://storage.googleapis.com/hcloudfile/001/8fb55c0a6f2f4790a866974c5d6302ac.jpg" TargetMode="External"/><Relationship Id="rId2543" Type="http://schemas.openxmlformats.org/officeDocument/2006/relationships/hyperlink" Target="https://storage.googleapis.com/hcloudfile/001/1d4e0ccb1c4d44f5919bb9f158967bee.jpg" TargetMode="External"/><Relationship Id="rId5699" Type="http://schemas.openxmlformats.org/officeDocument/2006/relationships/hyperlink" Target="https://storage.googleapis.com/hcloudfile/001/84de0ce5e27b40779340201b7ca6b1e7.jpg" TargetMode="External"/><Relationship Id="rId6000" Type="http://schemas.openxmlformats.org/officeDocument/2006/relationships/hyperlink" Target="https://storage.googleapis.com/hcloudfile/001/683457a6a4ab4cd8990bf133e887ac5d.jpg" TargetMode="External"/><Relationship Id="rId9156" Type="http://schemas.openxmlformats.org/officeDocument/2006/relationships/hyperlink" Target="https://hashting.cash/bavaria-fridgeinventoryjul2023/FZGVPFKKZZMWCUZS?language=FR" TargetMode="External"/><Relationship Id="rId9570" Type="http://schemas.openxmlformats.org/officeDocument/2006/relationships/hyperlink" Target="https://hashting.cash/bavaria-fridgeinventoryjul2023/RDVHEUMTWGOXWQDP?language=FR" TargetMode="External"/><Relationship Id="rId11086" Type="http://schemas.openxmlformats.org/officeDocument/2006/relationships/hyperlink" Target="https://hashting.cash/bavaria-fridgeinventoryjul2023/LTJKRNXXSWBZGMBZ?language=FR" TargetMode="External"/><Relationship Id="rId12137" Type="http://schemas.openxmlformats.org/officeDocument/2006/relationships/hyperlink" Target="https://storage.googleapis.com/hcloudfile/001/b0ead91754a341a3868c2c9c0a97797e.jpg" TargetMode="External"/><Relationship Id="rId515" Type="http://schemas.openxmlformats.org/officeDocument/2006/relationships/hyperlink" Target="https://storage.googleapis.com/hcloudfile/001/71a0a25d37f94620a429349badb60af8.jpg" TargetMode="External"/><Relationship Id="rId1145" Type="http://schemas.openxmlformats.org/officeDocument/2006/relationships/hyperlink" Target="https://storage.googleapis.com/hcloudfile/001/cbc4a3f91f734f4ca2941c9b1aaf4d8c.jpg" TargetMode="External"/><Relationship Id="rId5766" Type="http://schemas.openxmlformats.org/officeDocument/2006/relationships/hyperlink" Target="https://storage.googleapis.com/hcloudfile/001/b2cb9d436c684a169d04613f2d1ca2f8.jpg" TargetMode="External"/><Relationship Id="rId8172" Type="http://schemas.openxmlformats.org/officeDocument/2006/relationships/hyperlink" Target="https://hashting.cash/bavaria-fridgeinventoryjul2023/WLFPRZTBBZLMZNTM?language=FR" TargetMode="External"/><Relationship Id="rId9223" Type="http://schemas.openxmlformats.org/officeDocument/2006/relationships/hyperlink" Target="https://storage.googleapis.com/hcloudfile/001/2336a11a6aca496c98768a13ce151d78.jpg" TargetMode="External"/><Relationship Id="rId11153" Type="http://schemas.openxmlformats.org/officeDocument/2006/relationships/hyperlink" Target="https://storage.googleapis.com/hcloudfile/001/2c54bf8f3337422c9e7ff26abbdfe0a3.jpg" TargetMode="External"/><Relationship Id="rId12551" Type="http://schemas.openxmlformats.org/officeDocument/2006/relationships/hyperlink" Target="https://storage.googleapis.com/hcloudfile/001/0fcb2e6dcab240d6a6d352a5f79b7f65.jpg" TargetMode="External"/><Relationship Id="rId13602" Type="http://schemas.openxmlformats.org/officeDocument/2006/relationships/hyperlink" Target="https://hashting.cash/bavaria-fridgeinventoryjul2023/PRBIABXLMUSADQLF?language=FR" TargetMode="External"/><Relationship Id="rId1212" Type="http://schemas.openxmlformats.org/officeDocument/2006/relationships/hyperlink" Target="https://storage.googleapis.com/hcloudfile/001/0c52523a93c8427483111db2bd460328.jpg" TargetMode="External"/><Relationship Id="rId2610" Type="http://schemas.openxmlformats.org/officeDocument/2006/relationships/hyperlink" Target="https://storage.googleapis.com/hcloudfile/001/087253a2200048c4ac0f78fb36f404fa.jpg" TargetMode="External"/><Relationship Id="rId4368" Type="http://schemas.openxmlformats.org/officeDocument/2006/relationships/hyperlink" Target="https://storage.googleapis.com/hcloudfile/001/5249bd837839476e96f33d9513a8a288.jpg" TargetMode="External"/><Relationship Id="rId5419" Type="http://schemas.openxmlformats.org/officeDocument/2006/relationships/hyperlink" Target="https://storage.googleapis.com/hcloudfile/001/f74c688491b04c2080f90d34e3548f29.jpg" TargetMode="External"/><Relationship Id="rId6817" Type="http://schemas.openxmlformats.org/officeDocument/2006/relationships/hyperlink" Target="https://storage.googleapis.com/hcloudfile/001/5c878351d78c47cb8b30238a4aa13001.jpg" TargetMode="External"/><Relationship Id="rId12204" Type="http://schemas.openxmlformats.org/officeDocument/2006/relationships/hyperlink" Target="https://hashting.cash/bavaria-fridgeinventoryjul2023/LTZDKBTHRNXJMWKT?language=FR" TargetMode="External"/><Relationship Id="rId4782" Type="http://schemas.openxmlformats.org/officeDocument/2006/relationships/hyperlink" Target="https://storage.googleapis.com/hcloudfile/001/a8d903630ab64447a6a34b19f52b472a.jpg" TargetMode="External"/><Relationship Id="rId5833" Type="http://schemas.openxmlformats.org/officeDocument/2006/relationships/hyperlink" Target="https://storage.googleapis.com/hcloudfile/001/02e1d6b847cd4f64a17f28a05966b4d1.jpg" TargetMode="External"/><Relationship Id="rId8989" Type="http://schemas.openxmlformats.org/officeDocument/2006/relationships/hyperlink" Target="https://storage.googleapis.com/hcloudfile/001/c267f43593404f2487e898cef4536ace.jpg" TargetMode="External"/><Relationship Id="rId11220" Type="http://schemas.openxmlformats.org/officeDocument/2006/relationships/hyperlink" Target="https://hashting.cash/bavaria-fridgeinventoryjul2023/YUWIZPZOMXPYLCGY?language=FR" TargetMode="External"/><Relationship Id="rId3037" Type="http://schemas.openxmlformats.org/officeDocument/2006/relationships/hyperlink" Target="https://storage.googleapis.com/hcloudfile/001/4e92a9c8303b42658555ad34f68ba446.jpg" TargetMode="External"/><Relationship Id="rId3384" Type="http://schemas.openxmlformats.org/officeDocument/2006/relationships/hyperlink" Target="https://storage.googleapis.com/hcloudfile/001/2e7f064e2f0f4788baf31897c15ca182.jpg" TargetMode="External"/><Relationship Id="rId4435" Type="http://schemas.openxmlformats.org/officeDocument/2006/relationships/hyperlink" Target="https://storage.googleapis.com/hcloudfile/001/520238be45724b4da0ffdf0bece5d631.jpg" TargetMode="External"/><Relationship Id="rId5900" Type="http://schemas.openxmlformats.org/officeDocument/2006/relationships/hyperlink" Target="https://storage.googleapis.com/hcloudfile/001/34a19c34f3f042ddbf3faa9a19dea488.jpg" TargetMode="External"/><Relationship Id="rId10986" Type="http://schemas.openxmlformats.org/officeDocument/2006/relationships/hyperlink" Target="https://storage.googleapis.com/hcloudfile/001/0bef95c705c64a96beec44f3c0b2b474.jpg" TargetMode="External"/><Relationship Id="rId13392" Type="http://schemas.openxmlformats.org/officeDocument/2006/relationships/hyperlink" Target="https://storage.googleapis.com/hcloudfile/001/964e609bea944da488c539d390c84370.jpg" TargetMode="External"/><Relationship Id="rId3451" Type="http://schemas.openxmlformats.org/officeDocument/2006/relationships/hyperlink" Target="https://storage.googleapis.com/hcloudfile/001/dfddf0e724694ee7a8a692c677091cf9.jpg" TargetMode="External"/><Relationship Id="rId4502" Type="http://schemas.openxmlformats.org/officeDocument/2006/relationships/hyperlink" Target="https://storage.googleapis.com/hcloudfile/001/7be9d519d8ba45fe9de7a2efadaca05c.jpg" TargetMode="External"/><Relationship Id="rId7658" Type="http://schemas.openxmlformats.org/officeDocument/2006/relationships/hyperlink" Target="https://storage.googleapis.com/hcloudfile/001/5a0e5d61889742ed82b4b87ce4289df0.jpg" TargetMode="External"/><Relationship Id="rId8709" Type="http://schemas.openxmlformats.org/officeDocument/2006/relationships/hyperlink" Target="https://storage.googleapis.com/hcloudfile/001/275ae8ff747e4a07baf7fe61705f34d8.jpg" TargetMode="External"/><Relationship Id="rId10639" Type="http://schemas.openxmlformats.org/officeDocument/2006/relationships/hyperlink" Target="https://storage.googleapis.com/hcloudfile/001/334d54827d3340af9c3a35e3c64a413f.jpg" TargetMode="External"/><Relationship Id="rId13045" Type="http://schemas.openxmlformats.org/officeDocument/2006/relationships/hyperlink" Target="https://hashting.cash/bavaria-fridgeinventoryjul2023/QJYHJXADYBWOCDAG?language=FR" TargetMode="External"/><Relationship Id="rId372" Type="http://schemas.openxmlformats.org/officeDocument/2006/relationships/hyperlink" Target="https://hashting.cash/bavaria-fridgeinventoryjul2023/PRBIABXLMUSADQLF?language=FR" TargetMode="External"/><Relationship Id="rId2053" Type="http://schemas.openxmlformats.org/officeDocument/2006/relationships/hyperlink" Target="https://storage.googleapis.com/hcloudfile/001/377f9f9f58b840e8baa913a91e0c4878.jpg" TargetMode="External"/><Relationship Id="rId3104" Type="http://schemas.openxmlformats.org/officeDocument/2006/relationships/hyperlink" Target="https://storage.googleapis.com/hcloudfile/001/82498700f5ed4da1ab88d325bb0b5689.jpg" TargetMode="External"/><Relationship Id="rId6674" Type="http://schemas.openxmlformats.org/officeDocument/2006/relationships/hyperlink" Target="https://storage.googleapis.com/hcloudfile/001/05465e8aa2e44980b4d3b99ea581f359.jpg" TargetMode="External"/><Relationship Id="rId7725" Type="http://schemas.openxmlformats.org/officeDocument/2006/relationships/hyperlink" Target="https://storage.googleapis.com/hcloudfile/001/f31563a0c50147818b58d31e9a09aca4.jpg" TargetMode="External"/><Relationship Id="rId9080" Type="http://schemas.openxmlformats.org/officeDocument/2006/relationships/hyperlink" Target="https://storage.googleapis.com/hcloudfile/001/2d4fbdb5ee7e4162829eed62a3742408.jpg" TargetMode="External"/><Relationship Id="rId12061" Type="http://schemas.openxmlformats.org/officeDocument/2006/relationships/hyperlink" Target="https://hashting.cash/bavaria-fridgeinventoryjul2023/MHJHVJGVVRGHVITT?language=FR" TargetMode="External"/><Relationship Id="rId13112" Type="http://schemas.openxmlformats.org/officeDocument/2006/relationships/hyperlink" Target="https://storage.googleapis.com/hcloudfile/001/926e7b9675424e46829b202bb523a023.jpg" TargetMode="External"/><Relationship Id="rId2120" Type="http://schemas.openxmlformats.org/officeDocument/2006/relationships/hyperlink" Target="https://storage.googleapis.com/hcloudfile/001/8fb55c0a6f2f4790a866974c5d6302ac.jpg" TargetMode="External"/><Relationship Id="rId5276" Type="http://schemas.openxmlformats.org/officeDocument/2006/relationships/hyperlink" Target="https://storage.googleapis.com/hcloudfile/001/d4468eb1eb0b42be859a13f748c9ce24.jpg" TargetMode="External"/><Relationship Id="rId5690" Type="http://schemas.openxmlformats.org/officeDocument/2006/relationships/hyperlink" Target="https://storage.googleapis.com/hcloudfile/001/84de0ce5e27b40779340201b7ca6b1e7.jpg" TargetMode="External"/><Relationship Id="rId6327" Type="http://schemas.openxmlformats.org/officeDocument/2006/relationships/hyperlink" Target="https://storage.googleapis.com/hcloudfile/001/ef035c5e55aa49868267e185b21e59fa.jpg" TargetMode="External"/><Relationship Id="rId6741" Type="http://schemas.openxmlformats.org/officeDocument/2006/relationships/hyperlink" Target="https://storage.googleapis.com/hcloudfile/001/e0c98464139646ddb5176a36d6e49f9b.jpg" TargetMode="External"/><Relationship Id="rId9897" Type="http://schemas.openxmlformats.org/officeDocument/2006/relationships/hyperlink" Target="https://storage.googleapis.com/hcloudfile/001/9ca3250b33774d97812eea6665f13f4c.jpg" TargetMode="External"/><Relationship Id="rId10706" Type="http://schemas.openxmlformats.org/officeDocument/2006/relationships/hyperlink" Target="https://storage.googleapis.com/hcloudfile/001/c9041c7d45e94da9ba7c486a6c653051.jpg" TargetMode="External"/><Relationship Id="rId4292" Type="http://schemas.openxmlformats.org/officeDocument/2006/relationships/hyperlink" Target="https://storage.googleapis.com/hcloudfile/001/ec67a6f22f8342d58a0129d72b6fd000.jpg" TargetMode="External"/><Relationship Id="rId5343" Type="http://schemas.openxmlformats.org/officeDocument/2006/relationships/hyperlink" Target="https://storage.googleapis.com/hcloudfile/001/86e9e72ae1634ddf807ffbce43e673d9.jpg" TargetMode="External"/><Relationship Id="rId8499" Type="http://schemas.openxmlformats.org/officeDocument/2006/relationships/hyperlink" Target="https://storage.googleapis.com/hcloudfile/001/07d0349f74a847a68e94834678f96936.jpg" TargetMode="External"/><Relationship Id="rId12878" Type="http://schemas.openxmlformats.org/officeDocument/2006/relationships/hyperlink" Target="https://storage.googleapis.com/hcloudfile/001/f4c7c98ae67543cd93dcb60a5355f050.jpg" TargetMode="External"/><Relationship Id="rId1886" Type="http://schemas.openxmlformats.org/officeDocument/2006/relationships/hyperlink" Target="https://storage.googleapis.com/hcloudfile/001/ce7834ba71104186b54e8cd933946640.jpg" TargetMode="External"/><Relationship Id="rId2937" Type="http://schemas.openxmlformats.org/officeDocument/2006/relationships/hyperlink" Target="https://hashting.cash/bavaria-fridgeinventoryjul2023/GBHDHTMWZSEVLIUB?language=FR" TargetMode="External"/><Relationship Id="rId9964" Type="http://schemas.openxmlformats.org/officeDocument/2006/relationships/hyperlink" Target="https://storage.googleapis.com/hcloudfile/001/6372e5abefcd4339acd6a056a218a42d.jpg" TargetMode="External"/><Relationship Id="rId11894" Type="http://schemas.openxmlformats.org/officeDocument/2006/relationships/hyperlink" Target="https://storage.googleapis.com/hcloudfile/001/cb8a75c79c904b6ca70e9cd764da8e51.jpg" TargetMode="External"/><Relationship Id="rId12945" Type="http://schemas.openxmlformats.org/officeDocument/2006/relationships/hyperlink" Target="https://storage.googleapis.com/hcloudfile/001/7fddce85394047238a093ec475eb09e1.jpg" TargetMode="External"/><Relationship Id="rId909" Type="http://schemas.openxmlformats.org/officeDocument/2006/relationships/hyperlink" Target="https://storage.googleapis.com/hcloudfile/001/4a0f1d6bc5d6474bbfc2ae0dedeb6fea.jpg" TargetMode="External"/><Relationship Id="rId1539" Type="http://schemas.openxmlformats.org/officeDocument/2006/relationships/hyperlink" Target="https://hashting.cash/bavaria-fridgeinventoryjul2023/KTJUXWNXAWAYLBUL?language=FR" TargetMode="External"/><Relationship Id="rId1953" Type="http://schemas.openxmlformats.org/officeDocument/2006/relationships/hyperlink" Target="https://hashting.cash/bavaria-fridgeinventoryjul2023/BCCQQNLZWOEBTEEA?language=FR" TargetMode="External"/><Relationship Id="rId5410" Type="http://schemas.openxmlformats.org/officeDocument/2006/relationships/hyperlink" Target="https://storage.googleapis.com/hcloudfile/001/f74c688491b04c2080f90d34e3548f29.jpg" TargetMode="External"/><Relationship Id="rId7168" Type="http://schemas.openxmlformats.org/officeDocument/2006/relationships/hyperlink" Target="https://storage.googleapis.com/hcloudfile/001/5fe3775a497544828f3e8d4191a70840.jpg" TargetMode="External"/><Relationship Id="rId8566" Type="http://schemas.openxmlformats.org/officeDocument/2006/relationships/hyperlink" Target="https://storage.googleapis.com/hcloudfile/001/ca59aae5850048a68cf2930d8e120e57.jpg" TargetMode="External"/><Relationship Id="rId8980" Type="http://schemas.openxmlformats.org/officeDocument/2006/relationships/hyperlink" Target="https://storage.googleapis.com/hcloudfile/001/c267f43593404f2487e898cef4536ace.jpg" TargetMode="External"/><Relationship Id="rId9617" Type="http://schemas.openxmlformats.org/officeDocument/2006/relationships/hyperlink" Target="https://storage.googleapis.com/hcloudfile/001/72f428d4cf704de9a465f25fde18461a.jpg" TargetMode="External"/><Relationship Id="rId10496" Type="http://schemas.openxmlformats.org/officeDocument/2006/relationships/hyperlink" Target="https://storage.googleapis.com/hcloudfile/001/8ec746020350438abbef5befb01ad0c3.jpg" TargetMode="External"/><Relationship Id="rId11547" Type="http://schemas.openxmlformats.org/officeDocument/2006/relationships/hyperlink" Target="https://storage.googleapis.com/hcloudfile/001/d5fb3908402545e0a3b993e366c151f1.jpg" TargetMode="External"/><Relationship Id="rId11961" Type="http://schemas.openxmlformats.org/officeDocument/2006/relationships/hyperlink" Target="https://storage.googleapis.com/hcloudfile/001/ebda10f00aae4728856c0092146af57d.jpg" TargetMode="External"/><Relationship Id="rId1606" Type="http://schemas.openxmlformats.org/officeDocument/2006/relationships/hyperlink" Target="https://storage.googleapis.com/hcloudfile/001/c2d3a02829f64cbdb2bf01b957b772ad.jpg" TargetMode="External"/><Relationship Id="rId4012" Type="http://schemas.openxmlformats.org/officeDocument/2006/relationships/hyperlink" Target="https://storage.googleapis.com/hcloudfile/001/b060fd348dd64f63a5f26558ee7c6af4.jpg" TargetMode="External"/><Relationship Id="rId7582" Type="http://schemas.openxmlformats.org/officeDocument/2006/relationships/hyperlink" Target="https://storage.googleapis.com/hcloudfile/001/93d385ce08e84feca3e379a32062ff83.jpg" TargetMode="External"/><Relationship Id="rId8219" Type="http://schemas.openxmlformats.org/officeDocument/2006/relationships/hyperlink" Target="https://storage.googleapis.com/hcloudfile/001/e12f3adea3e94ffdb4fa2baeb2270d8c.jpg" TargetMode="External"/><Relationship Id="rId8633" Type="http://schemas.openxmlformats.org/officeDocument/2006/relationships/hyperlink" Target="https://storage.googleapis.com/hcloudfile/001/5b0b1cbc6b304fa4ac86ace5bd51ad15.jpg" TargetMode="External"/><Relationship Id="rId10149" Type="http://schemas.openxmlformats.org/officeDocument/2006/relationships/hyperlink" Target="https://storage.googleapis.com/hcloudfile/001/778a557fc5ca4618bdd698065b0826e9.jpg" TargetMode="External"/><Relationship Id="rId10563" Type="http://schemas.openxmlformats.org/officeDocument/2006/relationships/hyperlink" Target="https://storage.googleapis.com/hcloudfile/001/05cc4e1048b0406ca34f3219afacd7dc.jpg" TargetMode="External"/><Relationship Id="rId11614" Type="http://schemas.openxmlformats.org/officeDocument/2006/relationships/hyperlink" Target="https://storage.googleapis.com/hcloudfile/001/a703a214fa15452b9e1afc1994fb8d42.jpg" TargetMode="External"/><Relationship Id="rId3778" Type="http://schemas.openxmlformats.org/officeDocument/2006/relationships/hyperlink" Target="https://hashting.cash/bavaria-fridgeinventoryjul2023/FHXOEMVJMIKAIGYO?language=FR" TargetMode="External"/><Relationship Id="rId4829" Type="http://schemas.openxmlformats.org/officeDocument/2006/relationships/hyperlink" Target="https://storage.googleapis.com/hcloudfile/001/5eeb6817d5104f30a81145e9512fa85b.jpg" TargetMode="External"/><Relationship Id="rId6184" Type="http://schemas.openxmlformats.org/officeDocument/2006/relationships/hyperlink" Target="https://storage.googleapis.com/hcloudfile/001/da3f24517df344a0bb02a77a077dec5a.jpg" TargetMode="External"/><Relationship Id="rId7235" Type="http://schemas.openxmlformats.org/officeDocument/2006/relationships/hyperlink" Target="https://storage.googleapis.com/hcloudfile/001/2a36c216eada4c5687b5ad9926ebcd7e.jpg" TargetMode="External"/><Relationship Id="rId8700" Type="http://schemas.openxmlformats.org/officeDocument/2006/relationships/hyperlink" Target="https://storage.googleapis.com/hcloudfile/001/275ae8ff747e4a07baf7fe61705f34d8.jpg" TargetMode="External"/><Relationship Id="rId10216" Type="http://schemas.openxmlformats.org/officeDocument/2006/relationships/hyperlink" Target="https://storage.googleapis.com/hcloudfile/001/1c4415f7e0154ab99a38e03fe1607720.jpg" TargetMode="External"/><Relationship Id="rId699" Type="http://schemas.openxmlformats.org/officeDocument/2006/relationships/hyperlink" Target="https://storage.googleapis.com/hcloudfile/001/78018dcb6e3f4c0683ab7d5fa13b5f61.jpg" TargetMode="External"/><Relationship Id="rId2794" Type="http://schemas.openxmlformats.org/officeDocument/2006/relationships/hyperlink" Target="https://hashting.cash/bavaria-fridgeinventoryjul2023/MEEGIUUUIMPGNMUV?language=FR" TargetMode="External"/><Relationship Id="rId3845" Type="http://schemas.openxmlformats.org/officeDocument/2006/relationships/hyperlink" Target="https://storage.googleapis.com/hcloudfile/001/9f0504ab6b374a89ab09b2da1cdd1d03.jpg" TargetMode="External"/><Relationship Id="rId6251" Type="http://schemas.openxmlformats.org/officeDocument/2006/relationships/hyperlink" Target="https://storage.googleapis.com/hcloudfile/001/a47f16a65f3a4500a6b8be84a14d3b45.jpg" TargetMode="External"/><Relationship Id="rId7302" Type="http://schemas.openxmlformats.org/officeDocument/2006/relationships/hyperlink" Target="https://storage.googleapis.com/hcloudfile/001/5afebe910ec24bb5abed40060c599fea.jpg" TargetMode="External"/><Relationship Id="rId10630" Type="http://schemas.openxmlformats.org/officeDocument/2006/relationships/hyperlink" Target="https://storage.googleapis.com/hcloudfile/001/334d54827d3340af9c3a35e3c64a413f.jpg" TargetMode="External"/><Relationship Id="rId12388" Type="http://schemas.openxmlformats.org/officeDocument/2006/relationships/hyperlink" Target="https://storage.googleapis.com/hcloudfile/001/37ef22d716944ca18b4884563b7e0b43.jpg" TargetMode="External"/><Relationship Id="rId13786" Type="http://schemas.openxmlformats.org/officeDocument/2006/relationships/hyperlink" Target="https://storage.googleapis.com/hcloudfile/001/07eda3b6451a4f34bf76dc9ed60e420f.jpg" TargetMode="External"/><Relationship Id="rId766" Type="http://schemas.openxmlformats.org/officeDocument/2006/relationships/hyperlink" Target="https://hashting.cash/bavaria-fridgeinventoryjul2023/EPVNAPSCCYROIKPT?language=FR" TargetMode="External"/><Relationship Id="rId1396" Type="http://schemas.openxmlformats.org/officeDocument/2006/relationships/hyperlink" Target="https://hashting.cash/bavaria-fridgeinventoryjul2023/ULFKUDSCCIZYOJED?language=FR" TargetMode="External"/><Relationship Id="rId2447" Type="http://schemas.openxmlformats.org/officeDocument/2006/relationships/hyperlink" Target="https://storage.googleapis.com/hcloudfile/001/d2713067cf0f48f3b25adf9287daa406.jpg" TargetMode="External"/><Relationship Id="rId9474" Type="http://schemas.openxmlformats.org/officeDocument/2006/relationships/hyperlink" Target="https://storage.googleapis.com/hcloudfile/001/91dcc4132dc840bdac33ef5c247f0b3a.jpg" TargetMode="External"/><Relationship Id="rId13439" Type="http://schemas.openxmlformats.org/officeDocument/2006/relationships/hyperlink" Target="https://storage.googleapis.com/hcloudfile/001/7943d4e259a646178e4c397cb88e27bf.jpg" TargetMode="External"/><Relationship Id="rId13853" Type="http://schemas.openxmlformats.org/officeDocument/2006/relationships/hyperlink" Target="https://storage.googleapis.com/hcloudfile/001/33cf7e7aa16b4e449d455dfc027607c7.jpg" TargetMode="External"/><Relationship Id="rId419" Type="http://schemas.openxmlformats.org/officeDocument/2006/relationships/hyperlink" Target="https://storage.googleapis.com/hcloudfile/001/c36a7d1e04f2404ca44fd23f6de32f39.jpg" TargetMode="External"/><Relationship Id="rId1049" Type="http://schemas.openxmlformats.org/officeDocument/2006/relationships/hyperlink" Target="https://storage.googleapis.com/hcloudfile/001/82c6462e5cf145e49e20f75ed6c6fe0d.jpg" TargetMode="External"/><Relationship Id="rId2861" Type="http://schemas.openxmlformats.org/officeDocument/2006/relationships/hyperlink" Target="https://storage.googleapis.com/hcloudfile/001/359f03cc42f1458dbb2d0a439d523387.jpg" TargetMode="External"/><Relationship Id="rId3912" Type="http://schemas.openxmlformats.org/officeDocument/2006/relationships/hyperlink" Target="https://hashting.cash/bavaria-fridgeinventoryjul2023/YUBATPISASLSIUCP?language=FR" TargetMode="External"/><Relationship Id="rId8076" Type="http://schemas.openxmlformats.org/officeDocument/2006/relationships/hyperlink" Target="https://storage.googleapis.com/hcloudfile/001/09af6d17db5b42de9f04941e22d3915b.jpg" TargetMode="External"/><Relationship Id="rId9127" Type="http://schemas.openxmlformats.org/officeDocument/2006/relationships/hyperlink" Target="https://storage.googleapis.com/hcloudfile/001/583a40c952c44df88293c1be779afaea.jpg" TargetMode="External"/><Relationship Id="rId12455" Type="http://schemas.openxmlformats.org/officeDocument/2006/relationships/hyperlink" Target="https://storage.googleapis.com/hcloudfile/001/09677675e2b14f6587e3e7329d876327.jpg" TargetMode="External"/><Relationship Id="rId13506" Type="http://schemas.openxmlformats.org/officeDocument/2006/relationships/hyperlink" Target="https://storage.googleapis.com/hcloudfile/001/647cbc8824f744c0b677eb24f490ec66.jpg" TargetMode="External"/><Relationship Id="rId833" Type="http://schemas.openxmlformats.org/officeDocument/2006/relationships/hyperlink" Target="https://hashting.cash/bavaria-fridgeinventoryjul2023/OWKERBTAVGTANVSU?language=FR" TargetMode="External"/><Relationship Id="rId1116" Type="http://schemas.openxmlformats.org/officeDocument/2006/relationships/hyperlink" Target="https://hashting.cash/bavaria-fridgeinventoryjul2023/FFPGVYGRZGXARFQQ?language=FR" TargetMode="External"/><Relationship Id="rId1463" Type="http://schemas.openxmlformats.org/officeDocument/2006/relationships/hyperlink" Target="https://storage.googleapis.com/hcloudfile/001/8de610e4a12d41428cf18837db4344b5.jpg" TargetMode="External"/><Relationship Id="rId2514" Type="http://schemas.openxmlformats.org/officeDocument/2006/relationships/hyperlink" Target="https://hashting.cash/bavaria-fridgeinventoryjul2023/SSGFYYQCOGRZREYC?language=FR" TargetMode="External"/><Relationship Id="rId7092" Type="http://schemas.openxmlformats.org/officeDocument/2006/relationships/hyperlink" Target="https://storage.googleapis.com/hcloudfile/001/221f75e1adbf4d02b83bd3f807ab762b.jpg" TargetMode="External"/><Relationship Id="rId8143" Type="http://schemas.openxmlformats.org/officeDocument/2006/relationships/hyperlink" Target="https://storage.googleapis.com/hcloudfile/001/9debb31ac31748f98232eda449f14cdf.jpg" TargetMode="External"/><Relationship Id="rId8490" Type="http://schemas.openxmlformats.org/officeDocument/2006/relationships/hyperlink" Target="https://storage.googleapis.com/hcloudfile/001/07d0349f74a847a68e94834678f96936.jpg" TargetMode="External"/><Relationship Id="rId9541" Type="http://schemas.openxmlformats.org/officeDocument/2006/relationships/hyperlink" Target="https://storage.googleapis.com/hcloudfile/001/42aa528d8efa499e8d1fbb555c91179f.jpg" TargetMode="External"/><Relationship Id="rId11057" Type="http://schemas.openxmlformats.org/officeDocument/2006/relationships/hyperlink" Target="https://storage.googleapis.com/hcloudfile/001/2c7bb45617eb4e57b89756c7cc0022a4.jpg" TargetMode="External"/><Relationship Id="rId11471" Type="http://schemas.openxmlformats.org/officeDocument/2006/relationships/hyperlink" Target="https://storage.googleapis.com/hcloudfile/001/023045ea8bd147db9c01a5c5150eb6a0.jpg" TargetMode="External"/><Relationship Id="rId12108" Type="http://schemas.openxmlformats.org/officeDocument/2006/relationships/hyperlink" Target="https://storage.googleapis.com/hcloudfile/001/1d6d25eb6bfe4cb7a8a28324fe278b84.jpg" TargetMode="External"/><Relationship Id="rId12522" Type="http://schemas.openxmlformats.org/officeDocument/2006/relationships/hyperlink" Target="https://storage.googleapis.com/hcloudfile/001/67d056b9e1a14b71923784a2a33e8257.jpg" TargetMode="External"/><Relationship Id="rId900" Type="http://schemas.openxmlformats.org/officeDocument/2006/relationships/hyperlink" Target="https://storage.googleapis.com/hcloudfile/001/4a0f1d6bc5d6474bbfc2ae0dedeb6fea.jpg" TargetMode="External"/><Relationship Id="rId1530" Type="http://schemas.openxmlformats.org/officeDocument/2006/relationships/hyperlink" Target="https://hashting.cash/bavaria-fridgeinventoryjul2023/KTJUXWNXAWAYLBUL?language=FR" TargetMode="External"/><Relationship Id="rId4686" Type="http://schemas.openxmlformats.org/officeDocument/2006/relationships/hyperlink" Target="https://storage.googleapis.com/hcloudfile/001/df3643ef65f1432993007c590e241404.jpg" TargetMode="External"/><Relationship Id="rId5737" Type="http://schemas.openxmlformats.org/officeDocument/2006/relationships/hyperlink" Target="https://storage.googleapis.com/hcloudfile/001/b6a3e2ee55194ecdb6de8ba8bf5f9f5c.jpg" TargetMode="External"/><Relationship Id="rId10073" Type="http://schemas.openxmlformats.org/officeDocument/2006/relationships/hyperlink" Target="https://storage.googleapis.com/hcloudfile/001/458541054f5442069d1690484017924a.jpg" TargetMode="External"/><Relationship Id="rId11124" Type="http://schemas.openxmlformats.org/officeDocument/2006/relationships/hyperlink" Target="https://storage.googleapis.com/hcloudfile/001/7ae743719eff4e1d9df7698d74f97992.jpg" TargetMode="External"/><Relationship Id="rId3288" Type="http://schemas.openxmlformats.org/officeDocument/2006/relationships/hyperlink" Target="https://storage.googleapis.com/hcloudfile/001/997ff7e73b6e4039807208b8fcab68ff.jpg" TargetMode="External"/><Relationship Id="rId4339" Type="http://schemas.openxmlformats.org/officeDocument/2006/relationships/hyperlink" Target="https://hashting.cash/bavaria-fridgeinventoryjul2023/LEIQCSNPYJKOXQFK?language=FR" TargetMode="External"/><Relationship Id="rId4753" Type="http://schemas.openxmlformats.org/officeDocument/2006/relationships/hyperlink" Target="https://hashting.cash/bavaria-fridgeinventoryjul2023/CFDGTOMSBDIAKMBW?language=FR" TargetMode="External"/><Relationship Id="rId5804" Type="http://schemas.openxmlformats.org/officeDocument/2006/relationships/hyperlink" Target="https://hashting.cash/bavaria-fridgeinventoryjul2023/VTABVCKHWWROWRFD?language=FR" TargetMode="External"/><Relationship Id="rId8210" Type="http://schemas.openxmlformats.org/officeDocument/2006/relationships/hyperlink" Target="https://storage.googleapis.com/hcloudfile/001/e12f3adea3e94ffdb4fa2baeb2270d8c.jpg" TargetMode="External"/><Relationship Id="rId10140" Type="http://schemas.openxmlformats.org/officeDocument/2006/relationships/hyperlink" Target="https://storage.googleapis.com/hcloudfile/001/778a557fc5ca4618bdd698065b0826e9.jpg" TargetMode="External"/><Relationship Id="rId13296" Type="http://schemas.openxmlformats.org/officeDocument/2006/relationships/hyperlink" Target="https://storage.googleapis.com/hcloudfile/001/1ea0370f138844ca8858c063ff0da346.jpg" TargetMode="External"/><Relationship Id="rId3355" Type="http://schemas.openxmlformats.org/officeDocument/2006/relationships/hyperlink" Target="https://hashting.cash/bavaria-fridgeinventoryjul2023/AGUGMWOLHYNEKNYC?language=FR" TargetMode="External"/><Relationship Id="rId4406" Type="http://schemas.openxmlformats.org/officeDocument/2006/relationships/hyperlink" Target="https://storage.googleapis.com/hcloudfile/001/26f0c4db7f614aca8e4fa944b152cc60.jpg" TargetMode="External"/><Relationship Id="rId7976" Type="http://schemas.openxmlformats.org/officeDocument/2006/relationships/hyperlink" Target="https://storage.googleapis.com/hcloudfile/001/4aad3b64b2724ffab4db710006f29606.jpg" TargetMode="External"/><Relationship Id="rId13363" Type="http://schemas.openxmlformats.org/officeDocument/2006/relationships/hyperlink" Target="https://storage.googleapis.com/hcloudfile/001/d5823e07f98f4ef09c5661f924ffa004.jpg" TargetMode="External"/><Relationship Id="rId276" Type="http://schemas.openxmlformats.org/officeDocument/2006/relationships/hyperlink" Target="https://hashting.cash/bavaria-fridgeinventoryjul2023/CLYRUPNULBYNQVHY?language=FR" TargetMode="External"/><Relationship Id="rId690" Type="http://schemas.openxmlformats.org/officeDocument/2006/relationships/hyperlink" Target="https://storage.googleapis.com/hcloudfile/001/78018dcb6e3f4c0683ab7d5fa13b5f61.jpg" TargetMode="External"/><Relationship Id="rId2371" Type="http://schemas.openxmlformats.org/officeDocument/2006/relationships/hyperlink" Target="https://hashting.cash/bavaria-fridgeinventoryjul2023/OSXTNKDGFEWTABCH?language=FR" TargetMode="External"/><Relationship Id="rId3008" Type="http://schemas.openxmlformats.org/officeDocument/2006/relationships/hyperlink" Target="https://storage.googleapis.com/hcloudfile/001/b2960dcab9d644ac90ddd1fcda73a66a.jpg" TargetMode="External"/><Relationship Id="rId3422" Type="http://schemas.openxmlformats.org/officeDocument/2006/relationships/hyperlink" Target="https://storage.googleapis.com/hcloudfile/001/8f04ec0dca5e416494434d03b22f8839.jpg" TargetMode="External"/><Relationship Id="rId4820" Type="http://schemas.openxmlformats.org/officeDocument/2006/relationships/hyperlink" Target="https://storage.googleapis.com/hcloudfile/001/5eeb6817d5104f30a81145e9512fa85b.jpg" TargetMode="External"/><Relationship Id="rId6578" Type="http://schemas.openxmlformats.org/officeDocument/2006/relationships/hyperlink" Target="https://storage.googleapis.com/hcloudfile/001/c5709a28d9764fde946ca8b0f81949b2.jpg" TargetMode="External"/><Relationship Id="rId7629" Type="http://schemas.openxmlformats.org/officeDocument/2006/relationships/hyperlink" Target="https://hashting.cash/bavaria-fridgeinventoryjul2023/ITCEHWQSNKEVMECB?language=FR" TargetMode="External"/><Relationship Id="rId10957" Type="http://schemas.openxmlformats.org/officeDocument/2006/relationships/hyperlink" Target="https://storage.googleapis.com/hcloudfile/001/0bef95c705c64a96beec44f3c0b2b474.jpg" TargetMode="External"/><Relationship Id="rId13016" Type="http://schemas.openxmlformats.org/officeDocument/2006/relationships/hyperlink" Target="https://storage.googleapis.com/hcloudfile/001/7cee05aecef74bd7894018acb83126a4.jpg" TargetMode="External"/><Relationship Id="rId343" Type="http://schemas.openxmlformats.org/officeDocument/2006/relationships/hyperlink" Target="https://storage.googleapis.com/hcloudfile/001/8d2c0f96281a44aa91c0f97e312621e4.jpg" TargetMode="External"/><Relationship Id="rId2024" Type="http://schemas.openxmlformats.org/officeDocument/2006/relationships/hyperlink" Target="https://storage.googleapis.com/hcloudfile/001/6e2e557065d84667b845c0f6201ab1f3.jpg" TargetMode="External"/><Relationship Id="rId6992" Type="http://schemas.openxmlformats.org/officeDocument/2006/relationships/hyperlink" Target="https://storage.googleapis.com/hcloudfile/001/8662a228bceb40568f65fbf6074befe6.jpg" TargetMode="External"/><Relationship Id="rId9051" Type="http://schemas.openxmlformats.org/officeDocument/2006/relationships/hyperlink" Target="https://storage.googleapis.com/hcloudfile/001/9a4ea7463bfc4fd39c8c303e199aa32d.jpg" TargetMode="External"/><Relationship Id="rId13430" Type="http://schemas.openxmlformats.org/officeDocument/2006/relationships/hyperlink" Target="https://storage.googleapis.com/hcloudfile/001/7943d4e259a646178e4c397cb88e27bf.jpg" TargetMode="External"/><Relationship Id="rId1040" Type="http://schemas.openxmlformats.org/officeDocument/2006/relationships/hyperlink" Target="https://storage.googleapis.com/hcloudfile/001/82c6462e5cf145e49e20f75ed6c6fe0d.jpg" TargetMode="External"/><Relationship Id="rId4196" Type="http://schemas.openxmlformats.org/officeDocument/2006/relationships/hyperlink" Target="https://hashting.cash/bavaria-fridgeinventoryjul2023/VLQVMJXBUOHPCXMU?language=FR" TargetMode="External"/><Relationship Id="rId5247" Type="http://schemas.openxmlformats.org/officeDocument/2006/relationships/hyperlink" Target="https://hashting.cash/bavaria-fridgeinventoryjul2023/TAFTTSDJMMIZUYCA?language=FR" TargetMode="External"/><Relationship Id="rId5594" Type="http://schemas.openxmlformats.org/officeDocument/2006/relationships/hyperlink" Target="https://storage.googleapis.com/hcloudfile/001/410a095a48114092bc63f4536437e5f7.jpg" TargetMode="External"/><Relationship Id="rId6645" Type="http://schemas.openxmlformats.org/officeDocument/2006/relationships/hyperlink" Target="https://hashting.cash/bavaria-fridgeinventoryjul2023/OBMPAIFXYTBAQURX?language=FR" TargetMode="External"/><Relationship Id="rId12032" Type="http://schemas.openxmlformats.org/officeDocument/2006/relationships/hyperlink" Target="https://storage.googleapis.com/hcloudfile/001/78870e1be13b471c91b0c48c91a19289.jpg" TargetMode="External"/><Relationship Id="rId410" Type="http://schemas.openxmlformats.org/officeDocument/2006/relationships/hyperlink" Target="https://storage.googleapis.com/hcloudfile/001/430f565d1d4c4c499fec5b3cde45cc4b.jpg" TargetMode="External"/><Relationship Id="rId5661" Type="http://schemas.openxmlformats.org/officeDocument/2006/relationships/hyperlink" Target="https://hashting.cash/bavaria-fridgeinventoryjul2023/MKICYDUQJOSSFXNH?language=FR" TargetMode="External"/><Relationship Id="rId6712" Type="http://schemas.openxmlformats.org/officeDocument/2006/relationships/hyperlink" Target="https://storage.googleapis.com/hcloudfile/001/7ae89649e18046649b7c4eb18ce5f887.jpg" TargetMode="External"/><Relationship Id="rId9868" Type="http://schemas.openxmlformats.org/officeDocument/2006/relationships/hyperlink" Target="https://hashting.cash/bavaria-fridgeinventoryjul2023/BWNJDILUKPBFMHKF?language=FR" TargetMode="External"/><Relationship Id="rId11798" Type="http://schemas.openxmlformats.org/officeDocument/2006/relationships/hyperlink" Target="https://storage.googleapis.com/hcloudfile/001/b48b2f5312a14b66bd50fb4896d43f19.jpg" TargetMode="External"/><Relationship Id="rId12849" Type="http://schemas.openxmlformats.org/officeDocument/2006/relationships/hyperlink" Target="https://storage.googleapis.com/hcloudfile/001/f4c7c98ae67543cd93dcb60a5355f050.jpg" TargetMode="External"/><Relationship Id="rId1857" Type="http://schemas.openxmlformats.org/officeDocument/2006/relationships/hyperlink" Target="https://storage.googleapis.com/hcloudfile/001/ce7834ba71104186b54e8cd933946640.jpg" TargetMode="External"/><Relationship Id="rId2908" Type="http://schemas.openxmlformats.org/officeDocument/2006/relationships/hyperlink" Target="https://hashting.cash/bavaria-fridgeinventoryjul2023/GBHDHTMWZSEVLIUB?language=FR" TargetMode="External"/><Relationship Id="rId4263" Type="http://schemas.openxmlformats.org/officeDocument/2006/relationships/hyperlink" Target="https://storage.googleapis.com/hcloudfile/001/f0e591391a954a0cb3b62c94a880eb09.jpg" TargetMode="External"/><Relationship Id="rId5314" Type="http://schemas.openxmlformats.org/officeDocument/2006/relationships/hyperlink" Target="https://storage.googleapis.com/hcloudfile/001/f14323e943d84d69909367f6f6f209db.jpg" TargetMode="External"/><Relationship Id="rId8884" Type="http://schemas.openxmlformats.org/officeDocument/2006/relationships/hyperlink" Target="https://hashting.cash/bavaria-fridgeinventoryjul2023/YDTNYQZQZIJEFSAM?language=FR" TargetMode="External"/><Relationship Id="rId9935" Type="http://schemas.openxmlformats.org/officeDocument/2006/relationships/hyperlink" Target="https://storage.googleapis.com/hcloudfile/001/0cb24407f9664664ae729dfa891268ce.jpg" TargetMode="External"/><Relationship Id="rId1924" Type="http://schemas.openxmlformats.org/officeDocument/2006/relationships/hyperlink" Target="https://storage.googleapis.com/hcloudfile/001/2ef93e73a2ad43b99a1201a8bda44fcf.jpg" TargetMode="External"/><Relationship Id="rId4330" Type="http://schemas.openxmlformats.org/officeDocument/2006/relationships/hyperlink" Target="https://hashting.cash/bavaria-fridgeinventoryjul2023/LEIQCSNPYJKOXQFK?language=FR" TargetMode="External"/><Relationship Id="rId7486" Type="http://schemas.openxmlformats.org/officeDocument/2006/relationships/hyperlink" Target="https://hashting.cash/bavaria-fridgeinventoryjul2023/AZMRWOYBPLYZDQHD?language=FR" TargetMode="External"/><Relationship Id="rId8537" Type="http://schemas.openxmlformats.org/officeDocument/2006/relationships/hyperlink" Target="https://storage.googleapis.com/hcloudfile/001/099408f680a440818b6eca3b96e8c755.jpg" TargetMode="External"/><Relationship Id="rId8951" Type="http://schemas.openxmlformats.org/officeDocument/2006/relationships/hyperlink" Target="https://storage.googleapis.com/hcloudfile/001/b233bfc78b57461babccb8373bdd20b8.jpg" TargetMode="External"/><Relationship Id="rId10467" Type="http://schemas.openxmlformats.org/officeDocument/2006/relationships/hyperlink" Target="https://storage.googleapis.com/hcloudfile/001/8ec746020350438abbef5befb01ad0c3.jpg" TargetMode="External"/><Relationship Id="rId11865" Type="http://schemas.openxmlformats.org/officeDocument/2006/relationships/hyperlink" Target="https://storage.googleapis.com/hcloudfile/001/8ff8ed190a6f4c0f8f1beb6a20d46dc3.jpg" TargetMode="External"/><Relationship Id="rId12916" Type="http://schemas.openxmlformats.org/officeDocument/2006/relationships/hyperlink" Target="https://storage.googleapis.com/hcloudfile/001/7fddce85394047238a093ec475eb09e1.jpg" TargetMode="External"/><Relationship Id="rId6088" Type="http://schemas.openxmlformats.org/officeDocument/2006/relationships/hyperlink" Target="https://hashting.cash/bavaria-fridgeinventoryjul2023/BTVBCLLXRPWTGMIK?language=FR" TargetMode="External"/><Relationship Id="rId7139" Type="http://schemas.openxmlformats.org/officeDocument/2006/relationships/hyperlink" Target="https://storage.googleapis.com/hcloudfile/001/0626fe8d5c714ac88f431a6c8f309e51.jpg" TargetMode="External"/><Relationship Id="rId7553" Type="http://schemas.openxmlformats.org/officeDocument/2006/relationships/hyperlink" Target="https://storage.googleapis.com/hcloudfile/001/9b910c36c6e242b8ac25bad8fedc6c89.jpg" TargetMode="External"/><Relationship Id="rId8604" Type="http://schemas.openxmlformats.org/officeDocument/2006/relationships/hyperlink" Target="https://hashting.cash/bavaria-fridgeinventoryjul2023/EWXLCDDMMLXDUQQI?language=FR" TargetMode="External"/><Relationship Id="rId10881" Type="http://schemas.openxmlformats.org/officeDocument/2006/relationships/hyperlink" Target="https://storage.googleapis.com/hcloudfile/001/8926e76ebeaa47ad91980d505b374326.jpg" TargetMode="External"/><Relationship Id="rId11518" Type="http://schemas.openxmlformats.org/officeDocument/2006/relationships/hyperlink" Target="https://storage.googleapis.com/hcloudfile/001/d5fb3908402545e0a3b993e366c151f1.jpg" TargetMode="External"/><Relationship Id="rId11932" Type="http://schemas.openxmlformats.org/officeDocument/2006/relationships/hyperlink" Target="https://hashting.cash/bavaria-fridgeinventoryjul2023/BKYANPXLYQKAWZSC?language=FR" TargetMode="External"/><Relationship Id="rId2698" Type="http://schemas.openxmlformats.org/officeDocument/2006/relationships/hyperlink" Target="https://storage.googleapis.com/hcloudfile/001/145f5bcf345441e5bfbe0faa12319e74.jpg" TargetMode="External"/><Relationship Id="rId6155" Type="http://schemas.openxmlformats.org/officeDocument/2006/relationships/hyperlink" Target="https://storage.googleapis.com/hcloudfile/001/f38011848f884efaba59c3bf413a0e02.jpg" TargetMode="External"/><Relationship Id="rId7206" Type="http://schemas.openxmlformats.org/officeDocument/2006/relationships/hyperlink" Target="https://hashting.cash/bavaria-fridgeinventoryjul2023/FRKQHZLJRHOWCVMS?language=FR" TargetMode="External"/><Relationship Id="rId10534" Type="http://schemas.openxmlformats.org/officeDocument/2006/relationships/hyperlink" Target="https://hashting.cash/bavaria-fridgeinventoryjul2023/PNFWVCLFKNECJSVC?language=FR" TargetMode="External"/><Relationship Id="rId3749" Type="http://schemas.openxmlformats.org/officeDocument/2006/relationships/hyperlink" Target="https://hashting.cash/bavaria-fridgeinventoryjul2023/FHXOEMVJMIKAIGYO?language=FR" TargetMode="External"/><Relationship Id="rId5171" Type="http://schemas.openxmlformats.org/officeDocument/2006/relationships/hyperlink" Target="https://storage.googleapis.com/hcloudfile/001/610d882041ff41c9bcdecb186d6bfb26.jpg" TargetMode="External"/><Relationship Id="rId6222" Type="http://schemas.openxmlformats.org/officeDocument/2006/relationships/hyperlink" Target="https://hashting.cash/bavaria-fridgeinventoryjul2023/WTZAFPNKJVHRCIEQ?language=FR" TargetMode="External"/><Relationship Id="rId7620" Type="http://schemas.openxmlformats.org/officeDocument/2006/relationships/hyperlink" Target="https://hashting.cash/bavaria-fridgeinventoryjul2023/ITCEHWQSNKEVMECB?language=FR" TargetMode="External"/><Relationship Id="rId9378" Type="http://schemas.openxmlformats.org/officeDocument/2006/relationships/hyperlink" Target="https://storage.googleapis.com/hcloudfile/001/57b0149893994f0ab8164251ec18c9d1.jpg" TargetMode="External"/><Relationship Id="rId10601" Type="http://schemas.openxmlformats.org/officeDocument/2006/relationships/hyperlink" Target="https://storage.googleapis.com/hcloudfile/001/7b304fb0c0904fa3ac50666f1c5a0777.jpg" TargetMode="External"/><Relationship Id="rId13757" Type="http://schemas.openxmlformats.org/officeDocument/2006/relationships/hyperlink" Target="https://storage.googleapis.com/hcloudfile/001/07eda3b6451a4f34bf76dc9ed60e420f.jpg" TargetMode="External"/><Relationship Id="rId2765" Type="http://schemas.openxmlformats.org/officeDocument/2006/relationships/hyperlink" Target="https://storage.googleapis.com/hcloudfile/001/fb081ba320474f8abbceff0705f618f8.jpg" TargetMode="External"/><Relationship Id="rId3816" Type="http://schemas.openxmlformats.org/officeDocument/2006/relationships/hyperlink" Target="https://storage.googleapis.com/hcloudfile/001/9f0504ab6b374a89ab09b2da1cdd1d03.jpg" TargetMode="External"/><Relationship Id="rId9792" Type="http://schemas.openxmlformats.org/officeDocument/2006/relationships/hyperlink" Target="https://storage.googleapis.com/hcloudfile/001/3ff5e7a208864e1288a3154f1e1642d8.jpg" TargetMode="External"/><Relationship Id="rId12359" Type="http://schemas.openxmlformats.org/officeDocument/2006/relationships/hyperlink" Target="https://storage.googleapis.com/hcloudfile/001/37ef22d716944ca18b4884563b7e0b43.jpg" TargetMode="External"/><Relationship Id="rId12773" Type="http://schemas.openxmlformats.org/officeDocument/2006/relationships/hyperlink" Target="https://hashting.cash/bavaria-fridgeinventoryjul2023/SKYTAQPEJMXENODJ?language=FR" TargetMode="External"/><Relationship Id="rId13824" Type="http://schemas.openxmlformats.org/officeDocument/2006/relationships/hyperlink" Target="https://storage.googleapis.com/hcloudfile/001/ddcf95af94b740af8ce4baf39ab4ff83.jpg" TargetMode="External"/><Relationship Id="rId737" Type="http://schemas.openxmlformats.org/officeDocument/2006/relationships/hyperlink" Target="https://storage.googleapis.com/hcloudfile/001/ce0d5372be5147c188731732f6278c23.jpg" TargetMode="External"/><Relationship Id="rId1367" Type="http://schemas.openxmlformats.org/officeDocument/2006/relationships/hyperlink" Target="https://hashting.cash/bavaria-fridgeinventoryjul2023/ULFKUDSCCIZYOJED?language=FR" TargetMode="External"/><Relationship Id="rId1781" Type="http://schemas.openxmlformats.org/officeDocument/2006/relationships/hyperlink" Target="https://storage.googleapis.com/hcloudfile/001/d06a57b08c7342af8ec3e4abe7fd187f.jpg" TargetMode="External"/><Relationship Id="rId2418" Type="http://schemas.openxmlformats.org/officeDocument/2006/relationships/hyperlink" Target="https://storage.googleapis.com/hcloudfile/001/d2713067cf0f48f3b25adf9287daa406.jpg" TargetMode="External"/><Relationship Id="rId2832" Type="http://schemas.openxmlformats.org/officeDocument/2006/relationships/hyperlink" Target="https://storage.googleapis.com/hcloudfile/001/de2a93e182d54dab90c824d54267c87b.jpg" TargetMode="External"/><Relationship Id="rId5988" Type="http://schemas.openxmlformats.org/officeDocument/2006/relationships/hyperlink" Target="https://storage.googleapis.com/hcloudfile/001/683457a6a4ab4cd8990bf133e887ac5d.jpg" TargetMode="External"/><Relationship Id="rId8394" Type="http://schemas.openxmlformats.org/officeDocument/2006/relationships/hyperlink" Target="https://storage.googleapis.com/hcloudfile/001/d0c10878dcfb4d2ca7e15c3772dd01a5.jpg" TargetMode="External"/><Relationship Id="rId9445" Type="http://schemas.openxmlformats.org/officeDocument/2006/relationships/hyperlink" Target="https://hashting.cash/bavaria-fridgeinventoryjul2023/KVKPCCKYSPMDSIYI?language=FR" TargetMode="External"/><Relationship Id="rId11375" Type="http://schemas.openxmlformats.org/officeDocument/2006/relationships/hyperlink" Target="https://hashting.cash/bavaria-fridgeinventoryjul2023/YYPBRJNVTZLKRLHJ?language=FR" TargetMode="External"/><Relationship Id="rId12426" Type="http://schemas.openxmlformats.org/officeDocument/2006/relationships/hyperlink" Target="https://storage.googleapis.com/hcloudfile/001/09677675e2b14f6587e3e7329d876327.jpg" TargetMode="External"/><Relationship Id="rId73" Type="http://schemas.openxmlformats.org/officeDocument/2006/relationships/hyperlink" Target="https://hashting.cash/bavaria-fridgeinventoryjul2023/GBHDHTMWZSEVLIUB?language=FR" TargetMode="External"/><Relationship Id="rId804" Type="http://schemas.openxmlformats.org/officeDocument/2006/relationships/hyperlink" Target="https://storage.googleapis.com/hcloudfile/001/78189587c7284e7ab9ebe5f6460cc521.jpg" TargetMode="External"/><Relationship Id="rId1434" Type="http://schemas.openxmlformats.org/officeDocument/2006/relationships/hyperlink" Target="https://storage.googleapis.com/hcloudfile/001/3ce7bd0e7dce4480934d963341e13ef2.jpg" TargetMode="External"/><Relationship Id="rId8047" Type="http://schemas.openxmlformats.org/officeDocument/2006/relationships/hyperlink" Target="https://hashting.cash/bavaria-fridgeinventoryjul2023/STVJEPUVDBHUFZZR?language=FR" TargetMode="External"/><Relationship Id="rId8461" Type="http://schemas.openxmlformats.org/officeDocument/2006/relationships/hyperlink" Target="https://hashting.cash/bavaria-fridgeinventoryjul2023/CODPBBUCPHKGCZOY?language=FR" TargetMode="External"/><Relationship Id="rId9512" Type="http://schemas.openxmlformats.org/officeDocument/2006/relationships/hyperlink" Target="https://storage.googleapis.com/hcloudfile/001/d8d8471c9bad4dda9c5cc7c75200ad95.jpg" TargetMode="External"/><Relationship Id="rId10391" Type="http://schemas.openxmlformats.org/officeDocument/2006/relationships/hyperlink" Target="https://hashting.cash/bavaria-fridgeinventoryjul2023/QVKJUPWSPOCPUVQR?language=FR" TargetMode="External"/><Relationship Id="rId11028" Type="http://schemas.openxmlformats.org/officeDocument/2006/relationships/hyperlink" Target="https://storage.googleapis.com/hcloudfile/001/2c7bb45617eb4e57b89756c7cc0022a4.jpg" TargetMode="External"/><Relationship Id="rId11442" Type="http://schemas.openxmlformats.org/officeDocument/2006/relationships/hyperlink" Target="https://storage.googleapis.com/hcloudfile/001/4e45bddfaced46629d8b576eb226f115.jpg" TargetMode="External"/><Relationship Id="rId12840" Type="http://schemas.openxmlformats.org/officeDocument/2006/relationships/hyperlink" Target="https://storage.googleapis.com/hcloudfile/001/8b5b0a0189d84104852843e1a2ee7dcd.jpg" TargetMode="External"/><Relationship Id="rId1501" Type="http://schemas.openxmlformats.org/officeDocument/2006/relationships/hyperlink" Target="https://storage.googleapis.com/hcloudfile/001/c5369ca3bad641d8ae699d68e4918908.jpg" TargetMode="External"/><Relationship Id="rId4657" Type="http://schemas.openxmlformats.org/officeDocument/2006/relationships/hyperlink" Target="https://storage.googleapis.com/hcloudfile/001/df3643ef65f1432993007c590e241404.jpg" TargetMode="External"/><Relationship Id="rId5708" Type="http://schemas.openxmlformats.org/officeDocument/2006/relationships/hyperlink" Target="https://storage.googleapis.com/hcloudfile/001/b6a3e2ee55194ecdb6de8ba8bf5f9f5c.jpg" TargetMode="External"/><Relationship Id="rId7063" Type="http://schemas.openxmlformats.org/officeDocument/2006/relationships/hyperlink" Target="https://hashting.cash/bavaria-fridgeinventoryjul2023/IGEKCXUZWRJCDIQR?language=FR" TargetMode="External"/><Relationship Id="rId8114" Type="http://schemas.openxmlformats.org/officeDocument/2006/relationships/hyperlink" Target="https://storage.googleapis.com/hcloudfile/001/1ca37454e290466b937cc252de109e33.jpg" TargetMode="External"/><Relationship Id="rId10044" Type="http://schemas.openxmlformats.org/officeDocument/2006/relationships/hyperlink" Target="https://storage.googleapis.com/hcloudfile/001/8bcbfb6ff7fd4cfd8f9f6b6905424e66.jpg" TargetMode="External"/><Relationship Id="rId3259" Type="http://schemas.openxmlformats.org/officeDocument/2006/relationships/hyperlink" Target="https://storage.googleapis.com/hcloudfile/001/997ff7e73b6e4039807208b8fcab68ff.jpg" TargetMode="External"/><Relationship Id="rId7130" Type="http://schemas.openxmlformats.org/officeDocument/2006/relationships/hyperlink" Target="https://storage.googleapis.com/hcloudfile/001/0626fe8d5c714ac88f431a6c8f309e51.jpg" TargetMode="External"/><Relationship Id="rId594" Type="http://schemas.openxmlformats.org/officeDocument/2006/relationships/hyperlink" Target="https://storage.googleapis.com/hcloudfile/001/71a0a25d37f94620a429349badb60af8.jpg" TargetMode="External"/><Relationship Id="rId2275" Type="http://schemas.openxmlformats.org/officeDocument/2006/relationships/hyperlink" Target="https://storage.googleapis.com/hcloudfile/001/c19fb349dd1f471daa9e80fdf06cf481.jpg" TargetMode="External"/><Relationship Id="rId3326" Type="http://schemas.openxmlformats.org/officeDocument/2006/relationships/hyperlink" Target="https://hashting.cash/bavaria-fridgeinventoryjul2023/AGUGMWOLHYNEKNYC?language=FR" TargetMode="External"/><Relationship Id="rId3673" Type="http://schemas.openxmlformats.org/officeDocument/2006/relationships/hyperlink" Target="https://storage.googleapis.com/hcloudfile/001/4d62ddfe5c5e452dac5426110ac78cc1.jpg" TargetMode="External"/><Relationship Id="rId4724" Type="http://schemas.openxmlformats.org/officeDocument/2006/relationships/hyperlink" Target="https://storage.googleapis.com/hcloudfile/001/485fe21ff2764d38bc4fec3058f6a306.jpg" TargetMode="External"/><Relationship Id="rId10111" Type="http://schemas.openxmlformats.org/officeDocument/2006/relationships/hyperlink" Target="https://hashting.cash/bavaria-fridgeinventoryjul2023/HHJKYSFOTARRQJCL?language=FR" TargetMode="External"/><Relationship Id="rId13267" Type="http://schemas.openxmlformats.org/officeDocument/2006/relationships/hyperlink" Target="https://storage.googleapis.com/hcloudfile/001/1ea0370f138844ca8858c063ff0da346.jpg" TargetMode="External"/><Relationship Id="rId13681" Type="http://schemas.openxmlformats.org/officeDocument/2006/relationships/hyperlink" Target="https://storage.googleapis.com/hcloudfile/001/e9ef9c4cfcdc401dbba6ffed0edeef26.jpg" TargetMode="External"/><Relationship Id="rId247" Type="http://schemas.openxmlformats.org/officeDocument/2006/relationships/hyperlink" Target="https://storage.googleapis.com/hcloudfile/001/2336a11a6aca496c98768a13ce151d78.jpg" TargetMode="External"/><Relationship Id="rId3740" Type="http://schemas.openxmlformats.org/officeDocument/2006/relationships/hyperlink" Target="https://storage.googleapis.com/hcloudfile/001/03501d61955e4039b2df134fec784614.jpg" TargetMode="External"/><Relationship Id="rId6896" Type="http://schemas.openxmlformats.org/officeDocument/2006/relationships/hyperlink" Target="https://hashting.cash/bavaria-fridgeinventoryjul2023/JCYELQUKCVHXCENG?language=FR" TargetMode="External"/><Relationship Id="rId7947" Type="http://schemas.openxmlformats.org/officeDocument/2006/relationships/hyperlink" Target="https://storage.googleapis.com/hcloudfile/001/4aad3b64b2724ffab4db710006f29606.jpg" TargetMode="External"/><Relationship Id="rId10928" Type="http://schemas.openxmlformats.org/officeDocument/2006/relationships/hyperlink" Target="https://hashting.cash/bavaria-fridgeinventoryjul2023/PAUAUNLFHSHJYEAU?language=FR" TargetMode="External"/><Relationship Id="rId12283" Type="http://schemas.openxmlformats.org/officeDocument/2006/relationships/hyperlink" Target="https://storage.googleapis.com/hcloudfile/001/c2af80629f8a45f8ae742534ca4d0c7a.jpg" TargetMode="External"/><Relationship Id="rId13334" Type="http://schemas.openxmlformats.org/officeDocument/2006/relationships/hyperlink" Target="https://hashting.cash/bavaria-fridgeinventoryjul2023/VEWAKTEHLPSCATTZ?language=FR" TargetMode="External"/><Relationship Id="rId661" Type="http://schemas.openxmlformats.org/officeDocument/2006/relationships/hyperlink" Target="https://storage.googleapis.com/hcloudfile/001/c36a7d1e04f2404ca44fd23f6de32f39.jpg" TargetMode="External"/><Relationship Id="rId1291" Type="http://schemas.openxmlformats.org/officeDocument/2006/relationships/hyperlink" Target="https://storage.googleapis.com/hcloudfile/001/75ab13da8a334d9a9e467da080222d6e.jpg" TargetMode="External"/><Relationship Id="rId2342" Type="http://schemas.openxmlformats.org/officeDocument/2006/relationships/hyperlink" Target="https://storage.googleapis.com/hcloudfile/001/3687509392fa4be2abf7c3db7d74f7b6.jpg" TargetMode="External"/><Relationship Id="rId5498" Type="http://schemas.openxmlformats.org/officeDocument/2006/relationships/hyperlink" Target="https://hashting.cash/bavaria-fridgeinventoryjul2023/MLNHSKVOOCHRAJWZ?language=FR" TargetMode="External"/><Relationship Id="rId6549" Type="http://schemas.openxmlformats.org/officeDocument/2006/relationships/hyperlink" Target="https://storage.googleapis.com/hcloudfile/001/c5709a28d9764fde946ca8b0f81949b2.jpg" TargetMode="External"/><Relationship Id="rId6963" Type="http://schemas.openxmlformats.org/officeDocument/2006/relationships/hyperlink" Target="https://storage.googleapis.com/hcloudfile/001/521291924b9d425ba7d2e76c1ccdf6dd.jpg" TargetMode="External"/><Relationship Id="rId12350" Type="http://schemas.openxmlformats.org/officeDocument/2006/relationships/hyperlink" Target="https://hashting.cash/bavaria-fridgeinventoryjul2023/LYMGLBZVTRXXIHDH?language=FR" TargetMode="External"/><Relationship Id="rId13401" Type="http://schemas.openxmlformats.org/officeDocument/2006/relationships/hyperlink" Target="https://storage.googleapis.com/hcloudfile/001/964e609bea944da488c539d390c84370.jpg" TargetMode="External"/><Relationship Id="rId314" Type="http://schemas.openxmlformats.org/officeDocument/2006/relationships/hyperlink" Target="https://storage.googleapis.com/hcloudfile/001/9b5d5f91ee8b42bdbb7ac671036ec972.jpg" TargetMode="External"/><Relationship Id="rId5565" Type="http://schemas.openxmlformats.org/officeDocument/2006/relationships/hyperlink" Target="https://storage.googleapis.com/hcloudfile/001/570bd35a50d440bc9a29cbf12d00f4ad.jpg" TargetMode="External"/><Relationship Id="rId6616" Type="http://schemas.openxmlformats.org/officeDocument/2006/relationships/hyperlink" Target="https://hashting.cash/bavaria-fridgeinventoryjul2023/OBMPAIFXYTBAQURX?language=FR" TargetMode="External"/><Relationship Id="rId9022" Type="http://schemas.openxmlformats.org/officeDocument/2006/relationships/hyperlink" Target="https://hashting.cash/bavaria-fridgeinventoryjul2023/KJIINGKCGRPUVWWE?language=FR" TargetMode="External"/><Relationship Id="rId12003" Type="http://schemas.openxmlformats.org/officeDocument/2006/relationships/hyperlink" Target="https://storage.googleapis.com/hcloudfile/001/6b1605a044824fd097584a762b71c2fa.jpg" TargetMode="External"/><Relationship Id="rId1011" Type="http://schemas.openxmlformats.org/officeDocument/2006/relationships/hyperlink" Target="https://storage.googleapis.com/hcloudfile/001/ca96b8b1398a4a9ca20f46c6aa763259.jpg" TargetMode="External"/><Relationship Id="rId4167" Type="http://schemas.openxmlformats.org/officeDocument/2006/relationships/hyperlink" Target="https://hashting.cash/bavaria-fridgeinventoryjul2023/VLQVMJXBUOHPCXMU?language=FR" TargetMode="External"/><Relationship Id="rId4581" Type="http://schemas.openxmlformats.org/officeDocument/2006/relationships/hyperlink" Target="https://storage.googleapis.com/hcloudfile/001/dd5b6ffb39d94ba7ba2efc8cf43fa8bb.jpg" TargetMode="External"/><Relationship Id="rId5218" Type="http://schemas.openxmlformats.org/officeDocument/2006/relationships/hyperlink" Target="https://hashting.cash/bavaria-fridgeinventoryjul2023/TAFTTSDJMMIZUYCA?language=FR" TargetMode="External"/><Relationship Id="rId5632" Type="http://schemas.openxmlformats.org/officeDocument/2006/relationships/hyperlink" Target="https://storage.googleapis.com/hcloudfile/001/f5218f48898f4cb987c6240e29b1166e.jpg" TargetMode="External"/><Relationship Id="rId8788" Type="http://schemas.openxmlformats.org/officeDocument/2006/relationships/hyperlink" Target="https://storage.googleapis.com/hcloudfile/001/324afcdcdc694879a9c11734eee148cf.jpg" TargetMode="External"/><Relationship Id="rId9839" Type="http://schemas.openxmlformats.org/officeDocument/2006/relationships/hyperlink" Target="https://hashting.cash/bavaria-fridgeinventoryjul2023/BWNJDILUKPBFMHKF?language=FR" TargetMode="External"/><Relationship Id="rId3183" Type="http://schemas.openxmlformats.org/officeDocument/2006/relationships/hyperlink" Target="https://storage.googleapis.com/hcloudfile/001/71dfca2d9527406db3dbdd1617bd5aca.jpg" TargetMode="External"/><Relationship Id="rId4234" Type="http://schemas.openxmlformats.org/officeDocument/2006/relationships/hyperlink" Target="https://storage.googleapis.com/hcloudfile/001/8655ca4b11a14389994394cb5b0e75f8.jpg" TargetMode="External"/><Relationship Id="rId11769" Type="http://schemas.openxmlformats.org/officeDocument/2006/relationships/hyperlink" Target="https://hashting.cash/bavaria-fridgeinventoryjul2023/NQCLVZFTRRBVWGZZ?language=FR" TargetMode="External"/><Relationship Id="rId13191" Type="http://schemas.openxmlformats.org/officeDocument/2006/relationships/hyperlink" Target="https://hashting.cash/bavaria-fridgeinventoryjul2023/RJTJHDTUROLOZZGB?language=FR" TargetMode="External"/><Relationship Id="rId1828" Type="http://schemas.openxmlformats.org/officeDocument/2006/relationships/hyperlink" Target="https://storage.googleapis.com/hcloudfile/001/fc877bfb4598495d968cc72dc45a57d5.jpg" TargetMode="External"/><Relationship Id="rId3250" Type="http://schemas.openxmlformats.org/officeDocument/2006/relationships/hyperlink" Target="https://storage.googleapis.com/hcloudfile/001/3795b6604d2243fa8e63ecfee88ce710.jpg" TargetMode="External"/><Relationship Id="rId7457" Type="http://schemas.openxmlformats.org/officeDocument/2006/relationships/hyperlink" Target="https://hashting.cash/bavaria-fridgeinventoryjul2023/AZMRWOYBPLYZDQHD?language=FR" TargetMode="External"/><Relationship Id="rId8855" Type="http://schemas.openxmlformats.org/officeDocument/2006/relationships/hyperlink" Target="https://storage.googleapis.com/hcloudfile/001/688e362b3dad4f0a85aa5dee8868a6c6.jpg" TargetMode="External"/><Relationship Id="rId9906" Type="http://schemas.openxmlformats.org/officeDocument/2006/relationships/hyperlink" Target="https://storage.googleapis.com/hcloudfile/001/0cb24407f9664664ae729dfa891268ce.jpg" TargetMode="External"/><Relationship Id="rId10785" Type="http://schemas.openxmlformats.org/officeDocument/2006/relationships/hyperlink" Target="https://hashting.cash/bavaria-fridgeinventoryjul2023/QXBTRLJSZVLGDCXW?language=FR" TargetMode="External"/><Relationship Id="rId11836" Type="http://schemas.openxmlformats.org/officeDocument/2006/relationships/hyperlink" Target="https://storage.googleapis.com/hcloudfile/001/8ff8ed190a6f4c0f8f1beb6a20d46dc3.jpg" TargetMode="External"/><Relationship Id="rId171" Type="http://schemas.openxmlformats.org/officeDocument/2006/relationships/hyperlink" Target="https://storage.googleapis.com/hcloudfile/001/c5709a28d9764fde946ca8b0f81949b2.jpg" TargetMode="External"/><Relationship Id="rId4301" Type="http://schemas.openxmlformats.org/officeDocument/2006/relationships/hyperlink" Target="https://storage.googleapis.com/hcloudfile/001/ec67a6f22f8342d58a0129d72b6fd000.jpg" TargetMode="External"/><Relationship Id="rId6059" Type="http://schemas.openxmlformats.org/officeDocument/2006/relationships/hyperlink" Target="https://hashting.cash/bavaria-fridgeinventoryjul2023/BTVBCLLXRPWTGMIK?language=FR" TargetMode="External"/><Relationship Id="rId7871" Type="http://schemas.openxmlformats.org/officeDocument/2006/relationships/hyperlink" Target="https://storage.googleapis.com/hcloudfile/001/8787ed807d134a1dbcc0d67de9892fce.jpg" TargetMode="External"/><Relationship Id="rId8508" Type="http://schemas.openxmlformats.org/officeDocument/2006/relationships/hyperlink" Target="https://storage.googleapis.com/hcloudfile/001/099408f680a440818b6eca3b96e8c755.jpg" TargetMode="External"/><Relationship Id="rId8922" Type="http://schemas.openxmlformats.org/officeDocument/2006/relationships/hyperlink" Target="https://storage.googleapis.com/hcloudfile/001/12460f613a1a4baca3f298717cacee2d.jpg" TargetMode="External"/><Relationship Id="rId10438" Type="http://schemas.openxmlformats.org/officeDocument/2006/relationships/hyperlink" Target="https://storage.googleapis.com/hcloudfile/001/68640998996c4da9899b1a7985e33e98.jpg" TargetMode="External"/><Relationship Id="rId10852" Type="http://schemas.openxmlformats.org/officeDocument/2006/relationships/hyperlink" Target="https://storage.googleapis.com/hcloudfile/001/8926e76ebeaa47ad91980d505b374326.jpg" TargetMode="External"/><Relationship Id="rId11903" Type="http://schemas.openxmlformats.org/officeDocument/2006/relationships/hyperlink" Target="https://hashting.cash/bavaria-fridgeinventoryjul2023/BKYANPXLYQKAWZSC?language=FR" TargetMode="External"/><Relationship Id="rId6473" Type="http://schemas.openxmlformats.org/officeDocument/2006/relationships/hyperlink" Target="https://storage.googleapis.com/hcloudfile/001/bad7c168f69a4b8b88b4b1266e20b2fd.jpg" TargetMode="External"/><Relationship Id="rId7524" Type="http://schemas.openxmlformats.org/officeDocument/2006/relationships/hyperlink" Target="https://storage.googleapis.com/hcloudfile/001/88cac31f59a74308905caad7a95b3482.jpg" TargetMode="External"/><Relationship Id="rId10505" Type="http://schemas.openxmlformats.org/officeDocument/2006/relationships/hyperlink" Target="https://hashting.cash/bavaria-fridgeinventoryjul2023/PNFWVCLFKNECJSVC?language=FR" TargetMode="External"/><Relationship Id="rId988" Type="http://schemas.openxmlformats.org/officeDocument/2006/relationships/hyperlink" Target="https://storage.googleapis.com/hcloudfile/001/ca96b8b1398a4a9ca20f46c6aa763259.jpg" TargetMode="External"/><Relationship Id="rId2669" Type="http://schemas.openxmlformats.org/officeDocument/2006/relationships/hyperlink" Target="https://storage.googleapis.com/hcloudfile/001/711e75624dc1492b9da24935c190b00b.jpg" TargetMode="External"/><Relationship Id="rId5075" Type="http://schemas.openxmlformats.org/officeDocument/2006/relationships/hyperlink" Target="https://storage.googleapis.com/hcloudfile/001/ca4ea8daab1c4f959b4216ab9cfec9a1.jpg" TargetMode="External"/><Relationship Id="rId6126" Type="http://schemas.openxmlformats.org/officeDocument/2006/relationships/hyperlink" Target="https://storage.googleapis.com/hcloudfile/001/f38011848f884efaba59c3bf413a0e02.jpg" TargetMode="External"/><Relationship Id="rId6540" Type="http://schemas.openxmlformats.org/officeDocument/2006/relationships/hyperlink" Target="https://storage.googleapis.com/hcloudfile/001/5d3d479172f54e7784a96445d36dd1f8.jpg" TargetMode="External"/><Relationship Id="rId9696" Type="http://schemas.openxmlformats.org/officeDocument/2006/relationships/hyperlink" Target="https://hashting.cash/bavaria-fridgeinventoryjul2023/VPUHPNSQYLPVBUPF?language=FR" TargetMode="External"/><Relationship Id="rId12677" Type="http://schemas.openxmlformats.org/officeDocument/2006/relationships/hyperlink" Target="https://storage.googleapis.com/hcloudfile/001/7bf0aabd45fa47cca122e519b30cdb3e.jpg" TargetMode="External"/><Relationship Id="rId1685" Type="http://schemas.openxmlformats.org/officeDocument/2006/relationships/hyperlink" Target="https://storage.googleapis.com/hcloudfile/001/dd52273189b74f228c62221410ae072d.jpg" TargetMode="External"/><Relationship Id="rId2736" Type="http://schemas.openxmlformats.org/officeDocument/2006/relationships/hyperlink" Target="https://storage.googleapis.com/hcloudfile/001/fb081ba320474f8abbceff0705f618f8.jpg" TargetMode="External"/><Relationship Id="rId4091" Type="http://schemas.openxmlformats.org/officeDocument/2006/relationships/hyperlink" Target="https://storage.googleapis.com/hcloudfile/001/8613c83819c34ea28190b35236789849.jpg" TargetMode="External"/><Relationship Id="rId5142" Type="http://schemas.openxmlformats.org/officeDocument/2006/relationships/hyperlink" Target="https://storage.googleapis.com/hcloudfile/001/bb471f1b3cda4c3194c90ece4fefc447.jpg" TargetMode="External"/><Relationship Id="rId8298" Type="http://schemas.openxmlformats.org/officeDocument/2006/relationships/hyperlink" Target="https://hashting.cash/bavaria-fridgeinventoryjul2023/CQDOYXGMXODISNRJ?language=FR" TargetMode="External"/><Relationship Id="rId9349" Type="http://schemas.openxmlformats.org/officeDocument/2006/relationships/hyperlink" Target="https://storage.googleapis.com/hcloudfile/001/57b0149893994f0ab8164251ec18c9d1.jpg" TargetMode="External"/><Relationship Id="rId9763" Type="http://schemas.openxmlformats.org/officeDocument/2006/relationships/hyperlink" Target="https://storage.googleapis.com/hcloudfile/001/8d28372633bf4ea8b5948e72e2f27f30.jpg" TargetMode="External"/><Relationship Id="rId11279" Type="http://schemas.openxmlformats.org/officeDocument/2006/relationships/hyperlink" Target="https://storage.googleapis.com/hcloudfile/001/103128fe3b454e8f8aed545345aac20e.jpg" TargetMode="External"/><Relationship Id="rId13728" Type="http://schemas.openxmlformats.org/officeDocument/2006/relationships/hyperlink" Target="https://hashting.cash/bavaria-fridgeinventoryjul2023/QADLQAGMVRIDKNOB?language=FR" TargetMode="External"/><Relationship Id="rId708" Type="http://schemas.openxmlformats.org/officeDocument/2006/relationships/hyperlink" Target="https://storage.googleapis.com/hcloudfile/001/78018dcb6e3f4c0683ab7d5fa13b5f61.jpg" TargetMode="External"/><Relationship Id="rId1338" Type="http://schemas.openxmlformats.org/officeDocument/2006/relationships/hyperlink" Target="https://storage.googleapis.com/hcloudfile/001/b779467755994d099b968560fb881f0d.jpg" TargetMode="External"/><Relationship Id="rId8365" Type="http://schemas.openxmlformats.org/officeDocument/2006/relationships/hyperlink" Target="https://storage.googleapis.com/hcloudfile/001/17793e6025f14690b1c6903953b3681d.jpg" TargetMode="External"/><Relationship Id="rId9416" Type="http://schemas.openxmlformats.org/officeDocument/2006/relationships/hyperlink" Target="https://hashting.cash/bavaria-fridgeinventoryjul2023/KVKPCCKYSPMDSIYI?language=FR" TargetMode="External"/><Relationship Id="rId10295" Type="http://schemas.openxmlformats.org/officeDocument/2006/relationships/hyperlink" Target="https://storage.googleapis.com/hcloudfile/001/1390ce0ed4fc4e0499c112bcb20071e6.jpg" TargetMode="External"/><Relationship Id="rId11693" Type="http://schemas.openxmlformats.org/officeDocument/2006/relationships/hyperlink" Target="https://storage.googleapis.com/hcloudfile/001/fd8cfca7e2d94ad7968d557b168205a4.jpg" TargetMode="External"/><Relationship Id="rId12744" Type="http://schemas.openxmlformats.org/officeDocument/2006/relationships/hyperlink" Target="https://hashting.cash/bavaria-fridgeinventoryjul2023/SKYTAQPEJMXENODJ?language=FR" TargetMode="External"/><Relationship Id="rId1405" Type="http://schemas.openxmlformats.org/officeDocument/2006/relationships/hyperlink" Target="https://storage.googleapis.com/hcloudfile/001/3ce7bd0e7dce4480934d963341e13ef2.jpg" TargetMode="External"/><Relationship Id="rId1752" Type="http://schemas.openxmlformats.org/officeDocument/2006/relationships/hyperlink" Target="https://storage.googleapis.com/hcloudfile/001/d06a57b08c7342af8ec3e4abe7fd187f.jpg" TargetMode="External"/><Relationship Id="rId2803" Type="http://schemas.openxmlformats.org/officeDocument/2006/relationships/hyperlink" Target="https://storage.googleapis.com/hcloudfile/001/de2a93e182d54dab90c824d54267c87b.jpg" TargetMode="External"/><Relationship Id="rId5959" Type="http://schemas.openxmlformats.org/officeDocument/2006/relationships/hyperlink" Target="https://storage.googleapis.com/hcloudfile/001/6b6efd0bd9884aa788431d4bef7d6ce5.jpg" TargetMode="External"/><Relationship Id="rId7381" Type="http://schemas.openxmlformats.org/officeDocument/2006/relationships/hyperlink" Target="https://storage.googleapis.com/hcloudfile/001/cef4367950d747948a6a502f63de2460.jpg" TargetMode="External"/><Relationship Id="rId8018" Type="http://schemas.openxmlformats.org/officeDocument/2006/relationships/hyperlink" Target="https://hashting.cash/bavaria-fridgeinventoryjul2023/STVJEPUVDBHUFZZR?language=FR" TargetMode="External"/><Relationship Id="rId8432" Type="http://schemas.openxmlformats.org/officeDocument/2006/relationships/hyperlink" Target="https://storage.googleapis.com/hcloudfile/001/a24d3af0ba8b492fbb6ea7f6b315cecf.jpg" TargetMode="External"/><Relationship Id="rId9830" Type="http://schemas.openxmlformats.org/officeDocument/2006/relationships/hyperlink" Target="https://storage.googleapis.com/hcloudfile/001/b6bd9db4644d4c8cbbbdc6c0e06d0daf.jpg" TargetMode="External"/><Relationship Id="rId11346" Type="http://schemas.openxmlformats.org/officeDocument/2006/relationships/hyperlink" Target="https://hashting.cash/bavaria-fridgeinventoryjul2023/YYPBRJNVTZLKRLHJ?language=FR" TargetMode="External"/><Relationship Id="rId11760" Type="http://schemas.openxmlformats.org/officeDocument/2006/relationships/hyperlink" Target="https://storage.googleapis.com/hcloudfile/001/eacbd9f4102b4c5e9ddb448081d341b3.jpg" TargetMode="External"/><Relationship Id="rId12811" Type="http://schemas.openxmlformats.org/officeDocument/2006/relationships/hyperlink" Target="https://storage.googleapis.com/hcloudfile/001/8b5b0a0189d84104852843e1a2ee7dcd.jpg" TargetMode="External"/><Relationship Id="rId44" Type="http://schemas.openxmlformats.org/officeDocument/2006/relationships/hyperlink" Target="https://storage.googleapis.com/hcloudfile/001/2ef93e73a2ad43b99a1201a8bda44fcf.jpg" TargetMode="External"/><Relationship Id="rId4975" Type="http://schemas.openxmlformats.org/officeDocument/2006/relationships/hyperlink" Target="https://storage.googleapis.com/hcloudfile/001/a9ba50d63090464a940486d04d1c3265.jpg" TargetMode="External"/><Relationship Id="rId7034" Type="http://schemas.openxmlformats.org/officeDocument/2006/relationships/hyperlink" Target="https://storage.googleapis.com/hcloudfile/001/6591b9111aa14b5a9502c35ae203094b.jpg" TargetMode="External"/><Relationship Id="rId10362" Type="http://schemas.openxmlformats.org/officeDocument/2006/relationships/hyperlink" Target="https://hashting.cash/bavaria-fridgeinventoryjul2023/QVKJUPWSPOCPUVQR?language=FR" TargetMode="External"/><Relationship Id="rId11413" Type="http://schemas.openxmlformats.org/officeDocument/2006/relationships/hyperlink" Target="https://storage.googleapis.com/hcloudfile/001/4e45bddfaced46629d8b576eb226f115.jpg" TargetMode="External"/><Relationship Id="rId498" Type="http://schemas.openxmlformats.org/officeDocument/2006/relationships/hyperlink" Target="https://hashting.cash/bavaria-fridgeinventoryjul2023/JXZENPTEXLGPEGYY?language=FR" TargetMode="External"/><Relationship Id="rId2179" Type="http://schemas.openxmlformats.org/officeDocument/2006/relationships/hyperlink" Target="https://storage.googleapis.com/hcloudfile/001/6cc67219533948d8bb92ee062caafce2.jpg" TargetMode="External"/><Relationship Id="rId3577" Type="http://schemas.openxmlformats.org/officeDocument/2006/relationships/hyperlink" Target="https://storage.googleapis.com/hcloudfile/001/ecbe5503cd6f40eb9168e6bc4395ee4d.jpg" TargetMode="External"/><Relationship Id="rId3991" Type="http://schemas.openxmlformats.org/officeDocument/2006/relationships/hyperlink" Target="https://storage.googleapis.com/hcloudfile/001/b060fd348dd64f63a5f26558ee7c6af4.jpg" TargetMode="External"/><Relationship Id="rId4628" Type="http://schemas.openxmlformats.org/officeDocument/2006/relationships/hyperlink" Target="https://storage.googleapis.com/hcloudfile/001/84e53f8539294a4e9f6c74cac6f2fc04.jpg" TargetMode="External"/><Relationship Id="rId10015" Type="http://schemas.openxmlformats.org/officeDocument/2006/relationships/hyperlink" Target="https://storage.googleapis.com/hcloudfile/001/8bcbfb6ff7fd4cfd8f9f6b6905424e66.jpg" TargetMode="External"/><Relationship Id="rId13585" Type="http://schemas.openxmlformats.org/officeDocument/2006/relationships/hyperlink" Target="https://hashting.cash/bavaria-fridgeinventoryjul2023/PRBIABXLMUSADQLF?language=FR" TargetMode="External"/><Relationship Id="rId2593" Type="http://schemas.openxmlformats.org/officeDocument/2006/relationships/hyperlink" Target="https://storage.googleapis.com/hcloudfile/001/087253a2200048c4ac0f78fb36f404fa.jpg" TargetMode="External"/><Relationship Id="rId3644" Type="http://schemas.openxmlformats.org/officeDocument/2006/relationships/hyperlink" Target="https://storage.googleapis.com/hcloudfile/001/4d62ddfe5c5e452dac5426110ac78cc1.jpg" TargetMode="External"/><Relationship Id="rId6050" Type="http://schemas.openxmlformats.org/officeDocument/2006/relationships/hyperlink" Target="https://storage.googleapis.com/hcloudfile/001/4aa5ef5e0e8641e1ada8d01c99ad19dc.jpg" TargetMode="External"/><Relationship Id="rId7101" Type="http://schemas.openxmlformats.org/officeDocument/2006/relationships/hyperlink" Target="https://storage.googleapis.com/hcloudfile/001/221f75e1adbf4d02b83bd3f807ab762b.jpg" TargetMode="External"/><Relationship Id="rId12187" Type="http://schemas.openxmlformats.org/officeDocument/2006/relationships/hyperlink" Target="https://hashting.cash/bavaria-fridgeinventoryjul2023/LTZDKBTHRNXJMWKT?language=FR" TargetMode="External"/><Relationship Id="rId13238" Type="http://schemas.openxmlformats.org/officeDocument/2006/relationships/hyperlink" Target="https://storage.googleapis.com/hcloudfile/001/d11cddcadbe2419699300bb3d98c1981.jpg" TargetMode="External"/><Relationship Id="rId13652" Type="http://schemas.openxmlformats.org/officeDocument/2006/relationships/hyperlink" Target="https://storage.googleapis.com/hcloudfile/001/e9ef9c4cfcdc401dbba6ffed0edeef26.jpg" TargetMode="External"/><Relationship Id="rId565" Type="http://schemas.openxmlformats.org/officeDocument/2006/relationships/hyperlink" Target="https://storage.googleapis.com/hcloudfile/001/c462b26f2294449d8c7c6af7f505e8d1.jpg" TargetMode="External"/><Relationship Id="rId1195" Type="http://schemas.openxmlformats.org/officeDocument/2006/relationships/hyperlink" Target="https://storage.googleapis.com/hcloudfile/001/0c52523a93c8427483111db2bd460328.jpg" TargetMode="External"/><Relationship Id="rId2246" Type="http://schemas.openxmlformats.org/officeDocument/2006/relationships/hyperlink" Target="https://storage.googleapis.com/hcloudfile/001/c19fb349dd1f471daa9e80fdf06cf481.jpg" TargetMode="External"/><Relationship Id="rId2660" Type="http://schemas.openxmlformats.org/officeDocument/2006/relationships/hyperlink" Target="https://hashting.cash/bavaria-fridgeinventoryjul2023/CBEOFCAVAGTREWHY?language=FR" TargetMode="External"/><Relationship Id="rId3711" Type="http://schemas.openxmlformats.org/officeDocument/2006/relationships/hyperlink" Target="https://storage.googleapis.com/hcloudfile/001/03501d61955e4039b2df134fec784614.jpg" TargetMode="External"/><Relationship Id="rId6867" Type="http://schemas.openxmlformats.org/officeDocument/2006/relationships/hyperlink" Target="https://storage.googleapis.com/hcloudfile/001/10940a9670c04992b450178581fa401f.jpg" TargetMode="External"/><Relationship Id="rId7918" Type="http://schemas.openxmlformats.org/officeDocument/2006/relationships/hyperlink" Target="https://storage.googleapis.com/hcloudfile/001/58bc592c189f4ea9b09ac61ccb95713e.jpg" TargetMode="External"/><Relationship Id="rId9273" Type="http://schemas.openxmlformats.org/officeDocument/2006/relationships/hyperlink" Target="https://storage.googleapis.com/hcloudfile/001/72188a83bbdc43eab85271b12e24e49e.jpg" TargetMode="External"/><Relationship Id="rId12254" Type="http://schemas.openxmlformats.org/officeDocument/2006/relationships/hyperlink" Target="https://storage.googleapis.com/hcloudfile/001/c2af80629f8a45f8ae742534ca4d0c7a.jpg" TargetMode="External"/><Relationship Id="rId13305" Type="http://schemas.openxmlformats.org/officeDocument/2006/relationships/hyperlink" Target="https://hashting.cash/bavaria-fridgeinventoryjul2023/VEWAKTEHLPSCATTZ?language=FR" TargetMode="External"/><Relationship Id="rId218" Type="http://schemas.openxmlformats.org/officeDocument/2006/relationships/hyperlink" Target="https://storage.googleapis.com/hcloudfile/001/e12f3adea3e94ffdb4fa2baeb2270d8c.jpg" TargetMode="External"/><Relationship Id="rId632" Type="http://schemas.openxmlformats.org/officeDocument/2006/relationships/hyperlink" Target="https://storage.googleapis.com/hcloudfile/001/f0963e13b84044309c76acde82763279.jpg" TargetMode="External"/><Relationship Id="rId1262" Type="http://schemas.openxmlformats.org/officeDocument/2006/relationships/hyperlink" Target="https://storage.googleapis.com/hcloudfile/001/75ab13da8a334d9a9e467da080222d6e.jpg" TargetMode="External"/><Relationship Id="rId2313" Type="http://schemas.openxmlformats.org/officeDocument/2006/relationships/hyperlink" Target="https://storage.googleapis.com/hcloudfile/001/3687509392fa4be2abf7c3db7d74f7b6.jpg" TargetMode="External"/><Relationship Id="rId5469" Type="http://schemas.openxmlformats.org/officeDocument/2006/relationships/hyperlink" Target="https://storage.googleapis.com/hcloudfile/001/979809eb6cf4405ead0dd122ecb54d72.jpg" TargetMode="External"/><Relationship Id="rId9340" Type="http://schemas.openxmlformats.org/officeDocument/2006/relationships/hyperlink" Target="https://storage.googleapis.com/hcloudfile/001/046f6b51c12e476ba2a013ebc7eb11fa.jpg" TargetMode="External"/><Relationship Id="rId11270" Type="http://schemas.openxmlformats.org/officeDocument/2006/relationships/hyperlink" Target="https://storage.googleapis.com/hcloudfile/001/c260763aa87c46aaabbe110bcdd04668.jpg" TargetMode="External"/><Relationship Id="rId4485" Type="http://schemas.openxmlformats.org/officeDocument/2006/relationships/hyperlink" Target="https://storage.googleapis.com/hcloudfile/001/7be9d519d8ba45fe9de7a2efadaca05c.jpg" TargetMode="External"/><Relationship Id="rId5536" Type="http://schemas.openxmlformats.org/officeDocument/2006/relationships/hyperlink" Target="https://storage.googleapis.com/hcloudfile/001/570bd35a50d440bc9a29cbf12d00f4ad.jpg" TargetMode="External"/><Relationship Id="rId5883" Type="http://schemas.openxmlformats.org/officeDocument/2006/relationships/hyperlink" Target="https://storage.googleapis.com/hcloudfile/001/34a19c34f3f042ddbf3faa9a19dea488.jpg" TargetMode="External"/><Relationship Id="rId6934" Type="http://schemas.openxmlformats.org/officeDocument/2006/relationships/hyperlink" Target="https://storage.googleapis.com/hcloudfile/001/521291924b9d425ba7d2e76c1ccdf6dd.jpg" TargetMode="External"/><Relationship Id="rId12321" Type="http://schemas.openxmlformats.org/officeDocument/2006/relationships/hyperlink" Target="https://hashting.cash/bavaria-fridgeinventoryjul2023/LYMGLBZVTRXXIHDH?language=FR" TargetMode="External"/><Relationship Id="rId3087" Type="http://schemas.openxmlformats.org/officeDocument/2006/relationships/hyperlink" Target="https://storage.googleapis.com/hcloudfile/001/82498700f5ed4da1ab88d325bb0b5689.jpg" TargetMode="External"/><Relationship Id="rId4138" Type="http://schemas.openxmlformats.org/officeDocument/2006/relationships/hyperlink" Target="https://storage.googleapis.com/hcloudfile/001/b0bfc53a72254229842a5efe379ab16a.jpg" TargetMode="External"/><Relationship Id="rId5950" Type="http://schemas.openxmlformats.org/officeDocument/2006/relationships/hyperlink" Target="https://hashting.cash/bavaria-fridgeinventoryjul2023/LFTAAXBBSKVDESZY?language=FR" TargetMode="External"/><Relationship Id="rId4552" Type="http://schemas.openxmlformats.org/officeDocument/2006/relationships/hyperlink" Target="https://storage.googleapis.com/hcloudfile/001/dd5b6ffb39d94ba7ba2efc8cf43fa8bb.jpg" TargetMode="External"/><Relationship Id="rId5603" Type="http://schemas.openxmlformats.org/officeDocument/2006/relationships/hyperlink" Target="https://storage.googleapis.com/hcloudfile/001/f5218f48898f4cb987c6240e29b1166e.jpg" TargetMode="External"/><Relationship Id="rId8759" Type="http://schemas.openxmlformats.org/officeDocument/2006/relationships/hyperlink" Target="https://storage.googleapis.com/hcloudfile/001/c0cd79e970734a62aae41c805474ee99.jpg" TargetMode="External"/><Relationship Id="rId10689" Type="http://schemas.openxmlformats.org/officeDocument/2006/relationships/hyperlink" Target="https://storage.googleapis.com/hcloudfile/001/c9041c7d45e94da9ba7c486a6c653051.jpg" TargetMode="External"/><Relationship Id="rId13095" Type="http://schemas.openxmlformats.org/officeDocument/2006/relationships/hyperlink" Target="https://storage.googleapis.com/hcloudfile/001/926e7b9675424e46829b202bb523a023.jpg" TargetMode="External"/><Relationship Id="rId3154" Type="http://schemas.openxmlformats.org/officeDocument/2006/relationships/hyperlink" Target="https://storage.googleapis.com/hcloudfile/001/71dfca2d9527406db3dbdd1617bd5aca.jpg" TargetMode="External"/><Relationship Id="rId4205" Type="http://schemas.openxmlformats.org/officeDocument/2006/relationships/hyperlink" Target="https://storage.googleapis.com/hcloudfile/001/8655ca4b11a14389994394cb5b0e75f8.jpg" TargetMode="External"/><Relationship Id="rId7775" Type="http://schemas.openxmlformats.org/officeDocument/2006/relationships/hyperlink" Target="https://storage.googleapis.com/hcloudfile/001/c2e323e6be6c4ae683abe19707dbe725.jpg" TargetMode="External"/><Relationship Id="rId8826" Type="http://schemas.openxmlformats.org/officeDocument/2006/relationships/hyperlink" Target="https://storage.googleapis.com/hcloudfile/001/688e362b3dad4f0a85aa5dee8868a6c6.jpg" TargetMode="External"/><Relationship Id="rId10756" Type="http://schemas.openxmlformats.org/officeDocument/2006/relationships/hyperlink" Target="https://storage.googleapis.com/hcloudfile/001/1918714c98f84124bc3c5675d305259e.jpg" TargetMode="External"/><Relationship Id="rId13162" Type="http://schemas.openxmlformats.org/officeDocument/2006/relationships/hyperlink" Target="https://hashting.cash/bavaria-fridgeinventoryjul2023/RJTJHDTUROLOZZGB?language=FR" TargetMode="External"/><Relationship Id="rId2170" Type="http://schemas.openxmlformats.org/officeDocument/2006/relationships/hyperlink" Target="https://storage.googleapis.com/hcloudfile/001/b88e50c08dae496591079351c011f98a.jpg" TargetMode="External"/><Relationship Id="rId3221" Type="http://schemas.openxmlformats.org/officeDocument/2006/relationships/hyperlink" Target="https://storage.googleapis.com/hcloudfile/001/3795b6604d2243fa8e63ecfee88ce710.jpg" TargetMode="External"/><Relationship Id="rId6377" Type="http://schemas.openxmlformats.org/officeDocument/2006/relationships/hyperlink" Target="https://storage.googleapis.com/hcloudfile/001/3eeaeb8c269c439bb2512bddb1edbcdd.jpg" TargetMode="External"/><Relationship Id="rId6791" Type="http://schemas.openxmlformats.org/officeDocument/2006/relationships/hyperlink" Target="https://storage.googleapis.com/hcloudfile/001/5c878351d78c47cb8b30238a4aa13001.jpg" TargetMode="External"/><Relationship Id="rId7428" Type="http://schemas.openxmlformats.org/officeDocument/2006/relationships/hyperlink" Target="https://storage.googleapis.com/hcloudfile/001/c08af00d49914e7fbbcc82512db2ac10.jpg" TargetMode="External"/><Relationship Id="rId7842" Type="http://schemas.openxmlformats.org/officeDocument/2006/relationships/hyperlink" Target="https://storage.googleapis.com/hcloudfile/001/8787ed807d134a1dbcc0d67de9892fce.jpg" TargetMode="External"/><Relationship Id="rId10409" Type="http://schemas.openxmlformats.org/officeDocument/2006/relationships/hyperlink" Target="https://storage.googleapis.com/hcloudfile/001/e211e5112a764228bfbc659364b79166.jpg" TargetMode="External"/><Relationship Id="rId11807" Type="http://schemas.openxmlformats.org/officeDocument/2006/relationships/hyperlink" Target="https://storage.googleapis.com/hcloudfile/001/b48b2f5312a14b66bd50fb4896d43f19.jpg" TargetMode="External"/><Relationship Id="rId8" Type="http://schemas.openxmlformats.org/officeDocument/2006/relationships/hyperlink" Target="https://storage.googleapis.com/hcloudfile/001/c462b26f2294449d8c7c6af7f505e8d1.jpg" TargetMode="External"/><Relationship Id="rId142" Type="http://schemas.openxmlformats.org/officeDocument/2006/relationships/hyperlink" Target="https://storage.googleapis.com/hcloudfile/001/570bd35a50d440bc9a29cbf12d00f4ad.jpg" TargetMode="External"/><Relationship Id="rId2987" Type="http://schemas.openxmlformats.org/officeDocument/2006/relationships/hyperlink" Target="https://storage.googleapis.com/hcloudfile/001/b2960dcab9d644ac90ddd1fcda73a66a.jpg" TargetMode="External"/><Relationship Id="rId5393" Type="http://schemas.openxmlformats.org/officeDocument/2006/relationships/hyperlink" Target="https://storage.googleapis.com/hcloudfile/001/f74c688491b04c2080f90d34e3548f29.jpg" TargetMode="External"/><Relationship Id="rId6444" Type="http://schemas.openxmlformats.org/officeDocument/2006/relationships/hyperlink" Target="https://storage.googleapis.com/hcloudfile/001/bad7c168f69a4b8b88b4b1266e20b2fd.jpg" TargetMode="External"/><Relationship Id="rId10823" Type="http://schemas.openxmlformats.org/officeDocument/2006/relationships/hyperlink" Target="https://storage.googleapis.com/hcloudfile/001/89c4cba9429f44fbb2ef9ecef9a94707.jpg" TargetMode="External"/><Relationship Id="rId959" Type="http://schemas.openxmlformats.org/officeDocument/2006/relationships/hyperlink" Target="https://hashting.cash/bavaria-fridgeinventoryjul2023/KRSUMEZZDUQPXYFU?language=FR" TargetMode="External"/><Relationship Id="rId1589" Type="http://schemas.openxmlformats.org/officeDocument/2006/relationships/hyperlink" Target="https://storage.googleapis.com/hcloudfile/001/c2d3a02829f64cbdb2bf01b957b772ad.jpg" TargetMode="External"/><Relationship Id="rId5046" Type="http://schemas.openxmlformats.org/officeDocument/2006/relationships/hyperlink" Target="https://storage.googleapis.com/hcloudfile/001/ca4ea8daab1c4f959b4216ab9cfec9a1.jpg" TargetMode="External"/><Relationship Id="rId5460" Type="http://schemas.openxmlformats.org/officeDocument/2006/relationships/hyperlink" Target="https://storage.googleapis.com/hcloudfile/001/50dcf71e1ecf4bbea39d737d111b1e70.jpg" TargetMode="External"/><Relationship Id="rId6511" Type="http://schemas.openxmlformats.org/officeDocument/2006/relationships/hyperlink" Target="https://storage.googleapis.com/hcloudfile/001/5d3d479172f54e7784a96445d36dd1f8.jpg" TargetMode="External"/><Relationship Id="rId9667" Type="http://schemas.openxmlformats.org/officeDocument/2006/relationships/hyperlink" Target="https://storage.googleapis.com/hcloudfile/001/05e66fba0c0448b98be800ca3c3944d4.jpg" TargetMode="External"/><Relationship Id="rId12995" Type="http://schemas.openxmlformats.org/officeDocument/2006/relationships/hyperlink" Target="https://storage.googleapis.com/hcloudfile/001/7cee05aecef74bd7894018acb83126a4.jpg" TargetMode="External"/><Relationship Id="rId4062" Type="http://schemas.openxmlformats.org/officeDocument/2006/relationships/hyperlink" Target="https://storage.googleapis.com/hcloudfile/001/8613c83819c34ea28190b35236789849.jpg" TargetMode="External"/><Relationship Id="rId5113" Type="http://schemas.openxmlformats.org/officeDocument/2006/relationships/hyperlink" Target="https://storage.googleapis.com/hcloudfile/001/bb471f1b3cda4c3194c90ece4fefc447.jpg" TargetMode="External"/><Relationship Id="rId8269" Type="http://schemas.openxmlformats.org/officeDocument/2006/relationships/hyperlink" Target="https://storage.googleapis.com/hcloudfile/001/05275500479049e593f12dcb36d01ac5.jpg" TargetMode="External"/><Relationship Id="rId11597" Type="http://schemas.openxmlformats.org/officeDocument/2006/relationships/hyperlink" Target="https://storage.googleapis.com/hcloudfile/001/a703a214fa15452b9e1afc1994fb8d42.jpg" TargetMode="External"/><Relationship Id="rId12648" Type="http://schemas.openxmlformats.org/officeDocument/2006/relationships/hyperlink" Target="https://storage.googleapis.com/hcloudfile/001/f4fd306471ec48c19d53cba89b285d91.jpg" TargetMode="External"/><Relationship Id="rId1656" Type="http://schemas.openxmlformats.org/officeDocument/2006/relationships/hyperlink" Target="https://hashting.cash/bavaria-fridgeinventoryjul2023/VCOXUNKRTSWZUMAR?language=FR" TargetMode="External"/><Relationship Id="rId2707" Type="http://schemas.openxmlformats.org/officeDocument/2006/relationships/hyperlink" Target="https://storage.googleapis.com/hcloudfile/001/145f5bcf345441e5bfbe0faa12319e74.jpg" TargetMode="External"/><Relationship Id="rId8683" Type="http://schemas.openxmlformats.org/officeDocument/2006/relationships/hyperlink" Target="https://storage.googleapis.com/hcloudfile/001/275ae8ff747e4a07baf7fe61705f34d8.jpg" TargetMode="External"/><Relationship Id="rId9734" Type="http://schemas.openxmlformats.org/officeDocument/2006/relationships/hyperlink" Target="https://storage.googleapis.com/hcloudfile/001/8d28372633bf4ea8b5948e72e2f27f30.jpg" TargetMode="External"/><Relationship Id="rId10199" Type="http://schemas.openxmlformats.org/officeDocument/2006/relationships/hyperlink" Target="https://storage.googleapis.com/hcloudfile/001/1c4415f7e0154ab99a38e03fe1607720.jpg" TargetMode="External"/><Relationship Id="rId11664" Type="http://schemas.openxmlformats.org/officeDocument/2006/relationships/hyperlink" Target="https://storage.googleapis.com/hcloudfile/001/9d40a93bd5f44c5eaa2e04261f3076cd.jpg" TargetMode="External"/><Relationship Id="rId12715" Type="http://schemas.openxmlformats.org/officeDocument/2006/relationships/hyperlink" Target="https://storage.googleapis.com/hcloudfile/001/1fca42840aff416c931b08607d6f6a2b.jpg" TargetMode="External"/><Relationship Id="rId1309" Type="http://schemas.openxmlformats.org/officeDocument/2006/relationships/hyperlink" Target="https://storage.googleapis.com/hcloudfile/001/8e8c4f778ab142909904e609f6107c30.jpg" TargetMode="External"/><Relationship Id="rId1723" Type="http://schemas.openxmlformats.org/officeDocument/2006/relationships/hyperlink" Target="https://storage.googleapis.com/hcloudfile/001/e0d2beb74f294727bd080a12d82baed3.jpg" TargetMode="External"/><Relationship Id="rId4879" Type="http://schemas.openxmlformats.org/officeDocument/2006/relationships/hyperlink" Target="https://hashting.cash/bavaria-fridgeinventoryjul2023/DHIFUXDVFEJJVART?language=FR" TargetMode="External"/><Relationship Id="rId7285" Type="http://schemas.openxmlformats.org/officeDocument/2006/relationships/hyperlink" Target="https://storage.googleapis.com/hcloudfile/001/5afebe910ec24bb5abed40060c599fea.jpg" TargetMode="External"/><Relationship Id="rId8336" Type="http://schemas.openxmlformats.org/officeDocument/2006/relationships/hyperlink" Target="https://storage.googleapis.com/hcloudfile/001/17793e6025f14690b1c6903953b3681d.jpg" TargetMode="External"/><Relationship Id="rId8750" Type="http://schemas.openxmlformats.org/officeDocument/2006/relationships/hyperlink" Target="https://hashting.cash/bavaria-fridgeinventoryjul2023/OZEJRSTVOFIGQFYI?language=FR" TargetMode="External"/><Relationship Id="rId9801" Type="http://schemas.openxmlformats.org/officeDocument/2006/relationships/hyperlink" Target="https://storage.googleapis.com/hcloudfile/001/b6bd9db4644d4c8cbbbdc6c0e06d0daf.jpg" TargetMode="External"/><Relationship Id="rId10266" Type="http://schemas.openxmlformats.org/officeDocument/2006/relationships/hyperlink" Target="https://storage.googleapis.com/hcloudfile/001/d40df7c5d3424b778b4b4aa154cb1673.jpg" TargetMode="External"/><Relationship Id="rId10680" Type="http://schemas.openxmlformats.org/officeDocument/2006/relationships/hyperlink" Target="https://storage.googleapis.com/hcloudfile/001/c9041c7d45e94da9ba7c486a6c653051.jpg" TargetMode="External"/><Relationship Id="rId11317" Type="http://schemas.openxmlformats.org/officeDocument/2006/relationships/hyperlink" Target="https://storage.googleapis.com/hcloudfile/001/28119924f0eb4664858d287cdaef46d5.jpg" TargetMode="External"/><Relationship Id="rId11731" Type="http://schemas.openxmlformats.org/officeDocument/2006/relationships/hyperlink" Target="https://storage.googleapis.com/hcloudfile/001/eacbd9f4102b4c5e9ddb448081d341b3.jpg" TargetMode="External"/><Relationship Id="rId15" Type="http://schemas.openxmlformats.org/officeDocument/2006/relationships/hyperlink" Target="https://storage.googleapis.com/hcloudfile/001/4a0f1d6bc5d6474bbfc2ae0dedeb6fea.jpg" TargetMode="External"/><Relationship Id="rId3895" Type="http://schemas.openxmlformats.org/officeDocument/2006/relationships/hyperlink" Target="https://hashting.cash/bavaria-fridgeinventoryjul2023/YUBATPISASLSIUCP?language=FR" TargetMode="External"/><Relationship Id="rId4946" Type="http://schemas.openxmlformats.org/officeDocument/2006/relationships/hyperlink" Target="https://hashting.cash/bavaria-fridgeinventoryjul2023/NKMNBGBGIGVDDXWJ?language=FR" TargetMode="External"/><Relationship Id="rId7352" Type="http://schemas.openxmlformats.org/officeDocument/2006/relationships/hyperlink" Target="https://storage.googleapis.com/hcloudfile/001/cef4367950d747948a6a502f63de2460.jpg" TargetMode="External"/><Relationship Id="rId8403" Type="http://schemas.openxmlformats.org/officeDocument/2006/relationships/hyperlink" Target="https://storage.googleapis.com/hcloudfile/001/a24d3af0ba8b492fbb6ea7f6b315cecf.jpg" TargetMode="External"/><Relationship Id="rId10333" Type="http://schemas.openxmlformats.org/officeDocument/2006/relationships/hyperlink" Target="https://storage.googleapis.com/hcloudfile/001/49272fafa4444a8dab5e63e8325b85c0.jpg" TargetMode="External"/><Relationship Id="rId13489" Type="http://schemas.openxmlformats.org/officeDocument/2006/relationships/hyperlink" Target="https://storage.googleapis.com/hcloudfile/001/647cbc8824f744c0b677eb24f490ec66.jpg" TargetMode="External"/><Relationship Id="rId2497" Type="http://schemas.openxmlformats.org/officeDocument/2006/relationships/hyperlink" Target="https://hashting.cash/bavaria-fridgeinventoryjul2023/SSGFYYQCOGRZREYC?language=FR" TargetMode="External"/><Relationship Id="rId3548" Type="http://schemas.openxmlformats.org/officeDocument/2006/relationships/hyperlink" Target="https://storage.googleapis.com/hcloudfile/001/423005ef77f94e39b4995f1c7d78de13.jpg" TargetMode="External"/><Relationship Id="rId7005" Type="http://schemas.openxmlformats.org/officeDocument/2006/relationships/hyperlink" Target="https://storage.googleapis.com/hcloudfile/001/6591b9111aa14b5a9502c35ae203094b.jpg" TargetMode="External"/><Relationship Id="rId469" Type="http://schemas.openxmlformats.org/officeDocument/2006/relationships/hyperlink" Target="https://storage.googleapis.com/hcloudfile/001/c36a7d1e04f2404ca44fd23f6de32f39.jpg" TargetMode="External"/><Relationship Id="rId883" Type="http://schemas.openxmlformats.org/officeDocument/2006/relationships/hyperlink" Target="https://storage.googleapis.com/hcloudfile/001/4a0f1d6bc5d6474bbfc2ae0dedeb6fea.jpg" TargetMode="External"/><Relationship Id="rId1099" Type="http://schemas.openxmlformats.org/officeDocument/2006/relationships/hyperlink" Target="https://hashting.cash/bavaria-fridgeinventoryjul2023/FFPGVYGRZGXARFQQ?language=FR" TargetMode="External"/><Relationship Id="rId2564" Type="http://schemas.openxmlformats.org/officeDocument/2006/relationships/hyperlink" Target="https://storage.googleapis.com/hcloudfile/001/56172bcacbb84dbc88c4c014c237a0d3.jpg" TargetMode="External"/><Relationship Id="rId3615" Type="http://schemas.openxmlformats.org/officeDocument/2006/relationships/hyperlink" Target="https://hashting.cash/bavaria-fridgeinventoryjul2023/CMECZCQWGXQHVXAO?language=FR" TargetMode="External"/><Relationship Id="rId3962" Type="http://schemas.openxmlformats.org/officeDocument/2006/relationships/hyperlink" Target="https://storage.googleapis.com/hcloudfile/001/c58853225cb549ea8bb69433316011b8.jpg" TargetMode="External"/><Relationship Id="rId6021" Type="http://schemas.openxmlformats.org/officeDocument/2006/relationships/hyperlink" Target="https://storage.googleapis.com/hcloudfile/001/4aa5ef5e0e8641e1ada8d01c99ad19dc.jpg" TargetMode="External"/><Relationship Id="rId9177" Type="http://schemas.openxmlformats.org/officeDocument/2006/relationships/hyperlink" Target="https://storage.googleapis.com/hcloudfile/001/3720da5eaa5f4e1496b752bf229bef3b.jpg" TargetMode="External"/><Relationship Id="rId9591" Type="http://schemas.openxmlformats.org/officeDocument/2006/relationships/hyperlink" Target="https://storage.googleapis.com/hcloudfile/001/72f428d4cf704de9a465f25fde18461a.jpg" TargetMode="External"/><Relationship Id="rId10400" Type="http://schemas.openxmlformats.org/officeDocument/2006/relationships/hyperlink" Target="https://storage.googleapis.com/hcloudfile/001/e211e5112a764228bfbc659364b79166.jpg" TargetMode="External"/><Relationship Id="rId12158" Type="http://schemas.openxmlformats.org/officeDocument/2006/relationships/hyperlink" Target="https://storage.googleapis.com/hcloudfile/001/35f6ac725980486688e09bcccd0e2c78.jpg" TargetMode="External"/><Relationship Id="rId13556" Type="http://schemas.openxmlformats.org/officeDocument/2006/relationships/hyperlink" Target="https://storage.googleapis.com/hcloudfile/001/efb01324f397405c9d7052fa77979ca5.jpg" TargetMode="External"/><Relationship Id="rId536" Type="http://schemas.openxmlformats.org/officeDocument/2006/relationships/hyperlink" Target="https://storage.googleapis.com/hcloudfile/001/08bdcfe6e7f64d4c927446085e2ab6aa.jpg" TargetMode="External"/><Relationship Id="rId1166" Type="http://schemas.openxmlformats.org/officeDocument/2006/relationships/hyperlink" Target="https://storage.googleapis.com/hcloudfile/001/3e287334e73041a4a762c132eb892781.jpg" TargetMode="External"/><Relationship Id="rId2217" Type="http://schemas.openxmlformats.org/officeDocument/2006/relationships/hyperlink" Target="https://hashting.cash/bavaria-fridgeinventoryjul2023/ZYLKTZJFBEGJXPHN?language=FR" TargetMode="External"/><Relationship Id="rId8193" Type="http://schemas.openxmlformats.org/officeDocument/2006/relationships/hyperlink" Target="https://storage.googleapis.com/hcloudfile/001/e12f3adea3e94ffdb4fa2baeb2270d8c.jpg" TargetMode="External"/><Relationship Id="rId9244" Type="http://schemas.openxmlformats.org/officeDocument/2006/relationships/hyperlink" Target="https://storage.googleapis.com/hcloudfile/001/72188a83bbdc43eab85271b12e24e49e.jpg" TargetMode="External"/><Relationship Id="rId12572" Type="http://schemas.openxmlformats.org/officeDocument/2006/relationships/hyperlink" Target="https://storage.googleapis.com/hcloudfile/001/8d2c0f96281a44aa91c0f97e312621e4.jpg" TargetMode="External"/><Relationship Id="rId13209" Type="http://schemas.openxmlformats.org/officeDocument/2006/relationships/hyperlink" Target="https://storage.googleapis.com/hcloudfile/001/ed61efff31e843b9b61fd4bf5ce33f7d.jpg" TargetMode="External"/><Relationship Id="rId13623" Type="http://schemas.openxmlformats.org/officeDocument/2006/relationships/hyperlink" Target="https://storage.googleapis.com/hcloudfile/001/9d3430fedff3488bb9e99f9611fca3ac.jpg" TargetMode="External"/><Relationship Id="rId950" Type="http://schemas.openxmlformats.org/officeDocument/2006/relationships/hyperlink" Target="https://hashting.cash/bavaria-fridgeinventoryjul2023/KRSUMEZZDUQPXYFU?language=FR" TargetMode="External"/><Relationship Id="rId1580" Type="http://schemas.openxmlformats.org/officeDocument/2006/relationships/hyperlink" Target="https://storage.googleapis.com/hcloudfile/001/c2d3a02829f64cbdb2bf01b957b772ad.jpg" TargetMode="External"/><Relationship Id="rId2631" Type="http://schemas.openxmlformats.org/officeDocument/2006/relationships/hyperlink" Target="https://hashting.cash/bavaria-fridgeinventoryjul2023/CBEOFCAVAGTREWHY?language=FR" TargetMode="External"/><Relationship Id="rId4389" Type="http://schemas.openxmlformats.org/officeDocument/2006/relationships/hyperlink" Target="https://storage.googleapis.com/hcloudfile/001/26f0c4db7f614aca8e4fa944b152cc60.jpg" TargetMode="External"/><Relationship Id="rId5787" Type="http://schemas.openxmlformats.org/officeDocument/2006/relationships/hyperlink" Target="https://hashting.cash/bavaria-fridgeinventoryjul2023/VTABVCKHWWROWRFD?language=FR" TargetMode="External"/><Relationship Id="rId6838" Type="http://schemas.openxmlformats.org/officeDocument/2006/relationships/hyperlink" Target="https://storage.googleapis.com/hcloudfile/001/2b856eef11e0493f9d65336a223a56f0.jpg" TargetMode="External"/><Relationship Id="rId11174" Type="http://schemas.openxmlformats.org/officeDocument/2006/relationships/hyperlink" Target="https://storage.googleapis.com/hcloudfile/001/3489bde842734cffafeba2cd27647c22.jpg" TargetMode="External"/><Relationship Id="rId12225" Type="http://schemas.openxmlformats.org/officeDocument/2006/relationships/hyperlink" Target="https://storage.googleapis.com/hcloudfile/001/01cbc083211b462da173931c2ecd22ab.jpg" TargetMode="External"/><Relationship Id="rId603" Type="http://schemas.openxmlformats.org/officeDocument/2006/relationships/hyperlink" Target="https://storage.googleapis.com/hcloudfile/001/08bdcfe6e7f64d4c927446085e2ab6aa.jpg" TargetMode="External"/><Relationship Id="rId1233" Type="http://schemas.openxmlformats.org/officeDocument/2006/relationships/hyperlink" Target="https://hashting.cash/bavaria-fridgeinventoryjul2023/XYULMWKSMXIRFBRB?language=FR" TargetMode="External"/><Relationship Id="rId5854" Type="http://schemas.openxmlformats.org/officeDocument/2006/relationships/hyperlink" Target="https://storage.googleapis.com/hcloudfile/001/2dd782a1e86a48f48d860be79159b981.jpg" TargetMode="External"/><Relationship Id="rId6905" Type="http://schemas.openxmlformats.org/officeDocument/2006/relationships/hyperlink" Target="https://hashting.cash/bavaria-fridgeinventoryjul2023/JCYELQUKCVHXCENG?language=FR" TargetMode="External"/><Relationship Id="rId8260" Type="http://schemas.openxmlformats.org/officeDocument/2006/relationships/hyperlink" Target="https://storage.googleapis.com/hcloudfile/001/efd57a68f899460eb16c2732b9ff48f8.jpg" TargetMode="External"/><Relationship Id="rId9311" Type="http://schemas.openxmlformats.org/officeDocument/2006/relationships/hyperlink" Target="https://storage.googleapis.com/hcloudfile/001/046f6b51c12e476ba2a013ebc7eb11fa.jpg" TargetMode="External"/><Relationship Id="rId10190" Type="http://schemas.openxmlformats.org/officeDocument/2006/relationships/hyperlink" Target="https://storage.googleapis.com/hcloudfile/001/1c4415f7e0154ab99a38e03fe1607720.jpg" TargetMode="External"/><Relationship Id="rId11241" Type="http://schemas.openxmlformats.org/officeDocument/2006/relationships/hyperlink" Target="https://storage.googleapis.com/hcloudfile/001/c260763aa87c46aaabbe110bcdd04668.jpg" TargetMode="External"/><Relationship Id="rId1300" Type="http://schemas.openxmlformats.org/officeDocument/2006/relationships/hyperlink" Target="https://storage.googleapis.com/hcloudfile/001/8e8c4f778ab142909904e609f6107c30.jpg" TargetMode="External"/><Relationship Id="rId4456" Type="http://schemas.openxmlformats.org/officeDocument/2006/relationships/hyperlink" Target="https://hashting.cash/bavaria-fridgeinventoryjul2023/UEQUSDLNRTQVKBCJ?language=FR" TargetMode="External"/><Relationship Id="rId4870" Type="http://schemas.openxmlformats.org/officeDocument/2006/relationships/hyperlink" Target="https://hashting.cash/bavaria-fridgeinventoryjul2023/DHIFUXDVFEJJVART?language=FR" TargetMode="External"/><Relationship Id="rId5507" Type="http://schemas.openxmlformats.org/officeDocument/2006/relationships/hyperlink" Target="https://hashting.cash/bavaria-fridgeinventoryjul2023/MLNHSKVOOCHRAJWZ?language=FR" TargetMode="External"/><Relationship Id="rId5921" Type="http://schemas.openxmlformats.org/officeDocument/2006/relationships/hyperlink" Target="https://hashting.cash/bavaria-fridgeinventoryjul2023/LFTAAXBBSKVDESZY?language=FR" TargetMode="External"/><Relationship Id="rId3058" Type="http://schemas.openxmlformats.org/officeDocument/2006/relationships/hyperlink" Target="https://hashting.cash/bavaria-fridgeinventoryjul2023/GHKOXFSPSAWJKXWQ?language=FR" TargetMode="External"/><Relationship Id="rId3472" Type="http://schemas.openxmlformats.org/officeDocument/2006/relationships/hyperlink" Target="https://hashting.cash/bavaria-fridgeinventoryjul2023/PVXVEWRQXQBHPSZO?language=FR" TargetMode="External"/><Relationship Id="rId4109" Type="http://schemas.openxmlformats.org/officeDocument/2006/relationships/hyperlink" Target="https://storage.googleapis.com/hcloudfile/001/978d5c21c4044dca81c90ec4b7530fb8.jpg" TargetMode="External"/><Relationship Id="rId4523" Type="http://schemas.openxmlformats.org/officeDocument/2006/relationships/hyperlink" Target="https://storage.googleapis.com/hcloudfile/001/a6a3887c224647d6a89d5c2ae68306ca.jpg" TargetMode="External"/><Relationship Id="rId7679" Type="http://schemas.openxmlformats.org/officeDocument/2006/relationships/hyperlink" Target="https://storage.googleapis.com/hcloudfile/001/5ec4eb01547e4455aaf175992b359d91.jpg" TargetMode="External"/><Relationship Id="rId13066" Type="http://schemas.openxmlformats.org/officeDocument/2006/relationships/hyperlink" Target="https://storage.googleapis.com/hcloudfile/001/83795fae705142c384688b6cc8a4a572.jpg" TargetMode="External"/><Relationship Id="rId13480" Type="http://schemas.openxmlformats.org/officeDocument/2006/relationships/hyperlink" Target="https://storage.googleapis.com/hcloudfile/001/647cbc8824f744c0b677eb24f490ec66.jpg" TargetMode="External"/><Relationship Id="rId393" Type="http://schemas.openxmlformats.org/officeDocument/2006/relationships/hyperlink" Target="https://hashting.cash/bavaria-fridgeinventoryjul2023/ELABVXXAPCSTQEGH?language=FR" TargetMode="External"/><Relationship Id="rId2074" Type="http://schemas.openxmlformats.org/officeDocument/2006/relationships/hyperlink" Target="https://hashting.cash/bavaria-fridgeinventoryjul2023/IJGERFKYYCJATRAT?language=FR" TargetMode="External"/><Relationship Id="rId3125" Type="http://schemas.openxmlformats.org/officeDocument/2006/relationships/hyperlink" Target="https://storage.googleapis.com/hcloudfile/001/c002d1d68eff4f70b2f0fc40f0eebc9f.jpg" TargetMode="External"/><Relationship Id="rId6695" Type="http://schemas.openxmlformats.org/officeDocument/2006/relationships/hyperlink" Target="https://storage.googleapis.com/hcloudfile/001/7ae89649e18046649b7c4eb18ce5f887.jpg" TargetMode="External"/><Relationship Id="rId7746" Type="http://schemas.openxmlformats.org/officeDocument/2006/relationships/hyperlink" Target="https://hashting.cash/bavaria-fridgeinventoryjul2023/MNSDAREACGXTWNHH?language=FR" TargetMode="External"/><Relationship Id="rId12082" Type="http://schemas.openxmlformats.org/officeDocument/2006/relationships/hyperlink" Target="https://storage.googleapis.com/hcloudfile/001/1d6d25eb6bfe4cb7a8a28324fe278b84.jpg" TargetMode="External"/><Relationship Id="rId13133" Type="http://schemas.openxmlformats.org/officeDocument/2006/relationships/hyperlink" Target="https://storage.googleapis.com/hcloudfile/001/f2cee4e939144aa1ae78a1505e2e6c32.jpg" TargetMode="External"/><Relationship Id="rId460" Type="http://schemas.openxmlformats.org/officeDocument/2006/relationships/hyperlink" Target="https://storage.googleapis.com/hcloudfile/001/430f565d1d4c4c499fec5b3cde45cc4b.jpg" TargetMode="External"/><Relationship Id="rId1090" Type="http://schemas.openxmlformats.org/officeDocument/2006/relationships/hyperlink" Target="https://hashting.cash/bavaria-fridgeinventoryjul2023/FFPGVYGRZGXARFQQ?language=FR" TargetMode="External"/><Relationship Id="rId2141" Type="http://schemas.openxmlformats.org/officeDocument/2006/relationships/hyperlink" Target="https://storage.googleapis.com/hcloudfile/001/b88e50c08dae496591079351c011f98a.jpg" TargetMode="External"/><Relationship Id="rId5297" Type="http://schemas.openxmlformats.org/officeDocument/2006/relationships/hyperlink" Target="https://storage.googleapis.com/hcloudfile/001/f14323e943d84d69909367f6f6f209db.jpg" TargetMode="External"/><Relationship Id="rId6348" Type="http://schemas.openxmlformats.org/officeDocument/2006/relationships/hyperlink" Target="https://hashting.cash/bavaria-fridgeinventoryjul2023/DQNBCGAJSKGTOFFH?language=FR" TargetMode="External"/><Relationship Id="rId10727" Type="http://schemas.openxmlformats.org/officeDocument/2006/relationships/hyperlink" Target="https://storage.googleapis.com/hcloudfile/001/26d5b90320534014899d4ca86b2dc24f.jpg" TargetMode="External"/><Relationship Id="rId113" Type="http://schemas.openxmlformats.org/officeDocument/2006/relationships/hyperlink" Target="https://hashting.cash/bavaria-fridgeinventoryjul2023/LEIQCSNPYJKOXQFK?language=FR" TargetMode="External"/><Relationship Id="rId6762" Type="http://schemas.openxmlformats.org/officeDocument/2006/relationships/hyperlink" Target="https://hashting.cash/bavaria-fridgeinventoryjul2023/ZARSVTZDFOKDHIDK?language=FR" TargetMode="External"/><Relationship Id="rId7813" Type="http://schemas.openxmlformats.org/officeDocument/2006/relationships/hyperlink" Target="https://storage.googleapis.com/hcloudfile/001/30e4b68ae6d741c6bd9da4f4c469cf08.jpg" TargetMode="External"/><Relationship Id="rId12899" Type="http://schemas.openxmlformats.org/officeDocument/2006/relationships/hyperlink" Target="https://hashting.cash/bavaria-fridgeinventoryjul2023/BEKSVJETKARPADCU?language=FR" TargetMode="External"/><Relationship Id="rId13200" Type="http://schemas.openxmlformats.org/officeDocument/2006/relationships/hyperlink" Target="https://storage.googleapis.com/hcloudfile/001/ed61efff31e843b9b61fd4bf5ce33f7d.jpg" TargetMode="External"/><Relationship Id="rId2958" Type="http://schemas.openxmlformats.org/officeDocument/2006/relationships/hyperlink" Target="https://storage.googleapis.com/hcloudfile/001/4984a61508054657bc02348cf6e95819.jpg" TargetMode="External"/><Relationship Id="rId5017" Type="http://schemas.openxmlformats.org/officeDocument/2006/relationships/hyperlink" Target="https://storage.googleapis.com/hcloudfile/001/895b2a4a73ba4f19bfaf3fecf78f32c2.jpg" TargetMode="External"/><Relationship Id="rId5364" Type="http://schemas.openxmlformats.org/officeDocument/2006/relationships/hyperlink" Target="https://hashting.cash/bavaria-fridgeinventoryjul2023/UGUBYJZPDHBFMUFY?language=FR" TargetMode="External"/><Relationship Id="rId6415" Type="http://schemas.openxmlformats.org/officeDocument/2006/relationships/hyperlink" Target="https://storage.googleapis.com/hcloudfile/001/761bd193a1b244dc90945a1faf3d7878.jpg" TargetMode="External"/><Relationship Id="rId9985" Type="http://schemas.openxmlformats.org/officeDocument/2006/relationships/hyperlink" Target="https://hashting.cash/bavaria-fridgeinventoryjul2023/COGHBAJAZLHSUKFN?language=FR" TargetMode="External"/><Relationship Id="rId12966" Type="http://schemas.openxmlformats.org/officeDocument/2006/relationships/hyperlink" Target="https://storage.googleapis.com/hcloudfile/001/613520b312424295bbe3b2dd47a220d0.jpg" TargetMode="External"/><Relationship Id="rId1974" Type="http://schemas.openxmlformats.org/officeDocument/2006/relationships/hyperlink" Target="https://storage.googleapis.com/hcloudfile/001/7a21be94e23945a7bfda3774d400353e.jpg" TargetMode="External"/><Relationship Id="rId4380" Type="http://schemas.openxmlformats.org/officeDocument/2006/relationships/hyperlink" Target="https://storage.googleapis.com/hcloudfile/001/26f0c4db7f614aca8e4fa944b152cc60.jpg" TargetMode="External"/><Relationship Id="rId5431" Type="http://schemas.openxmlformats.org/officeDocument/2006/relationships/hyperlink" Target="https://storage.googleapis.com/hcloudfile/001/50dcf71e1ecf4bbea39d737d111b1e70.jpg" TargetMode="External"/><Relationship Id="rId8587" Type="http://schemas.openxmlformats.org/officeDocument/2006/relationships/hyperlink" Target="https://hashting.cash/bavaria-fridgeinventoryjul2023/EWXLCDDMMLXDUQQI?language=FR" TargetMode="External"/><Relationship Id="rId9638" Type="http://schemas.openxmlformats.org/officeDocument/2006/relationships/hyperlink" Target="https://storage.googleapis.com/hcloudfile/001/bab52b76eed44916a969a9146887a17f.jpg" TargetMode="External"/><Relationship Id="rId11568" Type="http://schemas.openxmlformats.org/officeDocument/2006/relationships/hyperlink" Target="https://storage.googleapis.com/hcloudfile/001/9b5d5f91ee8b42bdbb7ac671036ec972.jpg" TargetMode="External"/><Relationship Id="rId12619" Type="http://schemas.openxmlformats.org/officeDocument/2006/relationships/hyperlink" Target="https://hashting.cash/bavaria-fridgeinventoryjul2023/BZXVIIIKCYIUNKOL?language=FR" TargetMode="External"/><Relationship Id="rId1627" Type="http://schemas.openxmlformats.org/officeDocument/2006/relationships/hyperlink" Target="https://storage.googleapis.com/hcloudfile/001/9dc241d69d8849c4865b33fd534d669f.jpg" TargetMode="External"/><Relationship Id="rId4033" Type="http://schemas.openxmlformats.org/officeDocument/2006/relationships/hyperlink" Target="https://hashting.cash/bavaria-fridgeinventoryjul2023/SGYHAZXDOFDHYCDM?language=FR" TargetMode="External"/><Relationship Id="rId7189" Type="http://schemas.openxmlformats.org/officeDocument/2006/relationships/hyperlink" Target="https://hashting.cash/bavaria-fridgeinventoryjul2023/FRKQHZLJRHOWCVMS?language=FR" TargetMode="External"/><Relationship Id="rId8654" Type="http://schemas.openxmlformats.org/officeDocument/2006/relationships/hyperlink" Target="https://storage.googleapis.com/hcloudfile/001/ed5ead0aeb06455eb30a90793a883f37.jpg" TargetMode="External"/><Relationship Id="rId9705" Type="http://schemas.openxmlformats.org/officeDocument/2006/relationships/hyperlink" Target="https://hashting.cash/bavaria-fridgeinventoryjul2023/VPUHPNSQYLPVBUPF?language=FR" TargetMode="External"/><Relationship Id="rId10584" Type="http://schemas.openxmlformats.org/officeDocument/2006/relationships/hyperlink" Target="https://storage.googleapis.com/hcloudfile/001/7b304fb0c0904fa3ac50666f1c5a0777.jpg" TargetMode="External"/><Relationship Id="rId11982" Type="http://schemas.openxmlformats.org/officeDocument/2006/relationships/hyperlink" Target="https://storage.googleapis.com/hcloudfile/001/6b1605a044824fd097584a762b71c2fa.jpg" TargetMode="External"/><Relationship Id="rId3799" Type="http://schemas.openxmlformats.org/officeDocument/2006/relationships/hyperlink" Target="https://storage.googleapis.com/hcloudfile/001/2ad58e629a6d42a9ab66a56a5952f314.jpg" TargetMode="External"/><Relationship Id="rId4100" Type="http://schemas.openxmlformats.org/officeDocument/2006/relationships/hyperlink" Target="https://storage.googleapis.com/hcloudfile/001/978d5c21c4044dca81c90ec4b7530fb8.jpg" TargetMode="External"/><Relationship Id="rId7256" Type="http://schemas.openxmlformats.org/officeDocument/2006/relationships/hyperlink" Target="https://storage.googleapis.com/hcloudfile/001/9c187fcd3fc74c9d8bb2bdb3782c3df0.jpg" TargetMode="External"/><Relationship Id="rId7670" Type="http://schemas.openxmlformats.org/officeDocument/2006/relationships/hyperlink" Target="https://storage.googleapis.com/hcloudfile/001/5ec4eb01547e4455aaf175992b359d91.jpg" TargetMode="External"/><Relationship Id="rId8307" Type="http://schemas.openxmlformats.org/officeDocument/2006/relationships/hyperlink" Target="https://hashting.cash/bavaria-fridgeinventoryjul2023/CQDOYXGMXODISNRJ?language=FR" TargetMode="External"/><Relationship Id="rId8721" Type="http://schemas.openxmlformats.org/officeDocument/2006/relationships/hyperlink" Target="https://hashting.cash/bavaria-fridgeinventoryjul2023/OZEJRSTVOFIGQFYI?language=FR" TargetMode="External"/><Relationship Id="rId10237" Type="http://schemas.openxmlformats.org/officeDocument/2006/relationships/hyperlink" Target="https://hashting.cash/bavaria-fridgeinventoryjul2023/CLYRUPNULBYNQVHY?language=FR" TargetMode="External"/><Relationship Id="rId11635" Type="http://schemas.openxmlformats.org/officeDocument/2006/relationships/hyperlink" Target="https://hashting.cash/bavaria-fridgeinventoryjul2023/YUJDVFLBKXJMICBQ?language=FR" TargetMode="External"/><Relationship Id="rId6272" Type="http://schemas.openxmlformats.org/officeDocument/2006/relationships/hyperlink" Target="https://storage.googleapis.com/hcloudfile/001/823b643acdc24c38a97b389f8f30c0d6.jpg" TargetMode="External"/><Relationship Id="rId7323" Type="http://schemas.openxmlformats.org/officeDocument/2006/relationships/hyperlink" Target="https://hashting.cash/bavaria-fridgeinventoryjul2023/SNIIKSKHUXLIMGJE?language=FR" TargetMode="External"/><Relationship Id="rId10651" Type="http://schemas.openxmlformats.org/officeDocument/2006/relationships/hyperlink" Target="https://hashting.cash/bavaria-fridgeinventoryjul2023/KWGEULFRRYPQCZLA?language=FR" TargetMode="External"/><Relationship Id="rId11702" Type="http://schemas.openxmlformats.org/officeDocument/2006/relationships/hyperlink" Target="https://storage.googleapis.com/hcloudfile/001/fd8cfca7e2d94ad7968d557b168205a4.jpg" TargetMode="External"/><Relationship Id="rId3866" Type="http://schemas.openxmlformats.org/officeDocument/2006/relationships/hyperlink" Target="https://storage.googleapis.com/hcloudfile/001/73174599ed5544bc96f14c63964cc628.jpg" TargetMode="External"/><Relationship Id="rId4917" Type="http://schemas.openxmlformats.org/officeDocument/2006/relationships/hyperlink" Target="https://storage.googleapis.com/hcloudfile/001/05e01af7b6074190962264947cdcf9e1.jpg" TargetMode="External"/><Relationship Id="rId9495" Type="http://schemas.openxmlformats.org/officeDocument/2006/relationships/hyperlink" Target="https://storage.googleapis.com/hcloudfile/001/d8d8471c9bad4dda9c5cc7c75200ad95.jpg" TargetMode="External"/><Relationship Id="rId10304" Type="http://schemas.openxmlformats.org/officeDocument/2006/relationships/hyperlink" Target="https://storage.googleapis.com/hcloudfile/001/1390ce0ed4fc4e0499c112bcb20071e6.jpg" TargetMode="External"/><Relationship Id="rId787" Type="http://schemas.openxmlformats.org/officeDocument/2006/relationships/hyperlink" Target="https://storage.googleapis.com/hcloudfile/001/ce0d5372be5147c188731732f6278c23.jpg" TargetMode="External"/><Relationship Id="rId2468" Type="http://schemas.openxmlformats.org/officeDocument/2006/relationships/hyperlink" Target="https://storage.googleapis.com/hcloudfile/001/c4791a7df64d46a3833a602d8fb6fe00.jpg" TargetMode="External"/><Relationship Id="rId2882" Type="http://schemas.openxmlformats.org/officeDocument/2006/relationships/hyperlink" Target="https://storage.googleapis.com/hcloudfile/001/44d50f3d94fb4876af0b63c95efa7974.jpg" TargetMode="External"/><Relationship Id="rId3519" Type="http://schemas.openxmlformats.org/officeDocument/2006/relationships/hyperlink" Target="https://storage.googleapis.com/hcloudfile/001/7f6f8d0d462d4ed8855d20a0e11a9638.jpg" TargetMode="External"/><Relationship Id="rId3933" Type="http://schemas.openxmlformats.org/officeDocument/2006/relationships/hyperlink" Target="https://storage.googleapis.com/hcloudfile/001/f9957f13faa84f5ebfd9097a32c91d95.jpg" TargetMode="External"/><Relationship Id="rId8097" Type="http://schemas.openxmlformats.org/officeDocument/2006/relationships/hyperlink" Target="https://storage.googleapis.com/hcloudfile/001/1ca37454e290466b937cc252de109e33.jpg" TargetMode="External"/><Relationship Id="rId9148" Type="http://schemas.openxmlformats.org/officeDocument/2006/relationships/hyperlink" Target="https://hashting.cash/bavaria-fridgeinventoryjul2023/FZGVPFKKZZMWCUZS?language=FR" TargetMode="External"/><Relationship Id="rId12476" Type="http://schemas.openxmlformats.org/officeDocument/2006/relationships/hyperlink" Target="https://hashting.cash/bavaria-fridgeinventoryjul2023/MKBMZPICTOAZCLTE?language=FR" TargetMode="External"/><Relationship Id="rId12890" Type="http://schemas.openxmlformats.org/officeDocument/2006/relationships/hyperlink" Target="https://hashting.cash/bavaria-fridgeinventoryjul2023/BEKSVJETKARPADCU?language=FR" TargetMode="External"/><Relationship Id="rId13527" Type="http://schemas.openxmlformats.org/officeDocument/2006/relationships/hyperlink" Target="https://storage.googleapis.com/hcloudfile/001/28ba30a80bb64c7aad7f05f7c1fd3178.jpg" TargetMode="External"/><Relationship Id="rId854" Type="http://schemas.openxmlformats.org/officeDocument/2006/relationships/hyperlink" Target="https://storage.googleapis.com/hcloudfile/001/a37001cc69864b2ab3cfd2dc2a01452d.jpg" TargetMode="External"/><Relationship Id="rId1484" Type="http://schemas.openxmlformats.org/officeDocument/2006/relationships/hyperlink" Target="https://storage.googleapis.com/hcloudfile/001/c5369ca3bad641d8ae699d68e4918908.jpg" TargetMode="External"/><Relationship Id="rId2535" Type="http://schemas.openxmlformats.org/officeDocument/2006/relationships/hyperlink" Target="https://storage.googleapis.com/hcloudfile/001/1d4e0ccb1c4d44f5919bb9f158967bee.jpg" TargetMode="External"/><Relationship Id="rId9562" Type="http://schemas.openxmlformats.org/officeDocument/2006/relationships/hyperlink" Target="https://hashting.cash/bavaria-fridgeinventoryjul2023/RDVHEUMTWGOXWQDP?language=FR" TargetMode="External"/><Relationship Id="rId11078" Type="http://schemas.openxmlformats.org/officeDocument/2006/relationships/hyperlink" Target="https://hashting.cash/bavaria-fridgeinventoryjul2023/LTJKRNXXSWBZGMBZ?language=FR" TargetMode="External"/><Relationship Id="rId11492" Type="http://schemas.openxmlformats.org/officeDocument/2006/relationships/hyperlink" Target="https://hashting.cash/bavaria-fridgeinventoryjul2023/JGPPAXQVPCTULVMR?language=FR" TargetMode="External"/><Relationship Id="rId12129" Type="http://schemas.openxmlformats.org/officeDocument/2006/relationships/hyperlink" Target="https://storage.googleapis.com/hcloudfile/001/b0ead91754a341a3868c2c9c0a97797e.jpg" TargetMode="External"/><Relationship Id="rId12543" Type="http://schemas.openxmlformats.org/officeDocument/2006/relationships/hyperlink" Target="https://storage.googleapis.com/hcloudfile/001/0fcb2e6dcab240d6a6d352a5f79b7f65.jpg" TargetMode="External"/><Relationship Id="rId507" Type="http://schemas.openxmlformats.org/officeDocument/2006/relationships/hyperlink" Target="https://storage.googleapis.com/hcloudfile/001/71a0a25d37f94620a429349badb60af8.jpg" TargetMode="External"/><Relationship Id="rId921" Type="http://schemas.openxmlformats.org/officeDocument/2006/relationships/hyperlink" Target="https://storage.googleapis.com/hcloudfile/001/f31d4e5499b84c038d5bdfc33d9c5be5.jpg" TargetMode="External"/><Relationship Id="rId1137" Type="http://schemas.openxmlformats.org/officeDocument/2006/relationships/hyperlink" Target="https://storage.googleapis.com/hcloudfile/001/cbc4a3f91f734f4ca2941c9b1aaf4d8c.jpg" TargetMode="External"/><Relationship Id="rId1551" Type="http://schemas.openxmlformats.org/officeDocument/2006/relationships/hyperlink" Target="https://storage.googleapis.com/hcloudfile/001/53adc49eae0e479c852e3f01a81211cf.jpg" TargetMode="External"/><Relationship Id="rId2602" Type="http://schemas.openxmlformats.org/officeDocument/2006/relationships/hyperlink" Target="https://storage.googleapis.com/hcloudfile/001/087253a2200048c4ac0f78fb36f404fa.jpg" TargetMode="External"/><Relationship Id="rId5758" Type="http://schemas.openxmlformats.org/officeDocument/2006/relationships/hyperlink" Target="https://storage.googleapis.com/hcloudfile/001/b2cb9d436c684a169d04613f2d1ca2f8.jpg" TargetMode="External"/><Relationship Id="rId6809" Type="http://schemas.openxmlformats.org/officeDocument/2006/relationships/hyperlink" Target="https://storage.googleapis.com/hcloudfile/001/5c878351d78c47cb8b30238a4aa13001.jpg" TargetMode="External"/><Relationship Id="rId8164" Type="http://schemas.openxmlformats.org/officeDocument/2006/relationships/hyperlink" Target="https://hashting.cash/bavaria-fridgeinventoryjul2023/WLFPRZTBBZLMZNTM?language=FR" TargetMode="External"/><Relationship Id="rId9215" Type="http://schemas.openxmlformats.org/officeDocument/2006/relationships/hyperlink" Target="https://storage.googleapis.com/hcloudfile/001/2336a11a6aca496c98768a13ce151d78.jpg" TargetMode="External"/><Relationship Id="rId10094" Type="http://schemas.openxmlformats.org/officeDocument/2006/relationships/hyperlink" Target="https://hashting.cash/bavaria-fridgeinventoryjul2023/HHJKYSFOTARRQJCL?language=FR" TargetMode="External"/><Relationship Id="rId11145" Type="http://schemas.openxmlformats.org/officeDocument/2006/relationships/hyperlink" Target="https://storage.googleapis.com/hcloudfile/001/2c54bf8f3337422c9e7ff26abbdfe0a3.jpg" TargetMode="External"/><Relationship Id="rId1204" Type="http://schemas.openxmlformats.org/officeDocument/2006/relationships/hyperlink" Target="https://storage.googleapis.com/hcloudfile/001/0c52523a93c8427483111db2bd460328.jpg" TargetMode="External"/><Relationship Id="rId4774" Type="http://schemas.openxmlformats.org/officeDocument/2006/relationships/hyperlink" Target="https://storage.googleapis.com/hcloudfile/001/a8d903630ab64447a6a34b19f52b472a.jpg" TargetMode="External"/><Relationship Id="rId5825" Type="http://schemas.openxmlformats.org/officeDocument/2006/relationships/hyperlink" Target="https://storage.googleapis.com/hcloudfile/001/02e1d6b847cd4f64a17f28a05966b4d1.jpg" TargetMode="External"/><Relationship Id="rId7180" Type="http://schemas.openxmlformats.org/officeDocument/2006/relationships/hyperlink" Target="https://hashting.cash/bavaria-fridgeinventoryjul2023/FRKQHZLJRHOWCVMS?language=FR" TargetMode="External"/><Relationship Id="rId8231" Type="http://schemas.openxmlformats.org/officeDocument/2006/relationships/hyperlink" Target="https://storage.googleapis.com/hcloudfile/001/efd57a68f899460eb16c2732b9ff48f8.jpg" TargetMode="External"/><Relationship Id="rId10161" Type="http://schemas.openxmlformats.org/officeDocument/2006/relationships/hyperlink" Target="https://storage.googleapis.com/hcloudfile/001/2a7b350475474663a26ac407d108a847.jpg" TargetMode="External"/><Relationship Id="rId11212" Type="http://schemas.openxmlformats.org/officeDocument/2006/relationships/hyperlink" Target="https://hashting.cash/bavaria-fridgeinventoryjul2023/YUWIZPZOMXPYLCGY?language=FR" TargetMode="External"/><Relationship Id="rId12610" Type="http://schemas.openxmlformats.org/officeDocument/2006/relationships/hyperlink" Target="https://hashting.cash/bavaria-fridgeinventoryjul2023/BZXVIIIKCYIUNKOL?language=FR" TargetMode="External"/><Relationship Id="rId3376" Type="http://schemas.openxmlformats.org/officeDocument/2006/relationships/hyperlink" Target="https://storage.googleapis.com/hcloudfile/001/2e7f064e2f0f4788baf31897c15ca182.jpg" TargetMode="External"/><Relationship Id="rId4427" Type="http://schemas.openxmlformats.org/officeDocument/2006/relationships/hyperlink" Target="https://storage.googleapis.com/hcloudfile/001/520238be45724b4da0ffdf0bece5d631.jpg" TargetMode="External"/><Relationship Id="rId297" Type="http://schemas.openxmlformats.org/officeDocument/2006/relationships/hyperlink" Target="https://storage.googleapis.com/hcloudfile/001/0bef95c705c64a96beec44f3c0b2b474.jpg" TargetMode="External"/><Relationship Id="rId2392" Type="http://schemas.openxmlformats.org/officeDocument/2006/relationships/hyperlink" Target="https://storage.googleapis.com/hcloudfile/001/64246b954222433c9bbe887f0cf52493.jpg" TargetMode="External"/><Relationship Id="rId3029" Type="http://schemas.openxmlformats.org/officeDocument/2006/relationships/hyperlink" Target="https://storage.googleapis.com/hcloudfile/001/4e92a9c8303b42658555ad34f68ba446.jpg" TargetMode="External"/><Relationship Id="rId3790" Type="http://schemas.openxmlformats.org/officeDocument/2006/relationships/hyperlink" Target="https://storage.googleapis.com/hcloudfile/001/2ad58e629a6d42a9ab66a56a5952f314.jpg" TargetMode="External"/><Relationship Id="rId4841" Type="http://schemas.openxmlformats.org/officeDocument/2006/relationships/hyperlink" Target="https://storage.googleapis.com/hcloudfile/001/174a54b1c77d4367a225e954ce191113.jpg" TargetMode="External"/><Relationship Id="rId6599" Type="http://schemas.openxmlformats.org/officeDocument/2006/relationships/hyperlink" Target="https://storage.googleapis.com/hcloudfile/001/01fd6db5def44f3982709b5ebf8ad3cd.jpg" TargetMode="External"/><Relationship Id="rId7997" Type="http://schemas.openxmlformats.org/officeDocument/2006/relationships/hyperlink" Target="https://storage.googleapis.com/hcloudfile/001/9bd08b2d730f46e1a5dc118f945fcd2d.jpg" TargetMode="External"/><Relationship Id="rId10978" Type="http://schemas.openxmlformats.org/officeDocument/2006/relationships/hyperlink" Target="https://storage.googleapis.com/hcloudfile/001/0bef95c705c64a96beec44f3c0b2b474.jpg" TargetMode="External"/><Relationship Id="rId13384" Type="http://schemas.openxmlformats.org/officeDocument/2006/relationships/hyperlink" Target="https://storage.googleapis.com/hcloudfile/001/964e609bea944da488c539d390c84370.jpg" TargetMode="External"/><Relationship Id="rId364" Type="http://schemas.openxmlformats.org/officeDocument/2006/relationships/hyperlink" Target="https://hashting.cash/bavaria-fridgeinventoryjul2023/VEWAKTEHLPSCATTZ?language=FR" TargetMode="External"/><Relationship Id="rId2045" Type="http://schemas.openxmlformats.org/officeDocument/2006/relationships/hyperlink" Target="https://storage.googleapis.com/hcloudfile/001/377f9f9f58b840e8baa913a91e0c4878.jpg" TargetMode="External"/><Relationship Id="rId3443" Type="http://schemas.openxmlformats.org/officeDocument/2006/relationships/hyperlink" Target="https://storage.googleapis.com/hcloudfile/001/dfddf0e724694ee7a8a692c677091cf9.jpg" TargetMode="External"/><Relationship Id="rId9072" Type="http://schemas.openxmlformats.org/officeDocument/2006/relationships/hyperlink" Target="https://storage.googleapis.com/hcloudfile/001/2d4fbdb5ee7e4162829eed62a3742408.jpg" TargetMode="External"/><Relationship Id="rId13037" Type="http://schemas.openxmlformats.org/officeDocument/2006/relationships/hyperlink" Target="https://hashting.cash/bavaria-fridgeinventoryjul2023/QJYHJXADYBWOCDAG?language=FR" TargetMode="External"/><Relationship Id="rId13451" Type="http://schemas.openxmlformats.org/officeDocument/2006/relationships/hyperlink" Target="https://hashting.cash/bavaria-fridgeinventoryjul2023/ZTIYPZQKUKSDJEXM?language=FR" TargetMode="External"/><Relationship Id="rId3510" Type="http://schemas.openxmlformats.org/officeDocument/2006/relationships/hyperlink" Target="https://storage.googleapis.com/hcloudfile/001/7f6f8d0d462d4ed8855d20a0e11a9638.jpg" TargetMode="External"/><Relationship Id="rId6666" Type="http://schemas.openxmlformats.org/officeDocument/2006/relationships/hyperlink" Target="https://storage.googleapis.com/hcloudfile/001/05465e8aa2e44980b4d3b99ea581f359.jpg" TargetMode="External"/><Relationship Id="rId7717" Type="http://schemas.openxmlformats.org/officeDocument/2006/relationships/hyperlink" Target="https://storage.googleapis.com/hcloudfile/001/f31563a0c50147818b58d31e9a09aca4.jpg" TargetMode="External"/><Relationship Id="rId12053" Type="http://schemas.openxmlformats.org/officeDocument/2006/relationships/hyperlink" Target="https://hashting.cash/bavaria-fridgeinventoryjul2023/MHJHVJGVVRGHVITT?language=FR" TargetMode="External"/><Relationship Id="rId13104" Type="http://schemas.openxmlformats.org/officeDocument/2006/relationships/hyperlink" Target="https://storage.googleapis.com/hcloudfile/001/926e7b9675424e46829b202bb523a023.jpg" TargetMode="External"/><Relationship Id="rId431" Type="http://schemas.openxmlformats.org/officeDocument/2006/relationships/hyperlink" Target="https://storage.googleapis.com/hcloudfile/001/f0963e13b84044309c76acde82763279.jpg" TargetMode="External"/><Relationship Id="rId1061" Type="http://schemas.openxmlformats.org/officeDocument/2006/relationships/hyperlink" Target="https://storage.googleapis.com/hcloudfile/001/359bc6aab4af4bc59c452a4c05d6b0bd.jpg" TargetMode="External"/><Relationship Id="rId2112" Type="http://schemas.openxmlformats.org/officeDocument/2006/relationships/hyperlink" Target="https://storage.googleapis.com/hcloudfile/001/8fb55c0a6f2f4790a866974c5d6302ac.jpg" TargetMode="External"/><Relationship Id="rId5268" Type="http://schemas.openxmlformats.org/officeDocument/2006/relationships/hyperlink" Target="https://storage.googleapis.com/hcloudfile/001/d4468eb1eb0b42be859a13f748c9ce24.jpg" TargetMode="External"/><Relationship Id="rId5682" Type="http://schemas.openxmlformats.org/officeDocument/2006/relationships/hyperlink" Target="https://storage.googleapis.com/hcloudfile/001/84de0ce5e27b40779340201b7ca6b1e7.jpg" TargetMode="External"/><Relationship Id="rId6319" Type="http://schemas.openxmlformats.org/officeDocument/2006/relationships/hyperlink" Target="https://storage.googleapis.com/hcloudfile/001/ef035c5e55aa49868267e185b21e59fa.jpg" TargetMode="External"/><Relationship Id="rId6733" Type="http://schemas.openxmlformats.org/officeDocument/2006/relationships/hyperlink" Target="https://storage.googleapis.com/hcloudfile/001/e0c98464139646ddb5176a36d6e49f9b.jpg" TargetMode="External"/><Relationship Id="rId9889" Type="http://schemas.openxmlformats.org/officeDocument/2006/relationships/hyperlink" Target="https://storage.googleapis.com/hcloudfile/001/9ca3250b33774d97812eea6665f13f4c.jpg" TargetMode="External"/><Relationship Id="rId12120" Type="http://schemas.openxmlformats.org/officeDocument/2006/relationships/hyperlink" Target="https://storage.googleapis.com/hcloudfile/001/b0ead91754a341a3868c2c9c0a97797e.jpg" TargetMode="External"/><Relationship Id="rId1878" Type="http://schemas.openxmlformats.org/officeDocument/2006/relationships/hyperlink" Target="https://storage.googleapis.com/hcloudfile/001/ce7834ba71104186b54e8cd933946640.jpg" TargetMode="External"/><Relationship Id="rId2929" Type="http://schemas.openxmlformats.org/officeDocument/2006/relationships/hyperlink" Target="https://hashting.cash/bavaria-fridgeinventoryjul2023/GBHDHTMWZSEVLIUB?language=FR" TargetMode="External"/><Relationship Id="rId4284" Type="http://schemas.openxmlformats.org/officeDocument/2006/relationships/hyperlink" Target="https://storage.googleapis.com/hcloudfile/001/ec67a6f22f8342d58a0129d72b6fd000.jpg" TargetMode="External"/><Relationship Id="rId5335" Type="http://schemas.openxmlformats.org/officeDocument/2006/relationships/hyperlink" Target="https://storage.googleapis.com/hcloudfile/001/86e9e72ae1634ddf807ffbce43e673d9.jpg" TargetMode="External"/><Relationship Id="rId9956" Type="http://schemas.openxmlformats.org/officeDocument/2006/relationships/hyperlink" Target="https://storage.googleapis.com/hcloudfile/001/6372e5abefcd4339acd6a056a218a42d.jpg" TargetMode="External"/><Relationship Id="rId4351" Type="http://schemas.openxmlformats.org/officeDocument/2006/relationships/hyperlink" Target="https://storage.googleapis.com/hcloudfile/001/5249bd837839476e96f33d9513a8a288.jpg" TargetMode="External"/><Relationship Id="rId5402" Type="http://schemas.openxmlformats.org/officeDocument/2006/relationships/hyperlink" Target="https://storage.googleapis.com/hcloudfile/001/f74c688491b04c2080f90d34e3548f29.jpg" TargetMode="External"/><Relationship Id="rId6800" Type="http://schemas.openxmlformats.org/officeDocument/2006/relationships/hyperlink" Target="https://storage.googleapis.com/hcloudfile/001/5c878351d78c47cb8b30238a4aa13001.jpg" TargetMode="External"/><Relationship Id="rId8558" Type="http://schemas.openxmlformats.org/officeDocument/2006/relationships/hyperlink" Target="https://storage.googleapis.com/hcloudfile/001/ca59aae5850048a68cf2930d8e120e57.jpg" TargetMode="External"/><Relationship Id="rId9609" Type="http://schemas.openxmlformats.org/officeDocument/2006/relationships/hyperlink" Target="https://storage.googleapis.com/hcloudfile/001/72f428d4cf704de9a465f25fde18461a.jpg" TargetMode="External"/><Relationship Id="rId11886" Type="http://schemas.openxmlformats.org/officeDocument/2006/relationships/hyperlink" Target="https://storage.googleapis.com/hcloudfile/001/cb8a75c79c904b6ca70e9cd764da8e51.jpg" TargetMode="External"/><Relationship Id="rId12937" Type="http://schemas.openxmlformats.org/officeDocument/2006/relationships/hyperlink" Target="https://storage.googleapis.com/hcloudfile/001/7fddce85394047238a093ec475eb09e1.jpg" TargetMode="External"/><Relationship Id="rId1945" Type="http://schemas.openxmlformats.org/officeDocument/2006/relationships/hyperlink" Target="https://hashting.cash/bavaria-fridgeinventoryjul2023/BCCQQNLZWOEBTEEA?language=FR" TargetMode="External"/><Relationship Id="rId4004" Type="http://schemas.openxmlformats.org/officeDocument/2006/relationships/hyperlink" Target="https://storage.googleapis.com/hcloudfile/001/b060fd348dd64f63a5f26558ee7c6af4.jpg" TargetMode="External"/><Relationship Id="rId8972" Type="http://schemas.openxmlformats.org/officeDocument/2006/relationships/hyperlink" Target="https://storage.googleapis.com/hcloudfile/001/c267f43593404f2487e898cef4536ace.jpg" TargetMode="External"/><Relationship Id="rId10488" Type="http://schemas.openxmlformats.org/officeDocument/2006/relationships/hyperlink" Target="https://storage.googleapis.com/hcloudfile/001/8ec746020350438abbef5befb01ad0c3.jpg" TargetMode="External"/><Relationship Id="rId11539" Type="http://schemas.openxmlformats.org/officeDocument/2006/relationships/hyperlink" Target="https://storage.googleapis.com/hcloudfile/001/d5fb3908402545e0a3b993e366c151f1.jpg" TargetMode="External"/><Relationship Id="rId11953" Type="http://schemas.openxmlformats.org/officeDocument/2006/relationships/hyperlink" Target="https://storage.googleapis.com/hcloudfile/001/ebda10f00aae4728856c0092146af57d.jpg" TargetMode="External"/><Relationship Id="rId3020" Type="http://schemas.openxmlformats.org/officeDocument/2006/relationships/hyperlink" Target="https://storage.googleapis.com/hcloudfile/001/4e92a9c8303b42658555ad34f68ba446.jpg" TargetMode="External"/><Relationship Id="rId6176" Type="http://schemas.openxmlformats.org/officeDocument/2006/relationships/hyperlink" Target="https://storage.googleapis.com/hcloudfile/001/da3f24517df344a0bb02a77a077dec5a.jpg" TargetMode="External"/><Relationship Id="rId7227" Type="http://schemas.openxmlformats.org/officeDocument/2006/relationships/hyperlink" Target="https://storage.googleapis.com/hcloudfile/001/2a36c216eada4c5687b5ad9926ebcd7e.jpg" TargetMode="External"/><Relationship Id="rId7574" Type="http://schemas.openxmlformats.org/officeDocument/2006/relationships/hyperlink" Target="https://storage.googleapis.com/hcloudfile/001/93d385ce08e84feca3e379a32062ff83.jpg" TargetMode="External"/><Relationship Id="rId8625" Type="http://schemas.openxmlformats.org/officeDocument/2006/relationships/hyperlink" Target="https://storage.googleapis.com/hcloudfile/001/5b0b1cbc6b304fa4ac86ace5bd51ad15.jpg" TargetMode="External"/><Relationship Id="rId10555" Type="http://schemas.openxmlformats.org/officeDocument/2006/relationships/hyperlink" Target="https://storage.googleapis.com/hcloudfile/001/05cc4e1048b0406ca34f3219afacd7dc.jpg" TargetMode="External"/><Relationship Id="rId11606" Type="http://schemas.openxmlformats.org/officeDocument/2006/relationships/hyperlink" Target="https://storage.googleapis.com/hcloudfile/001/a703a214fa15452b9e1afc1994fb8d42.jpg" TargetMode="External"/><Relationship Id="rId6590" Type="http://schemas.openxmlformats.org/officeDocument/2006/relationships/hyperlink" Target="https://storage.googleapis.com/hcloudfile/001/01fd6db5def44f3982709b5ebf8ad3cd.jpg" TargetMode="External"/><Relationship Id="rId7641" Type="http://schemas.openxmlformats.org/officeDocument/2006/relationships/hyperlink" Target="https://storage.googleapis.com/hcloudfile/001/5a0e5d61889742ed82b4b87ce4289df0.jpg" TargetMode="External"/><Relationship Id="rId10208" Type="http://schemas.openxmlformats.org/officeDocument/2006/relationships/hyperlink" Target="https://storage.googleapis.com/hcloudfile/001/1c4415f7e0154ab99a38e03fe1607720.jpg" TargetMode="External"/><Relationship Id="rId10622" Type="http://schemas.openxmlformats.org/officeDocument/2006/relationships/hyperlink" Target="https://storage.googleapis.com/hcloudfile/001/334d54827d3340af9c3a35e3c64a413f.jpg" TargetMode="External"/><Relationship Id="rId13778" Type="http://schemas.openxmlformats.org/officeDocument/2006/relationships/hyperlink" Target="https://storage.googleapis.com/hcloudfile/001/07eda3b6451a4f34bf76dc9ed60e420f.jpg" TargetMode="External"/><Relationship Id="rId2786" Type="http://schemas.openxmlformats.org/officeDocument/2006/relationships/hyperlink" Target="https://hashting.cash/bavaria-fridgeinventoryjul2023/MEEGIUUUIMPGNMUV?language=FR" TargetMode="External"/><Relationship Id="rId3837" Type="http://schemas.openxmlformats.org/officeDocument/2006/relationships/hyperlink" Target="https://storage.googleapis.com/hcloudfile/001/9f0504ab6b374a89ab09b2da1cdd1d03.jpg" TargetMode="External"/><Relationship Id="rId5192" Type="http://schemas.openxmlformats.org/officeDocument/2006/relationships/hyperlink" Target="https://storage.googleapis.com/hcloudfile/001/a91b3ed358b64a3b9fa69e922f7d9a9e.jpg" TargetMode="External"/><Relationship Id="rId6243" Type="http://schemas.openxmlformats.org/officeDocument/2006/relationships/hyperlink" Target="https://storage.googleapis.com/hcloudfile/001/a47f16a65f3a4500a6b8be84a14d3b45.jpg" TargetMode="External"/><Relationship Id="rId9399" Type="http://schemas.openxmlformats.org/officeDocument/2006/relationships/hyperlink" Target="https://storage.googleapis.com/hcloudfile/001/43ca6523018b4825b26d19499b6afa1d.jpg" TargetMode="External"/><Relationship Id="rId12794" Type="http://schemas.openxmlformats.org/officeDocument/2006/relationships/hyperlink" Target="https://storage.googleapis.com/hcloudfile/001/ee64cf3bd8194a34b09db636c5037682.jpg" TargetMode="External"/><Relationship Id="rId758" Type="http://schemas.openxmlformats.org/officeDocument/2006/relationships/hyperlink" Target="https://storage.googleapis.com/hcloudfile/001/78189587c7284e7ab9ebe5f6460cc521.jpg" TargetMode="External"/><Relationship Id="rId1388" Type="http://schemas.openxmlformats.org/officeDocument/2006/relationships/hyperlink" Target="https://hashting.cash/bavaria-fridgeinventoryjul2023/ULFKUDSCCIZYOJED?language=FR" TargetMode="External"/><Relationship Id="rId2439" Type="http://schemas.openxmlformats.org/officeDocument/2006/relationships/hyperlink" Target="https://storage.googleapis.com/hcloudfile/001/d2713067cf0f48f3b25adf9287daa406.jpg" TargetMode="External"/><Relationship Id="rId2853" Type="http://schemas.openxmlformats.org/officeDocument/2006/relationships/hyperlink" Target="https://storage.googleapis.com/hcloudfile/001/359f03cc42f1458dbb2d0a439d523387.jpg" TargetMode="External"/><Relationship Id="rId3904" Type="http://schemas.openxmlformats.org/officeDocument/2006/relationships/hyperlink" Target="https://hashting.cash/bavaria-fridgeinventoryjul2023/YUBATPISASLSIUCP?language=FR" TargetMode="External"/><Relationship Id="rId6310" Type="http://schemas.openxmlformats.org/officeDocument/2006/relationships/hyperlink" Target="https://storage.googleapis.com/hcloudfile/001/ef035c5e55aa49868267e185b21e59fa.jpg" TargetMode="External"/><Relationship Id="rId9466" Type="http://schemas.openxmlformats.org/officeDocument/2006/relationships/hyperlink" Target="https://storage.googleapis.com/hcloudfile/001/91dcc4132dc840bdac33ef5c247f0b3a.jpg" TargetMode="External"/><Relationship Id="rId9880" Type="http://schemas.openxmlformats.org/officeDocument/2006/relationships/hyperlink" Target="https://storage.googleapis.com/hcloudfile/001/9ca3250b33774d97812eea6665f13f4c.jpg" TargetMode="External"/><Relationship Id="rId11396" Type="http://schemas.openxmlformats.org/officeDocument/2006/relationships/hyperlink" Target="https://storage.googleapis.com/hcloudfile/001/4e6091bda836414e9c0db52b0f07b648.jpg" TargetMode="External"/><Relationship Id="rId12447" Type="http://schemas.openxmlformats.org/officeDocument/2006/relationships/hyperlink" Target="https://storage.googleapis.com/hcloudfile/001/09677675e2b14f6587e3e7329d876327.jpg" TargetMode="External"/><Relationship Id="rId13845" Type="http://schemas.openxmlformats.org/officeDocument/2006/relationships/hyperlink" Target="https://storage.googleapis.com/hcloudfile/001/33cf7e7aa16b4e449d455dfc027607c7.jpg" TargetMode="External"/><Relationship Id="rId94" Type="http://schemas.openxmlformats.org/officeDocument/2006/relationships/hyperlink" Target="https://storage.googleapis.com/hcloudfile/001/4d62ddfe5c5e452dac5426110ac78cc1.jpg" TargetMode="External"/><Relationship Id="rId825" Type="http://schemas.openxmlformats.org/officeDocument/2006/relationships/hyperlink" Target="https://hashting.cash/bavaria-fridgeinventoryjul2023/OWKERBTAVGTANVSU?language=FR" TargetMode="External"/><Relationship Id="rId1455" Type="http://schemas.openxmlformats.org/officeDocument/2006/relationships/hyperlink" Target="https://storage.googleapis.com/hcloudfile/001/8de610e4a12d41428cf18837db4344b5.jpg" TargetMode="External"/><Relationship Id="rId2506" Type="http://schemas.openxmlformats.org/officeDocument/2006/relationships/hyperlink" Target="https://hashting.cash/bavaria-fridgeinventoryjul2023/SSGFYYQCOGRZREYC?language=FR" TargetMode="External"/><Relationship Id="rId8068" Type="http://schemas.openxmlformats.org/officeDocument/2006/relationships/hyperlink" Target="https://storage.googleapis.com/hcloudfile/001/09af6d17db5b42de9f04941e22d3915b.jpg" TargetMode="External"/><Relationship Id="rId8482" Type="http://schemas.openxmlformats.org/officeDocument/2006/relationships/hyperlink" Target="https://storage.googleapis.com/hcloudfile/001/07d0349f74a847a68e94834678f96936.jpg" TargetMode="External"/><Relationship Id="rId9119" Type="http://schemas.openxmlformats.org/officeDocument/2006/relationships/hyperlink" Target="https://storage.googleapis.com/hcloudfile/001/583a40c952c44df88293c1be779afaea.jpg" TargetMode="External"/><Relationship Id="rId9533" Type="http://schemas.openxmlformats.org/officeDocument/2006/relationships/hyperlink" Target="https://storage.googleapis.com/hcloudfile/001/42aa528d8efa499e8d1fbb555c91179f.jpg" TargetMode="External"/><Relationship Id="rId11049" Type="http://schemas.openxmlformats.org/officeDocument/2006/relationships/hyperlink" Target="https://storage.googleapis.com/hcloudfile/001/2c7bb45617eb4e57b89756c7cc0022a4.jpg" TargetMode="External"/><Relationship Id="rId12861" Type="http://schemas.openxmlformats.org/officeDocument/2006/relationships/hyperlink" Target="https://storage.googleapis.com/hcloudfile/001/f4c7c98ae67543cd93dcb60a5355f050.jpg" TargetMode="External"/><Relationship Id="rId1108" Type="http://schemas.openxmlformats.org/officeDocument/2006/relationships/hyperlink" Target="https://hashting.cash/bavaria-fridgeinventoryjul2023/FFPGVYGRZGXARFQQ?language=FR" TargetMode="External"/><Relationship Id="rId2920" Type="http://schemas.openxmlformats.org/officeDocument/2006/relationships/hyperlink" Target="https://hashting.cash/bavaria-fridgeinventoryjul2023/GBHDHTMWZSEVLIUB?language=FR" TargetMode="External"/><Relationship Id="rId4678" Type="http://schemas.openxmlformats.org/officeDocument/2006/relationships/hyperlink" Target="https://storage.googleapis.com/hcloudfile/001/df3643ef65f1432993007c590e241404.jpg" TargetMode="External"/><Relationship Id="rId7084" Type="http://schemas.openxmlformats.org/officeDocument/2006/relationships/hyperlink" Target="https://storage.googleapis.com/hcloudfile/001/221f75e1adbf4d02b83bd3f807ab762b.jpg" TargetMode="External"/><Relationship Id="rId8135" Type="http://schemas.openxmlformats.org/officeDocument/2006/relationships/hyperlink" Target="https://storage.googleapis.com/hcloudfile/001/9debb31ac31748f98232eda449f14cdf.jpg" TargetMode="External"/><Relationship Id="rId10065" Type="http://schemas.openxmlformats.org/officeDocument/2006/relationships/hyperlink" Target="https://storage.googleapis.com/hcloudfile/001/458541054f5442069d1690484017924a.jpg" TargetMode="External"/><Relationship Id="rId11463" Type="http://schemas.openxmlformats.org/officeDocument/2006/relationships/hyperlink" Target="https://storage.googleapis.com/hcloudfile/001/023045ea8bd147db9c01a5c5150eb6a0.jpg" TargetMode="External"/><Relationship Id="rId12514" Type="http://schemas.openxmlformats.org/officeDocument/2006/relationships/hyperlink" Target="https://storage.googleapis.com/hcloudfile/001/67d056b9e1a14b71923784a2a33e8257.jpg" TargetMode="External"/><Relationship Id="rId1522" Type="http://schemas.openxmlformats.org/officeDocument/2006/relationships/hyperlink" Target="https://hashting.cash/bavaria-fridgeinventoryjul2023/KTJUXWNXAWAYLBUL?language=FR" TargetMode="External"/><Relationship Id="rId5729" Type="http://schemas.openxmlformats.org/officeDocument/2006/relationships/hyperlink" Target="https://storage.googleapis.com/hcloudfile/001/b6a3e2ee55194ecdb6de8ba8bf5f9f5c.jpg" TargetMode="External"/><Relationship Id="rId7151" Type="http://schemas.openxmlformats.org/officeDocument/2006/relationships/hyperlink" Target="https://storage.googleapis.com/hcloudfile/001/5fe3775a497544828f3e8d4191a70840.jpg" TargetMode="External"/><Relationship Id="rId8202" Type="http://schemas.openxmlformats.org/officeDocument/2006/relationships/hyperlink" Target="https://storage.googleapis.com/hcloudfile/001/e12f3adea3e94ffdb4fa2baeb2270d8c.jpg" TargetMode="External"/><Relationship Id="rId9600" Type="http://schemas.openxmlformats.org/officeDocument/2006/relationships/hyperlink" Target="https://storage.googleapis.com/hcloudfile/001/72f428d4cf704de9a465f25fde18461a.jpg" TargetMode="External"/><Relationship Id="rId11116" Type="http://schemas.openxmlformats.org/officeDocument/2006/relationships/hyperlink" Target="https://storage.googleapis.com/hcloudfile/001/7ae743719eff4e1d9df7698d74f97992.jpg" TargetMode="External"/><Relationship Id="rId11530" Type="http://schemas.openxmlformats.org/officeDocument/2006/relationships/hyperlink" Target="https://storage.googleapis.com/hcloudfile/001/d5fb3908402545e0a3b993e366c151f1.jpg" TargetMode="External"/><Relationship Id="rId3694" Type="http://schemas.openxmlformats.org/officeDocument/2006/relationships/hyperlink" Target="https://storage.googleapis.com/hcloudfile/001/c2ff2874af5745d6b2bcbdc20ed0782d.jpg" TargetMode="External"/><Relationship Id="rId4745" Type="http://schemas.openxmlformats.org/officeDocument/2006/relationships/hyperlink" Target="https://hashting.cash/bavaria-fridgeinventoryjul2023/CFDGTOMSBDIAKMBW?language=FR" TargetMode="External"/><Relationship Id="rId10132" Type="http://schemas.openxmlformats.org/officeDocument/2006/relationships/hyperlink" Target="https://storage.googleapis.com/hcloudfile/001/778a557fc5ca4618bdd698065b0826e9.jpg" TargetMode="External"/><Relationship Id="rId13288" Type="http://schemas.openxmlformats.org/officeDocument/2006/relationships/hyperlink" Target="https://storage.googleapis.com/hcloudfile/001/1ea0370f138844ca8858c063ff0da346.jpg" TargetMode="External"/><Relationship Id="rId2296" Type="http://schemas.openxmlformats.org/officeDocument/2006/relationships/hyperlink" Target="https://storage.googleapis.com/hcloudfile/001/706a9aeb23e94f1ea792ab86ce12128c.jpg" TargetMode="External"/><Relationship Id="rId3347" Type="http://schemas.openxmlformats.org/officeDocument/2006/relationships/hyperlink" Target="https://hashting.cash/bavaria-fridgeinventoryjul2023/AGUGMWOLHYNEKNYC?language=FR" TargetMode="External"/><Relationship Id="rId3761" Type="http://schemas.openxmlformats.org/officeDocument/2006/relationships/hyperlink" Target="https://hashting.cash/bavaria-fridgeinventoryjul2023/FHXOEMVJMIKAIGYO?language=FR" TargetMode="External"/><Relationship Id="rId4812" Type="http://schemas.openxmlformats.org/officeDocument/2006/relationships/hyperlink" Target="https://storage.googleapis.com/hcloudfile/001/5eeb6817d5104f30a81145e9512fa85b.jpg" TargetMode="External"/><Relationship Id="rId7968" Type="http://schemas.openxmlformats.org/officeDocument/2006/relationships/hyperlink" Target="https://storage.googleapis.com/hcloudfile/001/4aad3b64b2724ffab4db710006f29606.jpg" TargetMode="External"/><Relationship Id="rId13355" Type="http://schemas.openxmlformats.org/officeDocument/2006/relationships/hyperlink" Target="https://storage.googleapis.com/hcloudfile/001/d5823e07f98f4ef09c5661f924ffa004.jpg" TargetMode="External"/><Relationship Id="rId268" Type="http://schemas.openxmlformats.org/officeDocument/2006/relationships/hyperlink" Target="https://storage.googleapis.com/hcloudfile/001/6372e5abefcd4339acd6a056a218a42d.jpg" TargetMode="External"/><Relationship Id="rId682" Type="http://schemas.openxmlformats.org/officeDocument/2006/relationships/hyperlink" Target="https://hashting.cash/bavaria-fridgeinventoryjul2023/EPVNAPSCCYROIKPT?language=FR" TargetMode="External"/><Relationship Id="rId2363" Type="http://schemas.openxmlformats.org/officeDocument/2006/relationships/hyperlink" Target="https://hashting.cash/bavaria-fridgeinventoryjul2023/OSXTNKDGFEWTABCH?language=FR" TargetMode="External"/><Relationship Id="rId3414" Type="http://schemas.openxmlformats.org/officeDocument/2006/relationships/hyperlink" Target="https://storage.googleapis.com/hcloudfile/001/8f04ec0dca5e416494434d03b22f8839.jpg" TargetMode="External"/><Relationship Id="rId6984" Type="http://schemas.openxmlformats.org/officeDocument/2006/relationships/hyperlink" Target="https://storage.googleapis.com/hcloudfile/001/8662a228bceb40568f65fbf6074befe6.jpg" TargetMode="External"/><Relationship Id="rId9390" Type="http://schemas.openxmlformats.org/officeDocument/2006/relationships/hyperlink" Target="https://storage.googleapis.com/hcloudfile/001/43ca6523018b4825b26d19499b6afa1d.jpg" TargetMode="External"/><Relationship Id="rId10949" Type="http://schemas.openxmlformats.org/officeDocument/2006/relationships/hyperlink" Target="https://hashting.cash/bavaria-fridgeinventoryjul2023/PAUAUNLFHSHJYEAU?language=FR" TargetMode="External"/><Relationship Id="rId12371" Type="http://schemas.openxmlformats.org/officeDocument/2006/relationships/hyperlink" Target="https://storage.googleapis.com/hcloudfile/001/37ef22d716944ca18b4884563b7e0b43.jpg" TargetMode="External"/><Relationship Id="rId13008" Type="http://schemas.openxmlformats.org/officeDocument/2006/relationships/hyperlink" Target="https://storage.googleapis.com/hcloudfile/001/7cee05aecef74bd7894018acb83126a4.jpg" TargetMode="External"/><Relationship Id="rId13422" Type="http://schemas.openxmlformats.org/officeDocument/2006/relationships/hyperlink" Target="https://storage.googleapis.com/hcloudfile/001/7943d4e259a646178e4c397cb88e27bf.jpg" TargetMode="External"/><Relationship Id="rId335" Type="http://schemas.openxmlformats.org/officeDocument/2006/relationships/hyperlink" Target="https://storage.googleapis.com/hcloudfile/001/e86f34d834be4356a1f34b912dcf857a.jpg" TargetMode="External"/><Relationship Id="rId2016" Type="http://schemas.openxmlformats.org/officeDocument/2006/relationships/hyperlink" Target="https://storage.googleapis.com/hcloudfile/001/6e2e557065d84667b845c0f6201ab1f3.jpg" TargetMode="External"/><Relationship Id="rId2430" Type="http://schemas.openxmlformats.org/officeDocument/2006/relationships/hyperlink" Target="https://storage.googleapis.com/hcloudfile/001/d2713067cf0f48f3b25adf9287daa406.jpg" TargetMode="External"/><Relationship Id="rId5586" Type="http://schemas.openxmlformats.org/officeDocument/2006/relationships/hyperlink" Target="https://storage.googleapis.com/hcloudfile/001/410a095a48114092bc63f4536437e5f7.jpg" TargetMode="External"/><Relationship Id="rId6637" Type="http://schemas.openxmlformats.org/officeDocument/2006/relationships/hyperlink" Target="https://hashting.cash/bavaria-fridgeinventoryjul2023/OBMPAIFXYTBAQURX?language=FR" TargetMode="External"/><Relationship Id="rId9043" Type="http://schemas.openxmlformats.org/officeDocument/2006/relationships/hyperlink" Target="https://storage.googleapis.com/hcloudfile/001/9a4ea7463bfc4fd39c8c303e199aa32d.jpg" TargetMode="External"/><Relationship Id="rId12024" Type="http://schemas.openxmlformats.org/officeDocument/2006/relationships/hyperlink" Target="https://storage.googleapis.com/hcloudfile/001/78870e1be13b471c91b0c48c91a19289.jpg" TargetMode="External"/><Relationship Id="rId402" Type="http://schemas.openxmlformats.org/officeDocument/2006/relationships/hyperlink" Target="https://storage.googleapis.com/hcloudfile/001/f0963e13b84044309c76acde82763279.jpg" TargetMode="External"/><Relationship Id="rId1032" Type="http://schemas.openxmlformats.org/officeDocument/2006/relationships/hyperlink" Target="https://storage.googleapis.com/hcloudfile/001/82c6462e5cf145e49e20f75ed6c6fe0d.jpg" TargetMode="External"/><Relationship Id="rId4188" Type="http://schemas.openxmlformats.org/officeDocument/2006/relationships/hyperlink" Target="https://hashting.cash/bavaria-fridgeinventoryjul2023/VLQVMJXBUOHPCXMU?language=FR" TargetMode="External"/><Relationship Id="rId5239" Type="http://schemas.openxmlformats.org/officeDocument/2006/relationships/hyperlink" Target="https://hashting.cash/bavaria-fridgeinventoryjul2023/TAFTTSDJMMIZUYCA?language=FR" TargetMode="External"/><Relationship Id="rId9110" Type="http://schemas.openxmlformats.org/officeDocument/2006/relationships/hyperlink" Target="https://storage.googleapis.com/hcloudfile/001/583a40c952c44df88293c1be779afaea.jpg" TargetMode="External"/><Relationship Id="rId11040" Type="http://schemas.openxmlformats.org/officeDocument/2006/relationships/hyperlink" Target="https://storage.googleapis.com/hcloudfile/001/2c7bb45617eb4e57b89756c7cc0022a4.jpg" TargetMode="External"/><Relationship Id="rId4255" Type="http://schemas.openxmlformats.org/officeDocument/2006/relationships/hyperlink" Target="https://storage.googleapis.com/hcloudfile/001/f0e591391a954a0cb3b62c94a880eb09.jpg" TargetMode="External"/><Relationship Id="rId5306" Type="http://schemas.openxmlformats.org/officeDocument/2006/relationships/hyperlink" Target="https://storage.googleapis.com/hcloudfile/001/f14323e943d84d69909367f6f6f209db.jpg" TargetMode="External"/><Relationship Id="rId5653" Type="http://schemas.openxmlformats.org/officeDocument/2006/relationships/hyperlink" Target="https://hashting.cash/bavaria-fridgeinventoryjul2023/MKICYDUQJOSSFXNH?language=FR" TargetMode="External"/><Relationship Id="rId6704" Type="http://schemas.openxmlformats.org/officeDocument/2006/relationships/hyperlink" Target="https://storage.googleapis.com/hcloudfile/001/7ae89649e18046649b7c4eb18ce5f887.jpg" TargetMode="External"/><Relationship Id="rId1849" Type="http://schemas.openxmlformats.org/officeDocument/2006/relationships/hyperlink" Target="https://storage.googleapis.com/hcloudfile/001/fc877bfb4598495d968cc72dc45a57d5.jpg" TargetMode="External"/><Relationship Id="rId5720" Type="http://schemas.openxmlformats.org/officeDocument/2006/relationships/hyperlink" Target="https://storage.googleapis.com/hcloudfile/001/b6a3e2ee55194ecdb6de8ba8bf5f9f5c.jpg" TargetMode="External"/><Relationship Id="rId8876" Type="http://schemas.openxmlformats.org/officeDocument/2006/relationships/hyperlink" Target="https://hashting.cash/bavaria-fridgeinventoryjul2023/YDTNYQZQZIJEFSAM?language=FR" TargetMode="External"/><Relationship Id="rId9927" Type="http://schemas.openxmlformats.org/officeDocument/2006/relationships/hyperlink" Target="https://storage.googleapis.com/hcloudfile/001/0cb24407f9664664ae729dfa891268ce.jpg" TargetMode="External"/><Relationship Id="rId11857" Type="http://schemas.openxmlformats.org/officeDocument/2006/relationships/hyperlink" Target="https://storage.googleapis.com/hcloudfile/001/8ff8ed190a6f4c0f8f1beb6a20d46dc3.jpg" TargetMode="External"/><Relationship Id="rId12908" Type="http://schemas.openxmlformats.org/officeDocument/2006/relationships/hyperlink" Target="https://hashting.cash/bavaria-fridgeinventoryjul2023/BEKSVJETKARPADCU?language=FR" TargetMode="External"/><Relationship Id="rId192" Type="http://schemas.openxmlformats.org/officeDocument/2006/relationships/hyperlink" Target="https://storage.googleapis.com/hcloudfile/001/5afebe910ec24bb5abed40060c599fea.jpg" TargetMode="External"/><Relationship Id="rId1916" Type="http://schemas.openxmlformats.org/officeDocument/2006/relationships/hyperlink" Target="https://storage.googleapis.com/hcloudfile/001/2ef93e73a2ad43b99a1201a8bda44fcf.jpg" TargetMode="External"/><Relationship Id="rId3271" Type="http://schemas.openxmlformats.org/officeDocument/2006/relationships/hyperlink" Target="https://storage.googleapis.com/hcloudfile/001/997ff7e73b6e4039807208b8fcab68ff.jpg" TargetMode="External"/><Relationship Id="rId4322" Type="http://schemas.openxmlformats.org/officeDocument/2006/relationships/hyperlink" Target="https://hashting.cash/bavaria-fridgeinventoryjul2023/LEIQCSNPYJKOXQFK?language=FR" TargetMode="External"/><Relationship Id="rId7478" Type="http://schemas.openxmlformats.org/officeDocument/2006/relationships/hyperlink" Target="https://hashting.cash/bavaria-fridgeinventoryjul2023/AZMRWOYBPLYZDQHD?language=FR" TargetMode="External"/><Relationship Id="rId7892" Type="http://schemas.openxmlformats.org/officeDocument/2006/relationships/hyperlink" Target="https://hashting.cash/bavaria-fridgeinventoryjul2023/ANJQCXMMRFMXJOEP?language=FR" TargetMode="External"/><Relationship Id="rId8529" Type="http://schemas.openxmlformats.org/officeDocument/2006/relationships/hyperlink" Target="https://storage.googleapis.com/hcloudfile/001/099408f680a440818b6eca3b96e8c755.jpg" TargetMode="External"/><Relationship Id="rId8943" Type="http://schemas.openxmlformats.org/officeDocument/2006/relationships/hyperlink" Target="https://storage.googleapis.com/hcloudfile/001/b233bfc78b57461babccb8373bdd20b8.jpg" TargetMode="External"/><Relationship Id="rId10459" Type="http://schemas.openxmlformats.org/officeDocument/2006/relationships/hyperlink" Target="https://storage.googleapis.com/hcloudfile/001/68640998996c4da9899b1a7985e33e98.jpg" TargetMode="External"/><Relationship Id="rId10873" Type="http://schemas.openxmlformats.org/officeDocument/2006/relationships/hyperlink" Target="https://storage.googleapis.com/hcloudfile/001/8926e76ebeaa47ad91980d505b374326.jpg" TargetMode="External"/><Relationship Id="rId6494" Type="http://schemas.openxmlformats.org/officeDocument/2006/relationships/hyperlink" Target="https://hashting.cash/bavaria-fridgeinventoryjul2023/XJVEBTAKADQMYVZH?language=FR" TargetMode="External"/><Relationship Id="rId7545" Type="http://schemas.openxmlformats.org/officeDocument/2006/relationships/hyperlink" Target="https://storage.googleapis.com/hcloudfile/001/9b910c36c6e242b8ac25bad8fedc6c89.jpg" TargetMode="External"/><Relationship Id="rId10526" Type="http://schemas.openxmlformats.org/officeDocument/2006/relationships/hyperlink" Target="https://hashting.cash/bavaria-fridgeinventoryjul2023/PNFWVCLFKNECJSVC?language=FR" TargetMode="External"/><Relationship Id="rId11924" Type="http://schemas.openxmlformats.org/officeDocument/2006/relationships/hyperlink" Target="https://hashting.cash/bavaria-fridgeinventoryjul2023/BKYANPXLYQKAWZSC?language=FR" TargetMode="External"/><Relationship Id="rId5096" Type="http://schemas.openxmlformats.org/officeDocument/2006/relationships/hyperlink" Target="https://hashting.cash/bavaria-fridgeinventoryjul2023/ZUISKTILXPNQCVRA?language=FR" TargetMode="External"/><Relationship Id="rId6147" Type="http://schemas.openxmlformats.org/officeDocument/2006/relationships/hyperlink" Target="https://storage.googleapis.com/hcloudfile/001/f38011848f884efaba59c3bf413a0e02.jpg" TargetMode="External"/><Relationship Id="rId6561" Type="http://schemas.openxmlformats.org/officeDocument/2006/relationships/hyperlink" Target="https://storage.googleapis.com/hcloudfile/001/c5709a28d9764fde946ca8b0f81949b2.jpg" TargetMode="External"/><Relationship Id="rId7612" Type="http://schemas.openxmlformats.org/officeDocument/2006/relationships/hyperlink" Target="https://hashting.cash/bavaria-fridgeinventoryjul2023/ITCEHWQSNKEVMECB?language=FR" TargetMode="External"/><Relationship Id="rId10940" Type="http://schemas.openxmlformats.org/officeDocument/2006/relationships/hyperlink" Target="https://hashting.cash/bavaria-fridgeinventoryjul2023/PAUAUNLFHSHJYEAU?language=FR" TargetMode="External"/><Relationship Id="rId5163" Type="http://schemas.openxmlformats.org/officeDocument/2006/relationships/hyperlink" Target="https://storage.googleapis.com/hcloudfile/001/610d882041ff41c9bcdecb186d6bfb26.jpg" TargetMode="External"/><Relationship Id="rId6214" Type="http://schemas.openxmlformats.org/officeDocument/2006/relationships/hyperlink" Target="https://hashting.cash/bavaria-fridgeinventoryjul2023/WTZAFPNKJVHRCIEQ?language=FR" TargetMode="External"/><Relationship Id="rId9784" Type="http://schemas.openxmlformats.org/officeDocument/2006/relationships/hyperlink" Target="https://storage.googleapis.com/hcloudfile/001/3ff5e7a208864e1288a3154f1e1642d8.jpg" TargetMode="External"/><Relationship Id="rId12698" Type="http://schemas.openxmlformats.org/officeDocument/2006/relationships/hyperlink" Target="https://storage.googleapis.com/hcloudfile/001/7bf0aabd45fa47cca122e519b30cdb3e.jpg" TargetMode="External"/><Relationship Id="rId13749" Type="http://schemas.openxmlformats.org/officeDocument/2006/relationships/hyperlink" Target="https://hashting.cash/bavaria-fridgeinventoryjul2023/QADLQAGMVRIDKNOB?language=FR" TargetMode="External"/><Relationship Id="rId729" Type="http://schemas.openxmlformats.org/officeDocument/2006/relationships/hyperlink" Target="https://storage.googleapis.com/hcloudfile/001/ce0d5372be5147c188731732f6278c23.jpg" TargetMode="External"/><Relationship Id="rId1359" Type="http://schemas.openxmlformats.org/officeDocument/2006/relationships/hyperlink" Target="https://storage.googleapis.com/hcloudfile/001/b779467755994d099b968560fb881f0d.jpg" TargetMode="External"/><Relationship Id="rId2757" Type="http://schemas.openxmlformats.org/officeDocument/2006/relationships/hyperlink" Target="https://storage.googleapis.com/hcloudfile/001/fb081ba320474f8abbceff0705f618f8.jpg" TargetMode="External"/><Relationship Id="rId3808" Type="http://schemas.openxmlformats.org/officeDocument/2006/relationships/hyperlink" Target="https://storage.googleapis.com/hcloudfile/001/2ad58e629a6d42a9ab66a56a5952f314.jpg" TargetMode="External"/><Relationship Id="rId5230" Type="http://schemas.openxmlformats.org/officeDocument/2006/relationships/hyperlink" Target="https://hashting.cash/bavaria-fridgeinventoryjul2023/TAFTTSDJMMIZUYCA?language=FR" TargetMode="External"/><Relationship Id="rId8386" Type="http://schemas.openxmlformats.org/officeDocument/2006/relationships/hyperlink" Target="https://storage.googleapis.com/hcloudfile/001/d0c10878dcfb4d2ca7e15c3772dd01a5.jpg" TargetMode="External"/><Relationship Id="rId9437" Type="http://schemas.openxmlformats.org/officeDocument/2006/relationships/hyperlink" Target="https://hashting.cash/bavaria-fridgeinventoryjul2023/KVKPCCKYSPMDSIYI?language=FR" TargetMode="External"/><Relationship Id="rId12765" Type="http://schemas.openxmlformats.org/officeDocument/2006/relationships/hyperlink" Target="https://hashting.cash/bavaria-fridgeinventoryjul2023/SKYTAQPEJMXENODJ?language=FR" TargetMode="External"/><Relationship Id="rId13816" Type="http://schemas.openxmlformats.org/officeDocument/2006/relationships/hyperlink" Target="https://storage.googleapis.com/hcloudfile/001/ddcf95af94b740af8ce4baf39ab4ff83.jpg" TargetMode="External"/><Relationship Id="rId1773" Type="http://schemas.openxmlformats.org/officeDocument/2006/relationships/hyperlink" Target="https://storage.googleapis.com/hcloudfile/001/d06a57b08c7342af8ec3e4abe7fd187f.jpg" TargetMode="External"/><Relationship Id="rId2824" Type="http://schemas.openxmlformats.org/officeDocument/2006/relationships/hyperlink" Target="https://storage.googleapis.com/hcloudfile/001/de2a93e182d54dab90c824d54267c87b.jpg" TargetMode="External"/><Relationship Id="rId8039" Type="http://schemas.openxmlformats.org/officeDocument/2006/relationships/hyperlink" Target="https://hashting.cash/bavaria-fridgeinventoryjul2023/STVJEPUVDBHUFZZR?language=FR" TargetMode="External"/><Relationship Id="rId9851" Type="http://schemas.openxmlformats.org/officeDocument/2006/relationships/hyperlink" Target="https://hashting.cash/bavaria-fridgeinventoryjul2023/BWNJDILUKPBFMHKF?language=FR" TargetMode="External"/><Relationship Id="rId11367" Type="http://schemas.openxmlformats.org/officeDocument/2006/relationships/hyperlink" Target="https://hashting.cash/bavaria-fridgeinventoryjul2023/YYPBRJNVTZLKRLHJ?language=FR" TargetMode="External"/><Relationship Id="rId11781" Type="http://schemas.openxmlformats.org/officeDocument/2006/relationships/hyperlink" Target="https://hashting.cash/bavaria-fridgeinventoryjul2023/NQCLVZFTRRBVWGZZ?language=FR" TargetMode="External"/><Relationship Id="rId12418" Type="http://schemas.openxmlformats.org/officeDocument/2006/relationships/hyperlink" Target="https://storage.googleapis.com/hcloudfile/001/c753a7da125442ca8b75013fa4fce8e9.jpg" TargetMode="External"/><Relationship Id="rId12832" Type="http://schemas.openxmlformats.org/officeDocument/2006/relationships/hyperlink" Target="https://storage.googleapis.com/hcloudfile/001/8b5b0a0189d84104852843e1a2ee7dcd.jpg" TargetMode="External"/><Relationship Id="rId65" Type="http://schemas.openxmlformats.org/officeDocument/2006/relationships/hyperlink" Target="https://hashting.cash/bavaria-fridgeinventoryjul2023/CBEOFCAVAGTREWHY?language=FR" TargetMode="External"/><Relationship Id="rId1426" Type="http://schemas.openxmlformats.org/officeDocument/2006/relationships/hyperlink" Target="https://storage.googleapis.com/hcloudfile/001/3ce7bd0e7dce4480934d963341e13ef2.jpg" TargetMode="External"/><Relationship Id="rId1840" Type="http://schemas.openxmlformats.org/officeDocument/2006/relationships/hyperlink" Target="https://storage.googleapis.com/hcloudfile/001/fc877bfb4598495d968cc72dc45a57d5.jpg" TargetMode="External"/><Relationship Id="rId4996" Type="http://schemas.openxmlformats.org/officeDocument/2006/relationships/hyperlink" Target="https://storage.googleapis.com/hcloudfile/001/a9ba50d63090464a940486d04d1c3265.jpg" TargetMode="External"/><Relationship Id="rId8453" Type="http://schemas.openxmlformats.org/officeDocument/2006/relationships/hyperlink" Target="https://hashting.cash/bavaria-fridgeinventoryjul2023/CODPBBUCPHKGCZOY?language=FR" TargetMode="External"/><Relationship Id="rId9504" Type="http://schemas.openxmlformats.org/officeDocument/2006/relationships/hyperlink" Target="https://storage.googleapis.com/hcloudfile/001/d8d8471c9bad4dda9c5cc7c75200ad95.jpg" TargetMode="External"/><Relationship Id="rId10383" Type="http://schemas.openxmlformats.org/officeDocument/2006/relationships/hyperlink" Target="https://hashting.cash/bavaria-fridgeinventoryjul2023/QVKJUPWSPOCPUVQR?language=FR" TargetMode="External"/><Relationship Id="rId11434" Type="http://schemas.openxmlformats.org/officeDocument/2006/relationships/hyperlink" Target="https://storage.googleapis.com/hcloudfile/001/4e45bddfaced46629d8b576eb226f115.jpg" TargetMode="External"/><Relationship Id="rId3598" Type="http://schemas.openxmlformats.org/officeDocument/2006/relationships/hyperlink" Target="https://storage.googleapis.com/hcloudfile/001/ecbe5503cd6f40eb9168e6bc4395ee4d.jpg" TargetMode="External"/><Relationship Id="rId4649" Type="http://schemas.openxmlformats.org/officeDocument/2006/relationships/hyperlink" Target="https://storage.googleapis.com/hcloudfile/001/84e53f8539294a4e9f6c74cac6f2fc04.jpg" TargetMode="External"/><Relationship Id="rId7055" Type="http://schemas.openxmlformats.org/officeDocument/2006/relationships/hyperlink" Target="https://hashting.cash/bavaria-fridgeinventoryjul2023/IGEKCXUZWRJCDIQR?language=FR" TargetMode="External"/><Relationship Id="rId8106" Type="http://schemas.openxmlformats.org/officeDocument/2006/relationships/hyperlink" Target="https://storage.googleapis.com/hcloudfile/001/1ca37454e290466b937cc252de109e33.jpg" TargetMode="External"/><Relationship Id="rId8520" Type="http://schemas.openxmlformats.org/officeDocument/2006/relationships/hyperlink" Target="https://storage.googleapis.com/hcloudfile/001/099408f680a440818b6eca3b96e8c755.jpg" TargetMode="External"/><Relationship Id="rId10036" Type="http://schemas.openxmlformats.org/officeDocument/2006/relationships/hyperlink" Target="https://storage.googleapis.com/hcloudfile/001/8bcbfb6ff7fd4cfd8f9f6b6905424e66.jpg" TargetMode="External"/><Relationship Id="rId10450" Type="http://schemas.openxmlformats.org/officeDocument/2006/relationships/hyperlink" Target="https://storage.googleapis.com/hcloudfile/001/68640998996c4da9899b1a7985e33e98.jpg" TargetMode="External"/><Relationship Id="rId11501" Type="http://schemas.openxmlformats.org/officeDocument/2006/relationships/hyperlink" Target="https://hashting.cash/bavaria-fridgeinventoryjul2023/JGPPAXQVPCTULVMR?language=FR" TargetMode="External"/><Relationship Id="rId3665" Type="http://schemas.openxmlformats.org/officeDocument/2006/relationships/hyperlink" Target="https://storage.googleapis.com/hcloudfile/001/4d62ddfe5c5e452dac5426110ac78cc1.jpg" TargetMode="External"/><Relationship Id="rId4716" Type="http://schemas.openxmlformats.org/officeDocument/2006/relationships/hyperlink" Target="https://storage.googleapis.com/hcloudfile/001/485fe21ff2764d38bc4fec3058f6a306.jpg" TargetMode="External"/><Relationship Id="rId6071" Type="http://schemas.openxmlformats.org/officeDocument/2006/relationships/hyperlink" Target="https://hashting.cash/bavaria-fridgeinventoryjul2023/BTVBCLLXRPWTGMIK?language=FR" TargetMode="External"/><Relationship Id="rId7122" Type="http://schemas.openxmlformats.org/officeDocument/2006/relationships/hyperlink" Target="https://storage.googleapis.com/hcloudfile/001/0626fe8d5c714ac88f431a6c8f309e51.jpg" TargetMode="External"/><Relationship Id="rId10103" Type="http://schemas.openxmlformats.org/officeDocument/2006/relationships/hyperlink" Target="https://hashting.cash/bavaria-fridgeinventoryjul2023/HHJKYSFOTARRQJCL?language=FR" TargetMode="External"/><Relationship Id="rId13259" Type="http://schemas.openxmlformats.org/officeDocument/2006/relationships/hyperlink" Target="https://storage.googleapis.com/hcloudfile/001/d11cddcadbe2419699300bb3d98c1981.jpg" TargetMode="External"/><Relationship Id="rId586" Type="http://schemas.openxmlformats.org/officeDocument/2006/relationships/hyperlink" Target="https://hashting.cash/bavaria-fridgeinventoryjul2023/JXZENPTEXLGPEGYY?language=FR" TargetMode="External"/><Relationship Id="rId2267" Type="http://schemas.openxmlformats.org/officeDocument/2006/relationships/hyperlink" Target="https://storage.googleapis.com/hcloudfile/001/c19fb349dd1f471daa9e80fdf06cf481.jpg" TargetMode="External"/><Relationship Id="rId2681" Type="http://schemas.openxmlformats.org/officeDocument/2006/relationships/hyperlink" Target="https://storage.googleapis.com/hcloudfile/001/711e75624dc1492b9da24935c190b00b.jpg" TargetMode="External"/><Relationship Id="rId3318" Type="http://schemas.openxmlformats.org/officeDocument/2006/relationships/hyperlink" Target="https://storage.googleapis.com/hcloudfile/001/1547c5819e64441ca7c35509461967f7.jpg" TargetMode="External"/><Relationship Id="rId6888" Type="http://schemas.openxmlformats.org/officeDocument/2006/relationships/hyperlink" Target="https://storage.googleapis.com/hcloudfile/001/10940a9670c04992b450178581fa401f.jpg" TargetMode="External"/><Relationship Id="rId9294" Type="http://schemas.openxmlformats.org/officeDocument/2006/relationships/hyperlink" Target="https://hashting.cash/bavaria-fridgeinventoryjul2023/WXUMVHDBVQIPPVWZ?language=FR" TargetMode="External"/><Relationship Id="rId12275" Type="http://schemas.openxmlformats.org/officeDocument/2006/relationships/hyperlink" Target="https://storage.googleapis.com/hcloudfile/001/c2af80629f8a45f8ae742534ca4d0c7a.jpg" TargetMode="External"/><Relationship Id="rId13673" Type="http://schemas.openxmlformats.org/officeDocument/2006/relationships/hyperlink" Target="https://storage.googleapis.com/hcloudfile/001/e9ef9c4cfcdc401dbba6ffed0edeef26.jpg" TargetMode="External"/><Relationship Id="rId239" Type="http://schemas.openxmlformats.org/officeDocument/2006/relationships/hyperlink" Target="https://storage.googleapis.com/hcloudfile/001/b233bfc78b57461babccb8373bdd20b8.jpg" TargetMode="External"/><Relationship Id="rId653" Type="http://schemas.openxmlformats.org/officeDocument/2006/relationships/hyperlink" Target="https://storage.googleapis.com/hcloudfile/001/430f565d1d4c4c499fec5b3cde45cc4b.jpg" TargetMode="External"/><Relationship Id="rId1283" Type="http://schemas.openxmlformats.org/officeDocument/2006/relationships/hyperlink" Target="https://storage.googleapis.com/hcloudfile/001/75ab13da8a334d9a9e467da080222d6e.jpg" TargetMode="External"/><Relationship Id="rId2334" Type="http://schemas.openxmlformats.org/officeDocument/2006/relationships/hyperlink" Target="https://storage.googleapis.com/hcloudfile/001/3687509392fa4be2abf7c3db7d74f7b6.jpg" TargetMode="External"/><Relationship Id="rId3732" Type="http://schemas.openxmlformats.org/officeDocument/2006/relationships/hyperlink" Target="https://storage.googleapis.com/hcloudfile/001/03501d61955e4039b2df134fec784614.jpg" TargetMode="External"/><Relationship Id="rId7939" Type="http://schemas.openxmlformats.org/officeDocument/2006/relationships/hyperlink" Target="https://storage.googleapis.com/hcloudfile/001/58bc592c189f4ea9b09ac61ccb95713e.jpg" TargetMode="External"/><Relationship Id="rId9361" Type="http://schemas.openxmlformats.org/officeDocument/2006/relationships/hyperlink" Target="https://storage.googleapis.com/hcloudfile/001/57b0149893994f0ab8164251ec18c9d1.jpg" TargetMode="External"/><Relationship Id="rId13326" Type="http://schemas.openxmlformats.org/officeDocument/2006/relationships/hyperlink" Target="https://hashting.cash/bavaria-fridgeinventoryjul2023/VEWAKTEHLPSCATTZ?language=FR" TargetMode="External"/><Relationship Id="rId13740" Type="http://schemas.openxmlformats.org/officeDocument/2006/relationships/hyperlink" Target="https://hashting.cash/bavaria-fridgeinventoryjul2023/QADLQAGMVRIDKNOB?language=FR" TargetMode="External"/><Relationship Id="rId306" Type="http://schemas.openxmlformats.org/officeDocument/2006/relationships/hyperlink" Target="https://storage.googleapis.com/hcloudfile/001/103128fe3b454e8f8aed545345aac20e.jpg" TargetMode="External"/><Relationship Id="rId6955" Type="http://schemas.openxmlformats.org/officeDocument/2006/relationships/hyperlink" Target="https://storage.googleapis.com/hcloudfile/001/521291924b9d425ba7d2e76c1ccdf6dd.jpg" TargetMode="External"/><Relationship Id="rId9014" Type="http://schemas.openxmlformats.org/officeDocument/2006/relationships/hyperlink" Target="https://hashting.cash/bavaria-fridgeinventoryjul2023/KJIINGKCGRPUVWWE?language=FR" TargetMode="External"/><Relationship Id="rId11291" Type="http://schemas.openxmlformats.org/officeDocument/2006/relationships/hyperlink" Target="https://storage.googleapis.com/hcloudfile/001/103128fe3b454e8f8aed545345aac20e.jpg" TargetMode="External"/><Relationship Id="rId12342" Type="http://schemas.openxmlformats.org/officeDocument/2006/relationships/hyperlink" Target="https://hashting.cash/bavaria-fridgeinventoryjul2023/LYMGLBZVTRXXIHDH?language=FR" TargetMode="External"/><Relationship Id="rId720" Type="http://schemas.openxmlformats.org/officeDocument/2006/relationships/hyperlink" Target="https://storage.googleapis.com/hcloudfile/001/ce0d5372be5147c188731732f6278c23.jpg" TargetMode="External"/><Relationship Id="rId1350" Type="http://schemas.openxmlformats.org/officeDocument/2006/relationships/hyperlink" Target="https://storage.googleapis.com/hcloudfile/001/b779467755994d099b968560fb881f0d.jpg" TargetMode="External"/><Relationship Id="rId2401" Type="http://schemas.openxmlformats.org/officeDocument/2006/relationships/hyperlink" Target="https://storage.googleapis.com/hcloudfile/001/64246b954222433c9bbe887f0cf52493.jpg" TargetMode="External"/><Relationship Id="rId4159" Type="http://schemas.openxmlformats.org/officeDocument/2006/relationships/hyperlink" Target="https://storage.googleapis.com/hcloudfile/001/b0bfc53a72254229842a5efe379ab16a.jpg" TargetMode="External"/><Relationship Id="rId5557" Type="http://schemas.openxmlformats.org/officeDocument/2006/relationships/hyperlink" Target="https://storage.googleapis.com/hcloudfile/001/570bd35a50d440bc9a29cbf12d00f4ad.jpg" TargetMode="External"/><Relationship Id="rId5971" Type="http://schemas.openxmlformats.org/officeDocument/2006/relationships/hyperlink" Target="https://storage.googleapis.com/hcloudfile/001/6b6efd0bd9884aa788431d4bef7d6ce5.jpg" TargetMode="External"/><Relationship Id="rId6608" Type="http://schemas.openxmlformats.org/officeDocument/2006/relationships/hyperlink" Target="https://storage.googleapis.com/hcloudfile/001/01fd6db5def44f3982709b5ebf8ad3cd.jpg" TargetMode="External"/><Relationship Id="rId1003" Type="http://schemas.openxmlformats.org/officeDocument/2006/relationships/hyperlink" Target="https://storage.googleapis.com/hcloudfile/001/ca96b8b1398a4a9ca20f46c6aa763259.jpg" TargetMode="External"/><Relationship Id="rId4573" Type="http://schemas.openxmlformats.org/officeDocument/2006/relationships/hyperlink" Target="https://storage.googleapis.com/hcloudfile/001/dd5b6ffb39d94ba7ba2efc8cf43fa8bb.jpg" TargetMode="External"/><Relationship Id="rId5624" Type="http://schemas.openxmlformats.org/officeDocument/2006/relationships/hyperlink" Target="https://storage.googleapis.com/hcloudfile/001/f5218f48898f4cb987c6240e29b1166e.jpg" TargetMode="External"/><Relationship Id="rId8030" Type="http://schemas.openxmlformats.org/officeDocument/2006/relationships/hyperlink" Target="https://hashting.cash/bavaria-fridgeinventoryjul2023/STVJEPUVDBHUFZZR?language=FR" TargetMode="External"/><Relationship Id="rId11011" Type="http://schemas.openxmlformats.org/officeDocument/2006/relationships/hyperlink" Target="https://storage.googleapis.com/hcloudfile/001/59116a833f154cb19345e30b3e16eeaa.jpg" TargetMode="External"/><Relationship Id="rId3175" Type="http://schemas.openxmlformats.org/officeDocument/2006/relationships/hyperlink" Target="https://storage.googleapis.com/hcloudfile/001/71dfca2d9527406db3dbdd1617bd5aca.jpg" TargetMode="External"/><Relationship Id="rId4226" Type="http://schemas.openxmlformats.org/officeDocument/2006/relationships/hyperlink" Target="https://storage.googleapis.com/hcloudfile/001/8655ca4b11a14389994394cb5b0e75f8.jpg" TargetMode="External"/><Relationship Id="rId4640" Type="http://schemas.openxmlformats.org/officeDocument/2006/relationships/hyperlink" Target="https://storage.googleapis.com/hcloudfile/001/84e53f8539294a4e9f6c74cac6f2fc04.jpg" TargetMode="External"/><Relationship Id="rId7796" Type="http://schemas.openxmlformats.org/officeDocument/2006/relationships/hyperlink" Target="https://storage.googleapis.com/hcloudfile/001/c2e323e6be6c4ae683abe19707dbe725.jpg" TargetMode="External"/><Relationship Id="rId8847" Type="http://schemas.openxmlformats.org/officeDocument/2006/relationships/hyperlink" Target="https://storage.googleapis.com/hcloudfile/001/688e362b3dad4f0a85aa5dee8868a6c6.jpg" TargetMode="External"/><Relationship Id="rId13183" Type="http://schemas.openxmlformats.org/officeDocument/2006/relationships/hyperlink" Target="https://hashting.cash/bavaria-fridgeinventoryjul2023/RJTJHDTUROLOZZGB?language=FR" TargetMode="External"/><Relationship Id="rId2191" Type="http://schemas.openxmlformats.org/officeDocument/2006/relationships/hyperlink" Target="https://storage.googleapis.com/hcloudfile/001/6cc67219533948d8bb92ee062caafce2.jpg" TargetMode="External"/><Relationship Id="rId3242" Type="http://schemas.openxmlformats.org/officeDocument/2006/relationships/hyperlink" Target="https://storage.googleapis.com/hcloudfile/001/3795b6604d2243fa8e63ecfee88ce710.jpg" TargetMode="External"/><Relationship Id="rId6398" Type="http://schemas.openxmlformats.org/officeDocument/2006/relationships/hyperlink" Target="https://storage.googleapis.com/hcloudfile/001/3eeaeb8c269c439bb2512bddb1edbcdd.jpg" TargetMode="External"/><Relationship Id="rId7449" Type="http://schemas.openxmlformats.org/officeDocument/2006/relationships/hyperlink" Target="https://storage.googleapis.com/hcloudfile/001/c08af00d49914e7fbbcc82512db2ac10.jpg" TargetMode="External"/><Relationship Id="rId10777" Type="http://schemas.openxmlformats.org/officeDocument/2006/relationships/hyperlink" Target="https://storage.googleapis.com/hcloudfile/001/1918714c98f84124bc3c5675d305259e.jpg" TargetMode="External"/><Relationship Id="rId11828" Type="http://schemas.openxmlformats.org/officeDocument/2006/relationships/hyperlink" Target="https://storage.googleapis.com/hcloudfile/001/b48b2f5312a14b66bd50fb4896d43f19.jpg" TargetMode="External"/><Relationship Id="rId13250" Type="http://schemas.openxmlformats.org/officeDocument/2006/relationships/hyperlink" Target="https://storage.googleapis.com/hcloudfile/001/d11cddcadbe2419699300bb3d98c1981.jpg" TargetMode="External"/><Relationship Id="rId163" Type="http://schemas.openxmlformats.org/officeDocument/2006/relationships/hyperlink" Target="https://storage.googleapis.com/hcloudfile/001/823b643acdc24c38a97b389f8f30c0d6.jpg" TargetMode="External"/><Relationship Id="rId6465" Type="http://schemas.openxmlformats.org/officeDocument/2006/relationships/hyperlink" Target="https://storage.googleapis.com/hcloudfile/001/bad7c168f69a4b8b88b4b1266e20b2fd.jpg" TargetMode="External"/><Relationship Id="rId7516" Type="http://schemas.openxmlformats.org/officeDocument/2006/relationships/hyperlink" Target="https://storage.googleapis.com/hcloudfile/001/88cac31f59a74308905caad7a95b3482.jpg" TargetMode="External"/><Relationship Id="rId7863" Type="http://schemas.openxmlformats.org/officeDocument/2006/relationships/hyperlink" Target="https://storage.googleapis.com/hcloudfile/001/8787ed807d134a1dbcc0d67de9892fce.jpg" TargetMode="External"/><Relationship Id="rId8914" Type="http://schemas.openxmlformats.org/officeDocument/2006/relationships/hyperlink" Target="https://storage.googleapis.com/hcloudfile/001/12460f613a1a4baca3f298717cacee2d.jpg" TargetMode="External"/><Relationship Id="rId10844" Type="http://schemas.openxmlformats.org/officeDocument/2006/relationships/hyperlink" Target="https://storage.googleapis.com/hcloudfile/001/89c4cba9429f44fbb2ef9ecef9a94707.jpg" TargetMode="External"/><Relationship Id="rId230" Type="http://schemas.openxmlformats.org/officeDocument/2006/relationships/hyperlink" Target="https://storage.googleapis.com/hcloudfile/001/5b0b1cbc6b304fa4ac86ace5bd51ad15.jpg" TargetMode="External"/><Relationship Id="rId5067" Type="http://schemas.openxmlformats.org/officeDocument/2006/relationships/hyperlink" Target="https://storage.googleapis.com/hcloudfile/001/ca4ea8daab1c4f959b4216ab9cfec9a1.jpg" TargetMode="External"/><Relationship Id="rId6118" Type="http://schemas.openxmlformats.org/officeDocument/2006/relationships/hyperlink" Target="https://storage.googleapis.com/hcloudfile/001/a37667c7b9984082b0f71353988b3a99.jpg" TargetMode="External"/><Relationship Id="rId7930" Type="http://schemas.openxmlformats.org/officeDocument/2006/relationships/hyperlink" Target="https://storage.googleapis.com/hcloudfile/001/58bc592c189f4ea9b09ac61ccb95713e.jpg" TargetMode="External"/><Relationship Id="rId10911" Type="http://schemas.openxmlformats.org/officeDocument/2006/relationships/hyperlink" Target="https://storage.googleapis.com/hcloudfile/001/4717533d50b3423791c94dbe47e3b88b.jpg" TargetMode="External"/><Relationship Id="rId4083" Type="http://schemas.openxmlformats.org/officeDocument/2006/relationships/hyperlink" Target="https://storage.googleapis.com/hcloudfile/001/8613c83819c34ea28190b35236789849.jpg" TargetMode="External"/><Relationship Id="rId5481" Type="http://schemas.openxmlformats.org/officeDocument/2006/relationships/hyperlink" Target="https://storage.googleapis.com/hcloudfile/001/979809eb6cf4405ead0dd122ecb54d72.jpg" TargetMode="External"/><Relationship Id="rId6532" Type="http://schemas.openxmlformats.org/officeDocument/2006/relationships/hyperlink" Target="https://storage.googleapis.com/hcloudfile/001/5d3d479172f54e7784a96445d36dd1f8.jpg" TargetMode="External"/><Relationship Id="rId9688" Type="http://schemas.openxmlformats.org/officeDocument/2006/relationships/hyperlink" Target="https://storage.googleapis.com/hcloudfile/001/05e66fba0c0448b98be800ca3c3944d4.jpg" TargetMode="External"/><Relationship Id="rId12669" Type="http://schemas.openxmlformats.org/officeDocument/2006/relationships/hyperlink" Target="https://storage.googleapis.com/hcloudfile/001/f4fd306471ec48c19d53cba89b285d91.jpg" TargetMode="External"/><Relationship Id="rId1677" Type="http://schemas.openxmlformats.org/officeDocument/2006/relationships/hyperlink" Target="https://hashting.cash/bavaria-fridgeinventoryjul2023/VCOXUNKRTSWZUMAR?language=FR" TargetMode="External"/><Relationship Id="rId2728" Type="http://schemas.openxmlformats.org/officeDocument/2006/relationships/hyperlink" Target="https://storage.googleapis.com/hcloudfile/001/145f5bcf345441e5bfbe0faa12319e74.jpg" TargetMode="External"/><Relationship Id="rId5134" Type="http://schemas.openxmlformats.org/officeDocument/2006/relationships/hyperlink" Target="https://storage.googleapis.com/hcloudfile/001/bb471f1b3cda4c3194c90ece4fefc447.jpg" TargetMode="External"/><Relationship Id="rId9755" Type="http://schemas.openxmlformats.org/officeDocument/2006/relationships/hyperlink" Target="https://storage.googleapis.com/hcloudfile/001/8d28372633bf4ea8b5948e72e2f27f30.jpg" TargetMode="External"/><Relationship Id="rId11685" Type="http://schemas.openxmlformats.org/officeDocument/2006/relationships/hyperlink" Target="https://storage.googleapis.com/hcloudfile/001/9d40a93bd5f44c5eaa2e04261f3076cd.jpg" TargetMode="External"/><Relationship Id="rId12736" Type="http://schemas.openxmlformats.org/officeDocument/2006/relationships/hyperlink" Target="https://storage.googleapis.com/hcloudfile/001/1fca42840aff416c931b08607d6f6a2b.jpg" TargetMode="External"/><Relationship Id="rId1744" Type="http://schemas.openxmlformats.org/officeDocument/2006/relationships/hyperlink" Target="https://storage.googleapis.com/hcloudfile/001/e0d2beb74f294727bd080a12d82baed3.jpg" TargetMode="External"/><Relationship Id="rId4150" Type="http://schemas.openxmlformats.org/officeDocument/2006/relationships/hyperlink" Target="https://storage.googleapis.com/hcloudfile/001/b0bfc53a72254229842a5efe379ab16a.jpg" TargetMode="External"/><Relationship Id="rId5201" Type="http://schemas.openxmlformats.org/officeDocument/2006/relationships/hyperlink" Target="https://storage.googleapis.com/hcloudfile/001/a91b3ed358b64a3b9fa69e922f7d9a9e.jpg" TargetMode="External"/><Relationship Id="rId8357" Type="http://schemas.openxmlformats.org/officeDocument/2006/relationships/hyperlink" Target="https://storage.googleapis.com/hcloudfile/001/17793e6025f14690b1c6903953b3681d.jpg" TargetMode="External"/><Relationship Id="rId8771" Type="http://schemas.openxmlformats.org/officeDocument/2006/relationships/hyperlink" Target="https://storage.googleapis.com/hcloudfile/001/c0cd79e970734a62aae41c805474ee99.jpg" TargetMode="External"/><Relationship Id="rId9408" Type="http://schemas.openxmlformats.org/officeDocument/2006/relationships/hyperlink" Target="https://storage.googleapis.com/hcloudfile/001/43ca6523018b4825b26d19499b6afa1d.jpg" TargetMode="External"/><Relationship Id="rId9822" Type="http://schemas.openxmlformats.org/officeDocument/2006/relationships/hyperlink" Target="https://storage.googleapis.com/hcloudfile/001/b6bd9db4644d4c8cbbbdc6c0e06d0daf.jpg" TargetMode="External"/><Relationship Id="rId10287" Type="http://schemas.openxmlformats.org/officeDocument/2006/relationships/hyperlink" Target="https://storage.googleapis.com/hcloudfile/001/d40df7c5d3424b778b4b4aa154cb1673.jpg" TargetMode="External"/><Relationship Id="rId11338" Type="http://schemas.openxmlformats.org/officeDocument/2006/relationships/hyperlink" Target="https://storage.googleapis.com/hcloudfile/001/28119924f0eb4664858d287cdaef46d5.jpg" TargetMode="External"/><Relationship Id="rId36" Type="http://schemas.openxmlformats.org/officeDocument/2006/relationships/hyperlink" Target="https://storage.googleapis.com/hcloudfile/001/9dc241d69d8849c4865b33fd534d669f.jpg" TargetMode="External"/><Relationship Id="rId4967" Type="http://schemas.openxmlformats.org/officeDocument/2006/relationships/hyperlink" Target="https://hashting.cash/bavaria-fridgeinventoryjul2023/NKMNBGBGIGVDDXWJ?language=FR" TargetMode="External"/><Relationship Id="rId7373" Type="http://schemas.openxmlformats.org/officeDocument/2006/relationships/hyperlink" Target="https://storage.googleapis.com/hcloudfile/001/cef4367950d747948a6a502f63de2460.jpg" TargetMode="External"/><Relationship Id="rId8424" Type="http://schemas.openxmlformats.org/officeDocument/2006/relationships/hyperlink" Target="https://storage.googleapis.com/hcloudfile/001/a24d3af0ba8b492fbb6ea7f6b315cecf.jpg" TargetMode="External"/><Relationship Id="rId10354" Type="http://schemas.openxmlformats.org/officeDocument/2006/relationships/hyperlink" Target="https://storage.googleapis.com/hcloudfile/001/49272fafa4444a8dab5e63e8325b85c0.jpg" TargetMode="External"/><Relationship Id="rId11752" Type="http://schemas.openxmlformats.org/officeDocument/2006/relationships/hyperlink" Target="https://storage.googleapis.com/hcloudfile/001/eacbd9f4102b4c5e9ddb448081d341b3.jpg" TargetMode="External"/><Relationship Id="rId12803" Type="http://schemas.openxmlformats.org/officeDocument/2006/relationships/hyperlink" Target="https://storage.googleapis.com/hcloudfile/001/ee64cf3bd8194a34b09db636c5037682.jpg" TargetMode="External"/><Relationship Id="rId1811" Type="http://schemas.openxmlformats.org/officeDocument/2006/relationships/hyperlink" Target="https://hashting.cash/bavaria-fridgeinventoryjul2023/GPDBQVHGAWZHJYJP?language=FR" TargetMode="External"/><Relationship Id="rId3569" Type="http://schemas.openxmlformats.org/officeDocument/2006/relationships/hyperlink" Target="https://storage.googleapis.com/hcloudfile/001/423005ef77f94e39b4995f1c7d78de13.jpg" TargetMode="External"/><Relationship Id="rId7026" Type="http://schemas.openxmlformats.org/officeDocument/2006/relationships/hyperlink" Target="https://storage.googleapis.com/hcloudfile/001/6591b9111aa14b5a9502c35ae203094b.jpg" TargetMode="External"/><Relationship Id="rId7440" Type="http://schemas.openxmlformats.org/officeDocument/2006/relationships/hyperlink" Target="https://storage.googleapis.com/hcloudfile/001/c08af00d49914e7fbbcc82512db2ac10.jpg" TargetMode="External"/><Relationship Id="rId10007" Type="http://schemas.openxmlformats.org/officeDocument/2006/relationships/hyperlink" Target="https://hashting.cash/bavaria-fridgeinventoryjul2023/COGHBAJAZLHSUKFN?language=FR" TargetMode="External"/><Relationship Id="rId11405" Type="http://schemas.openxmlformats.org/officeDocument/2006/relationships/hyperlink" Target="https://storage.googleapis.com/hcloudfile/001/4e6091bda836414e9c0db52b0f07b648.jpg" TargetMode="External"/><Relationship Id="rId3983" Type="http://schemas.openxmlformats.org/officeDocument/2006/relationships/hyperlink" Target="https://storage.googleapis.com/hcloudfile/001/c58853225cb549ea8bb69433316011b8.jpg" TargetMode="External"/><Relationship Id="rId6042" Type="http://schemas.openxmlformats.org/officeDocument/2006/relationships/hyperlink" Target="https://storage.googleapis.com/hcloudfile/001/4aa5ef5e0e8641e1ada8d01c99ad19dc.jpg" TargetMode="External"/><Relationship Id="rId9198" Type="http://schemas.openxmlformats.org/officeDocument/2006/relationships/hyperlink" Target="https://storage.googleapis.com/hcloudfile/001/3720da5eaa5f4e1496b752bf229bef3b.jpg" TargetMode="External"/><Relationship Id="rId10421" Type="http://schemas.openxmlformats.org/officeDocument/2006/relationships/hyperlink" Target="https://storage.googleapis.com/hcloudfile/001/e211e5112a764228bfbc659364b79166.jpg" TargetMode="External"/><Relationship Id="rId13577" Type="http://schemas.openxmlformats.org/officeDocument/2006/relationships/hyperlink" Target="https://storage.googleapis.com/hcloudfile/001/efb01324f397405c9d7052fa77979ca5.jpg" TargetMode="External"/><Relationship Id="rId1187" Type="http://schemas.openxmlformats.org/officeDocument/2006/relationships/hyperlink" Target="https://storage.googleapis.com/hcloudfile/001/3e287334e73041a4a762c132eb892781.jpg" TargetMode="External"/><Relationship Id="rId2585" Type="http://schemas.openxmlformats.org/officeDocument/2006/relationships/hyperlink" Target="https://storage.googleapis.com/hcloudfile/001/56172bcacbb84dbc88c4c014c237a0d3.jpg" TargetMode="External"/><Relationship Id="rId3636" Type="http://schemas.openxmlformats.org/officeDocument/2006/relationships/hyperlink" Target="https://hashting.cash/bavaria-fridgeinventoryjul2023/CMECZCQWGXQHVXAO?language=FR" TargetMode="External"/><Relationship Id="rId12179" Type="http://schemas.openxmlformats.org/officeDocument/2006/relationships/hyperlink" Target="https://storage.googleapis.com/hcloudfile/001/35f6ac725980486688e09bcccd0e2c78.jpg" TargetMode="External"/><Relationship Id="rId12593" Type="http://schemas.openxmlformats.org/officeDocument/2006/relationships/hyperlink" Target="https://storage.googleapis.com/hcloudfile/001/8d2c0f96281a44aa91c0f97e312621e4.jpg" TargetMode="External"/><Relationship Id="rId13644" Type="http://schemas.openxmlformats.org/officeDocument/2006/relationships/hyperlink" Target="https://storage.googleapis.com/hcloudfile/001/9d3430fedff3488bb9e99f9611fca3ac.jpg" TargetMode="External"/><Relationship Id="rId557" Type="http://schemas.openxmlformats.org/officeDocument/2006/relationships/hyperlink" Target="https://storage.googleapis.com/hcloudfile/001/c462b26f2294449d8c7c6af7f505e8d1.jpg" TargetMode="External"/><Relationship Id="rId971" Type="http://schemas.openxmlformats.org/officeDocument/2006/relationships/hyperlink" Target="https://hashting.cash/bavaria-fridgeinventoryjul2023/KRSUMEZZDUQPXYFU?language=FR" TargetMode="External"/><Relationship Id="rId2238" Type="http://schemas.openxmlformats.org/officeDocument/2006/relationships/hyperlink" Target="https://hashting.cash/bavaria-fridgeinventoryjul2023/ZYLKTZJFBEGJXPHN?language=FR" TargetMode="External"/><Relationship Id="rId2652" Type="http://schemas.openxmlformats.org/officeDocument/2006/relationships/hyperlink" Target="https://hashting.cash/bavaria-fridgeinventoryjul2023/CBEOFCAVAGTREWHY?language=FR" TargetMode="External"/><Relationship Id="rId3703" Type="http://schemas.openxmlformats.org/officeDocument/2006/relationships/hyperlink" Target="https://storage.googleapis.com/hcloudfile/001/c2ff2874af5745d6b2bcbdc20ed0782d.jpg" TargetMode="External"/><Relationship Id="rId6859" Type="http://schemas.openxmlformats.org/officeDocument/2006/relationships/hyperlink" Target="https://storage.googleapis.com/hcloudfile/001/2b856eef11e0493f9d65336a223a56f0.jpg" TargetMode="External"/><Relationship Id="rId9265" Type="http://schemas.openxmlformats.org/officeDocument/2006/relationships/hyperlink" Target="https://storage.googleapis.com/hcloudfile/001/72188a83bbdc43eab85271b12e24e49e.jpg" TargetMode="External"/><Relationship Id="rId11195" Type="http://schemas.openxmlformats.org/officeDocument/2006/relationships/hyperlink" Target="https://storage.googleapis.com/hcloudfile/001/3489bde842734cffafeba2cd27647c22.jpg" TargetMode="External"/><Relationship Id="rId12246" Type="http://schemas.openxmlformats.org/officeDocument/2006/relationships/hyperlink" Target="https://storage.googleapis.com/hcloudfile/001/01cbc083211b462da173931c2ecd22ab.jpg" TargetMode="External"/><Relationship Id="rId12660" Type="http://schemas.openxmlformats.org/officeDocument/2006/relationships/hyperlink" Target="https://storage.googleapis.com/hcloudfile/001/f4fd306471ec48c19d53cba89b285d91.jpg" TargetMode="External"/><Relationship Id="rId13711" Type="http://schemas.openxmlformats.org/officeDocument/2006/relationships/hyperlink" Target="https://storage.googleapis.com/hcloudfile/001/d86a72c395974c008ef45078bd664339.jpg" TargetMode="External"/><Relationship Id="rId624" Type="http://schemas.openxmlformats.org/officeDocument/2006/relationships/hyperlink" Target="https://hashting.cash/bavaria-fridgeinventoryjul2023/ELABVXXAPCSTQEGH?language=FR" TargetMode="External"/><Relationship Id="rId1254" Type="http://schemas.openxmlformats.org/officeDocument/2006/relationships/hyperlink" Target="https://hashting.cash/bavaria-fridgeinventoryjul2023/XYULMWKSMXIRFBRB?language=FR" TargetMode="External"/><Relationship Id="rId2305" Type="http://schemas.openxmlformats.org/officeDocument/2006/relationships/hyperlink" Target="https://storage.googleapis.com/hcloudfile/001/706a9aeb23e94f1ea792ab86ce12128c.jpg" TargetMode="External"/><Relationship Id="rId5875" Type="http://schemas.openxmlformats.org/officeDocument/2006/relationships/hyperlink" Target="https://storage.googleapis.com/hcloudfile/001/2dd782a1e86a48f48d860be79159b981.jpg" TargetMode="External"/><Relationship Id="rId6926" Type="http://schemas.openxmlformats.org/officeDocument/2006/relationships/hyperlink" Target="https://hashting.cash/bavaria-fridgeinventoryjul2023/JCYELQUKCVHXCENG?language=FR" TargetMode="External"/><Relationship Id="rId8281" Type="http://schemas.openxmlformats.org/officeDocument/2006/relationships/hyperlink" Target="https://storage.googleapis.com/hcloudfile/001/05275500479049e593f12dcb36d01ac5.jpg" TargetMode="External"/><Relationship Id="rId9332" Type="http://schemas.openxmlformats.org/officeDocument/2006/relationships/hyperlink" Target="https://storage.googleapis.com/hcloudfile/001/046f6b51c12e476ba2a013ebc7eb11fa.jpg" TargetMode="External"/><Relationship Id="rId11262" Type="http://schemas.openxmlformats.org/officeDocument/2006/relationships/hyperlink" Target="https://storage.googleapis.com/hcloudfile/001/c260763aa87c46aaabbe110bcdd04668.jpg" TargetMode="External"/><Relationship Id="rId12313" Type="http://schemas.openxmlformats.org/officeDocument/2006/relationships/hyperlink" Target="https://storage.googleapis.com/hcloudfile/001/e86f34d834be4356a1f34b912dcf857a.jpg" TargetMode="External"/><Relationship Id="rId1321" Type="http://schemas.openxmlformats.org/officeDocument/2006/relationships/hyperlink" Target="https://storage.googleapis.com/hcloudfile/001/8e8c4f778ab142909904e609f6107c30.jpg" TargetMode="External"/><Relationship Id="rId4477" Type="http://schemas.openxmlformats.org/officeDocument/2006/relationships/hyperlink" Target="https://hashting.cash/bavaria-fridgeinventoryjul2023/UEQUSDLNRTQVKBCJ?language=FR" TargetMode="External"/><Relationship Id="rId4891" Type="http://schemas.openxmlformats.org/officeDocument/2006/relationships/hyperlink" Target="https://hashting.cash/bavaria-fridgeinventoryjul2023/DHIFUXDVFEJJVART?language=FR" TargetMode="External"/><Relationship Id="rId5528" Type="http://schemas.openxmlformats.org/officeDocument/2006/relationships/hyperlink" Target="https://hashting.cash/bavaria-fridgeinventoryjul2023/MLNHSKVOOCHRAJWZ?language=FR" TargetMode="External"/><Relationship Id="rId3079" Type="http://schemas.openxmlformats.org/officeDocument/2006/relationships/hyperlink" Target="https://hashting.cash/bavaria-fridgeinventoryjul2023/GHKOXFSPSAWJKXWQ?language=FR" TargetMode="External"/><Relationship Id="rId3493" Type="http://schemas.openxmlformats.org/officeDocument/2006/relationships/hyperlink" Target="https://hashting.cash/bavaria-fridgeinventoryjul2023/PVXVEWRQXQBHPSZO?language=FR" TargetMode="External"/><Relationship Id="rId4544" Type="http://schemas.openxmlformats.org/officeDocument/2006/relationships/hyperlink" Target="https://storage.googleapis.com/hcloudfile/001/a6a3887c224647d6a89d5c2ae68306ca.jpg" TargetMode="External"/><Relationship Id="rId5942" Type="http://schemas.openxmlformats.org/officeDocument/2006/relationships/hyperlink" Target="https://hashting.cash/bavaria-fridgeinventoryjul2023/LFTAAXBBSKVDESZY?language=FR" TargetMode="External"/><Relationship Id="rId8001" Type="http://schemas.openxmlformats.org/officeDocument/2006/relationships/hyperlink" Target="https://storage.googleapis.com/hcloudfile/001/9bd08b2d730f46e1a5dc118f945fcd2d.jpg" TargetMode="External"/><Relationship Id="rId13087" Type="http://schemas.openxmlformats.org/officeDocument/2006/relationships/hyperlink" Target="https://storage.googleapis.com/hcloudfile/001/83795fae705142c384688b6cc8a4a572.jpg" TargetMode="External"/><Relationship Id="rId2095" Type="http://schemas.openxmlformats.org/officeDocument/2006/relationships/hyperlink" Target="https://hashting.cash/bavaria-fridgeinventoryjul2023/IJGERFKYYCJATRAT?language=FR" TargetMode="External"/><Relationship Id="rId3146" Type="http://schemas.openxmlformats.org/officeDocument/2006/relationships/hyperlink" Target="https://storage.googleapis.com/hcloudfile/001/c002d1d68eff4f70b2f0fc40f0eebc9f.jpg" TargetMode="External"/><Relationship Id="rId481" Type="http://schemas.openxmlformats.org/officeDocument/2006/relationships/hyperlink" Target="https://hashting.cash/bavaria-fridgeinventoryjul2023/JXZENPTEXLGPEGYY?language=FR" TargetMode="External"/><Relationship Id="rId2162" Type="http://schemas.openxmlformats.org/officeDocument/2006/relationships/hyperlink" Target="https://storage.googleapis.com/hcloudfile/001/b88e50c08dae496591079351c011f98a.jpg" TargetMode="External"/><Relationship Id="rId3560" Type="http://schemas.openxmlformats.org/officeDocument/2006/relationships/hyperlink" Target="https://storage.googleapis.com/hcloudfile/001/423005ef77f94e39b4995f1c7d78de13.jpg" TargetMode="External"/><Relationship Id="rId4611" Type="http://schemas.openxmlformats.org/officeDocument/2006/relationships/hyperlink" Target="https://hashting.cash/bavaria-fridgeinventoryjul2023/WNWBHEEAMLSYKNIE?language=FR" TargetMode="External"/><Relationship Id="rId6369" Type="http://schemas.openxmlformats.org/officeDocument/2006/relationships/hyperlink" Target="https://hashting.cash/bavaria-fridgeinventoryjul2023/DQNBCGAJSKGTOFFH?language=FR" TargetMode="External"/><Relationship Id="rId7767" Type="http://schemas.openxmlformats.org/officeDocument/2006/relationships/hyperlink" Target="https://hashting.cash/bavaria-fridgeinventoryjul2023/MNSDAREACGXTWNHH?language=FR" TargetMode="External"/><Relationship Id="rId8818" Type="http://schemas.openxmlformats.org/officeDocument/2006/relationships/hyperlink" Target="https://storage.googleapis.com/hcloudfile/001/324afcdcdc694879a9c11734eee148cf.jpg" TargetMode="External"/><Relationship Id="rId10748" Type="http://schemas.openxmlformats.org/officeDocument/2006/relationships/hyperlink" Target="https://storage.googleapis.com/hcloudfile/001/1918714c98f84124bc3c5675d305259e.jpg" TargetMode="External"/><Relationship Id="rId13154" Type="http://schemas.openxmlformats.org/officeDocument/2006/relationships/hyperlink" Target="https://storage.googleapis.com/hcloudfile/001/f2cee4e939144aa1ae78a1505e2e6c32.jpg" TargetMode="External"/><Relationship Id="rId134" Type="http://schemas.openxmlformats.org/officeDocument/2006/relationships/hyperlink" Target="https://storage.googleapis.com/hcloudfile/001/d4468eb1eb0b42be859a13f748c9ce24.jpg" TargetMode="External"/><Relationship Id="rId3213" Type="http://schemas.openxmlformats.org/officeDocument/2006/relationships/hyperlink" Target="https://hashting.cash/bavaria-fridgeinventoryjul2023/YFQABKCXCLTVQMBL?language=FR" TargetMode="External"/><Relationship Id="rId6783" Type="http://schemas.openxmlformats.org/officeDocument/2006/relationships/hyperlink" Target="https://hashting.cash/bavaria-fridgeinventoryjul2023/ZARSVTZDFOKDHIDK?language=FR" TargetMode="External"/><Relationship Id="rId7834" Type="http://schemas.openxmlformats.org/officeDocument/2006/relationships/hyperlink" Target="https://storage.googleapis.com/hcloudfile/001/30e4b68ae6d741c6bd9da4f4c469cf08.jpg" TargetMode="External"/><Relationship Id="rId10815" Type="http://schemas.openxmlformats.org/officeDocument/2006/relationships/hyperlink" Target="https://hashting.cash/bavaria-fridgeinventoryjul2023/QXBTRLJSZVLGDCXW?language=FR" TargetMode="External"/><Relationship Id="rId12170" Type="http://schemas.openxmlformats.org/officeDocument/2006/relationships/hyperlink" Target="https://storage.googleapis.com/hcloudfile/001/35f6ac725980486688e09bcccd0e2c78.jpg" TargetMode="External"/><Relationship Id="rId13221" Type="http://schemas.openxmlformats.org/officeDocument/2006/relationships/hyperlink" Target="https://storage.googleapis.com/hcloudfile/001/ed61efff31e843b9b61fd4bf5ce33f7d.jpg" TargetMode="External"/><Relationship Id="rId2979" Type="http://schemas.openxmlformats.org/officeDocument/2006/relationships/hyperlink" Target="https://storage.googleapis.com/hcloudfile/001/b2960dcab9d644ac90ddd1fcda73a66a.jpg" TargetMode="External"/><Relationship Id="rId5385" Type="http://schemas.openxmlformats.org/officeDocument/2006/relationships/hyperlink" Target="https://hashting.cash/bavaria-fridgeinventoryjul2023/UGUBYJZPDHBFMUFY?language=FR" TargetMode="External"/><Relationship Id="rId6436" Type="http://schemas.openxmlformats.org/officeDocument/2006/relationships/hyperlink" Target="https://storage.googleapis.com/hcloudfile/001/761bd193a1b244dc90945a1faf3d7878.jpg" TargetMode="External"/><Relationship Id="rId6850" Type="http://schemas.openxmlformats.org/officeDocument/2006/relationships/hyperlink" Target="https://storage.googleapis.com/hcloudfile/001/2b856eef11e0493f9d65336a223a56f0.jpg" TargetMode="External"/><Relationship Id="rId7901" Type="http://schemas.openxmlformats.org/officeDocument/2006/relationships/hyperlink" Target="https://hashting.cash/bavaria-fridgeinventoryjul2023/ANJQCXMMRFMXJOEP?language=FR" TargetMode="External"/><Relationship Id="rId201" Type="http://schemas.openxmlformats.org/officeDocument/2006/relationships/hyperlink" Target="https://hashting.cash/bavaria-fridgeinventoryjul2023/ITCEHWQSNKEVMECB?language=FR" TargetMode="External"/><Relationship Id="rId1995" Type="http://schemas.openxmlformats.org/officeDocument/2006/relationships/hyperlink" Target="https://storage.googleapis.com/hcloudfile/001/7a21be94e23945a7bfda3774d400353e.jpg" TargetMode="External"/><Relationship Id="rId5038" Type="http://schemas.openxmlformats.org/officeDocument/2006/relationships/hyperlink" Target="https://storage.googleapis.com/hcloudfile/001/895b2a4a73ba4f19bfaf3fecf78f32c2.jpg" TargetMode="External"/><Relationship Id="rId5452" Type="http://schemas.openxmlformats.org/officeDocument/2006/relationships/hyperlink" Target="https://storage.googleapis.com/hcloudfile/001/50dcf71e1ecf4bbea39d737d111b1e70.jpg" TargetMode="External"/><Relationship Id="rId6503" Type="http://schemas.openxmlformats.org/officeDocument/2006/relationships/hyperlink" Target="https://hashting.cash/bavaria-fridgeinventoryjul2023/XJVEBTAKADQMYVZH?language=FR" TargetMode="External"/><Relationship Id="rId9659" Type="http://schemas.openxmlformats.org/officeDocument/2006/relationships/hyperlink" Target="https://storage.googleapis.com/hcloudfile/001/bab52b76eed44916a969a9146887a17f.jpg" TargetMode="External"/><Relationship Id="rId11589" Type="http://schemas.openxmlformats.org/officeDocument/2006/relationships/hyperlink" Target="https://storage.googleapis.com/hcloudfile/001/a703a214fa15452b9e1afc1994fb8d42.jpg" TargetMode="External"/><Relationship Id="rId12987" Type="http://schemas.openxmlformats.org/officeDocument/2006/relationships/hyperlink" Target="https://storage.googleapis.com/hcloudfile/001/7cee05aecef74bd7894018acb83126a4.jpg" TargetMode="External"/><Relationship Id="rId1648" Type="http://schemas.openxmlformats.org/officeDocument/2006/relationships/hyperlink" Target="https://hashting.cash/bavaria-fridgeinventoryjul2023/VCOXUNKRTSWZUMAR?language=FR" TargetMode="External"/><Relationship Id="rId4054" Type="http://schemas.openxmlformats.org/officeDocument/2006/relationships/hyperlink" Target="https://hashting.cash/bavaria-fridgeinventoryjul2023/SGYHAZXDOFDHYCDM?language=FR" TargetMode="External"/><Relationship Id="rId5105" Type="http://schemas.openxmlformats.org/officeDocument/2006/relationships/hyperlink" Target="https://hashting.cash/bavaria-fridgeinventoryjul2023/ZUISKTILXPNQCVRA?language=FR" TargetMode="External"/><Relationship Id="rId8675" Type="http://schemas.openxmlformats.org/officeDocument/2006/relationships/hyperlink" Target="https://storage.googleapis.com/hcloudfile/001/ed5ead0aeb06455eb30a90793a883f37.jpg" TargetMode="External"/><Relationship Id="rId9726" Type="http://schemas.openxmlformats.org/officeDocument/2006/relationships/hyperlink" Target="https://hashting.cash/bavaria-fridgeinventoryjul2023/VPUHPNSQYLPVBUPF?language=FR" TargetMode="External"/><Relationship Id="rId3070" Type="http://schemas.openxmlformats.org/officeDocument/2006/relationships/hyperlink" Target="https://hashting.cash/bavaria-fridgeinventoryjul2023/GHKOXFSPSAWJKXWQ?language=FR" TargetMode="External"/><Relationship Id="rId4121" Type="http://schemas.openxmlformats.org/officeDocument/2006/relationships/hyperlink" Target="https://storage.googleapis.com/hcloudfile/001/978d5c21c4044dca81c90ec4b7530fb8.jpg" TargetMode="External"/><Relationship Id="rId7277" Type="http://schemas.openxmlformats.org/officeDocument/2006/relationships/hyperlink" Target="https://storage.googleapis.com/hcloudfile/001/9c187fcd3fc74c9d8bb2bdb3782c3df0.jpg" TargetMode="External"/><Relationship Id="rId8328" Type="http://schemas.openxmlformats.org/officeDocument/2006/relationships/hyperlink" Target="https://hashting.cash/bavaria-fridgeinventoryjul2023/CQDOYXGMXODISNRJ?language=FR" TargetMode="External"/><Relationship Id="rId11656" Type="http://schemas.openxmlformats.org/officeDocument/2006/relationships/hyperlink" Target="https://storage.googleapis.com/hcloudfile/001/9d40a93bd5f44c5eaa2e04261f3076cd.jpg" TargetMode="External"/><Relationship Id="rId12707" Type="http://schemas.openxmlformats.org/officeDocument/2006/relationships/hyperlink" Target="https://storage.googleapis.com/hcloudfile/001/1fca42840aff416c931b08607d6f6a2b.jpg" TargetMode="External"/><Relationship Id="rId1715" Type="http://schemas.openxmlformats.org/officeDocument/2006/relationships/hyperlink" Target="https://storage.googleapis.com/hcloudfile/001/dd52273189b74f228c62221410ae072d.jpg" TargetMode="External"/><Relationship Id="rId6293" Type="http://schemas.openxmlformats.org/officeDocument/2006/relationships/hyperlink" Target="https://storage.googleapis.com/hcloudfile/001/823b643acdc24c38a97b389f8f30c0d6.jpg" TargetMode="External"/><Relationship Id="rId7691" Type="http://schemas.openxmlformats.org/officeDocument/2006/relationships/hyperlink" Target="https://storage.googleapis.com/hcloudfile/001/5ec4eb01547e4455aaf175992b359d91.jpg" TargetMode="External"/><Relationship Id="rId8742" Type="http://schemas.openxmlformats.org/officeDocument/2006/relationships/hyperlink" Target="https://hashting.cash/bavaria-fridgeinventoryjul2023/OZEJRSTVOFIGQFYI?language=FR" TargetMode="External"/><Relationship Id="rId10258" Type="http://schemas.openxmlformats.org/officeDocument/2006/relationships/hyperlink" Target="https://storage.googleapis.com/hcloudfile/001/d40df7c5d3424b778b4b4aa154cb1673.jpg" TargetMode="External"/><Relationship Id="rId10672" Type="http://schemas.openxmlformats.org/officeDocument/2006/relationships/hyperlink" Target="https://hashting.cash/bavaria-fridgeinventoryjul2023/KWGEULFRRYPQCZLA?language=FR" TargetMode="External"/><Relationship Id="rId11309" Type="http://schemas.openxmlformats.org/officeDocument/2006/relationships/hyperlink" Target="https://storage.googleapis.com/hcloudfile/001/28119924f0eb4664858d287cdaef46d5.jpg" TargetMode="External"/><Relationship Id="rId11723" Type="http://schemas.openxmlformats.org/officeDocument/2006/relationships/hyperlink" Target="https://storage.googleapis.com/hcloudfile/001/fd8cfca7e2d94ad7968d557b168205a4.jpg" TargetMode="External"/><Relationship Id="rId3887" Type="http://schemas.openxmlformats.org/officeDocument/2006/relationships/hyperlink" Target="https://hashting.cash/bavaria-fridgeinventoryjul2023/YUBATPISASLSIUCP?language=FR" TargetMode="External"/><Relationship Id="rId4938" Type="http://schemas.openxmlformats.org/officeDocument/2006/relationships/hyperlink" Target="https://hashting.cash/bavaria-fridgeinventoryjul2023/NKMNBGBGIGVDDXWJ?language=FR" TargetMode="External"/><Relationship Id="rId7344" Type="http://schemas.openxmlformats.org/officeDocument/2006/relationships/hyperlink" Target="https://hashting.cash/bavaria-fridgeinventoryjul2023/SNIIKSKHUXLIMGJE?language=FR" TargetMode="External"/><Relationship Id="rId10325" Type="http://schemas.openxmlformats.org/officeDocument/2006/relationships/hyperlink" Target="https://storage.googleapis.com/hcloudfile/001/1390ce0ed4fc4e0499c112bcb20071e6.jpg" TargetMode="External"/><Relationship Id="rId2489" Type="http://schemas.openxmlformats.org/officeDocument/2006/relationships/hyperlink" Target="https://hashting.cash/bavaria-fridgeinventoryjul2023/SSGFYYQCOGRZREYC?language=FR" TargetMode="External"/><Relationship Id="rId3954" Type="http://schemas.openxmlformats.org/officeDocument/2006/relationships/hyperlink" Target="https://storage.googleapis.com/hcloudfile/001/f9957f13faa84f5ebfd9097a32c91d95.jpg" TargetMode="External"/><Relationship Id="rId6360" Type="http://schemas.openxmlformats.org/officeDocument/2006/relationships/hyperlink" Target="https://hashting.cash/bavaria-fridgeinventoryjul2023/DQNBCGAJSKGTOFFH?language=FR" TargetMode="External"/><Relationship Id="rId7411" Type="http://schemas.openxmlformats.org/officeDocument/2006/relationships/hyperlink" Target="https://storage.googleapis.com/hcloudfile/001/7dd2feae6575469b9bf54b854edc482c.jpg" TargetMode="External"/><Relationship Id="rId12497" Type="http://schemas.openxmlformats.org/officeDocument/2006/relationships/hyperlink" Target="https://storage.googleapis.com/hcloudfile/001/67d056b9e1a14b71923784a2a33e8257.jpg" TargetMode="External"/><Relationship Id="rId13548" Type="http://schemas.openxmlformats.org/officeDocument/2006/relationships/hyperlink" Target="https://storage.googleapis.com/hcloudfile/001/efb01324f397405c9d7052fa77979ca5.jpg" TargetMode="External"/><Relationship Id="rId875" Type="http://schemas.openxmlformats.org/officeDocument/2006/relationships/hyperlink" Target="https://storage.googleapis.com/hcloudfile/001/a37001cc69864b2ab3cfd2dc2a01452d.jpg" TargetMode="External"/><Relationship Id="rId2556" Type="http://schemas.openxmlformats.org/officeDocument/2006/relationships/hyperlink" Target="https://storage.googleapis.com/hcloudfile/001/56172bcacbb84dbc88c4c014c237a0d3.jpg" TargetMode="External"/><Relationship Id="rId2970" Type="http://schemas.openxmlformats.org/officeDocument/2006/relationships/hyperlink" Target="https://storage.googleapis.com/hcloudfile/001/4984a61508054657bc02348cf6e95819.jpg" TargetMode="External"/><Relationship Id="rId3607" Type="http://schemas.openxmlformats.org/officeDocument/2006/relationships/hyperlink" Target="https://hashting.cash/bavaria-fridgeinventoryjul2023/CMECZCQWGXQHVXAO?language=FR" TargetMode="External"/><Relationship Id="rId6013" Type="http://schemas.openxmlformats.org/officeDocument/2006/relationships/hyperlink" Target="https://storage.googleapis.com/hcloudfile/001/683457a6a4ab4cd8990bf133e887ac5d.jpg" TargetMode="External"/><Relationship Id="rId9169" Type="http://schemas.openxmlformats.org/officeDocument/2006/relationships/hyperlink" Target="https://hashting.cash/bavaria-fridgeinventoryjul2023/FZGVPFKKZZMWCUZS?language=FR" TargetMode="External"/><Relationship Id="rId9583" Type="http://schemas.openxmlformats.org/officeDocument/2006/relationships/hyperlink" Target="https://hashting.cash/bavaria-fridgeinventoryjul2023/RDVHEUMTWGOXWQDP?language=FR" TargetMode="External"/><Relationship Id="rId11099" Type="http://schemas.openxmlformats.org/officeDocument/2006/relationships/hyperlink" Target="https://storage.googleapis.com/hcloudfile/001/7ae743719eff4e1d9df7698d74f97992.jpg" TargetMode="External"/><Relationship Id="rId12564" Type="http://schemas.openxmlformats.org/officeDocument/2006/relationships/hyperlink" Target="https://storage.googleapis.com/hcloudfile/001/0fcb2e6dcab240d6a6d352a5f79b7f65.jpg" TargetMode="External"/><Relationship Id="rId528" Type="http://schemas.openxmlformats.org/officeDocument/2006/relationships/hyperlink" Target="https://storage.googleapis.com/hcloudfile/001/71a0a25d37f94620a429349badb60af8.jpg" TargetMode="External"/><Relationship Id="rId942" Type="http://schemas.openxmlformats.org/officeDocument/2006/relationships/hyperlink" Target="https://storage.googleapis.com/hcloudfile/001/f31d4e5499b84c038d5bdfc33d9c5be5.jpg" TargetMode="External"/><Relationship Id="rId1158" Type="http://schemas.openxmlformats.org/officeDocument/2006/relationships/hyperlink" Target="https://storage.googleapis.com/hcloudfile/001/3e287334e73041a4a762c132eb892781.jpg" TargetMode="External"/><Relationship Id="rId1572" Type="http://schemas.openxmlformats.org/officeDocument/2006/relationships/hyperlink" Target="https://storage.googleapis.com/hcloudfile/001/53adc49eae0e479c852e3f01a81211cf.jpg" TargetMode="External"/><Relationship Id="rId2209" Type="http://schemas.openxmlformats.org/officeDocument/2006/relationships/hyperlink" Target="https://hashting.cash/bavaria-fridgeinventoryjul2023/ZYLKTZJFBEGJXPHN?language=FR" TargetMode="External"/><Relationship Id="rId2623" Type="http://schemas.openxmlformats.org/officeDocument/2006/relationships/hyperlink" Target="https://storage.googleapis.com/hcloudfile/001/087253a2200048c4ac0f78fb36f404fa.jpg" TargetMode="External"/><Relationship Id="rId5779" Type="http://schemas.openxmlformats.org/officeDocument/2006/relationships/hyperlink" Target="https://hashting.cash/bavaria-fridgeinventoryjul2023/VTABVCKHWWROWRFD?language=FR" TargetMode="External"/><Relationship Id="rId8185" Type="http://schemas.openxmlformats.org/officeDocument/2006/relationships/hyperlink" Target="https://hashting.cash/bavaria-fridgeinventoryjul2023/WLFPRZTBBZLMZNTM?language=FR" TargetMode="External"/><Relationship Id="rId9236" Type="http://schemas.openxmlformats.org/officeDocument/2006/relationships/hyperlink" Target="https://storage.googleapis.com/hcloudfile/001/2336a11a6aca496c98768a13ce151d78.jpg" TargetMode="External"/><Relationship Id="rId9650" Type="http://schemas.openxmlformats.org/officeDocument/2006/relationships/hyperlink" Target="https://storage.googleapis.com/hcloudfile/001/bab52b76eed44916a969a9146887a17f.jpg" TargetMode="External"/><Relationship Id="rId11166" Type="http://schemas.openxmlformats.org/officeDocument/2006/relationships/hyperlink" Target="https://storage.googleapis.com/hcloudfile/001/3489bde842734cffafeba2cd27647c22.jpg" TargetMode="External"/><Relationship Id="rId12217" Type="http://schemas.openxmlformats.org/officeDocument/2006/relationships/hyperlink" Target="https://storage.googleapis.com/hcloudfile/001/01cbc083211b462da173931c2ecd22ab.jpg" TargetMode="External"/><Relationship Id="rId13615" Type="http://schemas.openxmlformats.org/officeDocument/2006/relationships/hyperlink" Target="https://hashting.cash/bavaria-fridgeinventoryjul2023/PRBIABXLMUSADQLF?language=FR" TargetMode="External"/><Relationship Id="rId1225" Type="http://schemas.openxmlformats.org/officeDocument/2006/relationships/hyperlink" Target="https://storage.googleapis.com/hcloudfile/001/0c52523a93c8427483111db2bd460328.jpg" TargetMode="External"/><Relationship Id="rId8252" Type="http://schemas.openxmlformats.org/officeDocument/2006/relationships/hyperlink" Target="https://storage.googleapis.com/hcloudfile/001/efd57a68f899460eb16c2732b9ff48f8.jpg" TargetMode="External"/><Relationship Id="rId9303" Type="http://schemas.openxmlformats.org/officeDocument/2006/relationships/hyperlink" Target="https://hashting.cash/bavaria-fridgeinventoryjul2023/WXUMVHDBVQIPPVWZ?language=FR" TargetMode="External"/><Relationship Id="rId11580" Type="http://schemas.openxmlformats.org/officeDocument/2006/relationships/hyperlink" Target="https://storage.googleapis.com/hcloudfile/001/9b5d5f91ee8b42bdbb7ac671036ec972.jpg" TargetMode="External"/><Relationship Id="rId12631" Type="http://schemas.openxmlformats.org/officeDocument/2006/relationships/hyperlink" Target="https://hashting.cash/bavaria-fridgeinventoryjul2023/BZXVIIIKCYIUNKOL?language=FR" TargetMode="External"/><Relationship Id="rId3397" Type="http://schemas.openxmlformats.org/officeDocument/2006/relationships/hyperlink" Target="https://storage.googleapis.com/hcloudfile/001/8f04ec0dca5e416494434d03b22f8839.jpg" TargetMode="External"/><Relationship Id="rId4795" Type="http://schemas.openxmlformats.org/officeDocument/2006/relationships/hyperlink" Target="https://storage.googleapis.com/hcloudfile/001/a8d903630ab64447a6a34b19f52b472a.jpg" TargetMode="External"/><Relationship Id="rId5846" Type="http://schemas.openxmlformats.org/officeDocument/2006/relationships/hyperlink" Target="https://storage.googleapis.com/hcloudfile/001/2dd782a1e86a48f48d860be79159b981.jpg" TargetMode="External"/><Relationship Id="rId10182" Type="http://schemas.openxmlformats.org/officeDocument/2006/relationships/hyperlink" Target="https://storage.googleapis.com/hcloudfile/001/2a7b350475474663a26ac407d108a847.jpg" TargetMode="External"/><Relationship Id="rId11233" Type="http://schemas.openxmlformats.org/officeDocument/2006/relationships/hyperlink" Target="https://hashting.cash/bavaria-fridgeinventoryjul2023/YUWIZPZOMXPYLCGY?language=FR" TargetMode="External"/><Relationship Id="rId4448" Type="http://schemas.openxmlformats.org/officeDocument/2006/relationships/hyperlink" Target="https://hashting.cash/bavaria-fridgeinventoryjul2023/UEQUSDLNRTQVKBCJ?language=FR" TargetMode="External"/><Relationship Id="rId4862" Type="http://schemas.openxmlformats.org/officeDocument/2006/relationships/hyperlink" Target="https://storage.googleapis.com/hcloudfile/001/174a54b1c77d4367a225e954ce191113.jpg" TargetMode="External"/><Relationship Id="rId5913" Type="http://schemas.openxmlformats.org/officeDocument/2006/relationships/hyperlink" Target="https://storage.googleapis.com/hcloudfile/001/34a19c34f3f042ddbf3faa9a19dea488.jpg" TargetMode="External"/><Relationship Id="rId10999" Type="http://schemas.openxmlformats.org/officeDocument/2006/relationships/hyperlink" Target="https://storage.googleapis.com/hcloudfile/001/59116a833f154cb19345e30b3e16eeaa.jpg" TargetMode="External"/><Relationship Id="rId11300" Type="http://schemas.openxmlformats.org/officeDocument/2006/relationships/hyperlink" Target="https://storage.googleapis.com/hcloudfile/001/103128fe3b454e8f8aed545345aac20e.jpg" TargetMode="External"/><Relationship Id="rId3464" Type="http://schemas.openxmlformats.org/officeDocument/2006/relationships/hyperlink" Target="https://storage.googleapis.com/hcloudfile/001/dfddf0e724694ee7a8a692c677091cf9.jpg" TargetMode="External"/><Relationship Id="rId4515" Type="http://schemas.openxmlformats.org/officeDocument/2006/relationships/hyperlink" Target="https://storage.googleapis.com/hcloudfile/001/7be9d519d8ba45fe9de7a2efadaca05c.jpg" TargetMode="External"/><Relationship Id="rId13058" Type="http://schemas.openxmlformats.org/officeDocument/2006/relationships/hyperlink" Target="https://storage.googleapis.com/hcloudfile/001/83795fae705142c384688b6cc8a4a572.jpg" TargetMode="External"/><Relationship Id="rId13472" Type="http://schemas.openxmlformats.org/officeDocument/2006/relationships/hyperlink" Target="https://hashting.cash/bavaria-fridgeinventoryjul2023/ZTIYPZQKUKSDJEXM?language=FR" TargetMode="External"/><Relationship Id="rId385" Type="http://schemas.openxmlformats.org/officeDocument/2006/relationships/hyperlink" Target="https://storage.googleapis.com/hcloudfile/001/174a54b1c77d4367a225e954ce191113.jpg" TargetMode="External"/><Relationship Id="rId2066" Type="http://schemas.openxmlformats.org/officeDocument/2006/relationships/hyperlink" Target="https://hashting.cash/bavaria-fridgeinventoryjul2023/IJGERFKYYCJATRAT?language=FR" TargetMode="External"/><Relationship Id="rId2480" Type="http://schemas.openxmlformats.org/officeDocument/2006/relationships/hyperlink" Target="https://storage.googleapis.com/hcloudfile/001/c4791a7df64d46a3833a602d8fb6fe00.jpg" TargetMode="External"/><Relationship Id="rId3117" Type="http://schemas.openxmlformats.org/officeDocument/2006/relationships/hyperlink" Target="https://storage.googleapis.com/hcloudfile/001/c002d1d68eff4f70b2f0fc40f0eebc9f.jpg" TargetMode="External"/><Relationship Id="rId3531" Type="http://schemas.openxmlformats.org/officeDocument/2006/relationships/hyperlink" Target="https://storage.googleapis.com/hcloudfile/001/7f6f8d0d462d4ed8855d20a0e11a9638.jpg" TargetMode="External"/><Relationship Id="rId6687" Type="http://schemas.openxmlformats.org/officeDocument/2006/relationships/hyperlink" Target="https://storage.googleapis.com/hcloudfile/001/7ae89649e18046649b7c4eb18ce5f887.jpg" TargetMode="External"/><Relationship Id="rId7738" Type="http://schemas.openxmlformats.org/officeDocument/2006/relationships/hyperlink" Target="https://hashting.cash/bavaria-fridgeinventoryjul2023/MNSDAREACGXTWNHH?language=FR" TargetMode="External"/><Relationship Id="rId9093" Type="http://schemas.openxmlformats.org/officeDocument/2006/relationships/hyperlink" Target="https://storage.googleapis.com/hcloudfile/001/2d4fbdb5ee7e4162829eed62a3742408.jpg" TargetMode="External"/><Relationship Id="rId12074" Type="http://schemas.openxmlformats.org/officeDocument/2006/relationships/hyperlink" Target="https://hashting.cash/bavaria-fridgeinventoryjul2023/MHJHVJGVVRGHVITT?language=FR" TargetMode="External"/><Relationship Id="rId13125" Type="http://schemas.openxmlformats.org/officeDocument/2006/relationships/hyperlink" Target="https://storage.googleapis.com/hcloudfile/001/926e7b9675424e46829b202bb523a023.jpg" TargetMode="External"/><Relationship Id="rId452" Type="http://schemas.openxmlformats.org/officeDocument/2006/relationships/hyperlink" Target="https://storage.googleapis.com/hcloudfile/001/f0963e13b84044309c76acde82763279.jpg" TargetMode="External"/><Relationship Id="rId1082" Type="http://schemas.openxmlformats.org/officeDocument/2006/relationships/hyperlink" Target="https://storage.googleapis.com/hcloudfile/001/359bc6aab4af4bc59c452a4c05d6b0bd.jpg" TargetMode="External"/><Relationship Id="rId2133" Type="http://schemas.openxmlformats.org/officeDocument/2006/relationships/hyperlink" Target="https://storage.googleapis.com/hcloudfile/001/8fb55c0a6f2f4790a866974c5d6302ac.jpg" TargetMode="External"/><Relationship Id="rId5289" Type="http://schemas.openxmlformats.org/officeDocument/2006/relationships/hyperlink" Target="https://storage.googleapis.com/hcloudfile/001/f14323e943d84d69909367f6f6f209db.jpg" TargetMode="External"/><Relationship Id="rId6754" Type="http://schemas.openxmlformats.org/officeDocument/2006/relationships/hyperlink" Target="https://storage.googleapis.com/hcloudfile/001/e0c98464139646ddb5176a36d6e49f9b.jpg" TargetMode="External"/><Relationship Id="rId7805" Type="http://schemas.openxmlformats.org/officeDocument/2006/relationships/hyperlink" Target="https://storage.googleapis.com/hcloudfile/001/c2e323e6be6c4ae683abe19707dbe725.jpg" TargetMode="External"/><Relationship Id="rId9160" Type="http://schemas.openxmlformats.org/officeDocument/2006/relationships/hyperlink" Target="https://hashting.cash/bavaria-fridgeinventoryjul2023/FZGVPFKKZZMWCUZS?language=FR" TargetMode="External"/><Relationship Id="rId10719" Type="http://schemas.openxmlformats.org/officeDocument/2006/relationships/hyperlink" Target="https://storage.googleapis.com/hcloudfile/001/26d5b90320534014899d4ca86b2dc24f.jpg" TargetMode="External"/><Relationship Id="rId11090" Type="http://schemas.openxmlformats.org/officeDocument/2006/relationships/hyperlink" Target="https://hashting.cash/bavaria-fridgeinventoryjul2023/LTJKRNXXSWBZGMBZ?language=FR" TargetMode="External"/><Relationship Id="rId12141" Type="http://schemas.openxmlformats.org/officeDocument/2006/relationships/hyperlink" Target="https://storage.googleapis.com/hcloudfile/001/b0ead91754a341a3868c2c9c0a97797e.jpg" TargetMode="External"/><Relationship Id="rId105" Type="http://schemas.openxmlformats.org/officeDocument/2006/relationships/hyperlink" Target="https://hashting.cash/bavaria-fridgeinventoryjul2023/SGYHAZXDOFDHYCDM?language=FR" TargetMode="External"/><Relationship Id="rId2200" Type="http://schemas.openxmlformats.org/officeDocument/2006/relationships/hyperlink" Target="https://storage.googleapis.com/hcloudfile/001/6cc67219533948d8bb92ee062caafce2.jpg" TargetMode="External"/><Relationship Id="rId5356" Type="http://schemas.openxmlformats.org/officeDocument/2006/relationships/hyperlink" Target="https://hashting.cash/bavaria-fridgeinventoryjul2023/UGUBYJZPDHBFMUFY?language=FR" TargetMode="External"/><Relationship Id="rId6407" Type="http://schemas.openxmlformats.org/officeDocument/2006/relationships/hyperlink" Target="https://storage.googleapis.com/hcloudfile/001/761bd193a1b244dc90945a1faf3d7878.jpg" TargetMode="External"/><Relationship Id="rId1899" Type="http://schemas.openxmlformats.org/officeDocument/2006/relationships/hyperlink" Target="https://storage.googleapis.com/hcloudfile/001/2ef93e73a2ad43b99a1201a8bda44fcf.jpg" TargetMode="External"/><Relationship Id="rId4372" Type="http://schemas.openxmlformats.org/officeDocument/2006/relationships/hyperlink" Target="https://storage.googleapis.com/hcloudfile/001/5249bd837839476e96f33d9513a8a288.jpg" TargetMode="External"/><Relationship Id="rId5009" Type="http://schemas.openxmlformats.org/officeDocument/2006/relationships/hyperlink" Target="https://storage.googleapis.com/hcloudfile/001/895b2a4a73ba4f19bfaf3fecf78f32c2.jpg" TargetMode="External"/><Relationship Id="rId5770" Type="http://schemas.openxmlformats.org/officeDocument/2006/relationships/hyperlink" Target="https://storage.googleapis.com/hcloudfile/001/b2cb9d436c684a169d04613f2d1ca2f8.jpg" TargetMode="External"/><Relationship Id="rId6821" Type="http://schemas.openxmlformats.org/officeDocument/2006/relationships/hyperlink" Target="https://storage.googleapis.com/hcloudfile/001/5c878351d78c47cb8b30238a4aa13001.jpg" TargetMode="External"/><Relationship Id="rId8579" Type="http://schemas.openxmlformats.org/officeDocument/2006/relationships/hyperlink" Target="https://hashting.cash/bavaria-fridgeinventoryjul2023/EWXLCDDMMLXDUQQI?language=FR" TargetMode="External"/><Relationship Id="rId9977" Type="http://schemas.openxmlformats.org/officeDocument/2006/relationships/hyperlink" Target="https://hashting.cash/bavaria-fridgeinventoryjul2023/COGHBAJAZLHSUKFN?language=FR" TargetMode="External"/><Relationship Id="rId12958" Type="http://schemas.openxmlformats.org/officeDocument/2006/relationships/hyperlink" Target="https://storage.googleapis.com/hcloudfile/001/613520b312424295bbe3b2dd47a220d0.jpg" TargetMode="External"/><Relationship Id="rId1966" Type="http://schemas.openxmlformats.org/officeDocument/2006/relationships/hyperlink" Target="https://storage.googleapis.com/hcloudfile/001/7a21be94e23945a7bfda3774d400353e.jpg" TargetMode="External"/><Relationship Id="rId4025" Type="http://schemas.openxmlformats.org/officeDocument/2006/relationships/hyperlink" Target="https://storage.googleapis.com/hcloudfile/001/b060fd348dd64f63a5f26558ee7c6af4.jpg" TargetMode="External"/><Relationship Id="rId5423" Type="http://schemas.openxmlformats.org/officeDocument/2006/relationships/hyperlink" Target="https://storage.googleapis.com/hcloudfile/001/f74c688491b04c2080f90d34e3548f29.jpg" TargetMode="External"/><Relationship Id="rId8993" Type="http://schemas.openxmlformats.org/officeDocument/2006/relationships/hyperlink" Target="https://storage.googleapis.com/hcloudfile/001/c267f43593404f2487e898cef4536ace.jpg" TargetMode="External"/><Relationship Id="rId11974" Type="http://schemas.openxmlformats.org/officeDocument/2006/relationships/hyperlink" Target="https://storage.googleapis.com/hcloudfile/001/6b1605a044824fd097584a762b71c2fa.jpg" TargetMode="External"/><Relationship Id="rId1619" Type="http://schemas.openxmlformats.org/officeDocument/2006/relationships/hyperlink" Target="https://storage.googleapis.com/hcloudfile/001/9dc241d69d8849c4865b33fd534d669f.jpg" TargetMode="External"/><Relationship Id="rId7595" Type="http://schemas.openxmlformats.org/officeDocument/2006/relationships/hyperlink" Target="https://storage.googleapis.com/hcloudfile/001/93d385ce08e84feca3e379a32062ff83.jpg" TargetMode="External"/><Relationship Id="rId8646" Type="http://schemas.openxmlformats.org/officeDocument/2006/relationships/hyperlink" Target="https://storage.googleapis.com/hcloudfile/001/ed5ead0aeb06455eb30a90793a883f37.jpg" TargetMode="External"/><Relationship Id="rId10576" Type="http://schemas.openxmlformats.org/officeDocument/2006/relationships/hyperlink" Target="https://storage.googleapis.com/hcloudfile/001/7b304fb0c0904fa3ac50666f1c5a0777.jpg" TargetMode="External"/><Relationship Id="rId11627" Type="http://schemas.openxmlformats.org/officeDocument/2006/relationships/hyperlink" Target="https://hashting.cash/bavaria-fridgeinventoryjul2023/YUJDVFLBKXJMICBQ?language=FR" TargetMode="External"/><Relationship Id="rId3041" Type="http://schemas.openxmlformats.org/officeDocument/2006/relationships/hyperlink" Target="https://storage.googleapis.com/hcloudfile/001/4e92a9c8303b42658555ad34f68ba446.jpg" TargetMode="External"/><Relationship Id="rId6197" Type="http://schemas.openxmlformats.org/officeDocument/2006/relationships/hyperlink" Target="https://hashting.cash/bavaria-fridgeinventoryjul2023/WTZAFPNKJVHRCIEQ?language=FR" TargetMode="External"/><Relationship Id="rId7248" Type="http://schemas.openxmlformats.org/officeDocument/2006/relationships/hyperlink" Target="https://storage.googleapis.com/hcloudfile/001/9c187fcd3fc74c9d8bb2bdb3782c3df0.jpg" TargetMode="External"/><Relationship Id="rId7662" Type="http://schemas.openxmlformats.org/officeDocument/2006/relationships/hyperlink" Target="https://storage.googleapis.com/hcloudfile/001/5a0e5d61889742ed82b4b87ce4289df0.jpg" TargetMode="External"/><Relationship Id="rId8713" Type="http://schemas.openxmlformats.org/officeDocument/2006/relationships/hyperlink" Target="https://storage.googleapis.com/hcloudfile/001/275ae8ff747e4a07baf7fe61705f34d8.jpg" TargetMode="External"/><Relationship Id="rId10229" Type="http://schemas.openxmlformats.org/officeDocument/2006/relationships/hyperlink" Target="https://hashting.cash/bavaria-fridgeinventoryjul2023/CLYRUPNULBYNQVHY?language=FR" TargetMode="External"/><Relationship Id="rId10643" Type="http://schemas.openxmlformats.org/officeDocument/2006/relationships/hyperlink" Target="https://hashting.cash/bavaria-fridgeinventoryjul2023/KWGEULFRRYPQCZLA?language=FR" TargetMode="External"/><Relationship Id="rId10990" Type="http://schemas.openxmlformats.org/officeDocument/2006/relationships/hyperlink" Target="https://storage.googleapis.com/hcloudfile/001/0bef95c705c64a96beec44f3c0b2b474.jpg" TargetMode="External"/><Relationship Id="rId13799" Type="http://schemas.openxmlformats.org/officeDocument/2006/relationships/hyperlink" Target="https://storage.googleapis.com/hcloudfile/001/ddcf95af94b740af8ce4baf39ab4ff83.jpg" TargetMode="External"/><Relationship Id="rId3858" Type="http://schemas.openxmlformats.org/officeDocument/2006/relationships/hyperlink" Target="https://storage.googleapis.com/hcloudfile/001/73174599ed5544bc96f14c63964cc628.jpg" TargetMode="External"/><Relationship Id="rId4909" Type="http://schemas.openxmlformats.org/officeDocument/2006/relationships/hyperlink" Target="https://storage.googleapis.com/hcloudfile/001/05e01af7b6074190962264947cdcf9e1.jpg" TargetMode="External"/><Relationship Id="rId6264" Type="http://schemas.openxmlformats.org/officeDocument/2006/relationships/hyperlink" Target="https://storage.googleapis.com/hcloudfile/001/a47f16a65f3a4500a6b8be84a14d3b45.jpg" TargetMode="External"/><Relationship Id="rId7315" Type="http://schemas.openxmlformats.org/officeDocument/2006/relationships/hyperlink" Target="https://storage.googleapis.com/hcloudfile/001/5afebe910ec24bb5abed40060c599fea.jpg" TargetMode="External"/><Relationship Id="rId779" Type="http://schemas.openxmlformats.org/officeDocument/2006/relationships/hyperlink" Target="https://storage.googleapis.com/hcloudfile/001/78018dcb6e3f4c0683ab7d5fa13b5f61.jpg" TargetMode="External"/><Relationship Id="rId5280" Type="http://schemas.openxmlformats.org/officeDocument/2006/relationships/hyperlink" Target="https://storage.googleapis.com/hcloudfile/001/d4468eb1eb0b42be859a13f748c9ce24.jpg" TargetMode="External"/><Relationship Id="rId6331" Type="http://schemas.openxmlformats.org/officeDocument/2006/relationships/hyperlink" Target="https://storage.googleapis.com/hcloudfile/001/ef035c5e55aa49868267e185b21e59fa.jpg" TargetMode="External"/><Relationship Id="rId9487" Type="http://schemas.openxmlformats.org/officeDocument/2006/relationships/hyperlink" Target="https://storage.googleapis.com/hcloudfile/001/d8d8471c9bad4dda9c5cc7c75200ad95.jpg" TargetMode="External"/><Relationship Id="rId10710" Type="http://schemas.openxmlformats.org/officeDocument/2006/relationships/hyperlink" Target="https://storage.googleapis.com/hcloudfile/001/c9041c7d45e94da9ba7c486a6c653051.jpg" TargetMode="External"/><Relationship Id="rId1476" Type="http://schemas.openxmlformats.org/officeDocument/2006/relationships/hyperlink" Target="https://storage.googleapis.com/hcloudfile/001/c5369ca3bad641d8ae699d68e4918908.jpg" TargetMode="External"/><Relationship Id="rId2874" Type="http://schemas.openxmlformats.org/officeDocument/2006/relationships/hyperlink" Target="https://storage.googleapis.com/hcloudfile/001/44d50f3d94fb4876af0b63c95efa7974.jpg" TargetMode="External"/><Relationship Id="rId3925" Type="http://schemas.openxmlformats.org/officeDocument/2006/relationships/hyperlink" Target="https://storage.googleapis.com/hcloudfile/001/f9957f13faa84f5ebfd9097a32c91d95.jpg" TargetMode="External"/><Relationship Id="rId8089" Type="http://schemas.openxmlformats.org/officeDocument/2006/relationships/hyperlink" Target="https://storage.googleapis.com/hcloudfile/001/1ca37454e290466b937cc252de109e33.jpg" TargetMode="External"/><Relationship Id="rId12468" Type="http://schemas.openxmlformats.org/officeDocument/2006/relationships/hyperlink" Target="https://hashting.cash/bavaria-fridgeinventoryjul2023/MKBMZPICTOAZCLTE?language=FR" TargetMode="External"/><Relationship Id="rId12882" Type="http://schemas.openxmlformats.org/officeDocument/2006/relationships/hyperlink" Target="https://hashting.cash/bavaria-fridgeinventoryjul2023/BEKSVJETKARPADCU?language=FR" TargetMode="External"/><Relationship Id="rId13519" Type="http://schemas.openxmlformats.org/officeDocument/2006/relationships/hyperlink" Target="https://storage.googleapis.com/hcloudfile/001/28ba30a80bb64c7aad7f05f7c1fd3178.jpg" TargetMode="External"/><Relationship Id="rId846" Type="http://schemas.openxmlformats.org/officeDocument/2006/relationships/hyperlink" Target="https://storage.googleapis.com/hcloudfile/001/a37001cc69864b2ab3cfd2dc2a01452d.jpg" TargetMode="External"/><Relationship Id="rId1129" Type="http://schemas.openxmlformats.org/officeDocument/2006/relationships/hyperlink" Target="https://storage.googleapis.com/hcloudfile/001/cbc4a3f91f734f4ca2941c9b1aaf4d8c.jpg" TargetMode="External"/><Relationship Id="rId1890" Type="http://schemas.openxmlformats.org/officeDocument/2006/relationships/hyperlink" Target="https://storage.googleapis.com/hcloudfile/001/ce7834ba71104186b54e8cd933946640.jpg" TargetMode="External"/><Relationship Id="rId2527" Type="http://schemas.openxmlformats.org/officeDocument/2006/relationships/hyperlink" Target="https://storage.googleapis.com/hcloudfile/001/1d4e0ccb1c4d44f5919bb9f158967bee.jpg" TargetMode="External"/><Relationship Id="rId2941" Type="http://schemas.openxmlformats.org/officeDocument/2006/relationships/hyperlink" Target="https://storage.googleapis.com/hcloudfile/001/4984a61508054657bc02348cf6e95819.jpg" TargetMode="External"/><Relationship Id="rId5000" Type="http://schemas.openxmlformats.org/officeDocument/2006/relationships/hyperlink" Target="https://storage.googleapis.com/hcloudfile/001/a9ba50d63090464a940486d04d1c3265.jpg" TargetMode="External"/><Relationship Id="rId8156" Type="http://schemas.openxmlformats.org/officeDocument/2006/relationships/hyperlink" Target="https://hashting.cash/bavaria-fridgeinventoryjul2023/WLFPRZTBBZLMZNTM?language=FR" TargetMode="External"/><Relationship Id="rId9207" Type="http://schemas.openxmlformats.org/officeDocument/2006/relationships/hyperlink" Target="https://storage.googleapis.com/hcloudfile/001/2336a11a6aca496c98768a13ce151d78.jpg" TargetMode="External"/><Relationship Id="rId9554" Type="http://schemas.openxmlformats.org/officeDocument/2006/relationships/hyperlink" Target="https://storage.googleapis.com/hcloudfile/001/42aa528d8efa499e8d1fbb555c91179f.jpg" TargetMode="External"/><Relationship Id="rId11484" Type="http://schemas.openxmlformats.org/officeDocument/2006/relationships/hyperlink" Target="https://hashting.cash/bavaria-fridgeinventoryjul2023/JGPPAXQVPCTULVMR?language=FR" TargetMode="External"/><Relationship Id="rId12535" Type="http://schemas.openxmlformats.org/officeDocument/2006/relationships/hyperlink" Target="https://storage.googleapis.com/hcloudfile/001/0fcb2e6dcab240d6a6d352a5f79b7f65.jpg" TargetMode="External"/><Relationship Id="rId913" Type="http://schemas.openxmlformats.org/officeDocument/2006/relationships/hyperlink" Target="https://storage.googleapis.com/hcloudfile/001/f31d4e5499b84c038d5bdfc33d9c5be5.jpg" TargetMode="External"/><Relationship Id="rId1543" Type="http://schemas.openxmlformats.org/officeDocument/2006/relationships/hyperlink" Target="https://storage.googleapis.com/hcloudfile/001/53adc49eae0e479c852e3f01a81211cf.jpg" TargetMode="External"/><Relationship Id="rId4699" Type="http://schemas.openxmlformats.org/officeDocument/2006/relationships/hyperlink" Target="https://storage.googleapis.com/hcloudfile/001/485fe21ff2764d38bc4fec3058f6a306.jpg" TargetMode="External"/><Relationship Id="rId8570" Type="http://schemas.openxmlformats.org/officeDocument/2006/relationships/hyperlink" Target="https://storage.googleapis.com/hcloudfile/001/ca59aae5850048a68cf2930d8e120e57.jpg" TargetMode="External"/><Relationship Id="rId9621" Type="http://schemas.openxmlformats.org/officeDocument/2006/relationships/hyperlink" Target="https://storage.googleapis.com/hcloudfile/001/72f428d4cf704de9a465f25fde18461a.jpg" TargetMode="External"/><Relationship Id="rId10086" Type="http://schemas.openxmlformats.org/officeDocument/2006/relationships/hyperlink" Target="https://hashting.cash/bavaria-fridgeinventoryjul2023/HHJKYSFOTARRQJCL?language=FR" TargetMode="External"/><Relationship Id="rId11137" Type="http://schemas.openxmlformats.org/officeDocument/2006/relationships/hyperlink" Target="https://storage.googleapis.com/hcloudfile/001/2c54bf8f3337422c9e7ff26abbdfe0a3.jpg" TargetMode="External"/><Relationship Id="rId11551" Type="http://schemas.openxmlformats.org/officeDocument/2006/relationships/hyperlink" Target="https://storage.googleapis.com/hcloudfile/001/9b5d5f91ee8b42bdbb7ac671036ec972.jpg" TargetMode="External"/><Relationship Id="rId12602" Type="http://schemas.openxmlformats.org/officeDocument/2006/relationships/hyperlink" Target="https://hashting.cash/bavaria-fridgeinventoryjul2023/BZXVIIIKCYIUNKOL?language=FR" TargetMode="External"/><Relationship Id="rId1610" Type="http://schemas.openxmlformats.org/officeDocument/2006/relationships/hyperlink" Target="https://storage.googleapis.com/hcloudfile/001/c2d3a02829f64cbdb2bf01b957b772ad.jpg" TargetMode="External"/><Relationship Id="rId4766" Type="http://schemas.openxmlformats.org/officeDocument/2006/relationships/hyperlink" Target="https://storage.googleapis.com/hcloudfile/001/a8d903630ab64447a6a34b19f52b472a.jpg" TargetMode="External"/><Relationship Id="rId5817" Type="http://schemas.openxmlformats.org/officeDocument/2006/relationships/hyperlink" Target="https://storage.googleapis.com/hcloudfile/001/02e1d6b847cd4f64a17f28a05966b4d1.jpg" TargetMode="External"/><Relationship Id="rId7172" Type="http://schemas.openxmlformats.org/officeDocument/2006/relationships/hyperlink" Target="https://storage.googleapis.com/hcloudfile/001/5fe3775a497544828f3e8d4191a70840.jpg" TargetMode="External"/><Relationship Id="rId8223" Type="http://schemas.openxmlformats.org/officeDocument/2006/relationships/hyperlink" Target="https://storage.googleapis.com/hcloudfile/001/e12f3adea3e94ffdb4fa2baeb2270d8c.jpg" TargetMode="External"/><Relationship Id="rId10153" Type="http://schemas.openxmlformats.org/officeDocument/2006/relationships/hyperlink" Target="https://storage.googleapis.com/hcloudfile/001/2a7b350475474663a26ac407d108a847.jpg" TargetMode="External"/><Relationship Id="rId11204" Type="http://schemas.openxmlformats.org/officeDocument/2006/relationships/hyperlink" Target="https://hashting.cash/bavaria-fridgeinventoryjul2023/YUWIZPZOMXPYLCGY?language=FR" TargetMode="External"/><Relationship Id="rId3368" Type="http://schemas.openxmlformats.org/officeDocument/2006/relationships/hyperlink" Target="https://storage.googleapis.com/hcloudfile/001/2e7f064e2f0f4788baf31897c15ca182.jpg" TargetMode="External"/><Relationship Id="rId3782" Type="http://schemas.openxmlformats.org/officeDocument/2006/relationships/hyperlink" Target="https://storage.googleapis.com/hcloudfile/001/2ad58e629a6d42a9ab66a56a5952f314.jpg" TargetMode="External"/><Relationship Id="rId4419" Type="http://schemas.openxmlformats.org/officeDocument/2006/relationships/hyperlink" Target="https://storage.googleapis.com/hcloudfile/001/520238be45724b4da0ffdf0bece5d631.jpg" TargetMode="External"/><Relationship Id="rId4833" Type="http://schemas.openxmlformats.org/officeDocument/2006/relationships/hyperlink" Target="https://storage.googleapis.com/hcloudfile/001/174a54b1c77d4367a225e954ce191113.jpg" TargetMode="External"/><Relationship Id="rId7989" Type="http://schemas.openxmlformats.org/officeDocument/2006/relationships/hyperlink" Target="https://storage.googleapis.com/hcloudfile/001/9bd08b2d730f46e1a5dc118f945fcd2d.jpg" TargetMode="External"/><Relationship Id="rId10220" Type="http://schemas.openxmlformats.org/officeDocument/2006/relationships/hyperlink" Target="https://storage.googleapis.com/hcloudfile/001/1c4415f7e0154ab99a38e03fe1607720.jpg" TargetMode="External"/><Relationship Id="rId13376" Type="http://schemas.openxmlformats.org/officeDocument/2006/relationships/hyperlink" Target="https://storage.googleapis.com/hcloudfile/001/964e609bea944da488c539d390c84370.jpg" TargetMode="External"/><Relationship Id="rId289" Type="http://schemas.openxmlformats.org/officeDocument/2006/relationships/hyperlink" Target="https://storage.googleapis.com/hcloudfile/001/c9041c7d45e94da9ba7c486a6c653051.jpg" TargetMode="External"/><Relationship Id="rId2384" Type="http://schemas.openxmlformats.org/officeDocument/2006/relationships/hyperlink" Target="https://storage.googleapis.com/hcloudfile/001/64246b954222433c9bbe887f0cf52493.jpg" TargetMode="External"/><Relationship Id="rId3435" Type="http://schemas.openxmlformats.org/officeDocument/2006/relationships/hyperlink" Target="https://storage.googleapis.com/hcloudfile/001/dfddf0e724694ee7a8a692c677091cf9.jpg" TargetMode="External"/><Relationship Id="rId12392" Type="http://schemas.openxmlformats.org/officeDocument/2006/relationships/hyperlink" Target="https://storage.googleapis.com/hcloudfile/001/c753a7da125442ca8b75013fa4fce8e9.jpg" TargetMode="External"/><Relationship Id="rId13029" Type="http://schemas.openxmlformats.org/officeDocument/2006/relationships/hyperlink" Target="https://hashting.cash/bavaria-fridgeinventoryjul2023/QJYHJXADYBWOCDAG?language=FR" TargetMode="External"/><Relationship Id="rId13790" Type="http://schemas.openxmlformats.org/officeDocument/2006/relationships/hyperlink" Target="https://storage.googleapis.com/hcloudfile/001/07eda3b6451a4f34bf76dc9ed60e420f.jpg" TargetMode="External"/><Relationship Id="rId356" Type="http://schemas.openxmlformats.org/officeDocument/2006/relationships/hyperlink" Target="https://hashting.cash/bavaria-fridgeinventoryjul2023/QJYHJXADYBWOCDAG?language=FR" TargetMode="External"/><Relationship Id="rId770" Type="http://schemas.openxmlformats.org/officeDocument/2006/relationships/hyperlink" Target="https://hashting.cash/bavaria-fridgeinventoryjul2023/EPVNAPSCCYROIKPT?language=FR" TargetMode="External"/><Relationship Id="rId2037" Type="http://schemas.openxmlformats.org/officeDocument/2006/relationships/hyperlink" Target="https://storage.googleapis.com/hcloudfile/001/377f9f9f58b840e8baa913a91e0c4878.jpg" TargetMode="External"/><Relationship Id="rId2451" Type="http://schemas.openxmlformats.org/officeDocument/2006/relationships/hyperlink" Target="https://storage.googleapis.com/hcloudfile/001/c4791a7df64d46a3833a602d8fb6fe00.jpg" TargetMode="External"/><Relationship Id="rId4900" Type="http://schemas.openxmlformats.org/officeDocument/2006/relationships/hyperlink" Target="https://hashting.cash/bavaria-fridgeinventoryjul2023/DHIFUXDVFEJJVART?language=FR" TargetMode="External"/><Relationship Id="rId6658" Type="http://schemas.openxmlformats.org/officeDocument/2006/relationships/hyperlink" Target="https://storage.googleapis.com/hcloudfile/001/05465e8aa2e44980b4d3b99ea581f359.jpg" TargetMode="External"/><Relationship Id="rId9064" Type="http://schemas.openxmlformats.org/officeDocument/2006/relationships/hyperlink" Target="https://storage.googleapis.com/hcloudfile/001/9a4ea7463bfc4fd39c8c303e199aa32d.jpg" TargetMode="External"/><Relationship Id="rId12045" Type="http://schemas.openxmlformats.org/officeDocument/2006/relationships/hyperlink" Target="https://hashting.cash/bavaria-fridgeinventoryjul2023/MHJHVJGVVRGHVITT?language=FR" TargetMode="External"/><Relationship Id="rId13443" Type="http://schemas.openxmlformats.org/officeDocument/2006/relationships/hyperlink" Target="https://hashting.cash/bavaria-fridgeinventoryjul2023/ZTIYPZQKUKSDJEXM?language=FR" TargetMode="External"/><Relationship Id="rId423" Type="http://schemas.openxmlformats.org/officeDocument/2006/relationships/hyperlink" Target="https://storage.googleapis.com/hcloudfile/001/c36a7d1e04f2404ca44fd23f6de32f39.jpg" TargetMode="External"/><Relationship Id="rId1053" Type="http://schemas.openxmlformats.org/officeDocument/2006/relationships/hyperlink" Target="https://storage.googleapis.com/hcloudfile/001/359bc6aab4af4bc59c452a4c05d6b0bd.jpg" TargetMode="External"/><Relationship Id="rId2104" Type="http://schemas.openxmlformats.org/officeDocument/2006/relationships/hyperlink" Target="https://storage.googleapis.com/hcloudfile/001/8fb55c0a6f2f4790a866974c5d6302ac.jpg" TargetMode="External"/><Relationship Id="rId3502" Type="http://schemas.openxmlformats.org/officeDocument/2006/relationships/hyperlink" Target="https://storage.googleapis.com/hcloudfile/001/7f6f8d0d462d4ed8855d20a0e11a9638.jpg" TargetMode="External"/><Relationship Id="rId7709" Type="http://schemas.openxmlformats.org/officeDocument/2006/relationships/hyperlink" Target="https://storage.googleapis.com/hcloudfile/001/f31563a0c50147818b58d31e9a09aca4.jpg" TargetMode="External"/><Relationship Id="rId8080" Type="http://schemas.openxmlformats.org/officeDocument/2006/relationships/hyperlink" Target="https://storage.googleapis.com/hcloudfile/001/09af6d17db5b42de9f04941e22d3915b.jpg" TargetMode="External"/><Relationship Id="rId9131" Type="http://schemas.openxmlformats.org/officeDocument/2006/relationships/hyperlink" Target="https://storage.googleapis.com/hcloudfile/001/583a40c952c44df88293c1be779afaea.jpg" TargetMode="External"/><Relationship Id="rId13510" Type="http://schemas.openxmlformats.org/officeDocument/2006/relationships/hyperlink" Target="https://storage.googleapis.com/hcloudfile/001/647cbc8824f744c0b677eb24f490ec66.jpg" TargetMode="External"/><Relationship Id="rId5674" Type="http://schemas.openxmlformats.org/officeDocument/2006/relationships/hyperlink" Target="https://storage.googleapis.com/hcloudfile/001/84de0ce5e27b40779340201b7ca6b1e7.jpg" TargetMode="External"/><Relationship Id="rId6725" Type="http://schemas.openxmlformats.org/officeDocument/2006/relationships/hyperlink" Target="https://storage.googleapis.com/hcloudfile/001/e0c98464139646ddb5176a36d6e49f9b.jpg" TargetMode="External"/><Relationship Id="rId11061" Type="http://schemas.openxmlformats.org/officeDocument/2006/relationships/hyperlink" Target="https://hashting.cash/bavaria-fridgeinventoryjul2023/LTJKRNXXSWBZGMBZ?language=FR" TargetMode="External"/><Relationship Id="rId12112" Type="http://schemas.openxmlformats.org/officeDocument/2006/relationships/hyperlink" Target="https://storage.googleapis.com/hcloudfile/001/b0ead91754a341a3868c2c9c0a97797e.jpg" TargetMode="External"/><Relationship Id="rId1120" Type="http://schemas.openxmlformats.org/officeDocument/2006/relationships/hyperlink" Target="https://hashting.cash/bavaria-fridgeinventoryjul2023/FFPGVYGRZGXARFQQ?language=FR" TargetMode="External"/><Relationship Id="rId4276" Type="http://schemas.openxmlformats.org/officeDocument/2006/relationships/hyperlink" Target="https://storage.googleapis.com/hcloudfile/001/ec67a6f22f8342d58a0129d72b6fd000.jpg" TargetMode="External"/><Relationship Id="rId4690" Type="http://schemas.openxmlformats.org/officeDocument/2006/relationships/hyperlink" Target="https://storage.googleapis.com/hcloudfile/001/df3643ef65f1432993007c590e241404.jpg" TargetMode="External"/><Relationship Id="rId5327" Type="http://schemas.openxmlformats.org/officeDocument/2006/relationships/hyperlink" Target="https://storage.googleapis.com/hcloudfile/001/86e9e72ae1634ddf807ffbce43e673d9.jpg" TargetMode="External"/><Relationship Id="rId5741" Type="http://schemas.openxmlformats.org/officeDocument/2006/relationships/hyperlink" Target="https://storage.googleapis.com/hcloudfile/001/b2cb9d436c684a169d04613f2d1ca2f8.jpg" TargetMode="External"/><Relationship Id="rId8897" Type="http://schemas.openxmlformats.org/officeDocument/2006/relationships/hyperlink" Target="https://storage.googleapis.com/hcloudfile/001/12460f613a1a4baca3f298717cacee2d.jpg" TargetMode="External"/><Relationship Id="rId9948" Type="http://schemas.openxmlformats.org/officeDocument/2006/relationships/hyperlink" Target="https://storage.googleapis.com/hcloudfile/001/6372e5abefcd4339acd6a056a218a42d.jpg" TargetMode="External"/><Relationship Id="rId11878" Type="http://schemas.openxmlformats.org/officeDocument/2006/relationships/hyperlink" Target="https://storage.googleapis.com/hcloudfile/001/cb8a75c79c904b6ca70e9cd764da8e51.jpg" TargetMode="External"/><Relationship Id="rId1937" Type="http://schemas.openxmlformats.org/officeDocument/2006/relationships/hyperlink" Target="https://hashting.cash/bavaria-fridgeinventoryjul2023/BCCQQNLZWOEBTEEA?language=FR" TargetMode="External"/><Relationship Id="rId3292" Type="http://schemas.openxmlformats.org/officeDocument/2006/relationships/hyperlink" Target="https://storage.googleapis.com/hcloudfile/001/1547c5819e64441ca7c35509461967f7.jpg" TargetMode="External"/><Relationship Id="rId4343" Type="http://schemas.openxmlformats.org/officeDocument/2006/relationships/hyperlink" Target="https://storage.googleapis.com/hcloudfile/001/5249bd837839476e96f33d9513a8a288.jpg" TargetMode="External"/><Relationship Id="rId7499" Type="http://schemas.openxmlformats.org/officeDocument/2006/relationships/hyperlink" Target="https://storage.googleapis.com/hcloudfile/001/88cac31f59a74308905caad7a95b3482.jpg" TargetMode="External"/><Relationship Id="rId8964" Type="http://schemas.openxmlformats.org/officeDocument/2006/relationships/hyperlink" Target="https://storage.googleapis.com/hcloudfile/001/c267f43593404f2487e898cef4536ace.jpg" TargetMode="External"/><Relationship Id="rId12929" Type="http://schemas.openxmlformats.org/officeDocument/2006/relationships/hyperlink" Target="https://storage.googleapis.com/hcloudfile/001/7fddce85394047238a093ec475eb09e1.jpg" TargetMode="External"/><Relationship Id="rId4410" Type="http://schemas.openxmlformats.org/officeDocument/2006/relationships/hyperlink" Target="https://storage.googleapis.com/hcloudfile/001/26f0c4db7f614aca8e4fa944b152cc60.jpg" TargetMode="External"/><Relationship Id="rId7566" Type="http://schemas.openxmlformats.org/officeDocument/2006/relationships/hyperlink" Target="https://storage.googleapis.com/hcloudfile/001/93d385ce08e84feca3e379a32062ff83.jpg" TargetMode="External"/><Relationship Id="rId8617" Type="http://schemas.openxmlformats.org/officeDocument/2006/relationships/hyperlink" Target="https://storage.googleapis.com/hcloudfile/001/5b0b1cbc6b304fa4ac86ace5bd51ad15.jpg" TargetMode="External"/><Relationship Id="rId10894" Type="http://schemas.openxmlformats.org/officeDocument/2006/relationships/hyperlink" Target="https://storage.googleapis.com/hcloudfile/001/4717533d50b3423791c94dbe47e3b88b.jpg" TargetMode="External"/><Relationship Id="rId11945" Type="http://schemas.openxmlformats.org/officeDocument/2006/relationships/hyperlink" Target="https://storage.googleapis.com/hcloudfile/001/ebda10f00aae4728856c0092146af57d.jpg" TargetMode="External"/><Relationship Id="rId280" Type="http://schemas.openxmlformats.org/officeDocument/2006/relationships/hyperlink" Target="https://hashting.cash/bavaria-fridgeinventoryjul2023/QVKJUPWSPOCPUVQR?language=FR" TargetMode="External"/><Relationship Id="rId3012" Type="http://schemas.openxmlformats.org/officeDocument/2006/relationships/hyperlink" Target="https://storage.googleapis.com/hcloudfile/001/4e92a9c8303b42658555ad34f68ba446.jpg" TargetMode="External"/><Relationship Id="rId6168" Type="http://schemas.openxmlformats.org/officeDocument/2006/relationships/hyperlink" Target="https://storage.googleapis.com/hcloudfile/001/da3f24517df344a0bb02a77a077dec5a.jpg" TargetMode="External"/><Relationship Id="rId6582" Type="http://schemas.openxmlformats.org/officeDocument/2006/relationships/hyperlink" Target="https://storage.googleapis.com/hcloudfile/001/01fd6db5def44f3982709b5ebf8ad3cd.jpg" TargetMode="External"/><Relationship Id="rId7219" Type="http://schemas.openxmlformats.org/officeDocument/2006/relationships/hyperlink" Target="https://storage.googleapis.com/hcloudfile/001/2a36c216eada4c5687b5ad9926ebcd7e.jpg" TargetMode="External"/><Relationship Id="rId7980" Type="http://schemas.openxmlformats.org/officeDocument/2006/relationships/hyperlink" Target="https://storage.googleapis.com/hcloudfile/001/4aad3b64b2724ffab4db710006f29606.jpg" TargetMode="External"/><Relationship Id="rId10547" Type="http://schemas.openxmlformats.org/officeDocument/2006/relationships/hyperlink" Target="https://storage.googleapis.com/hcloudfile/001/05cc4e1048b0406ca34f3219afacd7dc.jpg" TargetMode="External"/><Relationship Id="rId10961" Type="http://schemas.openxmlformats.org/officeDocument/2006/relationships/hyperlink" Target="https://storage.googleapis.com/hcloudfile/001/0bef95c705c64a96beec44f3c0b2b474.jpg" TargetMode="External"/><Relationship Id="rId13020" Type="http://schemas.openxmlformats.org/officeDocument/2006/relationships/hyperlink" Target="https://storage.googleapis.com/hcloudfile/001/7cee05aecef74bd7894018acb83126a4.jpg" TargetMode="External"/><Relationship Id="rId5184" Type="http://schemas.openxmlformats.org/officeDocument/2006/relationships/hyperlink" Target="https://storage.googleapis.com/hcloudfile/001/a91b3ed358b64a3b9fa69e922f7d9a9e.jpg" TargetMode="External"/><Relationship Id="rId6235" Type="http://schemas.openxmlformats.org/officeDocument/2006/relationships/hyperlink" Target="https://storage.googleapis.com/hcloudfile/001/a47f16a65f3a4500a6b8be84a14d3b45.jpg" TargetMode="External"/><Relationship Id="rId7633" Type="http://schemas.openxmlformats.org/officeDocument/2006/relationships/hyperlink" Target="https://storage.googleapis.com/hcloudfile/001/5a0e5d61889742ed82b4b87ce4289df0.jpg" TargetMode="External"/><Relationship Id="rId10614" Type="http://schemas.openxmlformats.org/officeDocument/2006/relationships/hyperlink" Target="https://storage.googleapis.com/hcloudfile/001/334d54827d3340af9c3a35e3c64a413f.jpg" TargetMode="External"/><Relationship Id="rId2778" Type="http://schemas.openxmlformats.org/officeDocument/2006/relationships/hyperlink" Target="https://hashting.cash/bavaria-fridgeinventoryjul2023/MEEGIUUUIMPGNMUV?language=FR" TargetMode="External"/><Relationship Id="rId3829" Type="http://schemas.openxmlformats.org/officeDocument/2006/relationships/hyperlink" Target="https://storage.googleapis.com/hcloudfile/001/9f0504ab6b374a89ab09b2da1cdd1d03.jpg" TargetMode="External"/><Relationship Id="rId7700" Type="http://schemas.openxmlformats.org/officeDocument/2006/relationships/hyperlink" Target="https://storage.googleapis.com/hcloudfile/001/5ec4eb01547e4455aaf175992b359d91.jpg" TargetMode="External"/><Relationship Id="rId12786" Type="http://schemas.openxmlformats.org/officeDocument/2006/relationships/hyperlink" Target="https://storage.googleapis.com/hcloudfile/001/ee64cf3bd8194a34b09db636c5037682.jpg" TargetMode="External"/><Relationship Id="rId13837" Type="http://schemas.openxmlformats.org/officeDocument/2006/relationships/hyperlink" Target="https://storage.googleapis.com/hcloudfile/001/33cf7e7aa16b4e449d455dfc027607c7.jpg" TargetMode="External"/><Relationship Id="rId1794" Type="http://schemas.openxmlformats.org/officeDocument/2006/relationships/hyperlink" Target="https://hashting.cash/bavaria-fridgeinventoryjul2023/GPDBQVHGAWZHJYJP?language=FR" TargetMode="External"/><Relationship Id="rId2845" Type="http://schemas.openxmlformats.org/officeDocument/2006/relationships/hyperlink" Target="https://storage.googleapis.com/hcloudfile/001/359f03cc42f1458dbb2d0a439d523387.jpg" TargetMode="External"/><Relationship Id="rId5251" Type="http://schemas.openxmlformats.org/officeDocument/2006/relationships/hyperlink" Target="https://storage.googleapis.com/hcloudfile/001/d4468eb1eb0b42be859a13f748c9ce24.jpg" TargetMode="External"/><Relationship Id="rId6302" Type="http://schemas.openxmlformats.org/officeDocument/2006/relationships/hyperlink" Target="https://storage.googleapis.com/hcloudfile/001/ef035c5e55aa49868267e185b21e59fa.jpg" TargetMode="External"/><Relationship Id="rId9458" Type="http://schemas.openxmlformats.org/officeDocument/2006/relationships/hyperlink" Target="https://storage.googleapis.com/hcloudfile/001/91dcc4132dc840bdac33ef5c247f0b3a.jpg" TargetMode="External"/><Relationship Id="rId9872" Type="http://schemas.openxmlformats.org/officeDocument/2006/relationships/hyperlink" Target="https://storage.googleapis.com/hcloudfile/001/9ca3250b33774d97812eea6665f13f4c.jpg" TargetMode="External"/><Relationship Id="rId11388" Type="http://schemas.openxmlformats.org/officeDocument/2006/relationships/hyperlink" Target="https://storage.googleapis.com/hcloudfile/001/4e6091bda836414e9c0db52b0f07b648.jpg" TargetMode="External"/><Relationship Id="rId12439" Type="http://schemas.openxmlformats.org/officeDocument/2006/relationships/hyperlink" Target="https://storage.googleapis.com/hcloudfile/001/09677675e2b14f6587e3e7329d876327.jpg" TargetMode="External"/><Relationship Id="rId12853" Type="http://schemas.openxmlformats.org/officeDocument/2006/relationships/hyperlink" Target="https://storage.googleapis.com/hcloudfile/001/f4c7c98ae67543cd93dcb60a5355f050.jpg" TargetMode="External"/><Relationship Id="rId86" Type="http://schemas.openxmlformats.org/officeDocument/2006/relationships/hyperlink" Target="https://storage.googleapis.com/hcloudfile/001/2e7f064e2f0f4788baf31897c15ca182.jpg" TargetMode="External"/><Relationship Id="rId817" Type="http://schemas.openxmlformats.org/officeDocument/2006/relationships/hyperlink" Target="https://hashting.cash/bavaria-fridgeinventoryjul2023/OWKERBTAVGTANVSU?language=FR" TargetMode="External"/><Relationship Id="rId1447" Type="http://schemas.openxmlformats.org/officeDocument/2006/relationships/hyperlink" Target="https://storage.googleapis.com/hcloudfile/001/8de610e4a12d41428cf18837db4344b5.jpg" TargetMode="External"/><Relationship Id="rId1861" Type="http://schemas.openxmlformats.org/officeDocument/2006/relationships/hyperlink" Target="https://storage.googleapis.com/hcloudfile/001/ce7834ba71104186b54e8cd933946640.jpg" TargetMode="External"/><Relationship Id="rId2912" Type="http://schemas.openxmlformats.org/officeDocument/2006/relationships/hyperlink" Target="https://hashting.cash/bavaria-fridgeinventoryjul2023/GBHDHTMWZSEVLIUB?language=FR" TargetMode="External"/><Relationship Id="rId8474" Type="http://schemas.openxmlformats.org/officeDocument/2006/relationships/hyperlink" Target="https://storage.googleapis.com/hcloudfile/001/07d0349f74a847a68e94834678f96936.jpg" TargetMode="External"/><Relationship Id="rId9525" Type="http://schemas.openxmlformats.org/officeDocument/2006/relationships/hyperlink" Target="https://storage.googleapis.com/hcloudfile/001/42aa528d8efa499e8d1fbb555c91179f.jpg" TargetMode="External"/><Relationship Id="rId11455" Type="http://schemas.openxmlformats.org/officeDocument/2006/relationships/hyperlink" Target="https://storage.googleapis.com/hcloudfile/001/023045ea8bd147db9c01a5c5150eb6a0.jpg" TargetMode="External"/><Relationship Id="rId12506" Type="http://schemas.openxmlformats.org/officeDocument/2006/relationships/hyperlink" Target="https://storage.googleapis.com/hcloudfile/001/67d056b9e1a14b71923784a2a33e8257.jpg" TargetMode="External"/><Relationship Id="rId1514" Type="http://schemas.openxmlformats.org/officeDocument/2006/relationships/hyperlink" Target="https://hashting.cash/bavaria-fridgeinventoryjul2023/KTJUXWNXAWAYLBUL?language=FR" TargetMode="External"/><Relationship Id="rId7076" Type="http://schemas.openxmlformats.org/officeDocument/2006/relationships/hyperlink" Target="https://storage.googleapis.com/hcloudfile/001/221f75e1adbf4d02b83bd3f807ab762b.jpg" TargetMode="External"/><Relationship Id="rId7490" Type="http://schemas.openxmlformats.org/officeDocument/2006/relationships/hyperlink" Target="https://hashting.cash/bavaria-fridgeinventoryjul2023/AZMRWOYBPLYZDQHD?language=FR" TargetMode="External"/><Relationship Id="rId8127" Type="http://schemas.openxmlformats.org/officeDocument/2006/relationships/hyperlink" Target="https://storage.googleapis.com/hcloudfile/001/9debb31ac31748f98232eda449f14cdf.jpg" TargetMode="External"/><Relationship Id="rId8541" Type="http://schemas.openxmlformats.org/officeDocument/2006/relationships/hyperlink" Target="https://storage.googleapis.com/hcloudfile/001/ca59aae5850048a68cf2930d8e120e57.jpg" TargetMode="External"/><Relationship Id="rId10057" Type="http://schemas.openxmlformats.org/officeDocument/2006/relationships/hyperlink" Target="https://storage.googleapis.com/hcloudfile/001/458541054f5442069d1690484017924a.jpg" TargetMode="External"/><Relationship Id="rId11108" Type="http://schemas.openxmlformats.org/officeDocument/2006/relationships/hyperlink" Target="https://storage.googleapis.com/hcloudfile/001/7ae743719eff4e1d9df7698d74f97992.jpg" TargetMode="External"/><Relationship Id="rId12920" Type="http://schemas.openxmlformats.org/officeDocument/2006/relationships/hyperlink" Target="https://storage.googleapis.com/hcloudfile/001/7fddce85394047238a093ec475eb09e1.jpg" TargetMode="External"/><Relationship Id="rId3686" Type="http://schemas.openxmlformats.org/officeDocument/2006/relationships/hyperlink" Target="https://storage.googleapis.com/hcloudfile/001/c2ff2874af5745d6b2bcbdc20ed0782d.jpg" TargetMode="External"/><Relationship Id="rId6092" Type="http://schemas.openxmlformats.org/officeDocument/2006/relationships/hyperlink" Target="https://storage.googleapis.com/hcloudfile/001/a37667c7b9984082b0f71353988b3a99.jpg" TargetMode="External"/><Relationship Id="rId7143" Type="http://schemas.openxmlformats.org/officeDocument/2006/relationships/hyperlink" Target="https://storage.googleapis.com/hcloudfile/001/5fe3775a497544828f3e8d4191a70840.jpg" TargetMode="External"/><Relationship Id="rId10124" Type="http://schemas.openxmlformats.org/officeDocument/2006/relationships/hyperlink" Target="https://storage.googleapis.com/hcloudfile/001/778a557fc5ca4618bdd698065b0826e9.jpg" TargetMode="External"/><Relationship Id="rId10471" Type="http://schemas.openxmlformats.org/officeDocument/2006/relationships/hyperlink" Target="https://storage.googleapis.com/hcloudfile/001/8ec746020350438abbef5befb01ad0c3.jpg" TargetMode="External"/><Relationship Id="rId11522" Type="http://schemas.openxmlformats.org/officeDocument/2006/relationships/hyperlink" Target="https://storage.googleapis.com/hcloudfile/001/d5fb3908402545e0a3b993e366c151f1.jpg" TargetMode="External"/><Relationship Id="rId2288" Type="http://schemas.openxmlformats.org/officeDocument/2006/relationships/hyperlink" Target="https://storage.googleapis.com/hcloudfile/001/706a9aeb23e94f1ea792ab86ce12128c.jpg" TargetMode="External"/><Relationship Id="rId3339" Type="http://schemas.openxmlformats.org/officeDocument/2006/relationships/hyperlink" Target="https://hashting.cash/bavaria-fridgeinventoryjul2023/AGUGMWOLHYNEKNYC?language=FR" TargetMode="External"/><Relationship Id="rId4737" Type="http://schemas.openxmlformats.org/officeDocument/2006/relationships/hyperlink" Target="https://hashting.cash/bavaria-fridgeinventoryjul2023/CFDGTOMSBDIAKMBW?language=FR" TargetMode="External"/><Relationship Id="rId7210" Type="http://schemas.openxmlformats.org/officeDocument/2006/relationships/hyperlink" Target="https://hashting.cash/bavaria-fridgeinventoryjul2023/FRKQHZLJRHOWCVMS?language=FR" TargetMode="External"/><Relationship Id="rId13694" Type="http://schemas.openxmlformats.org/officeDocument/2006/relationships/hyperlink" Target="https://storage.googleapis.com/hcloudfile/001/d86a72c395974c008ef45078bd664339.jpg" TargetMode="External"/><Relationship Id="rId3753" Type="http://schemas.openxmlformats.org/officeDocument/2006/relationships/hyperlink" Target="https://hashting.cash/bavaria-fridgeinventoryjul2023/FHXOEMVJMIKAIGYO?language=FR" TargetMode="External"/><Relationship Id="rId4804" Type="http://schemas.openxmlformats.org/officeDocument/2006/relationships/hyperlink" Target="https://storage.googleapis.com/hcloudfile/001/5eeb6817d5104f30a81145e9512fa85b.jpg" TargetMode="External"/><Relationship Id="rId12296" Type="http://schemas.openxmlformats.org/officeDocument/2006/relationships/hyperlink" Target="https://storage.googleapis.com/hcloudfile/001/e86f34d834be4356a1f34b912dcf857a.jpg" TargetMode="External"/><Relationship Id="rId13347" Type="http://schemas.openxmlformats.org/officeDocument/2006/relationships/hyperlink" Target="https://storage.googleapis.com/hcloudfile/001/d5823e07f98f4ef09c5661f924ffa004.jpg" TargetMode="External"/><Relationship Id="rId13761" Type="http://schemas.openxmlformats.org/officeDocument/2006/relationships/hyperlink" Target="https://storage.googleapis.com/hcloudfile/001/07eda3b6451a4f34bf76dc9ed60e420f.jpg" TargetMode="External"/><Relationship Id="rId674" Type="http://schemas.openxmlformats.org/officeDocument/2006/relationships/hyperlink" Target="https://hashting.cash/bavaria-fridgeinventoryjul2023/EPVNAPSCCYROIKPT?language=FR" TargetMode="External"/><Relationship Id="rId2355" Type="http://schemas.openxmlformats.org/officeDocument/2006/relationships/hyperlink" Target="https://hashting.cash/bavaria-fridgeinventoryjul2023/OSXTNKDGFEWTABCH?language=FR" TargetMode="External"/><Relationship Id="rId3406" Type="http://schemas.openxmlformats.org/officeDocument/2006/relationships/hyperlink" Target="https://storage.googleapis.com/hcloudfile/001/8f04ec0dca5e416494434d03b22f8839.jpg" TargetMode="External"/><Relationship Id="rId3820" Type="http://schemas.openxmlformats.org/officeDocument/2006/relationships/hyperlink" Target="https://storage.googleapis.com/hcloudfile/001/9f0504ab6b374a89ab09b2da1cdd1d03.jpg" TargetMode="External"/><Relationship Id="rId6976" Type="http://schemas.openxmlformats.org/officeDocument/2006/relationships/hyperlink" Target="https://storage.googleapis.com/hcloudfile/001/8662a228bceb40568f65fbf6074befe6.jpg" TargetMode="External"/><Relationship Id="rId9382" Type="http://schemas.openxmlformats.org/officeDocument/2006/relationships/hyperlink" Target="https://storage.googleapis.com/hcloudfile/001/43ca6523018b4825b26d19499b6afa1d.jpg" TargetMode="External"/><Relationship Id="rId12363" Type="http://schemas.openxmlformats.org/officeDocument/2006/relationships/hyperlink" Target="https://storage.googleapis.com/hcloudfile/001/37ef22d716944ca18b4884563b7e0b43.jpg" TargetMode="External"/><Relationship Id="rId13414" Type="http://schemas.openxmlformats.org/officeDocument/2006/relationships/hyperlink" Target="https://storage.googleapis.com/hcloudfile/001/7943d4e259a646178e4c397cb88e27bf.jpg" TargetMode="External"/><Relationship Id="rId327" Type="http://schemas.openxmlformats.org/officeDocument/2006/relationships/hyperlink" Target="https://storage.googleapis.com/hcloudfile/001/78870e1be13b471c91b0c48c91a19289.jpg" TargetMode="External"/><Relationship Id="rId741" Type="http://schemas.openxmlformats.org/officeDocument/2006/relationships/hyperlink" Target="https://storage.googleapis.com/hcloudfile/001/78189587c7284e7ab9ebe5f6460cc521.jpg" TargetMode="External"/><Relationship Id="rId1371" Type="http://schemas.openxmlformats.org/officeDocument/2006/relationships/hyperlink" Target="https://hashting.cash/bavaria-fridgeinventoryjul2023/ULFKUDSCCIZYOJED?language=FR" TargetMode="External"/><Relationship Id="rId2008" Type="http://schemas.openxmlformats.org/officeDocument/2006/relationships/hyperlink" Target="https://storage.googleapis.com/hcloudfile/001/6e2e557065d84667b845c0f6201ab1f3.jpg" TargetMode="External"/><Relationship Id="rId2422" Type="http://schemas.openxmlformats.org/officeDocument/2006/relationships/hyperlink" Target="https://storage.googleapis.com/hcloudfile/001/d2713067cf0f48f3b25adf9287daa406.jpg" TargetMode="External"/><Relationship Id="rId5578" Type="http://schemas.openxmlformats.org/officeDocument/2006/relationships/hyperlink" Target="https://storage.googleapis.com/hcloudfile/001/410a095a48114092bc63f4536437e5f7.jpg" TargetMode="External"/><Relationship Id="rId5992" Type="http://schemas.openxmlformats.org/officeDocument/2006/relationships/hyperlink" Target="https://storage.googleapis.com/hcloudfile/001/683457a6a4ab4cd8990bf133e887ac5d.jpg" TargetMode="External"/><Relationship Id="rId6629" Type="http://schemas.openxmlformats.org/officeDocument/2006/relationships/hyperlink" Target="https://hashting.cash/bavaria-fridgeinventoryjul2023/OBMPAIFXYTBAQURX?language=FR" TargetMode="External"/><Relationship Id="rId9035" Type="http://schemas.openxmlformats.org/officeDocument/2006/relationships/hyperlink" Target="https://storage.googleapis.com/hcloudfile/001/9a4ea7463bfc4fd39c8c303e199aa32d.jpg" TargetMode="External"/><Relationship Id="rId12016" Type="http://schemas.openxmlformats.org/officeDocument/2006/relationships/hyperlink" Target="https://storage.googleapis.com/hcloudfile/001/78870e1be13b471c91b0c48c91a19289.jpg" TargetMode="External"/><Relationship Id="rId12430" Type="http://schemas.openxmlformats.org/officeDocument/2006/relationships/hyperlink" Target="https://storage.googleapis.com/hcloudfile/001/09677675e2b14f6587e3e7329d876327.jpg" TargetMode="External"/><Relationship Id="rId1024" Type="http://schemas.openxmlformats.org/officeDocument/2006/relationships/hyperlink" Target="https://storage.googleapis.com/hcloudfile/001/82c6462e5cf145e49e20f75ed6c6fe0d.jpg" TargetMode="External"/><Relationship Id="rId4594" Type="http://schemas.openxmlformats.org/officeDocument/2006/relationships/hyperlink" Target="https://hashting.cash/bavaria-fridgeinventoryjul2023/WNWBHEEAMLSYKNIE?language=FR" TargetMode="External"/><Relationship Id="rId5645" Type="http://schemas.openxmlformats.org/officeDocument/2006/relationships/hyperlink" Target="https://hashting.cash/bavaria-fridgeinventoryjul2023/MKICYDUQJOSSFXNH?language=FR" TargetMode="External"/><Relationship Id="rId8051" Type="http://schemas.openxmlformats.org/officeDocument/2006/relationships/hyperlink" Target="https://storage.googleapis.com/hcloudfile/001/09af6d17db5b42de9f04941e22d3915b.jpg" TargetMode="External"/><Relationship Id="rId9102" Type="http://schemas.openxmlformats.org/officeDocument/2006/relationships/hyperlink" Target="https://storage.googleapis.com/hcloudfile/001/583a40c952c44df88293c1be779afaea.jpg" TargetMode="External"/><Relationship Id="rId11032" Type="http://schemas.openxmlformats.org/officeDocument/2006/relationships/hyperlink" Target="https://storage.googleapis.com/hcloudfile/001/2c7bb45617eb4e57b89756c7cc0022a4.jpg" TargetMode="External"/><Relationship Id="rId3196" Type="http://schemas.openxmlformats.org/officeDocument/2006/relationships/hyperlink" Target="https://hashting.cash/bavaria-fridgeinventoryjul2023/YFQABKCXCLTVQMBL?language=FR" TargetMode="External"/><Relationship Id="rId4247" Type="http://schemas.openxmlformats.org/officeDocument/2006/relationships/hyperlink" Target="https://storage.googleapis.com/hcloudfile/001/f0e591391a954a0cb3b62c94a880eb09.jpg" TargetMode="External"/><Relationship Id="rId4661" Type="http://schemas.openxmlformats.org/officeDocument/2006/relationships/hyperlink" Target="https://storage.googleapis.com/hcloudfile/001/df3643ef65f1432993007c590e241404.jpg" TargetMode="External"/><Relationship Id="rId8868" Type="http://schemas.openxmlformats.org/officeDocument/2006/relationships/hyperlink" Target="https://hashting.cash/bavaria-fridgeinventoryjul2023/YDTNYQZQZIJEFSAM?language=FR" TargetMode="External"/><Relationship Id="rId3263" Type="http://schemas.openxmlformats.org/officeDocument/2006/relationships/hyperlink" Target="https://storage.googleapis.com/hcloudfile/001/997ff7e73b6e4039807208b8fcab68ff.jpg" TargetMode="External"/><Relationship Id="rId4314" Type="http://schemas.openxmlformats.org/officeDocument/2006/relationships/hyperlink" Target="https://hashting.cash/bavaria-fridgeinventoryjul2023/LEIQCSNPYJKOXQFK?language=FR" TargetMode="External"/><Relationship Id="rId5712" Type="http://schemas.openxmlformats.org/officeDocument/2006/relationships/hyperlink" Target="https://storage.googleapis.com/hcloudfile/001/b6a3e2ee55194ecdb6de8ba8bf5f9f5c.jpg" TargetMode="External"/><Relationship Id="rId9919" Type="http://schemas.openxmlformats.org/officeDocument/2006/relationships/hyperlink" Target="https://storage.googleapis.com/hcloudfile/001/0cb24407f9664664ae729dfa891268ce.jpg" TargetMode="External"/><Relationship Id="rId10798" Type="http://schemas.openxmlformats.org/officeDocument/2006/relationships/hyperlink" Target="https://hashting.cash/bavaria-fridgeinventoryjul2023/QXBTRLJSZVLGDCXW?language=FR" TargetMode="External"/><Relationship Id="rId11849" Type="http://schemas.openxmlformats.org/officeDocument/2006/relationships/hyperlink" Target="https://storage.googleapis.com/hcloudfile/001/8ff8ed190a6f4c0f8f1beb6a20d46dc3.jpg" TargetMode="External"/><Relationship Id="rId184" Type="http://schemas.openxmlformats.org/officeDocument/2006/relationships/hyperlink" Target="https://storage.googleapis.com/hcloudfile/001/6591b9111aa14b5a9502c35ae203094b.jpg" TargetMode="External"/><Relationship Id="rId1908" Type="http://schemas.openxmlformats.org/officeDocument/2006/relationships/hyperlink" Target="https://storage.googleapis.com/hcloudfile/001/2ef93e73a2ad43b99a1201a8bda44fcf.jpg" TargetMode="External"/><Relationship Id="rId7884" Type="http://schemas.openxmlformats.org/officeDocument/2006/relationships/hyperlink" Target="https://hashting.cash/bavaria-fridgeinventoryjul2023/ANJQCXMMRFMXJOEP?language=FR" TargetMode="External"/><Relationship Id="rId8935" Type="http://schemas.openxmlformats.org/officeDocument/2006/relationships/hyperlink" Target="https://storage.googleapis.com/hcloudfile/001/b233bfc78b57461babccb8373bdd20b8.jpg" TargetMode="External"/><Relationship Id="rId10865" Type="http://schemas.openxmlformats.org/officeDocument/2006/relationships/hyperlink" Target="https://storage.googleapis.com/hcloudfile/001/8926e76ebeaa47ad91980d505b374326.jpg" TargetMode="External"/><Relationship Id="rId11916" Type="http://schemas.openxmlformats.org/officeDocument/2006/relationships/hyperlink" Target="https://hashting.cash/bavaria-fridgeinventoryjul2023/BKYANPXLYQKAWZSC?language=FR" TargetMode="External"/><Relationship Id="rId13271" Type="http://schemas.openxmlformats.org/officeDocument/2006/relationships/hyperlink" Target="https://storage.googleapis.com/hcloudfile/001/1ea0370f138844ca8858c063ff0da346.jpg" TargetMode="External"/><Relationship Id="rId251" Type="http://schemas.openxmlformats.org/officeDocument/2006/relationships/hyperlink" Target="https://storage.googleapis.com/hcloudfile/001/57b0149893994f0ab8164251ec18c9d1.jpg" TargetMode="External"/><Relationship Id="rId3330" Type="http://schemas.openxmlformats.org/officeDocument/2006/relationships/hyperlink" Target="https://hashting.cash/bavaria-fridgeinventoryjul2023/AGUGMWOLHYNEKNYC?language=FR" TargetMode="External"/><Relationship Id="rId5088" Type="http://schemas.openxmlformats.org/officeDocument/2006/relationships/hyperlink" Target="https://hashting.cash/bavaria-fridgeinventoryjul2023/ZUISKTILXPNQCVRA?language=FR" TargetMode="External"/><Relationship Id="rId6139" Type="http://schemas.openxmlformats.org/officeDocument/2006/relationships/hyperlink" Target="https://storage.googleapis.com/hcloudfile/001/f38011848f884efaba59c3bf413a0e02.jpg" TargetMode="External"/><Relationship Id="rId6486" Type="http://schemas.openxmlformats.org/officeDocument/2006/relationships/hyperlink" Target="https://hashting.cash/bavaria-fridgeinventoryjul2023/XJVEBTAKADQMYVZH?language=FR" TargetMode="External"/><Relationship Id="rId7537" Type="http://schemas.openxmlformats.org/officeDocument/2006/relationships/hyperlink" Target="https://storage.googleapis.com/hcloudfile/001/9b910c36c6e242b8ac25bad8fedc6c89.jpg" TargetMode="External"/><Relationship Id="rId7951" Type="http://schemas.openxmlformats.org/officeDocument/2006/relationships/hyperlink" Target="https://storage.googleapis.com/hcloudfile/001/4aad3b64b2724ffab4db710006f29606.jpg" TargetMode="External"/><Relationship Id="rId10518" Type="http://schemas.openxmlformats.org/officeDocument/2006/relationships/hyperlink" Target="https://hashting.cash/bavaria-fridgeinventoryjul2023/PNFWVCLFKNECJSVC?language=FR" TargetMode="External"/><Relationship Id="rId10932" Type="http://schemas.openxmlformats.org/officeDocument/2006/relationships/hyperlink" Target="https://hashting.cash/bavaria-fridgeinventoryjul2023/PAUAUNLFHSHJYEAU?language=FR" TargetMode="External"/><Relationship Id="rId6553" Type="http://schemas.openxmlformats.org/officeDocument/2006/relationships/hyperlink" Target="https://storage.googleapis.com/hcloudfile/001/c5709a28d9764fde946ca8b0f81949b2.jpg" TargetMode="External"/><Relationship Id="rId7604" Type="http://schemas.openxmlformats.org/officeDocument/2006/relationships/hyperlink" Target="https://hashting.cash/bavaria-fridgeinventoryjul2023/ITCEHWQSNKEVMECB?language=FR" TargetMode="External"/><Relationship Id="rId1698" Type="http://schemas.openxmlformats.org/officeDocument/2006/relationships/hyperlink" Target="https://storage.googleapis.com/hcloudfile/001/dd52273189b74f228c62221410ae072d.jpg" TargetMode="External"/><Relationship Id="rId2749" Type="http://schemas.openxmlformats.org/officeDocument/2006/relationships/hyperlink" Target="https://storage.googleapis.com/hcloudfile/001/fb081ba320474f8abbceff0705f618f8.jpg" TargetMode="External"/><Relationship Id="rId5155" Type="http://schemas.openxmlformats.org/officeDocument/2006/relationships/hyperlink" Target="https://storage.googleapis.com/hcloudfile/001/610d882041ff41c9bcdecb186d6bfb26.jpg" TargetMode="External"/><Relationship Id="rId6206" Type="http://schemas.openxmlformats.org/officeDocument/2006/relationships/hyperlink" Target="https://hashting.cash/bavaria-fridgeinventoryjul2023/WTZAFPNKJVHRCIEQ?language=FR" TargetMode="External"/><Relationship Id="rId6620" Type="http://schemas.openxmlformats.org/officeDocument/2006/relationships/hyperlink" Target="https://hashting.cash/bavaria-fridgeinventoryjul2023/OBMPAIFXYTBAQURX?language=FR" TargetMode="External"/><Relationship Id="rId9776" Type="http://schemas.openxmlformats.org/officeDocument/2006/relationships/hyperlink" Target="https://storage.googleapis.com/hcloudfile/001/3ff5e7a208864e1288a3154f1e1642d8.jpg" TargetMode="External"/><Relationship Id="rId1765" Type="http://schemas.openxmlformats.org/officeDocument/2006/relationships/hyperlink" Target="https://storage.googleapis.com/hcloudfile/001/d06a57b08c7342af8ec3e4abe7fd187f.jpg" TargetMode="External"/><Relationship Id="rId4171" Type="http://schemas.openxmlformats.org/officeDocument/2006/relationships/hyperlink" Target="https://hashting.cash/bavaria-fridgeinventoryjul2023/VLQVMJXBUOHPCXMU?language=FR" TargetMode="External"/><Relationship Id="rId5222" Type="http://schemas.openxmlformats.org/officeDocument/2006/relationships/hyperlink" Target="https://hashting.cash/bavaria-fridgeinventoryjul2023/TAFTTSDJMMIZUYCA?language=FR" TargetMode="External"/><Relationship Id="rId8378" Type="http://schemas.openxmlformats.org/officeDocument/2006/relationships/hyperlink" Target="https://storage.googleapis.com/hcloudfile/001/d0c10878dcfb4d2ca7e15c3772dd01a5.jpg" TargetMode="External"/><Relationship Id="rId8792" Type="http://schemas.openxmlformats.org/officeDocument/2006/relationships/hyperlink" Target="https://storage.googleapis.com/hcloudfile/001/324afcdcdc694879a9c11734eee148cf.jpg" TargetMode="External"/><Relationship Id="rId9429" Type="http://schemas.openxmlformats.org/officeDocument/2006/relationships/hyperlink" Target="https://hashting.cash/bavaria-fridgeinventoryjul2023/KVKPCCKYSPMDSIYI?language=FR" TargetMode="External"/><Relationship Id="rId11359" Type="http://schemas.openxmlformats.org/officeDocument/2006/relationships/hyperlink" Target="https://hashting.cash/bavaria-fridgeinventoryjul2023/YYPBRJNVTZLKRLHJ?language=FR" TargetMode="External"/><Relationship Id="rId12757" Type="http://schemas.openxmlformats.org/officeDocument/2006/relationships/hyperlink" Target="https://hashting.cash/bavaria-fridgeinventoryjul2023/SKYTAQPEJMXENODJ?language=FR" TargetMode="External"/><Relationship Id="rId13808" Type="http://schemas.openxmlformats.org/officeDocument/2006/relationships/hyperlink" Target="https://storage.googleapis.com/hcloudfile/001/ddcf95af94b740af8ce4baf39ab4ff83.jpg" TargetMode="External"/><Relationship Id="rId57" Type="http://schemas.openxmlformats.org/officeDocument/2006/relationships/hyperlink" Target="https://hashting.cash/bavaria-fridgeinventoryjul2023/OSXTNKDGFEWTABCH?language=FR" TargetMode="External"/><Relationship Id="rId1418" Type="http://schemas.openxmlformats.org/officeDocument/2006/relationships/hyperlink" Target="https://storage.googleapis.com/hcloudfile/001/3ce7bd0e7dce4480934d963341e13ef2.jpg" TargetMode="External"/><Relationship Id="rId2816" Type="http://schemas.openxmlformats.org/officeDocument/2006/relationships/hyperlink" Target="https://storage.googleapis.com/hcloudfile/001/de2a93e182d54dab90c824d54267c87b.jpg" TargetMode="External"/><Relationship Id="rId7394" Type="http://schemas.openxmlformats.org/officeDocument/2006/relationships/hyperlink" Target="https://storage.googleapis.com/hcloudfile/001/7dd2feae6575469b9bf54b854edc482c.jpg" TargetMode="External"/><Relationship Id="rId8445" Type="http://schemas.openxmlformats.org/officeDocument/2006/relationships/hyperlink" Target="https://hashting.cash/bavaria-fridgeinventoryjul2023/CODPBBUCPHKGCZOY?language=FR" TargetMode="External"/><Relationship Id="rId9843" Type="http://schemas.openxmlformats.org/officeDocument/2006/relationships/hyperlink" Target="https://hashting.cash/bavaria-fridgeinventoryjul2023/BWNJDILUKPBFMHKF?language=FR" TargetMode="External"/><Relationship Id="rId11773" Type="http://schemas.openxmlformats.org/officeDocument/2006/relationships/hyperlink" Target="https://hashting.cash/bavaria-fridgeinventoryjul2023/NQCLVZFTRRBVWGZZ?language=FR" TargetMode="External"/><Relationship Id="rId12824" Type="http://schemas.openxmlformats.org/officeDocument/2006/relationships/hyperlink" Target="https://storage.googleapis.com/hcloudfile/001/8b5b0a0189d84104852843e1a2ee7dcd.jpg" TargetMode="External"/><Relationship Id="rId1832" Type="http://schemas.openxmlformats.org/officeDocument/2006/relationships/hyperlink" Target="https://storage.googleapis.com/hcloudfile/001/fc877bfb4598495d968cc72dc45a57d5.jpg" TargetMode="External"/><Relationship Id="rId4988" Type="http://schemas.openxmlformats.org/officeDocument/2006/relationships/hyperlink" Target="https://storage.googleapis.com/hcloudfile/001/a9ba50d63090464a940486d04d1c3265.jpg" TargetMode="External"/><Relationship Id="rId7047" Type="http://schemas.openxmlformats.org/officeDocument/2006/relationships/hyperlink" Target="https://hashting.cash/bavaria-fridgeinventoryjul2023/IGEKCXUZWRJCDIQR?language=FR" TargetMode="External"/><Relationship Id="rId9910" Type="http://schemas.openxmlformats.org/officeDocument/2006/relationships/hyperlink" Target="https://storage.googleapis.com/hcloudfile/001/0cb24407f9664664ae729dfa891268ce.jpg" TargetMode="External"/><Relationship Id="rId10375" Type="http://schemas.openxmlformats.org/officeDocument/2006/relationships/hyperlink" Target="https://hashting.cash/bavaria-fridgeinventoryjul2023/QVKJUPWSPOCPUVQR?language=FR" TargetMode="External"/><Relationship Id="rId11426" Type="http://schemas.openxmlformats.org/officeDocument/2006/relationships/hyperlink" Target="https://storage.googleapis.com/hcloudfile/001/4e45bddfaced46629d8b576eb226f115.jpg" TargetMode="External"/><Relationship Id="rId11840" Type="http://schemas.openxmlformats.org/officeDocument/2006/relationships/hyperlink" Target="https://storage.googleapis.com/hcloudfile/001/8ff8ed190a6f4c0f8f1beb6a20d46dc3.jpg" TargetMode="External"/><Relationship Id="rId6063" Type="http://schemas.openxmlformats.org/officeDocument/2006/relationships/hyperlink" Target="https://hashting.cash/bavaria-fridgeinventoryjul2023/BTVBCLLXRPWTGMIK?language=FR" TargetMode="External"/><Relationship Id="rId7461" Type="http://schemas.openxmlformats.org/officeDocument/2006/relationships/hyperlink" Target="https://hashting.cash/bavaria-fridgeinventoryjul2023/AZMRWOYBPLYZDQHD?language=FR" TargetMode="External"/><Relationship Id="rId8512" Type="http://schemas.openxmlformats.org/officeDocument/2006/relationships/hyperlink" Target="https://storage.googleapis.com/hcloudfile/001/099408f680a440818b6eca3b96e8c755.jpg" TargetMode="External"/><Relationship Id="rId10028" Type="http://schemas.openxmlformats.org/officeDocument/2006/relationships/hyperlink" Target="https://storage.googleapis.com/hcloudfile/001/8bcbfb6ff7fd4cfd8f9f6b6905424e66.jpg" TargetMode="External"/><Relationship Id="rId10442" Type="http://schemas.openxmlformats.org/officeDocument/2006/relationships/hyperlink" Target="https://storage.googleapis.com/hcloudfile/001/68640998996c4da9899b1a7985e33e98.jpg" TargetMode="External"/><Relationship Id="rId13598" Type="http://schemas.openxmlformats.org/officeDocument/2006/relationships/hyperlink" Target="https://hashting.cash/bavaria-fridgeinventoryjul2023/PRBIABXLMUSADQLF?language=FR" TargetMode="External"/><Relationship Id="rId3657" Type="http://schemas.openxmlformats.org/officeDocument/2006/relationships/hyperlink" Target="https://storage.googleapis.com/hcloudfile/001/4d62ddfe5c5e452dac5426110ac78cc1.jpg" TargetMode="External"/><Relationship Id="rId4708" Type="http://schemas.openxmlformats.org/officeDocument/2006/relationships/hyperlink" Target="https://storage.googleapis.com/hcloudfile/001/485fe21ff2764d38bc4fec3058f6a306.jpg" TargetMode="External"/><Relationship Id="rId7114" Type="http://schemas.openxmlformats.org/officeDocument/2006/relationships/hyperlink" Target="https://storage.googleapis.com/hcloudfile/001/0626fe8d5c714ac88f431a6c8f309e51.jpg" TargetMode="External"/><Relationship Id="rId13665" Type="http://schemas.openxmlformats.org/officeDocument/2006/relationships/hyperlink" Target="https://storage.googleapis.com/hcloudfile/001/e9ef9c4cfcdc401dbba6ffed0edeef26.jpg" TargetMode="External"/><Relationship Id="rId578" Type="http://schemas.openxmlformats.org/officeDocument/2006/relationships/hyperlink" Target="https://storage.googleapis.com/hcloudfile/001/c462b26f2294449d8c7c6af7f505e8d1.jpg" TargetMode="External"/><Relationship Id="rId992" Type="http://schemas.openxmlformats.org/officeDocument/2006/relationships/hyperlink" Target="https://storage.googleapis.com/hcloudfile/001/ca96b8b1398a4a9ca20f46c6aa763259.jpg" TargetMode="External"/><Relationship Id="rId2259" Type="http://schemas.openxmlformats.org/officeDocument/2006/relationships/hyperlink" Target="https://storage.googleapis.com/hcloudfile/001/c19fb349dd1f471daa9e80fdf06cf481.jpg" TargetMode="External"/><Relationship Id="rId2673" Type="http://schemas.openxmlformats.org/officeDocument/2006/relationships/hyperlink" Target="https://storage.googleapis.com/hcloudfile/001/711e75624dc1492b9da24935c190b00b.jpg" TargetMode="External"/><Relationship Id="rId3724" Type="http://schemas.openxmlformats.org/officeDocument/2006/relationships/hyperlink" Target="https://storage.googleapis.com/hcloudfile/001/03501d61955e4039b2df134fec784614.jpg" TargetMode="External"/><Relationship Id="rId6130" Type="http://schemas.openxmlformats.org/officeDocument/2006/relationships/hyperlink" Target="https://storage.googleapis.com/hcloudfile/001/f38011848f884efaba59c3bf413a0e02.jpg" TargetMode="External"/><Relationship Id="rId9286" Type="http://schemas.openxmlformats.org/officeDocument/2006/relationships/hyperlink" Target="https://hashting.cash/bavaria-fridgeinventoryjul2023/WXUMVHDBVQIPPVWZ?language=FR" TargetMode="External"/><Relationship Id="rId12267" Type="http://schemas.openxmlformats.org/officeDocument/2006/relationships/hyperlink" Target="https://storage.googleapis.com/hcloudfile/001/c2af80629f8a45f8ae742534ca4d0c7a.jpg" TargetMode="External"/><Relationship Id="rId12681" Type="http://schemas.openxmlformats.org/officeDocument/2006/relationships/hyperlink" Target="https://storage.googleapis.com/hcloudfile/001/7bf0aabd45fa47cca122e519b30cdb3e.jpg" TargetMode="External"/><Relationship Id="rId13318" Type="http://schemas.openxmlformats.org/officeDocument/2006/relationships/hyperlink" Target="https://hashting.cash/bavaria-fridgeinventoryjul2023/VEWAKTEHLPSCATTZ?language=FR" TargetMode="External"/><Relationship Id="rId645" Type="http://schemas.openxmlformats.org/officeDocument/2006/relationships/hyperlink" Target="https://storage.googleapis.com/hcloudfile/001/430f565d1d4c4c499fec5b3cde45cc4b.jpg" TargetMode="External"/><Relationship Id="rId1275" Type="http://schemas.openxmlformats.org/officeDocument/2006/relationships/hyperlink" Target="https://storage.googleapis.com/hcloudfile/001/75ab13da8a334d9a9e467da080222d6e.jpg" TargetMode="External"/><Relationship Id="rId2326" Type="http://schemas.openxmlformats.org/officeDocument/2006/relationships/hyperlink" Target="https://storage.googleapis.com/hcloudfile/001/3687509392fa4be2abf7c3db7d74f7b6.jpg" TargetMode="External"/><Relationship Id="rId2740" Type="http://schemas.openxmlformats.org/officeDocument/2006/relationships/hyperlink" Target="https://storage.googleapis.com/hcloudfile/001/fb081ba320474f8abbceff0705f618f8.jpg" TargetMode="External"/><Relationship Id="rId5896" Type="http://schemas.openxmlformats.org/officeDocument/2006/relationships/hyperlink" Target="https://storage.googleapis.com/hcloudfile/001/34a19c34f3f042ddbf3faa9a19dea488.jpg" TargetMode="External"/><Relationship Id="rId6947" Type="http://schemas.openxmlformats.org/officeDocument/2006/relationships/hyperlink" Target="https://storage.googleapis.com/hcloudfile/001/521291924b9d425ba7d2e76c1ccdf6dd.jpg" TargetMode="External"/><Relationship Id="rId9353" Type="http://schemas.openxmlformats.org/officeDocument/2006/relationships/hyperlink" Target="https://storage.googleapis.com/hcloudfile/001/57b0149893994f0ab8164251ec18c9d1.jpg" TargetMode="External"/><Relationship Id="rId11283" Type="http://schemas.openxmlformats.org/officeDocument/2006/relationships/hyperlink" Target="https://storage.googleapis.com/hcloudfile/001/103128fe3b454e8f8aed545345aac20e.jpg" TargetMode="External"/><Relationship Id="rId12334" Type="http://schemas.openxmlformats.org/officeDocument/2006/relationships/hyperlink" Target="https://hashting.cash/bavaria-fridgeinventoryjul2023/LYMGLBZVTRXXIHDH?language=FR" TargetMode="External"/><Relationship Id="rId13732" Type="http://schemas.openxmlformats.org/officeDocument/2006/relationships/hyperlink" Target="https://hashting.cash/bavaria-fridgeinventoryjul2023/QADLQAGMVRIDKNOB?language=FR" TargetMode="External"/><Relationship Id="rId712" Type="http://schemas.openxmlformats.org/officeDocument/2006/relationships/hyperlink" Target="https://storage.googleapis.com/hcloudfile/001/78018dcb6e3f4c0683ab7d5fa13b5f61.jpg" TargetMode="External"/><Relationship Id="rId1342" Type="http://schemas.openxmlformats.org/officeDocument/2006/relationships/hyperlink" Target="https://storage.googleapis.com/hcloudfile/001/b779467755994d099b968560fb881f0d.jpg" TargetMode="External"/><Relationship Id="rId4498" Type="http://schemas.openxmlformats.org/officeDocument/2006/relationships/hyperlink" Target="https://storage.googleapis.com/hcloudfile/001/7be9d519d8ba45fe9de7a2efadaca05c.jpg" TargetMode="External"/><Relationship Id="rId5549" Type="http://schemas.openxmlformats.org/officeDocument/2006/relationships/hyperlink" Target="https://storage.googleapis.com/hcloudfile/001/570bd35a50d440bc9a29cbf12d00f4ad.jpg" TargetMode="External"/><Relationship Id="rId9006" Type="http://schemas.openxmlformats.org/officeDocument/2006/relationships/hyperlink" Target="https://hashting.cash/bavaria-fridgeinventoryjul2023/KJIINGKCGRPUVWWE?language=FR" TargetMode="External"/><Relationship Id="rId9420" Type="http://schemas.openxmlformats.org/officeDocument/2006/relationships/hyperlink" Target="https://hashting.cash/bavaria-fridgeinventoryjul2023/KVKPCCKYSPMDSIYI?language=FR" TargetMode="External"/><Relationship Id="rId5963" Type="http://schemas.openxmlformats.org/officeDocument/2006/relationships/hyperlink" Target="https://storage.googleapis.com/hcloudfile/001/6b6efd0bd9884aa788431d4bef7d6ce5.jpg" TargetMode="External"/><Relationship Id="rId8022" Type="http://schemas.openxmlformats.org/officeDocument/2006/relationships/hyperlink" Target="https://hashting.cash/bavaria-fridgeinventoryjul2023/STVJEPUVDBHUFZZR?language=FR" TargetMode="External"/><Relationship Id="rId11350" Type="http://schemas.openxmlformats.org/officeDocument/2006/relationships/hyperlink" Target="https://hashting.cash/bavaria-fridgeinventoryjul2023/YYPBRJNVTZLKRLHJ?language=FR" TargetMode="External"/><Relationship Id="rId12401" Type="http://schemas.openxmlformats.org/officeDocument/2006/relationships/hyperlink" Target="https://storage.googleapis.com/hcloudfile/001/c753a7da125442ca8b75013fa4fce8e9.jpg" TargetMode="External"/><Relationship Id="rId3167" Type="http://schemas.openxmlformats.org/officeDocument/2006/relationships/hyperlink" Target="https://storage.googleapis.com/hcloudfile/001/71dfca2d9527406db3dbdd1617bd5aca.jpg" TargetMode="External"/><Relationship Id="rId4565" Type="http://schemas.openxmlformats.org/officeDocument/2006/relationships/hyperlink" Target="https://storage.googleapis.com/hcloudfile/001/dd5b6ffb39d94ba7ba2efc8cf43fa8bb.jpg" TargetMode="External"/><Relationship Id="rId5616" Type="http://schemas.openxmlformats.org/officeDocument/2006/relationships/hyperlink" Target="https://storage.googleapis.com/hcloudfile/001/f5218f48898f4cb987c6240e29b1166e.jpg" TargetMode="External"/><Relationship Id="rId11003" Type="http://schemas.openxmlformats.org/officeDocument/2006/relationships/hyperlink" Target="https://storage.googleapis.com/hcloudfile/001/59116a833f154cb19345e30b3e16eeaa.jpg" TargetMode="External"/><Relationship Id="rId3581" Type="http://schemas.openxmlformats.org/officeDocument/2006/relationships/hyperlink" Target="https://storage.googleapis.com/hcloudfile/001/ecbe5503cd6f40eb9168e6bc4395ee4d.jpg" TargetMode="External"/><Relationship Id="rId4218" Type="http://schemas.openxmlformats.org/officeDocument/2006/relationships/hyperlink" Target="https://storage.googleapis.com/hcloudfile/001/8655ca4b11a14389994394cb5b0e75f8.jpg" TargetMode="External"/><Relationship Id="rId4632" Type="http://schemas.openxmlformats.org/officeDocument/2006/relationships/hyperlink" Target="https://storage.googleapis.com/hcloudfile/001/84e53f8539294a4e9f6c74cac6f2fc04.jpg" TargetMode="External"/><Relationship Id="rId7788" Type="http://schemas.openxmlformats.org/officeDocument/2006/relationships/hyperlink" Target="https://storage.googleapis.com/hcloudfile/001/c2e323e6be6c4ae683abe19707dbe725.jpg" TargetMode="External"/><Relationship Id="rId8839" Type="http://schemas.openxmlformats.org/officeDocument/2006/relationships/hyperlink" Target="https://storage.googleapis.com/hcloudfile/001/688e362b3dad4f0a85aa5dee8868a6c6.jpg" TargetMode="External"/><Relationship Id="rId10769" Type="http://schemas.openxmlformats.org/officeDocument/2006/relationships/hyperlink" Target="https://storage.googleapis.com/hcloudfile/001/1918714c98f84124bc3c5675d305259e.jpg" TargetMode="External"/><Relationship Id="rId13175" Type="http://schemas.openxmlformats.org/officeDocument/2006/relationships/hyperlink" Target="https://hashting.cash/bavaria-fridgeinventoryjul2023/RJTJHDTUROLOZZGB?language=FR" TargetMode="External"/><Relationship Id="rId2183" Type="http://schemas.openxmlformats.org/officeDocument/2006/relationships/hyperlink" Target="https://storage.googleapis.com/hcloudfile/001/6cc67219533948d8bb92ee062caafce2.jpg" TargetMode="External"/><Relationship Id="rId3234" Type="http://schemas.openxmlformats.org/officeDocument/2006/relationships/hyperlink" Target="https://storage.googleapis.com/hcloudfile/001/3795b6604d2243fa8e63ecfee88ce710.jpg" TargetMode="External"/><Relationship Id="rId7855" Type="http://schemas.openxmlformats.org/officeDocument/2006/relationships/hyperlink" Target="https://storage.googleapis.com/hcloudfile/001/8787ed807d134a1dbcc0d67de9892fce.jpg" TargetMode="External"/><Relationship Id="rId8906" Type="http://schemas.openxmlformats.org/officeDocument/2006/relationships/hyperlink" Target="https://storage.googleapis.com/hcloudfile/001/12460f613a1a4baca3f298717cacee2d.jpg" TargetMode="External"/><Relationship Id="rId12191" Type="http://schemas.openxmlformats.org/officeDocument/2006/relationships/hyperlink" Target="https://hashting.cash/bavaria-fridgeinventoryjul2023/LTZDKBTHRNXJMWKT?language=FR" TargetMode="External"/><Relationship Id="rId13242" Type="http://schemas.openxmlformats.org/officeDocument/2006/relationships/hyperlink" Target="https://storage.googleapis.com/hcloudfile/001/d11cddcadbe2419699300bb3d98c1981.jpg" TargetMode="External"/><Relationship Id="rId155" Type="http://schemas.openxmlformats.org/officeDocument/2006/relationships/hyperlink" Target="https://storage.googleapis.com/hcloudfile/001/683457a6a4ab4cd8990bf133e887ac5d.jpg" TargetMode="External"/><Relationship Id="rId2250" Type="http://schemas.openxmlformats.org/officeDocument/2006/relationships/hyperlink" Target="https://storage.googleapis.com/hcloudfile/001/c19fb349dd1f471daa9e80fdf06cf481.jpg" TargetMode="External"/><Relationship Id="rId3301" Type="http://schemas.openxmlformats.org/officeDocument/2006/relationships/hyperlink" Target="https://storage.googleapis.com/hcloudfile/001/1547c5819e64441ca7c35509461967f7.jpg" TargetMode="External"/><Relationship Id="rId6457" Type="http://schemas.openxmlformats.org/officeDocument/2006/relationships/hyperlink" Target="https://storage.googleapis.com/hcloudfile/001/bad7c168f69a4b8b88b4b1266e20b2fd.jpg" TargetMode="External"/><Relationship Id="rId6871" Type="http://schemas.openxmlformats.org/officeDocument/2006/relationships/hyperlink" Target="https://storage.googleapis.com/hcloudfile/001/10940a9670c04992b450178581fa401f.jpg" TargetMode="External"/><Relationship Id="rId7508" Type="http://schemas.openxmlformats.org/officeDocument/2006/relationships/hyperlink" Target="https://storage.googleapis.com/hcloudfile/001/88cac31f59a74308905caad7a95b3482.jpg" TargetMode="External"/><Relationship Id="rId10836" Type="http://schemas.openxmlformats.org/officeDocument/2006/relationships/hyperlink" Target="https://storage.googleapis.com/hcloudfile/001/89c4cba9429f44fbb2ef9ecef9a94707.jpg" TargetMode="External"/><Relationship Id="rId222" Type="http://schemas.openxmlformats.org/officeDocument/2006/relationships/hyperlink" Target="https://storage.googleapis.com/hcloudfile/001/17793e6025f14690b1c6903953b3681d.jpg" TargetMode="External"/><Relationship Id="rId5059" Type="http://schemas.openxmlformats.org/officeDocument/2006/relationships/hyperlink" Target="https://storage.googleapis.com/hcloudfile/001/ca4ea8daab1c4f959b4216ab9cfec9a1.jpg" TargetMode="External"/><Relationship Id="rId5473" Type="http://schemas.openxmlformats.org/officeDocument/2006/relationships/hyperlink" Target="https://storage.googleapis.com/hcloudfile/001/979809eb6cf4405ead0dd122ecb54d72.jpg" TargetMode="External"/><Relationship Id="rId6524" Type="http://schemas.openxmlformats.org/officeDocument/2006/relationships/hyperlink" Target="https://storage.googleapis.com/hcloudfile/001/5d3d479172f54e7784a96445d36dd1f8.jpg" TargetMode="External"/><Relationship Id="rId7922" Type="http://schemas.openxmlformats.org/officeDocument/2006/relationships/hyperlink" Target="https://storage.googleapis.com/hcloudfile/001/58bc592c189f4ea9b09ac61ccb95713e.jpg" TargetMode="External"/><Relationship Id="rId10903" Type="http://schemas.openxmlformats.org/officeDocument/2006/relationships/hyperlink" Target="https://storage.googleapis.com/hcloudfile/001/4717533d50b3423791c94dbe47e3b88b.jpg" TargetMode="External"/><Relationship Id="rId4075" Type="http://schemas.openxmlformats.org/officeDocument/2006/relationships/hyperlink" Target="https://storage.googleapis.com/hcloudfile/001/8613c83819c34ea28190b35236789849.jpg" TargetMode="External"/><Relationship Id="rId5126" Type="http://schemas.openxmlformats.org/officeDocument/2006/relationships/hyperlink" Target="https://storage.googleapis.com/hcloudfile/001/bb471f1b3cda4c3194c90ece4fefc447.jpg" TargetMode="External"/><Relationship Id="rId1669" Type="http://schemas.openxmlformats.org/officeDocument/2006/relationships/hyperlink" Target="https://hashting.cash/bavaria-fridgeinventoryjul2023/VCOXUNKRTSWZUMAR?language=FR" TargetMode="External"/><Relationship Id="rId3091" Type="http://schemas.openxmlformats.org/officeDocument/2006/relationships/hyperlink" Target="https://storage.googleapis.com/hcloudfile/001/82498700f5ed4da1ab88d325bb0b5689.jpg" TargetMode="External"/><Relationship Id="rId4142" Type="http://schemas.openxmlformats.org/officeDocument/2006/relationships/hyperlink" Target="https://storage.googleapis.com/hcloudfile/001/b0bfc53a72254229842a5efe379ab16a.jpg" TargetMode="External"/><Relationship Id="rId5540" Type="http://schemas.openxmlformats.org/officeDocument/2006/relationships/hyperlink" Target="https://storage.googleapis.com/hcloudfile/001/570bd35a50d440bc9a29cbf12d00f4ad.jpg" TargetMode="External"/><Relationship Id="rId7298" Type="http://schemas.openxmlformats.org/officeDocument/2006/relationships/hyperlink" Target="https://storage.googleapis.com/hcloudfile/001/5afebe910ec24bb5abed40060c599fea.jpg" TargetMode="External"/><Relationship Id="rId8349" Type="http://schemas.openxmlformats.org/officeDocument/2006/relationships/hyperlink" Target="https://storage.googleapis.com/hcloudfile/001/17793e6025f14690b1c6903953b3681d.jpg" TargetMode="External"/><Relationship Id="rId8696" Type="http://schemas.openxmlformats.org/officeDocument/2006/relationships/hyperlink" Target="https://storage.googleapis.com/hcloudfile/001/275ae8ff747e4a07baf7fe61705f34d8.jpg" TargetMode="External"/><Relationship Id="rId9747" Type="http://schemas.openxmlformats.org/officeDocument/2006/relationships/hyperlink" Target="https://storage.googleapis.com/hcloudfile/001/8d28372633bf4ea8b5948e72e2f27f30.jpg" TargetMode="External"/><Relationship Id="rId11677" Type="http://schemas.openxmlformats.org/officeDocument/2006/relationships/hyperlink" Target="https://storage.googleapis.com/hcloudfile/001/9d40a93bd5f44c5eaa2e04261f3076cd.jpg" TargetMode="External"/><Relationship Id="rId12728" Type="http://schemas.openxmlformats.org/officeDocument/2006/relationships/hyperlink" Target="https://storage.googleapis.com/hcloudfile/001/1fca42840aff416c931b08607d6f6a2b.jpg" TargetMode="External"/><Relationship Id="rId1736" Type="http://schemas.openxmlformats.org/officeDocument/2006/relationships/hyperlink" Target="https://storage.googleapis.com/hcloudfile/001/e0d2beb74f294727bd080a12d82baed3.jpg" TargetMode="External"/><Relationship Id="rId8763" Type="http://schemas.openxmlformats.org/officeDocument/2006/relationships/hyperlink" Target="https://storage.googleapis.com/hcloudfile/001/c0cd79e970734a62aae41c805474ee99.jpg" TargetMode="External"/><Relationship Id="rId9814" Type="http://schemas.openxmlformats.org/officeDocument/2006/relationships/hyperlink" Target="https://storage.googleapis.com/hcloudfile/001/b6bd9db4644d4c8cbbbdc6c0e06d0daf.jpg" TargetMode="External"/><Relationship Id="rId10279" Type="http://schemas.openxmlformats.org/officeDocument/2006/relationships/hyperlink" Target="https://storage.googleapis.com/hcloudfile/001/d40df7c5d3424b778b4b4aa154cb1673.jpg" TargetMode="External"/><Relationship Id="rId10693" Type="http://schemas.openxmlformats.org/officeDocument/2006/relationships/hyperlink" Target="https://storage.googleapis.com/hcloudfile/001/c9041c7d45e94da9ba7c486a6c653051.jpg" TargetMode="External"/><Relationship Id="rId11744" Type="http://schemas.openxmlformats.org/officeDocument/2006/relationships/hyperlink" Target="https://storage.googleapis.com/hcloudfile/001/eacbd9f4102b4c5e9ddb448081d341b3.jpg" TargetMode="External"/><Relationship Id="rId28" Type="http://schemas.openxmlformats.org/officeDocument/2006/relationships/hyperlink" Target="https://storage.googleapis.com/hcloudfile/001/b779467755994d099b968560fb881f0d.jpg" TargetMode="External"/><Relationship Id="rId1803" Type="http://schemas.openxmlformats.org/officeDocument/2006/relationships/hyperlink" Target="https://hashting.cash/bavaria-fridgeinventoryjul2023/GPDBQVHGAWZHJYJP?language=FR" TargetMode="External"/><Relationship Id="rId4959" Type="http://schemas.openxmlformats.org/officeDocument/2006/relationships/hyperlink" Target="https://hashting.cash/bavaria-fridgeinventoryjul2023/NKMNBGBGIGVDDXWJ?language=FR" TargetMode="External"/><Relationship Id="rId7365" Type="http://schemas.openxmlformats.org/officeDocument/2006/relationships/hyperlink" Target="https://storage.googleapis.com/hcloudfile/001/cef4367950d747948a6a502f63de2460.jpg" TargetMode="External"/><Relationship Id="rId8416" Type="http://schemas.openxmlformats.org/officeDocument/2006/relationships/hyperlink" Target="https://storage.googleapis.com/hcloudfile/001/a24d3af0ba8b492fbb6ea7f6b315cecf.jpg" TargetMode="External"/><Relationship Id="rId8830" Type="http://schemas.openxmlformats.org/officeDocument/2006/relationships/hyperlink" Target="https://storage.googleapis.com/hcloudfile/001/688e362b3dad4f0a85aa5dee8868a6c6.jpg" TargetMode="External"/><Relationship Id="rId10346" Type="http://schemas.openxmlformats.org/officeDocument/2006/relationships/hyperlink" Target="https://storage.googleapis.com/hcloudfile/001/49272fafa4444a8dab5e63e8325b85c0.jpg" TargetMode="External"/><Relationship Id="rId3975" Type="http://schemas.openxmlformats.org/officeDocument/2006/relationships/hyperlink" Target="https://storage.googleapis.com/hcloudfile/001/c58853225cb549ea8bb69433316011b8.jpg" TargetMode="External"/><Relationship Id="rId6381" Type="http://schemas.openxmlformats.org/officeDocument/2006/relationships/hyperlink" Target="https://storage.googleapis.com/hcloudfile/001/3eeaeb8c269c439bb2512bddb1edbcdd.jpg" TargetMode="External"/><Relationship Id="rId7018" Type="http://schemas.openxmlformats.org/officeDocument/2006/relationships/hyperlink" Target="https://storage.googleapis.com/hcloudfile/001/6591b9111aa14b5a9502c35ae203094b.jpg" TargetMode="External"/><Relationship Id="rId7432" Type="http://schemas.openxmlformats.org/officeDocument/2006/relationships/hyperlink" Target="https://storage.googleapis.com/hcloudfile/001/c08af00d49914e7fbbcc82512db2ac10.jpg" TargetMode="External"/><Relationship Id="rId10413" Type="http://schemas.openxmlformats.org/officeDocument/2006/relationships/hyperlink" Target="https://storage.googleapis.com/hcloudfile/001/e211e5112a764228bfbc659364b79166.jpg" TargetMode="External"/><Relationship Id="rId10760" Type="http://schemas.openxmlformats.org/officeDocument/2006/relationships/hyperlink" Target="https://storage.googleapis.com/hcloudfile/001/1918714c98f84124bc3c5675d305259e.jpg" TargetMode="External"/><Relationship Id="rId11811" Type="http://schemas.openxmlformats.org/officeDocument/2006/relationships/hyperlink" Target="https://storage.googleapis.com/hcloudfile/001/b48b2f5312a14b66bd50fb4896d43f19.jpg" TargetMode="External"/><Relationship Id="rId13569" Type="http://schemas.openxmlformats.org/officeDocument/2006/relationships/hyperlink" Target="https://storage.googleapis.com/hcloudfile/001/efb01324f397405c9d7052fa77979ca5.jpg" TargetMode="External"/><Relationship Id="rId896" Type="http://schemas.openxmlformats.org/officeDocument/2006/relationships/hyperlink" Target="https://storage.googleapis.com/hcloudfile/001/4a0f1d6bc5d6474bbfc2ae0dedeb6fea.jpg" TargetMode="External"/><Relationship Id="rId2577" Type="http://schemas.openxmlformats.org/officeDocument/2006/relationships/hyperlink" Target="https://storage.googleapis.com/hcloudfile/001/56172bcacbb84dbc88c4c014c237a0d3.jpg" TargetMode="External"/><Relationship Id="rId3628" Type="http://schemas.openxmlformats.org/officeDocument/2006/relationships/hyperlink" Target="https://hashting.cash/bavaria-fridgeinventoryjul2023/CMECZCQWGXQHVXAO?language=FR" TargetMode="External"/><Relationship Id="rId6034" Type="http://schemas.openxmlformats.org/officeDocument/2006/relationships/hyperlink" Target="https://storage.googleapis.com/hcloudfile/001/4aa5ef5e0e8641e1ada8d01c99ad19dc.jpg" TargetMode="External"/><Relationship Id="rId549" Type="http://schemas.openxmlformats.org/officeDocument/2006/relationships/hyperlink" Target="https://storage.googleapis.com/hcloudfile/001/08bdcfe6e7f64d4c927446085e2ab6aa.jpg" TargetMode="External"/><Relationship Id="rId1179" Type="http://schemas.openxmlformats.org/officeDocument/2006/relationships/hyperlink" Target="https://storage.googleapis.com/hcloudfile/001/3e287334e73041a4a762c132eb892781.jpg" TargetMode="External"/><Relationship Id="rId1593" Type="http://schemas.openxmlformats.org/officeDocument/2006/relationships/hyperlink" Target="https://storage.googleapis.com/hcloudfile/001/c2d3a02829f64cbdb2bf01b957b772ad.jpg" TargetMode="External"/><Relationship Id="rId2991" Type="http://schemas.openxmlformats.org/officeDocument/2006/relationships/hyperlink" Target="https://storage.googleapis.com/hcloudfile/001/b2960dcab9d644ac90ddd1fcda73a66a.jpg" TargetMode="External"/><Relationship Id="rId5050" Type="http://schemas.openxmlformats.org/officeDocument/2006/relationships/hyperlink" Target="https://storage.googleapis.com/hcloudfile/001/ca4ea8daab1c4f959b4216ab9cfec9a1.jpg" TargetMode="External"/><Relationship Id="rId6101" Type="http://schemas.openxmlformats.org/officeDocument/2006/relationships/hyperlink" Target="https://storage.googleapis.com/hcloudfile/001/a37667c7b9984082b0f71353988b3a99.jpg" TargetMode="External"/><Relationship Id="rId9257" Type="http://schemas.openxmlformats.org/officeDocument/2006/relationships/hyperlink" Target="https://storage.googleapis.com/hcloudfile/001/72188a83bbdc43eab85271b12e24e49e.jpg" TargetMode="External"/><Relationship Id="rId11187" Type="http://schemas.openxmlformats.org/officeDocument/2006/relationships/hyperlink" Target="https://storage.googleapis.com/hcloudfile/001/3489bde842734cffafeba2cd27647c22.jpg" TargetMode="External"/><Relationship Id="rId12585" Type="http://schemas.openxmlformats.org/officeDocument/2006/relationships/hyperlink" Target="https://storage.googleapis.com/hcloudfile/001/8d2c0f96281a44aa91c0f97e312621e4.jpg" TargetMode="External"/><Relationship Id="rId13636" Type="http://schemas.openxmlformats.org/officeDocument/2006/relationships/hyperlink" Target="https://storage.googleapis.com/hcloudfile/001/9d3430fedff3488bb9e99f9611fca3ac.jpg" TargetMode="External"/><Relationship Id="rId963" Type="http://schemas.openxmlformats.org/officeDocument/2006/relationships/hyperlink" Target="https://hashting.cash/bavaria-fridgeinventoryjul2023/KRSUMEZZDUQPXYFU?language=FR" TargetMode="External"/><Relationship Id="rId1246" Type="http://schemas.openxmlformats.org/officeDocument/2006/relationships/hyperlink" Target="https://hashting.cash/bavaria-fridgeinventoryjul2023/XYULMWKSMXIRFBRB?language=FR" TargetMode="External"/><Relationship Id="rId2644" Type="http://schemas.openxmlformats.org/officeDocument/2006/relationships/hyperlink" Target="https://hashting.cash/bavaria-fridgeinventoryjul2023/CBEOFCAVAGTREWHY?language=FR" TargetMode="External"/><Relationship Id="rId8273" Type="http://schemas.openxmlformats.org/officeDocument/2006/relationships/hyperlink" Target="https://storage.googleapis.com/hcloudfile/001/05275500479049e593f12dcb36d01ac5.jpg" TargetMode="External"/><Relationship Id="rId9671" Type="http://schemas.openxmlformats.org/officeDocument/2006/relationships/hyperlink" Target="https://storage.googleapis.com/hcloudfile/001/05e66fba0c0448b98be800ca3c3944d4.jpg" TargetMode="External"/><Relationship Id="rId12238" Type="http://schemas.openxmlformats.org/officeDocument/2006/relationships/hyperlink" Target="https://storage.googleapis.com/hcloudfile/001/01cbc083211b462da173931c2ecd22ab.jpg" TargetMode="External"/><Relationship Id="rId12652" Type="http://schemas.openxmlformats.org/officeDocument/2006/relationships/hyperlink" Target="https://storage.googleapis.com/hcloudfile/001/f4fd306471ec48c19d53cba89b285d91.jpg" TargetMode="External"/><Relationship Id="rId13703" Type="http://schemas.openxmlformats.org/officeDocument/2006/relationships/hyperlink" Target="https://storage.googleapis.com/hcloudfile/001/d86a72c395974c008ef45078bd664339.jpg" TargetMode="External"/><Relationship Id="rId616" Type="http://schemas.openxmlformats.org/officeDocument/2006/relationships/hyperlink" Target="https://storage.googleapis.com/hcloudfile/001/c462b26f2294449d8c7c6af7f505e8d1.jpg" TargetMode="External"/><Relationship Id="rId1660" Type="http://schemas.openxmlformats.org/officeDocument/2006/relationships/hyperlink" Target="https://hashting.cash/bavaria-fridgeinventoryjul2023/VCOXUNKRTSWZUMAR?language=FR" TargetMode="External"/><Relationship Id="rId2711" Type="http://schemas.openxmlformats.org/officeDocument/2006/relationships/hyperlink" Target="https://storage.googleapis.com/hcloudfile/001/145f5bcf345441e5bfbe0faa12319e74.jpg" TargetMode="External"/><Relationship Id="rId5867" Type="http://schemas.openxmlformats.org/officeDocument/2006/relationships/hyperlink" Target="https://storage.googleapis.com/hcloudfile/001/2dd782a1e86a48f48d860be79159b981.jpg" TargetMode="External"/><Relationship Id="rId6918" Type="http://schemas.openxmlformats.org/officeDocument/2006/relationships/hyperlink" Target="https://hashting.cash/bavaria-fridgeinventoryjul2023/JCYELQUKCVHXCENG?language=FR" TargetMode="External"/><Relationship Id="rId9324" Type="http://schemas.openxmlformats.org/officeDocument/2006/relationships/hyperlink" Target="https://storage.googleapis.com/hcloudfile/001/046f6b51c12e476ba2a013ebc7eb11fa.jpg" TargetMode="External"/><Relationship Id="rId11254" Type="http://schemas.openxmlformats.org/officeDocument/2006/relationships/hyperlink" Target="https://storage.googleapis.com/hcloudfile/001/c260763aa87c46aaabbe110bcdd04668.jpg" TargetMode="External"/><Relationship Id="rId12305" Type="http://schemas.openxmlformats.org/officeDocument/2006/relationships/hyperlink" Target="https://storage.googleapis.com/hcloudfile/001/e86f34d834be4356a1f34b912dcf857a.jpg" TargetMode="External"/><Relationship Id="rId1313" Type="http://schemas.openxmlformats.org/officeDocument/2006/relationships/hyperlink" Target="https://storage.googleapis.com/hcloudfile/001/8e8c4f778ab142909904e609f6107c30.jpg" TargetMode="External"/><Relationship Id="rId4469" Type="http://schemas.openxmlformats.org/officeDocument/2006/relationships/hyperlink" Target="https://hashting.cash/bavaria-fridgeinventoryjul2023/UEQUSDLNRTQVKBCJ?language=FR" TargetMode="External"/><Relationship Id="rId4883" Type="http://schemas.openxmlformats.org/officeDocument/2006/relationships/hyperlink" Target="https://hashting.cash/bavaria-fridgeinventoryjul2023/DHIFUXDVFEJJVART?language=FR" TargetMode="External"/><Relationship Id="rId5934" Type="http://schemas.openxmlformats.org/officeDocument/2006/relationships/hyperlink" Target="https://hashting.cash/bavaria-fridgeinventoryjul2023/LFTAAXBBSKVDESZY?language=FR" TargetMode="External"/><Relationship Id="rId8340" Type="http://schemas.openxmlformats.org/officeDocument/2006/relationships/hyperlink" Target="https://storage.googleapis.com/hcloudfile/001/17793e6025f14690b1c6903953b3681d.jpg" TargetMode="External"/><Relationship Id="rId10270" Type="http://schemas.openxmlformats.org/officeDocument/2006/relationships/hyperlink" Target="https://storage.googleapis.com/hcloudfile/001/d40df7c5d3424b778b4b4aa154cb1673.jpg" TargetMode="External"/><Relationship Id="rId11321" Type="http://schemas.openxmlformats.org/officeDocument/2006/relationships/hyperlink" Target="https://storage.googleapis.com/hcloudfile/001/28119924f0eb4664858d287cdaef46d5.jpg" TargetMode="External"/><Relationship Id="rId3485" Type="http://schemas.openxmlformats.org/officeDocument/2006/relationships/hyperlink" Target="https://hashting.cash/bavaria-fridgeinventoryjul2023/PVXVEWRQXQBHPSZO?language=FR" TargetMode="External"/><Relationship Id="rId4536" Type="http://schemas.openxmlformats.org/officeDocument/2006/relationships/hyperlink" Target="https://storage.googleapis.com/hcloudfile/001/a6a3887c224647d6a89d5c2ae68306ca.jpg" TargetMode="External"/><Relationship Id="rId4950" Type="http://schemas.openxmlformats.org/officeDocument/2006/relationships/hyperlink" Target="https://hashting.cash/bavaria-fridgeinventoryjul2023/NKMNBGBGIGVDDXWJ?language=FR" TargetMode="External"/><Relationship Id="rId13079" Type="http://schemas.openxmlformats.org/officeDocument/2006/relationships/hyperlink" Target="https://storage.googleapis.com/hcloudfile/001/83795fae705142c384688b6cc8a4a572.jpg" TargetMode="External"/><Relationship Id="rId13493" Type="http://schemas.openxmlformats.org/officeDocument/2006/relationships/hyperlink" Target="https://storage.googleapis.com/hcloudfile/001/647cbc8824f744c0b677eb24f490ec66.jpg" TargetMode="External"/><Relationship Id="rId2087" Type="http://schemas.openxmlformats.org/officeDocument/2006/relationships/hyperlink" Target="https://hashting.cash/bavaria-fridgeinventoryjul2023/IJGERFKYYCJATRAT?language=FR" TargetMode="External"/><Relationship Id="rId3138" Type="http://schemas.openxmlformats.org/officeDocument/2006/relationships/hyperlink" Target="https://storage.googleapis.com/hcloudfile/001/c002d1d68eff4f70b2f0fc40f0eebc9f.jpg" TargetMode="External"/><Relationship Id="rId3552" Type="http://schemas.openxmlformats.org/officeDocument/2006/relationships/hyperlink" Target="https://storage.googleapis.com/hcloudfile/001/423005ef77f94e39b4995f1c7d78de13.jpg" TargetMode="External"/><Relationship Id="rId4603" Type="http://schemas.openxmlformats.org/officeDocument/2006/relationships/hyperlink" Target="https://hashting.cash/bavaria-fridgeinventoryjul2023/WNWBHEEAMLSYKNIE?language=FR" TargetMode="External"/><Relationship Id="rId7759" Type="http://schemas.openxmlformats.org/officeDocument/2006/relationships/hyperlink" Target="https://hashting.cash/bavaria-fridgeinventoryjul2023/MNSDAREACGXTWNHH?language=FR" TargetMode="External"/><Relationship Id="rId12095" Type="http://schemas.openxmlformats.org/officeDocument/2006/relationships/hyperlink" Target="https://storage.googleapis.com/hcloudfile/001/1d6d25eb6bfe4cb7a8a28324fe278b84.jpg" TargetMode="External"/><Relationship Id="rId13146" Type="http://schemas.openxmlformats.org/officeDocument/2006/relationships/hyperlink" Target="https://storage.googleapis.com/hcloudfile/001/f2cee4e939144aa1ae78a1505e2e6c32.jpg" TargetMode="External"/><Relationship Id="rId473" Type="http://schemas.openxmlformats.org/officeDocument/2006/relationships/hyperlink" Target="https://storage.googleapis.com/hcloudfile/001/c36a7d1e04f2404ca44fd23f6de32f39.jpg" TargetMode="External"/><Relationship Id="rId2154" Type="http://schemas.openxmlformats.org/officeDocument/2006/relationships/hyperlink" Target="https://storage.googleapis.com/hcloudfile/001/b88e50c08dae496591079351c011f98a.jpg" TargetMode="External"/><Relationship Id="rId3205" Type="http://schemas.openxmlformats.org/officeDocument/2006/relationships/hyperlink" Target="https://hashting.cash/bavaria-fridgeinventoryjul2023/YFQABKCXCLTVQMBL?language=FR" TargetMode="External"/><Relationship Id="rId9181" Type="http://schemas.openxmlformats.org/officeDocument/2006/relationships/hyperlink" Target="https://storage.googleapis.com/hcloudfile/001/3720da5eaa5f4e1496b752bf229bef3b.jpg" TargetMode="External"/><Relationship Id="rId13560" Type="http://schemas.openxmlformats.org/officeDocument/2006/relationships/hyperlink" Target="https://storage.googleapis.com/hcloudfile/001/efb01324f397405c9d7052fa77979ca5.jpg" TargetMode="External"/><Relationship Id="rId126" Type="http://schemas.openxmlformats.org/officeDocument/2006/relationships/hyperlink" Target="https://storage.googleapis.com/hcloudfile/001/a9ba50d63090464a940486d04d1c3265.jpg" TargetMode="External"/><Relationship Id="rId540" Type="http://schemas.openxmlformats.org/officeDocument/2006/relationships/hyperlink" Target="https://storage.googleapis.com/hcloudfile/001/08bdcfe6e7f64d4c927446085e2ab6aa.jpg" TargetMode="External"/><Relationship Id="rId1170" Type="http://schemas.openxmlformats.org/officeDocument/2006/relationships/hyperlink" Target="https://storage.googleapis.com/hcloudfile/001/3e287334e73041a4a762c132eb892781.jpg" TargetMode="External"/><Relationship Id="rId2221" Type="http://schemas.openxmlformats.org/officeDocument/2006/relationships/hyperlink" Target="https://hashting.cash/bavaria-fridgeinventoryjul2023/ZYLKTZJFBEGJXPHN?language=FR" TargetMode="External"/><Relationship Id="rId5377" Type="http://schemas.openxmlformats.org/officeDocument/2006/relationships/hyperlink" Target="https://hashting.cash/bavaria-fridgeinventoryjul2023/UGUBYJZPDHBFMUFY?language=FR" TargetMode="External"/><Relationship Id="rId6428" Type="http://schemas.openxmlformats.org/officeDocument/2006/relationships/hyperlink" Target="https://storage.googleapis.com/hcloudfile/001/761bd193a1b244dc90945a1faf3d7878.jpg" TargetMode="External"/><Relationship Id="rId6775" Type="http://schemas.openxmlformats.org/officeDocument/2006/relationships/hyperlink" Target="https://hashting.cash/bavaria-fridgeinventoryjul2023/ZARSVTZDFOKDHIDK?language=FR" TargetMode="External"/><Relationship Id="rId7826" Type="http://schemas.openxmlformats.org/officeDocument/2006/relationships/hyperlink" Target="https://storage.googleapis.com/hcloudfile/001/30e4b68ae6d741c6bd9da4f4c469cf08.jpg" TargetMode="External"/><Relationship Id="rId10807" Type="http://schemas.openxmlformats.org/officeDocument/2006/relationships/hyperlink" Target="https://hashting.cash/bavaria-fridgeinventoryjul2023/QXBTRLJSZVLGDCXW?language=FR" TargetMode="External"/><Relationship Id="rId12162" Type="http://schemas.openxmlformats.org/officeDocument/2006/relationships/hyperlink" Target="https://storage.googleapis.com/hcloudfile/001/35f6ac725980486688e09bcccd0e2c78.jpg" TargetMode="External"/><Relationship Id="rId13213" Type="http://schemas.openxmlformats.org/officeDocument/2006/relationships/hyperlink" Target="https://storage.googleapis.com/hcloudfile/001/ed61efff31e843b9b61fd4bf5ce33f7d.jpg" TargetMode="External"/><Relationship Id="rId5791" Type="http://schemas.openxmlformats.org/officeDocument/2006/relationships/hyperlink" Target="https://hashting.cash/bavaria-fridgeinventoryjul2023/VTABVCKHWWROWRFD?language=FR" TargetMode="External"/><Relationship Id="rId6842" Type="http://schemas.openxmlformats.org/officeDocument/2006/relationships/hyperlink" Target="https://storage.googleapis.com/hcloudfile/001/2b856eef11e0493f9d65336a223a56f0.jpg" TargetMode="External"/><Relationship Id="rId9998" Type="http://schemas.openxmlformats.org/officeDocument/2006/relationships/hyperlink" Target="https://hashting.cash/bavaria-fridgeinventoryjul2023/COGHBAJAZLHSUKFN?language=FR" TargetMode="External"/><Relationship Id="rId12979" Type="http://schemas.openxmlformats.org/officeDocument/2006/relationships/hyperlink" Target="https://storage.googleapis.com/hcloudfile/001/613520b312424295bbe3b2dd47a220d0.jpg" TargetMode="External"/><Relationship Id="rId1987" Type="http://schemas.openxmlformats.org/officeDocument/2006/relationships/hyperlink" Target="https://storage.googleapis.com/hcloudfile/001/7a21be94e23945a7bfda3774d400353e.jpg" TargetMode="External"/><Relationship Id="rId4393" Type="http://schemas.openxmlformats.org/officeDocument/2006/relationships/hyperlink" Target="https://storage.googleapis.com/hcloudfile/001/26f0c4db7f614aca8e4fa944b152cc60.jpg" TargetMode="External"/><Relationship Id="rId5444" Type="http://schemas.openxmlformats.org/officeDocument/2006/relationships/hyperlink" Target="https://storage.googleapis.com/hcloudfile/001/50dcf71e1ecf4bbea39d737d111b1e70.jpg" TargetMode="External"/><Relationship Id="rId11995" Type="http://schemas.openxmlformats.org/officeDocument/2006/relationships/hyperlink" Target="https://storage.googleapis.com/hcloudfile/001/6b1605a044824fd097584a762b71c2fa.jpg" TargetMode="External"/><Relationship Id="rId4046" Type="http://schemas.openxmlformats.org/officeDocument/2006/relationships/hyperlink" Target="https://hashting.cash/bavaria-fridgeinventoryjul2023/SGYHAZXDOFDHYCDM?language=FR" TargetMode="External"/><Relationship Id="rId4460" Type="http://schemas.openxmlformats.org/officeDocument/2006/relationships/hyperlink" Target="https://hashting.cash/bavaria-fridgeinventoryjul2023/UEQUSDLNRTQVKBCJ?language=FR" TargetMode="External"/><Relationship Id="rId5511" Type="http://schemas.openxmlformats.org/officeDocument/2006/relationships/hyperlink" Target="https://hashting.cash/bavaria-fridgeinventoryjul2023/MLNHSKVOOCHRAJWZ?language=FR" TargetMode="External"/><Relationship Id="rId8667" Type="http://schemas.openxmlformats.org/officeDocument/2006/relationships/hyperlink" Target="https://storage.googleapis.com/hcloudfile/001/ed5ead0aeb06455eb30a90793a883f37.jpg" TargetMode="External"/><Relationship Id="rId9718" Type="http://schemas.openxmlformats.org/officeDocument/2006/relationships/hyperlink" Target="https://hashting.cash/bavaria-fridgeinventoryjul2023/VPUHPNSQYLPVBUPF?language=FR" TargetMode="External"/><Relationship Id="rId10597" Type="http://schemas.openxmlformats.org/officeDocument/2006/relationships/hyperlink" Target="https://storage.googleapis.com/hcloudfile/001/7b304fb0c0904fa3ac50666f1c5a0777.jpg" TargetMode="External"/><Relationship Id="rId11648" Type="http://schemas.openxmlformats.org/officeDocument/2006/relationships/hyperlink" Target="https://hashting.cash/bavaria-fridgeinventoryjul2023/YUJDVFLBKXJMICBQ?language=FR" TargetMode="External"/><Relationship Id="rId1707" Type="http://schemas.openxmlformats.org/officeDocument/2006/relationships/hyperlink" Target="https://storage.googleapis.com/hcloudfile/001/dd52273189b74f228c62221410ae072d.jpg" TargetMode="External"/><Relationship Id="rId3062" Type="http://schemas.openxmlformats.org/officeDocument/2006/relationships/hyperlink" Target="https://hashting.cash/bavaria-fridgeinventoryjul2023/GHKOXFSPSAWJKXWQ?language=FR" TargetMode="External"/><Relationship Id="rId4113" Type="http://schemas.openxmlformats.org/officeDocument/2006/relationships/hyperlink" Target="https://storage.googleapis.com/hcloudfile/001/978d5c21c4044dca81c90ec4b7530fb8.jpg" TargetMode="External"/><Relationship Id="rId7269" Type="http://schemas.openxmlformats.org/officeDocument/2006/relationships/hyperlink" Target="https://storage.googleapis.com/hcloudfile/001/9c187fcd3fc74c9d8bb2bdb3782c3df0.jpg" TargetMode="External"/><Relationship Id="rId7683" Type="http://schemas.openxmlformats.org/officeDocument/2006/relationships/hyperlink" Target="https://storage.googleapis.com/hcloudfile/001/5ec4eb01547e4455aaf175992b359d91.jpg" TargetMode="External"/><Relationship Id="rId8734" Type="http://schemas.openxmlformats.org/officeDocument/2006/relationships/hyperlink" Target="https://hashting.cash/bavaria-fridgeinventoryjul2023/OZEJRSTVOFIGQFYI?language=FR" TargetMode="External"/><Relationship Id="rId13070" Type="http://schemas.openxmlformats.org/officeDocument/2006/relationships/hyperlink" Target="https://storage.googleapis.com/hcloudfile/001/83795fae705142c384688b6cc8a4a572.jpg" TargetMode="External"/><Relationship Id="rId6285" Type="http://schemas.openxmlformats.org/officeDocument/2006/relationships/hyperlink" Target="https://storage.googleapis.com/hcloudfile/001/823b643acdc24c38a97b389f8f30c0d6.jpg" TargetMode="External"/><Relationship Id="rId7336" Type="http://schemas.openxmlformats.org/officeDocument/2006/relationships/hyperlink" Target="https://hashting.cash/bavaria-fridgeinventoryjul2023/SNIIKSKHUXLIMGJE?language=FR" TargetMode="External"/><Relationship Id="rId10664" Type="http://schemas.openxmlformats.org/officeDocument/2006/relationships/hyperlink" Target="https://hashting.cash/bavaria-fridgeinventoryjul2023/KWGEULFRRYPQCZLA?language=FR" TargetMode="External"/><Relationship Id="rId11715" Type="http://schemas.openxmlformats.org/officeDocument/2006/relationships/hyperlink" Target="https://storage.googleapis.com/hcloudfile/001/fd8cfca7e2d94ad7968d557b168205a4.jpg" TargetMode="External"/><Relationship Id="rId3879" Type="http://schemas.openxmlformats.org/officeDocument/2006/relationships/hyperlink" Target="https://storage.googleapis.com/hcloudfile/001/73174599ed5544bc96f14c63964cc628.jpg" TargetMode="External"/><Relationship Id="rId6352" Type="http://schemas.openxmlformats.org/officeDocument/2006/relationships/hyperlink" Target="https://hashting.cash/bavaria-fridgeinventoryjul2023/DQNBCGAJSKGTOFFH?language=FR" TargetMode="External"/><Relationship Id="rId7750" Type="http://schemas.openxmlformats.org/officeDocument/2006/relationships/hyperlink" Target="https://hashting.cash/bavaria-fridgeinventoryjul2023/MNSDAREACGXTWNHH?language=FR" TargetMode="External"/><Relationship Id="rId8801" Type="http://schemas.openxmlformats.org/officeDocument/2006/relationships/hyperlink" Target="https://storage.googleapis.com/hcloudfile/001/324afcdcdc694879a9c11734eee148cf.jpg" TargetMode="External"/><Relationship Id="rId10317" Type="http://schemas.openxmlformats.org/officeDocument/2006/relationships/hyperlink" Target="https://storage.googleapis.com/hcloudfile/001/1390ce0ed4fc4e0499c112bcb20071e6.jpg" TargetMode="External"/><Relationship Id="rId10731" Type="http://schemas.openxmlformats.org/officeDocument/2006/relationships/hyperlink" Target="https://storage.googleapis.com/hcloudfile/001/26d5b90320534014899d4ca86b2dc24f.jpg" TargetMode="External"/><Relationship Id="rId2895" Type="http://schemas.openxmlformats.org/officeDocument/2006/relationships/hyperlink" Target="https://storage.googleapis.com/hcloudfile/001/44d50f3d94fb4876af0b63c95efa7974.jpg" TargetMode="External"/><Relationship Id="rId3946" Type="http://schemas.openxmlformats.org/officeDocument/2006/relationships/hyperlink" Target="https://storage.googleapis.com/hcloudfile/001/f9957f13faa84f5ebfd9097a32c91d95.jpg" TargetMode="External"/><Relationship Id="rId6005" Type="http://schemas.openxmlformats.org/officeDocument/2006/relationships/hyperlink" Target="https://storage.googleapis.com/hcloudfile/001/683457a6a4ab4cd8990bf133e887ac5d.jpg" TargetMode="External"/><Relationship Id="rId7403" Type="http://schemas.openxmlformats.org/officeDocument/2006/relationships/hyperlink" Target="https://storage.googleapis.com/hcloudfile/001/7dd2feae6575469b9bf54b854edc482c.jpg" TargetMode="External"/><Relationship Id="rId12489" Type="http://schemas.openxmlformats.org/officeDocument/2006/relationships/hyperlink" Target="https://hashting.cash/bavaria-fridgeinventoryjul2023/MKBMZPICTOAZCLTE?language=FR" TargetMode="External"/><Relationship Id="rId867" Type="http://schemas.openxmlformats.org/officeDocument/2006/relationships/hyperlink" Target="https://storage.googleapis.com/hcloudfile/001/a37001cc69864b2ab3cfd2dc2a01452d.jpg" TargetMode="External"/><Relationship Id="rId1497" Type="http://schemas.openxmlformats.org/officeDocument/2006/relationships/hyperlink" Target="https://storage.googleapis.com/hcloudfile/001/c5369ca3bad641d8ae699d68e4918908.jpg" TargetMode="External"/><Relationship Id="rId2548" Type="http://schemas.openxmlformats.org/officeDocument/2006/relationships/hyperlink" Target="https://storage.googleapis.com/hcloudfile/001/1d4e0ccb1c4d44f5919bb9f158967bee.jpg" TargetMode="External"/><Relationship Id="rId2962" Type="http://schemas.openxmlformats.org/officeDocument/2006/relationships/hyperlink" Target="https://storage.googleapis.com/hcloudfile/001/4984a61508054657bc02348cf6e95819.jpg" TargetMode="External"/><Relationship Id="rId9575" Type="http://schemas.openxmlformats.org/officeDocument/2006/relationships/hyperlink" Target="https://hashting.cash/bavaria-fridgeinventoryjul2023/RDVHEUMTWGOXWQDP?language=FR" TargetMode="External"/><Relationship Id="rId12556" Type="http://schemas.openxmlformats.org/officeDocument/2006/relationships/hyperlink" Target="https://storage.googleapis.com/hcloudfile/001/0fcb2e6dcab240d6a6d352a5f79b7f65.jpg" TargetMode="External"/><Relationship Id="rId13607" Type="http://schemas.openxmlformats.org/officeDocument/2006/relationships/hyperlink" Target="https://hashting.cash/bavaria-fridgeinventoryjul2023/PRBIABXLMUSADQLF?language=FR" TargetMode="External"/><Relationship Id="rId934" Type="http://schemas.openxmlformats.org/officeDocument/2006/relationships/hyperlink" Target="https://storage.googleapis.com/hcloudfile/001/f31d4e5499b84c038d5bdfc33d9c5be5.jpg" TargetMode="External"/><Relationship Id="rId1564" Type="http://schemas.openxmlformats.org/officeDocument/2006/relationships/hyperlink" Target="https://storage.googleapis.com/hcloudfile/001/53adc49eae0e479c852e3f01a81211cf.jpg" TargetMode="External"/><Relationship Id="rId2615" Type="http://schemas.openxmlformats.org/officeDocument/2006/relationships/hyperlink" Target="https://storage.googleapis.com/hcloudfile/001/087253a2200048c4ac0f78fb36f404fa.jpg" TargetMode="External"/><Relationship Id="rId5021" Type="http://schemas.openxmlformats.org/officeDocument/2006/relationships/hyperlink" Target="https://storage.googleapis.com/hcloudfile/001/895b2a4a73ba4f19bfaf3fecf78f32c2.jpg" TargetMode="External"/><Relationship Id="rId8177" Type="http://schemas.openxmlformats.org/officeDocument/2006/relationships/hyperlink" Target="https://hashting.cash/bavaria-fridgeinventoryjul2023/WLFPRZTBBZLMZNTM?language=FR" TargetMode="External"/><Relationship Id="rId8591" Type="http://schemas.openxmlformats.org/officeDocument/2006/relationships/hyperlink" Target="https://hashting.cash/bavaria-fridgeinventoryjul2023/EWXLCDDMMLXDUQQI?language=FR" TargetMode="External"/><Relationship Id="rId9228" Type="http://schemas.openxmlformats.org/officeDocument/2006/relationships/hyperlink" Target="https://storage.googleapis.com/hcloudfile/001/2336a11a6aca496c98768a13ce151d78.jpg" TargetMode="External"/><Relationship Id="rId9642" Type="http://schemas.openxmlformats.org/officeDocument/2006/relationships/hyperlink" Target="https://storage.googleapis.com/hcloudfile/001/bab52b76eed44916a969a9146887a17f.jpg" TargetMode="External"/><Relationship Id="rId11158" Type="http://schemas.openxmlformats.org/officeDocument/2006/relationships/hyperlink" Target="https://storage.googleapis.com/hcloudfile/001/2c54bf8f3337422c9e7ff26abbdfe0a3.jpg" TargetMode="External"/><Relationship Id="rId11572" Type="http://schemas.openxmlformats.org/officeDocument/2006/relationships/hyperlink" Target="https://storage.googleapis.com/hcloudfile/001/9b5d5f91ee8b42bdbb7ac671036ec972.jpg" TargetMode="External"/><Relationship Id="rId12209" Type="http://schemas.openxmlformats.org/officeDocument/2006/relationships/hyperlink" Target="https://hashting.cash/bavaria-fridgeinventoryjul2023/LTZDKBTHRNXJMWKT?language=FR" TargetMode="External"/><Relationship Id="rId12623" Type="http://schemas.openxmlformats.org/officeDocument/2006/relationships/hyperlink" Target="https://hashting.cash/bavaria-fridgeinventoryjul2023/BZXVIIIKCYIUNKOL?language=FR" TargetMode="External"/><Relationship Id="rId12970" Type="http://schemas.openxmlformats.org/officeDocument/2006/relationships/hyperlink" Target="https://storage.googleapis.com/hcloudfile/001/613520b312424295bbe3b2dd47a220d0.jpg" TargetMode="External"/><Relationship Id="rId1217" Type="http://schemas.openxmlformats.org/officeDocument/2006/relationships/hyperlink" Target="https://storage.googleapis.com/hcloudfile/001/0c52523a93c8427483111db2bd460328.jpg" TargetMode="External"/><Relationship Id="rId1631" Type="http://schemas.openxmlformats.org/officeDocument/2006/relationships/hyperlink" Target="https://storage.googleapis.com/hcloudfile/001/9dc241d69d8849c4865b33fd534d669f.jpg" TargetMode="External"/><Relationship Id="rId4787" Type="http://schemas.openxmlformats.org/officeDocument/2006/relationships/hyperlink" Target="https://storage.googleapis.com/hcloudfile/001/a8d903630ab64447a6a34b19f52b472a.jpg" TargetMode="External"/><Relationship Id="rId5838" Type="http://schemas.openxmlformats.org/officeDocument/2006/relationships/hyperlink" Target="https://storage.googleapis.com/hcloudfile/001/02e1d6b847cd4f64a17f28a05966b4d1.jpg" TargetMode="External"/><Relationship Id="rId7193" Type="http://schemas.openxmlformats.org/officeDocument/2006/relationships/hyperlink" Target="https://hashting.cash/bavaria-fridgeinventoryjul2023/FRKQHZLJRHOWCVMS?language=FR" TargetMode="External"/><Relationship Id="rId8244" Type="http://schemas.openxmlformats.org/officeDocument/2006/relationships/hyperlink" Target="https://storage.googleapis.com/hcloudfile/001/efd57a68f899460eb16c2732b9ff48f8.jpg" TargetMode="External"/><Relationship Id="rId10174" Type="http://schemas.openxmlformats.org/officeDocument/2006/relationships/hyperlink" Target="https://storage.googleapis.com/hcloudfile/001/2a7b350475474663a26ac407d108a847.jpg" TargetMode="External"/><Relationship Id="rId11225" Type="http://schemas.openxmlformats.org/officeDocument/2006/relationships/hyperlink" Target="https://hashting.cash/bavaria-fridgeinventoryjul2023/YUWIZPZOMXPYLCGY?language=FR" TargetMode="External"/><Relationship Id="rId3389" Type="http://schemas.openxmlformats.org/officeDocument/2006/relationships/hyperlink" Target="https://storage.googleapis.com/hcloudfile/001/2e7f064e2f0f4788baf31897c15ca182.jpg" TargetMode="External"/><Relationship Id="rId7260" Type="http://schemas.openxmlformats.org/officeDocument/2006/relationships/hyperlink" Target="https://storage.googleapis.com/hcloudfile/001/9c187fcd3fc74c9d8bb2bdb3782c3df0.jpg" TargetMode="External"/><Relationship Id="rId8311" Type="http://schemas.openxmlformats.org/officeDocument/2006/relationships/hyperlink" Target="https://hashting.cash/bavaria-fridgeinventoryjul2023/CQDOYXGMXODISNRJ?language=FR" TargetMode="External"/><Relationship Id="rId13397" Type="http://schemas.openxmlformats.org/officeDocument/2006/relationships/hyperlink" Target="https://storage.googleapis.com/hcloudfile/001/964e609bea944da488c539d390c84370.jpg" TargetMode="External"/><Relationship Id="rId3456" Type="http://schemas.openxmlformats.org/officeDocument/2006/relationships/hyperlink" Target="https://storage.googleapis.com/hcloudfile/001/dfddf0e724694ee7a8a692c677091cf9.jpg" TargetMode="External"/><Relationship Id="rId4854" Type="http://schemas.openxmlformats.org/officeDocument/2006/relationships/hyperlink" Target="https://storage.googleapis.com/hcloudfile/001/174a54b1c77d4367a225e954ce191113.jpg" TargetMode="External"/><Relationship Id="rId5905" Type="http://schemas.openxmlformats.org/officeDocument/2006/relationships/hyperlink" Target="https://storage.googleapis.com/hcloudfile/001/34a19c34f3f042ddbf3faa9a19dea488.jpg" TargetMode="External"/><Relationship Id="rId10241" Type="http://schemas.openxmlformats.org/officeDocument/2006/relationships/hyperlink" Target="https://hashting.cash/bavaria-fridgeinventoryjul2023/CLYRUPNULBYNQVHY?language=FR" TargetMode="External"/><Relationship Id="rId377" Type="http://schemas.openxmlformats.org/officeDocument/2006/relationships/hyperlink" Target="https://storage.googleapis.com/hcloudfile/001/07eda3b6451a4f34bf76dc9ed60e420f.jpg" TargetMode="External"/><Relationship Id="rId2058" Type="http://schemas.openxmlformats.org/officeDocument/2006/relationships/hyperlink" Target="https://storage.googleapis.com/hcloudfile/001/377f9f9f58b840e8baa913a91e0c4878.jpg" TargetMode="External"/><Relationship Id="rId3109" Type="http://schemas.openxmlformats.org/officeDocument/2006/relationships/hyperlink" Target="https://storage.googleapis.com/hcloudfile/001/82498700f5ed4da1ab88d325bb0b5689.jpg" TargetMode="External"/><Relationship Id="rId3870" Type="http://schemas.openxmlformats.org/officeDocument/2006/relationships/hyperlink" Target="https://storage.googleapis.com/hcloudfile/001/73174599ed5544bc96f14c63964cc628.jpg" TargetMode="External"/><Relationship Id="rId4507" Type="http://schemas.openxmlformats.org/officeDocument/2006/relationships/hyperlink" Target="https://storage.googleapis.com/hcloudfile/001/7be9d519d8ba45fe9de7a2efadaca05c.jpg" TargetMode="External"/><Relationship Id="rId4921" Type="http://schemas.openxmlformats.org/officeDocument/2006/relationships/hyperlink" Target="https://storage.googleapis.com/hcloudfile/001/05e01af7b6074190962264947cdcf9e1.jpg" TargetMode="External"/><Relationship Id="rId9085" Type="http://schemas.openxmlformats.org/officeDocument/2006/relationships/hyperlink" Target="https://storage.googleapis.com/hcloudfile/001/2d4fbdb5ee7e4162829eed62a3742408.jpg" TargetMode="External"/><Relationship Id="rId13464" Type="http://schemas.openxmlformats.org/officeDocument/2006/relationships/hyperlink" Target="https://hashting.cash/bavaria-fridgeinventoryjul2023/ZTIYPZQKUKSDJEXM?language=FR" TargetMode="External"/><Relationship Id="rId791" Type="http://schemas.openxmlformats.org/officeDocument/2006/relationships/hyperlink" Target="https://storage.googleapis.com/hcloudfile/001/ce0d5372be5147c188731732f6278c23.jpg" TargetMode="External"/><Relationship Id="rId1074" Type="http://schemas.openxmlformats.org/officeDocument/2006/relationships/hyperlink" Target="https://storage.googleapis.com/hcloudfile/001/359bc6aab4af4bc59c452a4c05d6b0bd.jpg" TargetMode="External"/><Relationship Id="rId2472" Type="http://schemas.openxmlformats.org/officeDocument/2006/relationships/hyperlink" Target="https://storage.googleapis.com/hcloudfile/001/c4791a7df64d46a3833a602d8fb6fe00.jpg" TargetMode="External"/><Relationship Id="rId3523" Type="http://schemas.openxmlformats.org/officeDocument/2006/relationships/hyperlink" Target="https://storage.googleapis.com/hcloudfile/001/7f6f8d0d462d4ed8855d20a0e11a9638.jpg" TargetMode="External"/><Relationship Id="rId6679" Type="http://schemas.openxmlformats.org/officeDocument/2006/relationships/hyperlink" Target="https://storage.googleapis.com/hcloudfile/001/05465e8aa2e44980b4d3b99ea581f359.jpg" TargetMode="External"/><Relationship Id="rId12066" Type="http://schemas.openxmlformats.org/officeDocument/2006/relationships/hyperlink" Target="https://hashting.cash/bavaria-fridgeinventoryjul2023/MHJHVJGVVRGHVITT?language=FR" TargetMode="External"/><Relationship Id="rId12480" Type="http://schemas.openxmlformats.org/officeDocument/2006/relationships/hyperlink" Target="https://hashting.cash/bavaria-fridgeinventoryjul2023/MKBMZPICTOAZCLTE?language=FR" TargetMode="External"/><Relationship Id="rId13117" Type="http://schemas.openxmlformats.org/officeDocument/2006/relationships/hyperlink" Target="https://storage.googleapis.com/hcloudfile/001/926e7b9675424e46829b202bb523a023.jpg" TargetMode="External"/><Relationship Id="rId13531" Type="http://schemas.openxmlformats.org/officeDocument/2006/relationships/hyperlink" Target="https://storage.googleapis.com/hcloudfile/001/28ba30a80bb64c7aad7f05f7c1fd3178.jpg" TargetMode="External"/><Relationship Id="rId444" Type="http://schemas.openxmlformats.org/officeDocument/2006/relationships/hyperlink" Target="https://hashting.cash/bavaria-fridgeinventoryjul2023/ELABVXXAPCSTQEGH?language=FR" TargetMode="External"/><Relationship Id="rId2125" Type="http://schemas.openxmlformats.org/officeDocument/2006/relationships/hyperlink" Target="https://storage.googleapis.com/hcloudfile/001/8fb55c0a6f2f4790a866974c5d6302ac.jpg" TargetMode="External"/><Relationship Id="rId5695" Type="http://schemas.openxmlformats.org/officeDocument/2006/relationships/hyperlink" Target="https://storage.googleapis.com/hcloudfile/001/84de0ce5e27b40779340201b7ca6b1e7.jpg" TargetMode="External"/><Relationship Id="rId6746" Type="http://schemas.openxmlformats.org/officeDocument/2006/relationships/hyperlink" Target="https://storage.googleapis.com/hcloudfile/001/e0c98464139646ddb5176a36d6e49f9b.jpg" TargetMode="External"/><Relationship Id="rId9152" Type="http://schemas.openxmlformats.org/officeDocument/2006/relationships/hyperlink" Target="https://hashting.cash/bavaria-fridgeinventoryjul2023/FZGVPFKKZZMWCUZS?language=FR" TargetMode="External"/><Relationship Id="rId11082" Type="http://schemas.openxmlformats.org/officeDocument/2006/relationships/hyperlink" Target="https://hashting.cash/bavaria-fridgeinventoryjul2023/LTJKRNXXSWBZGMBZ?language=FR" TargetMode="External"/><Relationship Id="rId12133" Type="http://schemas.openxmlformats.org/officeDocument/2006/relationships/hyperlink" Target="https://storage.googleapis.com/hcloudfile/001/b0ead91754a341a3868c2c9c0a97797e.jpg" TargetMode="External"/><Relationship Id="rId511" Type="http://schemas.openxmlformats.org/officeDocument/2006/relationships/hyperlink" Target="https://storage.googleapis.com/hcloudfile/001/71a0a25d37f94620a429349badb60af8.jpg" TargetMode="External"/><Relationship Id="rId1141" Type="http://schemas.openxmlformats.org/officeDocument/2006/relationships/hyperlink" Target="https://storage.googleapis.com/hcloudfile/001/cbc4a3f91f734f4ca2941c9b1aaf4d8c.jpg" TargetMode="External"/><Relationship Id="rId4297" Type="http://schemas.openxmlformats.org/officeDocument/2006/relationships/hyperlink" Target="https://storage.googleapis.com/hcloudfile/001/ec67a6f22f8342d58a0129d72b6fd000.jpg" TargetMode="External"/><Relationship Id="rId5348" Type="http://schemas.openxmlformats.org/officeDocument/2006/relationships/hyperlink" Target="https://storage.googleapis.com/hcloudfile/001/86e9e72ae1634ddf807ffbce43e673d9.jpg" TargetMode="External"/><Relationship Id="rId5762" Type="http://schemas.openxmlformats.org/officeDocument/2006/relationships/hyperlink" Target="https://storage.googleapis.com/hcloudfile/001/b2cb9d436c684a169d04613f2d1ca2f8.jpg" TargetMode="External"/><Relationship Id="rId6813" Type="http://schemas.openxmlformats.org/officeDocument/2006/relationships/hyperlink" Target="https://storage.googleapis.com/hcloudfile/001/5c878351d78c47cb8b30238a4aa13001.jpg" TargetMode="External"/><Relationship Id="rId9969" Type="http://schemas.openxmlformats.org/officeDocument/2006/relationships/hyperlink" Target="https://storage.googleapis.com/hcloudfile/001/6372e5abefcd4339acd6a056a218a42d.jpg" TargetMode="External"/><Relationship Id="rId12200" Type="http://schemas.openxmlformats.org/officeDocument/2006/relationships/hyperlink" Target="https://hashting.cash/bavaria-fridgeinventoryjul2023/LTZDKBTHRNXJMWKT?language=FR" TargetMode="External"/><Relationship Id="rId4364" Type="http://schemas.openxmlformats.org/officeDocument/2006/relationships/hyperlink" Target="https://storage.googleapis.com/hcloudfile/001/5249bd837839476e96f33d9513a8a288.jpg" TargetMode="External"/><Relationship Id="rId5415" Type="http://schemas.openxmlformats.org/officeDocument/2006/relationships/hyperlink" Target="https://storage.googleapis.com/hcloudfile/001/f74c688491b04c2080f90d34e3548f29.jpg" TargetMode="External"/><Relationship Id="rId11899" Type="http://schemas.openxmlformats.org/officeDocument/2006/relationships/hyperlink" Target="https://storage.googleapis.com/hcloudfile/001/cb8a75c79c904b6ca70e9cd764da8e51.jpg" TargetMode="External"/><Relationship Id="rId1958" Type="http://schemas.openxmlformats.org/officeDocument/2006/relationships/hyperlink" Target="https://hashting.cash/bavaria-fridgeinventoryjul2023/BCCQQNLZWOEBTEEA?language=FR" TargetMode="External"/><Relationship Id="rId3380" Type="http://schemas.openxmlformats.org/officeDocument/2006/relationships/hyperlink" Target="https://storage.googleapis.com/hcloudfile/001/2e7f064e2f0f4788baf31897c15ca182.jpg" TargetMode="External"/><Relationship Id="rId4017" Type="http://schemas.openxmlformats.org/officeDocument/2006/relationships/hyperlink" Target="https://storage.googleapis.com/hcloudfile/001/b060fd348dd64f63a5f26558ee7c6af4.jpg" TargetMode="External"/><Relationship Id="rId4431" Type="http://schemas.openxmlformats.org/officeDocument/2006/relationships/hyperlink" Target="https://storage.googleapis.com/hcloudfile/001/520238be45724b4da0ffdf0bece5d631.jpg" TargetMode="External"/><Relationship Id="rId7587" Type="http://schemas.openxmlformats.org/officeDocument/2006/relationships/hyperlink" Target="https://storage.googleapis.com/hcloudfile/001/93d385ce08e84feca3e379a32062ff83.jpg" TargetMode="External"/><Relationship Id="rId8638" Type="http://schemas.openxmlformats.org/officeDocument/2006/relationships/hyperlink" Target="https://storage.googleapis.com/hcloudfile/001/5b0b1cbc6b304fa4ac86ace5bd51ad15.jpg" TargetMode="External"/><Relationship Id="rId8985" Type="http://schemas.openxmlformats.org/officeDocument/2006/relationships/hyperlink" Target="https://storage.googleapis.com/hcloudfile/001/c267f43593404f2487e898cef4536ace.jpg" TargetMode="External"/><Relationship Id="rId11966" Type="http://schemas.openxmlformats.org/officeDocument/2006/relationships/hyperlink" Target="https://storage.googleapis.com/hcloudfile/001/ebda10f00aae4728856c0092146af57d.jpg" TargetMode="External"/><Relationship Id="rId3033" Type="http://schemas.openxmlformats.org/officeDocument/2006/relationships/hyperlink" Target="https://storage.googleapis.com/hcloudfile/001/4e92a9c8303b42658555ad34f68ba446.jpg" TargetMode="External"/><Relationship Id="rId6189" Type="http://schemas.openxmlformats.org/officeDocument/2006/relationships/hyperlink" Target="https://storage.googleapis.com/hcloudfile/001/da3f24517df344a0bb02a77a077dec5a.jpg" TargetMode="External"/><Relationship Id="rId10568" Type="http://schemas.openxmlformats.org/officeDocument/2006/relationships/hyperlink" Target="https://storage.googleapis.com/hcloudfile/001/05cc4e1048b0406ca34f3219afacd7dc.jpg" TargetMode="External"/><Relationship Id="rId10982" Type="http://schemas.openxmlformats.org/officeDocument/2006/relationships/hyperlink" Target="https://storage.googleapis.com/hcloudfile/001/0bef95c705c64a96beec44f3c0b2b474.jpg" TargetMode="External"/><Relationship Id="rId11619" Type="http://schemas.openxmlformats.org/officeDocument/2006/relationships/hyperlink" Target="https://storage.googleapis.com/hcloudfile/001/a703a214fa15452b9e1afc1994fb8d42.jpg" TargetMode="External"/><Relationship Id="rId7654" Type="http://schemas.openxmlformats.org/officeDocument/2006/relationships/hyperlink" Target="https://storage.googleapis.com/hcloudfile/001/5a0e5d61889742ed82b4b87ce4289df0.jpg" TargetMode="External"/><Relationship Id="rId8705" Type="http://schemas.openxmlformats.org/officeDocument/2006/relationships/hyperlink" Target="https://storage.googleapis.com/hcloudfile/001/275ae8ff747e4a07baf7fe61705f34d8.jpg" TargetMode="External"/><Relationship Id="rId10635" Type="http://schemas.openxmlformats.org/officeDocument/2006/relationships/hyperlink" Target="https://storage.googleapis.com/hcloudfile/001/334d54827d3340af9c3a35e3c64a413f.jpg" TargetMode="External"/><Relationship Id="rId13041" Type="http://schemas.openxmlformats.org/officeDocument/2006/relationships/hyperlink" Target="https://hashting.cash/bavaria-fridgeinventoryjul2023/QJYHJXADYBWOCDAG?language=FR" TargetMode="External"/><Relationship Id="rId2799" Type="http://schemas.openxmlformats.org/officeDocument/2006/relationships/hyperlink" Target="https://hashting.cash/bavaria-fridgeinventoryjul2023/MEEGIUUUIMPGNMUV?language=FR" TargetMode="External"/><Relationship Id="rId3100" Type="http://schemas.openxmlformats.org/officeDocument/2006/relationships/hyperlink" Target="https://storage.googleapis.com/hcloudfile/001/82498700f5ed4da1ab88d325bb0b5689.jpg" TargetMode="External"/><Relationship Id="rId6256" Type="http://schemas.openxmlformats.org/officeDocument/2006/relationships/hyperlink" Target="https://storage.googleapis.com/hcloudfile/001/a47f16a65f3a4500a6b8be84a14d3b45.jpg" TargetMode="External"/><Relationship Id="rId6670" Type="http://schemas.openxmlformats.org/officeDocument/2006/relationships/hyperlink" Target="https://storage.googleapis.com/hcloudfile/001/05465e8aa2e44980b4d3b99ea581f359.jpg" TargetMode="External"/><Relationship Id="rId7307" Type="http://schemas.openxmlformats.org/officeDocument/2006/relationships/hyperlink" Target="https://storage.googleapis.com/hcloudfile/001/5afebe910ec24bb5abed40060c599fea.jpg" TargetMode="External"/><Relationship Id="rId7721" Type="http://schemas.openxmlformats.org/officeDocument/2006/relationships/hyperlink" Target="https://storage.googleapis.com/hcloudfile/001/f31563a0c50147818b58d31e9a09aca4.jpg" TargetMode="External"/><Relationship Id="rId10702" Type="http://schemas.openxmlformats.org/officeDocument/2006/relationships/hyperlink" Target="https://storage.googleapis.com/hcloudfile/001/c9041c7d45e94da9ba7c486a6c653051.jpg" TargetMode="External"/><Relationship Id="rId13858" Type="http://schemas.openxmlformats.org/officeDocument/2006/relationships/hyperlink" Target="https://storage.googleapis.com/hcloudfile/001/33cf7e7aa16b4e449d455dfc027607c7.jpg" TargetMode="External"/><Relationship Id="rId2866" Type="http://schemas.openxmlformats.org/officeDocument/2006/relationships/hyperlink" Target="https://storage.googleapis.com/hcloudfile/001/359f03cc42f1458dbb2d0a439d523387.jpg" TargetMode="External"/><Relationship Id="rId3917" Type="http://schemas.openxmlformats.org/officeDocument/2006/relationships/hyperlink" Target="https://hashting.cash/bavaria-fridgeinventoryjul2023/YUBATPISASLSIUCP?language=FR" TargetMode="External"/><Relationship Id="rId5272" Type="http://schemas.openxmlformats.org/officeDocument/2006/relationships/hyperlink" Target="https://storage.googleapis.com/hcloudfile/001/d4468eb1eb0b42be859a13f748c9ce24.jpg" TargetMode="External"/><Relationship Id="rId6323" Type="http://schemas.openxmlformats.org/officeDocument/2006/relationships/hyperlink" Target="https://storage.googleapis.com/hcloudfile/001/ef035c5e55aa49868267e185b21e59fa.jpg" TargetMode="External"/><Relationship Id="rId9479" Type="http://schemas.openxmlformats.org/officeDocument/2006/relationships/hyperlink" Target="https://storage.googleapis.com/hcloudfile/001/91dcc4132dc840bdac33ef5c247f0b3a.jpg" TargetMode="External"/><Relationship Id="rId9893" Type="http://schemas.openxmlformats.org/officeDocument/2006/relationships/hyperlink" Target="https://storage.googleapis.com/hcloudfile/001/9ca3250b33774d97812eea6665f13f4c.jpg" TargetMode="External"/><Relationship Id="rId838" Type="http://schemas.openxmlformats.org/officeDocument/2006/relationships/hyperlink" Target="https://hashting.cash/bavaria-fridgeinventoryjul2023/OWKERBTAVGTANVSU?language=FR" TargetMode="External"/><Relationship Id="rId1468" Type="http://schemas.openxmlformats.org/officeDocument/2006/relationships/hyperlink" Target="https://storage.googleapis.com/hcloudfile/001/8de610e4a12d41428cf18837db4344b5.jpg" TargetMode="External"/><Relationship Id="rId1882" Type="http://schemas.openxmlformats.org/officeDocument/2006/relationships/hyperlink" Target="https://storage.googleapis.com/hcloudfile/001/ce7834ba71104186b54e8cd933946640.jpg" TargetMode="External"/><Relationship Id="rId2519" Type="http://schemas.openxmlformats.org/officeDocument/2006/relationships/hyperlink" Target="https://hashting.cash/bavaria-fridgeinventoryjul2023/SSGFYYQCOGRZREYC?language=FR" TargetMode="External"/><Relationship Id="rId8495" Type="http://schemas.openxmlformats.org/officeDocument/2006/relationships/hyperlink" Target="https://storage.googleapis.com/hcloudfile/001/07d0349f74a847a68e94834678f96936.jpg" TargetMode="External"/><Relationship Id="rId9546" Type="http://schemas.openxmlformats.org/officeDocument/2006/relationships/hyperlink" Target="https://storage.googleapis.com/hcloudfile/001/42aa528d8efa499e8d1fbb555c91179f.jpg" TargetMode="External"/><Relationship Id="rId11476" Type="http://schemas.openxmlformats.org/officeDocument/2006/relationships/hyperlink" Target="https://storage.googleapis.com/hcloudfile/001/023045ea8bd147db9c01a5c5150eb6a0.jpg" TargetMode="External"/><Relationship Id="rId12874" Type="http://schemas.openxmlformats.org/officeDocument/2006/relationships/hyperlink" Target="https://storage.googleapis.com/hcloudfile/001/f4c7c98ae67543cd93dcb60a5355f050.jpg" TargetMode="External"/><Relationship Id="rId1535" Type="http://schemas.openxmlformats.org/officeDocument/2006/relationships/hyperlink" Target="https://hashting.cash/bavaria-fridgeinventoryjul2023/KTJUXWNXAWAYLBUL?language=FR" TargetMode="External"/><Relationship Id="rId2933" Type="http://schemas.openxmlformats.org/officeDocument/2006/relationships/hyperlink" Target="https://hashting.cash/bavaria-fridgeinventoryjul2023/GBHDHTMWZSEVLIUB?language=FR" TargetMode="External"/><Relationship Id="rId7097" Type="http://schemas.openxmlformats.org/officeDocument/2006/relationships/hyperlink" Target="https://storage.googleapis.com/hcloudfile/001/221f75e1adbf4d02b83bd3f807ab762b.jpg" TargetMode="External"/><Relationship Id="rId8148" Type="http://schemas.openxmlformats.org/officeDocument/2006/relationships/hyperlink" Target="https://storage.googleapis.com/hcloudfile/001/9debb31ac31748f98232eda449f14cdf.jpg" TargetMode="External"/><Relationship Id="rId8562" Type="http://schemas.openxmlformats.org/officeDocument/2006/relationships/hyperlink" Target="https://storage.googleapis.com/hcloudfile/001/ca59aae5850048a68cf2930d8e120e57.jpg" TargetMode="External"/><Relationship Id="rId9960" Type="http://schemas.openxmlformats.org/officeDocument/2006/relationships/hyperlink" Target="https://storage.googleapis.com/hcloudfile/001/6372e5abefcd4339acd6a056a218a42d.jpg" TargetMode="External"/><Relationship Id="rId10078" Type="http://schemas.openxmlformats.org/officeDocument/2006/relationships/hyperlink" Target="https://storage.googleapis.com/hcloudfile/001/458541054f5442069d1690484017924a.jpg" TargetMode="External"/><Relationship Id="rId11129" Type="http://schemas.openxmlformats.org/officeDocument/2006/relationships/hyperlink" Target="https://storage.googleapis.com/hcloudfile/001/7ae743719eff4e1d9df7698d74f97992.jpg" TargetMode="External"/><Relationship Id="rId11890" Type="http://schemas.openxmlformats.org/officeDocument/2006/relationships/hyperlink" Target="https://storage.googleapis.com/hcloudfile/001/cb8a75c79c904b6ca70e9cd764da8e51.jpg" TargetMode="External"/><Relationship Id="rId12527" Type="http://schemas.openxmlformats.org/officeDocument/2006/relationships/hyperlink" Target="https://storage.googleapis.com/hcloudfile/001/67d056b9e1a14b71923784a2a33e8257.jpg" TargetMode="External"/><Relationship Id="rId12941" Type="http://schemas.openxmlformats.org/officeDocument/2006/relationships/hyperlink" Target="https://storage.googleapis.com/hcloudfile/001/7fddce85394047238a093ec475eb09e1.jpg" TargetMode="External"/><Relationship Id="rId905" Type="http://schemas.openxmlformats.org/officeDocument/2006/relationships/hyperlink" Target="https://storage.googleapis.com/hcloudfile/001/4a0f1d6bc5d6474bbfc2ae0dedeb6fea.jpg" TargetMode="External"/><Relationship Id="rId7164" Type="http://schemas.openxmlformats.org/officeDocument/2006/relationships/hyperlink" Target="https://storage.googleapis.com/hcloudfile/001/5fe3775a497544828f3e8d4191a70840.jpg" TargetMode="External"/><Relationship Id="rId8215" Type="http://schemas.openxmlformats.org/officeDocument/2006/relationships/hyperlink" Target="https://storage.googleapis.com/hcloudfile/001/e12f3adea3e94ffdb4fa2baeb2270d8c.jpg" TargetMode="External"/><Relationship Id="rId9613" Type="http://schemas.openxmlformats.org/officeDocument/2006/relationships/hyperlink" Target="https://storage.googleapis.com/hcloudfile/001/72f428d4cf704de9a465f25fde18461a.jpg" TargetMode="External"/><Relationship Id="rId10492" Type="http://schemas.openxmlformats.org/officeDocument/2006/relationships/hyperlink" Target="https://storage.googleapis.com/hcloudfile/001/8ec746020350438abbef5befb01ad0c3.jpg" TargetMode="External"/><Relationship Id="rId11543" Type="http://schemas.openxmlformats.org/officeDocument/2006/relationships/hyperlink" Target="https://storage.googleapis.com/hcloudfile/001/d5fb3908402545e0a3b993e366c151f1.jpg" TargetMode="External"/><Relationship Id="rId1602" Type="http://schemas.openxmlformats.org/officeDocument/2006/relationships/hyperlink" Target="https://storage.googleapis.com/hcloudfile/001/c2d3a02829f64cbdb2bf01b957b772ad.jpg" TargetMode="External"/><Relationship Id="rId4758" Type="http://schemas.openxmlformats.org/officeDocument/2006/relationships/hyperlink" Target="https://hashting.cash/bavaria-fridgeinventoryjul2023/CFDGTOMSBDIAKMBW?language=FR" TargetMode="External"/><Relationship Id="rId5809" Type="http://schemas.openxmlformats.org/officeDocument/2006/relationships/hyperlink" Target="https://hashting.cash/bavaria-fridgeinventoryjul2023/VTABVCKHWWROWRFD?language=FR" TargetMode="External"/><Relationship Id="rId6180" Type="http://schemas.openxmlformats.org/officeDocument/2006/relationships/hyperlink" Target="https://storage.googleapis.com/hcloudfile/001/da3f24517df344a0bb02a77a077dec5a.jpg" TargetMode="External"/><Relationship Id="rId10145" Type="http://schemas.openxmlformats.org/officeDocument/2006/relationships/hyperlink" Target="https://storage.googleapis.com/hcloudfile/001/778a557fc5ca4618bdd698065b0826e9.jpg" TargetMode="External"/><Relationship Id="rId11610" Type="http://schemas.openxmlformats.org/officeDocument/2006/relationships/hyperlink" Target="https://storage.googleapis.com/hcloudfile/001/a703a214fa15452b9e1afc1994fb8d42.jpg" TargetMode="External"/><Relationship Id="rId3774" Type="http://schemas.openxmlformats.org/officeDocument/2006/relationships/hyperlink" Target="https://hashting.cash/bavaria-fridgeinventoryjul2023/FHXOEMVJMIKAIGYO?language=FR" TargetMode="External"/><Relationship Id="rId4825" Type="http://schemas.openxmlformats.org/officeDocument/2006/relationships/hyperlink" Target="https://storage.googleapis.com/hcloudfile/001/5eeb6817d5104f30a81145e9512fa85b.jpg" TargetMode="External"/><Relationship Id="rId7231" Type="http://schemas.openxmlformats.org/officeDocument/2006/relationships/hyperlink" Target="https://storage.googleapis.com/hcloudfile/001/2a36c216eada4c5687b5ad9926ebcd7e.jpg" TargetMode="External"/><Relationship Id="rId10212" Type="http://schemas.openxmlformats.org/officeDocument/2006/relationships/hyperlink" Target="https://storage.googleapis.com/hcloudfile/001/1c4415f7e0154ab99a38e03fe1607720.jpg" TargetMode="External"/><Relationship Id="rId13368" Type="http://schemas.openxmlformats.org/officeDocument/2006/relationships/hyperlink" Target="https://storage.googleapis.com/hcloudfile/001/d5823e07f98f4ef09c5661f924ffa004.jpg" TargetMode="External"/><Relationship Id="rId13782" Type="http://schemas.openxmlformats.org/officeDocument/2006/relationships/hyperlink" Target="https://storage.googleapis.com/hcloudfile/001/07eda3b6451a4f34bf76dc9ed60e420f.jpg" TargetMode="External"/><Relationship Id="rId695" Type="http://schemas.openxmlformats.org/officeDocument/2006/relationships/hyperlink" Target="https://storage.googleapis.com/hcloudfile/001/78018dcb6e3f4c0683ab7d5fa13b5f61.jpg" TargetMode="External"/><Relationship Id="rId2376" Type="http://schemas.openxmlformats.org/officeDocument/2006/relationships/hyperlink" Target="https://hashting.cash/bavaria-fridgeinventoryjul2023/OSXTNKDGFEWTABCH?language=FR" TargetMode="External"/><Relationship Id="rId2790" Type="http://schemas.openxmlformats.org/officeDocument/2006/relationships/hyperlink" Target="https://hashting.cash/bavaria-fridgeinventoryjul2023/MEEGIUUUIMPGNMUV?language=FR" TargetMode="External"/><Relationship Id="rId3427" Type="http://schemas.openxmlformats.org/officeDocument/2006/relationships/hyperlink" Target="https://storage.googleapis.com/hcloudfile/001/8f04ec0dca5e416494434d03b22f8839.jpg" TargetMode="External"/><Relationship Id="rId3841" Type="http://schemas.openxmlformats.org/officeDocument/2006/relationships/hyperlink" Target="https://storage.googleapis.com/hcloudfile/001/9f0504ab6b374a89ab09b2da1cdd1d03.jpg" TargetMode="External"/><Relationship Id="rId6997" Type="http://schemas.openxmlformats.org/officeDocument/2006/relationships/hyperlink" Target="https://storage.googleapis.com/hcloudfile/001/8662a228bceb40568f65fbf6074befe6.jpg" TargetMode="External"/><Relationship Id="rId12384" Type="http://schemas.openxmlformats.org/officeDocument/2006/relationships/hyperlink" Target="https://storage.googleapis.com/hcloudfile/001/37ef22d716944ca18b4884563b7e0b43.jpg" TargetMode="External"/><Relationship Id="rId13435" Type="http://schemas.openxmlformats.org/officeDocument/2006/relationships/hyperlink" Target="https://storage.googleapis.com/hcloudfile/001/7943d4e259a646178e4c397cb88e27bf.jpg" TargetMode="External"/><Relationship Id="rId348" Type="http://schemas.openxmlformats.org/officeDocument/2006/relationships/hyperlink" Target="https://hashting.cash/bavaria-fridgeinventoryjul2023/SKYTAQPEJMXENODJ?language=FR" TargetMode="External"/><Relationship Id="rId762" Type="http://schemas.openxmlformats.org/officeDocument/2006/relationships/hyperlink" Target="https://hashting.cash/bavaria-fridgeinventoryjul2023/EPVNAPSCCYROIKPT?language=FR" TargetMode="External"/><Relationship Id="rId1392" Type="http://schemas.openxmlformats.org/officeDocument/2006/relationships/hyperlink" Target="https://hashting.cash/bavaria-fridgeinventoryjul2023/ULFKUDSCCIZYOJED?language=FR" TargetMode="External"/><Relationship Id="rId2029" Type="http://schemas.openxmlformats.org/officeDocument/2006/relationships/hyperlink" Target="https://storage.googleapis.com/hcloudfile/001/6e2e557065d84667b845c0f6201ab1f3.jpg" TargetMode="External"/><Relationship Id="rId2443" Type="http://schemas.openxmlformats.org/officeDocument/2006/relationships/hyperlink" Target="https://storage.googleapis.com/hcloudfile/001/d2713067cf0f48f3b25adf9287daa406.jpg" TargetMode="External"/><Relationship Id="rId5599" Type="http://schemas.openxmlformats.org/officeDocument/2006/relationships/hyperlink" Target="https://storage.googleapis.com/hcloudfile/001/410a095a48114092bc63f4536437e5f7.jpg" TargetMode="External"/><Relationship Id="rId9056" Type="http://schemas.openxmlformats.org/officeDocument/2006/relationships/hyperlink" Target="https://storage.googleapis.com/hcloudfile/001/9a4ea7463bfc4fd39c8c303e199aa32d.jpg" TargetMode="External"/><Relationship Id="rId9470" Type="http://schemas.openxmlformats.org/officeDocument/2006/relationships/hyperlink" Target="https://storage.googleapis.com/hcloudfile/001/91dcc4132dc840bdac33ef5c247f0b3a.jpg" TargetMode="External"/><Relationship Id="rId12037" Type="http://schemas.openxmlformats.org/officeDocument/2006/relationships/hyperlink" Target="https://storage.googleapis.com/hcloudfile/001/78870e1be13b471c91b0c48c91a19289.jpg" TargetMode="External"/><Relationship Id="rId415" Type="http://schemas.openxmlformats.org/officeDocument/2006/relationships/hyperlink" Target="https://storage.googleapis.com/hcloudfile/001/430f565d1d4c4c499fec5b3cde45cc4b.jpg" TargetMode="External"/><Relationship Id="rId1045" Type="http://schemas.openxmlformats.org/officeDocument/2006/relationships/hyperlink" Target="https://storage.googleapis.com/hcloudfile/001/82c6462e5cf145e49e20f75ed6c6fe0d.jpg" TargetMode="External"/><Relationship Id="rId2510" Type="http://schemas.openxmlformats.org/officeDocument/2006/relationships/hyperlink" Target="https://hashting.cash/bavaria-fridgeinventoryjul2023/SSGFYYQCOGRZREYC?language=FR" TargetMode="External"/><Relationship Id="rId5666" Type="http://schemas.openxmlformats.org/officeDocument/2006/relationships/hyperlink" Target="https://hashting.cash/bavaria-fridgeinventoryjul2023/MKICYDUQJOSSFXNH?language=FR" TargetMode="External"/><Relationship Id="rId8072" Type="http://schemas.openxmlformats.org/officeDocument/2006/relationships/hyperlink" Target="https://storage.googleapis.com/hcloudfile/001/09af6d17db5b42de9f04941e22d3915b.jpg" TargetMode="External"/><Relationship Id="rId9123" Type="http://schemas.openxmlformats.org/officeDocument/2006/relationships/hyperlink" Target="https://storage.googleapis.com/hcloudfile/001/583a40c952c44df88293c1be779afaea.jpg" TargetMode="External"/><Relationship Id="rId11053" Type="http://schemas.openxmlformats.org/officeDocument/2006/relationships/hyperlink" Target="https://storage.googleapis.com/hcloudfile/001/2c7bb45617eb4e57b89756c7cc0022a4.jpg" TargetMode="External"/><Relationship Id="rId12104" Type="http://schemas.openxmlformats.org/officeDocument/2006/relationships/hyperlink" Target="https://storage.googleapis.com/hcloudfile/001/1d6d25eb6bfe4cb7a8a28324fe278b84.jpg" TargetMode="External"/><Relationship Id="rId12451" Type="http://schemas.openxmlformats.org/officeDocument/2006/relationships/hyperlink" Target="https://storage.googleapis.com/hcloudfile/001/09677675e2b14f6587e3e7329d876327.jpg" TargetMode="External"/><Relationship Id="rId13502" Type="http://schemas.openxmlformats.org/officeDocument/2006/relationships/hyperlink" Target="https://storage.googleapis.com/hcloudfile/001/647cbc8824f744c0b677eb24f490ec66.jpg" TargetMode="External"/><Relationship Id="rId1112" Type="http://schemas.openxmlformats.org/officeDocument/2006/relationships/hyperlink" Target="https://hashting.cash/bavaria-fridgeinventoryjul2023/FFPGVYGRZGXARFQQ?language=FR" TargetMode="External"/><Relationship Id="rId4268" Type="http://schemas.openxmlformats.org/officeDocument/2006/relationships/hyperlink" Target="https://storage.googleapis.com/hcloudfile/001/f0e591391a954a0cb3b62c94a880eb09.jpg" TargetMode="External"/><Relationship Id="rId5319" Type="http://schemas.openxmlformats.org/officeDocument/2006/relationships/hyperlink" Target="https://storage.googleapis.com/hcloudfile/001/f14323e943d84d69909367f6f6f209db.jpg" TargetMode="External"/><Relationship Id="rId6717" Type="http://schemas.openxmlformats.org/officeDocument/2006/relationships/hyperlink" Target="https://storage.googleapis.com/hcloudfile/001/7ae89649e18046649b7c4eb18ce5f887.jpg" TargetMode="External"/><Relationship Id="rId3284" Type="http://schemas.openxmlformats.org/officeDocument/2006/relationships/hyperlink" Target="https://storage.googleapis.com/hcloudfile/001/997ff7e73b6e4039807208b8fcab68ff.jpg" TargetMode="External"/><Relationship Id="rId4682" Type="http://schemas.openxmlformats.org/officeDocument/2006/relationships/hyperlink" Target="https://storage.googleapis.com/hcloudfile/001/df3643ef65f1432993007c590e241404.jpg" TargetMode="External"/><Relationship Id="rId5733" Type="http://schemas.openxmlformats.org/officeDocument/2006/relationships/hyperlink" Target="https://storage.googleapis.com/hcloudfile/001/b6a3e2ee55194ecdb6de8ba8bf5f9f5c.jpg" TargetMode="External"/><Relationship Id="rId8889" Type="http://schemas.openxmlformats.org/officeDocument/2006/relationships/hyperlink" Target="https://hashting.cash/bavaria-fridgeinventoryjul2023/YDTNYQZQZIJEFSAM?language=FR" TargetMode="External"/><Relationship Id="rId11120" Type="http://schemas.openxmlformats.org/officeDocument/2006/relationships/hyperlink" Target="https://storage.googleapis.com/hcloudfile/001/7ae743719eff4e1d9df7698d74f97992.jpg" TargetMode="External"/><Relationship Id="rId1929" Type="http://schemas.openxmlformats.org/officeDocument/2006/relationships/hyperlink" Target="https://hashting.cash/bavaria-fridgeinventoryjul2023/BCCQQNLZWOEBTEEA?language=FR" TargetMode="External"/><Relationship Id="rId4335" Type="http://schemas.openxmlformats.org/officeDocument/2006/relationships/hyperlink" Target="https://hashting.cash/bavaria-fridgeinventoryjul2023/LEIQCSNPYJKOXQFK?language=FR" TargetMode="External"/><Relationship Id="rId5800" Type="http://schemas.openxmlformats.org/officeDocument/2006/relationships/hyperlink" Target="https://hashting.cash/bavaria-fridgeinventoryjul2023/VTABVCKHWWROWRFD?language=FR" TargetMode="External"/><Relationship Id="rId8956" Type="http://schemas.openxmlformats.org/officeDocument/2006/relationships/hyperlink" Target="https://storage.googleapis.com/hcloudfile/001/b233bfc78b57461babccb8373bdd20b8.jpg" TargetMode="External"/><Relationship Id="rId10886" Type="http://schemas.openxmlformats.org/officeDocument/2006/relationships/hyperlink" Target="https://storage.googleapis.com/hcloudfile/001/4717533d50b3423791c94dbe47e3b88b.jpg" TargetMode="External"/><Relationship Id="rId11937" Type="http://schemas.openxmlformats.org/officeDocument/2006/relationships/hyperlink" Target="https://storage.googleapis.com/hcloudfile/001/ebda10f00aae4728856c0092146af57d.jpg" TargetMode="External"/><Relationship Id="rId13292" Type="http://schemas.openxmlformats.org/officeDocument/2006/relationships/hyperlink" Target="https://storage.googleapis.com/hcloudfile/001/1ea0370f138844ca8858c063ff0da346.jpg" TargetMode="External"/><Relationship Id="rId3351" Type="http://schemas.openxmlformats.org/officeDocument/2006/relationships/hyperlink" Target="https://hashting.cash/bavaria-fridgeinventoryjul2023/AGUGMWOLHYNEKNYC?language=FR" TargetMode="External"/><Relationship Id="rId4402" Type="http://schemas.openxmlformats.org/officeDocument/2006/relationships/hyperlink" Target="https://storage.googleapis.com/hcloudfile/001/26f0c4db7f614aca8e4fa944b152cc60.jpg" TargetMode="External"/><Relationship Id="rId7558" Type="http://schemas.openxmlformats.org/officeDocument/2006/relationships/hyperlink" Target="https://storage.googleapis.com/hcloudfile/001/9b910c36c6e242b8ac25bad8fedc6c89.jpg" TargetMode="External"/><Relationship Id="rId7972" Type="http://schemas.openxmlformats.org/officeDocument/2006/relationships/hyperlink" Target="https://storage.googleapis.com/hcloudfile/001/4aad3b64b2724ffab4db710006f29606.jpg" TargetMode="External"/><Relationship Id="rId8609" Type="http://schemas.openxmlformats.org/officeDocument/2006/relationships/hyperlink" Target="https://hashting.cash/bavaria-fridgeinventoryjul2023/EWXLCDDMMLXDUQQI?language=FR" TargetMode="External"/><Relationship Id="rId10539" Type="http://schemas.openxmlformats.org/officeDocument/2006/relationships/hyperlink" Target="https://storage.googleapis.com/hcloudfile/001/05cc4e1048b0406ca34f3219afacd7dc.jpg" TargetMode="External"/><Relationship Id="rId272" Type="http://schemas.openxmlformats.org/officeDocument/2006/relationships/hyperlink" Target="https://hashting.cash/bavaria-fridgeinventoryjul2023/HHJKYSFOTARRQJCL?language=FR" TargetMode="External"/><Relationship Id="rId3004" Type="http://schemas.openxmlformats.org/officeDocument/2006/relationships/hyperlink" Target="https://storage.googleapis.com/hcloudfile/001/b2960dcab9d644ac90ddd1fcda73a66a.jpg" TargetMode="External"/><Relationship Id="rId6574" Type="http://schemas.openxmlformats.org/officeDocument/2006/relationships/hyperlink" Target="https://storage.googleapis.com/hcloudfile/001/c5709a28d9764fde946ca8b0f81949b2.jpg" TargetMode="External"/><Relationship Id="rId7625" Type="http://schemas.openxmlformats.org/officeDocument/2006/relationships/hyperlink" Target="https://hashting.cash/bavaria-fridgeinventoryjul2023/ITCEHWQSNKEVMECB?language=FR" TargetMode="External"/><Relationship Id="rId10953" Type="http://schemas.openxmlformats.org/officeDocument/2006/relationships/hyperlink" Target="https://hashting.cash/bavaria-fridgeinventoryjul2023/PAUAUNLFHSHJYEAU?language=FR" TargetMode="External"/><Relationship Id="rId13012" Type="http://schemas.openxmlformats.org/officeDocument/2006/relationships/hyperlink" Target="https://storage.googleapis.com/hcloudfile/001/7cee05aecef74bd7894018acb83126a4.jpg" TargetMode="External"/><Relationship Id="rId2020" Type="http://schemas.openxmlformats.org/officeDocument/2006/relationships/hyperlink" Target="https://storage.googleapis.com/hcloudfile/001/6e2e557065d84667b845c0f6201ab1f3.jpg" TargetMode="External"/><Relationship Id="rId5176" Type="http://schemas.openxmlformats.org/officeDocument/2006/relationships/hyperlink" Target="https://storage.googleapis.com/hcloudfile/001/610d882041ff41c9bcdecb186d6bfb26.jpg" TargetMode="External"/><Relationship Id="rId5590" Type="http://schemas.openxmlformats.org/officeDocument/2006/relationships/hyperlink" Target="https://storage.googleapis.com/hcloudfile/001/410a095a48114092bc63f4536437e5f7.jpg" TargetMode="External"/><Relationship Id="rId6227" Type="http://schemas.openxmlformats.org/officeDocument/2006/relationships/hyperlink" Target="https://hashting.cash/bavaria-fridgeinventoryjul2023/WTZAFPNKJVHRCIEQ?language=FR" TargetMode="External"/><Relationship Id="rId6641" Type="http://schemas.openxmlformats.org/officeDocument/2006/relationships/hyperlink" Target="https://hashting.cash/bavaria-fridgeinventoryjul2023/OBMPAIFXYTBAQURX?language=FR" TargetMode="External"/><Relationship Id="rId9797" Type="http://schemas.openxmlformats.org/officeDocument/2006/relationships/hyperlink" Target="https://storage.googleapis.com/hcloudfile/001/3ff5e7a208864e1288a3154f1e1642d8.jpg" TargetMode="External"/><Relationship Id="rId10606" Type="http://schemas.openxmlformats.org/officeDocument/2006/relationships/hyperlink" Target="https://storage.googleapis.com/hcloudfile/001/334d54827d3340af9c3a35e3c64a413f.jpg" TargetMode="External"/><Relationship Id="rId4192" Type="http://schemas.openxmlformats.org/officeDocument/2006/relationships/hyperlink" Target="https://hashting.cash/bavaria-fridgeinventoryjul2023/VLQVMJXBUOHPCXMU?language=FR" TargetMode="External"/><Relationship Id="rId5243" Type="http://schemas.openxmlformats.org/officeDocument/2006/relationships/hyperlink" Target="https://hashting.cash/bavaria-fridgeinventoryjul2023/TAFTTSDJMMIZUYCA?language=FR" TargetMode="External"/><Relationship Id="rId8399" Type="http://schemas.openxmlformats.org/officeDocument/2006/relationships/hyperlink" Target="https://storage.googleapis.com/hcloudfile/001/d0c10878dcfb4d2ca7e15c3772dd01a5.jpg" TargetMode="External"/><Relationship Id="rId12778" Type="http://schemas.openxmlformats.org/officeDocument/2006/relationships/hyperlink" Target="https://storage.googleapis.com/hcloudfile/001/ee64cf3bd8194a34b09db636c5037682.jpg" TargetMode="External"/><Relationship Id="rId13829" Type="http://schemas.openxmlformats.org/officeDocument/2006/relationships/hyperlink" Target="https://storage.googleapis.com/hcloudfile/001/33cf7e7aa16b4e449d455dfc027607c7.jpg" TargetMode="External"/><Relationship Id="rId1786" Type="http://schemas.openxmlformats.org/officeDocument/2006/relationships/hyperlink" Target="https://hashting.cash/bavaria-fridgeinventoryjul2023/GPDBQVHGAWZHJYJP?language=FR" TargetMode="External"/><Relationship Id="rId2837" Type="http://schemas.openxmlformats.org/officeDocument/2006/relationships/hyperlink" Target="https://storage.googleapis.com/hcloudfile/001/359f03cc42f1458dbb2d0a439d523387.jpg" TargetMode="External"/><Relationship Id="rId9864" Type="http://schemas.openxmlformats.org/officeDocument/2006/relationships/hyperlink" Target="https://hashting.cash/bavaria-fridgeinventoryjul2023/BWNJDILUKPBFMHKF?language=FR" TargetMode="External"/><Relationship Id="rId11794" Type="http://schemas.openxmlformats.org/officeDocument/2006/relationships/hyperlink" Target="https://hashting.cash/bavaria-fridgeinventoryjul2023/NQCLVZFTRRBVWGZZ?language=FR" TargetMode="External"/><Relationship Id="rId12845" Type="http://schemas.openxmlformats.org/officeDocument/2006/relationships/hyperlink" Target="https://storage.googleapis.com/hcloudfile/001/8b5b0a0189d84104852843e1a2ee7dcd.jpg" TargetMode="External"/><Relationship Id="rId78" Type="http://schemas.openxmlformats.org/officeDocument/2006/relationships/hyperlink" Target="https://storage.googleapis.com/hcloudfile/001/82498700f5ed4da1ab88d325bb0b5689.jpg" TargetMode="External"/><Relationship Id="rId809" Type="http://schemas.openxmlformats.org/officeDocument/2006/relationships/hyperlink" Target="https://hashting.cash/bavaria-fridgeinventoryjul2023/OWKERBTAVGTANVSU?language=FR" TargetMode="External"/><Relationship Id="rId1439" Type="http://schemas.openxmlformats.org/officeDocument/2006/relationships/hyperlink" Target="https://storage.googleapis.com/hcloudfile/001/8de610e4a12d41428cf18837db4344b5.jpg" TargetMode="External"/><Relationship Id="rId1853" Type="http://schemas.openxmlformats.org/officeDocument/2006/relationships/hyperlink" Target="https://storage.googleapis.com/hcloudfile/001/fc877bfb4598495d968cc72dc45a57d5.jpg" TargetMode="External"/><Relationship Id="rId2904" Type="http://schemas.openxmlformats.org/officeDocument/2006/relationships/hyperlink" Target="https://storage.googleapis.com/hcloudfile/001/44d50f3d94fb4876af0b63c95efa7974.jpg" TargetMode="External"/><Relationship Id="rId5310" Type="http://schemas.openxmlformats.org/officeDocument/2006/relationships/hyperlink" Target="https://storage.googleapis.com/hcloudfile/001/f14323e943d84d69909367f6f6f209db.jpg" TargetMode="External"/><Relationship Id="rId7068" Type="http://schemas.openxmlformats.org/officeDocument/2006/relationships/hyperlink" Target="https://hashting.cash/bavaria-fridgeinventoryjul2023/IGEKCXUZWRJCDIQR?language=FR" TargetMode="External"/><Relationship Id="rId8119" Type="http://schemas.openxmlformats.org/officeDocument/2006/relationships/hyperlink" Target="https://storage.googleapis.com/hcloudfile/001/1ca37454e290466b937cc252de109e33.jpg" TargetMode="External"/><Relationship Id="rId8466" Type="http://schemas.openxmlformats.org/officeDocument/2006/relationships/hyperlink" Target="https://hashting.cash/bavaria-fridgeinventoryjul2023/CODPBBUCPHKGCZOY?language=FR" TargetMode="External"/><Relationship Id="rId8880" Type="http://schemas.openxmlformats.org/officeDocument/2006/relationships/hyperlink" Target="https://hashting.cash/bavaria-fridgeinventoryjul2023/YDTNYQZQZIJEFSAM?language=FR" TargetMode="External"/><Relationship Id="rId9517" Type="http://schemas.openxmlformats.org/officeDocument/2006/relationships/hyperlink" Target="https://storage.googleapis.com/hcloudfile/001/d8d8471c9bad4dda9c5cc7c75200ad95.jpg" TargetMode="External"/><Relationship Id="rId9931" Type="http://schemas.openxmlformats.org/officeDocument/2006/relationships/hyperlink" Target="https://storage.googleapis.com/hcloudfile/001/0cb24407f9664664ae729dfa891268ce.jpg" TargetMode="External"/><Relationship Id="rId10396" Type="http://schemas.openxmlformats.org/officeDocument/2006/relationships/hyperlink" Target="https://storage.googleapis.com/hcloudfile/001/e211e5112a764228bfbc659364b79166.jpg" TargetMode="External"/><Relationship Id="rId11447" Type="http://schemas.openxmlformats.org/officeDocument/2006/relationships/hyperlink" Target="https://storage.googleapis.com/hcloudfile/001/023045ea8bd147db9c01a5c5150eb6a0.jpg" TargetMode="External"/><Relationship Id="rId11861" Type="http://schemas.openxmlformats.org/officeDocument/2006/relationships/hyperlink" Target="https://storage.googleapis.com/hcloudfile/001/8ff8ed190a6f4c0f8f1beb6a20d46dc3.jpg" TargetMode="External"/><Relationship Id="rId12912" Type="http://schemas.openxmlformats.org/officeDocument/2006/relationships/hyperlink" Target="https://hashting.cash/bavaria-fridgeinventoryjul2023/BEKSVJETKARPADCU?language=FR" TargetMode="External"/><Relationship Id="rId1506" Type="http://schemas.openxmlformats.org/officeDocument/2006/relationships/hyperlink" Target="https://hashting.cash/bavaria-fridgeinventoryjul2023/KTJUXWNXAWAYLBUL?language=FR" TargetMode="External"/><Relationship Id="rId1920" Type="http://schemas.openxmlformats.org/officeDocument/2006/relationships/hyperlink" Target="https://storage.googleapis.com/hcloudfile/001/2ef93e73a2ad43b99a1201a8bda44fcf.jpg" TargetMode="External"/><Relationship Id="rId7482" Type="http://schemas.openxmlformats.org/officeDocument/2006/relationships/hyperlink" Target="https://hashting.cash/bavaria-fridgeinventoryjul2023/AZMRWOYBPLYZDQHD?language=FR" TargetMode="External"/><Relationship Id="rId8533" Type="http://schemas.openxmlformats.org/officeDocument/2006/relationships/hyperlink" Target="https://storage.googleapis.com/hcloudfile/001/099408f680a440818b6eca3b96e8c755.jpg" TargetMode="External"/><Relationship Id="rId10049" Type="http://schemas.openxmlformats.org/officeDocument/2006/relationships/hyperlink" Target="https://storage.googleapis.com/hcloudfile/001/458541054f5442069d1690484017924a.jpg" TargetMode="External"/><Relationship Id="rId10463" Type="http://schemas.openxmlformats.org/officeDocument/2006/relationships/hyperlink" Target="https://storage.googleapis.com/hcloudfile/001/68640998996c4da9899b1a7985e33e98.jpg" TargetMode="External"/><Relationship Id="rId11514" Type="http://schemas.openxmlformats.org/officeDocument/2006/relationships/hyperlink" Target="https://hashting.cash/bavaria-fridgeinventoryjul2023/JGPPAXQVPCTULVMR?language=FR" TargetMode="External"/><Relationship Id="rId3678" Type="http://schemas.openxmlformats.org/officeDocument/2006/relationships/hyperlink" Target="https://storage.googleapis.com/hcloudfile/001/c2ff2874af5745d6b2bcbdc20ed0782d.jpg" TargetMode="External"/><Relationship Id="rId4729" Type="http://schemas.openxmlformats.org/officeDocument/2006/relationships/hyperlink" Target="https://hashting.cash/bavaria-fridgeinventoryjul2023/CFDGTOMSBDIAKMBW?language=FR" TargetMode="External"/><Relationship Id="rId6084" Type="http://schemas.openxmlformats.org/officeDocument/2006/relationships/hyperlink" Target="https://hashting.cash/bavaria-fridgeinventoryjul2023/BTVBCLLXRPWTGMIK?language=FR" TargetMode="External"/><Relationship Id="rId7135" Type="http://schemas.openxmlformats.org/officeDocument/2006/relationships/hyperlink" Target="https://storage.googleapis.com/hcloudfile/001/0626fe8d5c714ac88f431a6c8f309e51.jpg" TargetMode="External"/><Relationship Id="rId8600" Type="http://schemas.openxmlformats.org/officeDocument/2006/relationships/hyperlink" Target="https://hashting.cash/bavaria-fridgeinventoryjul2023/EWXLCDDMMLXDUQQI?language=FR" TargetMode="External"/><Relationship Id="rId10116" Type="http://schemas.openxmlformats.org/officeDocument/2006/relationships/hyperlink" Target="https://storage.googleapis.com/hcloudfile/001/778a557fc5ca4618bdd698065b0826e9.jpg" TargetMode="External"/><Relationship Id="rId13686" Type="http://schemas.openxmlformats.org/officeDocument/2006/relationships/hyperlink" Target="https://storage.googleapis.com/hcloudfile/001/d86a72c395974c008ef45078bd664339.jpg" TargetMode="External"/><Relationship Id="rId599" Type="http://schemas.openxmlformats.org/officeDocument/2006/relationships/hyperlink" Target="https://storage.googleapis.com/hcloudfile/001/71a0a25d37f94620a429349badb60af8.jpg" TargetMode="External"/><Relationship Id="rId2694" Type="http://schemas.openxmlformats.org/officeDocument/2006/relationships/hyperlink" Target="https://storage.googleapis.com/hcloudfile/001/711e75624dc1492b9da24935c190b00b.jpg" TargetMode="External"/><Relationship Id="rId3745" Type="http://schemas.openxmlformats.org/officeDocument/2006/relationships/hyperlink" Target="https://storage.googleapis.com/hcloudfile/001/03501d61955e4039b2df134fec784614.jpg" TargetMode="External"/><Relationship Id="rId6151" Type="http://schemas.openxmlformats.org/officeDocument/2006/relationships/hyperlink" Target="https://storage.googleapis.com/hcloudfile/001/f38011848f884efaba59c3bf413a0e02.jpg" TargetMode="External"/><Relationship Id="rId7202" Type="http://schemas.openxmlformats.org/officeDocument/2006/relationships/hyperlink" Target="https://hashting.cash/bavaria-fridgeinventoryjul2023/FRKQHZLJRHOWCVMS?language=FR" TargetMode="External"/><Relationship Id="rId10530" Type="http://schemas.openxmlformats.org/officeDocument/2006/relationships/hyperlink" Target="https://hashting.cash/bavaria-fridgeinventoryjul2023/PNFWVCLFKNECJSVC?language=FR" TargetMode="External"/><Relationship Id="rId12288" Type="http://schemas.openxmlformats.org/officeDocument/2006/relationships/hyperlink" Target="https://storage.googleapis.com/hcloudfile/001/e86f34d834be4356a1f34b912dcf857a.jpg" TargetMode="External"/><Relationship Id="rId13339" Type="http://schemas.openxmlformats.org/officeDocument/2006/relationships/hyperlink" Target="https://storage.googleapis.com/hcloudfile/001/d5823e07f98f4ef09c5661f924ffa004.jpg" TargetMode="External"/><Relationship Id="rId666" Type="http://schemas.openxmlformats.org/officeDocument/2006/relationships/hyperlink" Target="https://hashting.cash/bavaria-fridgeinventoryjul2023/EPVNAPSCCYROIKPT?language=FR" TargetMode="External"/><Relationship Id="rId1296" Type="http://schemas.openxmlformats.org/officeDocument/2006/relationships/hyperlink" Target="https://storage.googleapis.com/hcloudfile/001/8e8c4f778ab142909904e609f6107c30.jpg" TargetMode="External"/><Relationship Id="rId2347" Type="http://schemas.openxmlformats.org/officeDocument/2006/relationships/hyperlink" Target="https://hashting.cash/bavaria-fridgeinventoryjul2023/OSXTNKDGFEWTABCH?language=FR" TargetMode="External"/><Relationship Id="rId9374" Type="http://schemas.openxmlformats.org/officeDocument/2006/relationships/hyperlink" Target="https://storage.googleapis.com/hcloudfile/001/57b0149893994f0ab8164251ec18c9d1.jpg" TargetMode="External"/><Relationship Id="rId13753" Type="http://schemas.openxmlformats.org/officeDocument/2006/relationships/hyperlink" Target="https://hashting.cash/bavaria-fridgeinventoryjul2023/QADLQAGMVRIDKNOB?language=FR" TargetMode="External"/><Relationship Id="rId319" Type="http://schemas.openxmlformats.org/officeDocument/2006/relationships/hyperlink" Target="https://storage.googleapis.com/hcloudfile/001/eacbd9f4102b4c5e9ddb448081d341b3.jpg" TargetMode="External"/><Relationship Id="rId1363" Type="http://schemas.openxmlformats.org/officeDocument/2006/relationships/hyperlink" Target="https://storage.googleapis.com/hcloudfile/001/b779467755994d099b968560fb881f0d.jpg" TargetMode="External"/><Relationship Id="rId2761" Type="http://schemas.openxmlformats.org/officeDocument/2006/relationships/hyperlink" Target="https://storage.googleapis.com/hcloudfile/001/fb081ba320474f8abbceff0705f618f8.jpg" TargetMode="External"/><Relationship Id="rId3812" Type="http://schemas.openxmlformats.org/officeDocument/2006/relationships/hyperlink" Target="https://storage.googleapis.com/hcloudfile/001/2ad58e629a6d42a9ab66a56a5952f314.jpg" TargetMode="External"/><Relationship Id="rId6968" Type="http://schemas.openxmlformats.org/officeDocument/2006/relationships/hyperlink" Target="https://storage.googleapis.com/hcloudfile/001/8662a228bceb40568f65fbf6074befe6.jpg" TargetMode="External"/><Relationship Id="rId8390" Type="http://schemas.openxmlformats.org/officeDocument/2006/relationships/hyperlink" Target="https://storage.googleapis.com/hcloudfile/001/d0c10878dcfb4d2ca7e15c3772dd01a5.jpg" TargetMode="External"/><Relationship Id="rId9027" Type="http://schemas.openxmlformats.org/officeDocument/2006/relationships/hyperlink" Target="https://hashting.cash/bavaria-fridgeinventoryjul2023/KJIINGKCGRPUVWWE?language=FR" TargetMode="External"/><Relationship Id="rId12355" Type="http://schemas.openxmlformats.org/officeDocument/2006/relationships/hyperlink" Target="https://hashting.cash/bavaria-fridgeinventoryjul2023/LYMGLBZVTRXXIHDH?language=FR" TargetMode="External"/><Relationship Id="rId13406" Type="http://schemas.openxmlformats.org/officeDocument/2006/relationships/hyperlink" Target="https://storage.googleapis.com/hcloudfile/001/7943d4e259a646178e4c397cb88e27bf.jpg" TargetMode="External"/><Relationship Id="rId13820" Type="http://schemas.openxmlformats.org/officeDocument/2006/relationships/hyperlink" Target="https://storage.googleapis.com/hcloudfile/001/ddcf95af94b740af8ce4baf39ab4ff83.jpg" TargetMode="External"/><Relationship Id="rId733" Type="http://schemas.openxmlformats.org/officeDocument/2006/relationships/hyperlink" Target="https://storage.googleapis.com/hcloudfile/001/ce0d5372be5147c188731732f6278c23.jpg" TargetMode="External"/><Relationship Id="rId1016" Type="http://schemas.openxmlformats.org/officeDocument/2006/relationships/hyperlink" Target="https://storage.googleapis.com/hcloudfile/001/82c6462e5cf145e49e20f75ed6c6fe0d.jpg" TargetMode="External"/><Relationship Id="rId2414" Type="http://schemas.openxmlformats.org/officeDocument/2006/relationships/hyperlink" Target="https://storage.googleapis.com/hcloudfile/001/64246b954222433c9bbe887f0cf52493.jpg" TargetMode="External"/><Relationship Id="rId5984" Type="http://schemas.openxmlformats.org/officeDocument/2006/relationships/hyperlink" Target="https://storage.googleapis.com/hcloudfile/001/6b6efd0bd9884aa788431d4bef7d6ce5.jpg" TargetMode="External"/><Relationship Id="rId8043" Type="http://schemas.openxmlformats.org/officeDocument/2006/relationships/hyperlink" Target="https://hashting.cash/bavaria-fridgeinventoryjul2023/STVJEPUVDBHUFZZR?language=FR" TargetMode="External"/><Relationship Id="rId9441" Type="http://schemas.openxmlformats.org/officeDocument/2006/relationships/hyperlink" Target="https://hashting.cash/bavaria-fridgeinventoryjul2023/KVKPCCKYSPMDSIYI?language=FR" TargetMode="External"/><Relationship Id="rId11371" Type="http://schemas.openxmlformats.org/officeDocument/2006/relationships/hyperlink" Target="https://hashting.cash/bavaria-fridgeinventoryjul2023/YYPBRJNVTZLKRLHJ?language=FR" TargetMode="External"/><Relationship Id="rId12008" Type="http://schemas.openxmlformats.org/officeDocument/2006/relationships/hyperlink" Target="https://storage.googleapis.com/hcloudfile/001/78870e1be13b471c91b0c48c91a19289.jpg" TargetMode="External"/><Relationship Id="rId12422" Type="http://schemas.openxmlformats.org/officeDocument/2006/relationships/hyperlink" Target="https://storage.googleapis.com/hcloudfile/001/c753a7da125442ca8b75013fa4fce8e9.jpg" TargetMode="External"/><Relationship Id="rId800" Type="http://schemas.openxmlformats.org/officeDocument/2006/relationships/hyperlink" Target="https://storage.googleapis.com/hcloudfile/001/78189587c7284e7ab9ebe5f6460cc521.jpg" TargetMode="External"/><Relationship Id="rId1430" Type="http://schemas.openxmlformats.org/officeDocument/2006/relationships/hyperlink" Target="https://storage.googleapis.com/hcloudfile/001/3ce7bd0e7dce4480934d963341e13ef2.jpg" TargetMode="External"/><Relationship Id="rId4586" Type="http://schemas.openxmlformats.org/officeDocument/2006/relationships/hyperlink" Target="https://hashting.cash/bavaria-fridgeinventoryjul2023/WNWBHEEAMLSYKNIE?language=FR" TargetMode="External"/><Relationship Id="rId5637" Type="http://schemas.openxmlformats.org/officeDocument/2006/relationships/hyperlink" Target="https://hashting.cash/bavaria-fridgeinventoryjul2023/MKICYDUQJOSSFXNH?language=FR" TargetMode="External"/><Relationship Id="rId11024" Type="http://schemas.openxmlformats.org/officeDocument/2006/relationships/hyperlink" Target="https://storage.googleapis.com/hcloudfile/001/59116a833f154cb19345e30b3e16eeaa.jpg" TargetMode="External"/><Relationship Id="rId3188" Type="http://schemas.openxmlformats.org/officeDocument/2006/relationships/hyperlink" Target="https://hashting.cash/bavaria-fridgeinventoryjul2023/YFQABKCXCLTVQMBL?language=FR" TargetMode="External"/><Relationship Id="rId4239" Type="http://schemas.openxmlformats.org/officeDocument/2006/relationships/hyperlink" Target="https://storage.googleapis.com/hcloudfile/001/f0e591391a954a0cb3b62c94a880eb09.jpg" TargetMode="External"/><Relationship Id="rId4653" Type="http://schemas.openxmlformats.org/officeDocument/2006/relationships/hyperlink" Target="https://storage.googleapis.com/hcloudfile/001/84e53f8539294a4e9f6c74cac6f2fc04.jpg" TargetMode="External"/><Relationship Id="rId5704" Type="http://schemas.openxmlformats.org/officeDocument/2006/relationships/hyperlink" Target="https://storage.googleapis.com/hcloudfile/001/84de0ce5e27b40779340201b7ca6b1e7.jpg" TargetMode="External"/><Relationship Id="rId8110" Type="http://schemas.openxmlformats.org/officeDocument/2006/relationships/hyperlink" Target="https://storage.googleapis.com/hcloudfile/001/1ca37454e290466b937cc252de109e33.jpg" TargetMode="External"/><Relationship Id="rId10040" Type="http://schemas.openxmlformats.org/officeDocument/2006/relationships/hyperlink" Target="https://storage.googleapis.com/hcloudfile/001/8bcbfb6ff7fd4cfd8f9f6b6905424e66.jpg" TargetMode="External"/><Relationship Id="rId13196" Type="http://schemas.openxmlformats.org/officeDocument/2006/relationships/hyperlink" Target="https://storage.googleapis.com/hcloudfile/001/ed61efff31e843b9b61fd4bf5ce33f7d.jpg" TargetMode="External"/><Relationship Id="rId3255" Type="http://schemas.openxmlformats.org/officeDocument/2006/relationships/hyperlink" Target="https://storage.googleapis.com/hcloudfile/001/3795b6604d2243fa8e63ecfee88ce710.jpg" TargetMode="External"/><Relationship Id="rId4306" Type="http://schemas.openxmlformats.org/officeDocument/2006/relationships/hyperlink" Target="https://hashting.cash/bavaria-fridgeinventoryjul2023/LEIQCSNPYJKOXQFK?language=FR" TargetMode="External"/><Relationship Id="rId4720" Type="http://schemas.openxmlformats.org/officeDocument/2006/relationships/hyperlink" Target="https://storage.googleapis.com/hcloudfile/001/485fe21ff2764d38bc4fec3058f6a306.jpg" TargetMode="External"/><Relationship Id="rId7876" Type="http://schemas.openxmlformats.org/officeDocument/2006/relationships/hyperlink" Target="https://hashting.cash/bavaria-fridgeinventoryjul2023/ANJQCXMMRFMXJOEP?language=FR" TargetMode="External"/><Relationship Id="rId8927" Type="http://schemas.openxmlformats.org/officeDocument/2006/relationships/hyperlink" Target="https://storage.googleapis.com/hcloudfile/001/b233bfc78b57461babccb8373bdd20b8.jpg" TargetMode="External"/><Relationship Id="rId13263" Type="http://schemas.openxmlformats.org/officeDocument/2006/relationships/hyperlink" Target="https://storage.googleapis.com/hcloudfile/001/d11cddcadbe2419699300bb3d98c1981.jpg" TargetMode="External"/><Relationship Id="rId176" Type="http://schemas.openxmlformats.org/officeDocument/2006/relationships/hyperlink" Target="https://storage.googleapis.com/hcloudfile/001/e0c98464139646ddb5176a36d6e49f9b.jpg" TargetMode="External"/><Relationship Id="rId590" Type="http://schemas.openxmlformats.org/officeDocument/2006/relationships/hyperlink" Target="https://hashting.cash/bavaria-fridgeinventoryjul2023/JXZENPTEXLGPEGYY?language=FR" TargetMode="External"/><Relationship Id="rId2271" Type="http://schemas.openxmlformats.org/officeDocument/2006/relationships/hyperlink" Target="https://storage.googleapis.com/hcloudfile/001/c19fb349dd1f471daa9e80fdf06cf481.jpg" TargetMode="External"/><Relationship Id="rId3322" Type="http://schemas.openxmlformats.org/officeDocument/2006/relationships/hyperlink" Target="https://storage.googleapis.com/hcloudfile/001/1547c5819e64441ca7c35509461967f7.jpg" TargetMode="External"/><Relationship Id="rId6478" Type="http://schemas.openxmlformats.org/officeDocument/2006/relationships/hyperlink" Target="https://hashting.cash/bavaria-fridgeinventoryjul2023/XJVEBTAKADQMYVZH?language=FR" TargetMode="External"/><Relationship Id="rId7529" Type="http://schemas.openxmlformats.org/officeDocument/2006/relationships/hyperlink" Target="https://storage.googleapis.com/hcloudfile/001/9b910c36c6e242b8ac25bad8fedc6c89.jpg" TargetMode="External"/><Relationship Id="rId10857" Type="http://schemas.openxmlformats.org/officeDocument/2006/relationships/hyperlink" Target="https://storage.googleapis.com/hcloudfile/001/8926e76ebeaa47ad91980d505b374326.jpg" TargetMode="External"/><Relationship Id="rId11908" Type="http://schemas.openxmlformats.org/officeDocument/2006/relationships/hyperlink" Target="https://hashting.cash/bavaria-fridgeinventoryjul2023/BKYANPXLYQKAWZSC?language=FR" TargetMode="External"/><Relationship Id="rId243" Type="http://schemas.openxmlformats.org/officeDocument/2006/relationships/hyperlink" Target="https://storage.googleapis.com/hcloudfile/001/2d4fbdb5ee7e4162829eed62a3742408.jpg" TargetMode="External"/><Relationship Id="rId5494" Type="http://schemas.openxmlformats.org/officeDocument/2006/relationships/hyperlink" Target="https://storage.googleapis.com/hcloudfile/001/979809eb6cf4405ead0dd122ecb54d72.jpg" TargetMode="External"/><Relationship Id="rId6892" Type="http://schemas.openxmlformats.org/officeDocument/2006/relationships/hyperlink" Target="https://storage.googleapis.com/hcloudfile/001/10940a9670c04992b450178581fa401f.jpg" TargetMode="External"/><Relationship Id="rId7943" Type="http://schemas.openxmlformats.org/officeDocument/2006/relationships/hyperlink" Target="https://storage.googleapis.com/hcloudfile/001/58bc592c189f4ea9b09ac61ccb95713e.jpg" TargetMode="External"/><Relationship Id="rId10924" Type="http://schemas.openxmlformats.org/officeDocument/2006/relationships/hyperlink" Target="https://hashting.cash/bavaria-fridgeinventoryjul2023/PAUAUNLFHSHJYEAU?language=FR" TargetMode="External"/><Relationship Id="rId13330" Type="http://schemas.openxmlformats.org/officeDocument/2006/relationships/hyperlink" Target="https://hashting.cash/bavaria-fridgeinventoryjul2023/VEWAKTEHLPSCATTZ?language=FR" TargetMode="External"/><Relationship Id="rId310" Type="http://schemas.openxmlformats.org/officeDocument/2006/relationships/hyperlink" Target="https://storage.googleapis.com/hcloudfile/001/4e45bddfaced46629d8b576eb226f115.jpg" TargetMode="External"/><Relationship Id="rId4096" Type="http://schemas.openxmlformats.org/officeDocument/2006/relationships/hyperlink" Target="https://storage.googleapis.com/hcloudfile/001/978d5c21c4044dca81c90ec4b7530fb8.jpg" TargetMode="External"/><Relationship Id="rId5147" Type="http://schemas.openxmlformats.org/officeDocument/2006/relationships/hyperlink" Target="https://storage.googleapis.com/hcloudfile/001/610d882041ff41c9bcdecb186d6bfb26.jpg" TargetMode="External"/><Relationship Id="rId6545" Type="http://schemas.openxmlformats.org/officeDocument/2006/relationships/hyperlink" Target="https://storage.googleapis.com/hcloudfile/001/5d3d479172f54e7784a96445d36dd1f8.jpg" TargetMode="External"/><Relationship Id="rId5561" Type="http://schemas.openxmlformats.org/officeDocument/2006/relationships/hyperlink" Target="https://storage.googleapis.com/hcloudfile/001/570bd35a50d440bc9a29cbf12d00f4ad.jpg" TargetMode="External"/><Relationship Id="rId6612" Type="http://schemas.openxmlformats.org/officeDocument/2006/relationships/hyperlink" Target="https://storage.googleapis.com/hcloudfile/001/01fd6db5def44f3982709b5ebf8ad3cd.jpg" TargetMode="External"/><Relationship Id="rId9768" Type="http://schemas.openxmlformats.org/officeDocument/2006/relationships/hyperlink" Target="https://storage.googleapis.com/hcloudfile/001/3ff5e7a208864e1288a3154f1e1642d8.jpg" TargetMode="External"/><Relationship Id="rId11698" Type="http://schemas.openxmlformats.org/officeDocument/2006/relationships/hyperlink" Target="https://storage.googleapis.com/hcloudfile/001/fd8cfca7e2d94ad7968d557b168205a4.jpg" TargetMode="External"/><Relationship Id="rId12749" Type="http://schemas.openxmlformats.org/officeDocument/2006/relationships/hyperlink" Target="https://hashting.cash/bavaria-fridgeinventoryjul2023/SKYTAQPEJMXENODJ?language=FR" TargetMode="External"/><Relationship Id="rId1757" Type="http://schemas.openxmlformats.org/officeDocument/2006/relationships/hyperlink" Target="https://storage.googleapis.com/hcloudfile/001/d06a57b08c7342af8ec3e4abe7fd187f.jpg" TargetMode="External"/><Relationship Id="rId2808" Type="http://schemas.openxmlformats.org/officeDocument/2006/relationships/hyperlink" Target="https://storage.googleapis.com/hcloudfile/001/de2a93e182d54dab90c824d54267c87b.jpg" TargetMode="External"/><Relationship Id="rId4163" Type="http://schemas.openxmlformats.org/officeDocument/2006/relationships/hyperlink" Target="https://storage.googleapis.com/hcloudfile/001/b0bfc53a72254229842a5efe379ab16a.jpg" TargetMode="External"/><Relationship Id="rId5214" Type="http://schemas.openxmlformats.org/officeDocument/2006/relationships/hyperlink" Target="https://storage.googleapis.com/hcloudfile/001/a91b3ed358b64a3b9fa69e922f7d9a9e.jpg" TargetMode="External"/><Relationship Id="rId8784" Type="http://schemas.openxmlformats.org/officeDocument/2006/relationships/hyperlink" Target="https://storage.googleapis.com/hcloudfile/001/c0cd79e970734a62aae41c805474ee99.jpg" TargetMode="External"/><Relationship Id="rId9835" Type="http://schemas.openxmlformats.org/officeDocument/2006/relationships/hyperlink" Target="https://storage.googleapis.com/hcloudfile/001/b6bd9db4644d4c8cbbbdc6c0e06d0daf.jpg" TargetMode="External"/><Relationship Id="rId11765" Type="http://schemas.openxmlformats.org/officeDocument/2006/relationships/hyperlink" Target="https://hashting.cash/bavaria-fridgeinventoryjul2023/NQCLVZFTRRBVWGZZ?language=FR" TargetMode="External"/><Relationship Id="rId49" Type="http://schemas.openxmlformats.org/officeDocument/2006/relationships/hyperlink" Target="https://hashting.cash/bavaria-fridgeinventoryjul2023/IJGERFKYYCJATRAT?language=FR" TargetMode="External"/><Relationship Id="rId1824" Type="http://schemas.openxmlformats.org/officeDocument/2006/relationships/hyperlink" Target="https://storage.googleapis.com/hcloudfile/001/fc877bfb4598495d968cc72dc45a57d5.jpg" TargetMode="External"/><Relationship Id="rId4230" Type="http://schemas.openxmlformats.org/officeDocument/2006/relationships/hyperlink" Target="https://storage.googleapis.com/hcloudfile/001/8655ca4b11a14389994394cb5b0e75f8.jpg" TargetMode="External"/><Relationship Id="rId7386" Type="http://schemas.openxmlformats.org/officeDocument/2006/relationships/hyperlink" Target="https://storage.googleapis.com/hcloudfile/001/7dd2feae6575469b9bf54b854edc482c.jpg" TargetMode="External"/><Relationship Id="rId8437" Type="http://schemas.openxmlformats.org/officeDocument/2006/relationships/hyperlink" Target="https://hashting.cash/bavaria-fridgeinventoryjul2023/CODPBBUCPHKGCZOY?language=FR" TargetMode="External"/><Relationship Id="rId8851" Type="http://schemas.openxmlformats.org/officeDocument/2006/relationships/hyperlink" Target="https://storage.googleapis.com/hcloudfile/001/688e362b3dad4f0a85aa5dee8868a6c6.jpg" TargetMode="External"/><Relationship Id="rId10367" Type="http://schemas.openxmlformats.org/officeDocument/2006/relationships/hyperlink" Target="https://hashting.cash/bavaria-fridgeinventoryjul2023/QVKJUPWSPOCPUVQR?language=FR" TargetMode="External"/><Relationship Id="rId11418" Type="http://schemas.openxmlformats.org/officeDocument/2006/relationships/hyperlink" Target="https://storage.googleapis.com/hcloudfile/001/4e45bddfaced46629d8b576eb226f115.jpg" TargetMode="External"/><Relationship Id="rId12816" Type="http://schemas.openxmlformats.org/officeDocument/2006/relationships/hyperlink" Target="https://storage.googleapis.com/hcloudfile/001/8b5b0a0189d84104852843e1a2ee7dcd.jpg" TargetMode="External"/><Relationship Id="rId7039" Type="http://schemas.openxmlformats.org/officeDocument/2006/relationships/hyperlink" Target="https://hashting.cash/bavaria-fridgeinventoryjul2023/IGEKCXUZWRJCDIQR?language=FR" TargetMode="External"/><Relationship Id="rId7453" Type="http://schemas.openxmlformats.org/officeDocument/2006/relationships/hyperlink" Target="https://storage.googleapis.com/hcloudfile/001/c08af00d49914e7fbbcc82512db2ac10.jpg" TargetMode="External"/><Relationship Id="rId8504" Type="http://schemas.openxmlformats.org/officeDocument/2006/relationships/hyperlink" Target="https://storage.googleapis.com/hcloudfile/001/07d0349f74a847a68e94834678f96936.jpg" TargetMode="External"/><Relationship Id="rId9902" Type="http://schemas.openxmlformats.org/officeDocument/2006/relationships/hyperlink" Target="https://storage.googleapis.com/hcloudfile/001/9ca3250b33774d97812eea6665f13f4c.jpg" TargetMode="External"/><Relationship Id="rId10781" Type="http://schemas.openxmlformats.org/officeDocument/2006/relationships/hyperlink" Target="https://hashting.cash/bavaria-fridgeinventoryjul2023/QXBTRLJSZVLGDCXW?language=FR" TargetMode="External"/><Relationship Id="rId11832" Type="http://schemas.openxmlformats.org/officeDocument/2006/relationships/hyperlink" Target="https://storage.googleapis.com/hcloudfile/001/8ff8ed190a6f4c0f8f1beb6a20d46dc3.jpg" TargetMode="External"/><Relationship Id="rId2598" Type="http://schemas.openxmlformats.org/officeDocument/2006/relationships/hyperlink" Target="https://storage.googleapis.com/hcloudfile/001/087253a2200048c4ac0f78fb36f404fa.jpg" TargetMode="External"/><Relationship Id="rId3996" Type="http://schemas.openxmlformats.org/officeDocument/2006/relationships/hyperlink" Target="https://storage.googleapis.com/hcloudfile/001/b060fd348dd64f63a5f26558ee7c6af4.jpg" TargetMode="External"/><Relationship Id="rId6055" Type="http://schemas.openxmlformats.org/officeDocument/2006/relationships/hyperlink" Target="https://storage.googleapis.com/hcloudfile/001/4aa5ef5e0e8641e1ada8d01c99ad19dc.jpg" TargetMode="External"/><Relationship Id="rId7106" Type="http://schemas.openxmlformats.org/officeDocument/2006/relationships/hyperlink" Target="https://storage.googleapis.com/hcloudfile/001/0626fe8d5c714ac88f431a6c8f309e51.jpg" TargetMode="External"/><Relationship Id="rId10434" Type="http://schemas.openxmlformats.org/officeDocument/2006/relationships/hyperlink" Target="https://storage.googleapis.com/hcloudfile/001/68640998996c4da9899b1a7985e33e98.jpg" TargetMode="External"/><Relationship Id="rId3649" Type="http://schemas.openxmlformats.org/officeDocument/2006/relationships/hyperlink" Target="https://storage.googleapis.com/hcloudfile/001/4d62ddfe5c5e452dac5426110ac78cc1.jpg" TargetMode="External"/><Relationship Id="rId5071" Type="http://schemas.openxmlformats.org/officeDocument/2006/relationships/hyperlink" Target="https://storage.googleapis.com/hcloudfile/001/ca4ea8daab1c4f959b4216ab9cfec9a1.jpg" TargetMode="External"/><Relationship Id="rId6122" Type="http://schemas.openxmlformats.org/officeDocument/2006/relationships/hyperlink" Target="https://storage.googleapis.com/hcloudfile/001/a37667c7b9984082b0f71353988b3a99.jpg" TargetMode="External"/><Relationship Id="rId7520" Type="http://schemas.openxmlformats.org/officeDocument/2006/relationships/hyperlink" Target="https://storage.googleapis.com/hcloudfile/001/88cac31f59a74308905caad7a95b3482.jpg" TargetMode="External"/><Relationship Id="rId9278" Type="http://schemas.openxmlformats.org/officeDocument/2006/relationships/hyperlink" Target="https://hashting.cash/bavaria-fridgeinventoryjul2023/WXUMVHDBVQIPPVWZ?language=FR" TargetMode="External"/><Relationship Id="rId10501" Type="http://schemas.openxmlformats.org/officeDocument/2006/relationships/hyperlink" Target="https://hashting.cash/bavaria-fridgeinventoryjul2023/PNFWVCLFKNECJSVC?language=FR" TargetMode="External"/><Relationship Id="rId13657" Type="http://schemas.openxmlformats.org/officeDocument/2006/relationships/hyperlink" Target="https://storage.googleapis.com/hcloudfile/001/e9ef9c4cfcdc401dbba6ffed0edeef26.jpg" TargetMode="External"/><Relationship Id="rId984" Type="http://schemas.openxmlformats.org/officeDocument/2006/relationships/hyperlink" Target="https://storage.googleapis.com/hcloudfile/001/ca96b8b1398a4a9ca20f46c6aa763259.jpg" TargetMode="External"/><Relationship Id="rId2665" Type="http://schemas.openxmlformats.org/officeDocument/2006/relationships/hyperlink" Target="https://storage.googleapis.com/hcloudfile/001/711e75624dc1492b9da24935c190b00b.jpg" TargetMode="External"/><Relationship Id="rId3716" Type="http://schemas.openxmlformats.org/officeDocument/2006/relationships/hyperlink" Target="https://storage.googleapis.com/hcloudfile/001/03501d61955e4039b2df134fec784614.jpg" TargetMode="External"/><Relationship Id="rId9692" Type="http://schemas.openxmlformats.org/officeDocument/2006/relationships/hyperlink" Target="https://storage.googleapis.com/hcloudfile/001/05e66fba0c0448b98be800ca3c3944d4.jpg" TargetMode="External"/><Relationship Id="rId12259" Type="http://schemas.openxmlformats.org/officeDocument/2006/relationships/hyperlink" Target="https://storage.googleapis.com/hcloudfile/001/c2af80629f8a45f8ae742534ca4d0c7a.jpg" TargetMode="External"/><Relationship Id="rId12673" Type="http://schemas.openxmlformats.org/officeDocument/2006/relationships/hyperlink" Target="https://storage.googleapis.com/hcloudfile/001/7bf0aabd45fa47cca122e519b30cdb3e.jpg" TargetMode="External"/><Relationship Id="rId13724" Type="http://schemas.openxmlformats.org/officeDocument/2006/relationships/hyperlink" Target="https://hashting.cash/bavaria-fridgeinventoryjul2023/QADLQAGMVRIDKNOB?language=FR" TargetMode="External"/><Relationship Id="rId637" Type="http://schemas.openxmlformats.org/officeDocument/2006/relationships/hyperlink" Target="https://storage.googleapis.com/hcloudfile/001/f0963e13b84044309c76acde82763279.jpg" TargetMode="External"/><Relationship Id="rId1267" Type="http://schemas.openxmlformats.org/officeDocument/2006/relationships/hyperlink" Target="https://storage.googleapis.com/hcloudfile/001/75ab13da8a334d9a9e467da080222d6e.jpg" TargetMode="External"/><Relationship Id="rId1681" Type="http://schemas.openxmlformats.org/officeDocument/2006/relationships/hyperlink" Target="https://storage.googleapis.com/hcloudfile/001/dd52273189b74f228c62221410ae072d.jpg" TargetMode="External"/><Relationship Id="rId2318" Type="http://schemas.openxmlformats.org/officeDocument/2006/relationships/hyperlink" Target="https://storage.googleapis.com/hcloudfile/001/3687509392fa4be2abf7c3db7d74f7b6.jpg" TargetMode="External"/><Relationship Id="rId2732" Type="http://schemas.openxmlformats.org/officeDocument/2006/relationships/hyperlink" Target="https://storage.googleapis.com/hcloudfile/001/fb081ba320474f8abbceff0705f618f8.jpg" TargetMode="External"/><Relationship Id="rId5888" Type="http://schemas.openxmlformats.org/officeDocument/2006/relationships/hyperlink" Target="https://storage.googleapis.com/hcloudfile/001/34a19c34f3f042ddbf3faa9a19dea488.jpg" TargetMode="External"/><Relationship Id="rId6939" Type="http://schemas.openxmlformats.org/officeDocument/2006/relationships/hyperlink" Target="https://storage.googleapis.com/hcloudfile/001/521291924b9d425ba7d2e76c1ccdf6dd.jpg" TargetMode="External"/><Relationship Id="rId8294" Type="http://schemas.openxmlformats.org/officeDocument/2006/relationships/hyperlink" Target="https://storage.googleapis.com/hcloudfile/001/05275500479049e593f12dcb36d01ac5.jpg" TargetMode="External"/><Relationship Id="rId9345" Type="http://schemas.openxmlformats.org/officeDocument/2006/relationships/hyperlink" Target="https://storage.googleapis.com/hcloudfile/001/046f6b51c12e476ba2a013ebc7eb11fa.jpg" TargetMode="External"/><Relationship Id="rId11275" Type="http://schemas.openxmlformats.org/officeDocument/2006/relationships/hyperlink" Target="https://storage.googleapis.com/hcloudfile/001/103128fe3b454e8f8aed545345aac20e.jpg" TargetMode="External"/><Relationship Id="rId12326" Type="http://schemas.openxmlformats.org/officeDocument/2006/relationships/hyperlink" Target="https://hashting.cash/bavaria-fridgeinventoryjul2023/LYMGLBZVTRXXIHDH?language=FR" TargetMode="External"/><Relationship Id="rId704" Type="http://schemas.openxmlformats.org/officeDocument/2006/relationships/hyperlink" Target="https://storage.googleapis.com/hcloudfile/001/78018dcb6e3f4c0683ab7d5fa13b5f61.jpg" TargetMode="External"/><Relationship Id="rId1334" Type="http://schemas.openxmlformats.org/officeDocument/2006/relationships/hyperlink" Target="https://storage.googleapis.com/hcloudfile/001/b779467755994d099b968560fb881f0d.jpg" TargetMode="External"/><Relationship Id="rId5955" Type="http://schemas.openxmlformats.org/officeDocument/2006/relationships/hyperlink" Target="https://storage.googleapis.com/hcloudfile/001/6b6efd0bd9884aa788431d4bef7d6ce5.jpg" TargetMode="External"/><Relationship Id="rId8361" Type="http://schemas.openxmlformats.org/officeDocument/2006/relationships/hyperlink" Target="https://storage.googleapis.com/hcloudfile/001/17793e6025f14690b1c6903953b3681d.jpg" TargetMode="External"/><Relationship Id="rId9412" Type="http://schemas.openxmlformats.org/officeDocument/2006/relationships/hyperlink" Target="https://storage.googleapis.com/hcloudfile/001/43ca6523018b4825b26d19499b6afa1d.jpg" TargetMode="External"/><Relationship Id="rId10291" Type="http://schemas.openxmlformats.org/officeDocument/2006/relationships/hyperlink" Target="https://storage.googleapis.com/hcloudfile/001/1390ce0ed4fc4e0499c112bcb20071e6.jpg" TargetMode="External"/><Relationship Id="rId11342" Type="http://schemas.openxmlformats.org/officeDocument/2006/relationships/hyperlink" Target="https://hashting.cash/bavaria-fridgeinventoryjul2023/YYPBRJNVTZLKRLHJ?language=FR" TargetMode="External"/><Relationship Id="rId12740" Type="http://schemas.openxmlformats.org/officeDocument/2006/relationships/hyperlink" Target="https://storage.googleapis.com/hcloudfile/001/1fca42840aff416c931b08607d6f6a2b.jpg" TargetMode="External"/><Relationship Id="rId40" Type="http://schemas.openxmlformats.org/officeDocument/2006/relationships/hyperlink" Target="https://storage.googleapis.com/hcloudfile/001/d06a57b08c7342af8ec3e4abe7fd187f.jpg" TargetMode="External"/><Relationship Id="rId1401" Type="http://schemas.openxmlformats.org/officeDocument/2006/relationships/hyperlink" Target="https://storage.googleapis.com/hcloudfile/001/3ce7bd0e7dce4480934d963341e13ef2.jpg" TargetMode="External"/><Relationship Id="rId4557" Type="http://schemas.openxmlformats.org/officeDocument/2006/relationships/hyperlink" Target="https://storage.googleapis.com/hcloudfile/001/dd5b6ffb39d94ba7ba2efc8cf43fa8bb.jpg" TargetMode="External"/><Relationship Id="rId5608" Type="http://schemas.openxmlformats.org/officeDocument/2006/relationships/hyperlink" Target="https://storage.googleapis.com/hcloudfile/001/f5218f48898f4cb987c6240e29b1166e.jpg" TargetMode="External"/><Relationship Id="rId8014" Type="http://schemas.openxmlformats.org/officeDocument/2006/relationships/hyperlink" Target="https://storage.googleapis.com/hcloudfile/001/9bd08b2d730f46e1a5dc118f945fcd2d.jpg" TargetMode="External"/><Relationship Id="rId3159" Type="http://schemas.openxmlformats.org/officeDocument/2006/relationships/hyperlink" Target="https://storage.googleapis.com/hcloudfile/001/71dfca2d9527406db3dbdd1617bd5aca.jpg" TargetMode="External"/><Relationship Id="rId3573" Type="http://schemas.openxmlformats.org/officeDocument/2006/relationships/hyperlink" Target="https://storage.googleapis.com/hcloudfile/001/ecbe5503cd6f40eb9168e6bc4395ee4d.jpg" TargetMode="External"/><Relationship Id="rId4971" Type="http://schemas.openxmlformats.org/officeDocument/2006/relationships/hyperlink" Target="https://storage.googleapis.com/hcloudfile/001/a9ba50d63090464a940486d04d1c3265.jpg" TargetMode="External"/><Relationship Id="rId7030" Type="http://schemas.openxmlformats.org/officeDocument/2006/relationships/hyperlink" Target="https://storage.googleapis.com/hcloudfile/001/6591b9111aa14b5a9502c35ae203094b.jpg" TargetMode="External"/><Relationship Id="rId13167" Type="http://schemas.openxmlformats.org/officeDocument/2006/relationships/hyperlink" Target="https://hashting.cash/bavaria-fridgeinventoryjul2023/RJTJHDTUROLOZZGB?language=FR" TargetMode="External"/><Relationship Id="rId494" Type="http://schemas.openxmlformats.org/officeDocument/2006/relationships/hyperlink" Target="https://hashting.cash/bavaria-fridgeinventoryjul2023/JXZENPTEXLGPEGYY?language=FR" TargetMode="External"/><Relationship Id="rId2175" Type="http://schemas.openxmlformats.org/officeDocument/2006/relationships/hyperlink" Target="https://storage.googleapis.com/hcloudfile/001/6cc67219533948d8bb92ee062caafce2.jpg" TargetMode="External"/><Relationship Id="rId3226" Type="http://schemas.openxmlformats.org/officeDocument/2006/relationships/hyperlink" Target="https://storage.googleapis.com/hcloudfile/001/3795b6604d2243fa8e63ecfee88ce710.jpg" TargetMode="External"/><Relationship Id="rId4624" Type="http://schemas.openxmlformats.org/officeDocument/2006/relationships/hyperlink" Target="https://storage.googleapis.com/hcloudfile/001/84e53f8539294a4e9f6c74cac6f2fc04.jpg" TargetMode="External"/><Relationship Id="rId10011" Type="http://schemas.openxmlformats.org/officeDocument/2006/relationships/hyperlink" Target="https://storage.googleapis.com/hcloudfile/001/8bcbfb6ff7fd4cfd8f9f6b6905424e66.jpg" TargetMode="External"/><Relationship Id="rId13581" Type="http://schemas.openxmlformats.org/officeDocument/2006/relationships/hyperlink" Target="https://hashting.cash/bavaria-fridgeinventoryjul2023/PRBIABXLMUSADQLF?language=FR" TargetMode="External"/><Relationship Id="rId147" Type="http://schemas.openxmlformats.org/officeDocument/2006/relationships/hyperlink" Target="https://storage.googleapis.com/hcloudfile/001/b6a3e2ee55194ecdb6de8ba8bf5f9f5c.jpg" TargetMode="External"/><Relationship Id="rId1191" Type="http://schemas.openxmlformats.org/officeDocument/2006/relationships/hyperlink" Target="https://storage.googleapis.com/hcloudfile/001/0c52523a93c8427483111db2bd460328.jpg" TargetMode="External"/><Relationship Id="rId3640" Type="http://schemas.openxmlformats.org/officeDocument/2006/relationships/hyperlink" Target="https://hashting.cash/bavaria-fridgeinventoryjul2023/CMECZCQWGXQHVXAO?language=FR" TargetMode="External"/><Relationship Id="rId6796" Type="http://schemas.openxmlformats.org/officeDocument/2006/relationships/hyperlink" Target="https://storage.googleapis.com/hcloudfile/001/5c878351d78c47cb8b30238a4aa13001.jpg" TargetMode="External"/><Relationship Id="rId7847" Type="http://schemas.openxmlformats.org/officeDocument/2006/relationships/hyperlink" Target="https://storage.googleapis.com/hcloudfile/001/8787ed807d134a1dbcc0d67de9892fce.jpg" TargetMode="External"/><Relationship Id="rId10828" Type="http://schemas.openxmlformats.org/officeDocument/2006/relationships/hyperlink" Target="https://storage.googleapis.com/hcloudfile/001/89c4cba9429f44fbb2ef9ecef9a94707.jpg" TargetMode="External"/><Relationship Id="rId12183" Type="http://schemas.openxmlformats.org/officeDocument/2006/relationships/hyperlink" Target="https://hashting.cash/bavaria-fridgeinventoryjul2023/LTZDKBTHRNXJMWKT?language=FR" TargetMode="External"/><Relationship Id="rId13234" Type="http://schemas.openxmlformats.org/officeDocument/2006/relationships/hyperlink" Target="https://storage.googleapis.com/hcloudfile/001/d11cddcadbe2419699300bb3d98c1981.jpg" TargetMode="External"/><Relationship Id="rId561" Type="http://schemas.openxmlformats.org/officeDocument/2006/relationships/hyperlink" Target="https://storage.googleapis.com/hcloudfile/001/c462b26f2294449d8c7c6af7f505e8d1.jpg" TargetMode="External"/><Relationship Id="rId2242" Type="http://schemas.openxmlformats.org/officeDocument/2006/relationships/hyperlink" Target="https://storage.googleapis.com/hcloudfile/001/c19fb349dd1f471daa9e80fdf06cf481.jpg" TargetMode="External"/><Relationship Id="rId5398" Type="http://schemas.openxmlformats.org/officeDocument/2006/relationships/hyperlink" Target="https://storage.googleapis.com/hcloudfile/001/f74c688491b04c2080f90d34e3548f29.jpg" TargetMode="External"/><Relationship Id="rId6449" Type="http://schemas.openxmlformats.org/officeDocument/2006/relationships/hyperlink" Target="https://storage.googleapis.com/hcloudfile/001/bad7c168f69a4b8b88b4b1266e20b2fd.jpg" TargetMode="External"/><Relationship Id="rId6863" Type="http://schemas.openxmlformats.org/officeDocument/2006/relationships/hyperlink" Target="https://storage.googleapis.com/hcloudfile/001/10940a9670c04992b450178581fa401f.jpg" TargetMode="External"/><Relationship Id="rId7914" Type="http://schemas.openxmlformats.org/officeDocument/2006/relationships/hyperlink" Target="https://storage.googleapis.com/hcloudfile/001/58bc592c189f4ea9b09ac61ccb95713e.jpg" TargetMode="External"/><Relationship Id="rId12250" Type="http://schemas.openxmlformats.org/officeDocument/2006/relationships/hyperlink" Target="https://storage.googleapis.com/hcloudfile/001/01cbc083211b462da173931c2ecd22ab.jpg" TargetMode="External"/><Relationship Id="rId13301" Type="http://schemas.openxmlformats.org/officeDocument/2006/relationships/hyperlink" Target="https://hashting.cash/bavaria-fridgeinventoryjul2023/VEWAKTEHLPSCATTZ?language=FR" TargetMode="External"/><Relationship Id="rId214" Type="http://schemas.openxmlformats.org/officeDocument/2006/relationships/hyperlink" Target="https://storage.googleapis.com/hcloudfile/001/09af6d17db5b42de9f04941e22d3915b.jpg" TargetMode="External"/><Relationship Id="rId5465" Type="http://schemas.openxmlformats.org/officeDocument/2006/relationships/hyperlink" Target="https://storage.googleapis.com/hcloudfile/001/979809eb6cf4405ead0dd122ecb54d72.jpg" TargetMode="External"/><Relationship Id="rId6516" Type="http://schemas.openxmlformats.org/officeDocument/2006/relationships/hyperlink" Target="https://storage.googleapis.com/hcloudfile/001/5d3d479172f54e7784a96445d36dd1f8.jpg" TargetMode="External"/><Relationship Id="rId6930" Type="http://schemas.openxmlformats.org/officeDocument/2006/relationships/hyperlink" Target="https://hashting.cash/bavaria-fridgeinventoryjul2023/JCYELQUKCVHXCENG?language=FR" TargetMode="External"/><Relationship Id="rId4067" Type="http://schemas.openxmlformats.org/officeDocument/2006/relationships/hyperlink" Target="https://storage.googleapis.com/hcloudfile/001/8613c83819c34ea28190b35236789849.jpg" TargetMode="External"/><Relationship Id="rId4481" Type="http://schemas.openxmlformats.org/officeDocument/2006/relationships/hyperlink" Target="https://storage.googleapis.com/hcloudfile/001/7be9d519d8ba45fe9de7a2efadaca05c.jpg" TargetMode="External"/><Relationship Id="rId5118" Type="http://schemas.openxmlformats.org/officeDocument/2006/relationships/hyperlink" Target="https://storage.googleapis.com/hcloudfile/001/bb471f1b3cda4c3194c90ece4fefc447.jpg" TargetMode="External"/><Relationship Id="rId5532" Type="http://schemas.openxmlformats.org/officeDocument/2006/relationships/hyperlink" Target="https://storage.googleapis.com/hcloudfile/001/570bd35a50d440bc9a29cbf12d00f4ad.jpg" TargetMode="External"/><Relationship Id="rId8688" Type="http://schemas.openxmlformats.org/officeDocument/2006/relationships/hyperlink" Target="https://storage.googleapis.com/hcloudfile/001/275ae8ff747e4a07baf7fe61705f34d8.jpg" TargetMode="External"/><Relationship Id="rId9739" Type="http://schemas.openxmlformats.org/officeDocument/2006/relationships/hyperlink" Target="https://storage.googleapis.com/hcloudfile/001/8d28372633bf4ea8b5948e72e2f27f30.jpg" TargetMode="External"/><Relationship Id="rId3083" Type="http://schemas.openxmlformats.org/officeDocument/2006/relationships/hyperlink" Target="https://storage.googleapis.com/hcloudfile/001/82498700f5ed4da1ab88d325bb0b5689.jpg" TargetMode="External"/><Relationship Id="rId4134" Type="http://schemas.openxmlformats.org/officeDocument/2006/relationships/hyperlink" Target="https://storage.googleapis.com/hcloudfile/001/b0bfc53a72254229842a5efe379ab16a.jpg" TargetMode="External"/><Relationship Id="rId11669" Type="http://schemas.openxmlformats.org/officeDocument/2006/relationships/hyperlink" Target="https://storage.googleapis.com/hcloudfile/001/9d40a93bd5f44c5eaa2e04261f3076cd.jpg" TargetMode="External"/><Relationship Id="rId13091" Type="http://schemas.openxmlformats.org/officeDocument/2006/relationships/hyperlink" Target="https://storage.googleapis.com/hcloudfile/001/926e7b9675424e46829b202bb523a023.jpg" TargetMode="External"/><Relationship Id="rId1728" Type="http://schemas.openxmlformats.org/officeDocument/2006/relationships/hyperlink" Target="https://storage.googleapis.com/hcloudfile/001/e0d2beb74f294727bd080a12d82baed3.jpg" TargetMode="External"/><Relationship Id="rId3150" Type="http://schemas.openxmlformats.org/officeDocument/2006/relationships/hyperlink" Target="https://storage.googleapis.com/hcloudfile/001/c002d1d68eff4f70b2f0fc40f0eebc9f.jpg" TargetMode="External"/><Relationship Id="rId4201" Type="http://schemas.openxmlformats.org/officeDocument/2006/relationships/hyperlink" Target="https://storage.googleapis.com/hcloudfile/001/8655ca4b11a14389994394cb5b0e75f8.jpg" TargetMode="External"/><Relationship Id="rId7357" Type="http://schemas.openxmlformats.org/officeDocument/2006/relationships/hyperlink" Target="https://storage.googleapis.com/hcloudfile/001/cef4367950d747948a6a502f63de2460.jpg" TargetMode="External"/><Relationship Id="rId8408" Type="http://schemas.openxmlformats.org/officeDocument/2006/relationships/hyperlink" Target="https://storage.googleapis.com/hcloudfile/001/a24d3af0ba8b492fbb6ea7f6b315cecf.jpg" TargetMode="External"/><Relationship Id="rId8755" Type="http://schemas.openxmlformats.org/officeDocument/2006/relationships/hyperlink" Target="https://storage.googleapis.com/hcloudfile/001/c0cd79e970734a62aae41c805474ee99.jpg" TargetMode="External"/><Relationship Id="rId9806" Type="http://schemas.openxmlformats.org/officeDocument/2006/relationships/hyperlink" Target="https://storage.googleapis.com/hcloudfile/001/b6bd9db4644d4c8cbbbdc6c0e06d0daf.jpg" TargetMode="External"/><Relationship Id="rId10685" Type="http://schemas.openxmlformats.org/officeDocument/2006/relationships/hyperlink" Target="https://storage.googleapis.com/hcloudfile/001/c9041c7d45e94da9ba7c486a6c653051.jpg" TargetMode="External"/><Relationship Id="rId11736" Type="http://schemas.openxmlformats.org/officeDocument/2006/relationships/hyperlink" Target="https://storage.googleapis.com/hcloudfile/001/eacbd9f4102b4c5e9ddb448081d341b3.jpg" TargetMode="External"/><Relationship Id="rId7771" Type="http://schemas.openxmlformats.org/officeDocument/2006/relationships/hyperlink" Target="https://storage.googleapis.com/hcloudfile/001/c2e323e6be6c4ae683abe19707dbe725.jpg" TargetMode="External"/><Relationship Id="rId8822" Type="http://schemas.openxmlformats.org/officeDocument/2006/relationships/hyperlink" Target="https://storage.googleapis.com/hcloudfile/001/688e362b3dad4f0a85aa5dee8868a6c6.jpg" TargetMode="External"/><Relationship Id="rId10338" Type="http://schemas.openxmlformats.org/officeDocument/2006/relationships/hyperlink" Target="https://storage.googleapis.com/hcloudfile/001/49272fafa4444a8dab5e63e8325b85c0.jpg" TargetMode="External"/><Relationship Id="rId10752" Type="http://schemas.openxmlformats.org/officeDocument/2006/relationships/hyperlink" Target="https://storage.googleapis.com/hcloudfile/001/1918714c98f84124bc3c5675d305259e.jpg" TargetMode="External"/><Relationship Id="rId11803" Type="http://schemas.openxmlformats.org/officeDocument/2006/relationships/hyperlink" Target="https://storage.googleapis.com/hcloudfile/001/b48b2f5312a14b66bd50fb4896d43f19.jpg" TargetMode="External"/><Relationship Id="rId3967" Type="http://schemas.openxmlformats.org/officeDocument/2006/relationships/hyperlink" Target="https://storage.googleapis.com/hcloudfile/001/c58853225cb549ea8bb69433316011b8.jpg" TargetMode="External"/><Relationship Id="rId6373" Type="http://schemas.openxmlformats.org/officeDocument/2006/relationships/hyperlink" Target="https://storage.googleapis.com/hcloudfile/001/3eeaeb8c269c439bb2512bddb1edbcdd.jpg" TargetMode="External"/><Relationship Id="rId7424" Type="http://schemas.openxmlformats.org/officeDocument/2006/relationships/hyperlink" Target="https://storage.googleapis.com/hcloudfile/001/c08af00d49914e7fbbcc82512db2ac10.jpg" TargetMode="External"/><Relationship Id="rId10405" Type="http://schemas.openxmlformats.org/officeDocument/2006/relationships/hyperlink" Target="https://storage.googleapis.com/hcloudfile/001/e211e5112a764228bfbc659364b79166.jpg" TargetMode="External"/><Relationship Id="rId4" Type="http://schemas.openxmlformats.org/officeDocument/2006/relationships/hyperlink" Target="https://storage.googleapis.com/hcloudfile/001/c36a7d1e04f2404ca44fd23f6de32f39.jpg" TargetMode="External"/><Relationship Id="rId888" Type="http://schemas.openxmlformats.org/officeDocument/2006/relationships/hyperlink" Target="https://storage.googleapis.com/hcloudfile/001/4a0f1d6bc5d6474bbfc2ae0dedeb6fea.jpg" TargetMode="External"/><Relationship Id="rId2569" Type="http://schemas.openxmlformats.org/officeDocument/2006/relationships/hyperlink" Target="https://storage.googleapis.com/hcloudfile/001/56172bcacbb84dbc88c4c014c237a0d3.jpg" TargetMode="External"/><Relationship Id="rId2983" Type="http://schemas.openxmlformats.org/officeDocument/2006/relationships/hyperlink" Target="https://storage.googleapis.com/hcloudfile/001/b2960dcab9d644ac90ddd1fcda73a66a.jpg" TargetMode="External"/><Relationship Id="rId6026" Type="http://schemas.openxmlformats.org/officeDocument/2006/relationships/hyperlink" Target="https://storage.googleapis.com/hcloudfile/001/4aa5ef5e0e8641e1ada8d01c99ad19dc.jpg" TargetMode="External"/><Relationship Id="rId6440" Type="http://schemas.openxmlformats.org/officeDocument/2006/relationships/hyperlink" Target="https://storage.googleapis.com/hcloudfile/001/761bd193a1b244dc90945a1faf3d7878.jpg" TargetMode="External"/><Relationship Id="rId9596" Type="http://schemas.openxmlformats.org/officeDocument/2006/relationships/hyperlink" Target="https://storage.googleapis.com/hcloudfile/001/72f428d4cf704de9a465f25fde18461a.jpg" TargetMode="External"/><Relationship Id="rId12577" Type="http://schemas.openxmlformats.org/officeDocument/2006/relationships/hyperlink" Target="https://storage.googleapis.com/hcloudfile/001/8d2c0f96281a44aa91c0f97e312621e4.jpg" TargetMode="External"/><Relationship Id="rId13628" Type="http://schemas.openxmlformats.org/officeDocument/2006/relationships/hyperlink" Target="https://storage.googleapis.com/hcloudfile/001/9d3430fedff3488bb9e99f9611fca3ac.jpg" TargetMode="External"/><Relationship Id="rId955" Type="http://schemas.openxmlformats.org/officeDocument/2006/relationships/hyperlink" Target="https://hashting.cash/bavaria-fridgeinventoryjul2023/KRSUMEZZDUQPXYFU?language=FR" TargetMode="External"/><Relationship Id="rId1585" Type="http://schemas.openxmlformats.org/officeDocument/2006/relationships/hyperlink" Target="https://storage.googleapis.com/hcloudfile/001/c2d3a02829f64cbdb2bf01b957b772ad.jpg" TargetMode="External"/><Relationship Id="rId2636" Type="http://schemas.openxmlformats.org/officeDocument/2006/relationships/hyperlink" Target="https://hashting.cash/bavaria-fridgeinventoryjul2023/CBEOFCAVAGTREWHY?language=FR" TargetMode="External"/><Relationship Id="rId5042" Type="http://schemas.openxmlformats.org/officeDocument/2006/relationships/hyperlink" Target="https://storage.googleapis.com/hcloudfile/001/ca4ea8daab1c4f959b4216ab9cfec9a1.jpg" TargetMode="External"/><Relationship Id="rId8198" Type="http://schemas.openxmlformats.org/officeDocument/2006/relationships/hyperlink" Target="https://storage.googleapis.com/hcloudfile/001/e12f3adea3e94ffdb4fa2baeb2270d8c.jpg" TargetMode="External"/><Relationship Id="rId9249" Type="http://schemas.openxmlformats.org/officeDocument/2006/relationships/hyperlink" Target="https://storage.googleapis.com/hcloudfile/001/72188a83bbdc43eab85271b12e24e49e.jpg" TargetMode="External"/><Relationship Id="rId9663" Type="http://schemas.openxmlformats.org/officeDocument/2006/relationships/hyperlink" Target="https://storage.googleapis.com/hcloudfile/001/05e66fba0c0448b98be800ca3c3944d4.jpg" TargetMode="External"/><Relationship Id="rId11179" Type="http://schemas.openxmlformats.org/officeDocument/2006/relationships/hyperlink" Target="https://storage.googleapis.com/hcloudfile/001/3489bde842734cffafeba2cd27647c22.jpg" TargetMode="External"/><Relationship Id="rId12991" Type="http://schemas.openxmlformats.org/officeDocument/2006/relationships/hyperlink" Target="https://storage.googleapis.com/hcloudfile/001/7cee05aecef74bd7894018acb83126a4.jpg" TargetMode="External"/><Relationship Id="rId608" Type="http://schemas.openxmlformats.org/officeDocument/2006/relationships/hyperlink" Target="https://storage.googleapis.com/hcloudfile/001/08bdcfe6e7f64d4c927446085e2ab6aa.jpg" TargetMode="External"/><Relationship Id="rId1238" Type="http://schemas.openxmlformats.org/officeDocument/2006/relationships/hyperlink" Target="https://hashting.cash/bavaria-fridgeinventoryjul2023/XYULMWKSMXIRFBRB?language=FR" TargetMode="External"/><Relationship Id="rId1652" Type="http://schemas.openxmlformats.org/officeDocument/2006/relationships/hyperlink" Target="https://hashting.cash/bavaria-fridgeinventoryjul2023/VCOXUNKRTSWZUMAR?language=FR" TargetMode="External"/><Relationship Id="rId8265" Type="http://schemas.openxmlformats.org/officeDocument/2006/relationships/hyperlink" Target="https://storage.googleapis.com/hcloudfile/001/05275500479049e593f12dcb36d01ac5.jpg" TargetMode="External"/><Relationship Id="rId9316" Type="http://schemas.openxmlformats.org/officeDocument/2006/relationships/hyperlink" Target="https://storage.googleapis.com/hcloudfile/001/046f6b51c12e476ba2a013ebc7eb11fa.jpg" TargetMode="External"/><Relationship Id="rId10195" Type="http://schemas.openxmlformats.org/officeDocument/2006/relationships/hyperlink" Target="https://storage.googleapis.com/hcloudfile/001/1c4415f7e0154ab99a38e03fe1607720.jpg" TargetMode="External"/><Relationship Id="rId11246" Type="http://schemas.openxmlformats.org/officeDocument/2006/relationships/hyperlink" Target="https://storage.googleapis.com/hcloudfile/001/c260763aa87c46aaabbe110bcdd04668.jpg" TargetMode="External"/><Relationship Id="rId11593" Type="http://schemas.openxmlformats.org/officeDocument/2006/relationships/hyperlink" Target="https://storage.googleapis.com/hcloudfile/001/a703a214fa15452b9e1afc1994fb8d42.jpg" TargetMode="External"/><Relationship Id="rId12644" Type="http://schemas.openxmlformats.org/officeDocument/2006/relationships/hyperlink" Target="https://storage.googleapis.com/hcloudfile/001/f4fd306471ec48c19d53cba89b285d91.jpg" TargetMode="External"/><Relationship Id="rId1305" Type="http://schemas.openxmlformats.org/officeDocument/2006/relationships/hyperlink" Target="https://storage.googleapis.com/hcloudfile/001/8e8c4f778ab142909904e609f6107c30.jpg" TargetMode="External"/><Relationship Id="rId2703" Type="http://schemas.openxmlformats.org/officeDocument/2006/relationships/hyperlink" Target="https://storage.googleapis.com/hcloudfile/001/145f5bcf345441e5bfbe0faa12319e74.jpg" TargetMode="External"/><Relationship Id="rId5859" Type="http://schemas.openxmlformats.org/officeDocument/2006/relationships/hyperlink" Target="https://storage.googleapis.com/hcloudfile/001/2dd782a1e86a48f48d860be79159b981.jpg" TargetMode="External"/><Relationship Id="rId7281" Type="http://schemas.openxmlformats.org/officeDocument/2006/relationships/hyperlink" Target="https://storage.googleapis.com/hcloudfile/001/5afebe910ec24bb5abed40060c599fea.jpg" TargetMode="External"/><Relationship Id="rId8332" Type="http://schemas.openxmlformats.org/officeDocument/2006/relationships/hyperlink" Target="https://storage.googleapis.com/hcloudfile/001/17793e6025f14690b1c6903953b3681d.jpg" TargetMode="External"/><Relationship Id="rId9730" Type="http://schemas.openxmlformats.org/officeDocument/2006/relationships/hyperlink" Target="https://hashting.cash/bavaria-fridgeinventoryjul2023/VPUHPNSQYLPVBUPF?language=FR" TargetMode="External"/><Relationship Id="rId11660" Type="http://schemas.openxmlformats.org/officeDocument/2006/relationships/hyperlink" Target="https://storage.googleapis.com/hcloudfile/001/9d40a93bd5f44c5eaa2e04261f3076cd.jpg" TargetMode="External"/><Relationship Id="rId12711" Type="http://schemas.openxmlformats.org/officeDocument/2006/relationships/hyperlink" Target="https://storage.googleapis.com/hcloudfile/001/1fca42840aff416c931b08607d6f6a2b.jpg" TargetMode="External"/><Relationship Id="rId4875" Type="http://schemas.openxmlformats.org/officeDocument/2006/relationships/hyperlink" Target="https://hashting.cash/bavaria-fridgeinventoryjul2023/DHIFUXDVFEJJVART?language=FR" TargetMode="External"/><Relationship Id="rId5926" Type="http://schemas.openxmlformats.org/officeDocument/2006/relationships/hyperlink" Target="https://hashting.cash/bavaria-fridgeinventoryjul2023/LFTAAXBBSKVDESZY?language=FR" TargetMode="External"/><Relationship Id="rId10262" Type="http://schemas.openxmlformats.org/officeDocument/2006/relationships/hyperlink" Target="https://storage.googleapis.com/hcloudfile/001/d40df7c5d3424b778b4b4aa154cb1673.jpg" TargetMode="External"/><Relationship Id="rId11313" Type="http://schemas.openxmlformats.org/officeDocument/2006/relationships/hyperlink" Target="https://storage.googleapis.com/hcloudfile/001/28119924f0eb4664858d287cdaef46d5.jpg" TargetMode="External"/><Relationship Id="rId11" Type="http://schemas.openxmlformats.org/officeDocument/2006/relationships/hyperlink" Target="https://storage.googleapis.com/hcloudfile/001/ce0d5372be5147c188731732f6278c23.jpg" TargetMode="External"/><Relationship Id="rId398" Type="http://schemas.openxmlformats.org/officeDocument/2006/relationships/hyperlink" Target="https://storage.googleapis.com/hcloudfile/001/f0963e13b84044309c76acde82763279.jpg" TargetMode="External"/><Relationship Id="rId2079" Type="http://schemas.openxmlformats.org/officeDocument/2006/relationships/hyperlink" Target="https://hashting.cash/bavaria-fridgeinventoryjul2023/IJGERFKYYCJATRAT?language=FR" TargetMode="External"/><Relationship Id="rId3477" Type="http://schemas.openxmlformats.org/officeDocument/2006/relationships/hyperlink" Target="https://hashting.cash/bavaria-fridgeinventoryjul2023/PVXVEWRQXQBHPSZO?language=FR" TargetMode="External"/><Relationship Id="rId3891" Type="http://schemas.openxmlformats.org/officeDocument/2006/relationships/hyperlink" Target="https://hashting.cash/bavaria-fridgeinventoryjul2023/YUBATPISASLSIUCP?language=FR" TargetMode="External"/><Relationship Id="rId4528" Type="http://schemas.openxmlformats.org/officeDocument/2006/relationships/hyperlink" Target="https://storage.googleapis.com/hcloudfile/001/a6a3887c224647d6a89d5c2ae68306ca.jpg" TargetMode="External"/><Relationship Id="rId4942" Type="http://schemas.openxmlformats.org/officeDocument/2006/relationships/hyperlink" Target="https://hashting.cash/bavaria-fridgeinventoryjul2023/NKMNBGBGIGVDDXWJ?language=FR" TargetMode="External"/><Relationship Id="rId13485" Type="http://schemas.openxmlformats.org/officeDocument/2006/relationships/hyperlink" Target="https://storage.googleapis.com/hcloudfile/001/647cbc8824f744c0b677eb24f490ec66.jpg" TargetMode="External"/><Relationship Id="rId2493" Type="http://schemas.openxmlformats.org/officeDocument/2006/relationships/hyperlink" Target="https://hashting.cash/bavaria-fridgeinventoryjul2023/SSGFYYQCOGRZREYC?language=FR" TargetMode="External"/><Relationship Id="rId3544" Type="http://schemas.openxmlformats.org/officeDocument/2006/relationships/hyperlink" Target="https://storage.googleapis.com/hcloudfile/001/423005ef77f94e39b4995f1c7d78de13.jpg" TargetMode="External"/><Relationship Id="rId7001" Type="http://schemas.openxmlformats.org/officeDocument/2006/relationships/hyperlink" Target="https://storage.googleapis.com/hcloudfile/001/6591b9111aa14b5a9502c35ae203094b.jpg" TargetMode="External"/><Relationship Id="rId12087" Type="http://schemas.openxmlformats.org/officeDocument/2006/relationships/hyperlink" Target="https://storage.googleapis.com/hcloudfile/001/1d6d25eb6bfe4cb7a8a28324fe278b84.jpg" TargetMode="External"/><Relationship Id="rId13138" Type="http://schemas.openxmlformats.org/officeDocument/2006/relationships/hyperlink" Target="https://storage.googleapis.com/hcloudfile/001/f2cee4e939144aa1ae78a1505e2e6c32.jpg" TargetMode="External"/><Relationship Id="rId13552" Type="http://schemas.openxmlformats.org/officeDocument/2006/relationships/hyperlink" Target="https://storage.googleapis.com/hcloudfile/001/efb01324f397405c9d7052fa77979ca5.jpg" TargetMode="External"/><Relationship Id="rId465" Type="http://schemas.openxmlformats.org/officeDocument/2006/relationships/hyperlink" Target="https://storage.googleapis.com/hcloudfile/001/430f565d1d4c4c499fec5b3cde45cc4b.jpg" TargetMode="External"/><Relationship Id="rId1095" Type="http://schemas.openxmlformats.org/officeDocument/2006/relationships/hyperlink" Target="https://hashting.cash/bavaria-fridgeinventoryjul2023/FFPGVYGRZGXARFQQ?language=FR" TargetMode="External"/><Relationship Id="rId2146" Type="http://schemas.openxmlformats.org/officeDocument/2006/relationships/hyperlink" Target="https://storage.googleapis.com/hcloudfile/001/b88e50c08dae496591079351c011f98a.jpg" TargetMode="External"/><Relationship Id="rId2560" Type="http://schemas.openxmlformats.org/officeDocument/2006/relationships/hyperlink" Target="https://storage.googleapis.com/hcloudfile/001/56172bcacbb84dbc88c4c014c237a0d3.jpg" TargetMode="External"/><Relationship Id="rId3611" Type="http://schemas.openxmlformats.org/officeDocument/2006/relationships/hyperlink" Target="https://hashting.cash/bavaria-fridgeinventoryjul2023/CMECZCQWGXQHVXAO?language=FR" TargetMode="External"/><Relationship Id="rId6767" Type="http://schemas.openxmlformats.org/officeDocument/2006/relationships/hyperlink" Target="https://hashting.cash/bavaria-fridgeinventoryjul2023/ZARSVTZDFOKDHIDK?language=FR" TargetMode="External"/><Relationship Id="rId7818" Type="http://schemas.openxmlformats.org/officeDocument/2006/relationships/hyperlink" Target="https://storage.googleapis.com/hcloudfile/001/30e4b68ae6d741c6bd9da4f4c469cf08.jpg" TargetMode="External"/><Relationship Id="rId9173" Type="http://schemas.openxmlformats.org/officeDocument/2006/relationships/hyperlink" Target="https://storage.googleapis.com/hcloudfile/001/3720da5eaa5f4e1496b752bf229bef3b.jpg" TargetMode="External"/><Relationship Id="rId12154" Type="http://schemas.openxmlformats.org/officeDocument/2006/relationships/hyperlink" Target="https://storage.googleapis.com/hcloudfile/001/35f6ac725980486688e09bcccd0e2c78.jpg" TargetMode="External"/><Relationship Id="rId13205" Type="http://schemas.openxmlformats.org/officeDocument/2006/relationships/hyperlink" Target="https://storage.googleapis.com/hcloudfile/001/ed61efff31e843b9b61fd4bf5ce33f7d.jpg" TargetMode="External"/><Relationship Id="rId118" Type="http://schemas.openxmlformats.org/officeDocument/2006/relationships/hyperlink" Target="https://storage.googleapis.com/hcloudfile/001/7be9d519d8ba45fe9de7a2efadaca05c.jpg" TargetMode="External"/><Relationship Id="rId532" Type="http://schemas.openxmlformats.org/officeDocument/2006/relationships/hyperlink" Target="https://storage.googleapis.com/hcloudfile/001/08bdcfe6e7f64d4c927446085e2ab6aa.jpg" TargetMode="External"/><Relationship Id="rId1162" Type="http://schemas.openxmlformats.org/officeDocument/2006/relationships/hyperlink" Target="https://storage.googleapis.com/hcloudfile/001/3e287334e73041a4a762c132eb892781.jpg" TargetMode="External"/><Relationship Id="rId2213" Type="http://schemas.openxmlformats.org/officeDocument/2006/relationships/hyperlink" Target="https://hashting.cash/bavaria-fridgeinventoryjul2023/ZYLKTZJFBEGJXPHN?language=FR" TargetMode="External"/><Relationship Id="rId5369" Type="http://schemas.openxmlformats.org/officeDocument/2006/relationships/hyperlink" Target="https://hashting.cash/bavaria-fridgeinventoryjul2023/UGUBYJZPDHBFMUFY?language=FR" TargetMode="External"/><Relationship Id="rId5783" Type="http://schemas.openxmlformats.org/officeDocument/2006/relationships/hyperlink" Target="https://hashting.cash/bavaria-fridgeinventoryjul2023/VTABVCKHWWROWRFD?language=FR" TargetMode="External"/><Relationship Id="rId9240" Type="http://schemas.openxmlformats.org/officeDocument/2006/relationships/hyperlink" Target="https://storage.googleapis.com/hcloudfile/001/2336a11a6aca496c98768a13ce151d78.jpg" TargetMode="External"/><Relationship Id="rId11170" Type="http://schemas.openxmlformats.org/officeDocument/2006/relationships/hyperlink" Target="https://storage.googleapis.com/hcloudfile/001/3489bde842734cffafeba2cd27647c22.jpg" TargetMode="External"/><Relationship Id="rId4385" Type="http://schemas.openxmlformats.org/officeDocument/2006/relationships/hyperlink" Target="https://storage.googleapis.com/hcloudfile/001/26f0c4db7f614aca8e4fa944b152cc60.jpg" TargetMode="External"/><Relationship Id="rId5436" Type="http://schemas.openxmlformats.org/officeDocument/2006/relationships/hyperlink" Target="https://storage.googleapis.com/hcloudfile/001/50dcf71e1ecf4bbea39d737d111b1e70.jpg" TargetMode="External"/><Relationship Id="rId6834" Type="http://schemas.openxmlformats.org/officeDocument/2006/relationships/hyperlink" Target="https://storage.googleapis.com/hcloudfile/001/2b856eef11e0493f9d65336a223a56f0.jpg" TargetMode="External"/><Relationship Id="rId12221" Type="http://schemas.openxmlformats.org/officeDocument/2006/relationships/hyperlink" Target="https://storage.googleapis.com/hcloudfile/001/01cbc083211b462da173931c2ecd22ab.jpg" TargetMode="External"/><Relationship Id="rId1979" Type="http://schemas.openxmlformats.org/officeDocument/2006/relationships/hyperlink" Target="https://storage.googleapis.com/hcloudfile/001/7a21be94e23945a7bfda3774d400353e.jpg" TargetMode="External"/><Relationship Id="rId4038" Type="http://schemas.openxmlformats.org/officeDocument/2006/relationships/hyperlink" Target="https://hashting.cash/bavaria-fridgeinventoryjul2023/SGYHAZXDOFDHYCDM?language=FR" TargetMode="External"/><Relationship Id="rId5850" Type="http://schemas.openxmlformats.org/officeDocument/2006/relationships/hyperlink" Target="https://storage.googleapis.com/hcloudfile/001/2dd782a1e86a48f48d860be79159b981.jpg" TargetMode="External"/><Relationship Id="rId6901" Type="http://schemas.openxmlformats.org/officeDocument/2006/relationships/hyperlink" Target="https://hashting.cash/bavaria-fridgeinventoryjul2023/JCYELQUKCVHXCENG?language=FR" TargetMode="External"/><Relationship Id="rId11987" Type="http://schemas.openxmlformats.org/officeDocument/2006/relationships/hyperlink" Target="https://storage.googleapis.com/hcloudfile/001/6b1605a044824fd097584a762b71c2fa.jpg" TargetMode="External"/><Relationship Id="rId3054" Type="http://schemas.openxmlformats.org/officeDocument/2006/relationships/hyperlink" Target="https://hashting.cash/bavaria-fridgeinventoryjul2023/GHKOXFSPSAWJKXWQ?language=FR" TargetMode="External"/><Relationship Id="rId4452" Type="http://schemas.openxmlformats.org/officeDocument/2006/relationships/hyperlink" Target="https://hashting.cash/bavaria-fridgeinventoryjul2023/UEQUSDLNRTQVKBCJ?language=FR" TargetMode="External"/><Relationship Id="rId5503" Type="http://schemas.openxmlformats.org/officeDocument/2006/relationships/hyperlink" Target="https://hashting.cash/bavaria-fridgeinventoryjul2023/MLNHSKVOOCHRAJWZ?language=FR" TargetMode="External"/><Relationship Id="rId8659" Type="http://schemas.openxmlformats.org/officeDocument/2006/relationships/hyperlink" Target="https://storage.googleapis.com/hcloudfile/001/ed5ead0aeb06455eb30a90793a883f37.jpg" TargetMode="External"/><Relationship Id="rId10589" Type="http://schemas.openxmlformats.org/officeDocument/2006/relationships/hyperlink" Target="https://storage.googleapis.com/hcloudfile/001/7b304fb0c0904fa3ac50666f1c5a0777.jpg" TargetMode="External"/><Relationship Id="rId4105" Type="http://schemas.openxmlformats.org/officeDocument/2006/relationships/hyperlink" Target="https://storage.googleapis.com/hcloudfile/001/978d5c21c4044dca81c90ec4b7530fb8.jpg" TargetMode="External"/><Relationship Id="rId7675" Type="http://schemas.openxmlformats.org/officeDocument/2006/relationships/hyperlink" Target="https://storage.googleapis.com/hcloudfile/001/5ec4eb01547e4455aaf175992b359d91.jpg" TargetMode="External"/><Relationship Id="rId8726" Type="http://schemas.openxmlformats.org/officeDocument/2006/relationships/hyperlink" Target="https://hashting.cash/bavaria-fridgeinventoryjul2023/OZEJRSTVOFIGQFYI?language=FR" TargetMode="External"/><Relationship Id="rId10656" Type="http://schemas.openxmlformats.org/officeDocument/2006/relationships/hyperlink" Target="https://hashting.cash/bavaria-fridgeinventoryjul2023/KWGEULFRRYPQCZLA?language=FR" TargetMode="External"/><Relationship Id="rId11707" Type="http://schemas.openxmlformats.org/officeDocument/2006/relationships/hyperlink" Target="https://storage.googleapis.com/hcloudfile/001/fd8cfca7e2d94ad7968d557b168205a4.jpg" TargetMode="External"/><Relationship Id="rId13062" Type="http://schemas.openxmlformats.org/officeDocument/2006/relationships/hyperlink" Target="https://storage.googleapis.com/hcloudfile/001/83795fae705142c384688b6cc8a4a572.jpg" TargetMode="External"/><Relationship Id="rId2070" Type="http://schemas.openxmlformats.org/officeDocument/2006/relationships/hyperlink" Target="https://hashting.cash/bavaria-fridgeinventoryjul2023/IJGERFKYYCJATRAT?language=FR" TargetMode="External"/><Relationship Id="rId3121" Type="http://schemas.openxmlformats.org/officeDocument/2006/relationships/hyperlink" Target="https://storage.googleapis.com/hcloudfile/001/c002d1d68eff4f70b2f0fc40f0eebc9f.jpg" TargetMode="External"/><Relationship Id="rId6277" Type="http://schemas.openxmlformats.org/officeDocument/2006/relationships/hyperlink" Target="https://storage.googleapis.com/hcloudfile/001/823b643acdc24c38a97b389f8f30c0d6.jpg" TargetMode="External"/><Relationship Id="rId6691" Type="http://schemas.openxmlformats.org/officeDocument/2006/relationships/hyperlink" Target="https://storage.googleapis.com/hcloudfile/001/7ae89649e18046649b7c4eb18ce5f887.jpg" TargetMode="External"/><Relationship Id="rId7328" Type="http://schemas.openxmlformats.org/officeDocument/2006/relationships/hyperlink" Target="https://hashting.cash/bavaria-fridgeinventoryjul2023/SNIIKSKHUXLIMGJE?language=FR" TargetMode="External"/><Relationship Id="rId7742" Type="http://schemas.openxmlformats.org/officeDocument/2006/relationships/hyperlink" Target="https://hashting.cash/bavaria-fridgeinventoryjul2023/MNSDAREACGXTWNHH?language=FR" TargetMode="External"/><Relationship Id="rId10309" Type="http://schemas.openxmlformats.org/officeDocument/2006/relationships/hyperlink" Target="https://storage.googleapis.com/hcloudfile/001/1390ce0ed4fc4e0499c112bcb20071e6.jpg" TargetMode="External"/><Relationship Id="rId2887" Type="http://schemas.openxmlformats.org/officeDocument/2006/relationships/hyperlink" Target="https://storage.googleapis.com/hcloudfile/001/44d50f3d94fb4876af0b63c95efa7974.jpg" TargetMode="External"/><Relationship Id="rId5293" Type="http://schemas.openxmlformats.org/officeDocument/2006/relationships/hyperlink" Target="https://storage.googleapis.com/hcloudfile/001/f14323e943d84d69909367f6f6f209db.jpg" TargetMode="External"/><Relationship Id="rId6344" Type="http://schemas.openxmlformats.org/officeDocument/2006/relationships/hyperlink" Target="https://hashting.cash/bavaria-fridgeinventoryjul2023/DQNBCGAJSKGTOFFH?language=FR" TargetMode="External"/><Relationship Id="rId10723" Type="http://schemas.openxmlformats.org/officeDocument/2006/relationships/hyperlink" Target="https://storage.googleapis.com/hcloudfile/001/26d5b90320534014899d4ca86b2dc24f.jpg" TargetMode="External"/><Relationship Id="rId859" Type="http://schemas.openxmlformats.org/officeDocument/2006/relationships/hyperlink" Target="https://storage.googleapis.com/hcloudfile/001/a37001cc69864b2ab3cfd2dc2a01452d.jpg" TargetMode="External"/><Relationship Id="rId1489" Type="http://schemas.openxmlformats.org/officeDocument/2006/relationships/hyperlink" Target="https://storage.googleapis.com/hcloudfile/001/c5369ca3bad641d8ae699d68e4918908.jpg" TargetMode="External"/><Relationship Id="rId3938" Type="http://schemas.openxmlformats.org/officeDocument/2006/relationships/hyperlink" Target="https://storage.googleapis.com/hcloudfile/001/f9957f13faa84f5ebfd9097a32c91d95.jpg" TargetMode="External"/><Relationship Id="rId5360" Type="http://schemas.openxmlformats.org/officeDocument/2006/relationships/hyperlink" Target="https://hashting.cash/bavaria-fridgeinventoryjul2023/UGUBYJZPDHBFMUFY?language=FR" TargetMode="External"/><Relationship Id="rId6411" Type="http://schemas.openxmlformats.org/officeDocument/2006/relationships/hyperlink" Target="https://storage.googleapis.com/hcloudfile/001/761bd193a1b244dc90945a1faf3d7878.jpg" TargetMode="External"/><Relationship Id="rId9567" Type="http://schemas.openxmlformats.org/officeDocument/2006/relationships/hyperlink" Target="https://hashting.cash/bavaria-fridgeinventoryjul2023/RDVHEUMTWGOXWQDP?language=FR" TargetMode="External"/><Relationship Id="rId12895" Type="http://schemas.openxmlformats.org/officeDocument/2006/relationships/hyperlink" Target="https://hashting.cash/bavaria-fridgeinventoryjul2023/BEKSVJETKARPADCU?language=FR" TargetMode="External"/><Relationship Id="rId2954" Type="http://schemas.openxmlformats.org/officeDocument/2006/relationships/hyperlink" Target="https://storage.googleapis.com/hcloudfile/001/4984a61508054657bc02348cf6e95819.jpg" TargetMode="External"/><Relationship Id="rId5013" Type="http://schemas.openxmlformats.org/officeDocument/2006/relationships/hyperlink" Target="https://storage.googleapis.com/hcloudfile/001/895b2a4a73ba4f19bfaf3fecf78f32c2.jpg" TargetMode="External"/><Relationship Id="rId8169" Type="http://schemas.openxmlformats.org/officeDocument/2006/relationships/hyperlink" Target="https://hashting.cash/bavaria-fridgeinventoryjul2023/WLFPRZTBBZLMZNTM?language=FR" TargetMode="External"/><Relationship Id="rId9981" Type="http://schemas.openxmlformats.org/officeDocument/2006/relationships/hyperlink" Target="https://hashting.cash/bavaria-fridgeinventoryjul2023/COGHBAJAZLHSUKFN?language=FR" TargetMode="External"/><Relationship Id="rId11497" Type="http://schemas.openxmlformats.org/officeDocument/2006/relationships/hyperlink" Target="https://hashting.cash/bavaria-fridgeinventoryjul2023/JGPPAXQVPCTULVMR?language=FR" TargetMode="External"/><Relationship Id="rId12548" Type="http://schemas.openxmlformats.org/officeDocument/2006/relationships/hyperlink" Target="https://storage.googleapis.com/hcloudfile/001/0fcb2e6dcab240d6a6d352a5f79b7f65.jpg" TargetMode="External"/><Relationship Id="rId12962" Type="http://schemas.openxmlformats.org/officeDocument/2006/relationships/hyperlink" Target="https://storage.googleapis.com/hcloudfile/001/613520b312424295bbe3b2dd47a220d0.jpg" TargetMode="External"/><Relationship Id="rId926" Type="http://schemas.openxmlformats.org/officeDocument/2006/relationships/hyperlink" Target="https://storage.googleapis.com/hcloudfile/001/f31d4e5499b84c038d5bdfc33d9c5be5.jpg" TargetMode="External"/><Relationship Id="rId1556" Type="http://schemas.openxmlformats.org/officeDocument/2006/relationships/hyperlink" Target="https://storage.googleapis.com/hcloudfile/001/53adc49eae0e479c852e3f01a81211cf.jpg" TargetMode="External"/><Relationship Id="rId1970" Type="http://schemas.openxmlformats.org/officeDocument/2006/relationships/hyperlink" Target="https://storage.googleapis.com/hcloudfile/001/7a21be94e23945a7bfda3774d400353e.jpg" TargetMode="External"/><Relationship Id="rId2607" Type="http://schemas.openxmlformats.org/officeDocument/2006/relationships/hyperlink" Target="https://storage.googleapis.com/hcloudfile/001/087253a2200048c4ac0f78fb36f404fa.jpg" TargetMode="External"/><Relationship Id="rId7185" Type="http://schemas.openxmlformats.org/officeDocument/2006/relationships/hyperlink" Target="https://hashting.cash/bavaria-fridgeinventoryjul2023/FRKQHZLJRHOWCVMS?language=FR" TargetMode="External"/><Relationship Id="rId8583" Type="http://schemas.openxmlformats.org/officeDocument/2006/relationships/hyperlink" Target="https://hashting.cash/bavaria-fridgeinventoryjul2023/EWXLCDDMMLXDUQQI?language=FR" TargetMode="External"/><Relationship Id="rId9634" Type="http://schemas.openxmlformats.org/officeDocument/2006/relationships/hyperlink" Target="https://storage.googleapis.com/hcloudfile/001/bab52b76eed44916a969a9146887a17f.jpg" TargetMode="External"/><Relationship Id="rId10099" Type="http://schemas.openxmlformats.org/officeDocument/2006/relationships/hyperlink" Target="https://hashting.cash/bavaria-fridgeinventoryjul2023/HHJKYSFOTARRQJCL?language=FR" TargetMode="External"/><Relationship Id="rId11564" Type="http://schemas.openxmlformats.org/officeDocument/2006/relationships/hyperlink" Target="https://storage.googleapis.com/hcloudfile/001/9b5d5f91ee8b42bdbb7ac671036ec972.jpg" TargetMode="External"/><Relationship Id="rId12615" Type="http://schemas.openxmlformats.org/officeDocument/2006/relationships/hyperlink" Target="https://hashting.cash/bavaria-fridgeinventoryjul2023/BZXVIIIKCYIUNKOL?language=FR" TargetMode="External"/><Relationship Id="rId1209" Type="http://schemas.openxmlformats.org/officeDocument/2006/relationships/hyperlink" Target="https://storage.googleapis.com/hcloudfile/001/0c52523a93c8427483111db2bd460328.jpg" TargetMode="External"/><Relationship Id="rId1623" Type="http://schemas.openxmlformats.org/officeDocument/2006/relationships/hyperlink" Target="https://storage.googleapis.com/hcloudfile/001/9dc241d69d8849c4865b33fd534d669f.jpg" TargetMode="External"/><Relationship Id="rId4779" Type="http://schemas.openxmlformats.org/officeDocument/2006/relationships/hyperlink" Target="https://storage.googleapis.com/hcloudfile/001/a8d903630ab64447a6a34b19f52b472a.jpg" TargetMode="External"/><Relationship Id="rId8236" Type="http://schemas.openxmlformats.org/officeDocument/2006/relationships/hyperlink" Target="https://storage.googleapis.com/hcloudfile/001/efd57a68f899460eb16c2732b9ff48f8.jpg" TargetMode="External"/><Relationship Id="rId8650" Type="http://schemas.openxmlformats.org/officeDocument/2006/relationships/hyperlink" Target="https://storage.googleapis.com/hcloudfile/001/ed5ead0aeb06455eb30a90793a883f37.jpg" TargetMode="External"/><Relationship Id="rId9701" Type="http://schemas.openxmlformats.org/officeDocument/2006/relationships/hyperlink" Target="https://hashting.cash/bavaria-fridgeinventoryjul2023/VPUHPNSQYLPVBUPF?language=FR" TargetMode="External"/><Relationship Id="rId10166" Type="http://schemas.openxmlformats.org/officeDocument/2006/relationships/hyperlink" Target="https://storage.googleapis.com/hcloudfile/001/2a7b350475474663a26ac407d108a847.jpg" TargetMode="External"/><Relationship Id="rId10580" Type="http://schemas.openxmlformats.org/officeDocument/2006/relationships/hyperlink" Target="https://storage.googleapis.com/hcloudfile/001/7b304fb0c0904fa3ac50666f1c5a0777.jpg" TargetMode="External"/><Relationship Id="rId11217" Type="http://schemas.openxmlformats.org/officeDocument/2006/relationships/hyperlink" Target="https://hashting.cash/bavaria-fridgeinventoryjul2023/YUWIZPZOMXPYLCGY?language=FR" TargetMode="External"/><Relationship Id="rId11631" Type="http://schemas.openxmlformats.org/officeDocument/2006/relationships/hyperlink" Target="https://hashting.cash/bavaria-fridgeinventoryjul2023/YUJDVFLBKXJMICBQ?language=FR" TargetMode="External"/><Relationship Id="rId3795" Type="http://schemas.openxmlformats.org/officeDocument/2006/relationships/hyperlink" Target="https://storage.googleapis.com/hcloudfile/001/2ad58e629a6d42a9ab66a56a5952f314.jpg" TargetMode="External"/><Relationship Id="rId4846" Type="http://schemas.openxmlformats.org/officeDocument/2006/relationships/hyperlink" Target="https://storage.googleapis.com/hcloudfile/001/174a54b1c77d4367a225e954ce191113.jpg" TargetMode="External"/><Relationship Id="rId7252" Type="http://schemas.openxmlformats.org/officeDocument/2006/relationships/hyperlink" Target="https://storage.googleapis.com/hcloudfile/001/9c187fcd3fc74c9d8bb2bdb3782c3df0.jpg" TargetMode="External"/><Relationship Id="rId8303" Type="http://schemas.openxmlformats.org/officeDocument/2006/relationships/hyperlink" Target="https://hashting.cash/bavaria-fridgeinventoryjul2023/CQDOYXGMXODISNRJ?language=FR" TargetMode="External"/><Relationship Id="rId10233" Type="http://schemas.openxmlformats.org/officeDocument/2006/relationships/hyperlink" Target="https://hashting.cash/bavaria-fridgeinventoryjul2023/CLYRUPNULBYNQVHY?language=FR" TargetMode="External"/><Relationship Id="rId13389" Type="http://schemas.openxmlformats.org/officeDocument/2006/relationships/hyperlink" Target="https://storage.googleapis.com/hcloudfile/001/964e609bea944da488c539d390c84370.jpg" TargetMode="External"/><Relationship Id="rId2397" Type="http://schemas.openxmlformats.org/officeDocument/2006/relationships/hyperlink" Target="https://storage.googleapis.com/hcloudfile/001/64246b954222433c9bbe887f0cf52493.jpg" TargetMode="External"/><Relationship Id="rId3448" Type="http://schemas.openxmlformats.org/officeDocument/2006/relationships/hyperlink" Target="https://storage.googleapis.com/hcloudfile/001/dfddf0e724694ee7a8a692c677091cf9.jpg" TargetMode="External"/><Relationship Id="rId3862" Type="http://schemas.openxmlformats.org/officeDocument/2006/relationships/hyperlink" Target="https://storage.googleapis.com/hcloudfile/001/73174599ed5544bc96f14c63964cc628.jpg" TargetMode="External"/><Relationship Id="rId13456" Type="http://schemas.openxmlformats.org/officeDocument/2006/relationships/hyperlink" Target="https://hashting.cash/bavaria-fridgeinventoryjul2023/ZTIYPZQKUKSDJEXM?language=FR" TargetMode="External"/><Relationship Id="rId369" Type="http://schemas.openxmlformats.org/officeDocument/2006/relationships/hyperlink" Target="https://storage.googleapis.com/hcloudfile/001/647cbc8824f744c0b677eb24f490ec66.jpg" TargetMode="External"/><Relationship Id="rId783" Type="http://schemas.openxmlformats.org/officeDocument/2006/relationships/hyperlink" Target="https://storage.googleapis.com/hcloudfile/001/78018dcb6e3f4c0683ab7d5fa13b5f61.jpg" TargetMode="External"/><Relationship Id="rId2464" Type="http://schemas.openxmlformats.org/officeDocument/2006/relationships/hyperlink" Target="https://storage.googleapis.com/hcloudfile/001/c4791a7df64d46a3833a602d8fb6fe00.jpg" TargetMode="External"/><Relationship Id="rId3515" Type="http://schemas.openxmlformats.org/officeDocument/2006/relationships/hyperlink" Target="https://storage.googleapis.com/hcloudfile/001/7f6f8d0d462d4ed8855d20a0e11a9638.jpg" TargetMode="External"/><Relationship Id="rId4913" Type="http://schemas.openxmlformats.org/officeDocument/2006/relationships/hyperlink" Target="https://storage.googleapis.com/hcloudfile/001/05e01af7b6074190962264947cdcf9e1.jpg" TargetMode="External"/><Relationship Id="rId9077" Type="http://schemas.openxmlformats.org/officeDocument/2006/relationships/hyperlink" Target="https://storage.googleapis.com/hcloudfile/001/2d4fbdb5ee7e4162829eed62a3742408.jpg" TargetMode="External"/><Relationship Id="rId9491" Type="http://schemas.openxmlformats.org/officeDocument/2006/relationships/hyperlink" Target="https://storage.googleapis.com/hcloudfile/001/d8d8471c9bad4dda9c5cc7c75200ad95.jpg" TargetMode="External"/><Relationship Id="rId10300" Type="http://schemas.openxmlformats.org/officeDocument/2006/relationships/hyperlink" Target="https://storage.googleapis.com/hcloudfile/001/1390ce0ed4fc4e0499c112bcb20071e6.jpg" TargetMode="External"/><Relationship Id="rId12058" Type="http://schemas.openxmlformats.org/officeDocument/2006/relationships/hyperlink" Target="https://hashting.cash/bavaria-fridgeinventoryjul2023/MHJHVJGVVRGHVITT?language=FR" TargetMode="External"/><Relationship Id="rId13109" Type="http://schemas.openxmlformats.org/officeDocument/2006/relationships/hyperlink" Target="https://storage.googleapis.com/hcloudfile/001/926e7b9675424e46829b202bb523a023.jpg" TargetMode="External"/><Relationship Id="rId436" Type="http://schemas.openxmlformats.org/officeDocument/2006/relationships/hyperlink" Target="https://hashting.cash/bavaria-fridgeinventoryjul2023/ELABVXXAPCSTQEGH?language=FR" TargetMode="External"/><Relationship Id="rId1066" Type="http://schemas.openxmlformats.org/officeDocument/2006/relationships/hyperlink" Target="https://storage.googleapis.com/hcloudfile/001/359bc6aab4af4bc59c452a4c05d6b0bd.jpg" TargetMode="External"/><Relationship Id="rId1480" Type="http://schemas.openxmlformats.org/officeDocument/2006/relationships/hyperlink" Target="https://storage.googleapis.com/hcloudfile/001/c5369ca3bad641d8ae699d68e4918908.jpg" TargetMode="External"/><Relationship Id="rId2117" Type="http://schemas.openxmlformats.org/officeDocument/2006/relationships/hyperlink" Target="https://storage.googleapis.com/hcloudfile/001/8fb55c0a6f2f4790a866974c5d6302ac.jpg" TargetMode="External"/><Relationship Id="rId8093" Type="http://schemas.openxmlformats.org/officeDocument/2006/relationships/hyperlink" Target="https://storage.googleapis.com/hcloudfile/001/1ca37454e290466b937cc252de109e33.jpg" TargetMode="External"/><Relationship Id="rId9144" Type="http://schemas.openxmlformats.org/officeDocument/2006/relationships/hyperlink" Target="https://hashting.cash/bavaria-fridgeinventoryjul2023/FZGVPFKKZZMWCUZS?language=FR" TargetMode="External"/><Relationship Id="rId12472" Type="http://schemas.openxmlformats.org/officeDocument/2006/relationships/hyperlink" Target="https://hashting.cash/bavaria-fridgeinventoryjul2023/MKBMZPICTOAZCLTE?language=FR" TargetMode="External"/><Relationship Id="rId13523" Type="http://schemas.openxmlformats.org/officeDocument/2006/relationships/hyperlink" Target="https://storage.googleapis.com/hcloudfile/001/28ba30a80bb64c7aad7f05f7c1fd3178.jpg" TargetMode="External"/><Relationship Id="rId850" Type="http://schemas.openxmlformats.org/officeDocument/2006/relationships/hyperlink" Target="https://storage.googleapis.com/hcloudfile/001/a37001cc69864b2ab3cfd2dc2a01452d.jpg" TargetMode="External"/><Relationship Id="rId1133" Type="http://schemas.openxmlformats.org/officeDocument/2006/relationships/hyperlink" Target="https://storage.googleapis.com/hcloudfile/001/cbc4a3f91f734f4ca2941c9b1aaf4d8c.jpg" TargetMode="External"/><Relationship Id="rId2531" Type="http://schemas.openxmlformats.org/officeDocument/2006/relationships/hyperlink" Target="https://storage.googleapis.com/hcloudfile/001/1d4e0ccb1c4d44f5919bb9f158967bee.jpg" TargetMode="External"/><Relationship Id="rId4289" Type="http://schemas.openxmlformats.org/officeDocument/2006/relationships/hyperlink" Target="https://storage.googleapis.com/hcloudfile/001/ec67a6f22f8342d58a0129d72b6fd000.jpg" TargetMode="External"/><Relationship Id="rId5687" Type="http://schemas.openxmlformats.org/officeDocument/2006/relationships/hyperlink" Target="https://storage.googleapis.com/hcloudfile/001/84de0ce5e27b40779340201b7ca6b1e7.jpg" TargetMode="External"/><Relationship Id="rId6738" Type="http://schemas.openxmlformats.org/officeDocument/2006/relationships/hyperlink" Target="https://storage.googleapis.com/hcloudfile/001/e0c98464139646ddb5176a36d6e49f9b.jpg" TargetMode="External"/><Relationship Id="rId8160" Type="http://schemas.openxmlformats.org/officeDocument/2006/relationships/hyperlink" Target="https://hashting.cash/bavaria-fridgeinventoryjul2023/WLFPRZTBBZLMZNTM?language=FR" TargetMode="External"/><Relationship Id="rId11074" Type="http://schemas.openxmlformats.org/officeDocument/2006/relationships/hyperlink" Target="https://hashting.cash/bavaria-fridgeinventoryjul2023/LTJKRNXXSWBZGMBZ?language=FR" TargetMode="External"/><Relationship Id="rId12125" Type="http://schemas.openxmlformats.org/officeDocument/2006/relationships/hyperlink" Target="https://storage.googleapis.com/hcloudfile/001/b0ead91754a341a3868c2c9c0a97797e.jpg" TargetMode="External"/><Relationship Id="rId503" Type="http://schemas.openxmlformats.org/officeDocument/2006/relationships/hyperlink" Target="https://hashting.cash/bavaria-fridgeinventoryjul2023/JXZENPTEXLGPEGYY?language=FR" TargetMode="External"/><Relationship Id="rId5754" Type="http://schemas.openxmlformats.org/officeDocument/2006/relationships/hyperlink" Target="https://storage.googleapis.com/hcloudfile/001/b2cb9d436c684a169d04613f2d1ca2f8.jpg" TargetMode="External"/><Relationship Id="rId6805" Type="http://schemas.openxmlformats.org/officeDocument/2006/relationships/hyperlink" Target="https://storage.googleapis.com/hcloudfile/001/5c878351d78c47cb8b30238a4aa13001.jpg" TargetMode="External"/><Relationship Id="rId9211" Type="http://schemas.openxmlformats.org/officeDocument/2006/relationships/hyperlink" Target="https://storage.googleapis.com/hcloudfile/001/2336a11a6aca496c98768a13ce151d78.jpg" TargetMode="External"/><Relationship Id="rId10090" Type="http://schemas.openxmlformats.org/officeDocument/2006/relationships/hyperlink" Target="https://hashting.cash/bavaria-fridgeinventoryjul2023/HHJKYSFOTARRQJCL?language=FR" TargetMode="External"/><Relationship Id="rId11141" Type="http://schemas.openxmlformats.org/officeDocument/2006/relationships/hyperlink" Target="https://storage.googleapis.com/hcloudfile/001/2c54bf8f3337422c9e7ff26abbdfe0a3.jpg" TargetMode="External"/><Relationship Id="rId1200" Type="http://schemas.openxmlformats.org/officeDocument/2006/relationships/hyperlink" Target="https://storage.googleapis.com/hcloudfile/001/0c52523a93c8427483111db2bd460328.jpg" TargetMode="External"/><Relationship Id="rId4356" Type="http://schemas.openxmlformats.org/officeDocument/2006/relationships/hyperlink" Target="https://storage.googleapis.com/hcloudfile/001/5249bd837839476e96f33d9513a8a288.jpg" TargetMode="External"/><Relationship Id="rId4770" Type="http://schemas.openxmlformats.org/officeDocument/2006/relationships/hyperlink" Target="https://storage.googleapis.com/hcloudfile/001/a8d903630ab64447a6a34b19f52b472a.jpg" TargetMode="External"/><Relationship Id="rId5407" Type="http://schemas.openxmlformats.org/officeDocument/2006/relationships/hyperlink" Target="https://storage.googleapis.com/hcloudfile/001/f74c688491b04c2080f90d34e3548f29.jpg" TargetMode="External"/><Relationship Id="rId5821" Type="http://schemas.openxmlformats.org/officeDocument/2006/relationships/hyperlink" Target="https://storage.googleapis.com/hcloudfile/001/02e1d6b847cd4f64a17f28a05966b4d1.jpg" TargetMode="External"/><Relationship Id="rId8977" Type="http://schemas.openxmlformats.org/officeDocument/2006/relationships/hyperlink" Target="https://storage.googleapis.com/hcloudfile/001/c267f43593404f2487e898cef4536ace.jpg" TargetMode="External"/><Relationship Id="rId3372" Type="http://schemas.openxmlformats.org/officeDocument/2006/relationships/hyperlink" Target="https://storage.googleapis.com/hcloudfile/001/2e7f064e2f0f4788baf31897c15ca182.jpg" TargetMode="External"/><Relationship Id="rId4009" Type="http://schemas.openxmlformats.org/officeDocument/2006/relationships/hyperlink" Target="https://storage.googleapis.com/hcloudfile/001/b060fd348dd64f63a5f26558ee7c6af4.jpg" TargetMode="External"/><Relationship Id="rId4423" Type="http://schemas.openxmlformats.org/officeDocument/2006/relationships/hyperlink" Target="https://storage.googleapis.com/hcloudfile/001/520238be45724b4da0ffdf0bece5d631.jpg" TargetMode="External"/><Relationship Id="rId7579" Type="http://schemas.openxmlformats.org/officeDocument/2006/relationships/hyperlink" Target="https://storage.googleapis.com/hcloudfile/001/93d385ce08e84feca3e379a32062ff83.jpg" TargetMode="External"/><Relationship Id="rId7993" Type="http://schemas.openxmlformats.org/officeDocument/2006/relationships/hyperlink" Target="https://storage.googleapis.com/hcloudfile/001/9bd08b2d730f46e1a5dc118f945fcd2d.jpg" TargetMode="External"/><Relationship Id="rId11958" Type="http://schemas.openxmlformats.org/officeDocument/2006/relationships/hyperlink" Target="https://storage.googleapis.com/hcloudfile/001/ebda10f00aae4728856c0092146af57d.jpg" TargetMode="External"/><Relationship Id="rId13380" Type="http://schemas.openxmlformats.org/officeDocument/2006/relationships/hyperlink" Target="https://storage.googleapis.com/hcloudfile/001/964e609bea944da488c539d390c84370.jpg" TargetMode="External"/><Relationship Id="rId293" Type="http://schemas.openxmlformats.org/officeDocument/2006/relationships/hyperlink" Target="https://storage.googleapis.com/hcloudfile/001/89c4cba9429f44fbb2ef9ecef9a94707.jpg" TargetMode="External"/><Relationship Id="rId3025" Type="http://schemas.openxmlformats.org/officeDocument/2006/relationships/hyperlink" Target="https://storage.googleapis.com/hcloudfile/001/4e92a9c8303b42658555ad34f68ba446.jpg" TargetMode="External"/><Relationship Id="rId6595" Type="http://schemas.openxmlformats.org/officeDocument/2006/relationships/hyperlink" Target="https://storage.googleapis.com/hcloudfile/001/01fd6db5def44f3982709b5ebf8ad3cd.jpg" TargetMode="External"/><Relationship Id="rId7646" Type="http://schemas.openxmlformats.org/officeDocument/2006/relationships/hyperlink" Target="https://storage.googleapis.com/hcloudfile/001/5a0e5d61889742ed82b4b87ce4289df0.jpg" TargetMode="External"/><Relationship Id="rId10974" Type="http://schemas.openxmlformats.org/officeDocument/2006/relationships/hyperlink" Target="https://storage.googleapis.com/hcloudfile/001/0bef95c705c64a96beec44f3c0b2b474.jpg" TargetMode="External"/><Relationship Id="rId13033" Type="http://schemas.openxmlformats.org/officeDocument/2006/relationships/hyperlink" Target="https://hashting.cash/bavaria-fridgeinventoryjul2023/QJYHJXADYBWOCDAG?language=FR" TargetMode="External"/><Relationship Id="rId360" Type="http://schemas.openxmlformats.org/officeDocument/2006/relationships/hyperlink" Target="https://hashting.cash/bavaria-fridgeinventoryjul2023/RJTJHDTUROLOZZGB?language=FR" TargetMode="External"/><Relationship Id="rId2041" Type="http://schemas.openxmlformats.org/officeDocument/2006/relationships/hyperlink" Target="https://storage.googleapis.com/hcloudfile/001/377f9f9f58b840e8baa913a91e0c4878.jpg" TargetMode="External"/><Relationship Id="rId5197" Type="http://schemas.openxmlformats.org/officeDocument/2006/relationships/hyperlink" Target="https://storage.googleapis.com/hcloudfile/001/a91b3ed358b64a3b9fa69e922f7d9a9e.jpg" TargetMode="External"/><Relationship Id="rId6248" Type="http://schemas.openxmlformats.org/officeDocument/2006/relationships/hyperlink" Target="https://storage.googleapis.com/hcloudfile/001/a47f16a65f3a4500a6b8be84a14d3b45.jpg" TargetMode="External"/><Relationship Id="rId10627" Type="http://schemas.openxmlformats.org/officeDocument/2006/relationships/hyperlink" Target="https://storage.googleapis.com/hcloudfile/001/334d54827d3340af9c3a35e3c64a413f.jpg" TargetMode="External"/><Relationship Id="rId5264" Type="http://schemas.openxmlformats.org/officeDocument/2006/relationships/hyperlink" Target="https://storage.googleapis.com/hcloudfile/001/d4468eb1eb0b42be859a13f748c9ce24.jpg" TargetMode="External"/><Relationship Id="rId6662" Type="http://schemas.openxmlformats.org/officeDocument/2006/relationships/hyperlink" Target="https://storage.googleapis.com/hcloudfile/001/05465e8aa2e44980b4d3b99ea581f359.jpg" TargetMode="External"/><Relationship Id="rId7713" Type="http://schemas.openxmlformats.org/officeDocument/2006/relationships/hyperlink" Target="https://storage.googleapis.com/hcloudfile/001/f31563a0c50147818b58d31e9a09aca4.jpg" TargetMode="External"/><Relationship Id="rId12799" Type="http://schemas.openxmlformats.org/officeDocument/2006/relationships/hyperlink" Target="https://storage.googleapis.com/hcloudfile/001/ee64cf3bd8194a34b09db636c5037682.jpg" TargetMode="External"/><Relationship Id="rId13100" Type="http://schemas.openxmlformats.org/officeDocument/2006/relationships/hyperlink" Target="https://storage.googleapis.com/hcloudfile/001/926e7b9675424e46829b202bb523a023.jpg" TargetMode="External"/><Relationship Id="rId2858" Type="http://schemas.openxmlformats.org/officeDocument/2006/relationships/hyperlink" Target="https://storage.googleapis.com/hcloudfile/001/359f03cc42f1458dbb2d0a439d523387.jpg" TargetMode="External"/><Relationship Id="rId3909" Type="http://schemas.openxmlformats.org/officeDocument/2006/relationships/hyperlink" Target="https://hashting.cash/bavaria-fridgeinventoryjul2023/YUBATPISASLSIUCP?language=FR" TargetMode="External"/><Relationship Id="rId6315" Type="http://schemas.openxmlformats.org/officeDocument/2006/relationships/hyperlink" Target="https://storage.googleapis.com/hcloudfile/001/ef035c5e55aa49868267e185b21e59fa.jpg" TargetMode="External"/><Relationship Id="rId9885" Type="http://schemas.openxmlformats.org/officeDocument/2006/relationships/hyperlink" Target="https://storage.googleapis.com/hcloudfile/001/9ca3250b33774d97812eea6665f13f4c.jpg" TargetMode="External"/><Relationship Id="rId12866" Type="http://schemas.openxmlformats.org/officeDocument/2006/relationships/hyperlink" Target="https://storage.googleapis.com/hcloudfile/001/f4c7c98ae67543cd93dcb60a5355f050.jpg" TargetMode="External"/><Relationship Id="rId99" Type="http://schemas.openxmlformats.org/officeDocument/2006/relationships/hyperlink" Target="https://storage.googleapis.com/hcloudfile/001/9f0504ab6b374a89ab09b2da1cdd1d03.jpg" TargetMode="External"/><Relationship Id="rId1874" Type="http://schemas.openxmlformats.org/officeDocument/2006/relationships/hyperlink" Target="https://storage.googleapis.com/hcloudfile/001/ce7834ba71104186b54e8cd933946640.jpg" TargetMode="External"/><Relationship Id="rId2925" Type="http://schemas.openxmlformats.org/officeDocument/2006/relationships/hyperlink" Target="https://hashting.cash/bavaria-fridgeinventoryjul2023/GBHDHTMWZSEVLIUB?language=FR" TargetMode="External"/><Relationship Id="rId4280" Type="http://schemas.openxmlformats.org/officeDocument/2006/relationships/hyperlink" Target="https://storage.googleapis.com/hcloudfile/001/ec67a6f22f8342d58a0129d72b6fd000.jpg" TargetMode="External"/><Relationship Id="rId5331" Type="http://schemas.openxmlformats.org/officeDocument/2006/relationships/hyperlink" Target="https://storage.googleapis.com/hcloudfile/001/86e9e72ae1634ddf807ffbce43e673d9.jpg" TargetMode="External"/><Relationship Id="rId8487" Type="http://schemas.openxmlformats.org/officeDocument/2006/relationships/hyperlink" Target="https://storage.googleapis.com/hcloudfile/001/07d0349f74a847a68e94834678f96936.jpg" TargetMode="External"/><Relationship Id="rId9538" Type="http://schemas.openxmlformats.org/officeDocument/2006/relationships/hyperlink" Target="https://storage.googleapis.com/hcloudfile/001/42aa528d8efa499e8d1fbb555c91179f.jpg" TargetMode="External"/><Relationship Id="rId9952" Type="http://schemas.openxmlformats.org/officeDocument/2006/relationships/hyperlink" Target="https://storage.googleapis.com/hcloudfile/001/6372e5abefcd4339acd6a056a218a42d.jpg" TargetMode="External"/><Relationship Id="rId11468" Type="http://schemas.openxmlformats.org/officeDocument/2006/relationships/hyperlink" Target="https://storage.googleapis.com/hcloudfile/001/023045ea8bd147db9c01a5c5150eb6a0.jpg" TargetMode="External"/><Relationship Id="rId12519" Type="http://schemas.openxmlformats.org/officeDocument/2006/relationships/hyperlink" Target="https://storage.googleapis.com/hcloudfile/001/67d056b9e1a14b71923784a2a33e8257.jpg" TargetMode="External"/><Relationship Id="rId1527" Type="http://schemas.openxmlformats.org/officeDocument/2006/relationships/hyperlink" Target="https://hashting.cash/bavaria-fridgeinventoryjul2023/KTJUXWNXAWAYLBUL?language=FR" TargetMode="External"/><Relationship Id="rId1941" Type="http://schemas.openxmlformats.org/officeDocument/2006/relationships/hyperlink" Target="https://hashting.cash/bavaria-fridgeinventoryjul2023/BCCQQNLZWOEBTEEA?language=FR" TargetMode="External"/><Relationship Id="rId7089" Type="http://schemas.openxmlformats.org/officeDocument/2006/relationships/hyperlink" Target="https://storage.googleapis.com/hcloudfile/001/221f75e1adbf4d02b83bd3f807ab762b.jpg" TargetMode="External"/><Relationship Id="rId8554" Type="http://schemas.openxmlformats.org/officeDocument/2006/relationships/hyperlink" Target="https://storage.googleapis.com/hcloudfile/001/ca59aae5850048a68cf2930d8e120e57.jpg" TargetMode="External"/><Relationship Id="rId9605" Type="http://schemas.openxmlformats.org/officeDocument/2006/relationships/hyperlink" Target="https://storage.googleapis.com/hcloudfile/001/72f428d4cf704de9a465f25fde18461a.jpg" TargetMode="External"/><Relationship Id="rId10484" Type="http://schemas.openxmlformats.org/officeDocument/2006/relationships/hyperlink" Target="https://storage.googleapis.com/hcloudfile/001/8ec746020350438abbef5befb01ad0c3.jpg" TargetMode="External"/><Relationship Id="rId11535" Type="http://schemas.openxmlformats.org/officeDocument/2006/relationships/hyperlink" Target="https://storage.googleapis.com/hcloudfile/001/d5fb3908402545e0a3b993e366c151f1.jpg" TargetMode="External"/><Relationship Id="rId11882" Type="http://schemas.openxmlformats.org/officeDocument/2006/relationships/hyperlink" Target="https://storage.googleapis.com/hcloudfile/001/cb8a75c79c904b6ca70e9cd764da8e51.jpg" TargetMode="External"/><Relationship Id="rId12933" Type="http://schemas.openxmlformats.org/officeDocument/2006/relationships/hyperlink" Target="https://storage.googleapis.com/hcloudfile/001/7fddce85394047238a093ec475eb09e1.jpg" TargetMode="External"/><Relationship Id="rId3699" Type="http://schemas.openxmlformats.org/officeDocument/2006/relationships/hyperlink" Target="https://storage.googleapis.com/hcloudfile/001/c2ff2874af5745d6b2bcbdc20ed0782d.jpg" TargetMode="External"/><Relationship Id="rId4000" Type="http://schemas.openxmlformats.org/officeDocument/2006/relationships/hyperlink" Target="https://storage.googleapis.com/hcloudfile/001/b060fd348dd64f63a5f26558ee7c6af4.jpg" TargetMode="External"/><Relationship Id="rId7156" Type="http://schemas.openxmlformats.org/officeDocument/2006/relationships/hyperlink" Target="https://storage.googleapis.com/hcloudfile/001/5fe3775a497544828f3e8d4191a70840.jpg" TargetMode="External"/><Relationship Id="rId7570" Type="http://schemas.openxmlformats.org/officeDocument/2006/relationships/hyperlink" Target="https://storage.googleapis.com/hcloudfile/001/93d385ce08e84feca3e379a32062ff83.jpg" TargetMode="External"/><Relationship Id="rId8207" Type="http://schemas.openxmlformats.org/officeDocument/2006/relationships/hyperlink" Target="https://storage.googleapis.com/hcloudfile/001/e12f3adea3e94ffdb4fa2baeb2270d8c.jpg" TargetMode="External"/><Relationship Id="rId8621" Type="http://schemas.openxmlformats.org/officeDocument/2006/relationships/hyperlink" Target="https://storage.googleapis.com/hcloudfile/001/5b0b1cbc6b304fa4ac86ace5bd51ad15.jpg" TargetMode="External"/><Relationship Id="rId10137" Type="http://schemas.openxmlformats.org/officeDocument/2006/relationships/hyperlink" Target="https://storage.googleapis.com/hcloudfile/001/778a557fc5ca4618bdd698065b0826e9.jpg" TargetMode="External"/><Relationship Id="rId6172" Type="http://schemas.openxmlformats.org/officeDocument/2006/relationships/hyperlink" Target="https://storage.googleapis.com/hcloudfile/001/da3f24517df344a0bb02a77a077dec5a.jpg" TargetMode="External"/><Relationship Id="rId7223" Type="http://schemas.openxmlformats.org/officeDocument/2006/relationships/hyperlink" Target="https://storage.googleapis.com/hcloudfile/001/2a36c216eada4c5687b5ad9926ebcd7e.jpg" TargetMode="External"/><Relationship Id="rId10551" Type="http://schemas.openxmlformats.org/officeDocument/2006/relationships/hyperlink" Target="https://storage.googleapis.com/hcloudfile/001/05cc4e1048b0406ca34f3219afacd7dc.jpg" TargetMode="External"/><Relationship Id="rId11602" Type="http://schemas.openxmlformats.org/officeDocument/2006/relationships/hyperlink" Target="https://storage.googleapis.com/hcloudfile/001/a703a214fa15452b9e1afc1994fb8d42.jpg" TargetMode="External"/><Relationship Id="rId687" Type="http://schemas.openxmlformats.org/officeDocument/2006/relationships/hyperlink" Target="https://hashting.cash/bavaria-fridgeinventoryjul2023/EPVNAPSCCYROIKPT?language=FR" TargetMode="External"/><Relationship Id="rId2368" Type="http://schemas.openxmlformats.org/officeDocument/2006/relationships/hyperlink" Target="https://hashting.cash/bavaria-fridgeinventoryjul2023/OSXTNKDGFEWTABCH?language=FR" TargetMode="External"/><Relationship Id="rId3766" Type="http://schemas.openxmlformats.org/officeDocument/2006/relationships/hyperlink" Target="https://hashting.cash/bavaria-fridgeinventoryjul2023/FHXOEMVJMIKAIGYO?language=FR" TargetMode="External"/><Relationship Id="rId4817" Type="http://schemas.openxmlformats.org/officeDocument/2006/relationships/hyperlink" Target="https://storage.googleapis.com/hcloudfile/001/5eeb6817d5104f30a81145e9512fa85b.jpg" TargetMode="External"/><Relationship Id="rId9395" Type="http://schemas.openxmlformats.org/officeDocument/2006/relationships/hyperlink" Target="https://storage.googleapis.com/hcloudfile/001/43ca6523018b4825b26d19499b6afa1d.jpg" TargetMode="External"/><Relationship Id="rId10204" Type="http://schemas.openxmlformats.org/officeDocument/2006/relationships/hyperlink" Target="https://storage.googleapis.com/hcloudfile/001/1c4415f7e0154ab99a38e03fe1607720.jpg" TargetMode="External"/><Relationship Id="rId13774" Type="http://schemas.openxmlformats.org/officeDocument/2006/relationships/hyperlink" Target="https://storage.googleapis.com/hcloudfile/001/07eda3b6451a4f34bf76dc9ed60e420f.jpg" TargetMode="External"/><Relationship Id="rId2782" Type="http://schemas.openxmlformats.org/officeDocument/2006/relationships/hyperlink" Target="https://hashting.cash/bavaria-fridgeinventoryjul2023/MEEGIUUUIMPGNMUV?language=FR" TargetMode="External"/><Relationship Id="rId3419" Type="http://schemas.openxmlformats.org/officeDocument/2006/relationships/hyperlink" Target="https://storage.googleapis.com/hcloudfile/001/8f04ec0dca5e416494434d03b22f8839.jpg" TargetMode="External"/><Relationship Id="rId3833" Type="http://schemas.openxmlformats.org/officeDocument/2006/relationships/hyperlink" Target="https://storage.googleapis.com/hcloudfile/001/9f0504ab6b374a89ab09b2da1cdd1d03.jpg" TargetMode="External"/><Relationship Id="rId6989" Type="http://schemas.openxmlformats.org/officeDocument/2006/relationships/hyperlink" Target="https://storage.googleapis.com/hcloudfile/001/8662a228bceb40568f65fbf6074befe6.jpg" TargetMode="External"/><Relationship Id="rId9048" Type="http://schemas.openxmlformats.org/officeDocument/2006/relationships/hyperlink" Target="https://storage.googleapis.com/hcloudfile/001/9a4ea7463bfc4fd39c8c303e199aa32d.jpg" TargetMode="External"/><Relationship Id="rId12376" Type="http://schemas.openxmlformats.org/officeDocument/2006/relationships/hyperlink" Target="https://storage.googleapis.com/hcloudfile/001/37ef22d716944ca18b4884563b7e0b43.jpg" TargetMode="External"/><Relationship Id="rId12790" Type="http://schemas.openxmlformats.org/officeDocument/2006/relationships/hyperlink" Target="https://storage.googleapis.com/hcloudfile/001/ee64cf3bd8194a34b09db636c5037682.jpg" TargetMode="External"/><Relationship Id="rId13427" Type="http://schemas.openxmlformats.org/officeDocument/2006/relationships/hyperlink" Target="https://storage.googleapis.com/hcloudfile/001/7943d4e259a646178e4c397cb88e27bf.jpg" TargetMode="External"/><Relationship Id="rId13841" Type="http://schemas.openxmlformats.org/officeDocument/2006/relationships/hyperlink" Target="https://storage.googleapis.com/hcloudfile/001/33cf7e7aa16b4e449d455dfc027607c7.jpg" TargetMode="External"/><Relationship Id="rId754" Type="http://schemas.openxmlformats.org/officeDocument/2006/relationships/hyperlink" Target="https://storage.googleapis.com/hcloudfile/001/78189587c7284e7ab9ebe5f6460cc521.jpg" TargetMode="External"/><Relationship Id="rId1384" Type="http://schemas.openxmlformats.org/officeDocument/2006/relationships/hyperlink" Target="https://hashting.cash/bavaria-fridgeinventoryjul2023/ULFKUDSCCIZYOJED?language=FR" TargetMode="External"/><Relationship Id="rId2435" Type="http://schemas.openxmlformats.org/officeDocument/2006/relationships/hyperlink" Target="https://storage.googleapis.com/hcloudfile/001/d2713067cf0f48f3b25adf9287daa406.jpg" TargetMode="External"/><Relationship Id="rId3900" Type="http://schemas.openxmlformats.org/officeDocument/2006/relationships/hyperlink" Target="https://hashting.cash/bavaria-fridgeinventoryjul2023/YUBATPISASLSIUCP?language=FR" TargetMode="External"/><Relationship Id="rId9462" Type="http://schemas.openxmlformats.org/officeDocument/2006/relationships/hyperlink" Target="https://storage.googleapis.com/hcloudfile/001/91dcc4132dc840bdac33ef5c247f0b3a.jpg" TargetMode="External"/><Relationship Id="rId11392" Type="http://schemas.openxmlformats.org/officeDocument/2006/relationships/hyperlink" Target="https://storage.googleapis.com/hcloudfile/001/4e6091bda836414e9c0db52b0f07b648.jpg" TargetMode="External"/><Relationship Id="rId12029" Type="http://schemas.openxmlformats.org/officeDocument/2006/relationships/hyperlink" Target="https://storage.googleapis.com/hcloudfile/001/78870e1be13b471c91b0c48c91a19289.jpg" TargetMode="External"/><Relationship Id="rId12443" Type="http://schemas.openxmlformats.org/officeDocument/2006/relationships/hyperlink" Target="https://storage.googleapis.com/hcloudfile/001/09677675e2b14f6587e3e7329d876327.jpg" TargetMode="External"/><Relationship Id="rId90" Type="http://schemas.openxmlformats.org/officeDocument/2006/relationships/hyperlink" Target="https://storage.googleapis.com/hcloudfile/001/7f6f8d0d462d4ed8855d20a0e11a9638.jpg" TargetMode="External"/><Relationship Id="rId407" Type="http://schemas.openxmlformats.org/officeDocument/2006/relationships/hyperlink" Target="https://storage.googleapis.com/hcloudfile/001/f0963e13b84044309c76acde82763279.jpg" TargetMode="External"/><Relationship Id="rId821" Type="http://schemas.openxmlformats.org/officeDocument/2006/relationships/hyperlink" Target="https://hashting.cash/bavaria-fridgeinventoryjul2023/OWKERBTAVGTANVSU?language=FR" TargetMode="External"/><Relationship Id="rId1037" Type="http://schemas.openxmlformats.org/officeDocument/2006/relationships/hyperlink" Target="https://storage.googleapis.com/hcloudfile/001/82c6462e5cf145e49e20f75ed6c6fe0d.jpg" TargetMode="External"/><Relationship Id="rId1451" Type="http://schemas.openxmlformats.org/officeDocument/2006/relationships/hyperlink" Target="https://storage.googleapis.com/hcloudfile/001/8de610e4a12d41428cf18837db4344b5.jpg" TargetMode="External"/><Relationship Id="rId2502" Type="http://schemas.openxmlformats.org/officeDocument/2006/relationships/hyperlink" Target="https://hashting.cash/bavaria-fridgeinventoryjul2023/SSGFYYQCOGRZREYC?language=FR" TargetMode="External"/><Relationship Id="rId5658" Type="http://schemas.openxmlformats.org/officeDocument/2006/relationships/hyperlink" Target="https://hashting.cash/bavaria-fridgeinventoryjul2023/MKICYDUQJOSSFXNH?language=FR" TargetMode="External"/><Relationship Id="rId6709" Type="http://schemas.openxmlformats.org/officeDocument/2006/relationships/hyperlink" Target="https://storage.googleapis.com/hcloudfile/001/7ae89649e18046649b7c4eb18ce5f887.jpg" TargetMode="External"/><Relationship Id="rId8064" Type="http://schemas.openxmlformats.org/officeDocument/2006/relationships/hyperlink" Target="https://storage.googleapis.com/hcloudfile/001/09af6d17db5b42de9f04941e22d3915b.jpg" TargetMode="External"/><Relationship Id="rId9115" Type="http://schemas.openxmlformats.org/officeDocument/2006/relationships/hyperlink" Target="https://storage.googleapis.com/hcloudfile/001/583a40c952c44df88293c1be779afaea.jpg" TargetMode="External"/><Relationship Id="rId11045" Type="http://schemas.openxmlformats.org/officeDocument/2006/relationships/hyperlink" Target="https://storage.googleapis.com/hcloudfile/001/2c7bb45617eb4e57b89756c7cc0022a4.jpg" TargetMode="External"/><Relationship Id="rId1104" Type="http://schemas.openxmlformats.org/officeDocument/2006/relationships/hyperlink" Target="https://hashting.cash/bavaria-fridgeinventoryjul2023/FFPGVYGRZGXARFQQ?language=FR" TargetMode="External"/><Relationship Id="rId4674" Type="http://schemas.openxmlformats.org/officeDocument/2006/relationships/hyperlink" Target="https://storage.googleapis.com/hcloudfile/001/df3643ef65f1432993007c590e241404.jpg" TargetMode="External"/><Relationship Id="rId5725" Type="http://schemas.openxmlformats.org/officeDocument/2006/relationships/hyperlink" Target="https://storage.googleapis.com/hcloudfile/001/b6a3e2ee55194ecdb6de8ba8bf5f9f5c.jpg" TargetMode="External"/><Relationship Id="rId7080" Type="http://schemas.openxmlformats.org/officeDocument/2006/relationships/hyperlink" Target="https://storage.googleapis.com/hcloudfile/001/221f75e1adbf4d02b83bd3f807ab762b.jpg" TargetMode="External"/><Relationship Id="rId8131" Type="http://schemas.openxmlformats.org/officeDocument/2006/relationships/hyperlink" Target="https://storage.googleapis.com/hcloudfile/001/9debb31ac31748f98232eda449f14cdf.jpg" TargetMode="External"/><Relationship Id="rId10061" Type="http://schemas.openxmlformats.org/officeDocument/2006/relationships/hyperlink" Target="https://storage.googleapis.com/hcloudfile/001/458541054f5442069d1690484017924a.jpg" TargetMode="External"/><Relationship Id="rId11112" Type="http://schemas.openxmlformats.org/officeDocument/2006/relationships/hyperlink" Target="https://storage.googleapis.com/hcloudfile/001/7ae743719eff4e1d9df7698d74f97992.jpg" TargetMode="External"/><Relationship Id="rId12510" Type="http://schemas.openxmlformats.org/officeDocument/2006/relationships/hyperlink" Target="https://storage.googleapis.com/hcloudfile/001/67d056b9e1a14b71923784a2a33e8257.jpg" TargetMode="External"/><Relationship Id="rId3276" Type="http://schemas.openxmlformats.org/officeDocument/2006/relationships/hyperlink" Target="https://storage.googleapis.com/hcloudfile/001/997ff7e73b6e4039807208b8fcab68ff.jpg" TargetMode="External"/><Relationship Id="rId3690" Type="http://schemas.openxmlformats.org/officeDocument/2006/relationships/hyperlink" Target="https://storage.googleapis.com/hcloudfile/001/c2ff2874af5745d6b2bcbdc20ed0782d.jpg" TargetMode="External"/><Relationship Id="rId4327" Type="http://schemas.openxmlformats.org/officeDocument/2006/relationships/hyperlink" Target="https://hashting.cash/bavaria-fridgeinventoryjul2023/LEIQCSNPYJKOXQFK?language=FR" TargetMode="External"/><Relationship Id="rId197" Type="http://schemas.openxmlformats.org/officeDocument/2006/relationships/hyperlink" Target="https://hashting.cash/bavaria-fridgeinventoryjul2023/AZMRWOYBPLYZDQHD?language=FR" TargetMode="External"/><Relationship Id="rId2292" Type="http://schemas.openxmlformats.org/officeDocument/2006/relationships/hyperlink" Target="https://storage.googleapis.com/hcloudfile/001/706a9aeb23e94f1ea792ab86ce12128c.jpg" TargetMode="External"/><Relationship Id="rId3343" Type="http://schemas.openxmlformats.org/officeDocument/2006/relationships/hyperlink" Target="https://hashting.cash/bavaria-fridgeinventoryjul2023/AGUGMWOLHYNEKNYC?language=FR" TargetMode="External"/><Relationship Id="rId4741" Type="http://schemas.openxmlformats.org/officeDocument/2006/relationships/hyperlink" Target="https://hashting.cash/bavaria-fridgeinventoryjul2023/CFDGTOMSBDIAKMBW?language=FR" TargetMode="External"/><Relationship Id="rId6499" Type="http://schemas.openxmlformats.org/officeDocument/2006/relationships/hyperlink" Target="https://hashting.cash/bavaria-fridgeinventoryjul2023/XJVEBTAKADQMYVZH?language=FR" TargetMode="External"/><Relationship Id="rId7897" Type="http://schemas.openxmlformats.org/officeDocument/2006/relationships/hyperlink" Target="https://hashting.cash/bavaria-fridgeinventoryjul2023/ANJQCXMMRFMXJOEP?language=FR" TargetMode="External"/><Relationship Id="rId8948" Type="http://schemas.openxmlformats.org/officeDocument/2006/relationships/hyperlink" Target="https://storage.googleapis.com/hcloudfile/001/b233bfc78b57461babccb8373bdd20b8.jpg" TargetMode="External"/><Relationship Id="rId10878" Type="http://schemas.openxmlformats.org/officeDocument/2006/relationships/hyperlink" Target="https://storage.googleapis.com/hcloudfile/001/8926e76ebeaa47ad91980d505b374326.jpg" TargetMode="External"/><Relationship Id="rId11929" Type="http://schemas.openxmlformats.org/officeDocument/2006/relationships/hyperlink" Target="https://hashting.cash/bavaria-fridgeinventoryjul2023/BKYANPXLYQKAWZSC?language=FR" TargetMode="External"/><Relationship Id="rId13284" Type="http://schemas.openxmlformats.org/officeDocument/2006/relationships/hyperlink" Target="https://storage.googleapis.com/hcloudfile/001/1ea0370f138844ca8858c063ff0da346.jpg" TargetMode="External"/><Relationship Id="rId264" Type="http://schemas.openxmlformats.org/officeDocument/2006/relationships/hyperlink" Target="https://storage.googleapis.com/hcloudfile/001/b6bd9db4644d4c8cbbbdc6c0e06d0daf.jpg" TargetMode="External"/><Relationship Id="rId7964" Type="http://schemas.openxmlformats.org/officeDocument/2006/relationships/hyperlink" Target="https://storage.googleapis.com/hcloudfile/001/4aad3b64b2724ffab4db710006f29606.jpg" TargetMode="External"/><Relationship Id="rId10945" Type="http://schemas.openxmlformats.org/officeDocument/2006/relationships/hyperlink" Target="https://hashting.cash/bavaria-fridgeinventoryjul2023/PAUAUNLFHSHJYEAU?language=FR" TargetMode="External"/><Relationship Id="rId13351" Type="http://schemas.openxmlformats.org/officeDocument/2006/relationships/hyperlink" Target="https://storage.googleapis.com/hcloudfile/001/d5823e07f98f4ef09c5661f924ffa004.jpg" TargetMode="External"/><Relationship Id="rId3410" Type="http://schemas.openxmlformats.org/officeDocument/2006/relationships/hyperlink" Target="https://storage.googleapis.com/hcloudfile/001/8f04ec0dca5e416494434d03b22f8839.jpg" TargetMode="External"/><Relationship Id="rId6566" Type="http://schemas.openxmlformats.org/officeDocument/2006/relationships/hyperlink" Target="https://storage.googleapis.com/hcloudfile/001/c5709a28d9764fde946ca8b0f81949b2.jpg" TargetMode="External"/><Relationship Id="rId6980" Type="http://schemas.openxmlformats.org/officeDocument/2006/relationships/hyperlink" Target="https://storage.googleapis.com/hcloudfile/001/8662a228bceb40568f65fbf6074befe6.jpg" TargetMode="External"/><Relationship Id="rId7617" Type="http://schemas.openxmlformats.org/officeDocument/2006/relationships/hyperlink" Target="https://hashting.cash/bavaria-fridgeinventoryjul2023/ITCEHWQSNKEVMECB?language=FR" TargetMode="External"/><Relationship Id="rId13004" Type="http://schemas.openxmlformats.org/officeDocument/2006/relationships/hyperlink" Target="https://storage.googleapis.com/hcloudfile/001/7cee05aecef74bd7894018acb83126a4.jpg" TargetMode="External"/><Relationship Id="rId331" Type="http://schemas.openxmlformats.org/officeDocument/2006/relationships/hyperlink" Target="https://storage.googleapis.com/hcloudfile/001/35f6ac725980486688e09bcccd0e2c78.jpg" TargetMode="External"/><Relationship Id="rId2012" Type="http://schemas.openxmlformats.org/officeDocument/2006/relationships/hyperlink" Target="https://storage.googleapis.com/hcloudfile/001/6e2e557065d84667b845c0f6201ab1f3.jpg" TargetMode="External"/><Relationship Id="rId5168" Type="http://schemas.openxmlformats.org/officeDocument/2006/relationships/hyperlink" Target="https://storage.googleapis.com/hcloudfile/001/610d882041ff41c9bcdecb186d6bfb26.jpg" TargetMode="External"/><Relationship Id="rId5582" Type="http://schemas.openxmlformats.org/officeDocument/2006/relationships/hyperlink" Target="https://storage.googleapis.com/hcloudfile/001/410a095a48114092bc63f4536437e5f7.jpg" TargetMode="External"/><Relationship Id="rId6219" Type="http://schemas.openxmlformats.org/officeDocument/2006/relationships/hyperlink" Target="https://hashting.cash/bavaria-fridgeinventoryjul2023/WTZAFPNKJVHRCIEQ?language=FR" TargetMode="External"/><Relationship Id="rId6633" Type="http://schemas.openxmlformats.org/officeDocument/2006/relationships/hyperlink" Target="https://hashting.cash/bavaria-fridgeinventoryjul2023/OBMPAIFXYTBAQURX?language=FR" TargetMode="External"/><Relationship Id="rId9789" Type="http://schemas.openxmlformats.org/officeDocument/2006/relationships/hyperlink" Target="https://storage.googleapis.com/hcloudfile/001/3ff5e7a208864e1288a3154f1e1642d8.jpg" TargetMode="External"/><Relationship Id="rId12020" Type="http://schemas.openxmlformats.org/officeDocument/2006/relationships/hyperlink" Target="https://storage.googleapis.com/hcloudfile/001/78870e1be13b471c91b0c48c91a19289.jpg" TargetMode="External"/><Relationship Id="rId1778" Type="http://schemas.openxmlformats.org/officeDocument/2006/relationships/hyperlink" Target="https://storage.googleapis.com/hcloudfile/001/d06a57b08c7342af8ec3e4abe7fd187f.jpg" TargetMode="External"/><Relationship Id="rId2829" Type="http://schemas.openxmlformats.org/officeDocument/2006/relationships/hyperlink" Target="https://storage.googleapis.com/hcloudfile/001/de2a93e182d54dab90c824d54267c87b.jpg" TargetMode="External"/><Relationship Id="rId4184" Type="http://schemas.openxmlformats.org/officeDocument/2006/relationships/hyperlink" Target="https://hashting.cash/bavaria-fridgeinventoryjul2023/VLQVMJXBUOHPCXMU?language=FR" TargetMode="External"/><Relationship Id="rId5235" Type="http://schemas.openxmlformats.org/officeDocument/2006/relationships/hyperlink" Target="https://hashting.cash/bavaria-fridgeinventoryjul2023/TAFTTSDJMMIZUYCA?language=FR" TargetMode="External"/><Relationship Id="rId6700" Type="http://schemas.openxmlformats.org/officeDocument/2006/relationships/hyperlink" Target="https://storage.googleapis.com/hcloudfile/001/7ae89649e18046649b7c4eb18ce5f887.jpg" TargetMode="External"/><Relationship Id="rId9856" Type="http://schemas.openxmlformats.org/officeDocument/2006/relationships/hyperlink" Target="https://hashting.cash/bavaria-fridgeinventoryjul2023/BWNJDILUKPBFMHKF?language=FR" TargetMode="External"/><Relationship Id="rId4251" Type="http://schemas.openxmlformats.org/officeDocument/2006/relationships/hyperlink" Target="https://storage.googleapis.com/hcloudfile/001/f0e591391a954a0cb3b62c94a880eb09.jpg" TargetMode="External"/><Relationship Id="rId5302" Type="http://schemas.openxmlformats.org/officeDocument/2006/relationships/hyperlink" Target="https://storage.googleapis.com/hcloudfile/001/f14323e943d84d69909367f6f6f209db.jpg" TargetMode="External"/><Relationship Id="rId8458" Type="http://schemas.openxmlformats.org/officeDocument/2006/relationships/hyperlink" Target="https://hashting.cash/bavaria-fridgeinventoryjul2023/CODPBBUCPHKGCZOY?language=FR" TargetMode="External"/><Relationship Id="rId9509" Type="http://schemas.openxmlformats.org/officeDocument/2006/relationships/hyperlink" Target="https://storage.googleapis.com/hcloudfile/001/d8d8471c9bad4dda9c5cc7c75200ad95.jpg" TargetMode="External"/><Relationship Id="rId11786" Type="http://schemas.openxmlformats.org/officeDocument/2006/relationships/hyperlink" Target="https://hashting.cash/bavaria-fridgeinventoryjul2023/NQCLVZFTRRBVWGZZ?language=FR" TargetMode="External"/><Relationship Id="rId12837" Type="http://schemas.openxmlformats.org/officeDocument/2006/relationships/hyperlink" Target="https://storage.googleapis.com/hcloudfile/001/8b5b0a0189d84104852843e1a2ee7dcd.jpg" TargetMode="External"/><Relationship Id="rId1845" Type="http://schemas.openxmlformats.org/officeDocument/2006/relationships/hyperlink" Target="https://storage.googleapis.com/hcloudfile/001/fc877bfb4598495d968cc72dc45a57d5.jpg" TargetMode="External"/><Relationship Id="rId7474" Type="http://schemas.openxmlformats.org/officeDocument/2006/relationships/hyperlink" Target="https://hashting.cash/bavaria-fridgeinventoryjul2023/AZMRWOYBPLYZDQHD?language=FR" TargetMode="External"/><Relationship Id="rId8872" Type="http://schemas.openxmlformats.org/officeDocument/2006/relationships/hyperlink" Target="https://hashting.cash/bavaria-fridgeinventoryjul2023/YDTNYQZQZIJEFSAM?language=FR" TargetMode="External"/><Relationship Id="rId9923" Type="http://schemas.openxmlformats.org/officeDocument/2006/relationships/hyperlink" Target="https://storage.googleapis.com/hcloudfile/001/0cb24407f9664664ae729dfa891268ce.jpg" TargetMode="External"/><Relationship Id="rId10388" Type="http://schemas.openxmlformats.org/officeDocument/2006/relationships/hyperlink" Target="https://hashting.cash/bavaria-fridgeinventoryjul2023/QVKJUPWSPOCPUVQR?language=FR" TargetMode="External"/><Relationship Id="rId11439" Type="http://schemas.openxmlformats.org/officeDocument/2006/relationships/hyperlink" Target="https://storage.googleapis.com/hcloudfile/001/4e45bddfaced46629d8b576eb226f115.jpg" TargetMode="External"/><Relationship Id="rId11853" Type="http://schemas.openxmlformats.org/officeDocument/2006/relationships/hyperlink" Target="https://storage.googleapis.com/hcloudfile/001/8ff8ed190a6f4c0f8f1beb6a20d46dc3.jpg" TargetMode="External"/><Relationship Id="rId12904" Type="http://schemas.openxmlformats.org/officeDocument/2006/relationships/hyperlink" Target="https://hashting.cash/bavaria-fridgeinventoryjul2023/BEKSVJETKARPADCU?language=FR" TargetMode="External"/><Relationship Id="rId1912" Type="http://schemas.openxmlformats.org/officeDocument/2006/relationships/hyperlink" Target="https://storage.googleapis.com/hcloudfile/001/2ef93e73a2ad43b99a1201a8bda44fcf.jpg" TargetMode="External"/><Relationship Id="rId6076" Type="http://schemas.openxmlformats.org/officeDocument/2006/relationships/hyperlink" Target="https://hashting.cash/bavaria-fridgeinventoryjul2023/BTVBCLLXRPWTGMIK?language=FR" TargetMode="External"/><Relationship Id="rId7127" Type="http://schemas.openxmlformats.org/officeDocument/2006/relationships/hyperlink" Target="https://storage.googleapis.com/hcloudfile/001/0626fe8d5c714ac88f431a6c8f309e51.jpg" TargetMode="External"/><Relationship Id="rId8525" Type="http://schemas.openxmlformats.org/officeDocument/2006/relationships/hyperlink" Target="https://storage.googleapis.com/hcloudfile/001/099408f680a440818b6eca3b96e8c755.jpg" TargetMode="External"/><Relationship Id="rId10455" Type="http://schemas.openxmlformats.org/officeDocument/2006/relationships/hyperlink" Target="https://storage.googleapis.com/hcloudfile/001/68640998996c4da9899b1a7985e33e98.jpg" TargetMode="External"/><Relationship Id="rId11506" Type="http://schemas.openxmlformats.org/officeDocument/2006/relationships/hyperlink" Target="https://hashting.cash/bavaria-fridgeinventoryjul2023/JGPPAXQVPCTULVMR?language=FR" TargetMode="External"/><Relationship Id="rId11920" Type="http://schemas.openxmlformats.org/officeDocument/2006/relationships/hyperlink" Target="https://hashting.cash/bavaria-fridgeinventoryjul2023/BKYANPXLYQKAWZSC?language=FR" TargetMode="External"/><Relationship Id="rId5092" Type="http://schemas.openxmlformats.org/officeDocument/2006/relationships/hyperlink" Target="https://hashting.cash/bavaria-fridgeinventoryjul2023/ZUISKTILXPNQCVRA?language=FR" TargetMode="External"/><Relationship Id="rId6490" Type="http://schemas.openxmlformats.org/officeDocument/2006/relationships/hyperlink" Target="https://hashting.cash/bavaria-fridgeinventoryjul2023/XJVEBTAKADQMYVZH?language=FR" TargetMode="External"/><Relationship Id="rId7541" Type="http://schemas.openxmlformats.org/officeDocument/2006/relationships/hyperlink" Target="https://storage.googleapis.com/hcloudfile/001/9b910c36c6e242b8ac25bad8fedc6c89.jpg" TargetMode="External"/><Relationship Id="rId10108" Type="http://schemas.openxmlformats.org/officeDocument/2006/relationships/hyperlink" Target="https://hashting.cash/bavaria-fridgeinventoryjul2023/HHJKYSFOTARRQJCL?language=FR" TargetMode="External"/><Relationship Id="rId10522" Type="http://schemas.openxmlformats.org/officeDocument/2006/relationships/hyperlink" Target="https://hashting.cash/bavaria-fridgeinventoryjul2023/PNFWVCLFKNECJSVC?language=FR" TargetMode="External"/><Relationship Id="rId13678" Type="http://schemas.openxmlformats.org/officeDocument/2006/relationships/hyperlink" Target="https://storage.googleapis.com/hcloudfile/001/e9ef9c4cfcdc401dbba6ffed0edeef26.jpg" TargetMode="External"/><Relationship Id="rId2686" Type="http://schemas.openxmlformats.org/officeDocument/2006/relationships/hyperlink" Target="https://storage.googleapis.com/hcloudfile/001/711e75624dc1492b9da24935c190b00b.jpg" TargetMode="External"/><Relationship Id="rId3737" Type="http://schemas.openxmlformats.org/officeDocument/2006/relationships/hyperlink" Target="https://storage.googleapis.com/hcloudfile/001/03501d61955e4039b2df134fec784614.jpg" TargetMode="External"/><Relationship Id="rId6143" Type="http://schemas.openxmlformats.org/officeDocument/2006/relationships/hyperlink" Target="https://storage.googleapis.com/hcloudfile/001/f38011848f884efaba59c3bf413a0e02.jpg" TargetMode="External"/><Relationship Id="rId9299" Type="http://schemas.openxmlformats.org/officeDocument/2006/relationships/hyperlink" Target="https://hashting.cash/bavaria-fridgeinventoryjul2023/WXUMVHDBVQIPPVWZ?language=FR" TargetMode="External"/><Relationship Id="rId12694" Type="http://schemas.openxmlformats.org/officeDocument/2006/relationships/hyperlink" Target="https://storage.googleapis.com/hcloudfile/001/7bf0aabd45fa47cca122e519b30cdb3e.jpg" TargetMode="External"/><Relationship Id="rId13745" Type="http://schemas.openxmlformats.org/officeDocument/2006/relationships/hyperlink" Target="https://hashting.cash/bavaria-fridgeinventoryjul2023/QADLQAGMVRIDKNOB?language=FR" TargetMode="External"/><Relationship Id="rId658" Type="http://schemas.openxmlformats.org/officeDocument/2006/relationships/hyperlink" Target="https://storage.googleapis.com/hcloudfile/001/c36a7d1e04f2404ca44fd23f6de32f39.jpg" TargetMode="External"/><Relationship Id="rId1288" Type="http://schemas.openxmlformats.org/officeDocument/2006/relationships/hyperlink" Target="https://storage.googleapis.com/hcloudfile/001/75ab13da8a334d9a9e467da080222d6e.jpg" TargetMode="External"/><Relationship Id="rId2339" Type="http://schemas.openxmlformats.org/officeDocument/2006/relationships/hyperlink" Target="https://storage.googleapis.com/hcloudfile/001/3687509392fa4be2abf7c3db7d74f7b6.jpg" TargetMode="External"/><Relationship Id="rId2753" Type="http://schemas.openxmlformats.org/officeDocument/2006/relationships/hyperlink" Target="https://storage.googleapis.com/hcloudfile/001/fb081ba320474f8abbceff0705f618f8.jpg" TargetMode="External"/><Relationship Id="rId3804" Type="http://schemas.openxmlformats.org/officeDocument/2006/relationships/hyperlink" Target="https://storage.googleapis.com/hcloudfile/001/2ad58e629a6d42a9ab66a56a5952f314.jpg" TargetMode="External"/><Relationship Id="rId6210" Type="http://schemas.openxmlformats.org/officeDocument/2006/relationships/hyperlink" Target="https://hashting.cash/bavaria-fridgeinventoryjul2023/WTZAFPNKJVHRCIEQ?language=FR" TargetMode="External"/><Relationship Id="rId9366" Type="http://schemas.openxmlformats.org/officeDocument/2006/relationships/hyperlink" Target="https://storage.googleapis.com/hcloudfile/001/57b0149893994f0ab8164251ec18c9d1.jpg" TargetMode="External"/><Relationship Id="rId9780" Type="http://schemas.openxmlformats.org/officeDocument/2006/relationships/hyperlink" Target="https://storage.googleapis.com/hcloudfile/001/3ff5e7a208864e1288a3154f1e1642d8.jpg" TargetMode="External"/><Relationship Id="rId11296" Type="http://schemas.openxmlformats.org/officeDocument/2006/relationships/hyperlink" Target="https://storage.googleapis.com/hcloudfile/001/103128fe3b454e8f8aed545345aac20e.jpg" TargetMode="External"/><Relationship Id="rId12347" Type="http://schemas.openxmlformats.org/officeDocument/2006/relationships/hyperlink" Target="https://hashting.cash/bavaria-fridgeinventoryjul2023/LYMGLBZVTRXXIHDH?language=FR" TargetMode="External"/><Relationship Id="rId725" Type="http://schemas.openxmlformats.org/officeDocument/2006/relationships/hyperlink" Target="https://storage.googleapis.com/hcloudfile/001/ce0d5372be5147c188731732f6278c23.jpg" TargetMode="External"/><Relationship Id="rId1355" Type="http://schemas.openxmlformats.org/officeDocument/2006/relationships/hyperlink" Target="https://storage.googleapis.com/hcloudfile/001/b779467755994d099b968560fb881f0d.jpg" TargetMode="External"/><Relationship Id="rId2406" Type="http://schemas.openxmlformats.org/officeDocument/2006/relationships/hyperlink" Target="https://storage.googleapis.com/hcloudfile/001/64246b954222433c9bbe887f0cf52493.jpg" TargetMode="External"/><Relationship Id="rId8382" Type="http://schemas.openxmlformats.org/officeDocument/2006/relationships/hyperlink" Target="https://storage.googleapis.com/hcloudfile/001/d0c10878dcfb4d2ca7e15c3772dd01a5.jpg" TargetMode="External"/><Relationship Id="rId9019" Type="http://schemas.openxmlformats.org/officeDocument/2006/relationships/hyperlink" Target="https://hashting.cash/bavaria-fridgeinventoryjul2023/KJIINGKCGRPUVWWE?language=FR" TargetMode="External"/><Relationship Id="rId9433" Type="http://schemas.openxmlformats.org/officeDocument/2006/relationships/hyperlink" Target="https://hashting.cash/bavaria-fridgeinventoryjul2023/KVKPCCKYSPMDSIYI?language=FR" TargetMode="External"/><Relationship Id="rId12761" Type="http://schemas.openxmlformats.org/officeDocument/2006/relationships/hyperlink" Target="https://hashting.cash/bavaria-fridgeinventoryjul2023/SKYTAQPEJMXENODJ?language=FR" TargetMode="External"/><Relationship Id="rId13812" Type="http://schemas.openxmlformats.org/officeDocument/2006/relationships/hyperlink" Target="https://storage.googleapis.com/hcloudfile/001/ddcf95af94b740af8ce4baf39ab4ff83.jpg" TargetMode="External"/><Relationship Id="rId1008" Type="http://schemas.openxmlformats.org/officeDocument/2006/relationships/hyperlink" Target="https://storage.googleapis.com/hcloudfile/001/ca96b8b1398a4a9ca20f46c6aa763259.jpg" TargetMode="External"/><Relationship Id="rId1422" Type="http://schemas.openxmlformats.org/officeDocument/2006/relationships/hyperlink" Target="https://storage.googleapis.com/hcloudfile/001/3ce7bd0e7dce4480934d963341e13ef2.jpg" TargetMode="External"/><Relationship Id="rId2820" Type="http://schemas.openxmlformats.org/officeDocument/2006/relationships/hyperlink" Target="https://storage.googleapis.com/hcloudfile/001/de2a93e182d54dab90c824d54267c87b.jpg" TargetMode="External"/><Relationship Id="rId4578" Type="http://schemas.openxmlformats.org/officeDocument/2006/relationships/hyperlink" Target="https://storage.googleapis.com/hcloudfile/001/dd5b6ffb39d94ba7ba2efc8cf43fa8bb.jpg" TargetMode="External"/><Relationship Id="rId5976" Type="http://schemas.openxmlformats.org/officeDocument/2006/relationships/hyperlink" Target="https://storage.googleapis.com/hcloudfile/001/6b6efd0bd9884aa788431d4bef7d6ce5.jpg" TargetMode="External"/><Relationship Id="rId8035" Type="http://schemas.openxmlformats.org/officeDocument/2006/relationships/hyperlink" Target="https://hashting.cash/bavaria-fridgeinventoryjul2023/STVJEPUVDBHUFZZR?language=FR" TargetMode="External"/><Relationship Id="rId11016" Type="http://schemas.openxmlformats.org/officeDocument/2006/relationships/hyperlink" Target="https://storage.googleapis.com/hcloudfile/001/59116a833f154cb19345e30b3e16eeaa.jpg" TargetMode="External"/><Relationship Id="rId11363" Type="http://schemas.openxmlformats.org/officeDocument/2006/relationships/hyperlink" Target="https://hashting.cash/bavaria-fridgeinventoryjul2023/YYPBRJNVTZLKRLHJ?language=FR" TargetMode="External"/><Relationship Id="rId12414" Type="http://schemas.openxmlformats.org/officeDocument/2006/relationships/hyperlink" Target="https://storage.googleapis.com/hcloudfile/001/c753a7da125442ca8b75013fa4fce8e9.jpg" TargetMode="External"/><Relationship Id="rId61" Type="http://schemas.openxmlformats.org/officeDocument/2006/relationships/hyperlink" Target="https://hashting.cash/bavaria-fridgeinventoryjul2023/SSGFYYQCOGRZREYC?language=FR" TargetMode="External"/><Relationship Id="rId4992" Type="http://schemas.openxmlformats.org/officeDocument/2006/relationships/hyperlink" Target="https://storage.googleapis.com/hcloudfile/001/a9ba50d63090464a940486d04d1c3265.jpg" TargetMode="External"/><Relationship Id="rId5629" Type="http://schemas.openxmlformats.org/officeDocument/2006/relationships/hyperlink" Target="https://storage.googleapis.com/hcloudfile/001/f5218f48898f4cb987c6240e29b1166e.jpg" TargetMode="External"/><Relationship Id="rId7051" Type="http://schemas.openxmlformats.org/officeDocument/2006/relationships/hyperlink" Target="https://hashting.cash/bavaria-fridgeinventoryjul2023/IGEKCXUZWRJCDIQR?language=FR" TargetMode="External"/><Relationship Id="rId8102" Type="http://schemas.openxmlformats.org/officeDocument/2006/relationships/hyperlink" Target="https://storage.googleapis.com/hcloudfile/001/1ca37454e290466b937cc252de109e33.jpg" TargetMode="External"/><Relationship Id="rId9500" Type="http://schemas.openxmlformats.org/officeDocument/2006/relationships/hyperlink" Target="https://storage.googleapis.com/hcloudfile/001/d8d8471c9bad4dda9c5cc7c75200ad95.jpg" TargetMode="External"/><Relationship Id="rId11430" Type="http://schemas.openxmlformats.org/officeDocument/2006/relationships/hyperlink" Target="https://storage.googleapis.com/hcloudfile/001/4e45bddfaced46629d8b576eb226f115.jpg" TargetMode="External"/><Relationship Id="rId2196" Type="http://schemas.openxmlformats.org/officeDocument/2006/relationships/hyperlink" Target="https://storage.googleapis.com/hcloudfile/001/6cc67219533948d8bb92ee062caafce2.jpg" TargetMode="External"/><Relationship Id="rId3594" Type="http://schemas.openxmlformats.org/officeDocument/2006/relationships/hyperlink" Target="https://storage.googleapis.com/hcloudfile/001/ecbe5503cd6f40eb9168e6bc4395ee4d.jpg" TargetMode="External"/><Relationship Id="rId4645" Type="http://schemas.openxmlformats.org/officeDocument/2006/relationships/hyperlink" Target="https://storage.googleapis.com/hcloudfile/001/84e53f8539294a4e9f6c74cac6f2fc04.jpg" TargetMode="External"/><Relationship Id="rId10032" Type="http://schemas.openxmlformats.org/officeDocument/2006/relationships/hyperlink" Target="https://storage.googleapis.com/hcloudfile/001/8bcbfb6ff7fd4cfd8f9f6b6905424e66.jpg" TargetMode="External"/><Relationship Id="rId13188" Type="http://schemas.openxmlformats.org/officeDocument/2006/relationships/hyperlink" Target="https://hashting.cash/bavaria-fridgeinventoryjul2023/RJTJHDTUROLOZZGB?language=FR" TargetMode="External"/><Relationship Id="rId168" Type="http://schemas.openxmlformats.org/officeDocument/2006/relationships/hyperlink" Target="https://storage.googleapis.com/hcloudfile/001/bad7c168f69a4b8b88b4b1266e20b2fd.jpg" TargetMode="External"/><Relationship Id="rId3247" Type="http://schemas.openxmlformats.org/officeDocument/2006/relationships/hyperlink" Target="https://storage.googleapis.com/hcloudfile/001/3795b6604d2243fa8e63ecfee88ce710.jpg" TargetMode="External"/><Relationship Id="rId3661" Type="http://schemas.openxmlformats.org/officeDocument/2006/relationships/hyperlink" Target="https://storage.googleapis.com/hcloudfile/001/4d62ddfe5c5e452dac5426110ac78cc1.jpg" TargetMode="External"/><Relationship Id="rId4712" Type="http://schemas.openxmlformats.org/officeDocument/2006/relationships/hyperlink" Target="https://storage.googleapis.com/hcloudfile/001/485fe21ff2764d38bc4fec3058f6a306.jpg" TargetMode="External"/><Relationship Id="rId7868" Type="http://schemas.openxmlformats.org/officeDocument/2006/relationships/hyperlink" Target="https://storage.googleapis.com/hcloudfile/001/8787ed807d134a1dbcc0d67de9892fce.jpg" TargetMode="External"/><Relationship Id="rId8919" Type="http://schemas.openxmlformats.org/officeDocument/2006/relationships/hyperlink" Target="https://storage.googleapis.com/hcloudfile/001/12460f613a1a4baca3f298717cacee2d.jpg" TargetMode="External"/><Relationship Id="rId10849" Type="http://schemas.openxmlformats.org/officeDocument/2006/relationships/hyperlink" Target="https://storage.googleapis.com/hcloudfile/001/89c4cba9429f44fbb2ef9ecef9a94707.jpg" TargetMode="External"/><Relationship Id="rId13255" Type="http://schemas.openxmlformats.org/officeDocument/2006/relationships/hyperlink" Target="https://storage.googleapis.com/hcloudfile/001/d11cddcadbe2419699300bb3d98c1981.jpg" TargetMode="External"/><Relationship Id="rId582" Type="http://schemas.openxmlformats.org/officeDocument/2006/relationships/hyperlink" Target="https://hashting.cash/bavaria-fridgeinventoryjul2023/JXZENPTEXLGPEGYY?language=FR" TargetMode="External"/><Relationship Id="rId2263" Type="http://schemas.openxmlformats.org/officeDocument/2006/relationships/hyperlink" Target="https://storage.googleapis.com/hcloudfile/001/c19fb349dd1f471daa9e80fdf06cf481.jpg" TargetMode="External"/><Relationship Id="rId3314" Type="http://schemas.openxmlformats.org/officeDocument/2006/relationships/hyperlink" Target="https://storage.googleapis.com/hcloudfile/001/1547c5819e64441ca7c35509461967f7.jpg" TargetMode="External"/><Relationship Id="rId6884" Type="http://schemas.openxmlformats.org/officeDocument/2006/relationships/hyperlink" Target="https://storage.googleapis.com/hcloudfile/001/10940a9670c04992b450178581fa401f.jpg" TargetMode="External"/><Relationship Id="rId7935" Type="http://schemas.openxmlformats.org/officeDocument/2006/relationships/hyperlink" Target="https://storage.googleapis.com/hcloudfile/001/58bc592c189f4ea9b09ac61ccb95713e.jpg" TargetMode="External"/><Relationship Id="rId9290" Type="http://schemas.openxmlformats.org/officeDocument/2006/relationships/hyperlink" Target="https://hashting.cash/bavaria-fridgeinventoryjul2023/WXUMVHDBVQIPPVWZ?language=FR" TargetMode="External"/><Relationship Id="rId12271" Type="http://schemas.openxmlformats.org/officeDocument/2006/relationships/hyperlink" Target="https://storage.googleapis.com/hcloudfile/001/c2af80629f8a45f8ae742534ca4d0c7a.jpg" TargetMode="External"/><Relationship Id="rId13322" Type="http://schemas.openxmlformats.org/officeDocument/2006/relationships/hyperlink" Target="https://hashting.cash/bavaria-fridgeinventoryjul2023/VEWAKTEHLPSCATTZ?language=FR" TargetMode="External"/><Relationship Id="rId235" Type="http://schemas.openxmlformats.org/officeDocument/2006/relationships/hyperlink" Target="https://storage.googleapis.com/hcloudfile/001/324afcdcdc694879a9c11734eee148cf.jpg" TargetMode="External"/><Relationship Id="rId2330" Type="http://schemas.openxmlformats.org/officeDocument/2006/relationships/hyperlink" Target="https://storage.googleapis.com/hcloudfile/001/3687509392fa4be2abf7c3db7d74f7b6.jpg" TargetMode="External"/><Relationship Id="rId5486" Type="http://schemas.openxmlformats.org/officeDocument/2006/relationships/hyperlink" Target="https://storage.googleapis.com/hcloudfile/001/979809eb6cf4405ead0dd122ecb54d72.jpg" TargetMode="External"/><Relationship Id="rId6537" Type="http://schemas.openxmlformats.org/officeDocument/2006/relationships/hyperlink" Target="https://storage.googleapis.com/hcloudfile/001/5d3d479172f54e7784a96445d36dd1f8.jpg" TargetMode="External"/><Relationship Id="rId10916" Type="http://schemas.openxmlformats.org/officeDocument/2006/relationships/hyperlink" Target="https://storage.googleapis.com/hcloudfile/001/4717533d50b3423791c94dbe47e3b88b.jpg" TargetMode="External"/><Relationship Id="rId302" Type="http://schemas.openxmlformats.org/officeDocument/2006/relationships/hyperlink" Target="https://storage.googleapis.com/hcloudfile/001/2c54bf8f3337422c9e7ff26abbdfe0a3.jpg" TargetMode="External"/><Relationship Id="rId4088" Type="http://schemas.openxmlformats.org/officeDocument/2006/relationships/hyperlink" Target="https://storage.googleapis.com/hcloudfile/001/8613c83819c34ea28190b35236789849.jpg" TargetMode="External"/><Relationship Id="rId5139" Type="http://schemas.openxmlformats.org/officeDocument/2006/relationships/hyperlink" Target="https://storage.googleapis.com/hcloudfile/001/bb471f1b3cda4c3194c90ece4fefc447.jpg" TargetMode="External"/><Relationship Id="rId5553" Type="http://schemas.openxmlformats.org/officeDocument/2006/relationships/hyperlink" Target="https://storage.googleapis.com/hcloudfile/001/570bd35a50d440bc9a29cbf12d00f4ad.jpg" TargetMode="External"/><Relationship Id="rId6951" Type="http://schemas.openxmlformats.org/officeDocument/2006/relationships/hyperlink" Target="https://storage.googleapis.com/hcloudfile/001/521291924b9d425ba7d2e76c1ccdf6dd.jpg" TargetMode="External"/><Relationship Id="rId9010" Type="http://schemas.openxmlformats.org/officeDocument/2006/relationships/hyperlink" Target="https://hashting.cash/bavaria-fridgeinventoryjul2023/KJIINGKCGRPUVWWE?language=FR" TargetMode="External"/><Relationship Id="rId4155" Type="http://schemas.openxmlformats.org/officeDocument/2006/relationships/hyperlink" Target="https://storage.googleapis.com/hcloudfile/001/b0bfc53a72254229842a5efe379ab16a.jpg" TargetMode="External"/><Relationship Id="rId5206" Type="http://schemas.openxmlformats.org/officeDocument/2006/relationships/hyperlink" Target="https://storage.googleapis.com/hcloudfile/001/a91b3ed358b64a3b9fa69e922f7d9a9e.jpg" TargetMode="External"/><Relationship Id="rId6604" Type="http://schemas.openxmlformats.org/officeDocument/2006/relationships/hyperlink" Target="https://storage.googleapis.com/hcloudfile/001/01fd6db5def44f3982709b5ebf8ad3cd.jpg" TargetMode="External"/><Relationship Id="rId1749" Type="http://schemas.openxmlformats.org/officeDocument/2006/relationships/hyperlink" Target="https://storage.googleapis.com/hcloudfile/001/e0d2beb74f294727bd080a12d82baed3.jpg" TargetMode="External"/><Relationship Id="rId3171" Type="http://schemas.openxmlformats.org/officeDocument/2006/relationships/hyperlink" Target="https://storage.googleapis.com/hcloudfile/001/71dfca2d9527406db3dbdd1617bd5aca.jpg" TargetMode="External"/><Relationship Id="rId5620" Type="http://schemas.openxmlformats.org/officeDocument/2006/relationships/hyperlink" Target="https://storage.googleapis.com/hcloudfile/001/f5218f48898f4cb987c6240e29b1166e.jpg" TargetMode="External"/><Relationship Id="rId8776" Type="http://schemas.openxmlformats.org/officeDocument/2006/relationships/hyperlink" Target="https://storage.googleapis.com/hcloudfile/001/c0cd79e970734a62aae41c805474ee99.jpg" TargetMode="External"/><Relationship Id="rId9827" Type="http://schemas.openxmlformats.org/officeDocument/2006/relationships/hyperlink" Target="https://storage.googleapis.com/hcloudfile/001/b6bd9db4644d4c8cbbbdc6c0e06d0daf.jpg" TargetMode="External"/><Relationship Id="rId11757" Type="http://schemas.openxmlformats.org/officeDocument/2006/relationships/hyperlink" Target="https://storage.googleapis.com/hcloudfile/001/eacbd9f4102b4c5e9ddb448081d341b3.jpg" TargetMode="External"/><Relationship Id="rId12808" Type="http://schemas.openxmlformats.org/officeDocument/2006/relationships/hyperlink" Target="https://storage.googleapis.com/hcloudfile/001/ee64cf3bd8194a34b09db636c5037682.jpg" TargetMode="External"/><Relationship Id="rId1816" Type="http://schemas.openxmlformats.org/officeDocument/2006/relationships/hyperlink" Target="https://hashting.cash/bavaria-fridgeinventoryjul2023/GPDBQVHGAWZHJYJP?language=FR" TargetMode="External"/><Relationship Id="rId4222" Type="http://schemas.openxmlformats.org/officeDocument/2006/relationships/hyperlink" Target="https://storage.googleapis.com/hcloudfile/001/8655ca4b11a14389994394cb5b0e75f8.jpg" TargetMode="External"/><Relationship Id="rId7378" Type="http://schemas.openxmlformats.org/officeDocument/2006/relationships/hyperlink" Target="https://storage.googleapis.com/hcloudfile/001/cef4367950d747948a6a502f63de2460.jpg" TargetMode="External"/><Relationship Id="rId7792" Type="http://schemas.openxmlformats.org/officeDocument/2006/relationships/hyperlink" Target="https://storage.googleapis.com/hcloudfile/001/c2e323e6be6c4ae683abe19707dbe725.jpg" TargetMode="External"/><Relationship Id="rId8429" Type="http://schemas.openxmlformats.org/officeDocument/2006/relationships/hyperlink" Target="https://storage.googleapis.com/hcloudfile/001/a24d3af0ba8b492fbb6ea7f6b315cecf.jpg" TargetMode="External"/><Relationship Id="rId8843" Type="http://schemas.openxmlformats.org/officeDocument/2006/relationships/hyperlink" Target="https://storage.googleapis.com/hcloudfile/001/688e362b3dad4f0a85aa5dee8868a6c6.jpg" TargetMode="External"/><Relationship Id="rId10359" Type="http://schemas.openxmlformats.org/officeDocument/2006/relationships/hyperlink" Target="https://storage.googleapis.com/hcloudfile/001/49272fafa4444a8dab5e63e8325b85c0.jpg" TargetMode="External"/><Relationship Id="rId10773" Type="http://schemas.openxmlformats.org/officeDocument/2006/relationships/hyperlink" Target="https://storage.googleapis.com/hcloudfile/001/1918714c98f84124bc3c5675d305259e.jpg" TargetMode="External"/><Relationship Id="rId11824" Type="http://schemas.openxmlformats.org/officeDocument/2006/relationships/hyperlink" Target="https://storage.googleapis.com/hcloudfile/001/b48b2f5312a14b66bd50fb4896d43f19.jpg" TargetMode="External"/><Relationship Id="rId3988" Type="http://schemas.openxmlformats.org/officeDocument/2006/relationships/hyperlink" Target="https://storage.googleapis.com/hcloudfile/001/c58853225cb549ea8bb69433316011b8.jpg" TargetMode="External"/><Relationship Id="rId6394" Type="http://schemas.openxmlformats.org/officeDocument/2006/relationships/hyperlink" Target="https://storage.googleapis.com/hcloudfile/001/3eeaeb8c269c439bb2512bddb1edbcdd.jpg" TargetMode="External"/><Relationship Id="rId7445" Type="http://schemas.openxmlformats.org/officeDocument/2006/relationships/hyperlink" Target="https://storage.googleapis.com/hcloudfile/001/c08af00d49914e7fbbcc82512db2ac10.jpg" TargetMode="External"/><Relationship Id="rId8910" Type="http://schemas.openxmlformats.org/officeDocument/2006/relationships/hyperlink" Target="https://storage.googleapis.com/hcloudfile/001/12460f613a1a4baca3f298717cacee2d.jpg" TargetMode="External"/><Relationship Id="rId10426" Type="http://schemas.openxmlformats.org/officeDocument/2006/relationships/hyperlink" Target="https://storage.googleapis.com/hcloudfile/001/e211e5112a764228bfbc659364b79166.jpg" TargetMode="External"/><Relationship Id="rId6047" Type="http://schemas.openxmlformats.org/officeDocument/2006/relationships/hyperlink" Target="https://storage.googleapis.com/hcloudfile/001/4aa5ef5e0e8641e1ada8d01c99ad19dc.jpg" TargetMode="External"/><Relationship Id="rId6461" Type="http://schemas.openxmlformats.org/officeDocument/2006/relationships/hyperlink" Target="https://storage.googleapis.com/hcloudfile/001/bad7c168f69a4b8b88b4b1266e20b2fd.jpg" TargetMode="External"/><Relationship Id="rId7512" Type="http://schemas.openxmlformats.org/officeDocument/2006/relationships/hyperlink" Target="https://storage.googleapis.com/hcloudfile/001/88cac31f59a74308905caad7a95b3482.jpg" TargetMode="External"/><Relationship Id="rId10840" Type="http://schemas.openxmlformats.org/officeDocument/2006/relationships/hyperlink" Target="https://storage.googleapis.com/hcloudfile/001/89c4cba9429f44fbb2ef9ecef9a94707.jpg" TargetMode="External"/><Relationship Id="rId976" Type="http://schemas.openxmlformats.org/officeDocument/2006/relationships/hyperlink" Target="https://hashting.cash/bavaria-fridgeinventoryjul2023/KRSUMEZZDUQPXYFU?language=FR" TargetMode="External"/><Relationship Id="rId2657" Type="http://schemas.openxmlformats.org/officeDocument/2006/relationships/hyperlink" Target="https://hashting.cash/bavaria-fridgeinventoryjul2023/CBEOFCAVAGTREWHY?language=FR" TargetMode="External"/><Relationship Id="rId5063" Type="http://schemas.openxmlformats.org/officeDocument/2006/relationships/hyperlink" Target="https://storage.googleapis.com/hcloudfile/001/ca4ea8daab1c4f959b4216ab9cfec9a1.jpg" TargetMode="External"/><Relationship Id="rId6114" Type="http://schemas.openxmlformats.org/officeDocument/2006/relationships/hyperlink" Target="https://storage.googleapis.com/hcloudfile/001/a37667c7b9984082b0f71353988b3a99.jpg" TargetMode="External"/><Relationship Id="rId9684" Type="http://schemas.openxmlformats.org/officeDocument/2006/relationships/hyperlink" Target="https://storage.googleapis.com/hcloudfile/001/05e66fba0c0448b98be800ca3c3944d4.jpg" TargetMode="External"/><Relationship Id="rId12598" Type="http://schemas.openxmlformats.org/officeDocument/2006/relationships/hyperlink" Target="https://storage.googleapis.com/hcloudfile/001/8d2c0f96281a44aa91c0f97e312621e4.jpg" TargetMode="External"/><Relationship Id="rId13649" Type="http://schemas.openxmlformats.org/officeDocument/2006/relationships/hyperlink" Target="https://storage.googleapis.com/hcloudfile/001/9d3430fedff3488bb9e99f9611fca3ac.jpg" TargetMode="External"/><Relationship Id="rId629" Type="http://schemas.openxmlformats.org/officeDocument/2006/relationships/hyperlink" Target="https://hashting.cash/bavaria-fridgeinventoryjul2023/ELABVXXAPCSTQEGH?language=FR" TargetMode="External"/><Relationship Id="rId1259" Type="http://schemas.openxmlformats.org/officeDocument/2006/relationships/hyperlink" Target="https://hashting.cash/bavaria-fridgeinventoryjul2023/XYULMWKSMXIRFBRB?language=FR" TargetMode="External"/><Relationship Id="rId3708" Type="http://schemas.openxmlformats.org/officeDocument/2006/relationships/hyperlink" Target="https://storage.googleapis.com/hcloudfile/001/c2ff2874af5745d6b2bcbdc20ed0782d.jpg" TargetMode="External"/><Relationship Id="rId5130" Type="http://schemas.openxmlformats.org/officeDocument/2006/relationships/hyperlink" Target="https://storage.googleapis.com/hcloudfile/001/bb471f1b3cda4c3194c90ece4fefc447.jpg" TargetMode="External"/><Relationship Id="rId8286" Type="http://schemas.openxmlformats.org/officeDocument/2006/relationships/hyperlink" Target="https://storage.googleapis.com/hcloudfile/001/05275500479049e593f12dcb36d01ac5.jpg" TargetMode="External"/><Relationship Id="rId9337" Type="http://schemas.openxmlformats.org/officeDocument/2006/relationships/hyperlink" Target="https://storage.googleapis.com/hcloudfile/001/046f6b51c12e476ba2a013ebc7eb11fa.jpg" TargetMode="External"/><Relationship Id="rId12665" Type="http://schemas.openxmlformats.org/officeDocument/2006/relationships/hyperlink" Target="https://storage.googleapis.com/hcloudfile/001/f4fd306471ec48c19d53cba89b285d91.jpg" TargetMode="External"/><Relationship Id="rId13716" Type="http://schemas.openxmlformats.org/officeDocument/2006/relationships/hyperlink" Target="https://storage.googleapis.com/hcloudfile/001/d86a72c395974c008ef45078bd664339.jpg" TargetMode="External"/><Relationship Id="rId1673" Type="http://schemas.openxmlformats.org/officeDocument/2006/relationships/hyperlink" Target="https://hashting.cash/bavaria-fridgeinventoryjul2023/VCOXUNKRTSWZUMAR?language=FR" TargetMode="External"/><Relationship Id="rId2724" Type="http://schemas.openxmlformats.org/officeDocument/2006/relationships/hyperlink" Target="https://storage.googleapis.com/hcloudfile/001/145f5bcf345441e5bfbe0faa12319e74.jpg" TargetMode="External"/><Relationship Id="rId9751" Type="http://schemas.openxmlformats.org/officeDocument/2006/relationships/hyperlink" Target="https://storage.googleapis.com/hcloudfile/001/8d28372633bf4ea8b5948e72e2f27f30.jpg" TargetMode="External"/><Relationship Id="rId11267" Type="http://schemas.openxmlformats.org/officeDocument/2006/relationships/hyperlink" Target="https://storage.googleapis.com/hcloudfile/001/c260763aa87c46aaabbe110bcdd04668.jpg" TargetMode="External"/><Relationship Id="rId11681" Type="http://schemas.openxmlformats.org/officeDocument/2006/relationships/hyperlink" Target="https://storage.googleapis.com/hcloudfile/001/9d40a93bd5f44c5eaa2e04261f3076cd.jpg" TargetMode="External"/><Relationship Id="rId12318" Type="http://schemas.openxmlformats.org/officeDocument/2006/relationships/hyperlink" Target="https://storage.googleapis.com/hcloudfile/001/e86f34d834be4356a1f34b912dcf857a.jpg" TargetMode="External"/><Relationship Id="rId12732" Type="http://schemas.openxmlformats.org/officeDocument/2006/relationships/hyperlink" Target="https://storage.googleapis.com/hcloudfile/001/1fca42840aff416c931b08607d6f6a2b.jpg" TargetMode="External"/><Relationship Id="rId1326" Type="http://schemas.openxmlformats.org/officeDocument/2006/relationships/hyperlink" Target="https://storage.googleapis.com/hcloudfile/001/8e8c4f778ab142909904e609f6107c30.jpg" TargetMode="External"/><Relationship Id="rId1740" Type="http://schemas.openxmlformats.org/officeDocument/2006/relationships/hyperlink" Target="https://storage.googleapis.com/hcloudfile/001/e0d2beb74f294727bd080a12d82baed3.jpg" TargetMode="External"/><Relationship Id="rId4896" Type="http://schemas.openxmlformats.org/officeDocument/2006/relationships/hyperlink" Target="https://hashting.cash/bavaria-fridgeinventoryjul2023/DHIFUXDVFEJJVART?language=FR" TargetMode="External"/><Relationship Id="rId5947" Type="http://schemas.openxmlformats.org/officeDocument/2006/relationships/hyperlink" Target="https://hashting.cash/bavaria-fridgeinventoryjul2023/LFTAAXBBSKVDESZY?language=FR" TargetMode="External"/><Relationship Id="rId8353" Type="http://schemas.openxmlformats.org/officeDocument/2006/relationships/hyperlink" Target="https://storage.googleapis.com/hcloudfile/001/17793e6025f14690b1c6903953b3681d.jpg" TargetMode="External"/><Relationship Id="rId9404" Type="http://schemas.openxmlformats.org/officeDocument/2006/relationships/hyperlink" Target="https://storage.googleapis.com/hcloudfile/001/43ca6523018b4825b26d19499b6afa1d.jpg" TargetMode="External"/><Relationship Id="rId10283" Type="http://schemas.openxmlformats.org/officeDocument/2006/relationships/hyperlink" Target="https://storage.googleapis.com/hcloudfile/001/d40df7c5d3424b778b4b4aa154cb1673.jpg" TargetMode="External"/><Relationship Id="rId11334" Type="http://schemas.openxmlformats.org/officeDocument/2006/relationships/hyperlink" Target="https://storage.googleapis.com/hcloudfile/001/28119924f0eb4664858d287cdaef46d5.jpg" TargetMode="External"/><Relationship Id="rId32" Type="http://schemas.openxmlformats.org/officeDocument/2006/relationships/hyperlink" Target="https://storage.googleapis.com/hcloudfile/001/c5369ca3bad641d8ae699d68e4918908.jpg" TargetMode="External"/><Relationship Id="rId3498" Type="http://schemas.openxmlformats.org/officeDocument/2006/relationships/hyperlink" Target="https://hashting.cash/bavaria-fridgeinventoryjul2023/PVXVEWRQXQBHPSZO?language=FR" TargetMode="External"/><Relationship Id="rId4549" Type="http://schemas.openxmlformats.org/officeDocument/2006/relationships/hyperlink" Target="https://storage.googleapis.com/hcloudfile/001/a6a3887c224647d6a89d5c2ae68306ca.jpg" TargetMode="External"/><Relationship Id="rId4963" Type="http://schemas.openxmlformats.org/officeDocument/2006/relationships/hyperlink" Target="https://hashting.cash/bavaria-fridgeinventoryjul2023/NKMNBGBGIGVDDXWJ?language=FR" TargetMode="External"/><Relationship Id="rId8006" Type="http://schemas.openxmlformats.org/officeDocument/2006/relationships/hyperlink" Target="https://storage.googleapis.com/hcloudfile/001/9bd08b2d730f46e1a5dc118f945fcd2d.jpg" TargetMode="External"/><Relationship Id="rId8420" Type="http://schemas.openxmlformats.org/officeDocument/2006/relationships/hyperlink" Target="https://storage.googleapis.com/hcloudfile/001/a24d3af0ba8b492fbb6ea7f6b315cecf.jpg" TargetMode="External"/><Relationship Id="rId10350" Type="http://schemas.openxmlformats.org/officeDocument/2006/relationships/hyperlink" Target="https://storage.googleapis.com/hcloudfile/001/49272fafa4444a8dab5e63e8325b85c0.jpg" TargetMode="External"/><Relationship Id="rId11401" Type="http://schemas.openxmlformats.org/officeDocument/2006/relationships/hyperlink" Target="https://storage.googleapis.com/hcloudfile/001/4e6091bda836414e9c0db52b0f07b648.jpg" TargetMode="External"/><Relationship Id="rId3565" Type="http://schemas.openxmlformats.org/officeDocument/2006/relationships/hyperlink" Target="https://storage.googleapis.com/hcloudfile/001/423005ef77f94e39b4995f1c7d78de13.jpg" TargetMode="External"/><Relationship Id="rId4616" Type="http://schemas.openxmlformats.org/officeDocument/2006/relationships/hyperlink" Target="https://hashting.cash/bavaria-fridgeinventoryjul2023/WNWBHEEAMLSYKNIE?language=FR" TargetMode="External"/><Relationship Id="rId7022" Type="http://schemas.openxmlformats.org/officeDocument/2006/relationships/hyperlink" Target="https://storage.googleapis.com/hcloudfile/001/6591b9111aa14b5a9502c35ae203094b.jpg" TargetMode="External"/><Relationship Id="rId10003" Type="http://schemas.openxmlformats.org/officeDocument/2006/relationships/hyperlink" Target="https://hashting.cash/bavaria-fridgeinventoryjul2023/COGHBAJAZLHSUKFN?language=FR" TargetMode="External"/><Relationship Id="rId13159" Type="http://schemas.openxmlformats.org/officeDocument/2006/relationships/hyperlink" Target="https://storage.googleapis.com/hcloudfile/001/f2cee4e939144aa1ae78a1505e2e6c32.jpg" TargetMode="External"/><Relationship Id="rId486" Type="http://schemas.openxmlformats.org/officeDocument/2006/relationships/hyperlink" Target="https://hashting.cash/bavaria-fridgeinventoryjul2023/JXZENPTEXLGPEGYY?language=FR" TargetMode="External"/><Relationship Id="rId2167" Type="http://schemas.openxmlformats.org/officeDocument/2006/relationships/hyperlink" Target="https://storage.googleapis.com/hcloudfile/001/b88e50c08dae496591079351c011f98a.jpg" TargetMode="External"/><Relationship Id="rId2581" Type="http://schemas.openxmlformats.org/officeDocument/2006/relationships/hyperlink" Target="https://storage.googleapis.com/hcloudfile/001/56172bcacbb84dbc88c4c014c237a0d3.jpg" TargetMode="External"/><Relationship Id="rId3218" Type="http://schemas.openxmlformats.org/officeDocument/2006/relationships/hyperlink" Target="https://hashting.cash/bavaria-fridgeinventoryjul2023/YFQABKCXCLTVQMBL?language=FR" TargetMode="External"/><Relationship Id="rId3632" Type="http://schemas.openxmlformats.org/officeDocument/2006/relationships/hyperlink" Target="https://hashting.cash/bavaria-fridgeinventoryjul2023/CMECZCQWGXQHVXAO?language=FR" TargetMode="External"/><Relationship Id="rId6788" Type="http://schemas.openxmlformats.org/officeDocument/2006/relationships/hyperlink" Target="https://hashting.cash/bavaria-fridgeinventoryjul2023/ZARSVTZDFOKDHIDK?language=FR" TargetMode="External"/><Relationship Id="rId9194" Type="http://schemas.openxmlformats.org/officeDocument/2006/relationships/hyperlink" Target="https://storage.googleapis.com/hcloudfile/001/3720da5eaa5f4e1496b752bf229bef3b.jpg" TargetMode="External"/><Relationship Id="rId12175" Type="http://schemas.openxmlformats.org/officeDocument/2006/relationships/hyperlink" Target="https://storage.googleapis.com/hcloudfile/001/35f6ac725980486688e09bcccd0e2c78.jpg" TargetMode="External"/><Relationship Id="rId13226" Type="http://schemas.openxmlformats.org/officeDocument/2006/relationships/hyperlink" Target="https://storage.googleapis.com/hcloudfile/001/ed61efff31e843b9b61fd4bf5ce33f7d.jpg" TargetMode="External"/><Relationship Id="rId13573" Type="http://schemas.openxmlformats.org/officeDocument/2006/relationships/hyperlink" Target="https://storage.googleapis.com/hcloudfile/001/efb01324f397405c9d7052fa77979ca5.jpg" TargetMode="External"/><Relationship Id="rId139" Type="http://schemas.openxmlformats.org/officeDocument/2006/relationships/hyperlink" Target="https://storage.googleapis.com/hcloudfile/001/50dcf71e1ecf4bbea39d737d111b1e70.jpg" TargetMode="External"/><Relationship Id="rId553" Type="http://schemas.openxmlformats.org/officeDocument/2006/relationships/hyperlink" Target="https://storage.googleapis.com/hcloudfile/001/08bdcfe6e7f64d4c927446085e2ab6aa.jpg" TargetMode="External"/><Relationship Id="rId1183" Type="http://schemas.openxmlformats.org/officeDocument/2006/relationships/hyperlink" Target="https://storage.googleapis.com/hcloudfile/001/3e287334e73041a4a762c132eb892781.jpg" TargetMode="External"/><Relationship Id="rId2234" Type="http://schemas.openxmlformats.org/officeDocument/2006/relationships/hyperlink" Target="https://hashting.cash/bavaria-fridgeinventoryjul2023/ZYLKTZJFBEGJXPHN?language=FR" TargetMode="External"/><Relationship Id="rId7839" Type="http://schemas.openxmlformats.org/officeDocument/2006/relationships/hyperlink" Target="https://storage.googleapis.com/hcloudfile/001/30e4b68ae6d741c6bd9da4f4c469cf08.jpg" TargetMode="External"/><Relationship Id="rId9261" Type="http://schemas.openxmlformats.org/officeDocument/2006/relationships/hyperlink" Target="https://storage.googleapis.com/hcloudfile/001/72188a83bbdc43eab85271b12e24e49e.jpg" TargetMode="External"/><Relationship Id="rId13640" Type="http://schemas.openxmlformats.org/officeDocument/2006/relationships/hyperlink" Target="https://storage.googleapis.com/hcloudfile/001/9d3430fedff3488bb9e99f9611fca3ac.jpg" TargetMode="External"/><Relationship Id="rId206" Type="http://schemas.openxmlformats.org/officeDocument/2006/relationships/hyperlink" Target="https://storage.googleapis.com/hcloudfile/001/c2e323e6be6c4ae683abe19707dbe725.jpg" TargetMode="External"/><Relationship Id="rId6855" Type="http://schemas.openxmlformats.org/officeDocument/2006/relationships/hyperlink" Target="https://storage.googleapis.com/hcloudfile/001/2b856eef11e0493f9d65336a223a56f0.jpg" TargetMode="External"/><Relationship Id="rId7906" Type="http://schemas.openxmlformats.org/officeDocument/2006/relationships/hyperlink" Target="https://hashting.cash/bavaria-fridgeinventoryjul2023/ANJQCXMMRFMXJOEP?language=FR" TargetMode="External"/><Relationship Id="rId11191" Type="http://schemas.openxmlformats.org/officeDocument/2006/relationships/hyperlink" Target="https://storage.googleapis.com/hcloudfile/001/3489bde842734cffafeba2cd27647c22.jpg" TargetMode="External"/><Relationship Id="rId12242" Type="http://schemas.openxmlformats.org/officeDocument/2006/relationships/hyperlink" Target="https://storage.googleapis.com/hcloudfile/001/01cbc083211b462da173931c2ecd22ab.jpg" TargetMode="External"/><Relationship Id="rId620" Type="http://schemas.openxmlformats.org/officeDocument/2006/relationships/hyperlink" Target="https://hashting.cash/bavaria-fridgeinventoryjul2023/ELABVXXAPCSTQEGH?language=FR" TargetMode="External"/><Relationship Id="rId1250" Type="http://schemas.openxmlformats.org/officeDocument/2006/relationships/hyperlink" Target="https://hashting.cash/bavaria-fridgeinventoryjul2023/XYULMWKSMXIRFBRB?language=FR" TargetMode="External"/><Relationship Id="rId2301" Type="http://schemas.openxmlformats.org/officeDocument/2006/relationships/hyperlink" Target="https://storage.googleapis.com/hcloudfile/001/706a9aeb23e94f1ea792ab86ce12128c.jpg" TargetMode="External"/><Relationship Id="rId4059" Type="http://schemas.openxmlformats.org/officeDocument/2006/relationships/hyperlink" Target="https://hashting.cash/bavaria-fridgeinventoryjul2023/SGYHAZXDOFDHYCDM?language=FR" TargetMode="External"/><Relationship Id="rId5457" Type="http://schemas.openxmlformats.org/officeDocument/2006/relationships/hyperlink" Target="https://storage.googleapis.com/hcloudfile/001/50dcf71e1ecf4bbea39d737d111b1e70.jpg" TargetMode="External"/><Relationship Id="rId5871" Type="http://schemas.openxmlformats.org/officeDocument/2006/relationships/hyperlink" Target="https://storage.googleapis.com/hcloudfile/001/2dd782a1e86a48f48d860be79159b981.jpg" TargetMode="External"/><Relationship Id="rId6508" Type="http://schemas.openxmlformats.org/officeDocument/2006/relationships/hyperlink" Target="https://hashting.cash/bavaria-fridgeinventoryjul2023/XJVEBTAKADQMYVZH?language=FR" TargetMode="External"/><Relationship Id="rId6922" Type="http://schemas.openxmlformats.org/officeDocument/2006/relationships/hyperlink" Target="https://hashting.cash/bavaria-fridgeinventoryjul2023/JCYELQUKCVHXCENG?language=FR" TargetMode="External"/><Relationship Id="rId4473" Type="http://schemas.openxmlformats.org/officeDocument/2006/relationships/hyperlink" Target="https://hashting.cash/bavaria-fridgeinventoryjul2023/UEQUSDLNRTQVKBCJ?language=FR" TargetMode="External"/><Relationship Id="rId5524" Type="http://schemas.openxmlformats.org/officeDocument/2006/relationships/hyperlink" Target="https://hashting.cash/bavaria-fridgeinventoryjul2023/MLNHSKVOOCHRAJWZ?language=FR" TargetMode="External"/><Relationship Id="rId3075" Type="http://schemas.openxmlformats.org/officeDocument/2006/relationships/hyperlink" Target="https://hashting.cash/bavaria-fridgeinventoryjul2023/GHKOXFSPSAWJKXWQ?language=FR" TargetMode="External"/><Relationship Id="rId4126" Type="http://schemas.openxmlformats.org/officeDocument/2006/relationships/hyperlink" Target="https://storage.googleapis.com/hcloudfile/001/978d5c21c4044dca81c90ec4b7530fb8.jpg" TargetMode="External"/><Relationship Id="rId4540" Type="http://schemas.openxmlformats.org/officeDocument/2006/relationships/hyperlink" Target="https://storage.googleapis.com/hcloudfile/001/a6a3887c224647d6a89d5c2ae68306ca.jpg" TargetMode="External"/><Relationship Id="rId7696" Type="http://schemas.openxmlformats.org/officeDocument/2006/relationships/hyperlink" Target="https://storage.googleapis.com/hcloudfile/001/5ec4eb01547e4455aaf175992b359d91.jpg" TargetMode="External"/><Relationship Id="rId8747" Type="http://schemas.openxmlformats.org/officeDocument/2006/relationships/hyperlink" Target="https://hashting.cash/bavaria-fridgeinventoryjul2023/OZEJRSTVOFIGQFYI?language=FR" TargetMode="External"/><Relationship Id="rId13083" Type="http://schemas.openxmlformats.org/officeDocument/2006/relationships/hyperlink" Target="https://storage.googleapis.com/hcloudfile/001/83795fae705142c384688b6cc8a4a572.jpg" TargetMode="External"/><Relationship Id="rId2091" Type="http://schemas.openxmlformats.org/officeDocument/2006/relationships/hyperlink" Target="https://hashting.cash/bavaria-fridgeinventoryjul2023/IJGERFKYYCJATRAT?language=FR" TargetMode="External"/><Relationship Id="rId3142" Type="http://schemas.openxmlformats.org/officeDocument/2006/relationships/hyperlink" Target="https://storage.googleapis.com/hcloudfile/001/c002d1d68eff4f70b2f0fc40f0eebc9f.jpg" TargetMode="External"/><Relationship Id="rId6298" Type="http://schemas.openxmlformats.org/officeDocument/2006/relationships/hyperlink" Target="https://storage.googleapis.com/hcloudfile/001/823b643acdc24c38a97b389f8f30c0d6.jpg" TargetMode="External"/><Relationship Id="rId7349" Type="http://schemas.openxmlformats.org/officeDocument/2006/relationships/hyperlink" Target="https://hashting.cash/bavaria-fridgeinventoryjul2023/SNIIKSKHUXLIMGJE?language=FR" TargetMode="External"/><Relationship Id="rId7763" Type="http://schemas.openxmlformats.org/officeDocument/2006/relationships/hyperlink" Target="https://hashting.cash/bavaria-fridgeinventoryjul2023/MNSDAREACGXTWNHH?language=FR" TargetMode="External"/><Relationship Id="rId10677" Type="http://schemas.openxmlformats.org/officeDocument/2006/relationships/hyperlink" Target="https://storage.googleapis.com/hcloudfile/001/c9041c7d45e94da9ba7c486a6c653051.jpg" TargetMode="External"/><Relationship Id="rId11728" Type="http://schemas.openxmlformats.org/officeDocument/2006/relationships/hyperlink" Target="https://storage.googleapis.com/hcloudfile/001/eacbd9f4102b4c5e9ddb448081d341b3.jpg" TargetMode="External"/><Relationship Id="rId13150" Type="http://schemas.openxmlformats.org/officeDocument/2006/relationships/hyperlink" Target="https://storage.googleapis.com/hcloudfile/001/f2cee4e939144aa1ae78a1505e2e6c32.jpg" TargetMode="External"/><Relationship Id="rId6365" Type="http://schemas.openxmlformats.org/officeDocument/2006/relationships/hyperlink" Target="https://hashting.cash/bavaria-fridgeinventoryjul2023/DQNBCGAJSKGTOFFH?language=FR" TargetMode="External"/><Relationship Id="rId7416" Type="http://schemas.openxmlformats.org/officeDocument/2006/relationships/hyperlink" Target="https://storage.googleapis.com/hcloudfile/001/7dd2feae6575469b9bf54b854edc482c.jpg" TargetMode="External"/><Relationship Id="rId8814" Type="http://schemas.openxmlformats.org/officeDocument/2006/relationships/hyperlink" Target="https://storage.googleapis.com/hcloudfile/001/324afcdcdc694879a9c11734eee148cf.jpg" TargetMode="External"/><Relationship Id="rId10744" Type="http://schemas.openxmlformats.org/officeDocument/2006/relationships/hyperlink" Target="https://storage.googleapis.com/hcloudfile/001/26d5b90320534014899d4ca86b2dc24f.jpg" TargetMode="External"/><Relationship Id="rId130" Type="http://schemas.openxmlformats.org/officeDocument/2006/relationships/hyperlink" Target="https://storage.googleapis.com/hcloudfile/001/bb471f1b3cda4c3194c90ece4fefc447.jpg" TargetMode="External"/><Relationship Id="rId3959" Type="http://schemas.openxmlformats.org/officeDocument/2006/relationships/hyperlink" Target="https://storage.googleapis.com/hcloudfile/001/c58853225cb549ea8bb69433316011b8.jpg" TargetMode="External"/><Relationship Id="rId5381" Type="http://schemas.openxmlformats.org/officeDocument/2006/relationships/hyperlink" Target="https://hashting.cash/bavaria-fridgeinventoryjul2023/UGUBYJZPDHBFMUFY?language=FR" TargetMode="External"/><Relationship Id="rId6018" Type="http://schemas.openxmlformats.org/officeDocument/2006/relationships/hyperlink" Target="https://storage.googleapis.com/hcloudfile/001/683457a6a4ab4cd8990bf133e887ac5d.jpg" TargetMode="External"/><Relationship Id="rId7830" Type="http://schemas.openxmlformats.org/officeDocument/2006/relationships/hyperlink" Target="https://storage.googleapis.com/hcloudfile/001/30e4b68ae6d741c6bd9da4f4c469cf08.jpg" TargetMode="External"/><Relationship Id="rId10811" Type="http://schemas.openxmlformats.org/officeDocument/2006/relationships/hyperlink" Target="https://hashting.cash/bavaria-fridgeinventoryjul2023/QXBTRLJSZVLGDCXW?language=FR" TargetMode="External"/><Relationship Id="rId2975" Type="http://schemas.openxmlformats.org/officeDocument/2006/relationships/hyperlink" Target="https://storage.googleapis.com/hcloudfile/001/4984a61508054657bc02348cf6e95819.jpg" TargetMode="External"/><Relationship Id="rId5034" Type="http://schemas.openxmlformats.org/officeDocument/2006/relationships/hyperlink" Target="https://storage.googleapis.com/hcloudfile/001/895b2a4a73ba4f19bfaf3fecf78f32c2.jpg" TargetMode="External"/><Relationship Id="rId6432" Type="http://schemas.openxmlformats.org/officeDocument/2006/relationships/hyperlink" Target="https://storage.googleapis.com/hcloudfile/001/761bd193a1b244dc90945a1faf3d7878.jpg" TargetMode="External"/><Relationship Id="rId9588" Type="http://schemas.openxmlformats.org/officeDocument/2006/relationships/hyperlink" Target="https://hashting.cash/bavaria-fridgeinventoryjul2023/RDVHEUMTWGOXWQDP?language=FR" TargetMode="External"/><Relationship Id="rId12569" Type="http://schemas.openxmlformats.org/officeDocument/2006/relationships/hyperlink" Target="https://storage.googleapis.com/hcloudfile/001/8d2c0f96281a44aa91c0f97e312621e4.jpg" TargetMode="External"/><Relationship Id="rId12983" Type="http://schemas.openxmlformats.org/officeDocument/2006/relationships/hyperlink" Target="https://storage.googleapis.com/hcloudfile/001/613520b312424295bbe3b2dd47a220d0.jpg" TargetMode="External"/><Relationship Id="rId947" Type="http://schemas.openxmlformats.org/officeDocument/2006/relationships/hyperlink" Target="https://hashting.cash/bavaria-fridgeinventoryjul2023/KRSUMEZZDUQPXYFU?language=FR" TargetMode="External"/><Relationship Id="rId1577" Type="http://schemas.openxmlformats.org/officeDocument/2006/relationships/hyperlink" Target="https://storage.googleapis.com/hcloudfile/001/c2d3a02829f64cbdb2bf01b957b772ad.jpg" TargetMode="External"/><Relationship Id="rId1991" Type="http://schemas.openxmlformats.org/officeDocument/2006/relationships/hyperlink" Target="https://storage.googleapis.com/hcloudfile/001/7a21be94e23945a7bfda3774d400353e.jpg" TargetMode="External"/><Relationship Id="rId2628" Type="http://schemas.openxmlformats.org/officeDocument/2006/relationships/hyperlink" Target="https://hashting.cash/bavaria-fridgeinventoryjul2023/CBEOFCAVAGTREWHY?language=FR" TargetMode="External"/><Relationship Id="rId9655" Type="http://schemas.openxmlformats.org/officeDocument/2006/relationships/hyperlink" Target="https://storage.googleapis.com/hcloudfile/001/bab52b76eed44916a969a9146887a17f.jpg" TargetMode="External"/><Relationship Id="rId11585" Type="http://schemas.openxmlformats.org/officeDocument/2006/relationships/hyperlink" Target="https://storage.googleapis.com/hcloudfile/001/9b5d5f91ee8b42bdbb7ac671036ec972.jpg" TargetMode="External"/><Relationship Id="rId12636" Type="http://schemas.openxmlformats.org/officeDocument/2006/relationships/hyperlink" Target="https://storage.googleapis.com/hcloudfile/001/f4fd306471ec48c19d53cba89b285d91.jpg" TargetMode="External"/><Relationship Id="rId1644" Type="http://schemas.openxmlformats.org/officeDocument/2006/relationships/hyperlink" Target="https://storage.googleapis.com/hcloudfile/001/9dc241d69d8849c4865b33fd534d669f.jpg" TargetMode="External"/><Relationship Id="rId4050" Type="http://schemas.openxmlformats.org/officeDocument/2006/relationships/hyperlink" Target="https://hashting.cash/bavaria-fridgeinventoryjul2023/SGYHAZXDOFDHYCDM?language=FR" TargetMode="External"/><Relationship Id="rId5101" Type="http://schemas.openxmlformats.org/officeDocument/2006/relationships/hyperlink" Target="https://hashting.cash/bavaria-fridgeinventoryjul2023/ZUISKTILXPNQCVRA?language=FR" TargetMode="External"/><Relationship Id="rId8257" Type="http://schemas.openxmlformats.org/officeDocument/2006/relationships/hyperlink" Target="https://storage.googleapis.com/hcloudfile/001/efd57a68f899460eb16c2732b9ff48f8.jpg" TargetMode="External"/><Relationship Id="rId8671" Type="http://schemas.openxmlformats.org/officeDocument/2006/relationships/hyperlink" Target="https://storage.googleapis.com/hcloudfile/001/ed5ead0aeb06455eb30a90793a883f37.jpg" TargetMode="External"/><Relationship Id="rId9308" Type="http://schemas.openxmlformats.org/officeDocument/2006/relationships/hyperlink" Target="https://hashting.cash/bavaria-fridgeinventoryjul2023/WXUMVHDBVQIPPVWZ?language=FR" TargetMode="External"/><Relationship Id="rId9722" Type="http://schemas.openxmlformats.org/officeDocument/2006/relationships/hyperlink" Target="https://hashting.cash/bavaria-fridgeinventoryjul2023/VPUHPNSQYLPVBUPF?language=FR" TargetMode="External"/><Relationship Id="rId10187" Type="http://schemas.openxmlformats.org/officeDocument/2006/relationships/hyperlink" Target="https://storage.googleapis.com/hcloudfile/001/1c4415f7e0154ab99a38e03fe1607720.jpg" TargetMode="External"/><Relationship Id="rId11238" Type="http://schemas.openxmlformats.org/officeDocument/2006/relationships/hyperlink" Target="https://storage.googleapis.com/hcloudfile/001/c260763aa87c46aaabbe110bcdd04668.jpg" TargetMode="External"/><Relationship Id="rId1711" Type="http://schemas.openxmlformats.org/officeDocument/2006/relationships/hyperlink" Target="https://storage.googleapis.com/hcloudfile/001/dd52273189b74f228c62221410ae072d.jpg" TargetMode="External"/><Relationship Id="rId4867" Type="http://schemas.openxmlformats.org/officeDocument/2006/relationships/hyperlink" Target="https://hashting.cash/bavaria-fridgeinventoryjul2023/DHIFUXDVFEJJVART?language=FR" TargetMode="External"/><Relationship Id="rId7273" Type="http://schemas.openxmlformats.org/officeDocument/2006/relationships/hyperlink" Target="https://storage.googleapis.com/hcloudfile/001/9c187fcd3fc74c9d8bb2bdb3782c3df0.jpg" TargetMode="External"/><Relationship Id="rId8324" Type="http://schemas.openxmlformats.org/officeDocument/2006/relationships/hyperlink" Target="https://hashting.cash/bavaria-fridgeinventoryjul2023/CQDOYXGMXODISNRJ?language=FR" TargetMode="External"/><Relationship Id="rId10254" Type="http://schemas.openxmlformats.org/officeDocument/2006/relationships/hyperlink" Target="https://hashting.cash/bavaria-fridgeinventoryjul2023/CLYRUPNULBYNQVHY?language=FR" TargetMode="External"/><Relationship Id="rId11652" Type="http://schemas.openxmlformats.org/officeDocument/2006/relationships/hyperlink" Target="https://hashting.cash/bavaria-fridgeinventoryjul2023/YUJDVFLBKXJMICBQ?language=FR" TargetMode="External"/><Relationship Id="rId12703" Type="http://schemas.openxmlformats.org/officeDocument/2006/relationships/hyperlink" Target="https://storage.googleapis.com/hcloudfile/001/7bf0aabd45fa47cca122e519b30cdb3e.jpg" TargetMode="External"/><Relationship Id="rId3469" Type="http://schemas.openxmlformats.org/officeDocument/2006/relationships/hyperlink" Target="https://hashting.cash/bavaria-fridgeinventoryjul2023/PVXVEWRQXQBHPSZO?language=FR" TargetMode="External"/><Relationship Id="rId5918" Type="http://schemas.openxmlformats.org/officeDocument/2006/relationships/hyperlink" Target="https://hashting.cash/bavaria-fridgeinventoryjul2023/LFTAAXBBSKVDESZY?language=FR" TargetMode="External"/><Relationship Id="rId7340" Type="http://schemas.openxmlformats.org/officeDocument/2006/relationships/hyperlink" Target="https://hashting.cash/bavaria-fridgeinventoryjul2023/SNIIKSKHUXLIMGJE?language=FR" TargetMode="External"/><Relationship Id="rId11305" Type="http://schemas.openxmlformats.org/officeDocument/2006/relationships/hyperlink" Target="https://storage.googleapis.com/hcloudfile/001/103128fe3b454e8f8aed545345aac20e.jpg" TargetMode="External"/><Relationship Id="rId2485" Type="http://schemas.openxmlformats.org/officeDocument/2006/relationships/hyperlink" Target="https://storage.googleapis.com/hcloudfile/001/c4791a7df64d46a3833a602d8fb6fe00.jpg" TargetMode="External"/><Relationship Id="rId3883" Type="http://schemas.openxmlformats.org/officeDocument/2006/relationships/hyperlink" Target="https://storage.googleapis.com/hcloudfile/001/73174599ed5544bc96f14c63964cc628.jpg" TargetMode="External"/><Relationship Id="rId4934" Type="http://schemas.openxmlformats.org/officeDocument/2006/relationships/hyperlink" Target="https://storage.googleapis.com/hcloudfile/001/05e01af7b6074190962264947cdcf9e1.jpg" TargetMode="External"/><Relationship Id="rId9098" Type="http://schemas.openxmlformats.org/officeDocument/2006/relationships/hyperlink" Target="https://storage.googleapis.com/hcloudfile/001/2d4fbdb5ee7e4162829eed62a3742408.jpg" TargetMode="External"/><Relationship Id="rId10321" Type="http://schemas.openxmlformats.org/officeDocument/2006/relationships/hyperlink" Target="https://storage.googleapis.com/hcloudfile/001/1390ce0ed4fc4e0499c112bcb20071e6.jpg" TargetMode="External"/><Relationship Id="rId13477" Type="http://schemas.openxmlformats.org/officeDocument/2006/relationships/hyperlink" Target="https://storage.googleapis.com/hcloudfile/001/647cbc8824f744c0b677eb24f490ec66.jpg" TargetMode="External"/><Relationship Id="rId457" Type="http://schemas.openxmlformats.org/officeDocument/2006/relationships/hyperlink" Target="https://storage.googleapis.com/hcloudfile/001/430f565d1d4c4c499fec5b3cde45cc4b.jpg" TargetMode="External"/><Relationship Id="rId1087" Type="http://schemas.openxmlformats.org/officeDocument/2006/relationships/hyperlink" Target="https://hashting.cash/bavaria-fridgeinventoryjul2023/FFPGVYGRZGXARFQQ?language=FR" TargetMode="External"/><Relationship Id="rId2138" Type="http://schemas.openxmlformats.org/officeDocument/2006/relationships/hyperlink" Target="https://storage.googleapis.com/hcloudfile/001/b88e50c08dae496591079351c011f98a.jpg" TargetMode="External"/><Relationship Id="rId3536" Type="http://schemas.openxmlformats.org/officeDocument/2006/relationships/hyperlink" Target="https://storage.googleapis.com/hcloudfile/001/423005ef77f94e39b4995f1c7d78de13.jpg" TargetMode="External"/><Relationship Id="rId3950" Type="http://schemas.openxmlformats.org/officeDocument/2006/relationships/hyperlink" Target="https://storage.googleapis.com/hcloudfile/001/f9957f13faa84f5ebfd9097a32c91d95.jpg" TargetMode="External"/><Relationship Id="rId9165" Type="http://schemas.openxmlformats.org/officeDocument/2006/relationships/hyperlink" Target="https://hashting.cash/bavaria-fridgeinventoryjul2023/FZGVPFKKZZMWCUZS?language=FR" TargetMode="External"/><Relationship Id="rId12079" Type="http://schemas.openxmlformats.org/officeDocument/2006/relationships/hyperlink" Target="https://storage.googleapis.com/hcloudfile/001/1d6d25eb6bfe4cb7a8a28324fe278b84.jpg" TargetMode="External"/><Relationship Id="rId12493" Type="http://schemas.openxmlformats.org/officeDocument/2006/relationships/hyperlink" Target="https://hashting.cash/bavaria-fridgeinventoryjul2023/MKBMZPICTOAZCLTE?language=FR" TargetMode="External"/><Relationship Id="rId13544" Type="http://schemas.openxmlformats.org/officeDocument/2006/relationships/hyperlink" Target="https://storage.googleapis.com/hcloudfile/001/28ba30a80bb64c7aad7f05f7c1fd3178.jpg" TargetMode="External"/><Relationship Id="rId871" Type="http://schemas.openxmlformats.org/officeDocument/2006/relationships/hyperlink" Target="https://storage.googleapis.com/hcloudfile/001/a37001cc69864b2ab3cfd2dc2a01452d.jpg" TargetMode="External"/><Relationship Id="rId2552" Type="http://schemas.openxmlformats.org/officeDocument/2006/relationships/hyperlink" Target="https://storage.googleapis.com/hcloudfile/001/1d4e0ccb1c4d44f5919bb9f158967bee.jpg" TargetMode="External"/><Relationship Id="rId3603" Type="http://schemas.openxmlformats.org/officeDocument/2006/relationships/hyperlink" Target="https://storage.googleapis.com/hcloudfile/001/ecbe5503cd6f40eb9168e6bc4395ee4d.jpg" TargetMode="External"/><Relationship Id="rId6759" Type="http://schemas.openxmlformats.org/officeDocument/2006/relationships/hyperlink" Target="https://hashting.cash/bavaria-fridgeinventoryjul2023/ZARSVTZDFOKDHIDK?language=FR" TargetMode="External"/><Relationship Id="rId11095" Type="http://schemas.openxmlformats.org/officeDocument/2006/relationships/hyperlink" Target="https://hashting.cash/bavaria-fridgeinventoryjul2023/LTJKRNXXSWBZGMBZ?language=FR" TargetMode="External"/><Relationship Id="rId12146" Type="http://schemas.openxmlformats.org/officeDocument/2006/relationships/hyperlink" Target="https://storage.googleapis.com/hcloudfile/001/35f6ac725980486688e09bcccd0e2c78.jpg" TargetMode="External"/><Relationship Id="rId12560" Type="http://schemas.openxmlformats.org/officeDocument/2006/relationships/hyperlink" Target="https://storage.googleapis.com/hcloudfile/001/0fcb2e6dcab240d6a6d352a5f79b7f65.jpg" TargetMode="External"/><Relationship Id="rId13611" Type="http://schemas.openxmlformats.org/officeDocument/2006/relationships/hyperlink" Target="https://hashting.cash/bavaria-fridgeinventoryjul2023/PRBIABXLMUSADQLF?language=FR" TargetMode="External"/><Relationship Id="rId524" Type="http://schemas.openxmlformats.org/officeDocument/2006/relationships/hyperlink" Target="https://storage.googleapis.com/hcloudfile/001/71a0a25d37f94620a429349badb60af8.jpg" TargetMode="External"/><Relationship Id="rId1154" Type="http://schemas.openxmlformats.org/officeDocument/2006/relationships/hyperlink" Target="https://storage.googleapis.com/hcloudfile/001/cbc4a3f91f734f4ca2941c9b1aaf4d8c.jpg" TargetMode="External"/><Relationship Id="rId2205" Type="http://schemas.openxmlformats.org/officeDocument/2006/relationships/hyperlink" Target="https://storage.googleapis.com/hcloudfile/001/6cc67219533948d8bb92ee062caafce2.jpg" TargetMode="External"/><Relationship Id="rId5775" Type="http://schemas.openxmlformats.org/officeDocument/2006/relationships/hyperlink" Target="https://storage.googleapis.com/hcloudfile/001/b2cb9d436c684a169d04613f2d1ca2f8.jpg" TargetMode="External"/><Relationship Id="rId6826" Type="http://schemas.openxmlformats.org/officeDocument/2006/relationships/hyperlink" Target="https://storage.googleapis.com/hcloudfile/001/2b856eef11e0493f9d65336a223a56f0.jpg" TargetMode="External"/><Relationship Id="rId8181" Type="http://schemas.openxmlformats.org/officeDocument/2006/relationships/hyperlink" Target="https://hashting.cash/bavaria-fridgeinventoryjul2023/WLFPRZTBBZLMZNTM?language=FR" TargetMode="External"/><Relationship Id="rId9232" Type="http://schemas.openxmlformats.org/officeDocument/2006/relationships/hyperlink" Target="https://storage.googleapis.com/hcloudfile/001/2336a11a6aca496c98768a13ce151d78.jpg" TargetMode="External"/><Relationship Id="rId11162" Type="http://schemas.openxmlformats.org/officeDocument/2006/relationships/hyperlink" Target="https://storage.googleapis.com/hcloudfile/001/2c54bf8f3337422c9e7ff26abbdfe0a3.jpg" TargetMode="External"/><Relationship Id="rId12213" Type="http://schemas.openxmlformats.org/officeDocument/2006/relationships/hyperlink" Target="https://hashting.cash/bavaria-fridgeinventoryjul2023/LTZDKBTHRNXJMWKT?language=FR" TargetMode="External"/><Relationship Id="rId1221" Type="http://schemas.openxmlformats.org/officeDocument/2006/relationships/hyperlink" Target="https://storage.googleapis.com/hcloudfile/001/0c52523a93c8427483111db2bd460328.jpg" TargetMode="External"/><Relationship Id="rId4377" Type="http://schemas.openxmlformats.org/officeDocument/2006/relationships/hyperlink" Target="https://storage.googleapis.com/hcloudfile/001/26f0c4db7f614aca8e4fa944b152cc60.jpg" TargetMode="External"/><Relationship Id="rId4791" Type="http://schemas.openxmlformats.org/officeDocument/2006/relationships/hyperlink" Target="https://storage.googleapis.com/hcloudfile/001/a8d903630ab64447a6a34b19f52b472a.jpg" TargetMode="External"/><Relationship Id="rId5428" Type="http://schemas.openxmlformats.org/officeDocument/2006/relationships/hyperlink" Target="https://storage.googleapis.com/hcloudfile/001/50dcf71e1ecf4bbea39d737d111b1e70.jpg" TargetMode="External"/><Relationship Id="rId5842" Type="http://schemas.openxmlformats.org/officeDocument/2006/relationships/hyperlink" Target="https://storage.googleapis.com/hcloudfile/001/02e1d6b847cd4f64a17f28a05966b4d1.jpg" TargetMode="External"/><Relationship Id="rId8998" Type="http://schemas.openxmlformats.org/officeDocument/2006/relationships/hyperlink" Target="https://hashting.cash/bavaria-fridgeinventoryjul2023/KJIINGKCGRPUVWWE?language=FR" TargetMode="External"/><Relationship Id="rId3393" Type="http://schemas.openxmlformats.org/officeDocument/2006/relationships/hyperlink" Target="https://storage.googleapis.com/hcloudfile/001/2e7f064e2f0f4788baf31897c15ca182.jpg" TargetMode="External"/><Relationship Id="rId4444" Type="http://schemas.openxmlformats.org/officeDocument/2006/relationships/hyperlink" Target="https://storage.googleapis.com/hcloudfile/001/520238be45724b4da0ffdf0bece5d631.jpg" TargetMode="External"/><Relationship Id="rId11979" Type="http://schemas.openxmlformats.org/officeDocument/2006/relationships/hyperlink" Target="https://storage.googleapis.com/hcloudfile/001/6b1605a044824fd097584a762b71c2fa.jpg" TargetMode="External"/><Relationship Id="rId3046" Type="http://schemas.openxmlformats.org/officeDocument/2006/relationships/hyperlink" Target="https://hashting.cash/bavaria-fridgeinventoryjul2023/GHKOXFSPSAWJKXWQ?language=FR" TargetMode="External"/><Relationship Id="rId3460" Type="http://schemas.openxmlformats.org/officeDocument/2006/relationships/hyperlink" Target="https://storage.googleapis.com/hcloudfile/001/dfddf0e724694ee7a8a692c677091cf9.jpg" TargetMode="External"/><Relationship Id="rId10995" Type="http://schemas.openxmlformats.org/officeDocument/2006/relationships/hyperlink" Target="https://storage.googleapis.com/hcloudfile/001/59116a833f154cb19345e30b3e16eeaa.jpg" TargetMode="External"/><Relationship Id="rId381" Type="http://schemas.openxmlformats.org/officeDocument/2006/relationships/hyperlink" Target="https://storage.googleapis.com/hcloudfile/001/05e01af7b6074190962264947cdcf9e1.jpg" TargetMode="External"/><Relationship Id="rId2062" Type="http://schemas.openxmlformats.org/officeDocument/2006/relationships/hyperlink" Target="https://storage.googleapis.com/hcloudfile/001/377f9f9f58b840e8baa913a91e0c4878.jpg" TargetMode="External"/><Relationship Id="rId3113" Type="http://schemas.openxmlformats.org/officeDocument/2006/relationships/hyperlink" Target="https://storage.googleapis.com/hcloudfile/001/82498700f5ed4da1ab88d325bb0b5689.jpg" TargetMode="External"/><Relationship Id="rId4511" Type="http://schemas.openxmlformats.org/officeDocument/2006/relationships/hyperlink" Target="https://storage.googleapis.com/hcloudfile/001/7be9d519d8ba45fe9de7a2efadaca05c.jpg" TargetMode="External"/><Relationship Id="rId6269" Type="http://schemas.openxmlformats.org/officeDocument/2006/relationships/hyperlink" Target="https://storage.googleapis.com/hcloudfile/001/823b643acdc24c38a97b389f8f30c0d6.jpg" TargetMode="External"/><Relationship Id="rId7667" Type="http://schemas.openxmlformats.org/officeDocument/2006/relationships/hyperlink" Target="https://storage.googleapis.com/hcloudfile/001/5ec4eb01547e4455aaf175992b359d91.jpg" TargetMode="External"/><Relationship Id="rId8718" Type="http://schemas.openxmlformats.org/officeDocument/2006/relationships/hyperlink" Target="https://hashting.cash/bavaria-fridgeinventoryjul2023/OZEJRSTVOFIGQFYI?language=FR" TargetMode="External"/><Relationship Id="rId10648" Type="http://schemas.openxmlformats.org/officeDocument/2006/relationships/hyperlink" Target="https://hashting.cash/bavaria-fridgeinventoryjul2023/KWGEULFRRYPQCZLA?language=FR" TargetMode="External"/><Relationship Id="rId13054" Type="http://schemas.openxmlformats.org/officeDocument/2006/relationships/hyperlink" Target="https://hashting.cash/bavaria-fridgeinventoryjul2023/QJYHJXADYBWOCDAG?language=FR" TargetMode="External"/><Relationship Id="rId6683" Type="http://schemas.openxmlformats.org/officeDocument/2006/relationships/hyperlink" Target="https://storage.googleapis.com/hcloudfile/001/05465e8aa2e44980b4d3b99ea581f359.jpg" TargetMode="External"/><Relationship Id="rId7734" Type="http://schemas.openxmlformats.org/officeDocument/2006/relationships/hyperlink" Target="https://storage.googleapis.com/hcloudfile/001/f31563a0c50147818b58d31e9a09aca4.jpg" TargetMode="External"/><Relationship Id="rId10715" Type="http://schemas.openxmlformats.org/officeDocument/2006/relationships/hyperlink" Target="https://storage.googleapis.com/hcloudfile/001/26d5b90320534014899d4ca86b2dc24f.jpg" TargetMode="External"/><Relationship Id="rId12070" Type="http://schemas.openxmlformats.org/officeDocument/2006/relationships/hyperlink" Target="https://hashting.cash/bavaria-fridgeinventoryjul2023/MHJHVJGVVRGHVITT?language=FR" TargetMode="External"/><Relationship Id="rId13121" Type="http://schemas.openxmlformats.org/officeDocument/2006/relationships/hyperlink" Target="https://storage.googleapis.com/hcloudfile/001/926e7b9675424e46829b202bb523a023.jpg" TargetMode="External"/><Relationship Id="rId2879" Type="http://schemas.openxmlformats.org/officeDocument/2006/relationships/hyperlink" Target="https://storage.googleapis.com/hcloudfile/001/44d50f3d94fb4876af0b63c95efa7974.jpg" TargetMode="External"/><Relationship Id="rId5285" Type="http://schemas.openxmlformats.org/officeDocument/2006/relationships/hyperlink" Target="https://storage.googleapis.com/hcloudfile/001/d4468eb1eb0b42be859a13f748c9ce24.jpg" TargetMode="External"/><Relationship Id="rId6336" Type="http://schemas.openxmlformats.org/officeDocument/2006/relationships/hyperlink" Target="https://hashting.cash/bavaria-fridgeinventoryjul2023/DQNBCGAJSKGTOFFH?language=FR" TargetMode="External"/><Relationship Id="rId6750" Type="http://schemas.openxmlformats.org/officeDocument/2006/relationships/hyperlink" Target="https://storage.googleapis.com/hcloudfile/001/e0c98464139646ddb5176a36d6e49f9b.jpg" TargetMode="External"/><Relationship Id="rId7801" Type="http://schemas.openxmlformats.org/officeDocument/2006/relationships/hyperlink" Target="https://storage.googleapis.com/hcloudfile/001/c2e323e6be6c4ae683abe19707dbe725.jpg" TargetMode="External"/><Relationship Id="rId101" Type="http://schemas.openxmlformats.org/officeDocument/2006/relationships/hyperlink" Target="https://hashting.cash/bavaria-fridgeinventoryjul2023/YUBATPISASLSIUCP?language=FR" TargetMode="External"/><Relationship Id="rId1895" Type="http://schemas.openxmlformats.org/officeDocument/2006/relationships/hyperlink" Target="https://storage.googleapis.com/hcloudfile/001/2ef93e73a2ad43b99a1201a8bda44fcf.jpg" TargetMode="External"/><Relationship Id="rId2946" Type="http://schemas.openxmlformats.org/officeDocument/2006/relationships/hyperlink" Target="https://storage.googleapis.com/hcloudfile/001/4984a61508054657bc02348cf6e95819.jpg" TargetMode="External"/><Relationship Id="rId5352" Type="http://schemas.openxmlformats.org/officeDocument/2006/relationships/hyperlink" Target="https://storage.googleapis.com/hcloudfile/001/86e9e72ae1634ddf807ffbce43e673d9.jpg" TargetMode="External"/><Relationship Id="rId6403" Type="http://schemas.openxmlformats.org/officeDocument/2006/relationships/hyperlink" Target="https://storage.googleapis.com/hcloudfile/001/3eeaeb8c269c439bb2512bddb1edbcdd.jpg" TargetMode="External"/><Relationship Id="rId9559" Type="http://schemas.openxmlformats.org/officeDocument/2006/relationships/hyperlink" Target="https://hashting.cash/bavaria-fridgeinventoryjul2023/RDVHEUMTWGOXWQDP?language=FR" TargetMode="External"/><Relationship Id="rId9973" Type="http://schemas.openxmlformats.org/officeDocument/2006/relationships/hyperlink" Target="https://storage.googleapis.com/hcloudfile/001/6372e5abefcd4339acd6a056a218a42d.jpg" TargetMode="External"/><Relationship Id="rId11489" Type="http://schemas.openxmlformats.org/officeDocument/2006/relationships/hyperlink" Target="https://hashting.cash/bavaria-fridgeinventoryjul2023/JGPPAXQVPCTULVMR?language=FR" TargetMode="External"/><Relationship Id="rId12887" Type="http://schemas.openxmlformats.org/officeDocument/2006/relationships/hyperlink" Target="https://hashting.cash/bavaria-fridgeinventoryjul2023/BEKSVJETKARPADCU?language=FR" TargetMode="External"/><Relationship Id="rId918" Type="http://schemas.openxmlformats.org/officeDocument/2006/relationships/hyperlink" Target="https://storage.googleapis.com/hcloudfile/001/f31d4e5499b84c038d5bdfc33d9c5be5.jpg" TargetMode="External"/><Relationship Id="rId1548" Type="http://schemas.openxmlformats.org/officeDocument/2006/relationships/hyperlink" Target="https://storage.googleapis.com/hcloudfile/001/53adc49eae0e479c852e3f01a81211cf.jpg" TargetMode="External"/><Relationship Id="rId5005" Type="http://schemas.openxmlformats.org/officeDocument/2006/relationships/hyperlink" Target="https://storage.googleapis.com/hcloudfile/001/a9ba50d63090464a940486d04d1c3265.jpg" TargetMode="External"/><Relationship Id="rId8575" Type="http://schemas.openxmlformats.org/officeDocument/2006/relationships/hyperlink" Target="https://storage.googleapis.com/hcloudfile/001/ca59aae5850048a68cf2930d8e120e57.jpg" TargetMode="External"/><Relationship Id="rId9626" Type="http://schemas.openxmlformats.org/officeDocument/2006/relationships/hyperlink" Target="https://storage.googleapis.com/hcloudfile/001/bab52b76eed44916a969a9146887a17f.jpg" TargetMode="External"/><Relationship Id="rId12954" Type="http://schemas.openxmlformats.org/officeDocument/2006/relationships/hyperlink" Target="https://storage.googleapis.com/hcloudfile/001/613520b312424295bbe3b2dd47a220d0.jpg" TargetMode="External"/><Relationship Id="rId1962" Type="http://schemas.openxmlformats.org/officeDocument/2006/relationships/hyperlink" Target="https://storage.googleapis.com/hcloudfile/001/7a21be94e23945a7bfda3774d400353e.jpg" TargetMode="External"/><Relationship Id="rId4021" Type="http://schemas.openxmlformats.org/officeDocument/2006/relationships/hyperlink" Target="https://storage.googleapis.com/hcloudfile/001/b060fd348dd64f63a5f26558ee7c6af4.jpg" TargetMode="External"/><Relationship Id="rId7177" Type="http://schemas.openxmlformats.org/officeDocument/2006/relationships/hyperlink" Target="https://hashting.cash/bavaria-fridgeinventoryjul2023/FRKQHZLJRHOWCVMS?language=FR" TargetMode="External"/><Relationship Id="rId7591" Type="http://schemas.openxmlformats.org/officeDocument/2006/relationships/hyperlink" Target="https://storage.googleapis.com/hcloudfile/001/93d385ce08e84feca3e379a32062ff83.jpg" TargetMode="External"/><Relationship Id="rId8228" Type="http://schemas.openxmlformats.org/officeDocument/2006/relationships/hyperlink" Target="https://storage.googleapis.com/hcloudfile/001/efd57a68f899460eb16c2732b9ff48f8.jpg" TargetMode="External"/><Relationship Id="rId11556" Type="http://schemas.openxmlformats.org/officeDocument/2006/relationships/hyperlink" Target="https://storage.googleapis.com/hcloudfile/001/9b5d5f91ee8b42bdbb7ac671036ec972.jpg" TargetMode="External"/><Relationship Id="rId11970" Type="http://schemas.openxmlformats.org/officeDocument/2006/relationships/hyperlink" Target="https://storage.googleapis.com/hcloudfile/001/ebda10f00aae4728856c0092146af57d.jpg" TargetMode="External"/><Relationship Id="rId12607" Type="http://schemas.openxmlformats.org/officeDocument/2006/relationships/hyperlink" Target="https://hashting.cash/bavaria-fridgeinventoryjul2023/BZXVIIIKCYIUNKOL?language=FR" TargetMode="External"/><Relationship Id="rId1615" Type="http://schemas.openxmlformats.org/officeDocument/2006/relationships/hyperlink" Target="https://storage.googleapis.com/hcloudfile/001/9dc241d69d8849c4865b33fd534d669f.jpg" TargetMode="External"/><Relationship Id="rId6193" Type="http://schemas.openxmlformats.org/officeDocument/2006/relationships/hyperlink" Target="https://storage.googleapis.com/hcloudfile/001/da3f24517df344a0bb02a77a077dec5a.jpg" TargetMode="External"/><Relationship Id="rId7244" Type="http://schemas.openxmlformats.org/officeDocument/2006/relationships/hyperlink" Target="https://storage.googleapis.com/hcloudfile/001/2a36c216eada4c5687b5ad9926ebcd7e.jpg" TargetMode="External"/><Relationship Id="rId8642" Type="http://schemas.openxmlformats.org/officeDocument/2006/relationships/hyperlink" Target="https://storage.googleapis.com/hcloudfile/001/5b0b1cbc6b304fa4ac86ace5bd51ad15.jpg" TargetMode="External"/><Relationship Id="rId10158" Type="http://schemas.openxmlformats.org/officeDocument/2006/relationships/hyperlink" Target="https://storage.googleapis.com/hcloudfile/001/2a7b350475474663a26ac407d108a847.jpg" TargetMode="External"/><Relationship Id="rId10572" Type="http://schemas.openxmlformats.org/officeDocument/2006/relationships/hyperlink" Target="https://storage.googleapis.com/hcloudfile/001/7b304fb0c0904fa3ac50666f1c5a0777.jpg" TargetMode="External"/><Relationship Id="rId11209" Type="http://schemas.openxmlformats.org/officeDocument/2006/relationships/hyperlink" Target="https://hashting.cash/bavaria-fridgeinventoryjul2023/YUWIZPZOMXPYLCGY?language=FR" TargetMode="External"/><Relationship Id="rId11623" Type="http://schemas.openxmlformats.org/officeDocument/2006/relationships/hyperlink" Target="https://hashting.cash/bavaria-fridgeinventoryjul2023/YUJDVFLBKXJMICBQ?language=FR" TargetMode="External"/><Relationship Id="rId3787" Type="http://schemas.openxmlformats.org/officeDocument/2006/relationships/hyperlink" Target="https://storage.googleapis.com/hcloudfile/001/2ad58e629a6d42a9ab66a56a5952f314.jpg" TargetMode="External"/><Relationship Id="rId4838" Type="http://schemas.openxmlformats.org/officeDocument/2006/relationships/hyperlink" Target="https://storage.googleapis.com/hcloudfile/001/174a54b1c77d4367a225e954ce191113.jpg" TargetMode="External"/><Relationship Id="rId10225" Type="http://schemas.openxmlformats.org/officeDocument/2006/relationships/hyperlink" Target="https://hashting.cash/bavaria-fridgeinventoryjul2023/CLYRUPNULBYNQVHY?language=FR" TargetMode="External"/><Relationship Id="rId13795" Type="http://schemas.openxmlformats.org/officeDocument/2006/relationships/hyperlink" Target="https://storage.googleapis.com/hcloudfile/001/ddcf95af94b740af8ce4baf39ab4ff83.jpg" TargetMode="External"/><Relationship Id="rId2389" Type="http://schemas.openxmlformats.org/officeDocument/2006/relationships/hyperlink" Target="https://storage.googleapis.com/hcloudfile/001/64246b954222433c9bbe887f0cf52493.jpg" TargetMode="External"/><Relationship Id="rId3854" Type="http://schemas.openxmlformats.org/officeDocument/2006/relationships/hyperlink" Target="https://storage.googleapis.com/hcloudfile/001/73174599ed5544bc96f14c63964cc628.jpg" TargetMode="External"/><Relationship Id="rId4905" Type="http://schemas.openxmlformats.org/officeDocument/2006/relationships/hyperlink" Target="https://storage.googleapis.com/hcloudfile/001/05e01af7b6074190962264947cdcf9e1.jpg" TargetMode="External"/><Relationship Id="rId6260" Type="http://schemas.openxmlformats.org/officeDocument/2006/relationships/hyperlink" Target="https://storage.googleapis.com/hcloudfile/001/a47f16a65f3a4500a6b8be84a14d3b45.jpg" TargetMode="External"/><Relationship Id="rId7311" Type="http://schemas.openxmlformats.org/officeDocument/2006/relationships/hyperlink" Target="https://storage.googleapis.com/hcloudfile/001/5afebe910ec24bb5abed40060c599fea.jpg" TargetMode="External"/><Relationship Id="rId12397" Type="http://schemas.openxmlformats.org/officeDocument/2006/relationships/hyperlink" Target="https://storage.googleapis.com/hcloudfile/001/c753a7da125442ca8b75013fa4fce8e9.jpg" TargetMode="External"/><Relationship Id="rId13448" Type="http://schemas.openxmlformats.org/officeDocument/2006/relationships/hyperlink" Target="https://hashting.cash/bavaria-fridgeinventoryjul2023/ZTIYPZQKUKSDJEXM?language=FR" TargetMode="External"/><Relationship Id="rId775" Type="http://schemas.openxmlformats.org/officeDocument/2006/relationships/hyperlink" Target="https://storage.googleapis.com/hcloudfile/001/78018dcb6e3f4c0683ab7d5fa13b5f61.jpg" TargetMode="External"/><Relationship Id="rId2456" Type="http://schemas.openxmlformats.org/officeDocument/2006/relationships/hyperlink" Target="https://storage.googleapis.com/hcloudfile/001/c4791a7df64d46a3833a602d8fb6fe00.jpg" TargetMode="External"/><Relationship Id="rId2870" Type="http://schemas.openxmlformats.org/officeDocument/2006/relationships/hyperlink" Target="https://storage.googleapis.com/hcloudfile/001/359f03cc42f1458dbb2d0a439d523387.jpg" TargetMode="External"/><Relationship Id="rId3507" Type="http://schemas.openxmlformats.org/officeDocument/2006/relationships/hyperlink" Target="https://storage.googleapis.com/hcloudfile/001/7f6f8d0d462d4ed8855d20a0e11a9638.jpg" TargetMode="External"/><Relationship Id="rId3921" Type="http://schemas.openxmlformats.org/officeDocument/2006/relationships/hyperlink" Target="https://storage.googleapis.com/hcloudfile/001/f9957f13faa84f5ebfd9097a32c91d95.jpg" TargetMode="External"/><Relationship Id="rId9069" Type="http://schemas.openxmlformats.org/officeDocument/2006/relationships/hyperlink" Target="https://storage.googleapis.com/hcloudfile/001/2d4fbdb5ee7e4162829eed62a3742408.jpg" TargetMode="External"/><Relationship Id="rId9483" Type="http://schemas.openxmlformats.org/officeDocument/2006/relationships/hyperlink" Target="https://storage.googleapis.com/hcloudfile/001/91dcc4132dc840bdac33ef5c247f0b3a.jpg" TargetMode="External"/><Relationship Id="rId12464" Type="http://schemas.openxmlformats.org/officeDocument/2006/relationships/hyperlink" Target="https://hashting.cash/bavaria-fridgeinventoryjul2023/MKBMZPICTOAZCLTE?language=FR" TargetMode="External"/><Relationship Id="rId13515" Type="http://schemas.openxmlformats.org/officeDocument/2006/relationships/hyperlink" Target="https://storage.googleapis.com/hcloudfile/001/28ba30a80bb64c7aad7f05f7c1fd3178.jpg" TargetMode="External"/><Relationship Id="rId428" Type="http://schemas.openxmlformats.org/officeDocument/2006/relationships/hyperlink" Target="https://storage.googleapis.com/hcloudfile/001/c36a7d1e04f2404ca44fd23f6de32f39.jpg" TargetMode="External"/><Relationship Id="rId842" Type="http://schemas.openxmlformats.org/officeDocument/2006/relationships/hyperlink" Target="https://storage.googleapis.com/hcloudfile/001/a37001cc69864b2ab3cfd2dc2a01452d.jpg" TargetMode="External"/><Relationship Id="rId1058" Type="http://schemas.openxmlformats.org/officeDocument/2006/relationships/hyperlink" Target="https://storage.googleapis.com/hcloudfile/001/359bc6aab4af4bc59c452a4c05d6b0bd.jpg" TargetMode="External"/><Relationship Id="rId1472" Type="http://schemas.openxmlformats.org/officeDocument/2006/relationships/hyperlink" Target="https://storage.googleapis.com/hcloudfile/001/c5369ca3bad641d8ae699d68e4918908.jpg" TargetMode="External"/><Relationship Id="rId2109" Type="http://schemas.openxmlformats.org/officeDocument/2006/relationships/hyperlink" Target="https://storage.googleapis.com/hcloudfile/001/8fb55c0a6f2f4790a866974c5d6302ac.jpg" TargetMode="External"/><Relationship Id="rId2523" Type="http://schemas.openxmlformats.org/officeDocument/2006/relationships/hyperlink" Target="https://storage.googleapis.com/hcloudfile/001/1d4e0ccb1c4d44f5919bb9f158967bee.jpg" TargetMode="External"/><Relationship Id="rId5679" Type="http://schemas.openxmlformats.org/officeDocument/2006/relationships/hyperlink" Target="https://storage.googleapis.com/hcloudfile/001/84de0ce5e27b40779340201b7ca6b1e7.jpg" TargetMode="External"/><Relationship Id="rId8085" Type="http://schemas.openxmlformats.org/officeDocument/2006/relationships/hyperlink" Target="https://storage.googleapis.com/hcloudfile/001/09af6d17db5b42de9f04941e22d3915b.jpg" TargetMode="External"/><Relationship Id="rId9136" Type="http://schemas.openxmlformats.org/officeDocument/2006/relationships/hyperlink" Target="https://hashting.cash/bavaria-fridgeinventoryjul2023/FZGVPFKKZZMWCUZS?language=FR" TargetMode="External"/><Relationship Id="rId9550" Type="http://schemas.openxmlformats.org/officeDocument/2006/relationships/hyperlink" Target="https://storage.googleapis.com/hcloudfile/001/42aa528d8efa499e8d1fbb555c91179f.jpg" TargetMode="External"/><Relationship Id="rId11066" Type="http://schemas.openxmlformats.org/officeDocument/2006/relationships/hyperlink" Target="https://hashting.cash/bavaria-fridgeinventoryjul2023/LTJKRNXXSWBZGMBZ?language=FR" TargetMode="External"/><Relationship Id="rId12117" Type="http://schemas.openxmlformats.org/officeDocument/2006/relationships/hyperlink" Target="https://storage.googleapis.com/hcloudfile/001/b0ead91754a341a3868c2c9c0a97797e.jpg" TargetMode="External"/><Relationship Id="rId1125" Type="http://schemas.openxmlformats.org/officeDocument/2006/relationships/hyperlink" Target="https://storage.googleapis.com/hcloudfile/001/cbc4a3f91f734f4ca2941c9b1aaf4d8c.jpg" TargetMode="External"/><Relationship Id="rId4695" Type="http://schemas.openxmlformats.org/officeDocument/2006/relationships/hyperlink" Target="https://storage.googleapis.com/hcloudfile/001/485fe21ff2764d38bc4fec3058f6a306.jpg" TargetMode="External"/><Relationship Id="rId8152" Type="http://schemas.openxmlformats.org/officeDocument/2006/relationships/hyperlink" Target="https://storage.googleapis.com/hcloudfile/001/9debb31ac31748f98232eda449f14cdf.jpg" TargetMode="External"/><Relationship Id="rId9203" Type="http://schemas.openxmlformats.org/officeDocument/2006/relationships/hyperlink" Target="https://storage.googleapis.com/hcloudfile/001/3720da5eaa5f4e1496b752bf229bef3b.jpg" TargetMode="External"/><Relationship Id="rId10082" Type="http://schemas.openxmlformats.org/officeDocument/2006/relationships/hyperlink" Target="https://hashting.cash/bavaria-fridgeinventoryjul2023/HHJKYSFOTARRQJCL?language=FR" TargetMode="External"/><Relationship Id="rId11480" Type="http://schemas.openxmlformats.org/officeDocument/2006/relationships/hyperlink" Target="https://storage.googleapis.com/hcloudfile/001/023045ea8bd147db9c01a5c5150eb6a0.jpg" TargetMode="External"/><Relationship Id="rId12531" Type="http://schemas.openxmlformats.org/officeDocument/2006/relationships/hyperlink" Target="https://storage.googleapis.com/hcloudfile/001/0fcb2e6dcab240d6a6d352a5f79b7f65.jpg" TargetMode="External"/><Relationship Id="rId3297" Type="http://schemas.openxmlformats.org/officeDocument/2006/relationships/hyperlink" Target="https://storage.googleapis.com/hcloudfile/001/1547c5819e64441ca7c35509461967f7.jpg" TargetMode="External"/><Relationship Id="rId4348" Type="http://schemas.openxmlformats.org/officeDocument/2006/relationships/hyperlink" Target="https://storage.googleapis.com/hcloudfile/001/5249bd837839476e96f33d9513a8a288.jpg" TargetMode="External"/><Relationship Id="rId5746" Type="http://schemas.openxmlformats.org/officeDocument/2006/relationships/hyperlink" Target="https://storage.googleapis.com/hcloudfile/001/b2cb9d436c684a169d04613f2d1ca2f8.jpg" TargetMode="External"/><Relationship Id="rId11133" Type="http://schemas.openxmlformats.org/officeDocument/2006/relationships/hyperlink" Target="https://storage.googleapis.com/hcloudfile/001/2c54bf8f3337422c9e7ff26abbdfe0a3.jpg" TargetMode="External"/><Relationship Id="rId4762" Type="http://schemas.openxmlformats.org/officeDocument/2006/relationships/hyperlink" Target="https://storage.googleapis.com/hcloudfile/001/a8d903630ab64447a6a34b19f52b472a.jpg" TargetMode="External"/><Relationship Id="rId5813" Type="http://schemas.openxmlformats.org/officeDocument/2006/relationships/hyperlink" Target="https://storage.googleapis.com/hcloudfile/001/02e1d6b847cd4f64a17f28a05966b4d1.jpg" TargetMode="External"/><Relationship Id="rId8969" Type="http://schemas.openxmlformats.org/officeDocument/2006/relationships/hyperlink" Target="https://storage.googleapis.com/hcloudfile/001/c267f43593404f2487e898cef4536ace.jpg" TargetMode="External"/><Relationship Id="rId10899" Type="http://schemas.openxmlformats.org/officeDocument/2006/relationships/hyperlink" Target="https://storage.googleapis.com/hcloudfile/001/4717533d50b3423791c94dbe47e3b88b.jpg" TargetMode="External"/><Relationship Id="rId11200" Type="http://schemas.openxmlformats.org/officeDocument/2006/relationships/hyperlink" Target="https://storage.googleapis.com/hcloudfile/001/3489bde842734cffafeba2cd27647c22.jpg" TargetMode="External"/><Relationship Id="rId285" Type="http://schemas.openxmlformats.org/officeDocument/2006/relationships/hyperlink" Target="https://storage.googleapis.com/hcloudfile/001/05cc4e1048b0406ca34f3219afacd7dc.jpg" TargetMode="External"/><Relationship Id="rId3364" Type="http://schemas.openxmlformats.org/officeDocument/2006/relationships/hyperlink" Target="https://storage.googleapis.com/hcloudfile/001/2e7f064e2f0f4788baf31897c15ca182.jpg" TargetMode="External"/><Relationship Id="rId4415" Type="http://schemas.openxmlformats.org/officeDocument/2006/relationships/hyperlink" Target="https://storage.googleapis.com/hcloudfile/001/520238be45724b4da0ffdf0bece5d631.jpg" TargetMode="External"/><Relationship Id="rId7985" Type="http://schemas.openxmlformats.org/officeDocument/2006/relationships/hyperlink" Target="https://storage.googleapis.com/hcloudfile/001/9bd08b2d730f46e1a5dc118f945fcd2d.jpg" TargetMode="External"/><Relationship Id="rId13372" Type="http://schemas.openxmlformats.org/officeDocument/2006/relationships/hyperlink" Target="https://storage.googleapis.com/hcloudfile/001/964e609bea944da488c539d390c84370.jpg" TargetMode="External"/><Relationship Id="rId2380" Type="http://schemas.openxmlformats.org/officeDocument/2006/relationships/hyperlink" Target="https://hashting.cash/bavaria-fridgeinventoryjul2023/OSXTNKDGFEWTABCH?language=FR" TargetMode="External"/><Relationship Id="rId3017" Type="http://schemas.openxmlformats.org/officeDocument/2006/relationships/hyperlink" Target="https://storage.googleapis.com/hcloudfile/001/4e92a9c8303b42658555ad34f68ba446.jpg" TargetMode="External"/><Relationship Id="rId3431" Type="http://schemas.openxmlformats.org/officeDocument/2006/relationships/hyperlink" Target="https://storage.googleapis.com/hcloudfile/001/dfddf0e724694ee7a8a692c677091cf9.jpg" TargetMode="External"/><Relationship Id="rId6587" Type="http://schemas.openxmlformats.org/officeDocument/2006/relationships/hyperlink" Target="https://storage.googleapis.com/hcloudfile/001/01fd6db5def44f3982709b5ebf8ad3cd.jpg" TargetMode="External"/><Relationship Id="rId7638" Type="http://schemas.openxmlformats.org/officeDocument/2006/relationships/hyperlink" Target="https://storage.googleapis.com/hcloudfile/001/5a0e5d61889742ed82b4b87ce4289df0.jpg" TargetMode="External"/><Relationship Id="rId10619" Type="http://schemas.openxmlformats.org/officeDocument/2006/relationships/hyperlink" Target="https://storage.googleapis.com/hcloudfile/001/334d54827d3340af9c3a35e3c64a413f.jpg" TargetMode="External"/><Relationship Id="rId10966" Type="http://schemas.openxmlformats.org/officeDocument/2006/relationships/hyperlink" Target="https://storage.googleapis.com/hcloudfile/001/0bef95c705c64a96beec44f3c0b2b474.jpg" TargetMode="External"/><Relationship Id="rId13025" Type="http://schemas.openxmlformats.org/officeDocument/2006/relationships/hyperlink" Target="https://hashting.cash/bavaria-fridgeinventoryjul2023/QJYHJXADYBWOCDAG?language=FR" TargetMode="External"/><Relationship Id="rId352" Type="http://schemas.openxmlformats.org/officeDocument/2006/relationships/hyperlink" Target="https://hashting.cash/bavaria-fridgeinventoryjul2023/BEKSVJETKARPADCU?language=FR" TargetMode="External"/><Relationship Id="rId2033" Type="http://schemas.openxmlformats.org/officeDocument/2006/relationships/hyperlink" Target="https://storage.googleapis.com/hcloudfile/001/377f9f9f58b840e8baa913a91e0c4878.jpg" TargetMode="External"/><Relationship Id="rId5189" Type="http://schemas.openxmlformats.org/officeDocument/2006/relationships/hyperlink" Target="https://storage.googleapis.com/hcloudfile/001/a91b3ed358b64a3b9fa69e922f7d9a9e.jpg" TargetMode="External"/><Relationship Id="rId6654" Type="http://schemas.openxmlformats.org/officeDocument/2006/relationships/hyperlink" Target="https://storage.googleapis.com/hcloudfile/001/05465e8aa2e44980b4d3b99ea581f359.jpg" TargetMode="External"/><Relationship Id="rId7705" Type="http://schemas.openxmlformats.org/officeDocument/2006/relationships/hyperlink" Target="https://storage.googleapis.com/hcloudfile/001/f31563a0c50147818b58d31e9a09aca4.jpg" TargetMode="External"/><Relationship Id="rId9060" Type="http://schemas.openxmlformats.org/officeDocument/2006/relationships/hyperlink" Target="https://storage.googleapis.com/hcloudfile/001/9a4ea7463bfc4fd39c8c303e199aa32d.jpg" TargetMode="External"/><Relationship Id="rId12041" Type="http://schemas.openxmlformats.org/officeDocument/2006/relationships/hyperlink" Target="https://hashting.cash/bavaria-fridgeinventoryjul2023/MHJHVJGVVRGHVITT?language=FR" TargetMode="External"/><Relationship Id="rId1799" Type="http://schemas.openxmlformats.org/officeDocument/2006/relationships/hyperlink" Target="https://hashting.cash/bavaria-fridgeinventoryjul2023/GPDBQVHGAWZHJYJP?language=FR" TargetMode="External"/><Relationship Id="rId2100" Type="http://schemas.openxmlformats.org/officeDocument/2006/relationships/hyperlink" Target="https://hashting.cash/bavaria-fridgeinventoryjul2023/IJGERFKYYCJATRAT?language=FR" TargetMode="External"/><Relationship Id="rId5256" Type="http://schemas.openxmlformats.org/officeDocument/2006/relationships/hyperlink" Target="https://storage.googleapis.com/hcloudfile/001/d4468eb1eb0b42be859a13f748c9ce24.jpg" TargetMode="External"/><Relationship Id="rId5670" Type="http://schemas.openxmlformats.org/officeDocument/2006/relationships/hyperlink" Target="https://hashting.cash/bavaria-fridgeinventoryjul2023/MKICYDUQJOSSFXNH?language=FR" TargetMode="External"/><Relationship Id="rId6307" Type="http://schemas.openxmlformats.org/officeDocument/2006/relationships/hyperlink" Target="https://storage.googleapis.com/hcloudfile/001/ef035c5e55aa49868267e185b21e59fa.jpg" TargetMode="External"/><Relationship Id="rId4272" Type="http://schemas.openxmlformats.org/officeDocument/2006/relationships/hyperlink" Target="https://storage.googleapis.com/hcloudfile/001/ec67a6f22f8342d58a0129d72b6fd000.jpg" TargetMode="External"/><Relationship Id="rId5323" Type="http://schemas.openxmlformats.org/officeDocument/2006/relationships/hyperlink" Target="https://storage.googleapis.com/hcloudfile/001/86e9e72ae1634ddf807ffbce43e673d9.jpg" TargetMode="External"/><Relationship Id="rId6721" Type="http://schemas.openxmlformats.org/officeDocument/2006/relationships/hyperlink" Target="https://storage.googleapis.com/hcloudfile/001/e0c98464139646ddb5176a36d6e49f9b.jpg" TargetMode="External"/><Relationship Id="rId8479" Type="http://schemas.openxmlformats.org/officeDocument/2006/relationships/hyperlink" Target="https://storage.googleapis.com/hcloudfile/001/07d0349f74a847a68e94834678f96936.jpg" TargetMode="External"/><Relationship Id="rId9877" Type="http://schemas.openxmlformats.org/officeDocument/2006/relationships/hyperlink" Target="https://storage.googleapis.com/hcloudfile/001/9ca3250b33774d97812eea6665f13f4c.jpg" TargetMode="External"/><Relationship Id="rId12858" Type="http://schemas.openxmlformats.org/officeDocument/2006/relationships/hyperlink" Target="https://storage.googleapis.com/hcloudfile/001/f4c7c98ae67543cd93dcb60a5355f050.jpg" TargetMode="External"/><Relationship Id="rId1866" Type="http://schemas.openxmlformats.org/officeDocument/2006/relationships/hyperlink" Target="https://storage.googleapis.com/hcloudfile/001/ce7834ba71104186b54e8cd933946640.jpg" TargetMode="External"/><Relationship Id="rId2917" Type="http://schemas.openxmlformats.org/officeDocument/2006/relationships/hyperlink" Target="https://hashting.cash/bavaria-fridgeinventoryjul2023/GBHDHTMWZSEVLIUB?language=FR" TargetMode="External"/><Relationship Id="rId8893" Type="http://schemas.openxmlformats.org/officeDocument/2006/relationships/hyperlink" Target="https://storage.googleapis.com/hcloudfile/001/12460f613a1a4baca3f298717cacee2d.jpg" TargetMode="External"/><Relationship Id="rId9944" Type="http://schemas.openxmlformats.org/officeDocument/2006/relationships/hyperlink" Target="https://storage.googleapis.com/hcloudfile/001/6372e5abefcd4339acd6a056a218a42d.jpg" TargetMode="External"/><Relationship Id="rId11874" Type="http://schemas.openxmlformats.org/officeDocument/2006/relationships/hyperlink" Target="https://storage.googleapis.com/hcloudfile/001/cb8a75c79c904b6ca70e9cd764da8e51.jpg" TargetMode="External"/><Relationship Id="rId12925" Type="http://schemas.openxmlformats.org/officeDocument/2006/relationships/hyperlink" Target="https://storage.googleapis.com/hcloudfile/001/7fddce85394047238a093ec475eb09e1.jpg" TargetMode="External"/><Relationship Id="rId1519" Type="http://schemas.openxmlformats.org/officeDocument/2006/relationships/hyperlink" Target="https://hashting.cash/bavaria-fridgeinventoryjul2023/KTJUXWNXAWAYLBUL?language=FR" TargetMode="External"/><Relationship Id="rId1933" Type="http://schemas.openxmlformats.org/officeDocument/2006/relationships/hyperlink" Target="https://hashting.cash/bavaria-fridgeinventoryjul2023/BCCQQNLZWOEBTEEA?language=FR" TargetMode="External"/><Relationship Id="rId6097" Type="http://schemas.openxmlformats.org/officeDocument/2006/relationships/hyperlink" Target="https://storage.googleapis.com/hcloudfile/001/a37667c7b9984082b0f71353988b3a99.jpg" TargetMode="External"/><Relationship Id="rId7495" Type="http://schemas.openxmlformats.org/officeDocument/2006/relationships/hyperlink" Target="https://storage.googleapis.com/hcloudfile/001/88cac31f59a74308905caad7a95b3482.jpg" TargetMode="External"/><Relationship Id="rId8546" Type="http://schemas.openxmlformats.org/officeDocument/2006/relationships/hyperlink" Target="https://storage.googleapis.com/hcloudfile/001/ca59aae5850048a68cf2930d8e120e57.jpg" TargetMode="External"/><Relationship Id="rId8960" Type="http://schemas.openxmlformats.org/officeDocument/2006/relationships/hyperlink" Target="https://storage.googleapis.com/hcloudfile/001/b233bfc78b57461babccb8373bdd20b8.jpg" TargetMode="External"/><Relationship Id="rId10476" Type="http://schemas.openxmlformats.org/officeDocument/2006/relationships/hyperlink" Target="https://storage.googleapis.com/hcloudfile/001/8ec746020350438abbef5befb01ad0c3.jpg" TargetMode="External"/><Relationship Id="rId10890" Type="http://schemas.openxmlformats.org/officeDocument/2006/relationships/hyperlink" Target="https://storage.googleapis.com/hcloudfile/001/4717533d50b3423791c94dbe47e3b88b.jpg" TargetMode="External"/><Relationship Id="rId11527" Type="http://schemas.openxmlformats.org/officeDocument/2006/relationships/hyperlink" Target="https://storage.googleapis.com/hcloudfile/001/d5fb3908402545e0a3b993e366c151f1.jpg" TargetMode="External"/><Relationship Id="rId7148" Type="http://schemas.openxmlformats.org/officeDocument/2006/relationships/hyperlink" Target="https://storage.googleapis.com/hcloudfile/001/5fe3775a497544828f3e8d4191a70840.jpg" TargetMode="External"/><Relationship Id="rId7562" Type="http://schemas.openxmlformats.org/officeDocument/2006/relationships/hyperlink" Target="https://storage.googleapis.com/hcloudfile/001/93d385ce08e84feca3e379a32062ff83.jpg" TargetMode="External"/><Relationship Id="rId8613" Type="http://schemas.openxmlformats.org/officeDocument/2006/relationships/hyperlink" Target="https://storage.googleapis.com/hcloudfile/001/5b0b1cbc6b304fa4ac86ace5bd51ad15.jpg" TargetMode="External"/><Relationship Id="rId10129" Type="http://schemas.openxmlformats.org/officeDocument/2006/relationships/hyperlink" Target="https://storage.googleapis.com/hcloudfile/001/778a557fc5ca4618bdd698065b0826e9.jpg" TargetMode="External"/><Relationship Id="rId10543" Type="http://schemas.openxmlformats.org/officeDocument/2006/relationships/hyperlink" Target="https://storage.googleapis.com/hcloudfile/001/05cc4e1048b0406ca34f3219afacd7dc.jpg" TargetMode="External"/><Relationship Id="rId11941" Type="http://schemas.openxmlformats.org/officeDocument/2006/relationships/hyperlink" Target="https://storage.googleapis.com/hcloudfile/001/ebda10f00aae4728856c0092146af57d.jpg" TargetMode="External"/><Relationship Id="rId13699" Type="http://schemas.openxmlformats.org/officeDocument/2006/relationships/hyperlink" Target="https://storage.googleapis.com/hcloudfile/001/d86a72c395974c008ef45078bd664339.jpg" TargetMode="External"/><Relationship Id="rId3758" Type="http://schemas.openxmlformats.org/officeDocument/2006/relationships/hyperlink" Target="https://hashting.cash/bavaria-fridgeinventoryjul2023/FHXOEMVJMIKAIGYO?language=FR" TargetMode="External"/><Relationship Id="rId4809" Type="http://schemas.openxmlformats.org/officeDocument/2006/relationships/hyperlink" Target="https://storage.googleapis.com/hcloudfile/001/5eeb6817d5104f30a81145e9512fa85b.jpg" TargetMode="External"/><Relationship Id="rId6164" Type="http://schemas.openxmlformats.org/officeDocument/2006/relationships/hyperlink" Target="https://storage.googleapis.com/hcloudfile/001/da3f24517df344a0bb02a77a077dec5a.jpg" TargetMode="External"/><Relationship Id="rId7215" Type="http://schemas.openxmlformats.org/officeDocument/2006/relationships/hyperlink" Target="https://storage.googleapis.com/hcloudfile/001/2a36c216eada4c5687b5ad9926ebcd7e.jpg" TargetMode="External"/><Relationship Id="rId679" Type="http://schemas.openxmlformats.org/officeDocument/2006/relationships/hyperlink" Target="https://hashting.cash/bavaria-fridgeinventoryjul2023/EPVNAPSCCYROIKPT?language=FR" TargetMode="External"/><Relationship Id="rId2774" Type="http://schemas.openxmlformats.org/officeDocument/2006/relationships/hyperlink" Target="https://hashting.cash/bavaria-fridgeinventoryjul2023/MEEGIUUUIMPGNMUV?language=FR" TargetMode="External"/><Relationship Id="rId5180" Type="http://schemas.openxmlformats.org/officeDocument/2006/relationships/hyperlink" Target="https://storage.googleapis.com/hcloudfile/001/610d882041ff41c9bcdecb186d6bfb26.jpg" TargetMode="External"/><Relationship Id="rId6231" Type="http://schemas.openxmlformats.org/officeDocument/2006/relationships/hyperlink" Target="https://storage.googleapis.com/hcloudfile/001/a47f16a65f3a4500a6b8be84a14d3b45.jpg" TargetMode="External"/><Relationship Id="rId9387" Type="http://schemas.openxmlformats.org/officeDocument/2006/relationships/hyperlink" Target="https://storage.googleapis.com/hcloudfile/001/43ca6523018b4825b26d19499b6afa1d.jpg" TargetMode="External"/><Relationship Id="rId10610" Type="http://schemas.openxmlformats.org/officeDocument/2006/relationships/hyperlink" Target="https://storage.googleapis.com/hcloudfile/001/334d54827d3340af9c3a35e3c64a413f.jpg" TargetMode="External"/><Relationship Id="rId13766" Type="http://schemas.openxmlformats.org/officeDocument/2006/relationships/hyperlink" Target="https://storage.googleapis.com/hcloudfile/001/07eda3b6451a4f34bf76dc9ed60e420f.jpg" TargetMode="External"/><Relationship Id="rId746" Type="http://schemas.openxmlformats.org/officeDocument/2006/relationships/hyperlink" Target="https://storage.googleapis.com/hcloudfile/001/78189587c7284e7ab9ebe5f6460cc521.jpg" TargetMode="External"/><Relationship Id="rId1376" Type="http://schemas.openxmlformats.org/officeDocument/2006/relationships/hyperlink" Target="https://hashting.cash/bavaria-fridgeinventoryjul2023/ULFKUDSCCIZYOJED?language=FR" TargetMode="External"/><Relationship Id="rId2427" Type="http://schemas.openxmlformats.org/officeDocument/2006/relationships/hyperlink" Target="https://storage.googleapis.com/hcloudfile/001/d2713067cf0f48f3b25adf9287daa406.jpg" TargetMode="External"/><Relationship Id="rId3825" Type="http://schemas.openxmlformats.org/officeDocument/2006/relationships/hyperlink" Target="https://storage.googleapis.com/hcloudfile/001/9f0504ab6b374a89ab09b2da1cdd1d03.jpg" TargetMode="External"/><Relationship Id="rId9454" Type="http://schemas.openxmlformats.org/officeDocument/2006/relationships/hyperlink" Target="https://storage.googleapis.com/hcloudfile/001/91dcc4132dc840bdac33ef5c247f0b3a.jpg" TargetMode="External"/><Relationship Id="rId12368" Type="http://schemas.openxmlformats.org/officeDocument/2006/relationships/hyperlink" Target="https://storage.googleapis.com/hcloudfile/001/37ef22d716944ca18b4884563b7e0b43.jpg" TargetMode="External"/><Relationship Id="rId12782" Type="http://schemas.openxmlformats.org/officeDocument/2006/relationships/hyperlink" Target="https://storage.googleapis.com/hcloudfile/001/ee64cf3bd8194a34b09db636c5037682.jpg" TargetMode="External"/><Relationship Id="rId13419" Type="http://schemas.openxmlformats.org/officeDocument/2006/relationships/hyperlink" Target="https://storage.googleapis.com/hcloudfile/001/7943d4e259a646178e4c397cb88e27bf.jpg" TargetMode="External"/><Relationship Id="rId13833" Type="http://schemas.openxmlformats.org/officeDocument/2006/relationships/hyperlink" Target="https://storage.googleapis.com/hcloudfile/001/33cf7e7aa16b4e449d455dfc027607c7.jpg" TargetMode="External"/><Relationship Id="rId1029" Type="http://schemas.openxmlformats.org/officeDocument/2006/relationships/hyperlink" Target="https://storage.googleapis.com/hcloudfile/001/82c6462e5cf145e49e20f75ed6c6fe0d.jpg" TargetMode="External"/><Relationship Id="rId1790" Type="http://schemas.openxmlformats.org/officeDocument/2006/relationships/hyperlink" Target="https://hashting.cash/bavaria-fridgeinventoryjul2023/GPDBQVHGAWZHJYJP?language=FR" TargetMode="External"/><Relationship Id="rId2841" Type="http://schemas.openxmlformats.org/officeDocument/2006/relationships/hyperlink" Target="https://storage.googleapis.com/hcloudfile/001/359f03cc42f1458dbb2d0a439d523387.jpg" TargetMode="External"/><Relationship Id="rId5997" Type="http://schemas.openxmlformats.org/officeDocument/2006/relationships/hyperlink" Target="https://storage.googleapis.com/hcloudfile/001/683457a6a4ab4cd8990bf133e887ac5d.jpg" TargetMode="External"/><Relationship Id="rId8056" Type="http://schemas.openxmlformats.org/officeDocument/2006/relationships/hyperlink" Target="https://storage.googleapis.com/hcloudfile/001/09af6d17db5b42de9f04941e22d3915b.jpg" TargetMode="External"/><Relationship Id="rId9107" Type="http://schemas.openxmlformats.org/officeDocument/2006/relationships/hyperlink" Target="https://storage.googleapis.com/hcloudfile/001/583a40c952c44df88293c1be779afaea.jpg" TargetMode="External"/><Relationship Id="rId11384" Type="http://schemas.openxmlformats.org/officeDocument/2006/relationships/hyperlink" Target="https://storage.googleapis.com/hcloudfile/001/4e6091bda836414e9c0db52b0f07b648.jpg" TargetMode="External"/><Relationship Id="rId12435" Type="http://schemas.openxmlformats.org/officeDocument/2006/relationships/hyperlink" Target="https://storage.googleapis.com/hcloudfile/001/09677675e2b14f6587e3e7329d876327.jpg" TargetMode="External"/><Relationship Id="rId82" Type="http://schemas.openxmlformats.org/officeDocument/2006/relationships/hyperlink" Target="https://storage.googleapis.com/hcloudfile/001/3795b6604d2243fa8e63ecfee88ce710.jpg" TargetMode="External"/><Relationship Id="rId813" Type="http://schemas.openxmlformats.org/officeDocument/2006/relationships/hyperlink" Target="https://hashting.cash/bavaria-fridgeinventoryjul2023/OWKERBTAVGTANVSU?language=FR" TargetMode="External"/><Relationship Id="rId1443" Type="http://schemas.openxmlformats.org/officeDocument/2006/relationships/hyperlink" Target="https://storage.googleapis.com/hcloudfile/001/8de610e4a12d41428cf18837db4344b5.jpg" TargetMode="External"/><Relationship Id="rId4599" Type="http://schemas.openxmlformats.org/officeDocument/2006/relationships/hyperlink" Target="https://hashting.cash/bavaria-fridgeinventoryjul2023/WNWBHEEAMLSYKNIE?language=FR" TargetMode="External"/><Relationship Id="rId7072" Type="http://schemas.openxmlformats.org/officeDocument/2006/relationships/hyperlink" Target="https://storage.googleapis.com/hcloudfile/001/221f75e1adbf4d02b83bd3f807ab762b.jpg" TargetMode="External"/><Relationship Id="rId8470" Type="http://schemas.openxmlformats.org/officeDocument/2006/relationships/hyperlink" Target="https://hashting.cash/bavaria-fridgeinventoryjul2023/CODPBBUCPHKGCZOY?language=FR" TargetMode="External"/><Relationship Id="rId9521" Type="http://schemas.openxmlformats.org/officeDocument/2006/relationships/hyperlink" Target="https://storage.googleapis.com/hcloudfile/001/42aa528d8efa499e8d1fbb555c91179f.jpg" TargetMode="External"/><Relationship Id="rId11037" Type="http://schemas.openxmlformats.org/officeDocument/2006/relationships/hyperlink" Target="https://storage.googleapis.com/hcloudfile/001/2c7bb45617eb4e57b89756c7cc0022a4.jpg" TargetMode="External"/><Relationship Id="rId11451" Type="http://schemas.openxmlformats.org/officeDocument/2006/relationships/hyperlink" Target="https://storage.googleapis.com/hcloudfile/001/023045ea8bd147db9c01a5c5150eb6a0.jpg" TargetMode="External"/><Relationship Id="rId12502" Type="http://schemas.openxmlformats.org/officeDocument/2006/relationships/hyperlink" Target="https://storage.googleapis.com/hcloudfile/001/67d056b9e1a14b71923784a2a33e8257.jpg" TargetMode="External"/><Relationship Id="rId1510" Type="http://schemas.openxmlformats.org/officeDocument/2006/relationships/hyperlink" Target="https://hashting.cash/bavaria-fridgeinventoryjul2023/KTJUXWNXAWAYLBUL?language=FR" TargetMode="External"/><Relationship Id="rId4666" Type="http://schemas.openxmlformats.org/officeDocument/2006/relationships/hyperlink" Target="https://storage.googleapis.com/hcloudfile/001/df3643ef65f1432993007c590e241404.jpg" TargetMode="External"/><Relationship Id="rId5717" Type="http://schemas.openxmlformats.org/officeDocument/2006/relationships/hyperlink" Target="https://storage.googleapis.com/hcloudfile/001/b6a3e2ee55194ecdb6de8ba8bf5f9f5c.jpg" TargetMode="External"/><Relationship Id="rId8123" Type="http://schemas.openxmlformats.org/officeDocument/2006/relationships/hyperlink" Target="https://storage.googleapis.com/hcloudfile/001/9debb31ac31748f98232eda449f14cdf.jpg" TargetMode="External"/><Relationship Id="rId10053" Type="http://schemas.openxmlformats.org/officeDocument/2006/relationships/hyperlink" Target="https://storage.googleapis.com/hcloudfile/001/458541054f5442069d1690484017924a.jpg" TargetMode="External"/><Relationship Id="rId11104" Type="http://schemas.openxmlformats.org/officeDocument/2006/relationships/hyperlink" Target="https://storage.googleapis.com/hcloudfile/001/7ae743719eff4e1d9df7698d74f97992.jpg" TargetMode="External"/><Relationship Id="rId3268" Type="http://schemas.openxmlformats.org/officeDocument/2006/relationships/hyperlink" Target="https://storage.googleapis.com/hcloudfile/001/997ff7e73b6e4039807208b8fcab68ff.jpg" TargetMode="External"/><Relationship Id="rId3682" Type="http://schemas.openxmlformats.org/officeDocument/2006/relationships/hyperlink" Target="https://storage.googleapis.com/hcloudfile/001/c2ff2874af5745d6b2bcbdc20ed0782d.jpg" TargetMode="External"/><Relationship Id="rId4319" Type="http://schemas.openxmlformats.org/officeDocument/2006/relationships/hyperlink" Target="https://hashting.cash/bavaria-fridgeinventoryjul2023/LEIQCSNPYJKOXQFK?language=FR" TargetMode="External"/><Relationship Id="rId4733" Type="http://schemas.openxmlformats.org/officeDocument/2006/relationships/hyperlink" Target="https://hashting.cash/bavaria-fridgeinventoryjul2023/CFDGTOMSBDIAKMBW?language=FR" TargetMode="External"/><Relationship Id="rId7889" Type="http://schemas.openxmlformats.org/officeDocument/2006/relationships/hyperlink" Target="https://hashting.cash/bavaria-fridgeinventoryjul2023/ANJQCXMMRFMXJOEP?language=FR" TargetMode="External"/><Relationship Id="rId10120" Type="http://schemas.openxmlformats.org/officeDocument/2006/relationships/hyperlink" Target="https://storage.googleapis.com/hcloudfile/001/778a557fc5ca4618bdd698065b0826e9.jpg" TargetMode="External"/><Relationship Id="rId13276" Type="http://schemas.openxmlformats.org/officeDocument/2006/relationships/hyperlink" Target="https://storage.googleapis.com/hcloudfile/001/1ea0370f138844ca8858c063ff0da346.jpg" TargetMode="External"/><Relationship Id="rId189" Type="http://schemas.openxmlformats.org/officeDocument/2006/relationships/hyperlink" Target="https://hashting.cash/bavaria-fridgeinventoryjul2023/FRKQHZLJRHOWCVMS?language=FR" TargetMode="External"/><Relationship Id="rId2284" Type="http://schemas.openxmlformats.org/officeDocument/2006/relationships/hyperlink" Target="https://storage.googleapis.com/hcloudfile/001/706a9aeb23e94f1ea792ab86ce12128c.jpg" TargetMode="External"/><Relationship Id="rId3335" Type="http://schemas.openxmlformats.org/officeDocument/2006/relationships/hyperlink" Target="https://hashting.cash/bavaria-fridgeinventoryjul2023/AGUGMWOLHYNEKNYC?language=FR" TargetMode="External"/><Relationship Id="rId12292" Type="http://schemas.openxmlformats.org/officeDocument/2006/relationships/hyperlink" Target="https://storage.googleapis.com/hcloudfile/001/e86f34d834be4356a1f34b912dcf857a.jpg" TargetMode="External"/><Relationship Id="rId13690" Type="http://schemas.openxmlformats.org/officeDocument/2006/relationships/hyperlink" Target="https://storage.googleapis.com/hcloudfile/001/d86a72c395974c008ef45078bd664339.jpg" TargetMode="External"/><Relationship Id="rId256" Type="http://schemas.openxmlformats.org/officeDocument/2006/relationships/hyperlink" Target="https://storage.googleapis.com/hcloudfile/001/42aa528d8efa499e8d1fbb555c91179f.jpg" TargetMode="External"/><Relationship Id="rId670" Type="http://schemas.openxmlformats.org/officeDocument/2006/relationships/hyperlink" Target="https://hashting.cash/bavaria-fridgeinventoryjul2023/EPVNAPSCCYROIKPT?language=FR" TargetMode="External"/><Relationship Id="rId2351" Type="http://schemas.openxmlformats.org/officeDocument/2006/relationships/hyperlink" Target="https://hashting.cash/bavaria-fridgeinventoryjul2023/OSXTNKDGFEWTABCH?language=FR" TargetMode="External"/><Relationship Id="rId3402" Type="http://schemas.openxmlformats.org/officeDocument/2006/relationships/hyperlink" Target="https://storage.googleapis.com/hcloudfile/001/8f04ec0dca5e416494434d03b22f8839.jpg" TargetMode="External"/><Relationship Id="rId4800" Type="http://schemas.openxmlformats.org/officeDocument/2006/relationships/hyperlink" Target="https://storage.googleapis.com/hcloudfile/001/5eeb6817d5104f30a81145e9512fa85b.jpg" TargetMode="External"/><Relationship Id="rId6558" Type="http://schemas.openxmlformats.org/officeDocument/2006/relationships/hyperlink" Target="https://storage.googleapis.com/hcloudfile/001/c5709a28d9764fde946ca8b0f81949b2.jpg" TargetMode="External"/><Relationship Id="rId7956" Type="http://schemas.openxmlformats.org/officeDocument/2006/relationships/hyperlink" Target="https://storage.googleapis.com/hcloudfile/001/4aad3b64b2724ffab4db710006f29606.jpg" TargetMode="External"/><Relationship Id="rId10937" Type="http://schemas.openxmlformats.org/officeDocument/2006/relationships/hyperlink" Target="https://hashting.cash/bavaria-fridgeinventoryjul2023/PAUAUNLFHSHJYEAU?language=FR" TargetMode="External"/><Relationship Id="rId13343" Type="http://schemas.openxmlformats.org/officeDocument/2006/relationships/hyperlink" Target="https://storage.googleapis.com/hcloudfile/001/d5823e07f98f4ef09c5661f924ffa004.jpg" TargetMode="External"/><Relationship Id="rId323" Type="http://schemas.openxmlformats.org/officeDocument/2006/relationships/hyperlink" Target="https://storage.googleapis.com/hcloudfile/001/cb8a75c79c904b6ca70e9cd764da8e51.jpg" TargetMode="External"/><Relationship Id="rId2004" Type="http://schemas.openxmlformats.org/officeDocument/2006/relationships/hyperlink" Target="https://storage.googleapis.com/hcloudfile/001/6e2e557065d84667b845c0f6201ab1f3.jpg" TargetMode="External"/><Relationship Id="rId6972" Type="http://schemas.openxmlformats.org/officeDocument/2006/relationships/hyperlink" Target="https://storage.googleapis.com/hcloudfile/001/8662a228bceb40568f65fbf6074befe6.jpg" TargetMode="External"/><Relationship Id="rId7609" Type="http://schemas.openxmlformats.org/officeDocument/2006/relationships/hyperlink" Target="https://hashting.cash/bavaria-fridgeinventoryjul2023/ITCEHWQSNKEVMECB?language=FR" TargetMode="External"/><Relationship Id="rId9031" Type="http://schemas.openxmlformats.org/officeDocument/2006/relationships/hyperlink" Target="https://storage.googleapis.com/hcloudfile/001/9a4ea7463bfc4fd39c8c303e199aa32d.jpg" TargetMode="External"/><Relationship Id="rId13410" Type="http://schemas.openxmlformats.org/officeDocument/2006/relationships/hyperlink" Target="https://storage.googleapis.com/hcloudfile/001/7943d4e259a646178e4c397cb88e27bf.jpg" TargetMode="External"/><Relationship Id="rId4176" Type="http://schemas.openxmlformats.org/officeDocument/2006/relationships/hyperlink" Target="https://hashting.cash/bavaria-fridgeinventoryjul2023/VLQVMJXBUOHPCXMU?language=FR" TargetMode="External"/><Relationship Id="rId5574" Type="http://schemas.openxmlformats.org/officeDocument/2006/relationships/hyperlink" Target="https://storage.googleapis.com/hcloudfile/001/410a095a48114092bc63f4536437e5f7.jpg" TargetMode="External"/><Relationship Id="rId6625" Type="http://schemas.openxmlformats.org/officeDocument/2006/relationships/hyperlink" Target="https://hashting.cash/bavaria-fridgeinventoryjul2023/OBMPAIFXYTBAQURX?language=FR" TargetMode="External"/><Relationship Id="rId12012" Type="http://schemas.openxmlformats.org/officeDocument/2006/relationships/hyperlink" Target="https://storage.googleapis.com/hcloudfile/001/78870e1be13b471c91b0c48c91a19289.jpg" TargetMode="External"/><Relationship Id="rId1020" Type="http://schemas.openxmlformats.org/officeDocument/2006/relationships/hyperlink" Target="https://storage.googleapis.com/hcloudfile/001/82c6462e5cf145e49e20f75ed6c6fe0d.jpg" TargetMode="External"/><Relationship Id="rId4590" Type="http://schemas.openxmlformats.org/officeDocument/2006/relationships/hyperlink" Target="https://hashting.cash/bavaria-fridgeinventoryjul2023/WNWBHEEAMLSYKNIE?language=FR" TargetMode="External"/><Relationship Id="rId5227" Type="http://schemas.openxmlformats.org/officeDocument/2006/relationships/hyperlink" Target="https://hashting.cash/bavaria-fridgeinventoryjul2023/TAFTTSDJMMIZUYCA?language=FR" TargetMode="External"/><Relationship Id="rId5641" Type="http://schemas.openxmlformats.org/officeDocument/2006/relationships/hyperlink" Target="https://hashting.cash/bavaria-fridgeinventoryjul2023/MKICYDUQJOSSFXNH?language=FR" TargetMode="External"/><Relationship Id="rId8797" Type="http://schemas.openxmlformats.org/officeDocument/2006/relationships/hyperlink" Target="https://storage.googleapis.com/hcloudfile/001/324afcdcdc694879a9c11734eee148cf.jpg" TargetMode="External"/><Relationship Id="rId9848" Type="http://schemas.openxmlformats.org/officeDocument/2006/relationships/hyperlink" Target="https://hashting.cash/bavaria-fridgeinventoryjul2023/BWNJDILUKPBFMHKF?language=FR" TargetMode="External"/><Relationship Id="rId11778" Type="http://schemas.openxmlformats.org/officeDocument/2006/relationships/hyperlink" Target="https://hashting.cash/bavaria-fridgeinventoryjul2023/NQCLVZFTRRBVWGZZ?language=FR" TargetMode="External"/><Relationship Id="rId12829" Type="http://schemas.openxmlformats.org/officeDocument/2006/relationships/hyperlink" Target="https://storage.googleapis.com/hcloudfile/001/8b5b0a0189d84104852843e1a2ee7dcd.jpg" TargetMode="External"/><Relationship Id="rId1837" Type="http://schemas.openxmlformats.org/officeDocument/2006/relationships/hyperlink" Target="https://storage.googleapis.com/hcloudfile/001/fc877bfb4598495d968cc72dc45a57d5.jpg" TargetMode="External"/><Relationship Id="rId3192" Type="http://schemas.openxmlformats.org/officeDocument/2006/relationships/hyperlink" Target="https://hashting.cash/bavaria-fridgeinventoryjul2023/YFQABKCXCLTVQMBL?language=FR" TargetMode="External"/><Relationship Id="rId4243" Type="http://schemas.openxmlformats.org/officeDocument/2006/relationships/hyperlink" Target="https://storage.googleapis.com/hcloudfile/001/f0e591391a954a0cb3b62c94a880eb09.jpg" TargetMode="External"/><Relationship Id="rId7399" Type="http://schemas.openxmlformats.org/officeDocument/2006/relationships/hyperlink" Target="https://storage.googleapis.com/hcloudfile/001/7dd2feae6575469b9bf54b854edc482c.jpg" TargetMode="External"/><Relationship Id="rId8864" Type="http://schemas.openxmlformats.org/officeDocument/2006/relationships/hyperlink" Target="https://hashting.cash/bavaria-fridgeinventoryjul2023/YDTNYQZQZIJEFSAM?language=FR" TargetMode="External"/><Relationship Id="rId9915" Type="http://schemas.openxmlformats.org/officeDocument/2006/relationships/hyperlink" Target="https://storage.googleapis.com/hcloudfile/001/0cb24407f9664664ae729dfa891268ce.jpg" TargetMode="External"/><Relationship Id="rId4310" Type="http://schemas.openxmlformats.org/officeDocument/2006/relationships/hyperlink" Target="https://hashting.cash/bavaria-fridgeinventoryjul2023/LEIQCSNPYJKOXQFK?language=FR" TargetMode="External"/><Relationship Id="rId7466" Type="http://schemas.openxmlformats.org/officeDocument/2006/relationships/hyperlink" Target="https://hashting.cash/bavaria-fridgeinventoryjul2023/AZMRWOYBPLYZDQHD?language=FR" TargetMode="External"/><Relationship Id="rId7880" Type="http://schemas.openxmlformats.org/officeDocument/2006/relationships/hyperlink" Target="https://hashting.cash/bavaria-fridgeinventoryjul2023/ANJQCXMMRFMXJOEP?language=FR" TargetMode="External"/><Relationship Id="rId8517" Type="http://schemas.openxmlformats.org/officeDocument/2006/relationships/hyperlink" Target="https://storage.googleapis.com/hcloudfile/001/099408f680a440818b6eca3b96e8c755.jpg" TargetMode="External"/><Relationship Id="rId10794" Type="http://schemas.openxmlformats.org/officeDocument/2006/relationships/hyperlink" Target="https://hashting.cash/bavaria-fridgeinventoryjul2023/QXBTRLJSZVLGDCXW?language=FR" TargetMode="External"/><Relationship Id="rId11845" Type="http://schemas.openxmlformats.org/officeDocument/2006/relationships/hyperlink" Target="https://storage.googleapis.com/hcloudfile/001/8ff8ed190a6f4c0f8f1beb6a20d46dc3.jpg" TargetMode="External"/><Relationship Id="rId180" Type="http://schemas.openxmlformats.org/officeDocument/2006/relationships/hyperlink" Target="https://storage.googleapis.com/hcloudfile/001/10940a9670c04992b450178581fa401f.jpg" TargetMode="External"/><Relationship Id="rId1904" Type="http://schemas.openxmlformats.org/officeDocument/2006/relationships/hyperlink" Target="https://storage.googleapis.com/hcloudfile/001/2ef93e73a2ad43b99a1201a8bda44fcf.jpg" TargetMode="External"/><Relationship Id="rId6068" Type="http://schemas.openxmlformats.org/officeDocument/2006/relationships/hyperlink" Target="https://hashting.cash/bavaria-fridgeinventoryjul2023/BTVBCLLXRPWTGMIK?language=FR" TargetMode="External"/><Relationship Id="rId6482" Type="http://schemas.openxmlformats.org/officeDocument/2006/relationships/hyperlink" Target="https://hashting.cash/bavaria-fridgeinventoryjul2023/XJVEBTAKADQMYVZH?language=FR" TargetMode="External"/><Relationship Id="rId7119" Type="http://schemas.openxmlformats.org/officeDocument/2006/relationships/hyperlink" Target="https://storage.googleapis.com/hcloudfile/001/0626fe8d5c714ac88f431a6c8f309e51.jpg" TargetMode="External"/><Relationship Id="rId7533" Type="http://schemas.openxmlformats.org/officeDocument/2006/relationships/hyperlink" Target="https://storage.googleapis.com/hcloudfile/001/9b910c36c6e242b8ac25bad8fedc6c89.jpg" TargetMode="External"/><Relationship Id="rId8931" Type="http://schemas.openxmlformats.org/officeDocument/2006/relationships/hyperlink" Target="https://storage.googleapis.com/hcloudfile/001/b233bfc78b57461babccb8373bdd20b8.jpg" TargetMode="External"/><Relationship Id="rId10447" Type="http://schemas.openxmlformats.org/officeDocument/2006/relationships/hyperlink" Target="https://storage.googleapis.com/hcloudfile/001/68640998996c4da9899b1a7985e33e98.jpg" TargetMode="External"/><Relationship Id="rId10861" Type="http://schemas.openxmlformats.org/officeDocument/2006/relationships/hyperlink" Target="https://storage.googleapis.com/hcloudfile/001/8926e76ebeaa47ad91980d505b374326.jpg" TargetMode="External"/><Relationship Id="rId11912" Type="http://schemas.openxmlformats.org/officeDocument/2006/relationships/hyperlink" Target="https://hashting.cash/bavaria-fridgeinventoryjul2023/BKYANPXLYQKAWZSC?language=FR" TargetMode="External"/><Relationship Id="rId5084" Type="http://schemas.openxmlformats.org/officeDocument/2006/relationships/hyperlink" Target="https://hashting.cash/bavaria-fridgeinventoryjul2023/ZUISKTILXPNQCVRA?language=FR" TargetMode="External"/><Relationship Id="rId6135" Type="http://schemas.openxmlformats.org/officeDocument/2006/relationships/hyperlink" Target="https://storage.googleapis.com/hcloudfile/001/f38011848f884efaba59c3bf413a0e02.jpg" TargetMode="External"/><Relationship Id="rId10514" Type="http://schemas.openxmlformats.org/officeDocument/2006/relationships/hyperlink" Target="https://hashting.cash/bavaria-fridgeinventoryjul2023/PNFWVCLFKNECJSVC?language=FR" TargetMode="External"/><Relationship Id="rId997" Type="http://schemas.openxmlformats.org/officeDocument/2006/relationships/hyperlink" Target="https://storage.googleapis.com/hcloudfile/001/ca96b8b1398a4a9ca20f46c6aa763259.jpg" TargetMode="External"/><Relationship Id="rId2678" Type="http://schemas.openxmlformats.org/officeDocument/2006/relationships/hyperlink" Target="https://storage.googleapis.com/hcloudfile/001/711e75624dc1492b9da24935c190b00b.jpg" TargetMode="External"/><Relationship Id="rId3729" Type="http://schemas.openxmlformats.org/officeDocument/2006/relationships/hyperlink" Target="https://storage.googleapis.com/hcloudfile/001/03501d61955e4039b2df134fec784614.jpg" TargetMode="External"/><Relationship Id="rId5151" Type="http://schemas.openxmlformats.org/officeDocument/2006/relationships/hyperlink" Target="https://storage.googleapis.com/hcloudfile/001/610d882041ff41c9bcdecb186d6bfb26.jpg" TargetMode="External"/><Relationship Id="rId7600" Type="http://schemas.openxmlformats.org/officeDocument/2006/relationships/hyperlink" Target="https://hashting.cash/bavaria-fridgeinventoryjul2023/ITCEHWQSNKEVMECB?language=FR" TargetMode="External"/><Relationship Id="rId12686" Type="http://schemas.openxmlformats.org/officeDocument/2006/relationships/hyperlink" Target="https://storage.googleapis.com/hcloudfile/001/7bf0aabd45fa47cca122e519b30cdb3e.jpg" TargetMode="External"/><Relationship Id="rId13737" Type="http://schemas.openxmlformats.org/officeDocument/2006/relationships/hyperlink" Target="https://hashting.cash/bavaria-fridgeinventoryjul2023/QADLQAGMVRIDKNOB?language=FR" TargetMode="External"/><Relationship Id="rId1694" Type="http://schemas.openxmlformats.org/officeDocument/2006/relationships/hyperlink" Target="https://storage.googleapis.com/hcloudfile/001/dd52273189b74f228c62221410ae072d.jpg" TargetMode="External"/><Relationship Id="rId2745" Type="http://schemas.openxmlformats.org/officeDocument/2006/relationships/hyperlink" Target="https://storage.googleapis.com/hcloudfile/001/fb081ba320474f8abbceff0705f618f8.jpg" TargetMode="External"/><Relationship Id="rId6202" Type="http://schemas.openxmlformats.org/officeDocument/2006/relationships/hyperlink" Target="https://hashting.cash/bavaria-fridgeinventoryjul2023/WTZAFPNKJVHRCIEQ?language=FR" TargetMode="External"/><Relationship Id="rId9358" Type="http://schemas.openxmlformats.org/officeDocument/2006/relationships/hyperlink" Target="https://storage.googleapis.com/hcloudfile/001/57b0149893994f0ab8164251ec18c9d1.jpg" TargetMode="External"/><Relationship Id="rId9772" Type="http://schemas.openxmlformats.org/officeDocument/2006/relationships/hyperlink" Target="https://storage.googleapis.com/hcloudfile/001/3ff5e7a208864e1288a3154f1e1642d8.jpg" TargetMode="External"/><Relationship Id="rId11288" Type="http://schemas.openxmlformats.org/officeDocument/2006/relationships/hyperlink" Target="https://storage.googleapis.com/hcloudfile/001/103128fe3b454e8f8aed545345aac20e.jpg" TargetMode="External"/><Relationship Id="rId12339" Type="http://schemas.openxmlformats.org/officeDocument/2006/relationships/hyperlink" Target="https://hashting.cash/bavaria-fridgeinventoryjul2023/LYMGLBZVTRXXIHDH?language=FR" TargetMode="External"/><Relationship Id="rId12753" Type="http://schemas.openxmlformats.org/officeDocument/2006/relationships/hyperlink" Target="https://hashting.cash/bavaria-fridgeinventoryjul2023/SKYTAQPEJMXENODJ?language=FR" TargetMode="External"/><Relationship Id="rId13804" Type="http://schemas.openxmlformats.org/officeDocument/2006/relationships/hyperlink" Target="https://storage.googleapis.com/hcloudfile/001/ddcf95af94b740af8ce4baf39ab4ff83.jpg" TargetMode="External"/><Relationship Id="rId717" Type="http://schemas.openxmlformats.org/officeDocument/2006/relationships/hyperlink" Target="https://storage.googleapis.com/hcloudfile/001/ce0d5372be5147c188731732f6278c23.jpg" TargetMode="External"/><Relationship Id="rId1347" Type="http://schemas.openxmlformats.org/officeDocument/2006/relationships/hyperlink" Target="https://storage.googleapis.com/hcloudfile/001/b779467755994d099b968560fb881f0d.jpg" TargetMode="External"/><Relationship Id="rId1761" Type="http://schemas.openxmlformats.org/officeDocument/2006/relationships/hyperlink" Target="https://storage.googleapis.com/hcloudfile/001/d06a57b08c7342af8ec3e4abe7fd187f.jpg" TargetMode="External"/><Relationship Id="rId2812" Type="http://schemas.openxmlformats.org/officeDocument/2006/relationships/hyperlink" Target="https://storage.googleapis.com/hcloudfile/001/de2a93e182d54dab90c824d54267c87b.jpg" TargetMode="External"/><Relationship Id="rId5968" Type="http://schemas.openxmlformats.org/officeDocument/2006/relationships/hyperlink" Target="https://storage.googleapis.com/hcloudfile/001/6b6efd0bd9884aa788431d4bef7d6ce5.jpg" TargetMode="External"/><Relationship Id="rId8374" Type="http://schemas.openxmlformats.org/officeDocument/2006/relationships/hyperlink" Target="https://storage.googleapis.com/hcloudfile/001/d0c10878dcfb4d2ca7e15c3772dd01a5.jpg" TargetMode="External"/><Relationship Id="rId9425" Type="http://schemas.openxmlformats.org/officeDocument/2006/relationships/hyperlink" Target="https://hashting.cash/bavaria-fridgeinventoryjul2023/KVKPCCKYSPMDSIYI?language=FR" TargetMode="External"/><Relationship Id="rId11355" Type="http://schemas.openxmlformats.org/officeDocument/2006/relationships/hyperlink" Target="https://hashting.cash/bavaria-fridgeinventoryjul2023/YYPBRJNVTZLKRLHJ?language=FR" TargetMode="External"/><Relationship Id="rId12406" Type="http://schemas.openxmlformats.org/officeDocument/2006/relationships/hyperlink" Target="https://storage.googleapis.com/hcloudfile/001/c753a7da125442ca8b75013fa4fce8e9.jpg" TargetMode="External"/><Relationship Id="rId53" Type="http://schemas.openxmlformats.org/officeDocument/2006/relationships/hyperlink" Target="https://hashting.cash/bavaria-fridgeinventoryjul2023/ZYLKTZJFBEGJXPHN?language=FR" TargetMode="External"/><Relationship Id="rId1414" Type="http://schemas.openxmlformats.org/officeDocument/2006/relationships/hyperlink" Target="https://storage.googleapis.com/hcloudfile/001/3ce7bd0e7dce4480934d963341e13ef2.jpg" TargetMode="External"/><Relationship Id="rId4984" Type="http://schemas.openxmlformats.org/officeDocument/2006/relationships/hyperlink" Target="https://storage.googleapis.com/hcloudfile/001/a9ba50d63090464a940486d04d1c3265.jpg" TargetMode="External"/><Relationship Id="rId7390" Type="http://schemas.openxmlformats.org/officeDocument/2006/relationships/hyperlink" Target="https://storage.googleapis.com/hcloudfile/001/7dd2feae6575469b9bf54b854edc482c.jpg" TargetMode="External"/><Relationship Id="rId8027" Type="http://schemas.openxmlformats.org/officeDocument/2006/relationships/hyperlink" Target="https://hashting.cash/bavaria-fridgeinventoryjul2023/STVJEPUVDBHUFZZR?language=FR" TargetMode="External"/><Relationship Id="rId8441" Type="http://schemas.openxmlformats.org/officeDocument/2006/relationships/hyperlink" Target="https://hashting.cash/bavaria-fridgeinventoryjul2023/CODPBBUCPHKGCZOY?language=FR" TargetMode="External"/><Relationship Id="rId10371" Type="http://schemas.openxmlformats.org/officeDocument/2006/relationships/hyperlink" Target="https://hashting.cash/bavaria-fridgeinventoryjul2023/QVKJUPWSPOCPUVQR?language=FR" TargetMode="External"/><Relationship Id="rId11008" Type="http://schemas.openxmlformats.org/officeDocument/2006/relationships/hyperlink" Target="https://storage.googleapis.com/hcloudfile/001/59116a833f154cb19345e30b3e16eeaa.jpg" TargetMode="External"/><Relationship Id="rId12820" Type="http://schemas.openxmlformats.org/officeDocument/2006/relationships/hyperlink" Target="https://storage.googleapis.com/hcloudfile/001/8b5b0a0189d84104852843e1a2ee7dcd.jpg" TargetMode="External"/><Relationship Id="rId3586" Type="http://schemas.openxmlformats.org/officeDocument/2006/relationships/hyperlink" Target="https://storage.googleapis.com/hcloudfile/001/ecbe5503cd6f40eb9168e6bc4395ee4d.jpg" TargetMode="External"/><Relationship Id="rId4637" Type="http://schemas.openxmlformats.org/officeDocument/2006/relationships/hyperlink" Target="https://storage.googleapis.com/hcloudfile/001/84e53f8539294a4e9f6c74cac6f2fc04.jpg" TargetMode="External"/><Relationship Id="rId7043" Type="http://schemas.openxmlformats.org/officeDocument/2006/relationships/hyperlink" Target="https://hashting.cash/bavaria-fridgeinventoryjul2023/IGEKCXUZWRJCDIQR?language=FR" TargetMode="External"/><Relationship Id="rId10024" Type="http://schemas.openxmlformats.org/officeDocument/2006/relationships/hyperlink" Target="https://storage.googleapis.com/hcloudfile/001/8bcbfb6ff7fd4cfd8f9f6b6905424e66.jpg" TargetMode="External"/><Relationship Id="rId11422" Type="http://schemas.openxmlformats.org/officeDocument/2006/relationships/hyperlink" Target="https://storage.googleapis.com/hcloudfile/001/4e45bddfaced46629d8b576eb226f115.jpg" TargetMode="External"/><Relationship Id="rId2188" Type="http://schemas.openxmlformats.org/officeDocument/2006/relationships/hyperlink" Target="https://storage.googleapis.com/hcloudfile/001/6cc67219533948d8bb92ee062caafce2.jpg" TargetMode="External"/><Relationship Id="rId3239" Type="http://schemas.openxmlformats.org/officeDocument/2006/relationships/hyperlink" Target="https://storage.googleapis.com/hcloudfile/001/3795b6604d2243fa8e63ecfee88ce710.jpg" TargetMode="External"/><Relationship Id="rId7110" Type="http://schemas.openxmlformats.org/officeDocument/2006/relationships/hyperlink" Target="https://storage.googleapis.com/hcloudfile/001/0626fe8d5c714ac88f431a6c8f309e51.jpg" TargetMode="External"/><Relationship Id="rId13594" Type="http://schemas.openxmlformats.org/officeDocument/2006/relationships/hyperlink" Target="https://hashting.cash/bavaria-fridgeinventoryjul2023/PRBIABXLMUSADQLF?language=FR" TargetMode="External"/><Relationship Id="rId574" Type="http://schemas.openxmlformats.org/officeDocument/2006/relationships/hyperlink" Target="https://storage.googleapis.com/hcloudfile/001/c462b26f2294449d8c7c6af7f505e8d1.jpg" TargetMode="External"/><Relationship Id="rId2255" Type="http://schemas.openxmlformats.org/officeDocument/2006/relationships/hyperlink" Target="https://storage.googleapis.com/hcloudfile/001/c19fb349dd1f471daa9e80fdf06cf481.jpg" TargetMode="External"/><Relationship Id="rId3653" Type="http://schemas.openxmlformats.org/officeDocument/2006/relationships/hyperlink" Target="https://storage.googleapis.com/hcloudfile/001/4d62ddfe5c5e452dac5426110ac78cc1.jpg" TargetMode="External"/><Relationship Id="rId4704" Type="http://schemas.openxmlformats.org/officeDocument/2006/relationships/hyperlink" Target="https://storage.googleapis.com/hcloudfile/001/485fe21ff2764d38bc4fec3058f6a306.jpg" TargetMode="External"/><Relationship Id="rId9282" Type="http://schemas.openxmlformats.org/officeDocument/2006/relationships/hyperlink" Target="https://hashting.cash/bavaria-fridgeinventoryjul2023/WXUMVHDBVQIPPVWZ?language=FR" TargetMode="External"/><Relationship Id="rId12196" Type="http://schemas.openxmlformats.org/officeDocument/2006/relationships/hyperlink" Target="https://hashting.cash/bavaria-fridgeinventoryjul2023/LTZDKBTHRNXJMWKT?language=FR" TargetMode="External"/><Relationship Id="rId13247" Type="http://schemas.openxmlformats.org/officeDocument/2006/relationships/hyperlink" Target="https://storage.googleapis.com/hcloudfile/001/d11cddcadbe2419699300bb3d98c1981.jpg" TargetMode="External"/><Relationship Id="rId13661" Type="http://schemas.openxmlformats.org/officeDocument/2006/relationships/hyperlink" Target="https://storage.googleapis.com/hcloudfile/001/e9ef9c4cfcdc401dbba6ffed0edeef26.jpg" TargetMode="External"/><Relationship Id="rId227" Type="http://schemas.openxmlformats.org/officeDocument/2006/relationships/hyperlink" Target="https://storage.googleapis.com/hcloudfile/001/099408f680a440818b6eca3b96e8c755.jpg" TargetMode="External"/><Relationship Id="rId3306" Type="http://schemas.openxmlformats.org/officeDocument/2006/relationships/hyperlink" Target="https://storage.googleapis.com/hcloudfile/001/1547c5819e64441ca7c35509461967f7.jpg" TargetMode="External"/><Relationship Id="rId3720" Type="http://schemas.openxmlformats.org/officeDocument/2006/relationships/hyperlink" Target="https://storage.googleapis.com/hcloudfile/001/03501d61955e4039b2df134fec784614.jpg" TargetMode="External"/><Relationship Id="rId6876" Type="http://schemas.openxmlformats.org/officeDocument/2006/relationships/hyperlink" Target="https://storage.googleapis.com/hcloudfile/001/10940a9670c04992b450178581fa401f.jpg" TargetMode="External"/><Relationship Id="rId7927" Type="http://schemas.openxmlformats.org/officeDocument/2006/relationships/hyperlink" Target="https://storage.googleapis.com/hcloudfile/001/58bc592c189f4ea9b09ac61ccb95713e.jpg" TargetMode="External"/><Relationship Id="rId10908" Type="http://schemas.openxmlformats.org/officeDocument/2006/relationships/hyperlink" Target="https://storage.googleapis.com/hcloudfile/001/4717533d50b3423791c94dbe47e3b88b.jpg" TargetMode="External"/><Relationship Id="rId12263" Type="http://schemas.openxmlformats.org/officeDocument/2006/relationships/hyperlink" Target="https://storage.googleapis.com/hcloudfile/001/c2af80629f8a45f8ae742534ca4d0c7a.jpg" TargetMode="External"/><Relationship Id="rId13314" Type="http://schemas.openxmlformats.org/officeDocument/2006/relationships/hyperlink" Target="https://hashting.cash/bavaria-fridgeinventoryjul2023/VEWAKTEHLPSCATTZ?language=FR" TargetMode="External"/><Relationship Id="rId641" Type="http://schemas.openxmlformats.org/officeDocument/2006/relationships/hyperlink" Target="https://storage.googleapis.com/hcloudfile/001/f0963e13b84044309c76acde82763279.jpg" TargetMode="External"/><Relationship Id="rId1271" Type="http://schemas.openxmlformats.org/officeDocument/2006/relationships/hyperlink" Target="https://storage.googleapis.com/hcloudfile/001/75ab13da8a334d9a9e467da080222d6e.jpg" TargetMode="External"/><Relationship Id="rId2322" Type="http://schemas.openxmlformats.org/officeDocument/2006/relationships/hyperlink" Target="https://storage.googleapis.com/hcloudfile/001/3687509392fa4be2abf7c3db7d74f7b6.jpg" TargetMode="External"/><Relationship Id="rId5478" Type="http://schemas.openxmlformats.org/officeDocument/2006/relationships/hyperlink" Target="https://storage.googleapis.com/hcloudfile/001/979809eb6cf4405ead0dd122ecb54d72.jpg" TargetMode="External"/><Relationship Id="rId5892" Type="http://schemas.openxmlformats.org/officeDocument/2006/relationships/hyperlink" Target="https://storage.googleapis.com/hcloudfile/001/34a19c34f3f042ddbf3faa9a19dea488.jpg" TargetMode="External"/><Relationship Id="rId6529" Type="http://schemas.openxmlformats.org/officeDocument/2006/relationships/hyperlink" Target="https://storage.googleapis.com/hcloudfile/001/5d3d479172f54e7784a96445d36dd1f8.jpg" TargetMode="External"/><Relationship Id="rId6943" Type="http://schemas.openxmlformats.org/officeDocument/2006/relationships/hyperlink" Target="https://storage.googleapis.com/hcloudfile/001/521291924b9d425ba7d2e76c1ccdf6dd.jpg" TargetMode="External"/><Relationship Id="rId12330" Type="http://schemas.openxmlformats.org/officeDocument/2006/relationships/hyperlink" Target="https://hashting.cash/bavaria-fridgeinventoryjul2023/LYMGLBZVTRXXIHDH?language=FR" TargetMode="External"/><Relationship Id="rId4494" Type="http://schemas.openxmlformats.org/officeDocument/2006/relationships/hyperlink" Target="https://storage.googleapis.com/hcloudfile/001/7be9d519d8ba45fe9de7a2efadaca05c.jpg" TargetMode="External"/><Relationship Id="rId5545" Type="http://schemas.openxmlformats.org/officeDocument/2006/relationships/hyperlink" Target="https://storage.googleapis.com/hcloudfile/001/570bd35a50d440bc9a29cbf12d00f4ad.jpg" TargetMode="External"/><Relationship Id="rId9002" Type="http://schemas.openxmlformats.org/officeDocument/2006/relationships/hyperlink" Target="https://hashting.cash/bavaria-fridgeinventoryjul2023/KJIINGKCGRPUVWWE?language=FR" TargetMode="External"/><Relationship Id="rId3096" Type="http://schemas.openxmlformats.org/officeDocument/2006/relationships/hyperlink" Target="https://storage.googleapis.com/hcloudfile/001/82498700f5ed4da1ab88d325bb0b5689.jpg" TargetMode="External"/><Relationship Id="rId4147" Type="http://schemas.openxmlformats.org/officeDocument/2006/relationships/hyperlink" Target="https://storage.googleapis.com/hcloudfile/001/b0bfc53a72254229842a5efe379ab16a.jpg" TargetMode="External"/><Relationship Id="rId4561" Type="http://schemas.openxmlformats.org/officeDocument/2006/relationships/hyperlink" Target="https://storage.googleapis.com/hcloudfile/001/dd5b6ffb39d94ba7ba2efc8cf43fa8bb.jpg" TargetMode="External"/><Relationship Id="rId5612" Type="http://schemas.openxmlformats.org/officeDocument/2006/relationships/hyperlink" Target="https://storage.googleapis.com/hcloudfile/001/f5218f48898f4cb987c6240e29b1166e.jpg" TargetMode="External"/><Relationship Id="rId8768" Type="http://schemas.openxmlformats.org/officeDocument/2006/relationships/hyperlink" Target="https://storage.googleapis.com/hcloudfile/001/c0cd79e970734a62aae41c805474ee99.jpg" TargetMode="External"/><Relationship Id="rId3163" Type="http://schemas.openxmlformats.org/officeDocument/2006/relationships/hyperlink" Target="https://storage.googleapis.com/hcloudfile/001/71dfca2d9527406db3dbdd1617bd5aca.jpg" TargetMode="External"/><Relationship Id="rId4214" Type="http://schemas.openxmlformats.org/officeDocument/2006/relationships/hyperlink" Target="https://storage.googleapis.com/hcloudfile/001/8655ca4b11a14389994394cb5b0e75f8.jpg" TargetMode="External"/><Relationship Id="rId9819" Type="http://schemas.openxmlformats.org/officeDocument/2006/relationships/hyperlink" Target="https://storage.googleapis.com/hcloudfile/001/b6bd9db4644d4c8cbbbdc6c0e06d0daf.jpg" TargetMode="External"/><Relationship Id="rId10698" Type="http://schemas.openxmlformats.org/officeDocument/2006/relationships/hyperlink" Target="https://storage.googleapis.com/hcloudfile/001/c9041c7d45e94da9ba7c486a6c653051.jpg" TargetMode="External"/><Relationship Id="rId11749" Type="http://schemas.openxmlformats.org/officeDocument/2006/relationships/hyperlink" Target="https://storage.googleapis.com/hcloudfile/001/eacbd9f4102b4c5e9ddb448081d341b3.jpg" TargetMode="External"/><Relationship Id="rId1808" Type="http://schemas.openxmlformats.org/officeDocument/2006/relationships/hyperlink" Target="https://hashting.cash/bavaria-fridgeinventoryjul2023/GPDBQVHGAWZHJYJP?language=FR" TargetMode="External"/><Relationship Id="rId6386" Type="http://schemas.openxmlformats.org/officeDocument/2006/relationships/hyperlink" Target="https://storage.googleapis.com/hcloudfile/001/3eeaeb8c269c439bb2512bddb1edbcdd.jpg" TargetMode="External"/><Relationship Id="rId7784" Type="http://schemas.openxmlformats.org/officeDocument/2006/relationships/hyperlink" Target="https://storage.googleapis.com/hcloudfile/001/c2e323e6be6c4ae683abe19707dbe725.jpg" TargetMode="External"/><Relationship Id="rId8835" Type="http://schemas.openxmlformats.org/officeDocument/2006/relationships/hyperlink" Target="https://storage.googleapis.com/hcloudfile/001/688e362b3dad4f0a85aa5dee8868a6c6.jpg" TargetMode="External"/><Relationship Id="rId10765" Type="http://schemas.openxmlformats.org/officeDocument/2006/relationships/hyperlink" Target="https://storage.googleapis.com/hcloudfile/001/1918714c98f84124bc3c5675d305259e.jpg" TargetMode="External"/><Relationship Id="rId11816" Type="http://schemas.openxmlformats.org/officeDocument/2006/relationships/hyperlink" Target="https://storage.googleapis.com/hcloudfile/001/b48b2f5312a14b66bd50fb4896d43f19.jpg" TargetMode="External"/><Relationship Id="rId13171" Type="http://schemas.openxmlformats.org/officeDocument/2006/relationships/hyperlink" Target="https://hashting.cash/bavaria-fridgeinventoryjul2023/RJTJHDTUROLOZZGB?language=FR" TargetMode="External"/><Relationship Id="rId151" Type="http://schemas.openxmlformats.org/officeDocument/2006/relationships/hyperlink" Target="https://storage.googleapis.com/hcloudfile/001/2dd782a1e86a48f48d860be79159b981.jpg" TargetMode="External"/><Relationship Id="rId3230" Type="http://schemas.openxmlformats.org/officeDocument/2006/relationships/hyperlink" Target="https://storage.googleapis.com/hcloudfile/001/3795b6604d2243fa8e63ecfee88ce710.jpg" TargetMode="External"/><Relationship Id="rId6039" Type="http://schemas.openxmlformats.org/officeDocument/2006/relationships/hyperlink" Target="https://storage.googleapis.com/hcloudfile/001/4aa5ef5e0e8641e1ada8d01c99ad19dc.jpg" TargetMode="External"/><Relationship Id="rId7437" Type="http://schemas.openxmlformats.org/officeDocument/2006/relationships/hyperlink" Target="https://storage.googleapis.com/hcloudfile/001/c08af00d49914e7fbbcc82512db2ac10.jpg" TargetMode="External"/><Relationship Id="rId7851" Type="http://schemas.openxmlformats.org/officeDocument/2006/relationships/hyperlink" Target="https://storage.googleapis.com/hcloudfile/001/8787ed807d134a1dbcc0d67de9892fce.jpg" TargetMode="External"/><Relationship Id="rId8902" Type="http://schemas.openxmlformats.org/officeDocument/2006/relationships/hyperlink" Target="https://storage.googleapis.com/hcloudfile/001/12460f613a1a4baca3f298717cacee2d.jpg" TargetMode="External"/><Relationship Id="rId10418" Type="http://schemas.openxmlformats.org/officeDocument/2006/relationships/hyperlink" Target="https://storage.googleapis.com/hcloudfile/001/e211e5112a764228bfbc659364b79166.jpg" TargetMode="External"/><Relationship Id="rId10832" Type="http://schemas.openxmlformats.org/officeDocument/2006/relationships/hyperlink" Target="https://storage.googleapis.com/hcloudfile/001/89c4cba9429f44fbb2ef9ecef9a94707.jpg" TargetMode="External"/><Relationship Id="rId2996" Type="http://schemas.openxmlformats.org/officeDocument/2006/relationships/hyperlink" Target="https://storage.googleapis.com/hcloudfile/001/b2960dcab9d644ac90ddd1fcda73a66a.jpg" TargetMode="External"/><Relationship Id="rId6453" Type="http://schemas.openxmlformats.org/officeDocument/2006/relationships/hyperlink" Target="https://storage.googleapis.com/hcloudfile/001/bad7c168f69a4b8b88b4b1266e20b2fd.jpg" TargetMode="External"/><Relationship Id="rId7504" Type="http://schemas.openxmlformats.org/officeDocument/2006/relationships/hyperlink" Target="https://storage.googleapis.com/hcloudfile/001/88cac31f59a74308905caad7a95b3482.jpg" TargetMode="External"/><Relationship Id="rId968" Type="http://schemas.openxmlformats.org/officeDocument/2006/relationships/hyperlink" Target="https://hashting.cash/bavaria-fridgeinventoryjul2023/KRSUMEZZDUQPXYFU?language=FR" TargetMode="External"/><Relationship Id="rId1598" Type="http://schemas.openxmlformats.org/officeDocument/2006/relationships/hyperlink" Target="https://storage.googleapis.com/hcloudfile/001/c2d3a02829f64cbdb2bf01b957b772ad.jpg" TargetMode="External"/><Relationship Id="rId2649" Type="http://schemas.openxmlformats.org/officeDocument/2006/relationships/hyperlink" Target="https://hashting.cash/bavaria-fridgeinventoryjul2023/CBEOFCAVAGTREWHY?language=FR" TargetMode="External"/><Relationship Id="rId5055" Type="http://schemas.openxmlformats.org/officeDocument/2006/relationships/hyperlink" Target="https://storage.googleapis.com/hcloudfile/001/ca4ea8daab1c4f959b4216ab9cfec9a1.jpg" TargetMode="External"/><Relationship Id="rId6106" Type="http://schemas.openxmlformats.org/officeDocument/2006/relationships/hyperlink" Target="https://storage.googleapis.com/hcloudfile/001/a37667c7b9984082b0f71353988b3a99.jpg" TargetMode="External"/><Relationship Id="rId6520" Type="http://schemas.openxmlformats.org/officeDocument/2006/relationships/hyperlink" Target="https://storage.googleapis.com/hcloudfile/001/5d3d479172f54e7784a96445d36dd1f8.jpg" TargetMode="External"/><Relationship Id="rId9676" Type="http://schemas.openxmlformats.org/officeDocument/2006/relationships/hyperlink" Target="https://storage.googleapis.com/hcloudfile/001/05e66fba0c0448b98be800ca3c3944d4.jpg" TargetMode="External"/><Relationship Id="rId1665" Type="http://schemas.openxmlformats.org/officeDocument/2006/relationships/hyperlink" Target="https://hashting.cash/bavaria-fridgeinventoryjul2023/VCOXUNKRTSWZUMAR?language=FR" TargetMode="External"/><Relationship Id="rId2716" Type="http://schemas.openxmlformats.org/officeDocument/2006/relationships/hyperlink" Target="https://storage.googleapis.com/hcloudfile/001/145f5bcf345441e5bfbe0faa12319e74.jpg" TargetMode="External"/><Relationship Id="rId4071" Type="http://schemas.openxmlformats.org/officeDocument/2006/relationships/hyperlink" Target="https://storage.googleapis.com/hcloudfile/001/8613c83819c34ea28190b35236789849.jpg" TargetMode="External"/><Relationship Id="rId5122" Type="http://schemas.openxmlformats.org/officeDocument/2006/relationships/hyperlink" Target="https://storage.googleapis.com/hcloudfile/001/bb471f1b3cda4c3194c90ece4fefc447.jpg" TargetMode="External"/><Relationship Id="rId8278" Type="http://schemas.openxmlformats.org/officeDocument/2006/relationships/hyperlink" Target="https://storage.googleapis.com/hcloudfile/001/05275500479049e593f12dcb36d01ac5.jpg" TargetMode="External"/><Relationship Id="rId8692" Type="http://schemas.openxmlformats.org/officeDocument/2006/relationships/hyperlink" Target="https://storage.googleapis.com/hcloudfile/001/275ae8ff747e4a07baf7fe61705f34d8.jpg" TargetMode="External"/><Relationship Id="rId9329" Type="http://schemas.openxmlformats.org/officeDocument/2006/relationships/hyperlink" Target="https://storage.googleapis.com/hcloudfile/001/046f6b51c12e476ba2a013ebc7eb11fa.jpg" TargetMode="External"/><Relationship Id="rId9743" Type="http://schemas.openxmlformats.org/officeDocument/2006/relationships/hyperlink" Target="https://storage.googleapis.com/hcloudfile/001/8d28372633bf4ea8b5948e72e2f27f30.jpg" TargetMode="External"/><Relationship Id="rId11259" Type="http://schemas.openxmlformats.org/officeDocument/2006/relationships/hyperlink" Target="https://storage.googleapis.com/hcloudfile/001/c260763aa87c46aaabbe110bcdd04668.jpg" TargetMode="External"/><Relationship Id="rId12657" Type="http://schemas.openxmlformats.org/officeDocument/2006/relationships/hyperlink" Target="https://storage.googleapis.com/hcloudfile/001/f4fd306471ec48c19d53cba89b285d91.jpg" TargetMode="External"/><Relationship Id="rId13708" Type="http://schemas.openxmlformats.org/officeDocument/2006/relationships/hyperlink" Target="https://storage.googleapis.com/hcloudfile/001/d86a72c395974c008ef45078bd664339.jpg" TargetMode="External"/><Relationship Id="rId1318" Type="http://schemas.openxmlformats.org/officeDocument/2006/relationships/hyperlink" Target="https://storage.googleapis.com/hcloudfile/001/8e8c4f778ab142909904e609f6107c30.jpg" TargetMode="External"/><Relationship Id="rId7294" Type="http://schemas.openxmlformats.org/officeDocument/2006/relationships/hyperlink" Target="https://storage.googleapis.com/hcloudfile/001/5afebe910ec24bb5abed40060c599fea.jpg" TargetMode="External"/><Relationship Id="rId8345" Type="http://schemas.openxmlformats.org/officeDocument/2006/relationships/hyperlink" Target="https://storage.googleapis.com/hcloudfile/001/17793e6025f14690b1c6903953b3681d.jpg" TargetMode="External"/><Relationship Id="rId11673" Type="http://schemas.openxmlformats.org/officeDocument/2006/relationships/hyperlink" Target="https://storage.googleapis.com/hcloudfile/001/9d40a93bd5f44c5eaa2e04261f3076cd.jpg" TargetMode="External"/><Relationship Id="rId12724" Type="http://schemas.openxmlformats.org/officeDocument/2006/relationships/hyperlink" Target="https://storage.googleapis.com/hcloudfile/001/1fca42840aff416c931b08607d6f6a2b.jpg" TargetMode="External"/><Relationship Id="rId1732" Type="http://schemas.openxmlformats.org/officeDocument/2006/relationships/hyperlink" Target="https://storage.googleapis.com/hcloudfile/001/e0d2beb74f294727bd080a12d82baed3.jpg" TargetMode="External"/><Relationship Id="rId4888" Type="http://schemas.openxmlformats.org/officeDocument/2006/relationships/hyperlink" Target="https://hashting.cash/bavaria-fridgeinventoryjul2023/DHIFUXDVFEJJVART?language=FR" TargetMode="External"/><Relationship Id="rId5939" Type="http://schemas.openxmlformats.org/officeDocument/2006/relationships/hyperlink" Target="https://hashting.cash/bavaria-fridgeinventoryjul2023/LFTAAXBBSKVDESZY?language=FR" TargetMode="External"/><Relationship Id="rId7361" Type="http://schemas.openxmlformats.org/officeDocument/2006/relationships/hyperlink" Target="https://storage.googleapis.com/hcloudfile/001/cef4367950d747948a6a502f63de2460.jpg" TargetMode="External"/><Relationship Id="rId9810" Type="http://schemas.openxmlformats.org/officeDocument/2006/relationships/hyperlink" Target="https://storage.googleapis.com/hcloudfile/001/b6bd9db4644d4c8cbbbdc6c0e06d0daf.jpg" TargetMode="External"/><Relationship Id="rId10275" Type="http://schemas.openxmlformats.org/officeDocument/2006/relationships/hyperlink" Target="https://storage.googleapis.com/hcloudfile/001/d40df7c5d3424b778b4b4aa154cb1673.jpg" TargetMode="External"/><Relationship Id="rId11326" Type="http://schemas.openxmlformats.org/officeDocument/2006/relationships/hyperlink" Target="https://storage.googleapis.com/hcloudfile/001/28119924f0eb4664858d287cdaef46d5.jpg" TargetMode="External"/><Relationship Id="rId11740" Type="http://schemas.openxmlformats.org/officeDocument/2006/relationships/hyperlink" Target="https://storage.googleapis.com/hcloudfile/001/eacbd9f4102b4c5e9ddb448081d341b3.jpg" TargetMode="External"/><Relationship Id="rId24" Type="http://schemas.openxmlformats.org/officeDocument/2006/relationships/hyperlink" Target="https://storage.googleapis.com/hcloudfile/001/0c52523a93c8427483111db2bd460328.jpg" TargetMode="External"/><Relationship Id="rId4955" Type="http://schemas.openxmlformats.org/officeDocument/2006/relationships/hyperlink" Target="https://hashting.cash/bavaria-fridgeinventoryjul2023/NKMNBGBGIGVDDXWJ?language=FR" TargetMode="External"/><Relationship Id="rId7014" Type="http://schemas.openxmlformats.org/officeDocument/2006/relationships/hyperlink" Target="https://storage.googleapis.com/hcloudfile/001/6591b9111aa14b5a9502c35ae203094b.jpg" TargetMode="External"/><Relationship Id="rId8412" Type="http://schemas.openxmlformats.org/officeDocument/2006/relationships/hyperlink" Target="https://storage.googleapis.com/hcloudfile/001/a24d3af0ba8b492fbb6ea7f6b315cecf.jpg" TargetMode="External"/><Relationship Id="rId10342" Type="http://schemas.openxmlformats.org/officeDocument/2006/relationships/hyperlink" Target="https://storage.googleapis.com/hcloudfile/001/49272fafa4444a8dab5e63e8325b85c0.jpg" TargetMode="External"/><Relationship Id="rId13498" Type="http://schemas.openxmlformats.org/officeDocument/2006/relationships/hyperlink" Target="https://storage.googleapis.com/hcloudfile/001/647cbc8824f744c0b677eb24f490ec66.jpg" TargetMode="External"/><Relationship Id="rId3557" Type="http://schemas.openxmlformats.org/officeDocument/2006/relationships/hyperlink" Target="https://storage.googleapis.com/hcloudfile/001/423005ef77f94e39b4995f1c7d78de13.jpg" TargetMode="External"/><Relationship Id="rId3971" Type="http://schemas.openxmlformats.org/officeDocument/2006/relationships/hyperlink" Target="https://storage.googleapis.com/hcloudfile/001/c58853225cb549ea8bb69433316011b8.jpg" TargetMode="External"/><Relationship Id="rId4608" Type="http://schemas.openxmlformats.org/officeDocument/2006/relationships/hyperlink" Target="https://hashting.cash/bavaria-fridgeinventoryjul2023/WNWBHEEAMLSYKNIE?language=FR" TargetMode="External"/><Relationship Id="rId13565" Type="http://schemas.openxmlformats.org/officeDocument/2006/relationships/hyperlink" Target="https://storage.googleapis.com/hcloudfile/001/efb01324f397405c9d7052fa77979ca5.jpg" TargetMode="External"/><Relationship Id="rId478" Type="http://schemas.openxmlformats.org/officeDocument/2006/relationships/hyperlink" Target="https://hashting.cash/bavaria-fridgeinventoryjul2023/JXZENPTEXLGPEGYY?language=FR" TargetMode="External"/><Relationship Id="rId892" Type="http://schemas.openxmlformats.org/officeDocument/2006/relationships/hyperlink" Target="https://storage.googleapis.com/hcloudfile/001/4a0f1d6bc5d6474bbfc2ae0dedeb6fea.jpg" TargetMode="External"/><Relationship Id="rId2159" Type="http://schemas.openxmlformats.org/officeDocument/2006/relationships/hyperlink" Target="https://storage.googleapis.com/hcloudfile/001/b88e50c08dae496591079351c011f98a.jpg" TargetMode="External"/><Relationship Id="rId2573" Type="http://schemas.openxmlformats.org/officeDocument/2006/relationships/hyperlink" Target="https://storage.googleapis.com/hcloudfile/001/56172bcacbb84dbc88c4c014c237a0d3.jpg" TargetMode="External"/><Relationship Id="rId3624" Type="http://schemas.openxmlformats.org/officeDocument/2006/relationships/hyperlink" Target="https://hashting.cash/bavaria-fridgeinventoryjul2023/CMECZCQWGXQHVXAO?language=FR" TargetMode="External"/><Relationship Id="rId6030" Type="http://schemas.openxmlformats.org/officeDocument/2006/relationships/hyperlink" Target="https://storage.googleapis.com/hcloudfile/001/4aa5ef5e0e8641e1ada8d01c99ad19dc.jpg" TargetMode="External"/><Relationship Id="rId9186" Type="http://schemas.openxmlformats.org/officeDocument/2006/relationships/hyperlink" Target="https://storage.googleapis.com/hcloudfile/001/3720da5eaa5f4e1496b752bf229bef3b.jpg" TargetMode="External"/><Relationship Id="rId12167" Type="http://schemas.openxmlformats.org/officeDocument/2006/relationships/hyperlink" Target="https://storage.googleapis.com/hcloudfile/001/35f6ac725980486688e09bcccd0e2c78.jpg" TargetMode="External"/><Relationship Id="rId12581" Type="http://schemas.openxmlformats.org/officeDocument/2006/relationships/hyperlink" Target="https://storage.googleapis.com/hcloudfile/001/8d2c0f96281a44aa91c0f97e312621e4.jpg" TargetMode="External"/><Relationship Id="rId13218" Type="http://schemas.openxmlformats.org/officeDocument/2006/relationships/hyperlink" Target="https://storage.googleapis.com/hcloudfile/001/ed61efff31e843b9b61fd4bf5ce33f7d.jpg" TargetMode="External"/><Relationship Id="rId545" Type="http://schemas.openxmlformats.org/officeDocument/2006/relationships/hyperlink" Target="https://storage.googleapis.com/hcloudfile/001/08bdcfe6e7f64d4c927446085e2ab6aa.jpg" TargetMode="External"/><Relationship Id="rId1175" Type="http://schemas.openxmlformats.org/officeDocument/2006/relationships/hyperlink" Target="https://storage.googleapis.com/hcloudfile/001/3e287334e73041a4a762c132eb892781.jpg" TargetMode="External"/><Relationship Id="rId2226" Type="http://schemas.openxmlformats.org/officeDocument/2006/relationships/hyperlink" Target="https://hashting.cash/bavaria-fridgeinventoryjul2023/ZYLKTZJFBEGJXPHN?language=FR" TargetMode="External"/><Relationship Id="rId2640" Type="http://schemas.openxmlformats.org/officeDocument/2006/relationships/hyperlink" Target="https://hashting.cash/bavaria-fridgeinventoryjul2023/CBEOFCAVAGTREWHY?language=FR" TargetMode="External"/><Relationship Id="rId5796" Type="http://schemas.openxmlformats.org/officeDocument/2006/relationships/hyperlink" Target="https://hashting.cash/bavaria-fridgeinventoryjul2023/VTABVCKHWWROWRFD?language=FR" TargetMode="External"/><Relationship Id="rId6847" Type="http://schemas.openxmlformats.org/officeDocument/2006/relationships/hyperlink" Target="https://storage.googleapis.com/hcloudfile/001/2b856eef11e0493f9d65336a223a56f0.jpg" TargetMode="External"/><Relationship Id="rId9253" Type="http://schemas.openxmlformats.org/officeDocument/2006/relationships/hyperlink" Target="https://storage.googleapis.com/hcloudfile/001/72188a83bbdc43eab85271b12e24e49e.jpg" TargetMode="External"/><Relationship Id="rId11183" Type="http://schemas.openxmlformats.org/officeDocument/2006/relationships/hyperlink" Target="https://storage.googleapis.com/hcloudfile/001/3489bde842734cffafeba2cd27647c22.jpg" TargetMode="External"/><Relationship Id="rId12234" Type="http://schemas.openxmlformats.org/officeDocument/2006/relationships/hyperlink" Target="https://storage.googleapis.com/hcloudfile/001/01cbc083211b462da173931c2ecd22ab.jpg" TargetMode="External"/><Relationship Id="rId13632" Type="http://schemas.openxmlformats.org/officeDocument/2006/relationships/hyperlink" Target="https://storage.googleapis.com/hcloudfile/001/9d3430fedff3488bb9e99f9611fca3ac.jpg" TargetMode="External"/><Relationship Id="rId612" Type="http://schemas.openxmlformats.org/officeDocument/2006/relationships/hyperlink" Target="https://storage.googleapis.com/hcloudfile/001/c462b26f2294449d8c7c6af7f505e8d1.jpg" TargetMode="External"/><Relationship Id="rId1242" Type="http://schemas.openxmlformats.org/officeDocument/2006/relationships/hyperlink" Target="https://hashting.cash/bavaria-fridgeinventoryjul2023/XYULMWKSMXIRFBRB?language=FR" TargetMode="External"/><Relationship Id="rId4398" Type="http://schemas.openxmlformats.org/officeDocument/2006/relationships/hyperlink" Target="https://storage.googleapis.com/hcloudfile/001/26f0c4db7f614aca8e4fa944b152cc60.jpg" TargetMode="External"/><Relationship Id="rId5449" Type="http://schemas.openxmlformats.org/officeDocument/2006/relationships/hyperlink" Target="https://storage.googleapis.com/hcloudfile/001/50dcf71e1ecf4bbea39d737d111b1e70.jpg" TargetMode="External"/><Relationship Id="rId9320" Type="http://schemas.openxmlformats.org/officeDocument/2006/relationships/hyperlink" Target="https://storage.googleapis.com/hcloudfile/001/046f6b51c12e476ba2a013ebc7eb11fa.jpg" TargetMode="External"/><Relationship Id="rId4465" Type="http://schemas.openxmlformats.org/officeDocument/2006/relationships/hyperlink" Target="https://hashting.cash/bavaria-fridgeinventoryjul2023/UEQUSDLNRTQVKBCJ?language=FR" TargetMode="External"/><Relationship Id="rId5863" Type="http://schemas.openxmlformats.org/officeDocument/2006/relationships/hyperlink" Target="https://storage.googleapis.com/hcloudfile/001/2dd782a1e86a48f48d860be79159b981.jpg" TargetMode="External"/><Relationship Id="rId6914" Type="http://schemas.openxmlformats.org/officeDocument/2006/relationships/hyperlink" Target="https://hashting.cash/bavaria-fridgeinventoryjul2023/JCYELQUKCVHXCENG?language=FR" TargetMode="External"/><Relationship Id="rId11250" Type="http://schemas.openxmlformats.org/officeDocument/2006/relationships/hyperlink" Target="https://storage.googleapis.com/hcloudfile/001/c260763aa87c46aaabbe110bcdd04668.jpg" TargetMode="External"/><Relationship Id="rId12301" Type="http://schemas.openxmlformats.org/officeDocument/2006/relationships/hyperlink" Target="https://storage.googleapis.com/hcloudfile/001/e86f34d834be4356a1f34b912dcf857a.jpg" TargetMode="External"/><Relationship Id="rId3067" Type="http://schemas.openxmlformats.org/officeDocument/2006/relationships/hyperlink" Target="https://hashting.cash/bavaria-fridgeinventoryjul2023/GHKOXFSPSAWJKXWQ?language=FR" TargetMode="External"/><Relationship Id="rId4118" Type="http://schemas.openxmlformats.org/officeDocument/2006/relationships/hyperlink" Target="https://storage.googleapis.com/hcloudfile/001/978d5c21c4044dca81c90ec4b7530fb8.jpg" TargetMode="External"/><Relationship Id="rId5516" Type="http://schemas.openxmlformats.org/officeDocument/2006/relationships/hyperlink" Target="https://hashting.cash/bavaria-fridgeinventoryjul2023/MLNHSKVOOCHRAJWZ?language=FR" TargetMode="External"/><Relationship Id="rId5930" Type="http://schemas.openxmlformats.org/officeDocument/2006/relationships/hyperlink" Target="https://hashting.cash/bavaria-fridgeinventoryjul2023/LFTAAXBBSKVDESZY?language=FR" TargetMode="External"/><Relationship Id="rId3481" Type="http://schemas.openxmlformats.org/officeDocument/2006/relationships/hyperlink" Target="https://hashting.cash/bavaria-fridgeinventoryjul2023/PVXVEWRQXQBHPSZO?language=FR" TargetMode="External"/><Relationship Id="rId4532" Type="http://schemas.openxmlformats.org/officeDocument/2006/relationships/hyperlink" Target="https://storage.googleapis.com/hcloudfile/001/a6a3887c224647d6a89d5c2ae68306ca.jpg" TargetMode="External"/><Relationship Id="rId7688" Type="http://schemas.openxmlformats.org/officeDocument/2006/relationships/hyperlink" Target="https://storage.googleapis.com/hcloudfile/001/5ec4eb01547e4455aaf175992b359d91.jpg" TargetMode="External"/><Relationship Id="rId8739" Type="http://schemas.openxmlformats.org/officeDocument/2006/relationships/hyperlink" Target="https://hashting.cash/bavaria-fridgeinventoryjul2023/OZEJRSTVOFIGQFYI?language=FR" TargetMode="External"/><Relationship Id="rId10669" Type="http://schemas.openxmlformats.org/officeDocument/2006/relationships/hyperlink" Target="https://hashting.cash/bavaria-fridgeinventoryjul2023/KWGEULFRRYPQCZLA?language=FR" TargetMode="External"/><Relationship Id="rId13075" Type="http://schemas.openxmlformats.org/officeDocument/2006/relationships/hyperlink" Target="https://storage.googleapis.com/hcloudfile/001/83795fae705142c384688b6cc8a4a572.jpg" TargetMode="External"/><Relationship Id="rId2083" Type="http://schemas.openxmlformats.org/officeDocument/2006/relationships/hyperlink" Target="https://hashting.cash/bavaria-fridgeinventoryjul2023/IJGERFKYYCJATRAT?language=FR" TargetMode="External"/><Relationship Id="rId3134" Type="http://schemas.openxmlformats.org/officeDocument/2006/relationships/hyperlink" Target="https://storage.googleapis.com/hcloudfile/001/c002d1d68eff4f70b2f0fc40f0eebc9f.jpg" TargetMode="External"/><Relationship Id="rId7755" Type="http://schemas.openxmlformats.org/officeDocument/2006/relationships/hyperlink" Target="https://hashting.cash/bavaria-fridgeinventoryjul2023/MNSDAREACGXTWNHH?language=FR" TargetMode="External"/><Relationship Id="rId8806" Type="http://schemas.openxmlformats.org/officeDocument/2006/relationships/hyperlink" Target="https://storage.googleapis.com/hcloudfile/001/324afcdcdc694879a9c11734eee148cf.jpg" TargetMode="External"/><Relationship Id="rId12091" Type="http://schemas.openxmlformats.org/officeDocument/2006/relationships/hyperlink" Target="https://storage.googleapis.com/hcloudfile/001/1d6d25eb6bfe4cb7a8a28324fe278b84.jpg" TargetMode="External"/><Relationship Id="rId13142" Type="http://schemas.openxmlformats.org/officeDocument/2006/relationships/hyperlink" Target="https://storage.googleapis.com/hcloudfile/001/f2cee4e939144aa1ae78a1505e2e6c32.jpg" TargetMode="External"/><Relationship Id="rId2150" Type="http://schemas.openxmlformats.org/officeDocument/2006/relationships/hyperlink" Target="https://storage.googleapis.com/hcloudfile/001/b88e50c08dae496591079351c011f98a.jpg" TargetMode="External"/><Relationship Id="rId3201" Type="http://schemas.openxmlformats.org/officeDocument/2006/relationships/hyperlink" Target="https://hashting.cash/bavaria-fridgeinventoryjul2023/YFQABKCXCLTVQMBL?language=FR" TargetMode="External"/><Relationship Id="rId6357" Type="http://schemas.openxmlformats.org/officeDocument/2006/relationships/hyperlink" Target="https://hashting.cash/bavaria-fridgeinventoryjul2023/DQNBCGAJSKGTOFFH?language=FR" TargetMode="External"/><Relationship Id="rId6771" Type="http://schemas.openxmlformats.org/officeDocument/2006/relationships/hyperlink" Target="https://hashting.cash/bavaria-fridgeinventoryjul2023/ZARSVTZDFOKDHIDK?language=FR" TargetMode="External"/><Relationship Id="rId7408" Type="http://schemas.openxmlformats.org/officeDocument/2006/relationships/hyperlink" Target="https://storage.googleapis.com/hcloudfile/001/7dd2feae6575469b9bf54b854edc482c.jpg" TargetMode="External"/><Relationship Id="rId7822" Type="http://schemas.openxmlformats.org/officeDocument/2006/relationships/hyperlink" Target="https://storage.googleapis.com/hcloudfile/001/30e4b68ae6d741c6bd9da4f4c469cf08.jpg" TargetMode="External"/><Relationship Id="rId10736" Type="http://schemas.openxmlformats.org/officeDocument/2006/relationships/hyperlink" Target="https://storage.googleapis.com/hcloudfile/001/26d5b90320534014899d4ca86b2dc24f.jpg" TargetMode="External"/><Relationship Id="rId122" Type="http://schemas.openxmlformats.org/officeDocument/2006/relationships/hyperlink" Target="https://storage.googleapis.com/hcloudfile/001/84e53f8539294a4e9f6c74cac6f2fc04.jpg" TargetMode="External"/><Relationship Id="rId5373" Type="http://schemas.openxmlformats.org/officeDocument/2006/relationships/hyperlink" Target="https://hashting.cash/bavaria-fridgeinventoryjul2023/UGUBYJZPDHBFMUFY?language=FR" TargetMode="External"/><Relationship Id="rId6424" Type="http://schemas.openxmlformats.org/officeDocument/2006/relationships/hyperlink" Target="https://storage.googleapis.com/hcloudfile/001/761bd193a1b244dc90945a1faf3d7878.jpg" TargetMode="External"/><Relationship Id="rId10803" Type="http://schemas.openxmlformats.org/officeDocument/2006/relationships/hyperlink" Target="https://hashting.cash/bavaria-fridgeinventoryjul2023/QXBTRLJSZVLGDCXW?language=FR" TargetMode="External"/><Relationship Id="rId1569" Type="http://schemas.openxmlformats.org/officeDocument/2006/relationships/hyperlink" Target="https://storage.googleapis.com/hcloudfile/001/53adc49eae0e479c852e3f01a81211cf.jpg" TargetMode="External"/><Relationship Id="rId2967" Type="http://schemas.openxmlformats.org/officeDocument/2006/relationships/hyperlink" Target="https://storage.googleapis.com/hcloudfile/001/4984a61508054657bc02348cf6e95819.jpg" TargetMode="External"/><Relationship Id="rId5026" Type="http://schemas.openxmlformats.org/officeDocument/2006/relationships/hyperlink" Target="https://storage.googleapis.com/hcloudfile/001/895b2a4a73ba4f19bfaf3fecf78f32c2.jpg" TargetMode="External"/><Relationship Id="rId5440" Type="http://schemas.openxmlformats.org/officeDocument/2006/relationships/hyperlink" Target="https://storage.googleapis.com/hcloudfile/001/50dcf71e1ecf4bbea39d737d111b1e70.jpg" TargetMode="External"/><Relationship Id="rId8596" Type="http://schemas.openxmlformats.org/officeDocument/2006/relationships/hyperlink" Target="https://hashting.cash/bavaria-fridgeinventoryjul2023/EWXLCDDMMLXDUQQI?language=FR" TargetMode="External"/><Relationship Id="rId9994" Type="http://schemas.openxmlformats.org/officeDocument/2006/relationships/hyperlink" Target="https://hashting.cash/bavaria-fridgeinventoryjul2023/COGHBAJAZLHSUKFN?language=FR" TargetMode="External"/><Relationship Id="rId12975" Type="http://schemas.openxmlformats.org/officeDocument/2006/relationships/hyperlink" Target="https://storage.googleapis.com/hcloudfile/001/613520b312424295bbe3b2dd47a220d0.jpg" TargetMode="External"/><Relationship Id="rId939" Type="http://schemas.openxmlformats.org/officeDocument/2006/relationships/hyperlink" Target="https://storage.googleapis.com/hcloudfile/001/f31d4e5499b84c038d5bdfc33d9c5be5.jpg" TargetMode="External"/><Relationship Id="rId1983" Type="http://schemas.openxmlformats.org/officeDocument/2006/relationships/hyperlink" Target="https://storage.googleapis.com/hcloudfile/001/7a21be94e23945a7bfda3774d400353e.jpg" TargetMode="External"/><Relationship Id="rId4042" Type="http://schemas.openxmlformats.org/officeDocument/2006/relationships/hyperlink" Target="https://hashting.cash/bavaria-fridgeinventoryjul2023/SGYHAZXDOFDHYCDM?language=FR" TargetMode="External"/><Relationship Id="rId7198" Type="http://schemas.openxmlformats.org/officeDocument/2006/relationships/hyperlink" Target="https://hashting.cash/bavaria-fridgeinventoryjul2023/FRKQHZLJRHOWCVMS?language=FR" TargetMode="External"/><Relationship Id="rId8249" Type="http://schemas.openxmlformats.org/officeDocument/2006/relationships/hyperlink" Target="https://storage.googleapis.com/hcloudfile/001/efd57a68f899460eb16c2732b9ff48f8.jpg" TargetMode="External"/><Relationship Id="rId9647" Type="http://schemas.openxmlformats.org/officeDocument/2006/relationships/hyperlink" Target="https://storage.googleapis.com/hcloudfile/001/bab52b76eed44916a969a9146887a17f.jpg" TargetMode="External"/><Relationship Id="rId11577" Type="http://schemas.openxmlformats.org/officeDocument/2006/relationships/hyperlink" Target="https://storage.googleapis.com/hcloudfile/001/9b5d5f91ee8b42bdbb7ac671036ec972.jpg" TargetMode="External"/><Relationship Id="rId11991" Type="http://schemas.openxmlformats.org/officeDocument/2006/relationships/hyperlink" Target="https://storage.googleapis.com/hcloudfile/001/6b1605a044824fd097584a762b71c2fa.jpg" TargetMode="External"/><Relationship Id="rId12628" Type="http://schemas.openxmlformats.org/officeDocument/2006/relationships/hyperlink" Target="https://hashting.cash/bavaria-fridgeinventoryjul2023/BZXVIIIKCYIUNKOL?language=FR" TargetMode="External"/><Relationship Id="rId1636" Type="http://schemas.openxmlformats.org/officeDocument/2006/relationships/hyperlink" Target="https://storage.googleapis.com/hcloudfile/001/9dc241d69d8849c4865b33fd534d669f.jpg" TargetMode="External"/><Relationship Id="rId8663" Type="http://schemas.openxmlformats.org/officeDocument/2006/relationships/hyperlink" Target="https://storage.googleapis.com/hcloudfile/001/ed5ead0aeb06455eb30a90793a883f37.jpg" TargetMode="External"/><Relationship Id="rId9714" Type="http://schemas.openxmlformats.org/officeDocument/2006/relationships/hyperlink" Target="https://hashting.cash/bavaria-fridgeinventoryjul2023/VPUHPNSQYLPVBUPF?language=FR" TargetMode="External"/><Relationship Id="rId10179" Type="http://schemas.openxmlformats.org/officeDocument/2006/relationships/hyperlink" Target="https://storage.googleapis.com/hcloudfile/001/2a7b350475474663a26ac407d108a847.jpg" TargetMode="External"/><Relationship Id="rId10593" Type="http://schemas.openxmlformats.org/officeDocument/2006/relationships/hyperlink" Target="https://storage.googleapis.com/hcloudfile/001/7b304fb0c0904fa3ac50666f1c5a0777.jpg" TargetMode="External"/><Relationship Id="rId11644" Type="http://schemas.openxmlformats.org/officeDocument/2006/relationships/hyperlink" Target="https://hashting.cash/bavaria-fridgeinventoryjul2023/YUJDVFLBKXJMICBQ?language=FR" TargetMode="External"/><Relationship Id="rId1703" Type="http://schemas.openxmlformats.org/officeDocument/2006/relationships/hyperlink" Target="https://storage.googleapis.com/hcloudfile/001/dd52273189b74f228c62221410ae072d.jpg" TargetMode="External"/><Relationship Id="rId4859" Type="http://schemas.openxmlformats.org/officeDocument/2006/relationships/hyperlink" Target="https://storage.googleapis.com/hcloudfile/001/174a54b1c77d4367a225e954ce191113.jpg" TargetMode="External"/><Relationship Id="rId7265" Type="http://schemas.openxmlformats.org/officeDocument/2006/relationships/hyperlink" Target="https://storage.googleapis.com/hcloudfile/001/9c187fcd3fc74c9d8bb2bdb3782c3df0.jpg" TargetMode="External"/><Relationship Id="rId8316" Type="http://schemas.openxmlformats.org/officeDocument/2006/relationships/hyperlink" Target="https://hashting.cash/bavaria-fridgeinventoryjul2023/CQDOYXGMXODISNRJ?language=FR" TargetMode="External"/><Relationship Id="rId8730" Type="http://schemas.openxmlformats.org/officeDocument/2006/relationships/hyperlink" Target="https://hashting.cash/bavaria-fridgeinventoryjul2023/OZEJRSTVOFIGQFYI?language=FR" TargetMode="External"/><Relationship Id="rId10246" Type="http://schemas.openxmlformats.org/officeDocument/2006/relationships/hyperlink" Target="https://hashting.cash/bavaria-fridgeinventoryjul2023/CLYRUPNULBYNQVHY?language=FR" TargetMode="External"/><Relationship Id="rId10660" Type="http://schemas.openxmlformats.org/officeDocument/2006/relationships/hyperlink" Target="https://hashting.cash/bavaria-fridgeinventoryjul2023/KWGEULFRRYPQCZLA?language=FR" TargetMode="External"/><Relationship Id="rId3875" Type="http://schemas.openxmlformats.org/officeDocument/2006/relationships/hyperlink" Target="https://storage.googleapis.com/hcloudfile/001/73174599ed5544bc96f14c63964cc628.jpg" TargetMode="External"/><Relationship Id="rId4926" Type="http://schemas.openxmlformats.org/officeDocument/2006/relationships/hyperlink" Target="https://storage.googleapis.com/hcloudfile/001/05e01af7b6074190962264947cdcf9e1.jpg" TargetMode="External"/><Relationship Id="rId6281" Type="http://schemas.openxmlformats.org/officeDocument/2006/relationships/hyperlink" Target="https://storage.googleapis.com/hcloudfile/001/823b643acdc24c38a97b389f8f30c0d6.jpg" TargetMode="External"/><Relationship Id="rId7332" Type="http://schemas.openxmlformats.org/officeDocument/2006/relationships/hyperlink" Target="https://hashting.cash/bavaria-fridgeinventoryjul2023/SNIIKSKHUXLIMGJE?language=FR" TargetMode="External"/><Relationship Id="rId10313" Type="http://schemas.openxmlformats.org/officeDocument/2006/relationships/hyperlink" Target="https://storage.googleapis.com/hcloudfile/001/1390ce0ed4fc4e0499c112bcb20071e6.jpg" TargetMode="External"/><Relationship Id="rId11711" Type="http://schemas.openxmlformats.org/officeDocument/2006/relationships/hyperlink" Target="https://storage.googleapis.com/hcloudfile/001/fd8cfca7e2d94ad7968d557b168205a4.jpg" TargetMode="External"/><Relationship Id="rId13469" Type="http://schemas.openxmlformats.org/officeDocument/2006/relationships/hyperlink" Target="https://hashting.cash/bavaria-fridgeinventoryjul2023/ZTIYPZQKUKSDJEXM?language=FR" TargetMode="External"/><Relationship Id="rId796" Type="http://schemas.openxmlformats.org/officeDocument/2006/relationships/hyperlink" Target="https://storage.googleapis.com/hcloudfile/001/78189587c7284e7ab9ebe5f6460cc521.jpg" TargetMode="External"/><Relationship Id="rId2477" Type="http://schemas.openxmlformats.org/officeDocument/2006/relationships/hyperlink" Target="https://storage.googleapis.com/hcloudfile/001/c4791a7df64d46a3833a602d8fb6fe00.jpg" TargetMode="External"/><Relationship Id="rId3528" Type="http://schemas.openxmlformats.org/officeDocument/2006/relationships/hyperlink" Target="https://storage.googleapis.com/hcloudfile/001/7f6f8d0d462d4ed8855d20a0e11a9638.jpg" TargetMode="External"/><Relationship Id="rId449" Type="http://schemas.openxmlformats.org/officeDocument/2006/relationships/hyperlink" Target="https://storage.googleapis.com/hcloudfile/001/f0963e13b84044309c76acde82763279.jpg" TargetMode="External"/><Relationship Id="rId863" Type="http://schemas.openxmlformats.org/officeDocument/2006/relationships/hyperlink" Target="https://storage.googleapis.com/hcloudfile/001/a37001cc69864b2ab3cfd2dc2a01452d.jpg" TargetMode="External"/><Relationship Id="rId1079" Type="http://schemas.openxmlformats.org/officeDocument/2006/relationships/hyperlink" Target="https://storage.googleapis.com/hcloudfile/001/359bc6aab4af4bc59c452a4c05d6b0bd.jpg" TargetMode="External"/><Relationship Id="rId1493" Type="http://schemas.openxmlformats.org/officeDocument/2006/relationships/hyperlink" Target="https://storage.googleapis.com/hcloudfile/001/c5369ca3bad641d8ae699d68e4918908.jpg" TargetMode="External"/><Relationship Id="rId2544" Type="http://schemas.openxmlformats.org/officeDocument/2006/relationships/hyperlink" Target="https://storage.googleapis.com/hcloudfile/001/1d4e0ccb1c4d44f5919bb9f158967bee.jpg" TargetMode="External"/><Relationship Id="rId2891" Type="http://schemas.openxmlformats.org/officeDocument/2006/relationships/hyperlink" Target="https://storage.googleapis.com/hcloudfile/001/44d50f3d94fb4876af0b63c95efa7974.jpg" TargetMode="External"/><Relationship Id="rId3942" Type="http://schemas.openxmlformats.org/officeDocument/2006/relationships/hyperlink" Target="https://storage.googleapis.com/hcloudfile/001/f9957f13faa84f5ebfd9097a32c91d95.jpg" TargetMode="External"/><Relationship Id="rId6001" Type="http://schemas.openxmlformats.org/officeDocument/2006/relationships/hyperlink" Target="https://storage.googleapis.com/hcloudfile/001/683457a6a4ab4cd8990bf133e887ac5d.jpg" TargetMode="External"/><Relationship Id="rId9157" Type="http://schemas.openxmlformats.org/officeDocument/2006/relationships/hyperlink" Target="https://hashting.cash/bavaria-fridgeinventoryjul2023/FZGVPFKKZZMWCUZS?language=FR" TargetMode="External"/><Relationship Id="rId9571" Type="http://schemas.openxmlformats.org/officeDocument/2006/relationships/hyperlink" Target="https://hashting.cash/bavaria-fridgeinventoryjul2023/RDVHEUMTWGOXWQDP?language=FR" TargetMode="External"/><Relationship Id="rId11087" Type="http://schemas.openxmlformats.org/officeDocument/2006/relationships/hyperlink" Target="https://hashting.cash/bavaria-fridgeinventoryjul2023/LTJKRNXXSWBZGMBZ?language=FR" TargetMode="External"/><Relationship Id="rId12485" Type="http://schemas.openxmlformats.org/officeDocument/2006/relationships/hyperlink" Target="https://hashting.cash/bavaria-fridgeinventoryjul2023/MKBMZPICTOAZCLTE?language=FR" TargetMode="External"/><Relationship Id="rId13536" Type="http://schemas.openxmlformats.org/officeDocument/2006/relationships/hyperlink" Target="https://storage.googleapis.com/hcloudfile/001/28ba30a80bb64c7aad7f05f7c1fd3178.jpg" TargetMode="External"/><Relationship Id="rId516" Type="http://schemas.openxmlformats.org/officeDocument/2006/relationships/hyperlink" Target="https://storage.googleapis.com/hcloudfile/001/71a0a25d37f94620a429349badb60af8.jpg" TargetMode="External"/><Relationship Id="rId1146" Type="http://schemas.openxmlformats.org/officeDocument/2006/relationships/hyperlink" Target="https://storage.googleapis.com/hcloudfile/001/cbc4a3f91f734f4ca2941c9b1aaf4d8c.jpg" TargetMode="External"/><Relationship Id="rId8173" Type="http://schemas.openxmlformats.org/officeDocument/2006/relationships/hyperlink" Target="https://hashting.cash/bavaria-fridgeinventoryjul2023/WLFPRZTBBZLMZNTM?language=FR" TargetMode="External"/><Relationship Id="rId9224" Type="http://schemas.openxmlformats.org/officeDocument/2006/relationships/hyperlink" Target="https://storage.googleapis.com/hcloudfile/001/2336a11a6aca496c98768a13ce151d78.jpg" TargetMode="External"/><Relationship Id="rId12138" Type="http://schemas.openxmlformats.org/officeDocument/2006/relationships/hyperlink" Target="https://storage.googleapis.com/hcloudfile/001/b0ead91754a341a3868c2c9c0a97797e.jpg" TargetMode="External"/><Relationship Id="rId12552" Type="http://schemas.openxmlformats.org/officeDocument/2006/relationships/hyperlink" Target="https://storage.googleapis.com/hcloudfile/001/0fcb2e6dcab240d6a6d352a5f79b7f65.jpg" TargetMode="External"/><Relationship Id="rId13603" Type="http://schemas.openxmlformats.org/officeDocument/2006/relationships/hyperlink" Target="https://hashting.cash/bavaria-fridgeinventoryjul2023/PRBIABXLMUSADQLF?language=FR" TargetMode="External"/><Relationship Id="rId930" Type="http://schemas.openxmlformats.org/officeDocument/2006/relationships/hyperlink" Target="https://storage.googleapis.com/hcloudfile/001/f31d4e5499b84c038d5bdfc33d9c5be5.jpg" TargetMode="External"/><Relationship Id="rId1560" Type="http://schemas.openxmlformats.org/officeDocument/2006/relationships/hyperlink" Target="https://storage.googleapis.com/hcloudfile/001/53adc49eae0e479c852e3f01a81211cf.jpg" TargetMode="External"/><Relationship Id="rId2611" Type="http://schemas.openxmlformats.org/officeDocument/2006/relationships/hyperlink" Target="https://storage.googleapis.com/hcloudfile/001/087253a2200048c4ac0f78fb36f404fa.jpg" TargetMode="External"/><Relationship Id="rId5767" Type="http://schemas.openxmlformats.org/officeDocument/2006/relationships/hyperlink" Target="https://storage.googleapis.com/hcloudfile/001/b2cb9d436c684a169d04613f2d1ca2f8.jpg" TargetMode="External"/><Relationship Id="rId6818" Type="http://schemas.openxmlformats.org/officeDocument/2006/relationships/hyperlink" Target="https://storage.googleapis.com/hcloudfile/001/5c878351d78c47cb8b30238a4aa13001.jpg" TargetMode="External"/><Relationship Id="rId11154" Type="http://schemas.openxmlformats.org/officeDocument/2006/relationships/hyperlink" Target="https://storage.googleapis.com/hcloudfile/001/2c54bf8f3337422c9e7ff26abbdfe0a3.jpg" TargetMode="External"/><Relationship Id="rId12205" Type="http://schemas.openxmlformats.org/officeDocument/2006/relationships/hyperlink" Target="https://hashting.cash/bavaria-fridgeinventoryjul2023/LTZDKBTHRNXJMWKT?language=FR" TargetMode="External"/><Relationship Id="rId1213" Type="http://schemas.openxmlformats.org/officeDocument/2006/relationships/hyperlink" Target="https://storage.googleapis.com/hcloudfile/001/0c52523a93c8427483111db2bd460328.jpg" TargetMode="External"/><Relationship Id="rId4369" Type="http://schemas.openxmlformats.org/officeDocument/2006/relationships/hyperlink" Target="https://storage.googleapis.com/hcloudfile/001/5249bd837839476e96f33d9513a8a288.jpg" TargetMode="External"/><Relationship Id="rId4783" Type="http://schemas.openxmlformats.org/officeDocument/2006/relationships/hyperlink" Target="https://storage.googleapis.com/hcloudfile/001/a8d903630ab64447a6a34b19f52b472a.jpg" TargetMode="External"/><Relationship Id="rId5834" Type="http://schemas.openxmlformats.org/officeDocument/2006/relationships/hyperlink" Target="https://storage.googleapis.com/hcloudfile/001/02e1d6b847cd4f64a17f28a05966b4d1.jpg" TargetMode="External"/><Relationship Id="rId8240" Type="http://schemas.openxmlformats.org/officeDocument/2006/relationships/hyperlink" Target="https://storage.googleapis.com/hcloudfile/001/efd57a68f899460eb16c2732b9ff48f8.jpg" TargetMode="External"/><Relationship Id="rId10170" Type="http://schemas.openxmlformats.org/officeDocument/2006/relationships/hyperlink" Target="https://storage.googleapis.com/hcloudfile/001/2a7b350475474663a26ac407d108a847.jpg" TargetMode="External"/><Relationship Id="rId11221" Type="http://schemas.openxmlformats.org/officeDocument/2006/relationships/hyperlink" Target="https://hashting.cash/bavaria-fridgeinventoryjul2023/YUWIZPZOMXPYLCGY?language=FR" TargetMode="External"/><Relationship Id="rId3385" Type="http://schemas.openxmlformats.org/officeDocument/2006/relationships/hyperlink" Target="https://storage.googleapis.com/hcloudfile/001/2e7f064e2f0f4788baf31897c15ca182.jpg" TargetMode="External"/><Relationship Id="rId4436" Type="http://schemas.openxmlformats.org/officeDocument/2006/relationships/hyperlink" Target="https://storage.googleapis.com/hcloudfile/001/520238be45724b4da0ffdf0bece5d631.jpg" TargetMode="External"/><Relationship Id="rId4850" Type="http://schemas.openxmlformats.org/officeDocument/2006/relationships/hyperlink" Target="https://storage.googleapis.com/hcloudfile/001/174a54b1c77d4367a225e954ce191113.jpg" TargetMode="External"/><Relationship Id="rId5901" Type="http://schemas.openxmlformats.org/officeDocument/2006/relationships/hyperlink" Target="https://storage.googleapis.com/hcloudfile/001/34a19c34f3f042ddbf3faa9a19dea488.jpg" TargetMode="External"/><Relationship Id="rId13393" Type="http://schemas.openxmlformats.org/officeDocument/2006/relationships/hyperlink" Target="https://storage.googleapis.com/hcloudfile/001/964e609bea944da488c539d390c84370.jpg" TargetMode="External"/><Relationship Id="rId3038" Type="http://schemas.openxmlformats.org/officeDocument/2006/relationships/hyperlink" Target="https://storage.googleapis.com/hcloudfile/001/4e92a9c8303b42658555ad34f68ba446.jpg" TargetMode="External"/><Relationship Id="rId3452" Type="http://schemas.openxmlformats.org/officeDocument/2006/relationships/hyperlink" Target="https://storage.googleapis.com/hcloudfile/001/dfddf0e724694ee7a8a692c677091cf9.jpg" TargetMode="External"/><Relationship Id="rId4503" Type="http://schemas.openxmlformats.org/officeDocument/2006/relationships/hyperlink" Target="https://storage.googleapis.com/hcloudfile/001/7be9d519d8ba45fe9de7a2efadaca05c.jpg" TargetMode="External"/><Relationship Id="rId7659" Type="http://schemas.openxmlformats.org/officeDocument/2006/relationships/hyperlink" Target="https://storage.googleapis.com/hcloudfile/001/5a0e5d61889742ed82b4b87ce4289df0.jpg" TargetMode="External"/><Relationship Id="rId10987" Type="http://schemas.openxmlformats.org/officeDocument/2006/relationships/hyperlink" Target="https://storage.googleapis.com/hcloudfile/001/0bef95c705c64a96beec44f3c0b2b474.jpg" TargetMode="External"/><Relationship Id="rId13046" Type="http://schemas.openxmlformats.org/officeDocument/2006/relationships/hyperlink" Target="https://hashting.cash/bavaria-fridgeinventoryjul2023/QJYHJXADYBWOCDAG?language=FR" TargetMode="External"/><Relationship Id="rId373" Type="http://schemas.openxmlformats.org/officeDocument/2006/relationships/hyperlink" Target="https://storage.googleapis.com/hcloudfile/001/9d3430fedff3488bb9e99f9611fca3ac.jpg" TargetMode="External"/><Relationship Id="rId2054" Type="http://schemas.openxmlformats.org/officeDocument/2006/relationships/hyperlink" Target="https://storage.googleapis.com/hcloudfile/001/377f9f9f58b840e8baa913a91e0c4878.jpg" TargetMode="External"/><Relationship Id="rId3105" Type="http://schemas.openxmlformats.org/officeDocument/2006/relationships/hyperlink" Target="https://storage.googleapis.com/hcloudfile/001/82498700f5ed4da1ab88d325bb0b5689.jpg" TargetMode="External"/><Relationship Id="rId6675" Type="http://schemas.openxmlformats.org/officeDocument/2006/relationships/hyperlink" Target="https://storage.googleapis.com/hcloudfile/001/05465e8aa2e44980b4d3b99ea581f359.jpg" TargetMode="External"/><Relationship Id="rId9081" Type="http://schemas.openxmlformats.org/officeDocument/2006/relationships/hyperlink" Target="https://storage.googleapis.com/hcloudfile/001/2d4fbdb5ee7e4162829eed62a3742408.jpg" TargetMode="External"/><Relationship Id="rId12062" Type="http://schemas.openxmlformats.org/officeDocument/2006/relationships/hyperlink" Target="https://hashting.cash/bavaria-fridgeinventoryjul2023/MHJHVJGVVRGHVITT?language=FR" TargetMode="External"/><Relationship Id="rId13460" Type="http://schemas.openxmlformats.org/officeDocument/2006/relationships/hyperlink" Target="https://hashting.cash/bavaria-fridgeinventoryjul2023/ZTIYPZQKUKSDJEXM?language=FR" TargetMode="External"/><Relationship Id="rId440" Type="http://schemas.openxmlformats.org/officeDocument/2006/relationships/hyperlink" Target="https://hashting.cash/bavaria-fridgeinventoryjul2023/ELABVXXAPCSTQEGH?language=FR" TargetMode="External"/><Relationship Id="rId1070" Type="http://schemas.openxmlformats.org/officeDocument/2006/relationships/hyperlink" Target="https://storage.googleapis.com/hcloudfile/001/359bc6aab4af4bc59c452a4c05d6b0bd.jpg" TargetMode="External"/><Relationship Id="rId2121" Type="http://schemas.openxmlformats.org/officeDocument/2006/relationships/hyperlink" Target="https://storage.googleapis.com/hcloudfile/001/8fb55c0a6f2f4790a866974c5d6302ac.jpg" TargetMode="External"/><Relationship Id="rId5277" Type="http://schemas.openxmlformats.org/officeDocument/2006/relationships/hyperlink" Target="https://storage.googleapis.com/hcloudfile/001/d4468eb1eb0b42be859a13f748c9ce24.jpg" TargetMode="External"/><Relationship Id="rId6328" Type="http://schemas.openxmlformats.org/officeDocument/2006/relationships/hyperlink" Target="https://storage.googleapis.com/hcloudfile/001/ef035c5e55aa49868267e185b21e59fa.jpg" TargetMode="External"/><Relationship Id="rId7726" Type="http://schemas.openxmlformats.org/officeDocument/2006/relationships/hyperlink" Target="https://storage.googleapis.com/hcloudfile/001/f31563a0c50147818b58d31e9a09aca4.jpg" TargetMode="External"/><Relationship Id="rId10707" Type="http://schemas.openxmlformats.org/officeDocument/2006/relationships/hyperlink" Target="https://storage.googleapis.com/hcloudfile/001/c9041c7d45e94da9ba7c486a6c653051.jpg" TargetMode="External"/><Relationship Id="rId13113" Type="http://schemas.openxmlformats.org/officeDocument/2006/relationships/hyperlink" Target="https://storage.googleapis.com/hcloudfile/001/926e7b9675424e46829b202bb523a023.jpg" TargetMode="External"/><Relationship Id="rId5691" Type="http://schemas.openxmlformats.org/officeDocument/2006/relationships/hyperlink" Target="https://storage.googleapis.com/hcloudfile/001/84de0ce5e27b40779340201b7ca6b1e7.jpg" TargetMode="External"/><Relationship Id="rId6742" Type="http://schemas.openxmlformats.org/officeDocument/2006/relationships/hyperlink" Target="https://storage.googleapis.com/hcloudfile/001/e0c98464139646ddb5176a36d6e49f9b.jpg" TargetMode="External"/><Relationship Id="rId9898" Type="http://schemas.openxmlformats.org/officeDocument/2006/relationships/hyperlink" Target="https://storage.googleapis.com/hcloudfile/001/9ca3250b33774d97812eea6665f13f4c.jpg" TargetMode="External"/><Relationship Id="rId12879" Type="http://schemas.openxmlformats.org/officeDocument/2006/relationships/hyperlink" Target="https://storage.googleapis.com/hcloudfile/001/f4c7c98ae67543cd93dcb60a5355f050.jpg" TargetMode="External"/><Relationship Id="rId1887" Type="http://schemas.openxmlformats.org/officeDocument/2006/relationships/hyperlink" Target="https://storage.googleapis.com/hcloudfile/001/ce7834ba71104186b54e8cd933946640.jpg" TargetMode="External"/><Relationship Id="rId2938" Type="http://schemas.openxmlformats.org/officeDocument/2006/relationships/hyperlink" Target="https://hashting.cash/bavaria-fridgeinventoryjul2023/GBHDHTMWZSEVLIUB?language=FR" TargetMode="External"/><Relationship Id="rId4293" Type="http://schemas.openxmlformats.org/officeDocument/2006/relationships/hyperlink" Target="https://storage.googleapis.com/hcloudfile/001/ec67a6f22f8342d58a0129d72b6fd000.jpg" TargetMode="External"/><Relationship Id="rId5344" Type="http://schemas.openxmlformats.org/officeDocument/2006/relationships/hyperlink" Target="https://storage.googleapis.com/hcloudfile/001/86e9e72ae1634ddf807ffbce43e673d9.jpg" TargetMode="External"/><Relationship Id="rId9965" Type="http://schemas.openxmlformats.org/officeDocument/2006/relationships/hyperlink" Target="https://storage.googleapis.com/hcloudfile/001/6372e5abefcd4339acd6a056a218a42d.jpg" TargetMode="External"/><Relationship Id="rId11895" Type="http://schemas.openxmlformats.org/officeDocument/2006/relationships/hyperlink" Target="https://storage.googleapis.com/hcloudfile/001/cb8a75c79c904b6ca70e9cd764da8e51.jpg" TargetMode="External"/><Relationship Id="rId1954" Type="http://schemas.openxmlformats.org/officeDocument/2006/relationships/hyperlink" Target="https://hashting.cash/bavaria-fridgeinventoryjul2023/BCCQQNLZWOEBTEEA?language=FR" TargetMode="External"/><Relationship Id="rId4360" Type="http://schemas.openxmlformats.org/officeDocument/2006/relationships/hyperlink" Target="https://storage.googleapis.com/hcloudfile/001/5249bd837839476e96f33d9513a8a288.jpg" TargetMode="External"/><Relationship Id="rId5411" Type="http://schemas.openxmlformats.org/officeDocument/2006/relationships/hyperlink" Target="https://storage.googleapis.com/hcloudfile/001/f74c688491b04c2080f90d34e3548f29.jpg" TargetMode="External"/><Relationship Id="rId8567" Type="http://schemas.openxmlformats.org/officeDocument/2006/relationships/hyperlink" Target="https://storage.googleapis.com/hcloudfile/001/ca59aae5850048a68cf2930d8e120e57.jpg" TargetMode="External"/><Relationship Id="rId8981" Type="http://schemas.openxmlformats.org/officeDocument/2006/relationships/hyperlink" Target="https://storage.googleapis.com/hcloudfile/001/c267f43593404f2487e898cef4536ace.jpg" TargetMode="External"/><Relationship Id="rId9618" Type="http://schemas.openxmlformats.org/officeDocument/2006/relationships/hyperlink" Target="https://storage.googleapis.com/hcloudfile/001/72f428d4cf704de9a465f25fde18461a.jpg" TargetMode="External"/><Relationship Id="rId10497" Type="http://schemas.openxmlformats.org/officeDocument/2006/relationships/hyperlink" Target="https://storage.googleapis.com/hcloudfile/001/8ec746020350438abbef5befb01ad0c3.jpg" TargetMode="External"/><Relationship Id="rId11548" Type="http://schemas.openxmlformats.org/officeDocument/2006/relationships/hyperlink" Target="https://storage.googleapis.com/hcloudfile/001/d5fb3908402545e0a3b993e366c151f1.jpg" TargetMode="External"/><Relationship Id="rId12946" Type="http://schemas.openxmlformats.org/officeDocument/2006/relationships/hyperlink" Target="https://storage.googleapis.com/hcloudfile/001/7fddce85394047238a093ec475eb09e1.jpg" TargetMode="External"/><Relationship Id="rId1607" Type="http://schemas.openxmlformats.org/officeDocument/2006/relationships/hyperlink" Target="https://storage.googleapis.com/hcloudfile/001/c2d3a02829f64cbdb2bf01b957b772ad.jpg" TargetMode="External"/><Relationship Id="rId4013" Type="http://schemas.openxmlformats.org/officeDocument/2006/relationships/hyperlink" Target="https://storage.googleapis.com/hcloudfile/001/b060fd348dd64f63a5f26558ee7c6af4.jpg" TargetMode="External"/><Relationship Id="rId7169" Type="http://schemas.openxmlformats.org/officeDocument/2006/relationships/hyperlink" Target="https://storage.googleapis.com/hcloudfile/001/5fe3775a497544828f3e8d4191a70840.jpg" TargetMode="External"/><Relationship Id="rId7583" Type="http://schemas.openxmlformats.org/officeDocument/2006/relationships/hyperlink" Target="https://storage.googleapis.com/hcloudfile/001/93d385ce08e84feca3e379a32062ff83.jpg" TargetMode="External"/><Relationship Id="rId8634" Type="http://schemas.openxmlformats.org/officeDocument/2006/relationships/hyperlink" Target="https://storage.googleapis.com/hcloudfile/001/5b0b1cbc6b304fa4ac86ace5bd51ad15.jpg" TargetMode="External"/><Relationship Id="rId11962" Type="http://schemas.openxmlformats.org/officeDocument/2006/relationships/hyperlink" Target="https://storage.googleapis.com/hcloudfile/001/ebda10f00aae4728856c0092146af57d.jpg" TargetMode="External"/><Relationship Id="rId3779" Type="http://schemas.openxmlformats.org/officeDocument/2006/relationships/hyperlink" Target="https://hashting.cash/bavaria-fridgeinventoryjul2023/FHXOEMVJMIKAIGYO?language=FR" TargetMode="External"/><Relationship Id="rId6185" Type="http://schemas.openxmlformats.org/officeDocument/2006/relationships/hyperlink" Target="https://storage.googleapis.com/hcloudfile/001/da3f24517df344a0bb02a77a077dec5a.jpg" TargetMode="External"/><Relationship Id="rId7236" Type="http://schemas.openxmlformats.org/officeDocument/2006/relationships/hyperlink" Target="https://storage.googleapis.com/hcloudfile/001/2a36c216eada4c5687b5ad9926ebcd7e.jpg" TargetMode="External"/><Relationship Id="rId7650" Type="http://schemas.openxmlformats.org/officeDocument/2006/relationships/hyperlink" Target="https://storage.googleapis.com/hcloudfile/001/5a0e5d61889742ed82b4b87ce4289df0.jpg" TargetMode="External"/><Relationship Id="rId10564" Type="http://schemas.openxmlformats.org/officeDocument/2006/relationships/hyperlink" Target="https://storage.googleapis.com/hcloudfile/001/05cc4e1048b0406ca34f3219afacd7dc.jpg" TargetMode="External"/><Relationship Id="rId11615" Type="http://schemas.openxmlformats.org/officeDocument/2006/relationships/hyperlink" Target="https://storage.googleapis.com/hcloudfile/001/a703a214fa15452b9e1afc1994fb8d42.jpg" TargetMode="External"/><Relationship Id="rId6252" Type="http://schemas.openxmlformats.org/officeDocument/2006/relationships/hyperlink" Target="https://storage.googleapis.com/hcloudfile/001/a47f16a65f3a4500a6b8be84a14d3b45.jpg" TargetMode="External"/><Relationship Id="rId7303" Type="http://schemas.openxmlformats.org/officeDocument/2006/relationships/hyperlink" Target="https://storage.googleapis.com/hcloudfile/001/5afebe910ec24bb5abed40060c599fea.jpg" TargetMode="External"/><Relationship Id="rId8701" Type="http://schemas.openxmlformats.org/officeDocument/2006/relationships/hyperlink" Target="https://storage.googleapis.com/hcloudfile/001/275ae8ff747e4a07baf7fe61705f34d8.jpg" TargetMode="External"/><Relationship Id="rId10217" Type="http://schemas.openxmlformats.org/officeDocument/2006/relationships/hyperlink" Target="https://storage.googleapis.com/hcloudfile/001/1c4415f7e0154ab99a38e03fe1607720.jpg" TargetMode="External"/><Relationship Id="rId10631" Type="http://schemas.openxmlformats.org/officeDocument/2006/relationships/hyperlink" Target="https://storage.googleapis.com/hcloudfile/001/334d54827d3340af9c3a35e3c64a413f.jpg" TargetMode="External"/><Relationship Id="rId13787" Type="http://schemas.openxmlformats.org/officeDocument/2006/relationships/hyperlink" Target="https://storage.googleapis.com/hcloudfile/001/07eda3b6451a4f34bf76dc9ed60e420f.jpg" TargetMode="External"/><Relationship Id="rId1397" Type="http://schemas.openxmlformats.org/officeDocument/2006/relationships/hyperlink" Target="https://hashting.cash/bavaria-fridgeinventoryjul2023/ULFKUDSCCIZYOJED?language=FR" TargetMode="External"/><Relationship Id="rId2795" Type="http://schemas.openxmlformats.org/officeDocument/2006/relationships/hyperlink" Target="https://hashting.cash/bavaria-fridgeinventoryjul2023/MEEGIUUUIMPGNMUV?language=FR" TargetMode="External"/><Relationship Id="rId3846" Type="http://schemas.openxmlformats.org/officeDocument/2006/relationships/hyperlink" Target="https://storage.googleapis.com/hcloudfile/001/9f0504ab6b374a89ab09b2da1cdd1d03.jpg" TargetMode="External"/><Relationship Id="rId12389" Type="http://schemas.openxmlformats.org/officeDocument/2006/relationships/hyperlink" Target="https://storage.googleapis.com/hcloudfile/001/37ef22d716944ca18b4884563b7e0b43.jpg" TargetMode="External"/><Relationship Id="rId13854" Type="http://schemas.openxmlformats.org/officeDocument/2006/relationships/hyperlink" Target="https://storage.googleapis.com/hcloudfile/001/33cf7e7aa16b4e449d455dfc027607c7.jpg" TargetMode="External"/><Relationship Id="rId767" Type="http://schemas.openxmlformats.org/officeDocument/2006/relationships/hyperlink" Target="https://hashting.cash/bavaria-fridgeinventoryjul2023/EPVNAPSCCYROIKPT?language=FR" TargetMode="External"/><Relationship Id="rId2448" Type="http://schemas.openxmlformats.org/officeDocument/2006/relationships/hyperlink" Target="https://storage.googleapis.com/hcloudfile/001/d2713067cf0f48f3b25adf9287daa406.jpg" TargetMode="External"/><Relationship Id="rId2862" Type="http://schemas.openxmlformats.org/officeDocument/2006/relationships/hyperlink" Target="https://storage.googleapis.com/hcloudfile/001/359f03cc42f1458dbb2d0a439d523387.jpg" TargetMode="External"/><Relationship Id="rId3913" Type="http://schemas.openxmlformats.org/officeDocument/2006/relationships/hyperlink" Target="https://hashting.cash/bavaria-fridgeinventoryjul2023/YUBATPISASLSIUCP?language=FR" TargetMode="External"/><Relationship Id="rId8077" Type="http://schemas.openxmlformats.org/officeDocument/2006/relationships/hyperlink" Target="https://storage.googleapis.com/hcloudfile/001/09af6d17db5b42de9f04941e22d3915b.jpg" TargetMode="External"/><Relationship Id="rId9475" Type="http://schemas.openxmlformats.org/officeDocument/2006/relationships/hyperlink" Target="https://storage.googleapis.com/hcloudfile/001/91dcc4132dc840bdac33ef5c247f0b3a.jpg" TargetMode="External"/><Relationship Id="rId12456" Type="http://schemas.openxmlformats.org/officeDocument/2006/relationships/hyperlink" Target="https://storage.googleapis.com/hcloudfile/001/09677675e2b14f6587e3e7329d876327.jpg" TargetMode="External"/><Relationship Id="rId12870" Type="http://schemas.openxmlformats.org/officeDocument/2006/relationships/hyperlink" Target="https://storage.googleapis.com/hcloudfile/001/f4c7c98ae67543cd93dcb60a5355f050.jpg" TargetMode="External"/><Relationship Id="rId13507" Type="http://schemas.openxmlformats.org/officeDocument/2006/relationships/hyperlink" Target="https://storage.googleapis.com/hcloudfile/001/647cbc8824f744c0b677eb24f490ec66.jpg" TargetMode="External"/><Relationship Id="rId834" Type="http://schemas.openxmlformats.org/officeDocument/2006/relationships/hyperlink" Target="https://hashting.cash/bavaria-fridgeinventoryjul2023/OWKERBTAVGTANVSU?language=FR" TargetMode="External"/><Relationship Id="rId1464" Type="http://schemas.openxmlformats.org/officeDocument/2006/relationships/hyperlink" Target="https://storage.googleapis.com/hcloudfile/001/8de610e4a12d41428cf18837db4344b5.jpg" TargetMode="External"/><Relationship Id="rId2515" Type="http://schemas.openxmlformats.org/officeDocument/2006/relationships/hyperlink" Target="https://hashting.cash/bavaria-fridgeinventoryjul2023/SSGFYYQCOGRZREYC?language=FR" TargetMode="External"/><Relationship Id="rId8491" Type="http://schemas.openxmlformats.org/officeDocument/2006/relationships/hyperlink" Target="https://storage.googleapis.com/hcloudfile/001/07d0349f74a847a68e94834678f96936.jpg" TargetMode="External"/><Relationship Id="rId9128" Type="http://schemas.openxmlformats.org/officeDocument/2006/relationships/hyperlink" Target="https://storage.googleapis.com/hcloudfile/001/583a40c952c44df88293c1be779afaea.jpg" TargetMode="External"/><Relationship Id="rId9542" Type="http://schemas.openxmlformats.org/officeDocument/2006/relationships/hyperlink" Target="https://storage.googleapis.com/hcloudfile/001/42aa528d8efa499e8d1fbb555c91179f.jpg" TargetMode="External"/><Relationship Id="rId11058" Type="http://schemas.openxmlformats.org/officeDocument/2006/relationships/hyperlink" Target="https://storage.googleapis.com/hcloudfile/001/2c7bb45617eb4e57b89756c7cc0022a4.jpg" TargetMode="External"/><Relationship Id="rId11472" Type="http://schemas.openxmlformats.org/officeDocument/2006/relationships/hyperlink" Target="https://storage.googleapis.com/hcloudfile/001/023045ea8bd147db9c01a5c5150eb6a0.jpg" TargetMode="External"/><Relationship Id="rId12109" Type="http://schemas.openxmlformats.org/officeDocument/2006/relationships/hyperlink" Target="https://storage.googleapis.com/hcloudfile/001/1d6d25eb6bfe4cb7a8a28324fe278b84.jpg" TargetMode="External"/><Relationship Id="rId12523" Type="http://schemas.openxmlformats.org/officeDocument/2006/relationships/hyperlink" Target="https://storage.googleapis.com/hcloudfile/001/67d056b9e1a14b71923784a2a33e8257.jpg" TargetMode="External"/><Relationship Id="rId901" Type="http://schemas.openxmlformats.org/officeDocument/2006/relationships/hyperlink" Target="https://storage.googleapis.com/hcloudfile/001/4a0f1d6bc5d6474bbfc2ae0dedeb6fea.jpg" TargetMode="External"/><Relationship Id="rId1117" Type="http://schemas.openxmlformats.org/officeDocument/2006/relationships/hyperlink" Target="https://hashting.cash/bavaria-fridgeinventoryjul2023/FFPGVYGRZGXARFQQ?language=FR" TargetMode="External"/><Relationship Id="rId1531" Type="http://schemas.openxmlformats.org/officeDocument/2006/relationships/hyperlink" Target="https://hashting.cash/bavaria-fridgeinventoryjul2023/KTJUXWNXAWAYLBUL?language=FR" TargetMode="External"/><Relationship Id="rId4687" Type="http://schemas.openxmlformats.org/officeDocument/2006/relationships/hyperlink" Target="https://storage.googleapis.com/hcloudfile/001/df3643ef65f1432993007c590e241404.jpg" TargetMode="External"/><Relationship Id="rId5738" Type="http://schemas.openxmlformats.org/officeDocument/2006/relationships/hyperlink" Target="https://storage.googleapis.com/hcloudfile/001/b6a3e2ee55194ecdb6de8ba8bf5f9f5c.jpg" TargetMode="External"/><Relationship Id="rId7093" Type="http://schemas.openxmlformats.org/officeDocument/2006/relationships/hyperlink" Target="https://storage.googleapis.com/hcloudfile/001/221f75e1adbf4d02b83bd3f807ab762b.jpg" TargetMode="External"/><Relationship Id="rId8144" Type="http://schemas.openxmlformats.org/officeDocument/2006/relationships/hyperlink" Target="https://storage.googleapis.com/hcloudfile/001/9debb31ac31748f98232eda449f14cdf.jpg" TargetMode="External"/><Relationship Id="rId10074" Type="http://schemas.openxmlformats.org/officeDocument/2006/relationships/hyperlink" Target="https://storage.googleapis.com/hcloudfile/001/458541054f5442069d1690484017924a.jpg" TargetMode="External"/><Relationship Id="rId11125" Type="http://schemas.openxmlformats.org/officeDocument/2006/relationships/hyperlink" Target="https://storage.googleapis.com/hcloudfile/001/7ae743719eff4e1d9df7698d74f97992.jpg" TargetMode="External"/><Relationship Id="rId3289" Type="http://schemas.openxmlformats.org/officeDocument/2006/relationships/hyperlink" Target="https://storage.googleapis.com/hcloudfile/001/997ff7e73b6e4039807208b8fcab68ff.jpg" TargetMode="External"/><Relationship Id="rId4754" Type="http://schemas.openxmlformats.org/officeDocument/2006/relationships/hyperlink" Target="https://hashting.cash/bavaria-fridgeinventoryjul2023/CFDGTOMSBDIAKMBW?language=FR" TargetMode="External"/><Relationship Id="rId7160" Type="http://schemas.openxmlformats.org/officeDocument/2006/relationships/hyperlink" Target="https://storage.googleapis.com/hcloudfile/001/5fe3775a497544828f3e8d4191a70840.jpg" TargetMode="External"/><Relationship Id="rId8211" Type="http://schemas.openxmlformats.org/officeDocument/2006/relationships/hyperlink" Target="https://storage.googleapis.com/hcloudfile/001/e12f3adea3e94ffdb4fa2baeb2270d8c.jpg" TargetMode="External"/><Relationship Id="rId10141" Type="http://schemas.openxmlformats.org/officeDocument/2006/relationships/hyperlink" Target="https://storage.googleapis.com/hcloudfile/001/778a557fc5ca4618bdd698065b0826e9.jpg" TargetMode="External"/><Relationship Id="rId13297" Type="http://schemas.openxmlformats.org/officeDocument/2006/relationships/hyperlink" Target="https://storage.googleapis.com/hcloudfile/001/1ea0370f138844ca8858c063ff0da346.jpg" TargetMode="External"/><Relationship Id="rId3356" Type="http://schemas.openxmlformats.org/officeDocument/2006/relationships/hyperlink" Target="https://hashting.cash/bavaria-fridgeinventoryjul2023/AGUGMWOLHYNEKNYC?language=FR" TargetMode="External"/><Relationship Id="rId4407" Type="http://schemas.openxmlformats.org/officeDocument/2006/relationships/hyperlink" Target="https://storage.googleapis.com/hcloudfile/001/26f0c4db7f614aca8e4fa944b152cc60.jpg" TargetMode="External"/><Relationship Id="rId5805" Type="http://schemas.openxmlformats.org/officeDocument/2006/relationships/hyperlink" Target="https://hashting.cash/bavaria-fridgeinventoryjul2023/VTABVCKHWWROWRFD?language=FR" TargetMode="External"/><Relationship Id="rId277" Type="http://schemas.openxmlformats.org/officeDocument/2006/relationships/hyperlink" Target="https://storage.googleapis.com/hcloudfile/001/d40df7c5d3424b778b4b4aa154cb1673.jpg" TargetMode="External"/><Relationship Id="rId3009" Type="http://schemas.openxmlformats.org/officeDocument/2006/relationships/hyperlink" Target="https://storage.googleapis.com/hcloudfile/001/b2960dcab9d644ac90ddd1fcda73a66a.jpg" TargetMode="External"/><Relationship Id="rId3770" Type="http://schemas.openxmlformats.org/officeDocument/2006/relationships/hyperlink" Target="https://hashting.cash/bavaria-fridgeinventoryjul2023/FHXOEMVJMIKAIGYO?language=FR" TargetMode="External"/><Relationship Id="rId4821" Type="http://schemas.openxmlformats.org/officeDocument/2006/relationships/hyperlink" Target="https://storage.googleapis.com/hcloudfile/001/5eeb6817d5104f30a81145e9512fa85b.jpg" TargetMode="External"/><Relationship Id="rId7977" Type="http://schemas.openxmlformats.org/officeDocument/2006/relationships/hyperlink" Target="https://storage.googleapis.com/hcloudfile/001/4aad3b64b2724ffab4db710006f29606.jpg" TargetMode="External"/><Relationship Id="rId10958" Type="http://schemas.openxmlformats.org/officeDocument/2006/relationships/hyperlink" Target="https://storage.googleapis.com/hcloudfile/001/0bef95c705c64a96beec44f3c0b2b474.jpg" TargetMode="External"/><Relationship Id="rId13364" Type="http://schemas.openxmlformats.org/officeDocument/2006/relationships/hyperlink" Target="https://storage.googleapis.com/hcloudfile/001/d5823e07f98f4ef09c5661f924ffa004.jpg" TargetMode="External"/><Relationship Id="rId344" Type="http://schemas.openxmlformats.org/officeDocument/2006/relationships/hyperlink" Target="https://hashting.cash/bavaria-fridgeinventoryjul2023/BZXVIIIKCYIUNKOL?language=FR" TargetMode="External"/><Relationship Id="rId691" Type="http://schemas.openxmlformats.org/officeDocument/2006/relationships/hyperlink" Target="https://storage.googleapis.com/hcloudfile/001/78018dcb6e3f4c0683ab7d5fa13b5f61.jpg" TargetMode="External"/><Relationship Id="rId2025" Type="http://schemas.openxmlformats.org/officeDocument/2006/relationships/hyperlink" Target="https://storage.googleapis.com/hcloudfile/001/6e2e557065d84667b845c0f6201ab1f3.jpg" TargetMode="External"/><Relationship Id="rId2372" Type="http://schemas.openxmlformats.org/officeDocument/2006/relationships/hyperlink" Target="https://hashting.cash/bavaria-fridgeinventoryjul2023/OSXTNKDGFEWTABCH?language=FR" TargetMode="External"/><Relationship Id="rId3423" Type="http://schemas.openxmlformats.org/officeDocument/2006/relationships/hyperlink" Target="https://storage.googleapis.com/hcloudfile/001/8f04ec0dca5e416494434d03b22f8839.jpg" TargetMode="External"/><Relationship Id="rId6579" Type="http://schemas.openxmlformats.org/officeDocument/2006/relationships/hyperlink" Target="https://storage.googleapis.com/hcloudfile/001/c5709a28d9764fde946ca8b0f81949b2.jpg" TargetMode="External"/><Relationship Id="rId6993" Type="http://schemas.openxmlformats.org/officeDocument/2006/relationships/hyperlink" Target="https://storage.googleapis.com/hcloudfile/001/8662a228bceb40568f65fbf6074befe6.jpg" TargetMode="External"/><Relationship Id="rId9052" Type="http://schemas.openxmlformats.org/officeDocument/2006/relationships/hyperlink" Target="https://storage.googleapis.com/hcloudfile/001/9a4ea7463bfc4fd39c8c303e199aa32d.jpg" TargetMode="External"/><Relationship Id="rId12380" Type="http://schemas.openxmlformats.org/officeDocument/2006/relationships/hyperlink" Target="https://storage.googleapis.com/hcloudfile/001/37ef22d716944ca18b4884563b7e0b43.jpg" TargetMode="External"/><Relationship Id="rId13017" Type="http://schemas.openxmlformats.org/officeDocument/2006/relationships/hyperlink" Target="https://storage.googleapis.com/hcloudfile/001/7cee05aecef74bd7894018acb83126a4.jpg" TargetMode="External"/><Relationship Id="rId13431" Type="http://schemas.openxmlformats.org/officeDocument/2006/relationships/hyperlink" Target="https://storage.googleapis.com/hcloudfile/001/7943d4e259a646178e4c397cb88e27bf.jpg" TargetMode="External"/><Relationship Id="rId5595" Type="http://schemas.openxmlformats.org/officeDocument/2006/relationships/hyperlink" Target="https://storage.googleapis.com/hcloudfile/001/410a095a48114092bc63f4536437e5f7.jpg" TargetMode="External"/><Relationship Id="rId6646" Type="http://schemas.openxmlformats.org/officeDocument/2006/relationships/hyperlink" Target="https://hashting.cash/bavaria-fridgeinventoryjul2023/OBMPAIFXYTBAQURX?language=FR" TargetMode="External"/><Relationship Id="rId12033" Type="http://schemas.openxmlformats.org/officeDocument/2006/relationships/hyperlink" Target="https://storage.googleapis.com/hcloudfile/001/78870e1be13b471c91b0c48c91a19289.jpg" TargetMode="External"/><Relationship Id="rId411" Type="http://schemas.openxmlformats.org/officeDocument/2006/relationships/hyperlink" Target="https://storage.googleapis.com/hcloudfile/001/430f565d1d4c4c499fec5b3cde45cc4b.jpg" TargetMode="External"/><Relationship Id="rId1041" Type="http://schemas.openxmlformats.org/officeDocument/2006/relationships/hyperlink" Target="https://storage.googleapis.com/hcloudfile/001/82c6462e5cf145e49e20f75ed6c6fe0d.jpg" TargetMode="External"/><Relationship Id="rId4197" Type="http://schemas.openxmlformats.org/officeDocument/2006/relationships/hyperlink" Target="https://hashting.cash/bavaria-fridgeinventoryjul2023/VLQVMJXBUOHPCXMU?language=FR" TargetMode="External"/><Relationship Id="rId5248" Type="http://schemas.openxmlformats.org/officeDocument/2006/relationships/hyperlink" Target="https://hashting.cash/bavaria-fridgeinventoryjul2023/TAFTTSDJMMIZUYCA?language=FR" TargetMode="External"/><Relationship Id="rId5662" Type="http://schemas.openxmlformats.org/officeDocument/2006/relationships/hyperlink" Target="https://hashting.cash/bavaria-fridgeinventoryjul2023/MKICYDUQJOSSFXNH?language=FR" TargetMode="External"/><Relationship Id="rId6713" Type="http://schemas.openxmlformats.org/officeDocument/2006/relationships/hyperlink" Target="https://storage.googleapis.com/hcloudfile/001/7ae89649e18046649b7c4eb18ce5f887.jpg" TargetMode="External"/><Relationship Id="rId9869" Type="http://schemas.openxmlformats.org/officeDocument/2006/relationships/hyperlink" Target="https://hashting.cash/bavaria-fridgeinventoryjul2023/BWNJDILUKPBFMHKF?language=FR" TargetMode="External"/><Relationship Id="rId12100" Type="http://schemas.openxmlformats.org/officeDocument/2006/relationships/hyperlink" Target="https://storage.googleapis.com/hcloudfile/001/1d6d25eb6bfe4cb7a8a28324fe278b84.jpg" TargetMode="External"/><Relationship Id="rId1858" Type="http://schemas.openxmlformats.org/officeDocument/2006/relationships/hyperlink" Target="https://storage.googleapis.com/hcloudfile/001/ce7834ba71104186b54e8cd933946640.jpg" TargetMode="External"/><Relationship Id="rId4264" Type="http://schemas.openxmlformats.org/officeDocument/2006/relationships/hyperlink" Target="https://storage.googleapis.com/hcloudfile/001/f0e591391a954a0cb3b62c94a880eb09.jpg" TargetMode="External"/><Relationship Id="rId5315" Type="http://schemas.openxmlformats.org/officeDocument/2006/relationships/hyperlink" Target="https://storage.googleapis.com/hcloudfile/001/f14323e943d84d69909367f6f6f209db.jpg" TargetMode="External"/><Relationship Id="rId8885" Type="http://schemas.openxmlformats.org/officeDocument/2006/relationships/hyperlink" Target="https://hashting.cash/bavaria-fridgeinventoryjul2023/YDTNYQZQZIJEFSAM?language=FR" TargetMode="External"/><Relationship Id="rId11799" Type="http://schemas.openxmlformats.org/officeDocument/2006/relationships/hyperlink" Target="https://storage.googleapis.com/hcloudfile/001/b48b2f5312a14b66bd50fb4896d43f19.jpg" TargetMode="External"/><Relationship Id="rId2909" Type="http://schemas.openxmlformats.org/officeDocument/2006/relationships/hyperlink" Target="https://hashting.cash/bavaria-fridgeinventoryjul2023/GBHDHTMWZSEVLIUB?language=FR" TargetMode="External"/><Relationship Id="rId3280" Type="http://schemas.openxmlformats.org/officeDocument/2006/relationships/hyperlink" Target="https://storage.googleapis.com/hcloudfile/001/997ff7e73b6e4039807208b8fcab68ff.jpg" TargetMode="External"/><Relationship Id="rId4331" Type="http://schemas.openxmlformats.org/officeDocument/2006/relationships/hyperlink" Target="https://hashting.cash/bavaria-fridgeinventoryjul2023/LEIQCSNPYJKOXQFK?language=FR" TargetMode="External"/><Relationship Id="rId7487" Type="http://schemas.openxmlformats.org/officeDocument/2006/relationships/hyperlink" Target="https://hashting.cash/bavaria-fridgeinventoryjul2023/AZMRWOYBPLYZDQHD?language=FR" TargetMode="External"/><Relationship Id="rId8538" Type="http://schemas.openxmlformats.org/officeDocument/2006/relationships/hyperlink" Target="https://storage.googleapis.com/hcloudfile/001/099408f680a440818b6eca3b96e8c755.jpg" TargetMode="External"/><Relationship Id="rId9936" Type="http://schemas.openxmlformats.org/officeDocument/2006/relationships/hyperlink" Target="https://storage.googleapis.com/hcloudfile/001/0cb24407f9664664ae729dfa891268ce.jpg" TargetMode="External"/><Relationship Id="rId11866" Type="http://schemas.openxmlformats.org/officeDocument/2006/relationships/hyperlink" Target="https://storage.googleapis.com/hcloudfile/001/cb8a75c79c904b6ca70e9cd764da8e51.jpg" TargetMode="External"/><Relationship Id="rId12917" Type="http://schemas.openxmlformats.org/officeDocument/2006/relationships/hyperlink" Target="https://storage.googleapis.com/hcloudfile/001/7fddce85394047238a093ec475eb09e1.jpg" TargetMode="External"/><Relationship Id="rId1925" Type="http://schemas.openxmlformats.org/officeDocument/2006/relationships/hyperlink" Target="https://storage.googleapis.com/hcloudfile/001/2ef93e73a2ad43b99a1201a8bda44fcf.jpg" TargetMode="External"/><Relationship Id="rId6089" Type="http://schemas.openxmlformats.org/officeDocument/2006/relationships/hyperlink" Target="https://hashting.cash/bavaria-fridgeinventoryjul2023/BTVBCLLXRPWTGMIK?language=FR" TargetMode="External"/><Relationship Id="rId8952" Type="http://schemas.openxmlformats.org/officeDocument/2006/relationships/hyperlink" Target="https://storage.googleapis.com/hcloudfile/001/b233bfc78b57461babccb8373bdd20b8.jpg" TargetMode="External"/><Relationship Id="rId10468" Type="http://schemas.openxmlformats.org/officeDocument/2006/relationships/hyperlink" Target="https://storage.googleapis.com/hcloudfile/001/8ec746020350438abbef5befb01ad0c3.jpg" TargetMode="External"/><Relationship Id="rId10882" Type="http://schemas.openxmlformats.org/officeDocument/2006/relationships/hyperlink" Target="https://storage.googleapis.com/hcloudfile/001/8926e76ebeaa47ad91980d505b374326.jpg" TargetMode="External"/><Relationship Id="rId11519" Type="http://schemas.openxmlformats.org/officeDocument/2006/relationships/hyperlink" Target="https://storage.googleapis.com/hcloudfile/001/d5fb3908402545e0a3b993e366c151f1.jpg" TargetMode="External"/><Relationship Id="rId11933" Type="http://schemas.openxmlformats.org/officeDocument/2006/relationships/hyperlink" Target="https://hashting.cash/bavaria-fridgeinventoryjul2023/BKYANPXLYQKAWZSC?language=FR" TargetMode="External"/><Relationship Id="rId6156" Type="http://schemas.openxmlformats.org/officeDocument/2006/relationships/hyperlink" Target="https://storage.googleapis.com/hcloudfile/001/f38011848f884efaba59c3bf413a0e02.jpg" TargetMode="External"/><Relationship Id="rId7554" Type="http://schemas.openxmlformats.org/officeDocument/2006/relationships/hyperlink" Target="https://storage.googleapis.com/hcloudfile/001/9b910c36c6e242b8ac25bad8fedc6c89.jpg" TargetMode="External"/><Relationship Id="rId8605" Type="http://schemas.openxmlformats.org/officeDocument/2006/relationships/hyperlink" Target="https://hashting.cash/bavaria-fridgeinventoryjul2023/EWXLCDDMMLXDUQQI?language=FR" TargetMode="External"/><Relationship Id="rId10535" Type="http://schemas.openxmlformats.org/officeDocument/2006/relationships/hyperlink" Target="https://hashting.cash/bavaria-fridgeinventoryjul2023/PNFWVCLFKNECJSVC?language=FR" TargetMode="External"/><Relationship Id="rId2699" Type="http://schemas.openxmlformats.org/officeDocument/2006/relationships/hyperlink" Target="https://storage.googleapis.com/hcloudfile/001/145f5bcf345441e5bfbe0faa12319e74.jpg" TargetMode="External"/><Relationship Id="rId3000" Type="http://schemas.openxmlformats.org/officeDocument/2006/relationships/hyperlink" Target="https://storage.googleapis.com/hcloudfile/001/b2960dcab9d644ac90ddd1fcda73a66a.jpg" TargetMode="External"/><Relationship Id="rId6570" Type="http://schemas.openxmlformats.org/officeDocument/2006/relationships/hyperlink" Target="https://storage.googleapis.com/hcloudfile/001/c5709a28d9764fde946ca8b0f81949b2.jpg" TargetMode="External"/><Relationship Id="rId7207" Type="http://schemas.openxmlformats.org/officeDocument/2006/relationships/hyperlink" Target="https://hashting.cash/bavaria-fridgeinventoryjul2023/FRKQHZLJRHOWCVMS?language=FR" TargetMode="External"/><Relationship Id="rId7621" Type="http://schemas.openxmlformats.org/officeDocument/2006/relationships/hyperlink" Target="https://hashting.cash/bavaria-fridgeinventoryjul2023/ITCEHWQSNKEVMECB?language=FR" TargetMode="External"/><Relationship Id="rId10602" Type="http://schemas.openxmlformats.org/officeDocument/2006/relationships/hyperlink" Target="https://storage.googleapis.com/hcloudfile/001/7b304fb0c0904fa3ac50666f1c5a0777.jpg" TargetMode="External"/><Relationship Id="rId13758" Type="http://schemas.openxmlformats.org/officeDocument/2006/relationships/hyperlink" Target="https://storage.googleapis.com/hcloudfile/001/07eda3b6451a4f34bf76dc9ed60e420f.jpg" TargetMode="External"/><Relationship Id="rId2766" Type="http://schemas.openxmlformats.org/officeDocument/2006/relationships/hyperlink" Target="https://hashting.cash/bavaria-fridgeinventoryjul2023/MEEGIUUUIMPGNMUV?language=FR" TargetMode="External"/><Relationship Id="rId3817" Type="http://schemas.openxmlformats.org/officeDocument/2006/relationships/hyperlink" Target="https://storage.googleapis.com/hcloudfile/001/9f0504ab6b374a89ab09b2da1cdd1d03.jpg" TargetMode="External"/><Relationship Id="rId5172" Type="http://schemas.openxmlformats.org/officeDocument/2006/relationships/hyperlink" Target="https://storage.googleapis.com/hcloudfile/001/610d882041ff41c9bcdecb186d6bfb26.jpg" TargetMode="External"/><Relationship Id="rId6223" Type="http://schemas.openxmlformats.org/officeDocument/2006/relationships/hyperlink" Target="https://hashting.cash/bavaria-fridgeinventoryjul2023/WTZAFPNKJVHRCIEQ?language=FR" TargetMode="External"/><Relationship Id="rId9379" Type="http://schemas.openxmlformats.org/officeDocument/2006/relationships/hyperlink" Target="https://storage.googleapis.com/hcloudfile/001/57b0149893994f0ab8164251ec18c9d1.jpg" TargetMode="External"/><Relationship Id="rId9793" Type="http://schemas.openxmlformats.org/officeDocument/2006/relationships/hyperlink" Target="https://storage.googleapis.com/hcloudfile/001/3ff5e7a208864e1288a3154f1e1642d8.jpg" TargetMode="External"/><Relationship Id="rId738" Type="http://schemas.openxmlformats.org/officeDocument/2006/relationships/hyperlink" Target="https://storage.googleapis.com/hcloudfile/001/78189587c7284e7ab9ebe5f6460cc521.jpg" TargetMode="External"/><Relationship Id="rId1368" Type="http://schemas.openxmlformats.org/officeDocument/2006/relationships/hyperlink" Target="https://hashting.cash/bavaria-fridgeinventoryjul2023/ULFKUDSCCIZYOJED?language=FR" TargetMode="External"/><Relationship Id="rId1782" Type="http://schemas.openxmlformats.org/officeDocument/2006/relationships/hyperlink" Target="https://storage.googleapis.com/hcloudfile/001/d06a57b08c7342af8ec3e4abe7fd187f.jpg" TargetMode="External"/><Relationship Id="rId2419" Type="http://schemas.openxmlformats.org/officeDocument/2006/relationships/hyperlink" Target="https://storage.googleapis.com/hcloudfile/001/d2713067cf0f48f3b25adf9287daa406.jpg" TargetMode="External"/><Relationship Id="rId2833" Type="http://schemas.openxmlformats.org/officeDocument/2006/relationships/hyperlink" Target="https://storage.googleapis.com/hcloudfile/001/de2a93e182d54dab90c824d54267c87b.jpg" TargetMode="External"/><Relationship Id="rId5989" Type="http://schemas.openxmlformats.org/officeDocument/2006/relationships/hyperlink" Target="https://storage.googleapis.com/hcloudfile/001/683457a6a4ab4cd8990bf133e887ac5d.jpg" TargetMode="External"/><Relationship Id="rId8395" Type="http://schemas.openxmlformats.org/officeDocument/2006/relationships/hyperlink" Target="https://storage.googleapis.com/hcloudfile/001/d0c10878dcfb4d2ca7e15c3772dd01a5.jpg" TargetMode="External"/><Relationship Id="rId9446" Type="http://schemas.openxmlformats.org/officeDocument/2006/relationships/hyperlink" Target="https://hashting.cash/bavaria-fridgeinventoryjul2023/KVKPCCKYSPMDSIYI?language=FR" TargetMode="External"/><Relationship Id="rId9860" Type="http://schemas.openxmlformats.org/officeDocument/2006/relationships/hyperlink" Target="https://hashting.cash/bavaria-fridgeinventoryjul2023/BWNJDILUKPBFMHKF?language=FR" TargetMode="External"/><Relationship Id="rId11376" Type="http://schemas.openxmlformats.org/officeDocument/2006/relationships/hyperlink" Target="https://storage.googleapis.com/hcloudfile/001/4e6091bda836414e9c0db52b0f07b648.jpg" TargetMode="External"/><Relationship Id="rId12774" Type="http://schemas.openxmlformats.org/officeDocument/2006/relationships/hyperlink" Target="https://hashting.cash/bavaria-fridgeinventoryjul2023/SKYTAQPEJMXENODJ?language=FR" TargetMode="External"/><Relationship Id="rId13825" Type="http://schemas.openxmlformats.org/officeDocument/2006/relationships/hyperlink" Target="https://storage.googleapis.com/hcloudfile/001/ddcf95af94b740af8ce4baf39ab4ff83.jpg" TargetMode="External"/><Relationship Id="rId74" Type="http://schemas.openxmlformats.org/officeDocument/2006/relationships/hyperlink" Target="https://storage.googleapis.com/hcloudfile/001/4984a61508054657bc02348cf6e95819.jpg" TargetMode="External"/><Relationship Id="rId805" Type="http://schemas.openxmlformats.org/officeDocument/2006/relationships/hyperlink" Target="https://storage.googleapis.com/hcloudfile/001/78189587c7284e7ab9ebe5f6460cc521.jpg" TargetMode="External"/><Relationship Id="rId1435" Type="http://schemas.openxmlformats.org/officeDocument/2006/relationships/hyperlink" Target="https://storage.googleapis.com/hcloudfile/001/3ce7bd0e7dce4480934d963341e13ef2.jpg" TargetMode="External"/><Relationship Id="rId8048" Type="http://schemas.openxmlformats.org/officeDocument/2006/relationships/hyperlink" Target="https://hashting.cash/bavaria-fridgeinventoryjul2023/STVJEPUVDBHUFZZR?language=FR" TargetMode="External"/><Relationship Id="rId8462" Type="http://schemas.openxmlformats.org/officeDocument/2006/relationships/hyperlink" Target="https://hashting.cash/bavaria-fridgeinventoryjul2023/CODPBBUCPHKGCZOY?language=FR" TargetMode="External"/><Relationship Id="rId9513" Type="http://schemas.openxmlformats.org/officeDocument/2006/relationships/hyperlink" Target="https://storage.googleapis.com/hcloudfile/001/d8d8471c9bad4dda9c5cc7c75200ad95.jpg" TargetMode="External"/><Relationship Id="rId11029" Type="http://schemas.openxmlformats.org/officeDocument/2006/relationships/hyperlink" Target="https://storage.googleapis.com/hcloudfile/001/2c7bb45617eb4e57b89756c7cc0022a4.jpg" TargetMode="External"/><Relationship Id="rId11790" Type="http://schemas.openxmlformats.org/officeDocument/2006/relationships/hyperlink" Target="https://hashting.cash/bavaria-fridgeinventoryjul2023/NQCLVZFTRRBVWGZZ?language=FR" TargetMode="External"/><Relationship Id="rId12427" Type="http://schemas.openxmlformats.org/officeDocument/2006/relationships/hyperlink" Target="https://storage.googleapis.com/hcloudfile/001/09677675e2b14f6587e3e7329d876327.jpg" TargetMode="External"/><Relationship Id="rId12841" Type="http://schemas.openxmlformats.org/officeDocument/2006/relationships/hyperlink" Target="https://storage.googleapis.com/hcloudfile/001/8b5b0a0189d84104852843e1a2ee7dcd.jpg" TargetMode="External"/><Relationship Id="rId2900" Type="http://schemas.openxmlformats.org/officeDocument/2006/relationships/hyperlink" Target="https://storage.googleapis.com/hcloudfile/001/44d50f3d94fb4876af0b63c95efa7974.jpg" TargetMode="External"/><Relationship Id="rId7064" Type="http://schemas.openxmlformats.org/officeDocument/2006/relationships/hyperlink" Target="https://hashting.cash/bavaria-fridgeinventoryjul2023/IGEKCXUZWRJCDIQR?language=FR" TargetMode="External"/><Relationship Id="rId8115" Type="http://schemas.openxmlformats.org/officeDocument/2006/relationships/hyperlink" Target="https://storage.googleapis.com/hcloudfile/001/1ca37454e290466b937cc252de109e33.jpg" TargetMode="External"/><Relationship Id="rId10392" Type="http://schemas.openxmlformats.org/officeDocument/2006/relationships/hyperlink" Target="https://hashting.cash/bavaria-fridgeinventoryjul2023/QVKJUPWSPOCPUVQR?language=FR" TargetMode="External"/><Relationship Id="rId11443" Type="http://schemas.openxmlformats.org/officeDocument/2006/relationships/hyperlink" Target="https://storage.googleapis.com/hcloudfile/001/4e45bddfaced46629d8b576eb226f115.jpg" TargetMode="External"/><Relationship Id="rId1502" Type="http://schemas.openxmlformats.org/officeDocument/2006/relationships/hyperlink" Target="https://storage.googleapis.com/hcloudfile/001/c5369ca3bad641d8ae699d68e4918908.jpg" TargetMode="External"/><Relationship Id="rId4658" Type="http://schemas.openxmlformats.org/officeDocument/2006/relationships/hyperlink" Target="https://storage.googleapis.com/hcloudfile/001/df3643ef65f1432993007c590e241404.jpg" TargetMode="External"/><Relationship Id="rId5709" Type="http://schemas.openxmlformats.org/officeDocument/2006/relationships/hyperlink" Target="https://storage.googleapis.com/hcloudfile/001/b6a3e2ee55194ecdb6de8ba8bf5f9f5c.jpg" TargetMode="External"/><Relationship Id="rId6080" Type="http://schemas.openxmlformats.org/officeDocument/2006/relationships/hyperlink" Target="https://hashting.cash/bavaria-fridgeinventoryjul2023/BTVBCLLXRPWTGMIK?language=FR" TargetMode="External"/><Relationship Id="rId7131" Type="http://schemas.openxmlformats.org/officeDocument/2006/relationships/hyperlink" Target="https://storage.googleapis.com/hcloudfile/001/0626fe8d5c714ac88f431a6c8f309e51.jpg" TargetMode="External"/><Relationship Id="rId10045" Type="http://schemas.openxmlformats.org/officeDocument/2006/relationships/hyperlink" Target="https://storage.googleapis.com/hcloudfile/001/8bcbfb6ff7fd4cfd8f9f6b6905424e66.jpg" TargetMode="External"/><Relationship Id="rId11510" Type="http://schemas.openxmlformats.org/officeDocument/2006/relationships/hyperlink" Target="https://hashting.cash/bavaria-fridgeinventoryjul2023/JGPPAXQVPCTULVMR?language=FR" TargetMode="External"/><Relationship Id="rId3674" Type="http://schemas.openxmlformats.org/officeDocument/2006/relationships/hyperlink" Target="https://storage.googleapis.com/hcloudfile/001/4d62ddfe5c5e452dac5426110ac78cc1.jpg" TargetMode="External"/><Relationship Id="rId4725" Type="http://schemas.openxmlformats.org/officeDocument/2006/relationships/hyperlink" Target="https://storage.googleapis.com/hcloudfile/001/485fe21ff2764d38bc4fec3058f6a306.jpg" TargetMode="External"/><Relationship Id="rId10112" Type="http://schemas.openxmlformats.org/officeDocument/2006/relationships/hyperlink" Target="https://hashting.cash/bavaria-fridgeinventoryjul2023/HHJKYSFOTARRQJCL?language=FR" TargetMode="External"/><Relationship Id="rId13268" Type="http://schemas.openxmlformats.org/officeDocument/2006/relationships/hyperlink" Target="https://storage.googleapis.com/hcloudfile/001/1ea0370f138844ca8858c063ff0da346.jpg" TargetMode="External"/><Relationship Id="rId13682" Type="http://schemas.openxmlformats.org/officeDocument/2006/relationships/hyperlink" Target="https://storage.googleapis.com/hcloudfile/001/e9ef9c4cfcdc401dbba6ffed0edeef26.jpg" TargetMode="External"/><Relationship Id="rId595" Type="http://schemas.openxmlformats.org/officeDocument/2006/relationships/hyperlink" Target="https://storage.googleapis.com/hcloudfile/001/71a0a25d37f94620a429349badb60af8.jpg" TargetMode="External"/><Relationship Id="rId2276" Type="http://schemas.openxmlformats.org/officeDocument/2006/relationships/hyperlink" Target="https://storage.googleapis.com/hcloudfile/001/706a9aeb23e94f1ea792ab86ce12128c.jpg" TargetMode="External"/><Relationship Id="rId2690" Type="http://schemas.openxmlformats.org/officeDocument/2006/relationships/hyperlink" Target="https://storage.googleapis.com/hcloudfile/001/711e75624dc1492b9da24935c190b00b.jpg" TargetMode="External"/><Relationship Id="rId3327" Type="http://schemas.openxmlformats.org/officeDocument/2006/relationships/hyperlink" Target="https://hashting.cash/bavaria-fridgeinventoryjul2023/AGUGMWOLHYNEKNYC?language=FR" TargetMode="External"/><Relationship Id="rId3741" Type="http://schemas.openxmlformats.org/officeDocument/2006/relationships/hyperlink" Target="https://storage.googleapis.com/hcloudfile/001/03501d61955e4039b2df134fec784614.jpg" TargetMode="External"/><Relationship Id="rId6897" Type="http://schemas.openxmlformats.org/officeDocument/2006/relationships/hyperlink" Target="https://hashting.cash/bavaria-fridgeinventoryjul2023/JCYELQUKCVHXCENG?language=FR" TargetMode="External"/><Relationship Id="rId7948" Type="http://schemas.openxmlformats.org/officeDocument/2006/relationships/hyperlink" Target="https://storage.googleapis.com/hcloudfile/001/4aad3b64b2724ffab4db710006f29606.jpg" TargetMode="External"/><Relationship Id="rId12284" Type="http://schemas.openxmlformats.org/officeDocument/2006/relationships/hyperlink" Target="https://storage.googleapis.com/hcloudfile/001/c2af80629f8a45f8ae742534ca4d0c7a.jpg" TargetMode="External"/><Relationship Id="rId13335" Type="http://schemas.openxmlformats.org/officeDocument/2006/relationships/hyperlink" Target="https://hashting.cash/bavaria-fridgeinventoryjul2023/VEWAKTEHLPSCATTZ?language=FR" TargetMode="External"/><Relationship Id="rId248" Type="http://schemas.openxmlformats.org/officeDocument/2006/relationships/hyperlink" Target="https://storage.googleapis.com/hcloudfile/001/72188a83bbdc43eab85271b12e24e49e.jpg" TargetMode="External"/><Relationship Id="rId662" Type="http://schemas.openxmlformats.org/officeDocument/2006/relationships/hyperlink" Target="https://storage.googleapis.com/hcloudfile/001/c36a7d1e04f2404ca44fd23f6de32f39.jpg" TargetMode="External"/><Relationship Id="rId1292" Type="http://schemas.openxmlformats.org/officeDocument/2006/relationships/hyperlink" Target="https://storage.googleapis.com/hcloudfile/001/75ab13da8a334d9a9e467da080222d6e.jpg" TargetMode="External"/><Relationship Id="rId2343" Type="http://schemas.openxmlformats.org/officeDocument/2006/relationships/hyperlink" Target="https://storage.googleapis.com/hcloudfile/001/3687509392fa4be2abf7c3db7d74f7b6.jpg" TargetMode="External"/><Relationship Id="rId5499" Type="http://schemas.openxmlformats.org/officeDocument/2006/relationships/hyperlink" Target="https://hashting.cash/bavaria-fridgeinventoryjul2023/MLNHSKVOOCHRAJWZ?language=FR" TargetMode="External"/><Relationship Id="rId6964" Type="http://schemas.openxmlformats.org/officeDocument/2006/relationships/hyperlink" Target="https://storage.googleapis.com/hcloudfile/001/521291924b9d425ba7d2e76c1ccdf6dd.jpg" TargetMode="External"/><Relationship Id="rId9370" Type="http://schemas.openxmlformats.org/officeDocument/2006/relationships/hyperlink" Target="https://storage.googleapis.com/hcloudfile/001/57b0149893994f0ab8164251ec18c9d1.jpg" TargetMode="External"/><Relationship Id="rId10929" Type="http://schemas.openxmlformats.org/officeDocument/2006/relationships/hyperlink" Target="https://hashting.cash/bavaria-fridgeinventoryjul2023/PAUAUNLFHSHJYEAU?language=FR" TargetMode="External"/><Relationship Id="rId12351" Type="http://schemas.openxmlformats.org/officeDocument/2006/relationships/hyperlink" Target="https://hashting.cash/bavaria-fridgeinventoryjul2023/LYMGLBZVTRXXIHDH?language=FR" TargetMode="External"/><Relationship Id="rId315" Type="http://schemas.openxmlformats.org/officeDocument/2006/relationships/hyperlink" Target="https://storage.googleapis.com/hcloudfile/001/a703a214fa15452b9e1afc1994fb8d42.jpg" TargetMode="External"/><Relationship Id="rId2410" Type="http://schemas.openxmlformats.org/officeDocument/2006/relationships/hyperlink" Target="https://storage.googleapis.com/hcloudfile/001/64246b954222433c9bbe887f0cf52493.jpg" TargetMode="External"/><Relationship Id="rId5566" Type="http://schemas.openxmlformats.org/officeDocument/2006/relationships/hyperlink" Target="https://storage.googleapis.com/hcloudfile/001/410a095a48114092bc63f4536437e5f7.jpg" TargetMode="External"/><Relationship Id="rId6617" Type="http://schemas.openxmlformats.org/officeDocument/2006/relationships/hyperlink" Target="https://hashting.cash/bavaria-fridgeinventoryjul2023/OBMPAIFXYTBAQURX?language=FR" TargetMode="External"/><Relationship Id="rId9023" Type="http://schemas.openxmlformats.org/officeDocument/2006/relationships/hyperlink" Target="https://hashting.cash/bavaria-fridgeinventoryjul2023/KJIINGKCGRPUVWWE?language=FR" TargetMode="External"/><Relationship Id="rId12004" Type="http://schemas.openxmlformats.org/officeDocument/2006/relationships/hyperlink" Target="https://storage.googleapis.com/hcloudfile/001/6b1605a044824fd097584a762b71c2fa.jpg" TargetMode="External"/><Relationship Id="rId13402" Type="http://schemas.openxmlformats.org/officeDocument/2006/relationships/hyperlink" Target="https://storage.googleapis.com/hcloudfile/001/964e609bea944da488c539d390c84370.jpg" TargetMode="External"/><Relationship Id="rId1012" Type="http://schemas.openxmlformats.org/officeDocument/2006/relationships/hyperlink" Target="https://storage.googleapis.com/hcloudfile/001/ca96b8b1398a4a9ca20f46c6aa763259.jpg" TargetMode="External"/><Relationship Id="rId4168" Type="http://schemas.openxmlformats.org/officeDocument/2006/relationships/hyperlink" Target="https://hashting.cash/bavaria-fridgeinventoryjul2023/VLQVMJXBUOHPCXMU?language=FR" TargetMode="External"/><Relationship Id="rId5219" Type="http://schemas.openxmlformats.org/officeDocument/2006/relationships/hyperlink" Target="https://hashting.cash/bavaria-fridgeinventoryjul2023/TAFTTSDJMMIZUYCA?language=FR" TargetMode="External"/><Relationship Id="rId5980" Type="http://schemas.openxmlformats.org/officeDocument/2006/relationships/hyperlink" Target="https://storage.googleapis.com/hcloudfile/001/6b6efd0bd9884aa788431d4bef7d6ce5.jpg" TargetMode="External"/><Relationship Id="rId3184" Type="http://schemas.openxmlformats.org/officeDocument/2006/relationships/hyperlink" Target="https://storage.googleapis.com/hcloudfile/001/71dfca2d9527406db3dbdd1617bd5aca.jpg" TargetMode="External"/><Relationship Id="rId4235" Type="http://schemas.openxmlformats.org/officeDocument/2006/relationships/hyperlink" Target="https://storage.googleapis.com/hcloudfile/001/8655ca4b11a14389994394cb5b0e75f8.jpg" TargetMode="External"/><Relationship Id="rId4582" Type="http://schemas.openxmlformats.org/officeDocument/2006/relationships/hyperlink" Target="https://storage.googleapis.com/hcloudfile/001/dd5b6ffb39d94ba7ba2efc8cf43fa8bb.jpg" TargetMode="External"/><Relationship Id="rId5633" Type="http://schemas.openxmlformats.org/officeDocument/2006/relationships/hyperlink" Target="https://storage.googleapis.com/hcloudfile/001/f5218f48898f4cb987c6240e29b1166e.jpg" TargetMode="External"/><Relationship Id="rId8789" Type="http://schemas.openxmlformats.org/officeDocument/2006/relationships/hyperlink" Target="https://storage.googleapis.com/hcloudfile/001/324afcdcdc694879a9c11734eee148cf.jpg" TargetMode="External"/><Relationship Id="rId11020" Type="http://schemas.openxmlformats.org/officeDocument/2006/relationships/hyperlink" Target="https://storage.googleapis.com/hcloudfile/001/59116a833f154cb19345e30b3e16eeaa.jpg" TargetMode="External"/><Relationship Id="rId1829" Type="http://schemas.openxmlformats.org/officeDocument/2006/relationships/hyperlink" Target="https://storage.googleapis.com/hcloudfile/001/fc877bfb4598495d968cc72dc45a57d5.jpg" TargetMode="External"/><Relationship Id="rId5700" Type="http://schemas.openxmlformats.org/officeDocument/2006/relationships/hyperlink" Target="https://storage.googleapis.com/hcloudfile/001/84de0ce5e27b40779340201b7ca6b1e7.jpg" TargetMode="External"/><Relationship Id="rId8856" Type="http://schemas.openxmlformats.org/officeDocument/2006/relationships/hyperlink" Target="https://hashting.cash/bavaria-fridgeinventoryjul2023/YDTNYQZQZIJEFSAM?language=FR" TargetMode="External"/><Relationship Id="rId9907" Type="http://schemas.openxmlformats.org/officeDocument/2006/relationships/hyperlink" Target="https://storage.googleapis.com/hcloudfile/001/0cb24407f9664664ae729dfa891268ce.jpg" TargetMode="External"/><Relationship Id="rId10786" Type="http://schemas.openxmlformats.org/officeDocument/2006/relationships/hyperlink" Target="https://hashting.cash/bavaria-fridgeinventoryjul2023/QXBTRLJSZVLGDCXW?language=FR" TargetMode="External"/><Relationship Id="rId11837" Type="http://schemas.openxmlformats.org/officeDocument/2006/relationships/hyperlink" Target="https://storage.googleapis.com/hcloudfile/001/8ff8ed190a6f4c0f8f1beb6a20d46dc3.jpg" TargetMode="External"/><Relationship Id="rId13192" Type="http://schemas.openxmlformats.org/officeDocument/2006/relationships/hyperlink" Target="https://hashting.cash/bavaria-fridgeinventoryjul2023/RJTJHDTUROLOZZGB?language=FR" TargetMode="External"/><Relationship Id="rId3251" Type="http://schemas.openxmlformats.org/officeDocument/2006/relationships/hyperlink" Target="https://storage.googleapis.com/hcloudfile/001/3795b6604d2243fa8e63ecfee88ce710.jpg" TargetMode="External"/><Relationship Id="rId4302" Type="http://schemas.openxmlformats.org/officeDocument/2006/relationships/hyperlink" Target="https://storage.googleapis.com/hcloudfile/001/ec67a6f22f8342d58a0129d72b6fd000.jpg" TargetMode="External"/><Relationship Id="rId7458" Type="http://schemas.openxmlformats.org/officeDocument/2006/relationships/hyperlink" Target="https://hashting.cash/bavaria-fridgeinventoryjul2023/AZMRWOYBPLYZDQHD?language=FR" TargetMode="External"/><Relationship Id="rId7872" Type="http://schemas.openxmlformats.org/officeDocument/2006/relationships/hyperlink" Target="https://storage.googleapis.com/hcloudfile/001/8787ed807d134a1dbcc0d67de9892fce.jpg" TargetMode="External"/><Relationship Id="rId8509" Type="http://schemas.openxmlformats.org/officeDocument/2006/relationships/hyperlink" Target="https://storage.googleapis.com/hcloudfile/001/099408f680a440818b6eca3b96e8c755.jpg" TargetMode="External"/><Relationship Id="rId8923" Type="http://schemas.openxmlformats.org/officeDocument/2006/relationships/hyperlink" Target="https://storage.googleapis.com/hcloudfile/001/12460f613a1a4baca3f298717cacee2d.jpg" TargetMode="External"/><Relationship Id="rId10439" Type="http://schemas.openxmlformats.org/officeDocument/2006/relationships/hyperlink" Target="https://storage.googleapis.com/hcloudfile/001/68640998996c4da9899b1a7985e33e98.jpg" TargetMode="External"/><Relationship Id="rId172" Type="http://schemas.openxmlformats.org/officeDocument/2006/relationships/hyperlink" Target="https://storage.googleapis.com/hcloudfile/001/01fd6db5def44f3982709b5ebf8ad3cd.jpg" TargetMode="External"/><Relationship Id="rId6474" Type="http://schemas.openxmlformats.org/officeDocument/2006/relationships/hyperlink" Target="https://storage.googleapis.com/hcloudfile/001/bad7c168f69a4b8b88b4b1266e20b2fd.jpg" TargetMode="External"/><Relationship Id="rId7525" Type="http://schemas.openxmlformats.org/officeDocument/2006/relationships/hyperlink" Target="https://storage.googleapis.com/hcloudfile/001/88cac31f59a74308905caad7a95b3482.jpg" TargetMode="External"/><Relationship Id="rId10853" Type="http://schemas.openxmlformats.org/officeDocument/2006/relationships/hyperlink" Target="https://storage.googleapis.com/hcloudfile/001/8926e76ebeaa47ad91980d505b374326.jpg" TargetMode="External"/><Relationship Id="rId11904" Type="http://schemas.openxmlformats.org/officeDocument/2006/relationships/hyperlink" Target="https://hashting.cash/bavaria-fridgeinventoryjul2023/BKYANPXLYQKAWZSC?language=FR" TargetMode="External"/><Relationship Id="rId989" Type="http://schemas.openxmlformats.org/officeDocument/2006/relationships/hyperlink" Target="https://storage.googleapis.com/hcloudfile/001/ca96b8b1398a4a9ca20f46c6aa763259.jpg" TargetMode="External"/><Relationship Id="rId5076" Type="http://schemas.openxmlformats.org/officeDocument/2006/relationships/hyperlink" Target="https://hashting.cash/bavaria-fridgeinventoryjul2023/ZUISKTILXPNQCVRA?language=FR" TargetMode="External"/><Relationship Id="rId5490" Type="http://schemas.openxmlformats.org/officeDocument/2006/relationships/hyperlink" Target="https://storage.googleapis.com/hcloudfile/001/979809eb6cf4405ead0dd122ecb54d72.jpg" TargetMode="External"/><Relationship Id="rId6127" Type="http://schemas.openxmlformats.org/officeDocument/2006/relationships/hyperlink" Target="https://storage.googleapis.com/hcloudfile/001/f38011848f884efaba59c3bf413a0e02.jpg" TargetMode="External"/><Relationship Id="rId6541" Type="http://schemas.openxmlformats.org/officeDocument/2006/relationships/hyperlink" Target="https://storage.googleapis.com/hcloudfile/001/5d3d479172f54e7784a96445d36dd1f8.jpg" TargetMode="External"/><Relationship Id="rId9697" Type="http://schemas.openxmlformats.org/officeDocument/2006/relationships/hyperlink" Target="https://hashting.cash/bavaria-fridgeinventoryjul2023/VPUHPNSQYLPVBUPF?language=FR" TargetMode="External"/><Relationship Id="rId10506" Type="http://schemas.openxmlformats.org/officeDocument/2006/relationships/hyperlink" Target="https://hashting.cash/bavaria-fridgeinventoryjul2023/PNFWVCLFKNECJSVC?language=FR" TargetMode="External"/><Relationship Id="rId10920" Type="http://schemas.openxmlformats.org/officeDocument/2006/relationships/hyperlink" Target="https://storage.googleapis.com/hcloudfile/001/4717533d50b3423791c94dbe47e3b88b.jpg" TargetMode="External"/><Relationship Id="rId1686" Type="http://schemas.openxmlformats.org/officeDocument/2006/relationships/hyperlink" Target="https://storage.googleapis.com/hcloudfile/001/dd52273189b74f228c62221410ae072d.jpg" TargetMode="External"/><Relationship Id="rId4092" Type="http://schemas.openxmlformats.org/officeDocument/2006/relationships/hyperlink" Target="https://storage.googleapis.com/hcloudfile/001/8613c83819c34ea28190b35236789849.jpg" TargetMode="External"/><Relationship Id="rId5143" Type="http://schemas.openxmlformats.org/officeDocument/2006/relationships/hyperlink" Target="https://storage.googleapis.com/hcloudfile/001/bb471f1b3cda4c3194c90ece4fefc447.jpg" TargetMode="External"/><Relationship Id="rId8299" Type="http://schemas.openxmlformats.org/officeDocument/2006/relationships/hyperlink" Target="https://hashting.cash/bavaria-fridgeinventoryjul2023/CQDOYXGMXODISNRJ?language=FR" TargetMode="External"/><Relationship Id="rId12678" Type="http://schemas.openxmlformats.org/officeDocument/2006/relationships/hyperlink" Target="https://storage.googleapis.com/hcloudfile/001/7bf0aabd45fa47cca122e519b30cdb3e.jpg" TargetMode="External"/><Relationship Id="rId13729" Type="http://schemas.openxmlformats.org/officeDocument/2006/relationships/hyperlink" Target="https://hashting.cash/bavaria-fridgeinventoryjul2023/QADLQAGMVRIDKNOB?language=FR" TargetMode="External"/><Relationship Id="rId1339" Type="http://schemas.openxmlformats.org/officeDocument/2006/relationships/hyperlink" Target="https://storage.googleapis.com/hcloudfile/001/b779467755994d099b968560fb881f0d.jpg" TargetMode="External"/><Relationship Id="rId2737" Type="http://schemas.openxmlformats.org/officeDocument/2006/relationships/hyperlink" Target="https://storage.googleapis.com/hcloudfile/001/fb081ba320474f8abbceff0705f618f8.jpg" TargetMode="External"/><Relationship Id="rId5210" Type="http://schemas.openxmlformats.org/officeDocument/2006/relationships/hyperlink" Target="https://storage.googleapis.com/hcloudfile/001/a91b3ed358b64a3b9fa69e922f7d9a9e.jpg" TargetMode="External"/><Relationship Id="rId8366" Type="http://schemas.openxmlformats.org/officeDocument/2006/relationships/hyperlink" Target="https://storage.googleapis.com/hcloudfile/001/d0c10878dcfb4d2ca7e15c3772dd01a5.jpg" TargetMode="External"/><Relationship Id="rId9764" Type="http://schemas.openxmlformats.org/officeDocument/2006/relationships/hyperlink" Target="https://storage.googleapis.com/hcloudfile/001/8d28372633bf4ea8b5948e72e2f27f30.jpg" TargetMode="External"/><Relationship Id="rId11694" Type="http://schemas.openxmlformats.org/officeDocument/2006/relationships/hyperlink" Target="https://storage.googleapis.com/hcloudfile/001/fd8cfca7e2d94ad7968d557b168205a4.jpg" TargetMode="External"/><Relationship Id="rId12745" Type="http://schemas.openxmlformats.org/officeDocument/2006/relationships/hyperlink" Target="https://hashting.cash/bavaria-fridgeinventoryjul2023/SKYTAQPEJMXENODJ?language=FR" TargetMode="External"/><Relationship Id="rId709" Type="http://schemas.openxmlformats.org/officeDocument/2006/relationships/hyperlink" Target="https://storage.googleapis.com/hcloudfile/001/78018dcb6e3f4c0683ab7d5fa13b5f61.jpg" TargetMode="External"/><Relationship Id="rId1753" Type="http://schemas.openxmlformats.org/officeDocument/2006/relationships/hyperlink" Target="https://storage.googleapis.com/hcloudfile/001/d06a57b08c7342af8ec3e4abe7fd187f.jpg" TargetMode="External"/><Relationship Id="rId2804" Type="http://schemas.openxmlformats.org/officeDocument/2006/relationships/hyperlink" Target="https://storage.googleapis.com/hcloudfile/001/de2a93e182d54dab90c824d54267c87b.jpg" TargetMode="External"/><Relationship Id="rId8019" Type="http://schemas.openxmlformats.org/officeDocument/2006/relationships/hyperlink" Target="https://hashting.cash/bavaria-fridgeinventoryjul2023/STVJEPUVDBHUFZZR?language=FR" TargetMode="External"/><Relationship Id="rId8780" Type="http://schemas.openxmlformats.org/officeDocument/2006/relationships/hyperlink" Target="https://storage.googleapis.com/hcloudfile/001/c0cd79e970734a62aae41c805474ee99.jpg" TargetMode="External"/><Relationship Id="rId9417" Type="http://schemas.openxmlformats.org/officeDocument/2006/relationships/hyperlink" Target="https://hashting.cash/bavaria-fridgeinventoryjul2023/KVKPCCKYSPMDSIYI?language=FR" TargetMode="External"/><Relationship Id="rId9831" Type="http://schemas.openxmlformats.org/officeDocument/2006/relationships/hyperlink" Target="https://storage.googleapis.com/hcloudfile/001/b6bd9db4644d4c8cbbbdc6c0e06d0daf.jpg" TargetMode="External"/><Relationship Id="rId10296" Type="http://schemas.openxmlformats.org/officeDocument/2006/relationships/hyperlink" Target="https://storage.googleapis.com/hcloudfile/001/1390ce0ed4fc4e0499c112bcb20071e6.jpg" TargetMode="External"/><Relationship Id="rId11347" Type="http://schemas.openxmlformats.org/officeDocument/2006/relationships/hyperlink" Target="https://hashting.cash/bavaria-fridgeinventoryjul2023/YYPBRJNVTZLKRLHJ?language=FR" TargetMode="External"/><Relationship Id="rId11761" Type="http://schemas.openxmlformats.org/officeDocument/2006/relationships/hyperlink" Target="https://hashting.cash/bavaria-fridgeinventoryjul2023/NQCLVZFTRRBVWGZZ?language=FR" TargetMode="External"/><Relationship Id="rId12812" Type="http://schemas.openxmlformats.org/officeDocument/2006/relationships/hyperlink" Target="https://storage.googleapis.com/hcloudfile/001/8b5b0a0189d84104852843e1a2ee7dcd.jpg" TargetMode="External"/><Relationship Id="rId45" Type="http://schemas.openxmlformats.org/officeDocument/2006/relationships/hyperlink" Target="https://hashting.cash/bavaria-fridgeinventoryjul2023/BCCQQNLZWOEBTEEA?language=FR" TargetMode="External"/><Relationship Id="rId1406" Type="http://schemas.openxmlformats.org/officeDocument/2006/relationships/hyperlink" Target="https://storage.googleapis.com/hcloudfile/001/3ce7bd0e7dce4480934d963341e13ef2.jpg" TargetMode="External"/><Relationship Id="rId1820" Type="http://schemas.openxmlformats.org/officeDocument/2006/relationships/hyperlink" Target="https://hashting.cash/bavaria-fridgeinventoryjul2023/GPDBQVHGAWZHJYJP?language=FR" TargetMode="External"/><Relationship Id="rId4976" Type="http://schemas.openxmlformats.org/officeDocument/2006/relationships/hyperlink" Target="https://storage.googleapis.com/hcloudfile/001/a9ba50d63090464a940486d04d1c3265.jpg" TargetMode="External"/><Relationship Id="rId7382" Type="http://schemas.openxmlformats.org/officeDocument/2006/relationships/hyperlink" Target="https://storage.googleapis.com/hcloudfile/001/cef4367950d747948a6a502f63de2460.jpg" TargetMode="External"/><Relationship Id="rId8433" Type="http://schemas.openxmlformats.org/officeDocument/2006/relationships/hyperlink" Target="https://storage.googleapis.com/hcloudfile/001/a24d3af0ba8b492fbb6ea7f6b315cecf.jpg" TargetMode="External"/><Relationship Id="rId10363" Type="http://schemas.openxmlformats.org/officeDocument/2006/relationships/hyperlink" Target="https://hashting.cash/bavaria-fridgeinventoryjul2023/QVKJUPWSPOCPUVQR?language=FR" TargetMode="External"/><Relationship Id="rId11414" Type="http://schemas.openxmlformats.org/officeDocument/2006/relationships/hyperlink" Target="https://storage.googleapis.com/hcloudfile/001/4e45bddfaced46629d8b576eb226f115.jpg" TargetMode="External"/><Relationship Id="rId3578" Type="http://schemas.openxmlformats.org/officeDocument/2006/relationships/hyperlink" Target="https://storage.googleapis.com/hcloudfile/001/ecbe5503cd6f40eb9168e6bc4395ee4d.jpg" TargetMode="External"/><Relationship Id="rId3992" Type="http://schemas.openxmlformats.org/officeDocument/2006/relationships/hyperlink" Target="https://storage.googleapis.com/hcloudfile/001/b060fd348dd64f63a5f26558ee7c6af4.jpg" TargetMode="External"/><Relationship Id="rId4629" Type="http://schemas.openxmlformats.org/officeDocument/2006/relationships/hyperlink" Target="https://storage.googleapis.com/hcloudfile/001/84e53f8539294a4e9f6c74cac6f2fc04.jpg" TargetMode="External"/><Relationship Id="rId7035" Type="http://schemas.openxmlformats.org/officeDocument/2006/relationships/hyperlink" Target="https://storage.googleapis.com/hcloudfile/001/6591b9111aa14b5a9502c35ae203094b.jpg" TargetMode="External"/><Relationship Id="rId8500" Type="http://schemas.openxmlformats.org/officeDocument/2006/relationships/hyperlink" Target="https://storage.googleapis.com/hcloudfile/001/07d0349f74a847a68e94834678f96936.jpg" TargetMode="External"/><Relationship Id="rId10016" Type="http://schemas.openxmlformats.org/officeDocument/2006/relationships/hyperlink" Target="https://storage.googleapis.com/hcloudfile/001/8bcbfb6ff7fd4cfd8f9f6b6905424e66.jpg" TargetMode="External"/><Relationship Id="rId10430" Type="http://schemas.openxmlformats.org/officeDocument/2006/relationships/hyperlink" Target="https://storage.googleapis.com/hcloudfile/001/e211e5112a764228bfbc659364b79166.jpg" TargetMode="External"/><Relationship Id="rId13586" Type="http://schemas.openxmlformats.org/officeDocument/2006/relationships/hyperlink" Target="https://hashting.cash/bavaria-fridgeinventoryjul2023/PRBIABXLMUSADQLF?language=FR" TargetMode="External"/><Relationship Id="rId499" Type="http://schemas.openxmlformats.org/officeDocument/2006/relationships/hyperlink" Target="https://hashting.cash/bavaria-fridgeinventoryjul2023/JXZENPTEXLGPEGYY?language=FR" TargetMode="External"/><Relationship Id="rId2594" Type="http://schemas.openxmlformats.org/officeDocument/2006/relationships/hyperlink" Target="https://storage.googleapis.com/hcloudfile/001/087253a2200048c4ac0f78fb36f404fa.jpg" TargetMode="External"/><Relationship Id="rId3645" Type="http://schemas.openxmlformats.org/officeDocument/2006/relationships/hyperlink" Target="https://storage.googleapis.com/hcloudfile/001/4d62ddfe5c5e452dac5426110ac78cc1.jpg" TargetMode="External"/><Relationship Id="rId6051" Type="http://schemas.openxmlformats.org/officeDocument/2006/relationships/hyperlink" Target="https://storage.googleapis.com/hcloudfile/001/4aa5ef5e0e8641e1ada8d01c99ad19dc.jpg" TargetMode="External"/><Relationship Id="rId7102" Type="http://schemas.openxmlformats.org/officeDocument/2006/relationships/hyperlink" Target="https://storage.googleapis.com/hcloudfile/001/221f75e1adbf4d02b83bd3f807ab762b.jpg" TargetMode="External"/><Relationship Id="rId12188" Type="http://schemas.openxmlformats.org/officeDocument/2006/relationships/hyperlink" Target="https://hashting.cash/bavaria-fridgeinventoryjul2023/LTZDKBTHRNXJMWKT?language=FR" TargetMode="External"/><Relationship Id="rId13239" Type="http://schemas.openxmlformats.org/officeDocument/2006/relationships/hyperlink" Target="https://storage.googleapis.com/hcloudfile/001/d11cddcadbe2419699300bb3d98c1981.jpg" TargetMode="External"/><Relationship Id="rId566" Type="http://schemas.openxmlformats.org/officeDocument/2006/relationships/hyperlink" Target="https://storage.googleapis.com/hcloudfile/001/c462b26f2294449d8c7c6af7f505e8d1.jpg" TargetMode="External"/><Relationship Id="rId1196" Type="http://schemas.openxmlformats.org/officeDocument/2006/relationships/hyperlink" Target="https://storage.googleapis.com/hcloudfile/001/0c52523a93c8427483111db2bd460328.jpg" TargetMode="External"/><Relationship Id="rId2247" Type="http://schemas.openxmlformats.org/officeDocument/2006/relationships/hyperlink" Target="https://storage.googleapis.com/hcloudfile/001/c19fb349dd1f471daa9e80fdf06cf481.jpg" TargetMode="External"/><Relationship Id="rId9274" Type="http://schemas.openxmlformats.org/officeDocument/2006/relationships/hyperlink" Target="https://storage.googleapis.com/hcloudfile/001/72188a83bbdc43eab85271b12e24e49e.jpg" TargetMode="External"/><Relationship Id="rId13653" Type="http://schemas.openxmlformats.org/officeDocument/2006/relationships/hyperlink" Target="https://storage.googleapis.com/hcloudfile/001/e9ef9c4cfcdc401dbba6ffed0edeef26.jpg" TargetMode="External"/><Relationship Id="rId219" Type="http://schemas.openxmlformats.org/officeDocument/2006/relationships/hyperlink" Target="https://storage.googleapis.com/hcloudfile/001/efd57a68f899460eb16c2732b9ff48f8.jpg" TargetMode="External"/><Relationship Id="rId633" Type="http://schemas.openxmlformats.org/officeDocument/2006/relationships/hyperlink" Target="https://storage.googleapis.com/hcloudfile/001/f0963e13b84044309c76acde82763279.jpg" TargetMode="External"/><Relationship Id="rId980" Type="http://schemas.openxmlformats.org/officeDocument/2006/relationships/hyperlink" Target="https://hashting.cash/bavaria-fridgeinventoryjul2023/KRSUMEZZDUQPXYFU?language=FR" TargetMode="External"/><Relationship Id="rId1263" Type="http://schemas.openxmlformats.org/officeDocument/2006/relationships/hyperlink" Target="https://storage.googleapis.com/hcloudfile/001/75ab13da8a334d9a9e467da080222d6e.jpg" TargetMode="External"/><Relationship Id="rId2314" Type="http://schemas.openxmlformats.org/officeDocument/2006/relationships/hyperlink" Target="https://storage.googleapis.com/hcloudfile/001/3687509392fa4be2abf7c3db7d74f7b6.jpg" TargetMode="External"/><Relationship Id="rId2661" Type="http://schemas.openxmlformats.org/officeDocument/2006/relationships/hyperlink" Target="https://storage.googleapis.com/hcloudfile/001/711e75624dc1492b9da24935c190b00b.jpg" TargetMode="External"/><Relationship Id="rId3712" Type="http://schemas.openxmlformats.org/officeDocument/2006/relationships/hyperlink" Target="https://storage.googleapis.com/hcloudfile/001/03501d61955e4039b2df134fec784614.jpg" TargetMode="External"/><Relationship Id="rId6868" Type="http://schemas.openxmlformats.org/officeDocument/2006/relationships/hyperlink" Target="https://storage.googleapis.com/hcloudfile/001/10940a9670c04992b450178581fa401f.jpg" TargetMode="External"/><Relationship Id="rId7919" Type="http://schemas.openxmlformats.org/officeDocument/2006/relationships/hyperlink" Target="https://storage.googleapis.com/hcloudfile/001/58bc592c189f4ea9b09ac61ccb95713e.jpg" TargetMode="External"/><Relationship Id="rId8290" Type="http://schemas.openxmlformats.org/officeDocument/2006/relationships/hyperlink" Target="https://storage.googleapis.com/hcloudfile/001/05275500479049e593f12dcb36d01ac5.jpg" TargetMode="External"/><Relationship Id="rId9341" Type="http://schemas.openxmlformats.org/officeDocument/2006/relationships/hyperlink" Target="https://storage.googleapis.com/hcloudfile/001/046f6b51c12e476ba2a013ebc7eb11fa.jpg" TargetMode="External"/><Relationship Id="rId12255" Type="http://schemas.openxmlformats.org/officeDocument/2006/relationships/hyperlink" Target="https://storage.googleapis.com/hcloudfile/001/c2af80629f8a45f8ae742534ca4d0c7a.jpg" TargetMode="External"/><Relationship Id="rId13306" Type="http://schemas.openxmlformats.org/officeDocument/2006/relationships/hyperlink" Target="https://hashting.cash/bavaria-fridgeinventoryjul2023/VEWAKTEHLPSCATTZ?language=FR" TargetMode="External"/><Relationship Id="rId13720" Type="http://schemas.openxmlformats.org/officeDocument/2006/relationships/hyperlink" Target="https://storage.googleapis.com/hcloudfile/001/d86a72c395974c008ef45078bd664339.jpg" TargetMode="External"/><Relationship Id="rId5884" Type="http://schemas.openxmlformats.org/officeDocument/2006/relationships/hyperlink" Target="https://storage.googleapis.com/hcloudfile/001/34a19c34f3f042ddbf3faa9a19dea488.jpg" TargetMode="External"/><Relationship Id="rId6935" Type="http://schemas.openxmlformats.org/officeDocument/2006/relationships/hyperlink" Target="https://storage.googleapis.com/hcloudfile/001/521291924b9d425ba7d2e76c1ccdf6dd.jpg" TargetMode="External"/><Relationship Id="rId11271" Type="http://schemas.openxmlformats.org/officeDocument/2006/relationships/hyperlink" Target="https://storage.googleapis.com/hcloudfile/001/103128fe3b454e8f8aed545345aac20e.jpg" TargetMode="External"/><Relationship Id="rId12322" Type="http://schemas.openxmlformats.org/officeDocument/2006/relationships/hyperlink" Target="https://hashting.cash/bavaria-fridgeinventoryjul2023/LYMGLBZVTRXXIHDH?language=FR" TargetMode="External"/><Relationship Id="rId700" Type="http://schemas.openxmlformats.org/officeDocument/2006/relationships/hyperlink" Target="https://storage.googleapis.com/hcloudfile/001/78018dcb6e3f4c0683ab7d5fa13b5f61.jpg" TargetMode="External"/><Relationship Id="rId1330" Type="http://schemas.openxmlformats.org/officeDocument/2006/relationships/hyperlink" Target="https://storage.googleapis.com/hcloudfile/001/8e8c4f778ab142909904e609f6107c30.jpg" TargetMode="External"/><Relationship Id="rId3088" Type="http://schemas.openxmlformats.org/officeDocument/2006/relationships/hyperlink" Target="https://storage.googleapis.com/hcloudfile/001/82498700f5ed4da1ab88d325bb0b5689.jpg" TargetMode="External"/><Relationship Id="rId4486" Type="http://schemas.openxmlformats.org/officeDocument/2006/relationships/hyperlink" Target="https://storage.googleapis.com/hcloudfile/001/7be9d519d8ba45fe9de7a2efadaca05c.jpg" TargetMode="External"/><Relationship Id="rId5537" Type="http://schemas.openxmlformats.org/officeDocument/2006/relationships/hyperlink" Target="https://storage.googleapis.com/hcloudfile/001/570bd35a50d440bc9a29cbf12d00f4ad.jpg" TargetMode="External"/><Relationship Id="rId5951" Type="http://schemas.openxmlformats.org/officeDocument/2006/relationships/hyperlink" Target="https://storage.googleapis.com/hcloudfile/001/6b6efd0bd9884aa788431d4bef7d6ce5.jpg" TargetMode="External"/><Relationship Id="rId4139" Type="http://schemas.openxmlformats.org/officeDocument/2006/relationships/hyperlink" Target="https://storage.googleapis.com/hcloudfile/001/b0bfc53a72254229842a5efe379ab16a.jpg" TargetMode="External"/><Relationship Id="rId4553" Type="http://schemas.openxmlformats.org/officeDocument/2006/relationships/hyperlink" Target="https://storage.googleapis.com/hcloudfile/001/dd5b6ffb39d94ba7ba2efc8cf43fa8bb.jpg" TargetMode="External"/><Relationship Id="rId5604" Type="http://schemas.openxmlformats.org/officeDocument/2006/relationships/hyperlink" Target="https://storage.googleapis.com/hcloudfile/001/f5218f48898f4cb987c6240e29b1166e.jpg" TargetMode="External"/><Relationship Id="rId8010" Type="http://schemas.openxmlformats.org/officeDocument/2006/relationships/hyperlink" Target="https://storage.googleapis.com/hcloudfile/001/9bd08b2d730f46e1a5dc118f945fcd2d.jpg" TargetMode="External"/><Relationship Id="rId13096" Type="http://schemas.openxmlformats.org/officeDocument/2006/relationships/hyperlink" Target="https://storage.googleapis.com/hcloudfile/001/926e7b9675424e46829b202bb523a023.jpg" TargetMode="External"/><Relationship Id="rId3155" Type="http://schemas.openxmlformats.org/officeDocument/2006/relationships/hyperlink" Target="https://storage.googleapis.com/hcloudfile/001/71dfca2d9527406db3dbdd1617bd5aca.jpg" TargetMode="External"/><Relationship Id="rId4206" Type="http://schemas.openxmlformats.org/officeDocument/2006/relationships/hyperlink" Target="https://storage.googleapis.com/hcloudfile/001/8655ca4b11a14389994394cb5b0e75f8.jpg" TargetMode="External"/><Relationship Id="rId4620" Type="http://schemas.openxmlformats.org/officeDocument/2006/relationships/hyperlink" Target="https://hashting.cash/bavaria-fridgeinventoryjul2023/WNWBHEEAMLSYKNIE?language=FR" TargetMode="External"/><Relationship Id="rId7776" Type="http://schemas.openxmlformats.org/officeDocument/2006/relationships/hyperlink" Target="https://storage.googleapis.com/hcloudfile/001/c2e323e6be6c4ae683abe19707dbe725.jpg" TargetMode="External"/><Relationship Id="rId8827" Type="http://schemas.openxmlformats.org/officeDocument/2006/relationships/hyperlink" Target="https://storage.googleapis.com/hcloudfile/001/688e362b3dad4f0a85aa5dee8868a6c6.jpg" TargetMode="External"/><Relationship Id="rId13163" Type="http://schemas.openxmlformats.org/officeDocument/2006/relationships/hyperlink" Target="https://hashting.cash/bavaria-fridgeinventoryjul2023/RJTJHDTUROLOZZGB?language=FR" TargetMode="External"/><Relationship Id="rId490" Type="http://schemas.openxmlformats.org/officeDocument/2006/relationships/hyperlink" Target="https://hashting.cash/bavaria-fridgeinventoryjul2023/JXZENPTEXLGPEGYY?language=FR" TargetMode="External"/><Relationship Id="rId2171" Type="http://schemas.openxmlformats.org/officeDocument/2006/relationships/hyperlink" Target="https://storage.googleapis.com/hcloudfile/001/6cc67219533948d8bb92ee062caafce2.jpg" TargetMode="External"/><Relationship Id="rId3222" Type="http://schemas.openxmlformats.org/officeDocument/2006/relationships/hyperlink" Target="https://storage.googleapis.com/hcloudfile/001/3795b6604d2243fa8e63ecfee88ce710.jpg" TargetMode="External"/><Relationship Id="rId6378" Type="http://schemas.openxmlformats.org/officeDocument/2006/relationships/hyperlink" Target="https://storage.googleapis.com/hcloudfile/001/3eeaeb8c269c439bb2512bddb1edbcdd.jpg" TargetMode="External"/><Relationship Id="rId7429" Type="http://schemas.openxmlformats.org/officeDocument/2006/relationships/hyperlink" Target="https://storage.googleapis.com/hcloudfile/001/c08af00d49914e7fbbcc82512db2ac10.jpg" TargetMode="External"/><Relationship Id="rId10757" Type="http://schemas.openxmlformats.org/officeDocument/2006/relationships/hyperlink" Target="https://storage.googleapis.com/hcloudfile/001/1918714c98f84124bc3c5675d305259e.jpg" TargetMode="External"/><Relationship Id="rId11808" Type="http://schemas.openxmlformats.org/officeDocument/2006/relationships/hyperlink" Target="https://storage.googleapis.com/hcloudfile/001/b48b2f5312a14b66bd50fb4896d43f19.jpg" TargetMode="External"/><Relationship Id="rId143" Type="http://schemas.openxmlformats.org/officeDocument/2006/relationships/hyperlink" Target="https://storage.googleapis.com/hcloudfile/001/410a095a48114092bc63f4536437e5f7.jpg" TargetMode="External"/><Relationship Id="rId5394" Type="http://schemas.openxmlformats.org/officeDocument/2006/relationships/hyperlink" Target="https://storage.googleapis.com/hcloudfile/001/f74c688491b04c2080f90d34e3548f29.jpg" TargetMode="External"/><Relationship Id="rId6445" Type="http://schemas.openxmlformats.org/officeDocument/2006/relationships/hyperlink" Target="https://storage.googleapis.com/hcloudfile/001/bad7c168f69a4b8b88b4b1266e20b2fd.jpg" TargetMode="External"/><Relationship Id="rId6792" Type="http://schemas.openxmlformats.org/officeDocument/2006/relationships/hyperlink" Target="https://storage.googleapis.com/hcloudfile/001/5c878351d78c47cb8b30238a4aa13001.jpg" TargetMode="External"/><Relationship Id="rId7843" Type="http://schemas.openxmlformats.org/officeDocument/2006/relationships/hyperlink" Target="https://storage.googleapis.com/hcloudfile/001/8787ed807d134a1dbcc0d67de9892fce.jpg" TargetMode="External"/><Relationship Id="rId10824" Type="http://schemas.openxmlformats.org/officeDocument/2006/relationships/hyperlink" Target="https://storage.googleapis.com/hcloudfile/001/89c4cba9429f44fbb2ef9ecef9a94707.jpg" TargetMode="External"/><Relationship Id="rId13230" Type="http://schemas.openxmlformats.org/officeDocument/2006/relationships/hyperlink" Target="https://storage.googleapis.com/hcloudfile/001/ed61efff31e843b9b61fd4bf5ce33f7d.jpg" TargetMode="External"/><Relationship Id="rId9" Type="http://schemas.openxmlformats.org/officeDocument/2006/relationships/hyperlink" Target="https://hashting.cash/bavaria-fridgeinventoryjul2023/EPVNAPSCCYROIKPT?language=FR" TargetMode="External"/><Relationship Id="rId210" Type="http://schemas.openxmlformats.org/officeDocument/2006/relationships/hyperlink" Target="https://storage.googleapis.com/hcloudfile/001/58bc592c189f4ea9b09ac61ccb95713e.jpg" TargetMode="External"/><Relationship Id="rId2988" Type="http://schemas.openxmlformats.org/officeDocument/2006/relationships/hyperlink" Target="https://storage.googleapis.com/hcloudfile/001/b2960dcab9d644ac90ddd1fcda73a66a.jpg" TargetMode="External"/><Relationship Id="rId5047" Type="http://schemas.openxmlformats.org/officeDocument/2006/relationships/hyperlink" Target="https://storage.googleapis.com/hcloudfile/001/ca4ea8daab1c4f959b4216ab9cfec9a1.jpg" TargetMode="External"/><Relationship Id="rId7910" Type="http://schemas.openxmlformats.org/officeDocument/2006/relationships/hyperlink" Target="https://hashting.cash/bavaria-fridgeinventoryjul2023/ANJQCXMMRFMXJOEP?language=FR" TargetMode="External"/><Relationship Id="rId12996" Type="http://schemas.openxmlformats.org/officeDocument/2006/relationships/hyperlink" Target="https://storage.googleapis.com/hcloudfile/001/7cee05aecef74bd7894018acb83126a4.jpg" TargetMode="External"/><Relationship Id="rId5461" Type="http://schemas.openxmlformats.org/officeDocument/2006/relationships/hyperlink" Target="https://storage.googleapis.com/hcloudfile/001/979809eb6cf4405ead0dd122ecb54d72.jpg" TargetMode="External"/><Relationship Id="rId6512" Type="http://schemas.openxmlformats.org/officeDocument/2006/relationships/hyperlink" Target="https://storage.googleapis.com/hcloudfile/001/5d3d479172f54e7784a96445d36dd1f8.jpg" TargetMode="External"/><Relationship Id="rId9668" Type="http://schemas.openxmlformats.org/officeDocument/2006/relationships/hyperlink" Target="https://storage.googleapis.com/hcloudfile/001/05e66fba0c0448b98be800ca3c3944d4.jpg" TargetMode="External"/><Relationship Id="rId11598" Type="http://schemas.openxmlformats.org/officeDocument/2006/relationships/hyperlink" Target="https://storage.googleapis.com/hcloudfile/001/a703a214fa15452b9e1afc1994fb8d42.jpg" TargetMode="External"/><Relationship Id="rId12649" Type="http://schemas.openxmlformats.org/officeDocument/2006/relationships/hyperlink" Target="https://storage.googleapis.com/hcloudfile/001/f4fd306471ec48c19d53cba89b285d91.jpg" TargetMode="External"/><Relationship Id="rId1657" Type="http://schemas.openxmlformats.org/officeDocument/2006/relationships/hyperlink" Target="https://hashting.cash/bavaria-fridgeinventoryjul2023/VCOXUNKRTSWZUMAR?language=FR" TargetMode="External"/><Relationship Id="rId2708" Type="http://schemas.openxmlformats.org/officeDocument/2006/relationships/hyperlink" Target="https://storage.googleapis.com/hcloudfile/001/145f5bcf345441e5bfbe0faa12319e74.jpg" TargetMode="External"/><Relationship Id="rId4063" Type="http://schemas.openxmlformats.org/officeDocument/2006/relationships/hyperlink" Target="https://storage.googleapis.com/hcloudfile/001/8613c83819c34ea28190b35236789849.jpg" TargetMode="External"/><Relationship Id="rId5114" Type="http://schemas.openxmlformats.org/officeDocument/2006/relationships/hyperlink" Target="https://storage.googleapis.com/hcloudfile/001/bb471f1b3cda4c3194c90ece4fefc447.jpg" TargetMode="External"/><Relationship Id="rId8684" Type="http://schemas.openxmlformats.org/officeDocument/2006/relationships/hyperlink" Target="https://storage.googleapis.com/hcloudfile/001/275ae8ff747e4a07baf7fe61705f34d8.jpg" TargetMode="External"/><Relationship Id="rId9735" Type="http://schemas.openxmlformats.org/officeDocument/2006/relationships/hyperlink" Target="https://storage.googleapis.com/hcloudfile/001/8d28372633bf4ea8b5948e72e2f27f30.jpg" TargetMode="External"/><Relationship Id="rId11665" Type="http://schemas.openxmlformats.org/officeDocument/2006/relationships/hyperlink" Target="https://storage.googleapis.com/hcloudfile/001/9d40a93bd5f44c5eaa2e04261f3076cd.jpg" TargetMode="External"/><Relationship Id="rId1724" Type="http://schemas.openxmlformats.org/officeDocument/2006/relationships/hyperlink" Target="https://storage.googleapis.com/hcloudfile/001/e0d2beb74f294727bd080a12d82baed3.jpg" TargetMode="External"/><Relationship Id="rId4130" Type="http://schemas.openxmlformats.org/officeDocument/2006/relationships/hyperlink" Target="https://storage.googleapis.com/hcloudfile/001/978d5c21c4044dca81c90ec4b7530fb8.jpg" TargetMode="External"/><Relationship Id="rId7286" Type="http://schemas.openxmlformats.org/officeDocument/2006/relationships/hyperlink" Target="https://storage.googleapis.com/hcloudfile/001/5afebe910ec24bb5abed40060c599fea.jpg" TargetMode="External"/><Relationship Id="rId8337" Type="http://schemas.openxmlformats.org/officeDocument/2006/relationships/hyperlink" Target="https://storage.googleapis.com/hcloudfile/001/17793e6025f14690b1c6903953b3681d.jpg" TargetMode="External"/><Relationship Id="rId8751" Type="http://schemas.openxmlformats.org/officeDocument/2006/relationships/hyperlink" Target="https://storage.googleapis.com/hcloudfile/001/c0cd79e970734a62aae41c805474ee99.jpg" TargetMode="External"/><Relationship Id="rId9802" Type="http://schemas.openxmlformats.org/officeDocument/2006/relationships/hyperlink" Target="https://storage.googleapis.com/hcloudfile/001/b6bd9db4644d4c8cbbbdc6c0e06d0daf.jpg" TargetMode="External"/><Relationship Id="rId10267" Type="http://schemas.openxmlformats.org/officeDocument/2006/relationships/hyperlink" Target="https://storage.googleapis.com/hcloudfile/001/d40df7c5d3424b778b4b4aa154cb1673.jpg" TargetMode="External"/><Relationship Id="rId11318" Type="http://schemas.openxmlformats.org/officeDocument/2006/relationships/hyperlink" Target="https://storage.googleapis.com/hcloudfile/001/28119924f0eb4664858d287cdaef46d5.jpg" TargetMode="External"/><Relationship Id="rId12716" Type="http://schemas.openxmlformats.org/officeDocument/2006/relationships/hyperlink" Target="https://storage.googleapis.com/hcloudfile/001/1fca42840aff416c931b08607d6f6a2b.jpg" TargetMode="External"/><Relationship Id="rId16" Type="http://schemas.openxmlformats.org/officeDocument/2006/relationships/hyperlink" Target="https://storage.googleapis.com/hcloudfile/001/f31d4e5499b84c038d5bdfc33d9c5be5.jpg" TargetMode="External"/><Relationship Id="rId3896" Type="http://schemas.openxmlformats.org/officeDocument/2006/relationships/hyperlink" Target="https://hashting.cash/bavaria-fridgeinventoryjul2023/YUBATPISASLSIUCP?language=FR" TargetMode="External"/><Relationship Id="rId7353" Type="http://schemas.openxmlformats.org/officeDocument/2006/relationships/hyperlink" Target="https://storage.googleapis.com/hcloudfile/001/cef4367950d747948a6a502f63de2460.jpg" TargetMode="External"/><Relationship Id="rId8404" Type="http://schemas.openxmlformats.org/officeDocument/2006/relationships/hyperlink" Target="https://storage.googleapis.com/hcloudfile/001/a24d3af0ba8b492fbb6ea7f6b315cecf.jpg" TargetMode="External"/><Relationship Id="rId10681" Type="http://schemas.openxmlformats.org/officeDocument/2006/relationships/hyperlink" Target="https://storage.googleapis.com/hcloudfile/001/c9041c7d45e94da9ba7c486a6c653051.jpg" TargetMode="External"/><Relationship Id="rId11732" Type="http://schemas.openxmlformats.org/officeDocument/2006/relationships/hyperlink" Target="https://storage.googleapis.com/hcloudfile/001/eacbd9f4102b4c5e9ddb448081d341b3.jpg" TargetMode="External"/><Relationship Id="rId2498" Type="http://schemas.openxmlformats.org/officeDocument/2006/relationships/hyperlink" Target="https://hashting.cash/bavaria-fridgeinventoryjul2023/SSGFYYQCOGRZREYC?language=FR" TargetMode="External"/><Relationship Id="rId3549" Type="http://schemas.openxmlformats.org/officeDocument/2006/relationships/hyperlink" Target="https://storage.googleapis.com/hcloudfile/001/423005ef77f94e39b4995f1c7d78de13.jpg" TargetMode="External"/><Relationship Id="rId4947" Type="http://schemas.openxmlformats.org/officeDocument/2006/relationships/hyperlink" Target="https://hashting.cash/bavaria-fridgeinventoryjul2023/NKMNBGBGIGVDDXWJ?language=FR" TargetMode="External"/><Relationship Id="rId7006" Type="http://schemas.openxmlformats.org/officeDocument/2006/relationships/hyperlink" Target="https://storage.googleapis.com/hcloudfile/001/6591b9111aa14b5a9502c35ae203094b.jpg" TargetMode="External"/><Relationship Id="rId7420" Type="http://schemas.openxmlformats.org/officeDocument/2006/relationships/hyperlink" Target="https://storage.googleapis.com/hcloudfile/001/7dd2feae6575469b9bf54b854edc482c.jpg" TargetMode="External"/><Relationship Id="rId10334" Type="http://schemas.openxmlformats.org/officeDocument/2006/relationships/hyperlink" Target="https://storage.googleapis.com/hcloudfile/001/49272fafa4444a8dab5e63e8325b85c0.jpg" TargetMode="External"/><Relationship Id="rId3963" Type="http://schemas.openxmlformats.org/officeDocument/2006/relationships/hyperlink" Target="https://storage.googleapis.com/hcloudfile/001/c58853225cb549ea8bb69433316011b8.jpg" TargetMode="External"/><Relationship Id="rId6022" Type="http://schemas.openxmlformats.org/officeDocument/2006/relationships/hyperlink" Target="https://storage.googleapis.com/hcloudfile/001/4aa5ef5e0e8641e1ada8d01c99ad19dc.jpg" TargetMode="External"/><Relationship Id="rId9178" Type="http://schemas.openxmlformats.org/officeDocument/2006/relationships/hyperlink" Target="https://storage.googleapis.com/hcloudfile/001/3720da5eaa5f4e1496b752bf229bef3b.jpg" TargetMode="External"/><Relationship Id="rId10401" Type="http://schemas.openxmlformats.org/officeDocument/2006/relationships/hyperlink" Target="https://storage.googleapis.com/hcloudfile/001/e211e5112a764228bfbc659364b79166.jpg" TargetMode="External"/><Relationship Id="rId13557" Type="http://schemas.openxmlformats.org/officeDocument/2006/relationships/hyperlink" Target="https://storage.googleapis.com/hcloudfile/001/efb01324f397405c9d7052fa77979ca5.jpg" TargetMode="External"/><Relationship Id="rId884" Type="http://schemas.openxmlformats.org/officeDocument/2006/relationships/hyperlink" Target="https://storage.googleapis.com/hcloudfile/001/4a0f1d6bc5d6474bbfc2ae0dedeb6fea.jpg" TargetMode="External"/><Relationship Id="rId2565" Type="http://schemas.openxmlformats.org/officeDocument/2006/relationships/hyperlink" Target="https://storage.googleapis.com/hcloudfile/001/56172bcacbb84dbc88c4c014c237a0d3.jpg" TargetMode="External"/><Relationship Id="rId3616" Type="http://schemas.openxmlformats.org/officeDocument/2006/relationships/hyperlink" Target="https://hashting.cash/bavaria-fridgeinventoryjul2023/CMECZCQWGXQHVXAO?language=FR" TargetMode="External"/><Relationship Id="rId8194" Type="http://schemas.openxmlformats.org/officeDocument/2006/relationships/hyperlink" Target="https://storage.googleapis.com/hcloudfile/001/e12f3adea3e94ffdb4fa2baeb2270d8c.jpg" TargetMode="External"/><Relationship Id="rId9592" Type="http://schemas.openxmlformats.org/officeDocument/2006/relationships/hyperlink" Target="https://storage.googleapis.com/hcloudfile/001/72f428d4cf704de9a465f25fde18461a.jpg" TargetMode="External"/><Relationship Id="rId12159" Type="http://schemas.openxmlformats.org/officeDocument/2006/relationships/hyperlink" Target="https://storage.googleapis.com/hcloudfile/001/35f6ac725980486688e09bcccd0e2c78.jpg" TargetMode="External"/><Relationship Id="rId12573" Type="http://schemas.openxmlformats.org/officeDocument/2006/relationships/hyperlink" Target="https://storage.googleapis.com/hcloudfile/001/8d2c0f96281a44aa91c0f97e312621e4.jpg" TargetMode="External"/><Relationship Id="rId13624" Type="http://schemas.openxmlformats.org/officeDocument/2006/relationships/hyperlink" Target="https://storage.googleapis.com/hcloudfile/001/9d3430fedff3488bb9e99f9611fca3ac.jpg" TargetMode="External"/><Relationship Id="rId537" Type="http://schemas.openxmlformats.org/officeDocument/2006/relationships/hyperlink" Target="https://storage.googleapis.com/hcloudfile/001/08bdcfe6e7f64d4c927446085e2ab6aa.jpg" TargetMode="External"/><Relationship Id="rId951" Type="http://schemas.openxmlformats.org/officeDocument/2006/relationships/hyperlink" Target="https://hashting.cash/bavaria-fridgeinventoryjul2023/KRSUMEZZDUQPXYFU?language=FR" TargetMode="External"/><Relationship Id="rId1167" Type="http://schemas.openxmlformats.org/officeDocument/2006/relationships/hyperlink" Target="https://storage.googleapis.com/hcloudfile/001/3e287334e73041a4a762c132eb892781.jpg" TargetMode="External"/><Relationship Id="rId1581" Type="http://schemas.openxmlformats.org/officeDocument/2006/relationships/hyperlink" Target="https://storage.googleapis.com/hcloudfile/001/c2d3a02829f64cbdb2bf01b957b772ad.jpg" TargetMode="External"/><Relationship Id="rId2218" Type="http://schemas.openxmlformats.org/officeDocument/2006/relationships/hyperlink" Target="https://hashting.cash/bavaria-fridgeinventoryjul2023/ZYLKTZJFBEGJXPHN?language=FR" TargetMode="External"/><Relationship Id="rId2632" Type="http://schemas.openxmlformats.org/officeDocument/2006/relationships/hyperlink" Target="https://hashting.cash/bavaria-fridgeinventoryjul2023/CBEOFCAVAGTREWHY?language=FR" TargetMode="External"/><Relationship Id="rId5788" Type="http://schemas.openxmlformats.org/officeDocument/2006/relationships/hyperlink" Target="https://hashting.cash/bavaria-fridgeinventoryjul2023/VTABVCKHWWROWRFD?language=FR" TargetMode="External"/><Relationship Id="rId6839" Type="http://schemas.openxmlformats.org/officeDocument/2006/relationships/hyperlink" Target="https://storage.googleapis.com/hcloudfile/001/2b856eef11e0493f9d65336a223a56f0.jpg" TargetMode="External"/><Relationship Id="rId9245" Type="http://schemas.openxmlformats.org/officeDocument/2006/relationships/hyperlink" Target="https://storage.googleapis.com/hcloudfile/001/72188a83bbdc43eab85271b12e24e49e.jpg" TargetMode="External"/><Relationship Id="rId11175" Type="http://schemas.openxmlformats.org/officeDocument/2006/relationships/hyperlink" Target="https://storage.googleapis.com/hcloudfile/001/3489bde842734cffafeba2cd27647c22.jpg" TargetMode="External"/><Relationship Id="rId12226" Type="http://schemas.openxmlformats.org/officeDocument/2006/relationships/hyperlink" Target="https://storage.googleapis.com/hcloudfile/001/01cbc083211b462da173931c2ecd22ab.jpg" TargetMode="External"/><Relationship Id="rId12640" Type="http://schemas.openxmlformats.org/officeDocument/2006/relationships/hyperlink" Target="https://storage.googleapis.com/hcloudfile/001/f4fd306471ec48c19d53cba89b285d91.jpg" TargetMode="External"/><Relationship Id="rId604" Type="http://schemas.openxmlformats.org/officeDocument/2006/relationships/hyperlink" Target="https://storage.googleapis.com/hcloudfile/001/08bdcfe6e7f64d4c927446085e2ab6aa.jpg" TargetMode="External"/><Relationship Id="rId1234" Type="http://schemas.openxmlformats.org/officeDocument/2006/relationships/hyperlink" Target="https://hashting.cash/bavaria-fridgeinventoryjul2023/XYULMWKSMXIRFBRB?language=FR" TargetMode="External"/><Relationship Id="rId5855" Type="http://schemas.openxmlformats.org/officeDocument/2006/relationships/hyperlink" Target="https://storage.googleapis.com/hcloudfile/001/2dd782a1e86a48f48d860be79159b981.jpg" TargetMode="External"/><Relationship Id="rId6906" Type="http://schemas.openxmlformats.org/officeDocument/2006/relationships/hyperlink" Target="https://hashting.cash/bavaria-fridgeinventoryjul2023/JCYELQUKCVHXCENG?language=FR" TargetMode="External"/><Relationship Id="rId8261" Type="http://schemas.openxmlformats.org/officeDocument/2006/relationships/hyperlink" Target="https://storage.googleapis.com/hcloudfile/001/05275500479049e593f12dcb36d01ac5.jpg" TargetMode="External"/><Relationship Id="rId9312" Type="http://schemas.openxmlformats.org/officeDocument/2006/relationships/hyperlink" Target="https://storage.googleapis.com/hcloudfile/001/046f6b51c12e476ba2a013ebc7eb11fa.jpg" TargetMode="External"/><Relationship Id="rId10191" Type="http://schemas.openxmlformats.org/officeDocument/2006/relationships/hyperlink" Target="https://storage.googleapis.com/hcloudfile/001/1c4415f7e0154ab99a38e03fe1607720.jpg" TargetMode="External"/><Relationship Id="rId11242" Type="http://schemas.openxmlformats.org/officeDocument/2006/relationships/hyperlink" Target="https://storage.googleapis.com/hcloudfile/001/c260763aa87c46aaabbe110bcdd04668.jpg" TargetMode="External"/><Relationship Id="rId1301" Type="http://schemas.openxmlformats.org/officeDocument/2006/relationships/hyperlink" Target="https://storage.googleapis.com/hcloudfile/001/8e8c4f778ab142909904e609f6107c30.jpg" TargetMode="External"/><Relationship Id="rId4457" Type="http://schemas.openxmlformats.org/officeDocument/2006/relationships/hyperlink" Target="https://hashting.cash/bavaria-fridgeinventoryjul2023/UEQUSDLNRTQVKBCJ?language=FR" TargetMode="External"/><Relationship Id="rId5508" Type="http://schemas.openxmlformats.org/officeDocument/2006/relationships/hyperlink" Target="https://hashting.cash/bavaria-fridgeinventoryjul2023/MLNHSKVOOCHRAJWZ?language=FR" TargetMode="External"/><Relationship Id="rId3059" Type="http://schemas.openxmlformats.org/officeDocument/2006/relationships/hyperlink" Target="https://hashting.cash/bavaria-fridgeinventoryjul2023/GHKOXFSPSAWJKXWQ?language=FR" TargetMode="External"/><Relationship Id="rId3473" Type="http://schemas.openxmlformats.org/officeDocument/2006/relationships/hyperlink" Target="https://hashting.cash/bavaria-fridgeinventoryjul2023/PVXVEWRQXQBHPSZO?language=FR" TargetMode="External"/><Relationship Id="rId4524" Type="http://schemas.openxmlformats.org/officeDocument/2006/relationships/hyperlink" Target="https://storage.googleapis.com/hcloudfile/001/a6a3887c224647d6a89d5c2ae68306ca.jpg" TargetMode="External"/><Relationship Id="rId4871" Type="http://schemas.openxmlformats.org/officeDocument/2006/relationships/hyperlink" Target="https://hashting.cash/bavaria-fridgeinventoryjul2023/DHIFUXDVFEJJVART?language=FR" TargetMode="External"/><Relationship Id="rId5922" Type="http://schemas.openxmlformats.org/officeDocument/2006/relationships/hyperlink" Target="https://hashting.cash/bavaria-fridgeinventoryjul2023/LFTAAXBBSKVDESZY?language=FR" TargetMode="External"/><Relationship Id="rId13067" Type="http://schemas.openxmlformats.org/officeDocument/2006/relationships/hyperlink" Target="https://storage.googleapis.com/hcloudfile/001/83795fae705142c384688b6cc8a4a572.jpg" TargetMode="External"/><Relationship Id="rId394" Type="http://schemas.openxmlformats.org/officeDocument/2006/relationships/hyperlink" Target="https://hashting.cash/bavaria-fridgeinventoryjul2023/ELABVXXAPCSTQEGH?language=FR" TargetMode="External"/><Relationship Id="rId2075" Type="http://schemas.openxmlformats.org/officeDocument/2006/relationships/hyperlink" Target="https://hashting.cash/bavaria-fridgeinventoryjul2023/IJGERFKYYCJATRAT?language=FR" TargetMode="External"/><Relationship Id="rId3126" Type="http://schemas.openxmlformats.org/officeDocument/2006/relationships/hyperlink" Target="https://storage.googleapis.com/hcloudfile/001/c002d1d68eff4f70b2f0fc40f0eebc9f.jpg" TargetMode="External"/><Relationship Id="rId13481" Type="http://schemas.openxmlformats.org/officeDocument/2006/relationships/hyperlink" Target="https://storage.googleapis.com/hcloudfile/001/647cbc8824f744c0b677eb24f490ec66.jpg" TargetMode="External"/><Relationship Id="rId1091" Type="http://schemas.openxmlformats.org/officeDocument/2006/relationships/hyperlink" Target="https://hashting.cash/bavaria-fridgeinventoryjul2023/FFPGVYGRZGXARFQQ?language=FR" TargetMode="External"/><Relationship Id="rId3540" Type="http://schemas.openxmlformats.org/officeDocument/2006/relationships/hyperlink" Target="https://storage.googleapis.com/hcloudfile/001/423005ef77f94e39b4995f1c7d78de13.jpg" TargetMode="External"/><Relationship Id="rId5298" Type="http://schemas.openxmlformats.org/officeDocument/2006/relationships/hyperlink" Target="https://storage.googleapis.com/hcloudfile/001/f14323e943d84d69909367f6f6f209db.jpg" TargetMode="External"/><Relationship Id="rId6696" Type="http://schemas.openxmlformats.org/officeDocument/2006/relationships/hyperlink" Target="https://storage.googleapis.com/hcloudfile/001/7ae89649e18046649b7c4eb18ce5f887.jpg" TargetMode="External"/><Relationship Id="rId7747" Type="http://schemas.openxmlformats.org/officeDocument/2006/relationships/hyperlink" Target="https://hashting.cash/bavaria-fridgeinventoryjul2023/MNSDAREACGXTWNHH?language=FR" TargetMode="External"/><Relationship Id="rId10728" Type="http://schemas.openxmlformats.org/officeDocument/2006/relationships/hyperlink" Target="https://storage.googleapis.com/hcloudfile/001/26d5b90320534014899d4ca86b2dc24f.jpg" TargetMode="External"/><Relationship Id="rId12083" Type="http://schemas.openxmlformats.org/officeDocument/2006/relationships/hyperlink" Target="https://storage.googleapis.com/hcloudfile/001/1d6d25eb6bfe4cb7a8a28324fe278b84.jpg" TargetMode="External"/><Relationship Id="rId13134" Type="http://schemas.openxmlformats.org/officeDocument/2006/relationships/hyperlink" Target="https://storage.googleapis.com/hcloudfile/001/f2cee4e939144aa1ae78a1505e2e6c32.jpg" TargetMode="External"/><Relationship Id="rId114" Type="http://schemas.openxmlformats.org/officeDocument/2006/relationships/hyperlink" Target="https://storage.googleapis.com/hcloudfile/001/5249bd837839476e96f33d9513a8a288.jpg" TargetMode="External"/><Relationship Id="rId461" Type="http://schemas.openxmlformats.org/officeDocument/2006/relationships/hyperlink" Target="https://storage.googleapis.com/hcloudfile/001/430f565d1d4c4c499fec5b3cde45cc4b.jpg" TargetMode="External"/><Relationship Id="rId2142" Type="http://schemas.openxmlformats.org/officeDocument/2006/relationships/hyperlink" Target="https://storage.googleapis.com/hcloudfile/001/b88e50c08dae496591079351c011f98a.jpg" TargetMode="External"/><Relationship Id="rId6349" Type="http://schemas.openxmlformats.org/officeDocument/2006/relationships/hyperlink" Target="https://hashting.cash/bavaria-fridgeinventoryjul2023/DQNBCGAJSKGTOFFH?language=FR" TargetMode="External"/><Relationship Id="rId6763" Type="http://schemas.openxmlformats.org/officeDocument/2006/relationships/hyperlink" Target="https://hashting.cash/bavaria-fridgeinventoryjul2023/ZARSVTZDFOKDHIDK?language=FR" TargetMode="External"/><Relationship Id="rId7814" Type="http://schemas.openxmlformats.org/officeDocument/2006/relationships/hyperlink" Target="https://storage.googleapis.com/hcloudfile/001/30e4b68ae6d741c6bd9da4f4c469cf08.jpg" TargetMode="External"/><Relationship Id="rId12150" Type="http://schemas.openxmlformats.org/officeDocument/2006/relationships/hyperlink" Target="https://storage.googleapis.com/hcloudfile/001/35f6ac725980486688e09bcccd0e2c78.jpg" TargetMode="External"/><Relationship Id="rId13201" Type="http://schemas.openxmlformats.org/officeDocument/2006/relationships/hyperlink" Target="https://storage.googleapis.com/hcloudfile/001/ed61efff31e843b9b61fd4bf5ce33f7d.jpg" TargetMode="External"/><Relationship Id="rId2959" Type="http://schemas.openxmlformats.org/officeDocument/2006/relationships/hyperlink" Target="https://storage.googleapis.com/hcloudfile/001/4984a61508054657bc02348cf6e95819.jpg" TargetMode="External"/><Relationship Id="rId5365" Type="http://schemas.openxmlformats.org/officeDocument/2006/relationships/hyperlink" Target="https://hashting.cash/bavaria-fridgeinventoryjul2023/UGUBYJZPDHBFMUFY?language=FR" TargetMode="External"/><Relationship Id="rId6416" Type="http://schemas.openxmlformats.org/officeDocument/2006/relationships/hyperlink" Target="https://storage.googleapis.com/hcloudfile/001/761bd193a1b244dc90945a1faf3d7878.jpg" TargetMode="External"/><Relationship Id="rId6830" Type="http://schemas.openxmlformats.org/officeDocument/2006/relationships/hyperlink" Target="https://storage.googleapis.com/hcloudfile/001/2b856eef11e0493f9d65336a223a56f0.jpg" TargetMode="External"/><Relationship Id="rId9986" Type="http://schemas.openxmlformats.org/officeDocument/2006/relationships/hyperlink" Target="https://hashting.cash/bavaria-fridgeinventoryjul2023/COGHBAJAZLHSUKFN?language=FR" TargetMode="External"/><Relationship Id="rId4381" Type="http://schemas.openxmlformats.org/officeDocument/2006/relationships/hyperlink" Target="https://storage.googleapis.com/hcloudfile/001/26f0c4db7f614aca8e4fa944b152cc60.jpg" TargetMode="External"/><Relationship Id="rId5018" Type="http://schemas.openxmlformats.org/officeDocument/2006/relationships/hyperlink" Target="https://storage.googleapis.com/hcloudfile/001/895b2a4a73ba4f19bfaf3fecf78f32c2.jpg" TargetMode="External"/><Relationship Id="rId5432" Type="http://schemas.openxmlformats.org/officeDocument/2006/relationships/hyperlink" Target="https://storage.googleapis.com/hcloudfile/001/50dcf71e1ecf4bbea39d737d111b1e70.jpg" TargetMode="External"/><Relationship Id="rId8588" Type="http://schemas.openxmlformats.org/officeDocument/2006/relationships/hyperlink" Target="https://hashting.cash/bavaria-fridgeinventoryjul2023/EWXLCDDMMLXDUQQI?language=FR" TargetMode="External"/><Relationship Id="rId9639" Type="http://schemas.openxmlformats.org/officeDocument/2006/relationships/hyperlink" Target="https://storage.googleapis.com/hcloudfile/001/bab52b76eed44916a969a9146887a17f.jpg" TargetMode="External"/><Relationship Id="rId12967" Type="http://schemas.openxmlformats.org/officeDocument/2006/relationships/hyperlink" Target="https://storage.googleapis.com/hcloudfile/001/613520b312424295bbe3b2dd47a220d0.jpg" TargetMode="External"/><Relationship Id="rId1628" Type="http://schemas.openxmlformats.org/officeDocument/2006/relationships/hyperlink" Target="https://storage.googleapis.com/hcloudfile/001/9dc241d69d8849c4865b33fd534d669f.jpg" TargetMode="External"/><Relationship Id="rId1975" Type="http://schemas.openxmlformats.org/officeDocument/2006/relationships/hyperlink" Target="https://storage.googleapis.com/hcloudfile/001/7a21be94e23945a7bfda3774d400353e.jpg" TargetMode="External"/><Relationship Id="rId4034" Type="http://schemas.openxmlformats.org/officeDocument/2006/relationships/hyperlink" Target="https://hashting.cash/bavaria-fridgeinventoryjul2023/SGYHAZXDOFDHYCDM?language=FR" TargetMode="External"/><Relationship Id="rId8655" Type="http://schemas.openxmlformats.org/officeDocument/2006/relationships/hyperlink" Target="https://storage.googleapis.com/hcloudfile/001/ed5ead0aeb06455eb30a90793a883f37.jpg" TargetMode="External"/><Relationship Id="rId11569" Type="http://schemas.openxmlformats.org/officeDocument/2006/relationships/hyperlink" Target="https://storage.googleapis.com/hcloudfile/001/9b5d5f91ee8b42bdbb7ac671036ec972.jpg" TargetMode="External"/><Relationship Id="rId11983" Type="http://schemas.openxmlformats.org/officeDocument/2006/relationships/hyperlink" Target="https://storage.googleapis.com/hcloudfile/001/6b1605a044824fd097584a762b71c2fa.jpg" TargetMode="External"/><Relationship Id="rId3050" Type="http://schemas.openxmlformats.org/officeDocument/2006/relationships/hyperlink" Target="https://hashting.cash/bavaria-fridgeinventoryjul2023/GHKOXFSPSAWJKXWQ?language=FR" TargetMode="External"/><Relationship Id="rId4101" Type="http://schemas.openxmlformats.org/officeDocument/2006/relationships/hyperlink" Target="https://storage.googleapis.com/hcloudfile/001/978d5c21c4044dca81c90ec4b7530fb8.jpg" TargetMode="External"/><Relationship Id="rId7257" Type="http://schemas.openxmlformats.org/officeDocument/2006/relationships/hyperlink" Target="https://storage.googleapis.com/hcloudfile/001/9c187fcd3fc74c9d8bb2bdb3782c3df0.jpg" TargetMode="External"/><Relationship Id="rId8308" Type="http://schemas.openxmlformats.org/officeDocument/2006/relationships/hyperlink" Target="https://hashting.cash/bavaria-fridgeinventoryjul2023/CQDOYXGMXODISNRJ?language=FR" TargetMode="External"/><Relationship Id="rId9706" Type="http://schemas.openxmlformats.org/officeDocument/2006/relationships/hyperlink" Target="https://hashting.cash/bavaria-fridgeinventoryjul2023/VPUHPNSQYLPVBUPF?language=FR" TargetMode="External"/><Relationship Id="rId10585" Type="http://schemas.openxmlformats.org/officeDocument/2006/relationships/hyperlink" Target="https://storage.googleapis.com/hcloudfile/001/7b304fb0c0904fa3ac50666f1c5a0777.jpg" TargetMode="External"/><Relationship Id="rId11636" Type="http://schemas.openxmlformats.org/officeDocument/2006/relationships/hyperlink" Target="https://hashting.cash/bavaria-fridgeinventoryjul2023/YUJDVFLBKXJMICBQ?language=FR" TargetMode="External"/><Relationship Id="rId7671" Type="http://schemas.openxmlformats.org/officeDocument/2006/relationships/hyperlink" Target="https://storage.googleapis.com/hcloudfile/001/5ec4eb01547e4455aaf175992b359d91.jpg" TargetMode="External"/><Relationship Id="rId8722" Type="http://schemas.openxmlformats.org/officeDocument/2006/relationships/hyperlink" Target="https://hashting.cash/bavaria-fridgeinventoryjul2023/OZEJRSTVOFIGQFYI?language=FR" TargetMode="External"/><Relationship Id="rId10238" Type="http://schemas.openxmlformats.org/officeDocument/2006/relationships/hyperlink" Target="https://hashting.cash/bavaria-fridgeinventoryjul2023/CLYRUPNULBYNQVHY?language=FR" TargetMode="External"/><Relationship Id="rId10652" Type="http://schemas.openxmlformats.org/officeDocument/2006/relationships/hyperlink" Target="https://hashting.cash/bavaria-fridgeinventoryjul2023/KWGEULFRRYPQCZLA?language=FR" TargetMode="External"/><Relationship Id="rId11703" Type="http://schemas.openxmlformats.org/officeDocument/2006/relationships/hyperlink" Target="https://storage.googleapis.com/hcloudfile/001/fd8cfca7e2d94ad7968d557b168205a4.jpg" TargetMode="External"/><Relationship Id="rId3867" Type="http://schemas.openxmlformats.org/officeDocument/2006/relationships/hyperlink" Target="https://storage.googleapis.com/hcloudfile/001/73174599ed5544bc96f14c63964cc628.jpg" TargetMode="External"/><Relationship Id="rId4918" Type="http://schemas.openxmlformats.org/officeDocument/2006/relationships/hyperlink" Target="https://storage.googleapis.com/hcloudfile/001/05e01af7b6074190962264947cdcf9e1.jpg" TargetMode="External"/><Relationship Id="rId6273" Type="http://schemas.openxmlformats.org/officeDocument/2006/relationships/hyperlink" Target="https://storage.googleapis.com/hcloudfile/001/823b643acdc24c38a97b389f8f30c0d6.jpg" TargetMode="External"/><Relationship Id="rId7324" Type="http://schemas.openxmlformats.org/officeDocument/2006/relationships/hyperlink" Target="https://hashting.cash/bavaria-fridgeinventoryjul2023/SNIIKSKHUXLIMGJE?language=FR" TargetMode="External"/><Relationship Id="rId10305" Type="http://schemas.openxmlformats.org/officeDocument/2006/relationships/hyperlink" Target="https://storage.googleapis.com/hcloudfile/001/1390ce0ed4fc4e0499c112bcb20071e6.jpg" TargetMode="External"/><Relationship Id="rId788" Type="http://schemas.openxmlformats.org/officeDocument/2006/relationships/hyperlink" Target="https://storage.googleapis.com/hcloudfile/001/ce0d5372be5147c188731732f6278c23.jpg" TargetMode="External"/><Relationship Id="rId2469" Type="http://schemas.openxmlformats.org/officeDocument/2006/relationships/hyperlink" Target="https://storage.googleapis.com/hcloudfile/001/c4791a7df64d46a3833a602d8fb6fe00.jpg" TargetMode="External"/><Relationship Id="rId2883" Type="http://schemas.openxmlformats.org/officeDocument/2006/relationships/hyperlink" Target="https://storage.googleapis.com/hcloudfile/001/44d50f3d94fb4876af0b63c95efa7974.jpg" TargetMode="External"/><Relationship Id="rId3934" Type="http://schemas.openxmlformats.org/officeDocument/2006/relationships/hyperlink" Target="https://storage.googleapis.com/hcloudfile/001/f9957f13faa84f5ebfd9097a32c91d95.jpg" TargetMode="External"/><Relationship Id="rId6340" Type="http://schemas.openxmlformats.org/officeDocument/2006/relationships/hyperlink" Target="https://hashting.cash/bavaria-fridgeinventoryjul2023/DQNBCGAJSKGTOFFH?language=FR" TargetMode="External"/><Relationship Id="rId9496" Type="http://schemas.openxmlformats.org/officeDocument/2006/relationships/hyperlink" Target="https://storage.googleapis.com/hcloudfile/001/d8d8471c9bad4dda9c5cc7c75200ad95.jpg" TargetMode="External"/><Relationship Id="rId12477" Type="http://schemas.openxmlformats.org/officeDocument/2006/relationships/hyperlink" Target="https://hashting.cash/bavaria-fridgeinventoryjul2023/MKBMZPICTOAZCLTE?language=FR" TargetMode="External"/><Relationship Id="rId13528" Type="http://schemas.openxmlformats.org/officeDocument/2006/relationships/hyperlink" Target="https://storage.googleapis.com/hcloudfile/001/28ba30a80bb64c7aad7f05f7c1fd3178.jpg" TargetMode="External"/><Relationship Id="rId855" Type="http://schemas.openxmlformats.org/officeDocument/2006/relationships/hyperlink" Target="https://storage.googleapis.com/hcloudfile/001/a37001cc69864b2ab3cfd2dc2a01452d.jpg" TargetMode="External"/><Relationship Id="rId1485" Type="http://schemas.openxmlformats.org/officeDocument/2006/relationships/hyperlink" Target="https://storage.googleapis.com/hcloudfile/001/c5369ca3bad641d8ae699d68e4918908.jpg" TargetMode="External"/><Relationship Id="rId2536" Type="http://schemas.openxmlformats.org/officeDocument/2006/relationships/hyperlink" Target="https://storage.googleapis.com/hcloudfile/001/1d4e0ccb1c4d44f5919bb9f158967bee.jpg" TargetMode="External"/><Relationship Id="rId8098" Type="http://schemas.openxmlformats.org/officeDocument/2006/relationships/hyperlink" Target="https://storage.googleapis.com/hcloudfile/001/1ca37454e290466b937cc252de109e33.jpg" TargetMode="External"/><Relationship Id="rId9149" Type="http://schemas.openxmlformats.org/officeDocument/2006/relationships/hyperlink" Target="https://hashting.cash/bavaria-fridgeinventoryjul2023/FZGVPFKKZZMWCUZS?language=FR" TargetMode="External"/><Relationship Id="rId9563" Type="http://schemas.openxmlformats.org/officeDocument/2006/relationships/hyperlink" Target="https://hashting.cash/bavaria-fridgeinventoryjul2023/RDVHEUMTWGOXWQDP?language=FR" TargetMode="External"/><Relationship Id="rId11079" Type="http://schemas.openxmlformats.org/officeDocument/2006/relationships/hyperlink" Target="https://hashting.cash/bavaria-fridgeinventoryjul2023/LTJKRNXXSWBZGMBZ?language=FR" TargetMode="External"/><Relationship Id="rId11493" Type="http://schemas.openxmlformats.org/officeDocument/2006/relationships/hyperlink" Target="https://hashting.cash/bavaria-fridgeinventoryjul2023/JGPPAXQVPCTULVMR?language=FR" TargetMode="External"/><Relationship Id="rId12891" Type="http://schemas.openxmlformats.org/officeDocument/2006/relationships/hyperlink" Target="https://hashting.cash/bavaria-fridgeinventoryjul2023/BEKSVJETKARPADCU?language=FR" TargetMode="External"/><Relationship Id="rId508" Type="http://schemas.openxmlformats.org/officeDocument/2006/relationships/hyperlink" Target="https://storage.googleapis.com/hcloudfile/001/71a0a25d37f94620a429349badb60af8.jpg" TargetMode="External"/><Relationship Id="rId922" Type="http://schemas.openxmlformats.org/officeDocument/2006/relationships/hyperlink" Target="https://storage.googleapis.com/hcloudfile/001/f31d4e5499b84c038d5bdfc33d9c5be5.jpg" TargetMode="External"/><Relationship Id="rId1138" Type="http://schemas.openxmlformats.org/officeDocument/2006/relationships/hyperlink" Target="https://storage.googleapis.com/hcloudfile/001/cbc4a3f91f734f4ca2941c9b1aaf4d8c.jpg" TargetMode="External"/><Relationship Id="rId1552" Type="http://schemas.openxmlformats.org/officeDocument/2006/relationships/hyperlink" Target="https://storage.googleapis.com/hcloudfile/001/53adc49eae0e479c852e3f01a81211cf.jpg" TargetMode="External"/><Relationship Id="rId2603" Type="http://schemas.openxmlformats.org/officeDocument/2006/relationships/hyperlink" Target="https://storage.googleapis.com/hcloudfile/001/087253a2200048c4ac0f78fb36f404fa.jpg" TargetMode="External"/><Relationship Id="rId2950" Type="http://schemas.openxmlformats.org/officeDocument/2006/relationships/hyperlink" Target="https://storage.googleapis.com/hcloudfile/001/4984a61508054657bc02348cf6e95819.jpg" TargetMode="External"/><Relationship Id="rId5759" Type="http://schemas.openxmlformats.org/officeDocument/2006/relationships/hyperlink" Target="https://storage.googleapis.com/hcloudfile/001/b2cb9d436c684a169d04613f2d1ca2f8.jpg" TargetMode="External"/><Relationship Id="rId8165" Type="http://schemas.openxmlformats.org/officeDocument/2006/relationships/hyperlink" Target="https://hashting.cash/bavaria-fridgeinventoryjul2023/WLFPRZTBBZLMZNTM?language=FR" TargetMode="External"/><Relationship Id="rId9216" Type="http://schemas.openxmlformats.org/officeDocument/2006/relationships/hyperlink" Target="https://storage.googleapis.com/hcloudfile/001/2336a11a6aca496c98768a13ce151d78.jpg" TargetMode="External"/><Relationship Id="rId9630" Type="http://schemas.openxmlformats.org/officeDocument/2006/relationships/hyperlink" Target="https://storage.googleapis.com/hcloudfile/001/bab52b76eed44916a969a9146887a17f.jpg" TargetMode="External"/><Relationship Id="rId10095" Type="http://schemas.openxmlformats.org/officeDocument/2006/relationships/hyperlink" Target="https://hashting.cash/bavaria-fridgeinventoryjul2023/HHJKYSFOTARRQJCL?language=FR" TargetMode="External"/><Relationship Id="rId11146" Type="http://schemas.openxmlformats.org/officeDocument/2006/relationships/hyperlink" Target="https://storage.googleapis.com/hcloudfile/001/2c54bf8f3337422c9e7ff26abbdfe0a3.jpg" TargetMode="External"/><Relationship Id="rId12544" Type="http://schemas.openxmlformats.org/officeDocument/2006/relationships/hyperlink" Target="https://storage.googleapis.com/hcloudfile/001/0fcb2e6dcab240d6a6d352a5f79b7f65.jpg" TargetMode="External"/><Relationship Id="rId1205" Type="http://schemas.openxmlformats.org/officeDocument/2006/relationships/hyperlink" Target="https://storage.googleapis.com/hcloudfile/001/0c52523a93c8427483111db2bd460328.jpg" TargetMode="External"/><Relationship Id="rId7181" Type="http://schemas.openxmlformats.org/officeDocument/2006/relationships/hyperlink" Target="https://hashting.cash/bavaria-fridgeinventoryjul2023/FRKQHZLJRHOWCVMS?language=FR" TargetMode="External"/><Relationship Id="rId8232" Type="http://schemas.openxmlformats.org/officeDocument/2006/relationships/hyperlink" Target="https://storage.googleapis.com/hcloudfile/001/efd57a68f899460eb16c2732b9ff48f8.jpg" TargetMode="External"/><Relationship Id="rId11560" Type="http://schemas.openxmlformats.org/officeDocument/2006/relationships/hyperlink" Target="https://storage.googleapis.com/hcloudfile/001/9b5d5f91ee8b42bdbb7ac671036ec972.jpg" TargetMode="External"/><Relationship Id="rId12611" Type="http://schemas.openxmlformats.org/officeDocument/2006/relationships/hyperlink" Target="https://hashting.cash/bavaria-fridgeinventoryjul2023/BZXVIIIKCYIUNKOL?language=FR" TargetMode="External"/><Relationship Id="rId3377" Type="http://schemas.openxmlformats.org/officeDocument/2006/relationships/hyperlink" Target="https://storage.googleapis.com/hcloudfile/001/2e7f064e2f0f4788baf31897c15ca182.jpg" TargetMode="External"/><Relationship Id="rId4775" Type="http://schemas.openxmlformats.org/officeDocument/2006/relationships/hyperlink" Target="https://storage.googleapis.com/hcloudfile/001/a8d903630ab64447a6a34b19f52b472a.jpg" TargetMode="External"/><Relationship Id="rId5826" Type="http://schemas.openxmlformats.org/officeDocument/2006/relationships/hyperlink" Target="https://storage.googleapis.com/hcloudfile/001/02e1d6b847cd4f64a17f28a05966b4d1.jpg" TargetMode="External"/><Relationship Id="rId10162" Type="http://schemas.openxmlformats.org/officeDocument/2006/relationships/hyperlink" Target="https://storage.googleapis.com/hcloudfile/001/2a7b350475474663a26ac407d108a847.jpg" TargetMode="External"/><Relationship Id="rId11213" Type="http://schemas.openxmlformats.org/officeDocument/2006/relationships/hyperlink" Target="https://hashting.cash/bavaria-fridgeinventoryjul2023/YUWIZPZOMXPYLCGY?language=FR" TargetMode="External"/><Relationship Id="rId298" Type="http://schemas.openxmlformats.org/officeDocument/2006/relationships/hyperlink" Target="https://storage.googleapis.com/hcloudfile/001/59116a833f154cb19345e30b3e16eeaa.jpg" TargetMode="External"/><Relationship Id="rId3791" Type="http://schemas.openxmlformats.org/officeDocument/2006/relationships/hyperlink" Target="https://storage.googleapis.com/hcloudfile/001/2ad58e629a6d42a9ab66a56a5952f314.jpg" TargetMode="External"/><Relationship Id="rId4428" Type="http://schemas.openxmlformats.org/officeDocument/2006/relationships/hyperlink" Target="https://storage.googleapis.com/hcloudfile/001/520238be45724b4da0ffdf0bece5d631.jpg" TargetMode="External"/><Relationship Id="rId4842" Type="http://schemas.openxmlformats.org/officeDocument/2006/relationships/hyperlink" Target="https://storage.googleapis.com/hcloudfile/001/174a54b1c77d4367a225e954ce191113.jpg" TargetMode="External"/><Relationship Id="rId7998" Type="http://schemas.openxmlformats.org/officeDocument/2006/relationships/hyperlink" Target="https://storage.googleapis.com/hcloudfile/001/9bd08b2d730f46e1a5dc118f945fcd2d.jpg" TargetMode="External"/><Relationship Id="rId10979" Type="http://schemas.openxmlformats.org/officeDocument/2006/relationships/hyperlink" Target="https://storage.googleapis.com/hcloudfile/001/0bef95c705c64a96beec44f3c0b2b474.jpg" TargetMode="External"/><Relationship Id="rId13385" Type="http://schemas.openxmlformats.org/officeDocument/2006/relationships/hyperlink" Target="https://storage.googleapis.com/hcloudfile/001/964e609bea944da488c539d390c84370.jpg" TargetMode="External"/><Relationship Id="rId2393" Type="http://schemas.openxmlformats.org/officeDocument/2006/relationships/hyperlink" Target="https://storage.googleapis.com/hcloudfile/001/64246b954222433c9bbe887f0cf52493.jpg" TargetMode="External"/><Relationship Id="rId3444" Type="http://schemas.openxmlformats.org/officeDocument/2006/relationships/hyperlink" Target="https://storage.googleapis.com/hcloudfile/001/dfddf0e724694ee7a8a692c677091cf9.jpg" TargetMode="External"/><Relationship Id="rId13038" Type="http://schemas.openxmlformats.org/officeDocument/2006/relationships/hyperlink" Target="https://hashting.cash/bavaria-fridgeinventoryjul2023/QJYHJXADYBWOCDAG?language=FR" TargetMode="External"/><Relationship Id="rId13452" Type="http://schemas.openxmlformats.org/officeDocument/2006/relationships/hyperlink" Target="https://hashting.cash/bavaria-fridgeinventoryjul2023/ZTIYPZQKUKSDJEXM?language=FR" TargetMode="External"/><Relationship Id="rId365" Type="http://schemas.openxmlformats.org/officeDocument/2006/relationships/hyperlink" Target="https://storage.googleapis.com/hcloudfile/001/d5823e07f98f4ef09c5661f924ffa004.jpg" TargetMode="External"/><Relationship Id="rId2046" Type="http://schemas.openxmlformats.org/officeDocument/2006/relationships/hyperlink" Target="https://storage.googleapis.com/hcloudfile/001/377f9f9f58b840e8baa913a91e0c4878.jpg" TargetMode="External"/><Relationship Id="rId2460" Type="http://schemas.openxmlformats.org/officeDocument/2006/relationships/hyperlink" Target="https://storage.googleapis.com/hcloudfile/001/c4791a7df64d46a3833a602d8fb6fe00.jpg" TargetMode="External"/><Relationship Id="rId3511" Type="http://schemas.openxmlformats.org/officeDocument/2006/relationships/hyperlink" Target="https://storage.googleapis.com/hcloudfile/001/7f6f8d0d462d4ed8855d20a0e11a9638.jpg" TargetMode="External"/><Relationship Id="rId6667" Type="http://schemas.openxmlformats.org/officeDocument/2006/relationships/hyperlink" Target="https://storage.googleapis.com/hcloudfile/001/05465e8aa2e44980b4d3b99ea581f359.jpg" TargetMode="External"/><Relationship Id="rId7718" Type="http://schemas.openxmlformats.org/officeDocument/2006/relationships/hyperlink" Target="https://storage.googleapis.com/hcloudfile/001/f31563a0c50147818b58d31e9a09aca4.jpg" TargetMode="External"/><Relationship Id="rId9073" Type="http://schemas.openxmlformats.org/officeDocument/2006/relationships/hyperlink" Target="https://storage.googleapis.com/hcloudfile/001/2d4fbdb5ee7e4162829eed62a3742408.jpg" TargetMode="External"/><Relationship Id="rId12054" Type="http://schemas.openxmlformats.org/officeDocument/2006/relationships/hyperlink" Target="https://hashting.cash/bavaria-fridgeinventoryjul2023/MHJHVJGVVRGHVITT?language=FR" TargetMode="External"/><Relationship Id="rId13105" Type="http://schemas.openxmlformats.org/officeDocument/2006/relationships/hyperlink" Target="https://storage.googleapis.com/hcloudfile/001/926e7b9675424e46829b202bb523a023.jpg" TargetMode="External"/><Relationship Id="rId432" Type="http://schemas.openxmlformats.org/officeDocument/2006/relationships/hyperlink" Target="https://storage.googleapis.com/hcloudfile/001/430f565d1d4c4c499fec5b3cde45cc4b.jpg" TargetMode="External"/><Relationship Id="rId1062" Type="http://schemas.openxmlformats.org/officeDocument/2006/relationships/hyperlink" Target="https://storage.googleapis.com/hcloudfile/001/359bc6aab4af4bc59c452a4c05d6b0bd.jpg" TargetMode="External"/><Relationship Id="rId2113" Type="http://schemas.openxmlformats.org/officeDocument/2006/relationships/hyperlink" Target="https://storage.googleapis.com/hcloudfile/001/8fb55c0a6f2f4790a866974c5d6302ac.jpg" TargetMode="External"/><Relationship Id="rId5269" Type="http://schemas.openxmlformats.org/officeDocument/2006/relationships/hyperlink" Target="https://storage.googleapis.com/hcloudfile/001/d4468eb1eb0b42be859a13f748c9ce24.jpg" TargetMode="External"/><Relationship Id="rId5683" Type="http://schemas.openxmlformats.org/officeDocument/2006/relationships/hyperlink" Target="https://storage.googleapis.com/hcloudfile/001/84de0ce5e27b40779340201b7ca6b1e7.jpg" TargetMode="External"/><Relationship Id="rId6734" Type="http://schemas.openxmlformats.org/officeDocument/2006/relationships/hyperlink" Target="https://storage.googleapis.com/hcloudfile/001/e0c98464139646ddb5176a36d6e49f9b.jpg" TargetMode="External"/><Relationship Id="rId9140" Type="http://schemas.openxmlformats.org/officeDocument/2006/relationships/hyperlink" Target="https://hashting.cash/bavaria-fridgeinventoryjul2023/FZGVPFKKZZMWCUZS?language=FR" TargetMode="External"/><Relationship Id="rId11070" Type="http://schemas.openxmlformats.org/officeDocument/2006/relationships/hyperlink" Target="https://hashting.cash/bavaria-fridgeinventoryjul2023/LTJKRNXXSWBZGMBZ?language=FR" TargetMode="External"/><Relationship Id="rId12121" Type="http://schemas.openxmlformats.org/officeDocument/2006/relationships/hyperlink" Target="https://storage.googleapis.com/hcloudfile/001/b0ead91754a341a3868c2c9c0a97797e.jpg" TargetMode="External"/><Relationship Id="rId4285" Type="http://schemas.openxmlformats.org/officeDocument/2006/relationships/hyperlink" Target="https://storage.googleapis.com/hcloudfile/001/ec67a6f22f8342d58a0129d72b6fd000.jpg" TargetMode="External"/><Relationship Id="rId5336" Type="http://schemas.openxmlformats.org/officeDocument/2006/relationships/hyperlink" Target="https://storage.googleapis.com/hcloudfile/001/86e9e72ae1634ddf807ffbce43e673d9.jpg" TargetMode="External"/><Relationship Id="rId1879" Type="http://schemas.openxmlformats.org/officeDocument/2006/relationships/hyperlink" Target="https://storage.googleapis.com/hcloudfile/001/ce7834ba71104186b54e8cd933946640.jpg" TargetMode="External"/><Relationship Id="rId5750" Type="http://schemas.openxmlformats.org/officeDocument/2006/relationships/hyperlink" Target="https://storage.googleapis.com/hcloudfile/001/b2cb9d436c684a169d04613f2d1ca2f8.jpg" TargetMode="External"/><Relationship Id="rId6801" Type="http://schemas.openxmlformats.org/officeDocument/2006/relationships/hyperlink" Target="https://storage.googleapis.com/hcloudfile/001/5c878351d78c47cb8b30238a4aa13001.jpg" TargetMode="External"/><Relationship Id="rId9957" Type="http://schemas.openxmlformats.org/officeDocument/2006/relationships/hyperlink" Target="https://storage.googleapis.com/hcloudfile/001/6372e5abefcd4339acd6a056a218a42d.jpg" TargetMode="External"/><Relationship Id="rId11887" Type="http://schemas.openxmlformats.org/officeDocument/2006/relationships/hyperlink" Target="https://storage.googleapis.com/hcloudfile/001/cb8a75c79c904b6ca70e9cd764da8e51.jpg" TargetMode="External"/><Relationship Id="rId12938" Type="http://schemas.openxmlformats.org/officeDocument/2006/relationships/hyperlink" Target="https://storage.googleapis.com/hcloudfile/001/7fddce85394047238a093ec475eb09e1.jpg" TargetMode="External"/><Relationship Id="rId1946" Type="http://schemas.openxmlformats.org/officeDocument/2006/relationships/hyperlink" Target="https://hashting.cash/bavaria-fridgeinventoryjul2023/BCCQQNLZWOEBTEEA?language=FR" TargetMode="External"/><Relationship Id="rId4005" Type="http://schemas.openxmlformats.org/officeDocument/2006/relationships/hyperlink" Target="https://storage.googleapis.com/hcloudfile/001/b060fd348dd64f63a5f26558ee7c6af4.jpg" TargetMode="External"/><Relationship Id="rId4352" Type="http://schemas.openxmlformats.org/officeDocument/2006/relationships/hyperlink" Target="https://storage.googleapis.com/hcloudfile/001/5249bd837839476e96f33d9513a8a288.jpg" TargetMode="External"/><Relationship Id="rId5403" Type="http://schemas.openxmlformats.org/officeDocument/2006/relationships/hyperlink" Target="https://storage.googleapis.com/hcloudfile/001/f74c688491b04c2080f90d34e3548f29.jpg" TargetMode="External"/><Relationship Id="rId8559" Type="http://schemas.openxmlformats.org/officeDocument/2006/relationships/hyperlink" Target="https://storage.googleapis.com/hcloudfile/001/ca59aae5850048a68cf2930d8e120e57.jpg" TargetMode="External"/><Relationship Id="rId8973" Type="http://schemas.openxmlformats.org/officeDocument/2006/relationships/hyperlink" Target="https://storage.googleapis.com/hcloudfile/001/c267f43593404f2487e898cef4536ace.jpg" TargetMode="External"/><Relationship Id="rId10489" Type="http://schemas.openxmlformats.org/officeDocument/2006/relationships/hyperlink" Target="https://storage.googleapis.com/hcloudfile/001/8ec746020350438abbef5befb01ad0c3.jpg" TargetMode="External"/><Relationship Id="rId11954" Type="http://schemas.openxmlformats.org/officeDocument/2006/relationships/hyperlink" Target="https://storage.googleapis.com/hcloudfile/001/ebda10f00aae4728856c0092146af57d.jpg" TargetMode="External"/><Relationship Id="rId7575" Type="http://schemas.openxmlformats.org/officeDocument/2006/relationships/hyperlink" Target="https://storage.googleapis.com/hcloudfile/001/93d385ce08e84feca3e379a32062ff83.jpg" TargetMode="External"/><Relationship Id="rId8626" Type="http://schemas.openxmlformats.org/officeDocument/2006/relationships/hyperlink" Target="https://storage.googleapis.com/hcloudfile/001/5b0b1cbc6b304fa4ac86ace5bd51ad15.jpg" TargetMode="External"/><Relationship Id="rId10556" Type="http://schemas.openxmlformats.org/officeDocument/2006/relationships/hyperlink" Target="https://storage.googleapis.com/hcloudfile/001/05cc4e1048b0406ca34f3219afacd7dc.jpg" TargetMode="External"/><Relationship Id="rId11607" Type="http://schemas.openxmlformats.org/officeDocument/2006/relationships/hyperlink" Target="https://storage.googleapis.com/hcloudfile/001/a703a214fa15452b9e1afc1994fb8d42.jpg" TargetMode="External"/><Relationship Id="rId3021" Type="http://schemas.openxmlformats.org/officeDocument/2006/relationships/hyperlink" Target="https://storage.googleapis.com/hcloudfile/001/4e92a9c8303b42658555ad34f68ba446.jpg" TargetMode="External"/><Relationship Id="rId6177" Type="http://schemas.openxmlformats.org/officeDocument/2006/relationships/hyperlink" Target="https://storage.googleapis.com/hcloudfile/001/da3f24517df344a0bb02a77a077dec5a.jpg" TargetMode="External"/><Relationship Id="rId6591" Type="http://schemas.openxmlformats.org/officeDocument/2006/relationships/hyperlink" Target="https://storage.googleapis.com/hcloudfile/001/01fd6db5def44f3982709b5ebf8ad3cd.jpg" TargetMode="External"/><Relationship Id="rId7228" Type="http://schemas.openxmlformats.org/officeDocument/2006/relationships/hyperlink" Target="https://storage.googleapis.com/hcloudfile/001/2a36c216eada4c5687b5ad9926ebcd7e.jpg" TargetMode="External"/><Relationship Id="rId7642" Type="http://schemas.openxmlformats.org/officeDocument/2006/relationships/hyperlink" Target="https://storage.googleapis.com/hcloudfile/001/5a0e5d61889742ed82b4b87ce4289df0.jpg" TargetMode="External"/><Relationship Id="rId10209" Type="http://schemas.openxmlformats.org/officeDocument/2006/relationships/hyperlink" Target="https://storage.googleapis.com/hcloudfile/001/1c4415f7e0154ab99a38e03fe1607720.jpg" TargetMode="External"/><Relationship Id="rId10970" Type="http://schemas.openxmlformats.org/officeDocument/2006/relationships/hyperlink" Target="https://storage.googleapis.com/hcloudfile/001/0bef95c705c64a96beec44f3c0b2b474.jpg" TargetMode="External"/><Relationship Id="rId2787" Type="http://schemas.openxmlformats.org/officeDocument/2006/relationships/hyperlink" Target="https://hashting.cash/bavaria-fridgeinventoryjul2023/MEEGIUUUIMPGNMUV?language=FR" TargetMode="External"/><Relationship Id="rId3838" Type="http://schemas.openxmlformats.org/officeDocument/2006/relationships/hyperlink" Target="https://storage.googleapis.com/hcloudfile/001/9f0504ab6b374a89ab09b2da1cdd1d03.jpg" TargetMode="External"/><Relationship Id="rId5193" Type="http://schemas.openxmlformats.org/officeDocument/2006/relationships/hyperlink" Target="https://storage.googleapis.com/hcloudfile/001/a91b3ed358b64a3b9fa69e922f7d9a9e.jpg" TargetMode="External"/><Relationship Id="rId6244" Type="http://schemas.openxmlformats.org/officeDocument/2006/relationships/hyperlink" Target="https://storage.googleapis.com/hcloudfile/001/a47f16a65f3a4500a6b8be84a14d3b45.jpg" TargetMode="External"/><Relationship Id="rId10623" Type="http://schemas.openxmlformats.org/officeDocument/2006/relationships/hyperlink" Target="https://storage.googleapis.com/hcloudfile/001/334d54827d3340af9c3a35e3c64a413f.jpg" TargetMode="External"/><Relationship Id="rId13779" Type="http://schemas.openxmlformats.org/officeDocument/2006/relationships/hyperlink" Target="https://storage.googleapis.com/hcloudfile/001/07eda3b6451a4f34bf76dc9ed60e420f.jpg" TargetMode="External"/><Relationship Id="rId759" Type="http://schemas.openxmlformats.org/officeDocument/2006/relationships/hyperlink" Target="https://storage.googleapis.com/hcloudfile/001/78189587c7284e7ab9ebe5f6460cc521.jpg" TargetMode="External"/><Relationship Id="rId1389" Type="http://schemas.openxmlformats.org/officeDocument/2006/relationships/hyperlink" Target="https://hashting.cash/bavaria-fridgeinventoryjul2023/ULFKUDSCCIZYOJED?language=FR" TargetMode="External"/><Relationship Id="rId5260" Type="http://schemas.openxmlformats.org/officeDocument/2006/relationships/hyperlink" Target="https://storage.googleapis.com/hcloudfile/001/d4468eb1eb0b42be859a13f748c9ce24.jpg" TargetMode="External"/><Relationship Id="rId6311" Type="http://schemas.openxmlformats.org/officeDocument/2006/relationships/hyperlink" Target="https://storage.googleapis.com/hcloudfile/001/ef035c5e55aa49868267e185b21e59fa.jpg" TargetMode="External"/><Relationship Id="rId9467" Type="http://schemas.openxmlformats.org/officeDocument/2006/relationships/hyperlink" Target="https://storage.googleapis.com/hcloudfile/001/91dcc4132dc840bdac33ef5c247f0b3a.jpg" TargetMode="External"/><Relationship Id="rId12795" Type="http://schemas.openxmlformats.org/officeDocument/2006/relationships/hyperlink" Target="https://storage.googleapis.com/hcloudfile/001/ee64cf3bd8194a34b09db636c5037682.jpg" TargetMode="External"/><Relationship Id="rId13846" Type="http://schemas.openxmlformats.org/officeDocument/2006/relationships/hyperlink" Target="https://storage.googleapis.com/hcloudfile/001/33cf7e7aa16b4e449d455dfc027607c7.jpg" TargetMode="External"/><Relationship Id="rId2854" Type="http://schemas.openxmlformats.org/officeDocument/2006/relationships/hyperlink" Target="https://storage.googleapis.com/hcloudfile/001/359f03cc42f1458dbb2d0a439d523387.jpg" TargetMode="External"/><Relationship Id="rId3905" Type="http://schemas.openxmlformats.org/officeDocument/2006/relationships/hyperlink" Target="https://hashting.cash/bavaria-fridgeinventoryjul2023/YUBATPISASLSIUCP?language=FR" TargetMode="External"/><Relationship Id="rId8069" Type="http://schemas.openxmlformats.org/officeDocument/2006/relationships/hyperlink" Target="https://storage.googleapis.com/hcloudfile/001/09af6d17db5b42de9f04941e22d3915b.jpg" TargetMode="External"/><Relationship Id="rId8483" Type="http://schemas.openxmlformats.org/officeDocument/2006/relationships/hyperlink" Target="https://storage.googleapis.com/hcloudfile/001/07d0349f74a847a68e94834678f96936.jpg" TargetMode="External"/><Relationship Id="rId9881" Type="http://schemas.openxmlformats.org/officeDocument/2006/relationships/hyperlink" Target="https://storage.googleapis.com/hcloudfile/001/9ca3250b33774d97812eea6665f13f4c.jpg" TargetMode="External"/><Relationship Id="rId11397" Type="http://schemas.openxmlformats.org/officeDocument/2006/relationships/hyperlink" Target="https://storage.googleapis.com/hcloudfile/001/4e6091bda836414e9c0db52b0f07b648.jpg" TargetMode="External"/><Relationship Id="rId12448" Type="http://schemas.openxmlformats.org/officeDocument/2006/relationships/hyperlink" Target="https://storage.googleapis.com/hcloudfile/001/09677675e2b14f6587e3e7329d876327.jpg" TargetMode="External"/><Relationship Id="rId12862" Type="http://schemas.openxmlformats.org/officeDocument/2006/relationships/hyperlink" Target="https://storage.googleapis.com/hcloudfile/001/f4c7c98ae67543cd93dcb60a5355f050.jpg" TargetMode="External"/><Relationship Id="rId95" Type="http://schemas.openxmlformats.org/officeDocument/2006/relationships/hyperlink" Target="https://storage.googleapis.com/hcloudfile/001/c2ff2874af5745d6b2bcbdc20ed0782d.jpg" TargetMode="External"/><Relationship Id="rId826" Type="http://schemas.openxmlformats.org/officeDocument/2006/relationships/hyperlink" Target="https://hashting.cash/bavaria-fridgeinventoryjul2023/OWKERBTAVGTANVSU?language=FR" TargetMode="External"/><Relationship Id="rId1109" Type="http://schemas.openxmlformats.org/officeDocument/2006/relationships/hyperlink" Target="https://hashting.cash/bavaria-fridgeinventoryjul2023/FFPGVYGRZGXARFQQ?language=FR" TargetMode="External"/><Relationship Id="rId1456" Type="http://schemas.openxmlformats.org/officeDocument/2006/relationships/hyperlink" Target="https://storage.googleapis.com/hcloudfile/001/8de610e4a12d41428cf18837db4344b5.jpg" TargetMode="External"/><Relationship Id="rId1870" Type="http://schemas.openxmlformats.org/officeDocument/2006/relationships/hyperlink" Target="https://storage.googleapis.com/hcloudfile/001/ce7834ba71104186b54e8cd933946640.jpg" TargetMode="External"/><Relationship Id="rId2507" Type="http://schemas.openxmlformats.org/officeDocument/2006/relationships/hyperlink" Target="https://hashting.cash/bavaria-fridgeinventoryjul2023/SSGFYYQCOGRZREYC?language=FR" TargetMode="External"/><Relationship Id="rId2921" Type="http://schemas.openxmlformats.org/officeDocument/2006/relationships/hyperlink" Target="https://hashting.cash/bavaria-fridgeinventoryjul2023/GBHDHTMWZSEVLIUB?language=FR" TargetMode="External"/><Relationship Id="rId7085" Type="http://schemas.openxmlformats.org/officeDocument/2006/relationships/hyperlink" Target="https://storage.googleapis.com/hcloudfile/001/221f75e1adbf4d02b83bd3f807ab762b.jpg" TargetMode="External"/><Relationship Id="rId8136" Type="http://schemas.openxmlformats.org/officeDocument/2006/relationships/hyperlink" Target="https://storage.googleapis.com/hcloudfile/001/9debb31ac31748f98232eda449f14cdf.jpg" TargetMode="External"/><Relationship Id="rId9534" Type="http://schemas.openxmlformats.org/officeDocument/2006/relationships/hyperlink" Target="https://storage.googleapis.com/hcloudfile/001/42aa528d8efa499e8d1fbb555c91179f.jpg" TargetMode="External"/><Relationship Id="rId11464" Type="http://schemas.openxmlformats.org/officeDocument/2006/relationships/hyperlink" Target="https://storage.googleapis.com/hcloudfile/001/023045ea8bd147db9c01a5c5150eb6a0.jpg" TargetMode="External"/><Relationship Id="rId12515" Type="http://schemas.openxmlformats.org/officeDocument/2006/relationships/hyperlink" Target="https://storage.googleapis.com/hcloudfile/001/67d056b9e1a14b71923784a2a33e8257.jpg" TargetMode="External"/><Relationship Id="rId1523" Type="http://schemas.openxmlformats.org/officeDocument/2006/relationships/hyperlink" Target="https://hashting.cash/bavaria-fridgeinventoryjul2023/KTJUXWNXAWAYLBUL?language=FR" TargetMode="External"/><Relationship Id="rId4679" Type="http://schemas.openxmlformats.org/officeDocument/2006/relationships/hyperlink" Target="https://storage.googleapis.com/hcloudfile/001/df3643ef65f1432993007c590e241404.jpg" TargetMode="External"/><Relationship Id="rId8550" Type="http://schemas.openxmlformats.org/officeDocument/2006/relationships/hyperlink" Target="https://storage.googleapis.com/hcloudfile/001/ca59aae5850048a68cf2930d8e120e57.jpg" TargetMode="External"/><Relationship Id="rId9601" Type="http://schemas.openxmlformats.org/officeDocument/2006/relationships/hyperlink" Target="https://storage.googleapis.com/hcloudfile/001/72f428d4cf704de9a465f25fde18461a.jpg" TargetMode="External"/><Relationship Id="rId10066" Type="http://schemas.openxmlformats.org/officeDocument/2006/relationships/hyperlink" Target="https://storage.googleapis.com/hcloudfile/001/458541054f5442069d1690484017924a.jpg" TargetMode="External"/><Relationship Id="rId10480" Type="http://schemas.openxmlformats.org/officeDocument/2006/relationships/hyperlink" Target="https://storage.googleapis.com/hcloudfile/001/8ec746020350438abbef5befb01ad0c3.jpg" TargetMode="External"/><Relationship Id="rId11117" Type="http://schemas.openxmlformats.org/officeDocument/2006/relationships/hyperlink" Target="https://storage.googleapis.com/hcloudfile/001/7ae743719eff4e1d9df7698d74f97992.jpg" TargetMode="External"/><Relationship Id="rId11531" Type="http://schemas.openxmlformats.org/officeDocument/2006/relationships/hyperlink" Target="https://storage.googleapis.com/hcloudfile/001/d5fb3908402545e0a3b993e366c151f1.jpg" TargetMode="External"/><Relationship Id="rId3695" Type="http://schemas.openxmlformats.org/officeDocument/2006/relationships/hyperlink" Target="https://storage.googleapis.com/hcloudfile/001/c2ff2874af5745d6b2bcbdc20ed0782d.jpg" TargetMode="External"/><Relationship Id="rId4746" Type="http://schemas.openxmlformats.org/officeDocument/2006/relationships/hyperlink" Target="https://hashting.cash/bavaria-fridgeinventoryjul2023/CFDGTOMSBDIAKMBW?language=FR" TargetMode="External"/><Relationship Id="rId7152" Type="http://schemas.openxmlformats.org/officeDocument/2006/relationships/hyperlink" Target="https://storage.googleapis.com/hcloudfile/001/5fe3775a497544828f3e8d4191a70840.jpg" TargetMode="External"/><Relationship Id="rId8203" Type="http://schemas.openxmlformats.org/officeDocument/2006/relationships/hyperlink" Target="https://storage.googleapis.com/hcloudfile/001/e12f3adea3e94ffdb4fa2baeb2270d8c.jpg" TargetMode="External"/><Relationship Id="rId10133" Type="http://schemas.openxmlformats.org/officeDocument/2006/relationships/hyperlink" Target="https://storage.googleapis.com/hcloudfile/001/778a557fc5ca4618bdd698065b0826e9.jpg" TargetMode="External"/><Relationship Id="rId13289" Type="http://schemas.openxmlformats.org/officeDocument/2006/relationships/hyperlink" Target="https://storage.googleapis.com/hcloudfile/001/1ea0370f138844ca8858c063ff0da346.jpg" TargetMode="External"/><Relationship Id="rId2297" Type="http://schemas.openxmlformats.org/officeDocument/2006/relationships/hyperlink" Target="https://storage.googleapis.com/hcloudfile/001/706a9aeb23e94f1ea792ab86ce12128c.jpg" TargetMode="External"/><Relationship Id="rId3348" Type="http://schemas.openxmlformats.org/officeDocument/2006/relationships/hyperlink" Target="https://hashting.cash/bavaria-fridgeinventoryjul2023/AGUGMWOLHYNEKNYC?language=FR" TargetMode="External"/><Relationship Id="rId3762" Type="http://schemas.openxmlformats.org/officeDocument/2006/relationships/hyperlink" Target="https://hashting.cash/bavaria-fridgeinventoryjul2023/FHXOEMVJMIKAIGYO?language=FR" TargetMode="External"/><Relationship Id="rId4813" Type="http://schemas.openxmlformats.org/officeDocument/2006/relationships/hyperlink" Target="https://storage.googleapis.com/hcloudfile/001/5eeb6817d5104f30a81145e9512fa85b.jpg" TargetMode="External"/><Relationship Id="rId7969" Type="http://schemas.openxmlformats.org/officeDocument/2006/relationships/hyperlink" Target="https://storage.googleapis.com/hcloudfile/001/4aad3b64b2724ffab4db710006f29606.jpg" TargetMode="External"/><Relationship Id="rId10200" Type="http://schemas.openxmlformats.org/officeDocument/2006/relationships/hyperlink" Target="https://storage.googleapis.com/hcloudfile/001/1c4415f7e0154ab99a38e03fe1607720.jpg" TargetMode="External"/><Relationship Id="rId13356" Type="http://schemas.openxmlformats.org/officeDocument/2006/relationships/hyperlink" Target="https://storage.googleapis.com/hcloudfile/001/d5823e07f98f4ef09c5661f924ffa004.jpg" TargetMode="External"/><Relationship Id="rId269" Type="http://schemas.openxmlformats.org/officeDocument/2006/relationships/hyperlink" Target="https://hashting.cash/bavaria-fridgeinventoryjul2023/COGHBAJAZLHSUKFN?language=FR" TargetMode="External"/><Relationship Id="rId683" Type="http://schemas.openxmlformats.org/officeDocument/2006/relationships/hyperlink" Target="https://hashting.cash/bavaria-fridgeinventoryjul2023/EPVNAPSCCYROIKPT?language=FR" TargetMode="External"/><Relationship Id="rId2364" Type="http://schemas.openxmlformats.org/officeDocument/2006/relationships/hyperlink" Target="https://hashting.cash/bavaria-fridgeinventoryjul2023/OSXTNKDGFEWTABCH?language=FR" TargetMode="External"/><Relationship Id="rId3415" Type="http://schemas.openxmlformats.org/officeDocument/2006/relationships/hyperlink" Target="https://storage.googleapis.com/hcloudfile/001/8f04ec0dca5e416494434d03b22f8839.jpg" TargetMode="External"/><Relationship Id="rId9391" Type="http://schemas.openxmlformats.org/officeDocument/2006/relationships/hyperlink" Target="https://storage.googleapis.com/hcloudfile/001/43ca6523018b4825b26d19499b6afa1d.jpg" TargetMode="External"/><Relationship Id="rId13009" Type="http://schemas.openxmlformats.org/officeDocument/2006/relationships/hyperlink" Target="https://storage.googleapis.com/hcloudfile/001/7cee05aecef74bd7894018acb83126a4.jpg" TargetMode="External"/><Relationship Id="rId13770" Type="http://schemas.openxmlformats.org/officeDocument/2006/relationships/hyperlink" Target="https://storage.googleapis.com/hcloudfile/001/07eda3b6451a4f34bf76dc9ed60e420f.jpg" TargetMode="External"/><Relationship Id="rId336" Type="http://schemas.openxmlformats.org/officeDocument/2006/relationships/hyperlink" Target="https://hashting.cash/bavaria-fridgeinventoryjul2023/LYMGLBZVTRXXIHDH?language=FR" TargetMode="External"/><Relationship Id="rId1380" Type="http://schemas.openxmlformats.org/officeDocument/2006/relationships/hyperlink" Target="https://hashting.cash/bavaria-fridgeinventoryjul2023/ULFKUDSCCIZYOJED?language=FR" TargetMode="External"/><Relationship Id="rId2017" Type="http://schemas.openxmlformats.org/officeDocument/2006/relationships/hyperlink" Target="https://storage.googleapis.com/hcloudfile/001/6e2e557065d84667b845c0f6201ab1f3.jpg" TargetMode="External"/><Relationship Id="rId5587" Type="http://schemas.openxmlformats.org/officeDocument/2006/relationships/hyperlink" Target="https://storage.googleapis.com/hcloudfile/001/410a095a48114092bc63f4536437e5f7.jpg" TargetMode="External"/><Relationship Id="rId6985" Type="http://schemas.openxmlformats.org/officeDocument/2006/relationships/hyperlink" Target="https://storage.googleapis.com/hcloudfile/001/8662a228bceb40568f65fbf6074befe6.jpg" TargetMode="External"/><Relationship Id="rId9044" Type="http://schemas.openxmlformats.org/officeDocument/2006/relationships/hyperlink" Target="https://storage.googleapis.com/hcloudfile/001/9a4ea7463bfc4fd39c8c303e199aa32d.jpg" TargetMode="External"/><Relationship Id="rId12372" Type="http://schemas.openxmlformats.org/officeDocument/2006/relationships/hyperlink" Target="https://storage.googleapis.com/hcloudfile/001/37ef22d716944ca18b4884563b7e0b43.jpg" TargetMode="External"/><Relationship Id="rId13423" Type="http://schemas.openxmlformats.org/officeDocument/2006/relationships/hyperlink" Target="https://storage.googleapis.com/hcloudfile/001/7943d4e259a646178e4c397cb88e27bf.jpg" TargetMode="External"/><Relationship Id="rId403" Type="http://schemas.openxmlformats.org/officeDocument/2006/relationships/hyperlink" Target="https://storage.googleapis.com/hcloudfile/001/f0963e13b84044309c76acde82763279.jpg" TargetMode="External"/><Relationship Id="rId750" Type="http://schemas.openxmlformats.org/officeDocument/2006/relationships/hyperlink" Target="https://storage.googleapis.com/hcloudfile/001/78189587c7284e7ab9ebe5f6460cc521.jpg" TargetMode="External"/><Relationship Id="rId1033" Type="http://schemas.openxmlformats.org/officeDocument/2006/relationships/hyperlink" Target="https://storage.googleapis.com/hcloudfile/001/82c6462e5cf145e49e20f75ed6c6fe0d.jpg" TargetMode="External"/><Relationship Id="rId2431" Type="http://schemas.openxmlformats.org/officeDocument/2006/relationships/hyperlink" Target="https://storage.googleapis.com/hcloudfile/001/d2713067cf0f48f3b25adf9287daa406.jpg" TargetMode="External"/><Relationship Id="rId4189" Type="http://schemas.openxmlformats.org/officeDocument/2006/relationships/hyperlink" Target="https://hashting.cash/bavaria-fridgeinventoryjul2023/VLQVMJXBUOHPCXMU?language=FR" TargetMode="External"/><Relationship Id="rId6638" Type="http://schemas.openxmlformats.org/officeDocument/2006/relationships/hyperlink" Target="https://hashting.cash/bavaria-fridgeinventoryjul2023/OBMPAIFXYTBAQURX?language=FR" TargetMode="External"/><Relationship Id="rId8060" Type="http://schemas.openxmlformats.org/officeDocument/2006/relationships/hyperlink" Target="https://storage.googleapis.com/hcloudfile/001/09af6d17db5b42de9f04941e22d3915b.jpg" TargetMode="External"/><Relationship Id="rId9111" Type="http://schemas.openxmlformats.org/officeDocument/2006/relationships/hyperlink" Target="https://storage.googleapis.com/hcloudfile/001/583a40c952c44df88293c1be779afaea.jpg" TargetMode="External"/><Relationship Id="rId12025" Type="http://schemas.openxmlformats.org/officeDocument/2006/relationships/hyperlink" Target="https://storage.googleapis.com/hcloudfile/001/78870e1be13b471c91b0c48c91a19289.jpg" TargetMode="External"/><Relationship Id="rId5654" Type="http://schemas.openxmlformats.org/officeDocument/2006/relationships/hyperlink" Target="https://hashting.cash/bavaria-fridgeinventoryjul2023/MKICYDUQJOSSFXNH?language=FR" TargetMode="External"/><Relationship Id="rId6705" Type="http://schemas.openxmlformats.org/officeDocument/2006/relationships/hyperlink" Target="https://storage.googleapis.com/hcloudfile/001/7ae89649e18046649b7c4eb18ce5f887.jpg" TargetMode="External"/><Relationship Id="rId11041" Type="http://schemas.openxmlformats.org/officeDocument/2006/relationships/hyperlink" Target="https://storage.googleapis.com/hcloudfile/001/2c7bb45617eb4e57b89756c7cc0022a4.jpg" TargetMode="External"/><Relationship Id="rId1100" Type="http://schemas.openxmlformats.org/officeDocument/2006/relationships/hyperlink" Target="https://hashting.cash/bavaria-fridgeinventoryjul2023/FFPGVYGRZGXARFQQ?language=FR" TargetMode="External"/><Relationship Id="rId4256" Type="http://schemas.openxmlformats.org/officeDocument/2006/relationships/hyperlink" Target="https://storage.googleapis.com/hcloudfile/001/f0e591391a954a0cb3b62c94a880eb09.jpg" TargetMode="External"/><Relationship Id="rId4670" Type="http://schemas.openxmlformats.org/officeDocument/2006/relationships/hyperlink" Target="https://storage.googleapis.com/hcloudfile/001/df3643ef65f1432993007c590e241404.jpg" TargetMode="External"/><Relationship Id="rId5307" Type="http://schemas.openxmlformats.org/officeDocument/2006/relationships/hyperlink" Target="https://storage.googleapis.com/hcloudfile/001/f14323e943d84d69909367f6f6f209db.jpg" TargetMode="External"/><Relationship Id="rId5721" Type="http://schemas.openxmlformats.org/officeDocument/2006/relationships/hyperlink" Target="https://storage.googleapis.com/hcloudfile/001/b6a3e2ee55194ecdb6de8ba8bf5f9f5c.jpg" TargetMode="External"/><Relationship Id="rId8877" Type="http://schemas.openxmlformats.org/officeDocument/2006/relationships/hyperlink" Target="https://hashting.cash/bavaria-fridgeinventoryjul2023/YDTNYQZQZIJEFSAM?language=FR" TargetMode="External"/><Relationship Id="rId9928" Type="http://schemas.openxmlformats.org/officeDocument/2006/relationships/hyperlink" Target="https://storage.googleapis.com/hcloudfile/001/0cb24407f9664664ae729dfa891268ce.jpg" TargetMode="External"/><Relationship Id="rId1917" Type="http://schemas.openxmlformats.org/officeDocument/2006/relationships/hyperlink" Target="https://storage.googleapis.com/hcloudfile/001/2ef93e73a2ad43b99a1201a8bda44fcf.jpg" TargetMode="External"/><Relationship Id="rId3272" Type="http://schemas.openxmlformats.org/officeDocument/2006/relationships/hyperlink" Target="https://storage.googleapis.com/hcloudfile/001/997ff7e73b6e4039807208b8fcab68ff.jpg" TargetMode="External"/><Relationship Id="rId4323" Type="http://schemas.openxmlformats.org/officeDocument/2006/relationships/hyperlink" Target="https://hashting.cash/bavaria-fridgeinventoryjul2023/LEIQCSNPYJKOXQFK?language=FR" TargetMode="External"/><Relationship Id="rId7479" Type="http://schemas.openxmlformats.org/officeDocument/2006/relationships/hyperlink" Target="https://hashting.cash/bavaria-fridgeinventoryjul2023/AZMRWOYBPLYZDQHD?language=FR" TargetMode="External"/><Relationship Id="rId7893" Type="http://schemas.openxmlformats.org/officeDocument/2006/relationships/hyperlink" Target="https://hashting.cash/bavaria-fridgeinventoryjul2023/ANJQCXMMRFMXJOEP?language=FR" TargetMode="External"/><Relationship Id="rId8944" Type="http://schemas.openxmlformats.org/officeDocument/2006/relationships/hyperlink" Target="https://storage.googleapis.com/hcloudfile/001/b233bfc78b57461babccb8373bdd20b8.jpg" TargetMode="External"/><Relationship Id="rId11858" Type="http://schemas.openxmlformats.org/officeDocument/2006/relationships/hyperlink" Target="https://storage.googleapis.com/hcloudfile/001/8ff8ed190a6f4c0f8f1beb6a20d46dc3.jpg" TargetMode="External"/><Relationship Id="rId12909" Type="http://schemas.openxmlformats.org/officeDocument/2006/relationships/hyperlink" Target="https://hashting.cash/bavaria-fridgeinventoryjul2023/BEKSVJETKARPADCU?language=FR" TargetMode="External"/><Relationship Id="rId13280" Type="http://schemas.openxmlformats.org/officeDocument/2006/relationships/hyperlink" Target="https://storage.googleapis.com/hcloudfile/001/1ea0370f138844ca8858c063ff0da346.jpg" TargetMode="External"/><Relationship Id="rId193" Type="http://schemas.openxmlformats.org/officeDocument/2006/relationships/hyperlink" Target="https://hashting.cash/bavaria-fridgeinventoryjul2023/SNIIKSKHUXLIMGJE?language=FR" TargetMode="External"/><Relationship Id="rId6495" Type="http://schemas.openxmlformats.org/officeDocument/2006/relationships/hyperlink" Target="https://hashting.cash/bavaria-fridgeinventoryjul2023/XJVEBTAKADQMYVZH?language=FR" TargetMode="External"/><Relationship Id="rId7546" Type="http://schemas.openxmlformats.org/officeDocument/2006/relationships/hyperlink" Target="https://storage.googleapis.com/hcloudfile/001/9b910c36c6e242b8ac25bad8fedc6c89.jpg" TargetMode="External"/><Relationship Id="rId10874" Type="http://schemas.openxmlformats.org/officeDocument/2006/relationships/hyperlink" Target="https://storage.googleapis.com/hcloudfile/001/8926e76ebeaa47ad91980d505b374326.jpg" TargetMode="External"/><Relationship Id="rId11925" Type="http://schemas.openxmlformats.org/officeDocument/2006/relationships/hyperlink" Target="https://hashting.cash/bavaria-fridgeinventoryjul2023/BKYANPXLYQKAWZSC?language=FR" TargetMode="External"/><Relationship Id="rId260" Type="http://schemas.openxmlformats.org/officeDocument/2006/relationships/hyperlink" Target="https://storage.googleapis.com/hcloudfile/001/05e66fba0c0448b98be800ca3c3944d4.jpg" TargetMode="External"/><Relationship Id="rId5097" Type="http://schemas.openxmlformats.org/officeDocument/2006/relationships/hyperlink" Target="https://hashting.cash/bavaria-fridgeinventoryjul2023/ZUISKTILXPNQCVRA?language=FR" TargetMode="External"/><Relationship Id="rId6148" Type="http://schemas.openxmlformats.org/officeDocument/2006/relationships/hyperlink" Target="https://storage.googleapis.com/hcloudfile/001/f38011848f884efaba59c3bf413a0e02.jpg" TargetMode="External"/><Relationship Id="rId7960" Type="http://schemas.openxmlformats.org/officeDocument/2006/relationships/hyperlink" Target="https://storage.googleapis.com/hcloudfile/001/4aad3b64b2724ffab4db710006f29606.jpg" TargetMode="External"/><Relationship Id="rId10527" Type="http://schemas.openxmlformats.org/officeDocument/2006/relationships/hyperlink" Target="https://hashting.cash/bavaria-fridgeinventoryjul2023/PNFWVCLFKNECJSVC?language=FR" TargetMode="External"/><Relationship Id="rId10941" Type="http://schemas.openxmlformats.org/officeDocument/2006/relationships/hyperlink" Target="https://hashting.cash/bavaria-fridgeinventoryjul2023/PAUAUNLFHSHJYEAU?language=FR" TargetMode="External"/><Relationship Id="rId5164" Type="http://schemas.openxmlformats.org/officeDocument/2006/relationships/hyperlink" Target="https://storage.googleapis.com/hcloudfile/001/610d882041ff41c9bcdecb186d6bfb26.jpg" TargetMode="External"/><Relationship Id="rId6215" Type="http://schemas.openxmlformats.org/officeDocument/2006/relationships/hyperlink" Target="https://hashting.cash/bavaria-fridgeinventoryjul2023/WTZAFPNKJVHRCIEQ?language=FR" TargetMode="External"/><Relationship Id="rId6562" Type="http://schemas.openxmlformats.org/officeDocument/2006/relationships/hyperlink" Target="https://storage.googleapis.com/hcloudfile/001/c5709a28d9764fde946ca8b0f81949b2.jpg" TargetMode="External"/><Relationship Id="rId7613" Type="http://schemas.openxmlformats.org/officeDocument/2006/relationships/hyperlink" Target="https://hashting.cash/bavaria-fridgeinventoryjul2023/ITCEHWQSNKEVMECB?language=FR" TargetMode="External"/><Relationship Id="rId12699" Type="http://schemas.openxmlformats.org/officeDocument/2006/relationships/hyperlink" Target="https://storage.googleapis.com/hcloudfile/001/7bf0aabd45fa47cca122e519b30cdb3e.jpg" TargetMode="External"/><Relationship Id="rId13000" Type="http://schemas.openxmlformats.org/officeDocument/2006/relationships/hyperlink" Target="https://storage.googleapis.com/hcloudfile/001/7cee05aecef74bd7894018acb83126a4.jpg" TargetMode="External"/><Relationship Id="rId2758" Type="http://schemas.openxmlformats.org/officeDocument/2006/relationships/hyperlink" Target="https://storage.googleapis.com/hcloudfile/001/fb081ba320474f8abbceff0705f618f8.jpg" TargetMode="External"/><Relationship Id="rId3809" Type="http://schemas.openxmlformats.org/officeDocument/2006/relationships/hyperlink" Target="https://storage.googleapis.com/hcloudfile/001/2ad58e629a6d42a9ab66a56a5952f314.jpg" TargetMode="External"/><Relationship Id="rId9785" Type="http://schemas.openxmlformats.org/officeDocument/2006/relationships/hyperlink" Target="https://storage.googleapis.com/hcloudfile/001/3ff5e7a208864e1288a3154f1e1642d8.jpg" TargetMode="External"/><Relationship Id="rId12766" Type="http://schemas.openxmlformats.org/officeDocument/2006/relationships/hyperlink" Target="https://hashting.cash/bavaria-fridgeinventoryjul2023/SKYTAQPEJMXENODJ?language=FR" TargetMode="External"/><Relationship Id="rId13817" Type="http://schemas.openxmlformats.org/officeDocument/2006/relationships/hyperlink" Target="https://storage.googleapis.com/hcloudfile/001/ddcf95af94b740af8ce4baf39ab4ff83.jpg" TargetMode="External"/><Relationship Id="rId1774" Type="http://schemas.openxmlformats.org/officeDocument/2006/relationships/hyperlink" Target="https://storage.googleapis.com/hcloudfile/001/d06a57b08c7342af8ec3e4abe7fd187f.jpg" TargetMode="External"/><Relationship Id="rId2825" Type="http://schemas.openxmlformats.org/officeDocument/2006/relationships/hyperlink" Target="https://storage.googleapis.com/hcloudfile/001/de2a93e182d54dab90c824d54267c87b.jpg" TargetMode="External"/><Relationship Id="rId4180" Type="http://schemas.openxmlformats.org/officeDocument/2006/relationships/hyperlink" Target="https://hashting.cash/bavaria-fridgeinventoryjul2023/VLQVMJXBUOHPCXMU?language=FR" TargetMode="External"/><Relationship Id="rId5231" Type="http://schemas.openxmlformats.org/officeDocument/2006/relationships/hyperlink" Target="https://hashting.cash/bavaria-fridgeinventoryjul2023/TAFTTSDJMMIZUYCA?language=FR" TargetMode="External"/><Relationship Id="rId8387" Type="http://schemas.openxmlformats.org/officeDocument/2006/relationships/hyperlink" Target="https://storage.googleapis.com/hcloudfile/001/d0c10878dcfb4d2ca7e15c3772dd01a5.jpg" TargetMode="External"/><Relationship Id="rId9438" Type="http://schemas.openxmlformats.org/officeDocument/2006/relationships/hyperlink" Target="https://hashting.cash/bavaria-fridgeinventoryjul2023/KVKPCCKYSPMDSIYI?language=FR" TargetMode="External"/><Relationship Id="rId9852" Type="http://schemas.openxmlformats.org/officeDocument/2006/relationships/hyperlink" Target="https://hashting.cash/bavaria-fridgeinventoryjul2023/BWNJDILUKPBFMHKF?language=FR" TargetMode="External"/><Relationship Id="rId11368" Type="http://schemas.openxmlformats.org/officeDocument/2006/relationships/hyperlink" Target="https://hashting.cash/bavaria-fridgeinventoryjul2023/YYPBRJNVTZLKRLHJ?language=FR" TargetMode="External"/><Relationship Id="rId11782" Type="http://schemas.openxmlformats.org/officeDocument/2006/relationships/hyperlink" Target="https://hashting.cash/bavaria-fridgeinventoryjul2023/NQCLVZFTRRBVWGZZ?language=FR" TargetMode="External"/><Relationship Id="rId12419" Type="http://schemas.openxmlformats.org/officeDocument/2006/relationships/hyperlink" Target="https://storage.googleapis.com/hcloudfile/001/c753a7da125442ca8b75013fa4fce8e9.jpg" TargetMode="External"/><Relationship Id="rId66" Type="http://schemas.openxmlformats.org/officeDocument/2006/relationships/hyperlink" Target="https://storage.googleapis.com/hcloudfile/001/711e75624dc1492b9da24935c190b00b.jpg" TargetMode="External"/><Relationship Id="rId1427" Type="http://schemas.openxmlformats.org/officeDocument/2006/relationships/hyperlink" Target="https://storage.googleapis.com/hcloudfile/001/3ce7bd0e7dce4480934d963341e13ef2.jpg" TargetMode="External"/><Relationship Id="rId1841" Type="http://schemas.openxmlformats.org/officeDocument/2006/relationships/hyperlink" Target="https://storage.googleapis.com/hcloudfile/001/fc877bfb4598495d968cc72dc45a57d5.jpg" TargetMode="External"/><Relationship Id="rId4997" Type="http://schemas.openxmlformats.org/officeDocument/2006/relationships/hyperlink" Target="https://storage.googleapis.com/hcloudfile/001/a9ba50d63090464a940486d04d1c3265.jpg" TargetMode="External"/><Relationship Id="rId8454" Type="http://schemas.openxmlformats.org/officeDocument/2006/relationships/hyperlink" Target="https://hashting.cash/bavaria-fridgeinventoryjul2023/CODPBBUCPHKGCZOY?language=FR" TargetMode="External"/><Relationship Id="rId9505" Type="http://schemas.openxmlformats.org/officeDocument/2006/relationships/hyperlink" Target="https://storage.googleapis.com/hcloudfile/001/d8d8471c9bad4dda9c5cc7c75200ad95.jpg" TargetMode="External"/><Relationship Id="rId10384" Type="http://schemas.openxmlformats.org/officeDocument/2006/relationships/hyperlink" Target="https://hashting.cash/bavaria-fridgeinventoryjul2023/QVKJUPWSPOCPUVQR?language=FR" TargetMode="External"/><Relationship Id="rId11435" Type="http://schemas.openxmlformats.org/officeDocument/2006/relationships/hyperlink" Target="https://storage.googleapis.com/hcloudfile/001/4e45bddfaced46629d8b576eb226f115.jpg" TargetMode="External"/><Relationship Id="rId12833" Type="http://schemas.openxmlformats.org/officeDocument/2006/relationships/hyperlink" Target="https://storage.googleapis.com/hcloudfile/001/8b5b0a0189d84104852843e1a2ee7dcd.jpg" TargetMode="External"/><Relationship Id="rId3599" Type="http://schemas.openxmlformats.org/officeDocument/2006/relationships/hyperlink" Target="https://storage.googleapis.com/hcloudfile/001/ecbe5503cd6f40eb9168e6bc4395ee4d.jpg" TargetMode="External"/><Relationship Id="rId7056" Type="http://schemas.openxmlformats.org/officeDocument/2006/relationships/hyperlink" Target="https://hashting.cash/bavaria-fridgeinventoryjul2023/IGEKCXUZWRJCDIQR?language=FR" TargetMode="External"/><Relationship Id="rId7470" Type="http://schemas.openxmlformats.org/officeDocument/2006/relationships/hyperlink" Target="https://hashting.cash/bavaria-fridgeinventoryjul2023/AZMRWOYBPLYZDQHD?language=FR" TargetMode="External"/><Relationship Id="rId8107" Type="http://schemas.openxmlformats.org/officeDocument/2006/relationships/hyperlink" Target="https://storage.googleapis.com/hcloudfile/001/1ca37454e290466b937cc252de109e33.jpg" TargetMode="External"/><Relationship Id="rId8521" Type="http://schemas.openxmlformats.org/officeDocument/2006/relationships/hyperlink" Target="https://storage.googleapis.com/hcloudfile/001/099408f680a440818b6eca3b96e8c755.jpg" TargetMode="External"/><Relationship Id="rId10037" Type="http://schemas.openxmlformats.org/officeDocument/2006/relationships/hyperlink" Target="https://storage.googleapis.com/hcloudfile/001/8bcbfb6ff7fd4cfd8f9f6b6905424e66.jpg" TargetMode="External"/><Relationship Id="rId12900" Type="http://schemas.openxmlformats.org/officeDocument/2006/relationships/hyperlink" Target="https://hashting.cash/bavaria-fridgeinventoryjul2023/BEKSVJETKARPADCU?language=FR" TargetMode="External"/><Relationship Id="rId3666" Type="http://schemas.openxmlformats.org/officeDocument/2006/relationships/hyperlink" Target="https://storage.googleapis.com/hcloudfile/001/4d62ddfe5c5e452dac5426110ac78cc1.jpg" TargetMode="External"/><Relationship Id="rId6072" Type="http://schemas.openxmlformats.org/officeDocument/2006/relationships/hyperlink" Target="https://hashting.cash/bavaria-fridgeinventoryjul2023/BTVBCLLXRPWTGMIK?language=FR" TargetMode="External"/><Relationship Id="rId7123" Type="http://schemas.openxmlformats.org/officeDocument/2006/relationships/hyperlink" Target="https://storage.googleapis.com/hcloudfile/001/0626fe8d5c714ac88f431a6c8f309e51.jpg" TargetMode="External"/><Relationship Id="rId10451" Type="http://schemas.openxmlformats.org/officeDocument/2006/relationships/hyperlink" Target="https://storage.googleapis.com/hcloudfile/001/68640998996c4da9899b1a7985e33e98.jpg" TargetMode="External"/><Relationship Id="rId11502" Type="http://schemas.openxmlformats.org/officeDocument/2006/relationships/hyperlink" Target="https://hashting.cash/bavaria-fridgeinventoryjul2023/JGPPAXQVPCTULVMR?language=FR" TargetMode="External"/><Relationship Id="rId587" Type="http://schemas.openxmlformats.org/officeDocument/2006/relationships/hyperlink" Target="https://hashting.cash/bavaria-fridgeinventoryjul2023/JXZENPTEXLGPEGYY?language=FR" TargetMode="External"/><Relationship Id="rId2268" Type="http://schemas.openxmlformats.org/officeDocument/2006/relationships/hyperlink" Target="https://storage.googleapis.com/hcloudfile/001/c19fb349dd1f471daa9e80fdf06cf481.jpg" TargetMode="External"/><Relationship Id="rId3319" Type="http://schemas.openxmlformats.org/officeDocument/2006/relationships/hyperlink" Target="https://storage.googleapis.com/hcloudfile/001/1547c5819e64441ca7c35509461967f7.jpg" TargetMode="External"/><Relationship Id="rId4717" Type="http://schemas.openxmlformats.org/officeDocument/2006/relationships/hyperlink" Target="https://storage.googleapis.com/hcloudfile/001/485fe21ff2764d38bc4fec3058f6a306.jpg" TargetMode="External"/><Relationship Id="rId9295" Type="http://schemas.openxmlformats.org/officeDocument/2006/relationships/hyperlink" Target="https://hashting.cash/bavaria-fridgeinventoryjul2023/WXUMVHDBVQIPPVWZ?language=FR" TargetMode="External"/><Relationship Id="rId10104" Type="http://schemas.openxmlformats.org/officeDocument/2006/relationships/hyperlink" Target="https://hashting.cash/bavaria-fridgeinventoryjul2023/HHJKYSFOTARRQJCL?language=FR" TargetMode="External"/><Relationship Id="rId13674" Type="http://schemas.openxmlformats.org/officeDocument/2006/relationships/hyperlink" Target="https://storage.googleapis.com/hcloudfile/001/e9ef9c4cfcdc401dbba6ffed0edeef26.jpg" TargetMode="External"/><Relationship Id="rId2682" Type="http://schemas.openxmlformats.org/officeDocument/2006/relationships/hyperlink" Target="https://storage.googleapis.com/hcloudfile/001/711e75624dc1492b9da24935c190b00b.jpg" TargetMode="External"/><Relationship Id="rId3733" Type="http://schemas.openxmlformats.org/officeDocument/2006/relationships/hyperlink" Target="https://storage.googleapis.com/hcloudfile/001/03501d61955e4039b2df134fec784614.jpg" TargetMode="External"/><Relationship Id="rId6889" Type="http://schemas.openxmlformats.org/officeDocument/2006/relationships/hyperlink" Target="https://storage.googleapis.com/hcloudfile/001/10940a9670c04992b450178581fa401f.jpg" TargetMode="External"/><Relationship Id="rId12276" Type="http://schemas.openxmlformats.org/officeDocument/2006/relationships/hyperlink" Target="https://storage.googleapis.com/hcloudfile/001/c2af80629f8a45f8ae742534ca4d0c7a.jpg" TargetMode="External"/><Relationship Id="rId12690" Type="http://schemas.openxmlformats.org/officeDocument/2006/relationships/hyperlink" Target="https://storage.googleapis.com/hcloudfile/001/7bf0aabd45fa47cca122e519b30cdb3e.jpg" TargetMode="External"/><Relationship Id="rId13327" Type="http://schemas.openxmlformats.org/officeDocument/2006/relationships/hyperlink" Target="https://hashting.cash/bavaria-fridgeinventoryjul2023/VEWAKTEHLPSCATTZ?language=FR" TargetMode="External"/><Relationship Id="rId13741" Type="http://schemas.openxmlformats.org/officeDocument/2006/relationships/hyperlink" Target="https://hashting.cash/bavaria-fridgeinventoryjul2023/QADLQAGMVRIDKNOB?language=FR" TargetMode="External"/><Relationship Id="rId654" Type="http://schemas.openxmlformats.org/officeDocument/2006/relationships/hyperlink" Target="https://storage.googleapis.com/hcloudfile/001/c36a7d1e04f2404ca44fd23f6de32f39.jpg" TargetMode="External"/><Relationship Id="rId1284" Type="http://schemas.openxmlformats.org/officeDocument/2006/relationships/hyperlink" Target="https://storage.googleapis.com/hcloudfile/001/75ab13da8a334d9a9e467da080222d6e.jpg" TargetMode="External"/><Relationship Id="rId2335" Type="http://schemas.openxmlformats.org/officeDocument/2006/relationships/hyperlink" Target="https://storage.googleapis.com/hcloudfile/001/3687509392fa4be2abf7c3db7d74f7b6.jpg" TargetMode="External"/><Relationship Id="rId3800" Type="http://schemas.openxmlformats.org/officeDocument/2006/relationships/hyperlink" Target="https://storage.googleapis.com/hcloudfile/001/2ad58e629a6d42a9ab66a56a5952f314.jpg" TargetMode="External"/><Relationship Id="rId6956" Type="http://schemas.openxmlformats.org/officeDocument/2006/relationships/hyperlink" Target="https://storage.googleapis.com/hcloudfile/001/521291924b9d425ba7d2e76c1ccdf6dd.jpg" TargetMode="External"/><Relationship Id="rId9362" Type="http://schemas.openxmlformats.org/officeDocument/2006/relationships/hyperlink" Target="https://storage.googleapis.com/hcloudfile/001/57b0149893994f0ab8164251ec18c9d1.jpg" TargetMode="External"/><Relationship Id="rId11292" Type="http://schemas.openxmlformats.org/officeDocument/2006/relationships/hyperlink" Target="https://storage.googleapis.com/hcloudfile/001/103128fe3b454e8f8aed545345aac20e.jpg" TargetMode="External"/><Relationship Id="rId12343" Type="http://schemas.openxmlformats.org/officeDocument/2006/relationships/hyperlink" Target="https://hashting.cash/bavaria-fridgeinventoryjul2023/LYMGLBZVTRXXIHDH?language=FR" TargetMode="External"/><Relationship Id="rId307" Type="http://schemas.openxmlformats.org/officeDocument/2006/relationships/hyperlink" Target="https://storage.googleapis.com/hcloudfile/001/28119924f0eb4664858d287cdaef46d5.jpg" TargetMode="External"/><Relationship Id="rId721" Type="http://schemas.openxmlformats.org/officeDocument/2006/relationships/hyperlink" Target="https://storage.googleapis.com/hcloudfile/001/ce0d5372be5147c188731732f6278c23.jpg" TargetMode="External"/><Relationship Id="rId1351" Type="http://schemas.openxmlformats.org/officeDocument/2006/relationships/hyperlink" Target="https://storage.googleapis.com/hcloudfile/001/b779467755994d099b968560fb881f0d.jpg" TargetMode="External"/><Relationship Id="rId2402" Type="http://schemas.openxmlformats.org/officeDocument/2006/relationships/hyperlink" Target="https://storage.googleapis.com/hcloudfile/001/64246b954222433c9bbe887f0cf52493.jpg" TargetMode="External"/><Relationship Id="rId5558" Type="http://schemas.openxmlformats.org/officeDocument/2006/relationships/hyperlink" Target="https://storage.googleapis.com/hcloudfile/001/570bd35a50d440bc9a29cbf12d00f4ad.jpg" TargetMode="External"/><Relationship Id="rId5972" Type="http://schemas.openxmlformats.org/officeDocument/2006/relationships/hyperlink" Target="https://storage.googleapis.com/hcloudfile/001/6b6efd0bd9884aa788431d4bef7d6ce5.jpg" TargetMode="External"/><Relationship Id="rId6609" Type="http://schemas.openxmlformats.org/officeDocument/2006/relationships/hyperlink" Target="https://storage.googleapis.com/hcloudfile/001/01fd6db5def44f3982709b5ebf8ad3cd.jpg" TargetMode="External"/><Relationship Id="rId9015" Type="http://schemas.openxmlformats.org/officeDocument/2006/relationships/hyperlink" Target="https://hashting.cash/bavaria-fridgeinventoryjul2023/KJIINGKCGRPUVWWE?language=FR" TargetMode="External"/><Relationship Id="rId12410" Type="http://schemas.openxmlformats.org/officeDocument/2006/relationships/hyperlink" Target="https://storage.googleapis.com/hcloudfile/001/c753a7da125442ca8b75013fa4fce8e9.jpg" TargetMode="External"/><Relationship Id="rId1004" Type="http://schemas.openxmlformats.org/officeDocument/2006/relationships/hyperlink" Target="https://storage.googleapis.com/hcloudfile/001/ca96b8b1398a4a9ca20f46c6aa763259.jpg" TargetMode="External"/><Relationship Id="rId4574" Type="http://schemas.openxmlformats.org/officeDocument/2006/relationships/hyperlink" Target="https://storage.googleapis.com/hcloudfile/001/dd5b6ffb39d94ba7ba2efc8cf43fa8bb.jpg" TargetMode="External"/><Relationship Id="rId5625" Type="http://schemas.openxmlformats.org/officeDocument/2006/relationships/hyperlink" Target="https://storage.googleapis.com/hcloudfile/001/f5218f48898f4cb987c6240e29b1166e.jpg" TargetMode="External"/><Relationship Id="rId8031" Type="http://schemas.openxmlformats.org/officeDocument/2006/relationships/hyperlink" Target="https://hashting.cash/bavaria-fridgeinventoryjul2023/STVJEPUVDBHUFZZR?language=FR" TargetMode="External"/><Relationship Id="rId11012" Type="http://schemas.openxmlformats.org/officeDocument/2006/relationships/hyperlink" Target="https://storage.googleapis.com/hcloudfile/001/59116a833f154cb19345e30b3e16eeaa.jpg" TargetMode="External"/><Relationship Id="rId3176" Type="http://schemas.openxmlformats.org/officeDocument/2006/relationships/hyperlink" Target="https://storage.googleapis.com/hcloudfile/001/71dfca2d9527406db3dbdd1617bd5aca.jpg" TargetMode="External"/><Relationship Id="rId3590" Type="http://schemas.openxmlformats.org/officeDocument/2006/relationships/hyperlink" Target="https://storage.googleapis.com/hcloudfile/001/ecbe5503cd6f40eb9168e6bc4395ee4d.jpg" TargetMode="External"/><Relationship Id="rId4227" Type="http://schemas.openxmlformats.org/officeDocument/2006/relationships/hyperlink" Target="https://storage.googleapis.com/hcloudfile/001/8655ca4b11a14389994394cb5b0e75f8.jpg" TargetMode="External"/><Relationship Id="rId7797" Type="http://schemas.openxmlformats.org/officeDocument/2006/relationships/hyperlink" Target="https://storage.googleapis.com/hcloudfile/001/c2e323e6be6c4ae683abe19707dbe725.jpg" TargetMode="External"/><Relationship Id="rId13184" Type="http://schemas.openxmlformats.org/officeDocument/2006/relationships/hyperlink" Target="https://hashting.cash/bavaria-fridgeinventoryjul2023/RJTJHDTUROLOZZGB?language=FR" TargetMode="External"/><Relationship Id="rId2192" Type="http://schemas.openxmlformats.org/officeDocument/2006/relationships/hyperlink" Target="https://storage.googleapis.com/hcloudfile/001/6cc67219533948d8bb92ee062caafce2.jpg" TargetMode="External"/><Relationship Id="rId3243" Type="http://schemas.openxmlformats.org/officeDocument/2006/relationships/hyperlink" Target="https://storage.googleapis.com/hcloudfile/001/3795b6604d2243fa8e63ecfee88ce710.jpg" TargetMode="External"/><Relationship Id="rId4641" Type="http://schemas.openxmlformats.org/officeDocument/2006/relationships/hyperlink" Target="https://storage.googleapis.com/hcloudfile/001/84e53f8539294a4e9f6c74cac6f2fc04.jpg" TargetMode="External"/><Relationship Id="rId6399" Type="http://schemas.openxmlformats.org/officeDocument/2006/relationships/hyperlink" Target="https://storage.googleapis.com/hcloudfile/001/3eeaeb8c269c439bb2512bddb1edbcdd.jpg" TargetMode="External"/><Relationship Id="rId8848" Type="http://schemas.openxmlformats.org/officeDocument/2006/relationships/hyperlink" Target="https://storage.googleapis.com/hcloudfile/001/688e362b3dad4f0a85aa5dee8868a6c6.jpg" TargetMode="External"/><Relationship Id="rId10778" Type="http://schemas.openxmlformats.org/officeDocument/2006/relationships/hyperlink" Target="https://storage.googleapis.com/hcloudfile/001/1918714c98f84124bc3c5675d305259e.jpg" TargetMode="External"/><Relationship Id="rId11829" Type="http://schemas.openxmlformats.org/officeDocument/2006/relationships/hyperlink" Target="https://storage.googleapis.com/hcloudfile/001/b48b2f5312a14b66bd50fb4896d43f19.jpg" TargetMode="External"/><Relationship Id="rId164" Type="http://schemas.openxmlformats.org/officeDocument/2006/relationships/hyperlink" Target="https://storage.googleapis.com/hcloudfile/001/ef035c5e55aa49868267e185b21e59fa.jpg" TargetMode="External"/><Relationship Id="rId7864" Type="http://schemas.openxmlformats.org/officeDocument/2006/relationships/hyperlink" Target="https://storage.googleapis.com/hcloudfile/001/8787ed807d134a1dbcc0d67de9892fce.jpg" TargetMode="External"/><Relationship Id="rId8915" Type="http://schemas.openxmlformats.org/officeDocument/2006/relationships/hyperlink" Target="https://storage.googleapis.com/hcloudfile/001/12460f613a1a4baca3f298717cacee2d.jpg" TargetMode="External"/><Relationship Id="rId10845" Type="http://schemas.openxmlformats.org/officeDocument/2006/relationships/hyperlink" Target="https://storage.googleapis.com/hcloudfile/001/89c4cba9429f44fbb2ef9ecef9a94707.jpg" TargetMode="External"/><Relationship Id="rId13251" Type="http://schemas.openxmlformats.org/officeDocument/2006/relationships/hyperlink" Target="https://storage.googleapis.com/hcloudfile/001/d11cddcadbe2419699300bb3d98c1981.jpg" TargetMode="External"/><Relationship Id="rId3310" Type="http://schemas.openxmlformats.org/officeDocument/2006/relationships/hyperlink" Target="https://storage.googleapis.com/hcloudfile/001/1547c5819e64441ca7c35509461967f7.jpg" TargetMode="External"/><Relationship Id="rId5068" Type="http://schemas.openxmlformats.org/officeDocument/2006/relationships/hyperlink" Target="https://storage.googleapis.com/hcloudfile/001/ca4ea8daab1c4f959b4216ab9cfec9a1.jpg" TargetMode="External"/><Relationship Id="rId6466" Type="http://schemas.openxmlformats.org/officeDocument/2006/relationships/hyperlink" Target="https://storage.googleapis.com/hcloudfile/001/bad7c168f69a4b8b88b4b1266e20b2fd.jpg" TargetMode="External"/><Relationship Id="rId6880" Type="http://schemas.openxmlformats.org/officeDocument/2006/relationships/hyperlink" Target="https://storage.googleapis.com/hcloudfile/001/10940a9670c04992b450178581fa401f.jpg" TargetMode="External"/><Relationship Id="rId7517" Type="http://schemas.openxmlformats.org/officeDocument/2006/relationships/hyperlink" Target="https://storage.googleapis.com/hcloudfile/001/88cac31f59a74308905caad7a95b3482.jpg" TargetMode="External"/><Relationship Id="rId7931" Type="http://schemas.openxmlformats.org/officeDocument/2006/relationships/hyperlink" Target="https://storage.googleapis.com/hcloudfile/001/58bc592c189f4ea9b09ac61ccb95713e.jpg" TargetMode="External"/><Relationship Id="rId231" Type="http://schemas.openxmlformats.org/officeDocument/2006/relationships/hyperlink" Target="https://storage.googleapis.com/hcloudfile/001/ed5ead0aeb06455eb30a90793a883f37.jpg" TargetMode="External"/><Relationship Id="rId5482" Type="http://schemas.openxmlformats.org/officeDocument/2006/relationships/hyperlink" Target="https://storage.googleapis.com/hcloudfile/001/979809eb6cf4405ead0dd122ecb54d72.jpg" TargetMode="External"/><Relationship Id="rId6119" Type="http://schemas.openxmlformats.org/officeDocument/2006/relationships/hyperlink" Target="https://storage.googleapis.com/hcloudfile/001/a37667c7b9984082b0f71353988b3a99.jpg" TargetMode="External"/><Relationship Id="rId6533" Type="http://schemas.openxmlformats.org/officeDocument/2006/relationships/hyperlink" Target="https://storage.googleapis.com/hcloudfile/001/5d3d479172f54e7784a96445d36dd1f8.jpg" TargetMode="External"/><Relationship Id="rId9689" Type="http://schemas.openxmlformats.org/officeDocument/2006/relationships/hyperlink" Target="https://storage.googleapis.com/hcloudfile/001/05e66fba0c0448b98be800ca3c3944d4.jpg" TargetMode="External"/><Relationship Id="rId10912" Type="http://schemas.openxmlformats.org/officeDocument/2006/relationships/hyperlink" Target="https://storage.googleapis.com/hcloudfile/001/4717533d50b3423791c94dbe47e3b88b.jpg" TargetMode="External"/><Relationship Id="rId1678" Type="http://schemas.openxmlformats.org/officeDocument/2006/relationships/hyperlink" Target="https://hashting.cash/bavaria-fridgeinventoryjul2023/VCOXUNKRTSWZUMAR?language=FR" TargetMode="External"/><Relationship Id="rId2729" Type="http://schemas.openxmlformats.org/officeDocument/2006/relationships/hyperlink" Target="https://storage.googleapis.com/hcloudfile/001/145f5bcf345441e5bfbe0faa12319e74.jpg" TargetMode="External"/><Relationship Id="rId4084" Type="http://schemas.openxmlformats.org/officeDocument/2006/relationships/hyperlink" Target="https://storage.googleapis.com/hcloudfile/001/8613c83819c34ea28190b35236789849.jpg" TargetMode="External"/><Relationship Id="rId5135" Type="http://schemas.openxmlformats.org/officeDocument/2006/relationships/hyperlink" Target="https://storage.googleapis.com/hcloudfile/001/bb471f1b3cda4c3194c90ece4fefc447.jpg" TargetMode="External"/><Relationship Id="rId6600" Type="http://schemas.openxmlformats.org/officeDocument/2006/relationships/hyperlink" Target="https://storage.googleapis.com/hcloudfile/001/01fd6db5def44f3982709b5ebf8ad3cd.jpg" TargetMode="External"/><Relationship Id="rId9756" Type="http://schemas.openxmlformats.org/officeDocument/2006/relationships/hyperlink" Target="https://storage.googleapis.com/hcloudfile/001/8d28372633bf4ea8b5948e72e2f27f30.jpg" TargetMode="External"/><Relationship Id="rId4151" Type="http://schemas.openxmlformats.org/officeDocument/2006/relationships/hyperlink" Target="https://storage.googleapis.com/hcloudfile/001/b0bfc53a72254229842a5efe379ab16a.jpg" TargetMode="External"/><Relationship Id="rId5202" Type="http://schemas.openxmlformats.org/officeDocument/2006/relationships/hyperlink" Target="https://storage.googleapis.com/hcloudfile/001/a91b3ed358b64a3b9fa69e922f7d9a9e.jpg" TargetMode="External"/><Relationship Id="rId8358" Type="http://schemas.openxmlformats.org/officeDocument/2006/relationships/hyperlink" Target="https://storage.googleapis.com/hcloudfile/001/17793e6025f14690b1c6903953b3681d.jpg" TargetMode="External"/><Relationship Id="rId9409" Type="http://schemas.openxmlformats.org/officeDocument/2006/relationships/hyperlink" Target="https://storage.googleapis.com/hcloudfile/001/43ca6523018b4825b26d19499b6afa1d.jpg" TargetMode="External"/><Relationship Id="rId10288" Type="http://schemas.openxmlformats.org/officeDocument/2006/relationships/hyperlink" Target="https://storage.googleapis.com/hcloudfile/001/d40df7c5d3424b778b4b4aa154cb1673.jpg" TargetMode="External"/><Relationship Id="rId11686" Type="http://schemas.openxmlformats.org/officeDocument/2006/relationships/hyperlink" Target="https://storage.googleapis.com/hcloudfile/001/9d40a93bd5f44c5eaa2e04261f3076cd.jpg" TargetMode="External"/><Relationship Id="rId12737" Type="http://schemas.openxmlformats.org/officeDocument/2006/relationships/hyperlink" Target="https://storage.googleapis.com/hcloudfile/001/1fca42840aff416c931b08607d6f6a2b.jpg" TargetMode="External"/><Relationship Id="rId1745" Type="http://schemas.openxmlformats.org/officeDocument/2006/relationships/hyperlink" Target="https://storage.googleapis.com/hcloudfile/001/e0d2beb74f294727bd080a12d82baed3.jpg" TargetMode="External"/><Relationship Id="rId7374" Type="http://schemas.openxmlformats.org/officeDocument/2006/relationships/hyperlink" Target="https://storage.googleapis.com/hcloudfile/001/cef4367950d747948a6a502f63de2460.jpg" TargetMode="External"/><Relationship Id="rId8425" Type="http://schemas.openxmlformats.org/officeDocument/2006/relationships/hyperlink" Target="https://storage.googleapis.com/hcloudfile/001/a24d3af0ba8b492fbb6ea7f6b315cecf.jpg" TargetMode="External"/><Relationship Id="rId8772" Type="http://schemas.openxmlformats.org/officeDocument/2006/relationships/hyperlink" Target="https://storage.googleapis.com/hcloudfile/001/c0cd79e970734a62aae41c805474ee99.jpg" TargetMode="External"/><Relationship Id="rId9823" Type="http://schemas.openxmlformats.org/officeDocument/2006/relationships/hyperlink" Target="https://storage.googleapis.com/hcloudfile/001/b6bd9db4644d4c8cbbbdc6c0e06d0daf.jpg" TargetMode="External"/><Relationship Id="rId11339" Type="http://schemas.openxmlformats.org/officeDocument/2006/relationships/hyperlink" Target="https://storage.googleapis.com/hcloudfile/001/28119924f0eb4664858d287cdaef46d5.jpg" TargetMode="External"/><Relationship Id="rId11753" Type="http://schemas.openxmlformats.org/officeDocument/2006/relationships/hyperlink" Target="https://storage.googleapis.com/hcloudfile/001/eacbd9f4102b4c5e9ddb448081d341b3.jpg" TargetMode="External"/><Relationship Id="rId12804" Type="http://schemas.openxmlformats.org/officeDocument/2006/relationships/hyperlink" Target="https://storage.googleapis.com/hcloudfile/001/ee64cf3bd8194a34b09db636c5037682.jpg" TargetMode="External"/><Relationship Id="rId37" Type="http://schemas.openxmlformats.org/officeDocument/2006/relationships/hyperlink" Target="https://hashting.cash/bavaria-fridgeinventoryjul2023/VCOXUNKRTSWZUMAR?language=FR" TargetMode="External"/><Relationship Id="rId1812" Type="http://schemas.openxmlformats.org/officeDocument/2006/relationships/hyperlink" Target="https://hashting.cash/bavaria-fridgeinventoryjul2023/GPDBQVHGAWZHJYJP?language=FR" TargetMode="External"/><Relationship Id="rId4968" Type="http://schemas.openxmlformats.org/officeDocument/2006/relationships/hyperlink" Target="https://hashting.cash/bavaria-fridgeinventoryjul2023/NKMNBGBGIGVDDXWJ?language=FR" TargetMode="External"/><Relationship Id="rId7027" Type="http://schemas.openxmlformats.org/officeDocument/2006/relationships/hyperlink" Target="https://storage.googleapis.com/hcloudfile/001/6591b9111aa14b5a9502c35ae203094b.jpg" TargetMode="External"/><Relationship Id="rId10355" Type="http://schemas.openxmlformats.org/officeDocument/2006/relationships/hyperlink" Target="https://storage.googleapis.com/hcloudfile/001/49272fafa4444a8dab5e63e8325b85c0.jpg" TargetMode="External"/><Relationship Id="rId11406" Type="http://schemas.openxmlformats.org/officeDocument/2006/relationships/hyperlink" Target="https://storage.googleapis.com/hcloudfile/001/4e6091bda836414e9c0db52b0f07b648.jpg" TargetMode="External"/><Relationship Id="rId11820" Type="http://schemas.openxmlformats.org/officeDocument/2006/relationships/hyperlink" Target="https://storage.googleapis.com/hcloudfile/001/b48b2f5312a14b66bd50fb4896d43f19.jpg" TargetMode="External"/><Relationship Id="rId3984" Type="http://schemas.openxmlformats.org/officeDocument/2006/relationships/hyperlink" Target="https://storage.googleapis.com/hcloudfile/001/c58853225cb549ea8bb69433316011b8.jpg" TargetMode="External"/><Relationship Id="rId6390" Type="http://schemas.openxmlformats.org/officeDocument/2006/relationships/hyperlink" Target="https://storage.googleapis.com/hcloudfile/001/3eeaeb8c269c439bb2512bddb1edbcdd.jpg" TargetMode="External"/><Relationship Id="rId7441" Type="http://schemas.openxmlformats.org/officeDocument/2006/relationships/hyperlink" Target="https://storage.googleapis.com/hcloudfile/001/c08af00d49914e7fbbcc82512db2ac10.jpg" TargetMode="External"/><Relationship Id="rId9199" Type="http://schemas.openxmlformats.org/officeDocument/2006/relationships/hyperlink" Target="https://storage.googleapis.com/hcloudfile/001/3720da5eaa5f4e1496b752bf229bef3b.jpg" TargetMode="External"/><Relationship Id="rId10008" Type="http://schemas.openxmlformats.org/officeDocument/2006/relationships/hyperlink" Target="https://hashting.cash/bavaria-fridgeinventoryjul2023/COGHBAJAZLHSUKFN?language=FR" TargetMode="External"/><Relationship Id="rId10422" Type="http://schemas.openxmlformats.org/officeDocument/2006/relationships/hyperlink" Target="https://storage.googleapis.com/hcloudfile/001/e211e5112a764228bfbc659364b79166.jpg" TargetMode="External"/><Relationship Id="rId13578" Type="http://schemas.openxmlformats.org/officeDocument/2006/relationships/hyperlink" Target="https://storage.googleapis.com/hcloudfile/001/efb01324f397405c9d7052fa77979ca5.jpg" TargetMode="External"/><Relationship Id="rId2586" Type="http://schemas.openxmlformats.org/officeDocument/2006/relationships/hyperlink" Target="https://storage.googleapis.com/hcloudfile/001/56172bcacbb84dbc88c4c014c237a0d3.jpg" TargetMode="External"/><Relationship Id="rId3637" Type="http://schemas.openxmlformats.org/officeDocument/2006/relationships/hyperlink" Target="https://hashting.cash/bavaria-fridgeinventoryjul2023/CMECZCQWGXQHVXAO?language=FR" TargetMode="External"/><Relationship Id="rId6043" Type="http://schemas.openxmlformats.org/officeDocument/2006/relationships/hyperlink" Target="https://storage.googleapis.com/hcloudfile/001/4aa5ef5e0e8641e1ada8d01c99ad19dc.jpg" TargetMode="External"/><Relationship Id="rId12594" Type="http://schemas.openxmlformats.org/officeDocument/2006/relationships/hyperlink" Target="https://storage.googleapis.com/hcloudfile/001/8d2c0f96281a44aa91c0f97e312621e4.jpg" TargetMode="External"/><Relationship Id="rId13645" Type="http://schemas.openxmlformats.org/officeDocument/2006/relationships/hyperlink" Target="https://storage.googleapis.com/hcloudfile/001/9d3430fedff3488bb9e99f9611fca3ac.jpg" TargetMode="External"/><Relationship Id="rId558" Type="http://schemas.openxmlformats.org/officeDocument/2006/relationships/hyperlink" Target="https://storage.googleapis.com/hcloudfile/001/c462b26f2294449d8c7c6af7f505e8d1.jpg" TargetMode="External"/><Relationship Id="rId972" Type="http://schemas.openxmlformats.org/officeDocument/2006/relationships/hyperlink" Target="https://hashting.cash/bavaria-fridgeinventoryjul2023/KRSUMEZZDUQPXYFU?language=FR" TargetMode="External"/><Relationship Id="rId1188" Type="http://schemas.openxmlformats.org/officeDocument/2006/relationships/hyperlink" Target="https://storage.googleapis.com/hcloudfile/001/3e287334e73041a4a762c132eb892781.jpg" TargetMode="External"/><Relationship Id="rId2239" Type="http://schemas.openxmlformats.org/officeDocument/2006/relationships/hyperlink" Target="https://hashting.cash/bavaria-fridgeinventoryjul2023/ZYLKTZJFBEGJXPHN?language=FR" TargetMode="External"/><Relationship Id="rId2653" Type="http://schemas.openxmlformats.org/officeDocument/2006/relationships/hyperlink" Target="https://hashting.cash/bavaria-fridgeinventoryjul2023/CBEOFCAVAGTREWHY?language=FR" TargetMode="External"/><Relationship Id="rId3704" Type="http://schemas.openxmlformats.org/officeDocument/2006/relationships/hyperlink" Target="https://storage.googleapis.com/hcloudfile/001/c2ff2874af5745d6b2bcbdc20ed0782d.jpg" TargetMode="External"/><Relationship Id="rId6110" Type="http://schemas.openxmlformats.org/officeDocument/2006/relationships/hyperlink" Target="https://storage.googleapis.com/hcloudfile/001/a37667c7b9984082b0f71353988b3a99.jpg" TargetMode="External"/><Relationship Id="rId9266" Type="http://schemas.openxmlformats.org/officeDocument/2006/relationships/hyperlink" Target="https://storage.googleapis.com/hcloudfile/001/72188a83bbdc43eab85271b12e24e49e.jpg" TargetMode="External"/><Relationship Id="rId9680" Type="http://schemas.openxmlformats.org/officeDocument/2006/relationships/hyperlink" Target="https://storage.googleapis.com/hcloudfile/001/05e66fba0c0448b98be800ca3c3944d4.jpg" TargetMode="External"/><Relationship Id="rId11196" Type="http://schemas.openxmlformats.org/officeDocument/2006/relationships/hyperlink" Target="https://storage.googleapis.com/hcloudfile/001/3489bde842734cffafeba2cd27647c22.jpg" TargetMode="External"/><Relationship Id="rId12247" Type="http://schemas.openxmlformats.org/officeDocument/2006/relationships/hyperlink" Target="https://storage.googleapis.com/hcloudfile/001/01cbc083211b462da173931c2ecd22ab.jpg" TargetMode="External"/><Relationship Id="rId625" Type="http://schemas.openxmlformats.org/officeDocument/2006/relationships/hyperlink" Target="https://hashting.cash/bavaria-fridgeinventoryjul2023/ELABVXXAPCSTQEGH?language=FR" TargetMode="External"/><Relationship Id="rId1255" Type="http://schemas.openxmlformats.org/officeDocument/2006/relationships/hyperlink" Target="https://hashting.cash/bavaria-fridgeinventoryjul2023/XYULMWKSMXIRFBRB?language=FR" TargetMode="External"/><Relationship Id="rId2306" Type="http://schemas.openxmlformats.org/officeDocument/2006/relationships/hyperlink" Target="https://storage.googleapis.com/hcloudfile/001/706a9aeb23e94f1ea792ab86ce12128c.jpg" TargetMode="External"/><Relationship Id="rId5876" Type="http://schemas.openxmlformats.org/officeDocument/2006/relationships/hyperlink" Target="https://storage.googleapis.com/hcloudfile/001/2dd782a1e86a48f48d860be79159b981.jpg" TargetMode="External"/><Relationship Id="rId8282" Type="http://schemas.openxmlformats.org/officeDocument/2006/relationships/hyperlink" Target="https://storage.googleapis.com/hcloudfile/001/05275500479049e593f12dcb36d01ac5.jpg" TargetMode="External"/><Relationship Id="rId9333" Type="http://schemas.openxmlformats.org/officeDocument/2006/relationships/hyperlink" Target="https://storage.googleapis.com/hcloudfile/001/046f6b51c12e476ba2a013ebc7eb11fa.jpg" TargetMode="External"/><Relationship Id="rId11263" Type="http://schemas.openxmlformats.org/officeDocument/2006/relationships/hyperlink" Target="https://storage.googleapis.com/hcloudfile/001/c260763aa87c46aaabbe110bcdd04668.jpg" TargetMode="External"/><Relationship Id="rId12661" Type="http://schemas.openxmlformats.org/officeDocument/2006/relationships/hyperlink" Target="https://storage.googleapis.com/hcloudfile/001/f4fd306471ec48c19d53cba89b285d91.jpg" TargetMode="External"/><Relationship Id="rId13712" Type="http://schemas.openxmlformats.org/officeDocument/2006/relationships/hyperlink" Target="https://storage.googleapis.com/hcloudfile/001/d86a72c395974c008ef45078bd664339.jpg" TargetMode="External"/><Relationship Id="rId1322" Type="http://schemas.openxmlformats.org/officeDocument/2006/relationships/hyperlink" Target="https://storage.googleapis.com/hcloudfile/001/8e8c4f778ab142909904e609f6107c30.jpg" TargetMode="External"/><Relationship Id="rId2720" Type="http://schemas.openxmlformats.org/officeDocument/2006/relationships/hyperlink" Target="https://storage.googleapis.com/hcloudfile/001/145f5bcf345441e5bfbe0faa12319e74.jpg" TargetMode="External"/><Relationship Id="rId4478" Type="http://schemas.openxmlformats.org/officeDocument/2006/relationships/hyperlink" Target="https://hashting.cash/bavaria-fridgeinventoryjul2023/UEQUSDLNRTQVKBCJ?language=FR" TargetMode="External"/><Relationship Id="rId5529" Type="http://schemas.openxmlformats.org/officeDocument/2006/relationships/hyperlink" Target="https://hashting.cash/bavaria-fridgeinventoryjul2023/MLNHSKVOOCHRAJWZ?language=FR" TargetMode="External"/><Relationship Id="rId6927" Type="http://schemas.openxmlformats.org/officeDocument/2006/relationships/hyperlink" Target="https://hashting.cash/bavaria-fridgeinventoryjul2023/JCYELQUKCVHXCENG?language=FR" TargetMode="External"/><Relationship Id="rId9400" Type="http://schemas.openxmlformats.org/officeDocument/2006/relationships/hyperlink" Target="https://storage.googleapis.com/hcloudfile/001/43ca6523018b4825b26d19499b6afa1d.jpg" TargetMode="External"/><Relationship Id="rId12314" Type="http://schemas.openxmlformats.org/officeDocument/2006/relationships/hyperlink" Target="https://storage.googleapis.com/hcloudfile/001/e86f34d834be4356a1f34b912dcf857a.jpg" TargetMode="External"/><Relationship Id="rId4892" Type="http://schemas.openxmlformats.org/officeDocument/2006/relationships/hyperlink" Target="https://hashting.cash/bavaria-fridgeinventoryjul2023/DHIFUXDVFEJJVART?language=FR" TargetMode="External"/><Relationship Id="rId5943" Type="http://schemas.openxmlformats.org/officeDocument/2006/relationships/hyperlink" Target="https://hashting.cash/bavaria-fridgeinventoryjul2023/LFTAAXBBSKVDESZY?language=FR" TargetMode="External"/><Relationship Id="rId8002" Type="http://schemas.openxmlformats.org/officeDocument/2006/relationships/hyperlink" Target="https://storage.googleapis.com/hcloudfile/001/9bd08b2d730f46e1a5dc118f945fcd2d.jpg" TargetMode="External"/><Relationship Id="rId11330" Type="http://schemas.openxmlformats.org/officeDocument/2006/relationships/hyperlink" Target="https://storage.googleapis.com/hcloudfile/001/28119924f0eb4664858d287cdaef46d5.jpg" TargetMode="External"/><Relationship Id="rId2096" Type="http://schemas.openxmlformats.org/officeDocument/2006/relationships/hyperlink" Target="https://hashting.cash/bavaria-fridgeinventoryjul2023/IJGERFKYYCJATRAT?language=FR" TargetMode="External"/><Relationship Id="rId3494" Type="http://schemas.openxmlformats.org/officeDocument/2006/relationships/hyperlink" Target="https://hashting.cash/bavaria-fridgeinventoryjul2023/PVXVEWRQXQBHPSZO?language=FR" TargetMode="External"/><Relationship Id="rId4545" Type="http://schemas.openxmlformats.org/officeDocument/2006/relationships/hyperlink" Target="https://storage.googleapis.com/hcloudfile/001/a6a3887c224647d6a89d5c2ae68306ca.jpg" TargetMode="External"/><Relationship Id="rId13088" Type="http://schemas.openxmlformats.org/officeDocument/2006/relationships/hyperlink" Target="https://storage.googleapis.com/hcloudfile/001/83795fae705142c384688b6cc8a4a572.jpg" TargetMode="External"/><Relationship Id="rId3147" Type="http://schemas.openxmlformats.org/officeDocument/2006/relationships/hyperlink" Target="https://storage.googleapis.com/hcloudfile/001/c002d1d68eff4f70b2f0fc40f0eebc9f.jpg" TargetMode="External"/><Relationship Id="rId3561" Type="http://schemas.openxmlformats.org/officeDocument/2006/relationships/hyperlink" Target="https://storage.googleapis.com/hcloudfile/001/423005ef77f94e39b4995f1c7d78de13.jpg" TargetMode="External"/><Relationship Id="rId4612" Type="http://schemas.openxmlformats.org/officeDocument/2006/relationships/hyperlink" Target="https://hashting.cash/bavaria-fridgeinventoryjul2023/WNWBHEEAMLSYKNIE?language=FR" TargetMode="External"/><Relationship Id="rId7768" Type="http://schemas.openxmlformats.org/officeDocument/2006/relationships/hyperlink" Target="https://hashting.cash/bavaria-fridgeinventoryjul2023/MNSDAREACGXTWNHH?language=FR" TargetMode="External"/><Relationship Id="rId8819" Type="http://schemas.openxmlformats.org/officeDocument/2006/relationships/hyperlink" Target="https://storage.googleapis.com/hcloudfile/001/324afcdcdc694879a9c11734eee148cf.jpg" TargetMode="External"/><Relationship Id="rId10749" Type="http://schemas.openxmlformats.org/officeDocument/2006/relationships/hyperlink" Target="https://storage.googleapis.com/hcloudfile/001/1918714c98f84124bc3c5675d305259e.jpg" TargetMode="External"/><Relationship Id="rId13155" Type="http://schemas.openxmlformats.org/officeDocument/2006/relationships/hyperlink" Target="https://storage.googleapis.com/hcloudfile/001/f2cee4e939144aa1ae78a1505e2e6c32.jpg" TargetMode="External"/><Relationship Id="rId482" Type="http://schemas.openxmlformats.org/officeDocument/2006/relationships/hyperlink" Target="https://hashting.cash/bavaria-fridgeinventoryjul2023/JXZENPTEXLGPEGYY?language=FR" TargetMode="External"/><Relationship Id="rId2163" Type="http://schemas.openxmlformats.org/officeDocument/2006/relationships/hyperlink" Target="https://storage.googleapis.com/hcloudfile/001/b88e50c08dae496591079351c011f98a.jpg" TargetMode="External"/><Relationship Id="rId3214" Type="http://schemas.openxmlformats.org/officeDocument/2006/relationships/hyperlink" Target="https://hashting.cash/bavaria-fridgeinventoryjul2023/YFQABKCXCLTVQMBL?language=FR" TargetMode="External"/><Relationship Id="rId6784" Type="http://schemas.openxmlformats.org/officeDocument/2006/relationships/hyperlink" Target="https://hashting.cash/bavaria-fridgeinventoryjul2023/ZARSVTZDFOKDHIDK?language=FR" TargetMode="External"/><Relationship Id="rId7835" Type="http://schemas.openxmlformats.org/officeDocument/2006/relationships/hyperlink" Target="https://storage.googleapis.com/hcloudfile/001/30e4b68ae6d741c6bd9da4f4c469cf08.jpg" TargetMode="External"/><Relationship Id="rId9190" Type="http://schemas.openxmlformats.org/officeDocument/2006/relationships/hyperlink" Target="https://storage.googleapis.com/hcloudfile/001/3720da5eaa5f4e1496b752bf229bef3b.jpg" TargetMode="External"/><Relationship Id="rId12171" Type="http://schemas.openxmlformats.org/officeDocument/2006/relationships/hyperlink" Target="https://storage.googleapis.com/hcloudfile/001/35f6ac725980486688e09bcccd0e2c78.jpg" TargetMode="External"/><Relationship Id="rId13222" Type="http://schemas.openxmlformats.org/officeDocument/2006/relationships/hyperlink" Target="https://storage.googleapis.com/hcloudfile/001/ed61efff31e843b9b61fd4bf5ce33f7d.jpg" TargetMode="External"/><Relationship Id="rId135" Type="http://schemas.openxmlformats.org/officeDocument/2006/relationships/hyperlink" Target="https://storage.googleapis.com/hcloudfile/001/f14323e943d84d69909367f6f6f209db.jpg" TargetMode="External"/><Relationship Id="rId2230" Type="http://schemas.openxmlformats.org/officeDocument/2006/relationships/hyperlink" Target="https://hashting.cash/bavaria-fridgeinventoryjul2023/ZYLKTZJFBEGJXPHN?language=FR" TargetMode="External"/><Relationship Id="rId5386" Type="http://schemas.openxmlformats.org/officeDocument/2006/relationships/hyperlink" Target="https://hashting.cash/bavaria-fridgeinventoryjul2023/UGUBYJZPDHBFMUFY?language=FR" TargetMode="External"/><Relationship Id="rId6437" Type="http://schemas.openxmlformats.org/officeDocument/2006/relationships/hyperlink" Target="https://storage.googleapis.com/hcloudfile/001/761bd193a1b244dc90945a1faf3d7878.jpg" TargetMode="External"/><Relationship Id="rId10816" Type="http://schemas.openxmlformats.org/officeDocument/2006/relationships/hyperlink" Target="https://storage.googleapis.com/hcloudfile/001/89c4cba9429f44fbb2ef9ecef9a94707.jpg" TargetMode="External"/><Relationship Id="rId202" Type="http://schemas.openxmlformats.org/officeDocument/2006/relationships/hyperlink" Target="https://storage.googleapis.com/hcloudfile/001/5a0e5d61889742ed82b4b87ce4289df0.jpg" TargetMode="External"/><Relationship Id="rId5039" Type="http://schemas.openxmlformats.org/officeDocument/2006/relationships/hyperlink" Target="https://storage.googleapis.com/hcloudfile/001/895b2a4a73ba4f19bfaf3fecf78f32c2.jpg" TargetMode="External"/><Relationship Id="rId5453" Type="http://schemas.openxmlformats.org/officeDocument/2006/relationships/hyperlink" Target="https://storage.googleapis.com/hcloudfile/001/50dcf71e1ecf4bbea39d737d111b1e70.jpg" TargetMode="External"/><Relationship Id="rId6504" Type="http://schemas.openxmlformats.org/officeDocument/2006/relationships/hyperlink" Target="https://hashting.cash/bavaria-fridgeinventoryjul2023/XJVEBTAKADQMYVZH?language=FR" TargetMode="External"/><Relationship Id="rId6851" Type="http://schemas.openxmlformats.org/officeDocument/2006/relationships/hyperlink" Target="https://storage.googleapis.com/hcloudfile/001/2b856eef11e0493f9d65336a223a56f0.jpg" TargetMode="External"/><Relationship Id="rId7902" Type="http://schemas.openxmlformats.org/officeDocument/2006/relationships/hyperlink" Target="https://hashting.cash/bavaria-fridgeinventoryjul2023/ANJQCXMMRFMXJOEP?language=FR" TargetMode="External"/><Relationship Id="rId12988" Type="http://schemas.openxmlformats.org/officeDocument/2006/relationships/hyperlink" Target="https://storage.googleapis.com/hcloudfile/001/7cee05aecef74bd7894018acb83126a4.jpg" TargetMode="External"/><Relationship Id="rId1996" Type="http://schemas.openxmlformats.org/officeDocument/2006/relationships/hyperlink" Target="https://storage.googleapis.com/hcloudfile/001/6e2e557065d84667b845c0f6201ab1f3.jpg" TargetMode="External"/><Relationship Id="rId4055" Type="http://schemas.openxmlformats.org/officeDocument/2006/relationships/hyperlink" Target="https://hashting.cash/bavaria-fridgeinventoryjul2023/SGYHAZXDOFDHYCDM?language=FR" TargetMode="External"/><Relationship Id="rId5106" Type="http://schemas.openxmlformats.org/officeDocument/2006/relationships/hyperlink" Target="https://hashting.cash/bavaria-fridgeinventoryjul2023/ZUISKTILXPNQCVRA?language=FR" TargetMode="External"/><Relationship Id="rId1649" Type="http://schemas.openxmlformats.org/officeDocument/2006/relationships/hyperlink" Target="https://hashting.cash/bavaria-fridgeinventoryjul2023/VCOXUNKRTSWZUMAR?language=FR" TargetMode="External"/><Relationship Id="rId3071" Type="http://schemas.openxmlformats.org/officeDocument/2006/relationships/hyperlink" Target="https://hashting.cash/bavaria-fridgeinventoryjul2023/GHKOXFSPSAWJKXWQ?language=FR" TargetMode="External"/><Relationship Id="rId5520" Type="http://schemas.openxmlformats.org/officeDocument/2006/relationships/hyperlink" Target="https://hashting.cash/bavaria-fridgeinventoryjul2023/MLNHSKVOOCHRAJWZ?language=FR" TargetMode="External"/><Relationship Id="rId7278" Type="http://schemas.openxmlformats.org/officeDocument/2006/relationships/hyperlink" Target="https://storage.googleapis.com/hcloudfile/001/9c187fcd3fc74c9d8bb2bdb3782c3df0.jpg" TargetMode="External"/><Relationship Id="rId8676" Type="http://schemas.openxmlformats.org/officeDocument/2006/relationships/hyperlink" Target="https://storage.googleapis.com/hcloudfile/001/ed5ead0aeb06455eb30a90793a883f37.jpg" TargetMode="External"/><Relationship Id="rId9727" Type="http://schemas.openxmlformats.org/officeDocument/2006/relationships/hyperlink" Target="https://hashting.cash/bavaria-fridgeinventoryjul2023/VPUHPNSQYLPVBUPF?language=FR" TargetMode="External"/><Relationship Id="rId11657" Type="http://schemas.openxmlformats.org/officeDocument/2006/relationships/hyperlink" Target="https://storage.googleapis.com/hcloudfile/001/9d40a93bd5f44c5eaa2e04261f3076cd.jpg" TargetMode="External"/><Relationship Id="rId12708" Type="http://schemas.openxmlformats.org/officeDocument/2006/relationships/hyperlink" Target="https://storage.googleapis.com/hcloudfile/001/1fca42840aff416c931b08607d6f6a2b.jpg" TargetMode="External"/><Relationship Id="rId1716" Type="http://schemas.openxmlformats.org/officeDocument/2006/relationships/hyperlink" Target="https://storage.googleapis.com/hcloudfile/001/e0d2beb74f294727bd080a12d82baed3.jpg" TargetMode="External"/><Relationship Id="rId4122" Type="http://schemas.openxmlformats.org/officeDocument/2006/relationships/hyperlink" Target="https://storage.googleapis.com/hcloudfile/001/978d5c21c4044dca81c90ec4b7530fb8.jpg" TargetMode="External"/><Relationship Id="rId7692" Type="http://schemas.openxmlformats.org/officeDocument/2006/relationships/hyperlink" Target="https://storage.googleapis.com/hcloudfile/001/5ec4eb01547e4455aaf175992b359d91.jpg" TargetMode="External"/><Relationship Id="rId8329" Type="http://schemas.openxmlformats.org/officeDocument/2006/relationships/hyperlink" Target="https://hashting.cash/bavaria-fridgeinventoryjul2023/CQDOYXGMXODISNRJ?language=FR" TargetMode="External"/><Relationship Id="rId8743" Type="http://schemas.openxmlformats.org/officeDocument/2006/relationships/hyperlink" Target="https://hashting.cash/bavaria-fridgeinventoryjul2023/OZEJRSTVOFIGQFYI?language=FR" TargetMode="External"/><Relationship Id="rId10259" Type="http://schemas.openxmlformats.org/officeDocument/2006/relationships/hyperlink" Target="https://storage.googleapis.com/hcloudfile/001/d40df7c5d3424b778b4b4aa154cb1673.jpg" TargetMode="External"/><Relationship Id="rId10673" Type="http://schemas.openxmlformats.org/officeDocument/2006/relationships/hyperlink" Target="https://hashting.cash/bavaria-fridgeinventoryjul2023/KWGEULFRRYPQCZLA?language=FR" TargetMode="External"/><Relationship Id="rId11724" Type="http://schemas.openxmlformats.org/officeDocument/2006/relationships/hyperlink" Target="https://storage.googleapis.com/hcloudfile/001/fd8cfca7e2d94ad7968d557b168205a4.jpg" TargetMode="External"/><Relationship Id="rId3888" Type="http://schemas.openxmlformats.org/officeDocument/2006/relationships/hyperlink" Target="https://hashting.cash/bavaria-fridgeinventoryjul2023/YUBATPISASLSIUCP?language=FR" TargetMode="External"/><Relationship Id="rId4939" Type="http://schemas.openxmlformats.org/officeDocument/2006/relationships/hyperlink" Target="https://hashting.cash/bavaria-fridgeinventoryjul2023/NKMNBGBGIGVDDXWJ?language=FR" TargetMode="External"/><Relationship Id="rId6294" Type="http://schemas.openxmlformats.org/officeDocument/2006/relationships/hyperlink" Target="https://storage.googleapis.com/hcloudfile/001/823b643acdc24c38a97b389f8f30c0d6.jpg" TargetMode="External"/><Relationship Id="rId7345" Type="http://schemas.openxmlformats.org/officeDocument/2006/relationships/hyperlink" Target="https://hashting.cash/bavaria-fridgeinventoryjul2023/SNIIKSKHUXLIMGJE?language=FR" TargetMode="External"/><Relationship Id="rId8810" Type="http://schemas.openxmlformats.org/officeDocument/2006/relationships/hyperlink" Target="https://storage.googleapis.com/hcloudfile/001/324afcdcdc694879a9c11734eee148cf.jpg" TargetMode="External"/><Relationship Id="rId10326" Type="http://schemas.openxmlformats.org/officeDocument/2006/relationships/hyperlink" Target="https://storage.googleapis.com/hcloudfile/001/49272fafa4444a8dab5e63e8325b85c0.jpg" TargetMode="External"/><Relationship Id="rId6361" Type="http://schemas.openxmlformats.org/officeDocument/2006/relationships/hyperlink" Target="https://hashting.cash/bavaria-fridgeinventoryjul2023/DQNBCGAJSKGTOFFH?language=FR" TargetMode="External"/><Relationship Id="rId7412" Type="http://schemas.openxmlformats.org/officeDocument/2006/relationships/hyperlink" Target="https://storage.googleapis.com/hcloudfile/001/7dd2feae6575469b9bf54b854edc482c.jpg" TargetMode="External"/><Relationship Id="rId10740" Type="http://schemas.openxmlformats.org/officeDocument/2006/relationships/hyperlink" Target="https://storage.googleapis.com/hcloudfile/001/26d5b90320534014899d4ca86b2dc24f.jpg" TargetMode="External"/><Relationship Id="rId12498" Type="http://schemas.openxmlformats.org/officeDocument/2006/relationships/hyperlink" Target="https://storage.googleapis.com/hcloudfile/001/67d056b9e1a14b71923784a2a33e8257.jpg" TargetMode="External"/><Relationship Id="rId876" Type="http://schemas.openxmlformats.org/officeDocument/2006/relationships/hyperlink" Target="https://storage.googleapis.com/hcloudfile/001/4a0f1d6bc5d6474bbfc2ae0dedeb6fea.jpg" TargetMode="External"/><Relationship Id="rId2557" Type="http://schemas.openxmlformats.org/officeDocument/2006/relationships/hyperlink" Target="https://storage.googleapis.com/hcloudfile/001/56172bcacbb84dbc88c4c014c237a0d3.jpg" TargetMode="External"/><Relationship Id="rId3608" Type="http://schemas.openxmlformats.org/officeDocument/2006/relationships/hyperlink" Target="https://hashting.cash/bavaria-fridgeinventoryjul2023/CMECZCQWGXQHVXAO?language=FR" TargetMode="External"/><Relationship Id="rId3955" Type="http://schemas.openxmlformats.org/officeDocument/2006/relationships/hyperlink" Target="https://storage.googleapis.com/hcloudfile/001/f9957f13faa84f5ebfd9097a32c91d95.jpg" TargetMode="External"/><Relationship Id="rId6014" Type="http://schemas.openxmlformats.org/officeDocument/2006/relationships/hyperlink" Target="https://storage.googleapis.com/hcloudfile/001/683457a6a4ab4cd8990bf133e887ac5d.jpg" TargetMode="External"/><Relationship Id="rId9584" Type="http://schemas.openxmlformats.org/officeDocument/2006/relationships/hyperlink" Target="https://hashting.cash/bavaria-fridgeinventoryjul2023/RDVHEUMTWGOXWQDP?language=FR" TargetMode="External"/><Relationship Id="rId13549" Type="http://schemas.openxmlformats.org/officeDocument/2006/relationships/hyperlink" Target="https://storage.googleapis.com/hcloudfile/001/efb01324f397405c9d7052fa77979ca5.jpg" TargetMode="External"/><Relationship Id="rId529" Type="http://schemas.openxmlformats.org/officeDocument/2006/relationships/hyperlink" Target="https://storage.googleapis.com/hcloudfile/001/71a0a25d37f94620a429349badb60af8.jpg" TargetMode="External"/><Relationship Id="rId1159" Type="http://schemas.openxmlformats.org/officeDocument/2006/relationships/hyperlink" Target="https://storage.googleapis.com/hcloudfile/001/3e287334e73041a4a762c132eb892781.jpg" TargetMode="External"/><Relationship Id="rId2971" Type="http://schemas.openxmlformats.org/officeDocument/2006/relationships/hyperlink" Target="https://storage.googleapis.com/hcloudfile/001/4984a61508054657bc02348cf6e95819.jpg" TargetMode="External"/><Relationship Id="rId5030" Type="http://schemas.openxmlformats.org/officeDocument/2006/relationships/hyperlink" Target="https://storage.googleapis.com/hcloudfile/001/895b2a4a73ba4f19bfaf3fecf78f32c2.jpg" TargetMode="External"/><Relationship Id="rId8186" Type="http://schemas.openxmlformats.org/officeDocument/2006/relationships/hyperlink" Target="https://hashting.cash/bavaria-fridgeinventoryjul2023/WLFPRZTBBZLMZNTM?language=FR" TargetMode="External"/><Relationship Id="rId9237" Type="http://schemas.openxmlformats.org/officeDocument/2006/relationships/hyperlink" Target="https://storage.googleapis.com/hcloudfile/001/2336a11a6aca496c98768a13ce151d78.jpg" TargetMode="External"/><Relationship Id="rId12565" Type="http://schemas.openxmlformats.org/officeDocument/2006/relationships/hyperlink" Target="https://storage.googleapis.com/hcloudfile/001/0fcb2e6dcab240d6a6d352a5f79b7f65.jpg" TargetMode="External"/><Relationship Id="rId13616" Type="http://schemas.openxmlformats.org/officeDocument/2006/relationships/hyperlink" Target="https://storage.googleapis.com/hcloudfile/001/9d3430fedff3488bb9e99f9611fca3ac.jpg" TargetMode="External"/><Relationship Id="rId943" Type="http://schemas.openxmlformats.org/officeDocument/2006/relationships/hyperlink" Target="https://storage.googleapis.com/hcloudfile/001/f31d4e5499b84c038d5bdfc33d9c5be5.jpg" TargetMode="External"/><Relationship Id="rId1573" Type="http://schemas.openxmlformats.org/officeDocument/2006/relationships/hyperlink" Target="https://storage.googleapis.com/hcloudfile/001/53adc49eae0e479c852e3f01a81211cf.jpg" TargetMode="External"/><Relationship Id="rId2624" Type="http://schemas.openxmlformats.org/officeDocument/2006/relationships/hyperlink" Target="https://storage.googleapis.com/hcloudfile/001/087253a2200048c4ac0f78fb36f404fa.jpg" TargetMode="External"/><Relationship Id="rId9651" Type="http://schemas.openxmlformats.org/officeDocument/2006/relationships/hyperlink" Target="https://storage.googleapis.com/hcloudfile/001/bab52b76eed44916a969a9146887a17f.jpg" TargetMode="External"/><Relationship Id="rId11167" Type="http://schemas.openxmlformats.org/officeDocument/2006/relationships/hyperlink" Target="https://storage.googleapis.com/hcloudfile/001/3489bde842734cffafeba2cd27647c22.jpg" TargetMode="External"/><Relationship Id="rId11581" Type="http://schemas.openxmlformats.org/officeDocument/2006/relationships/hyperlink" Target="https://storage.googleapis.com/hcloudfile/001/9b5d5f91ee8b42bdbb7ac671036ec972.jpg" TargetMode="External"/><Relationship Id="rId12218" Type="http://schemas.openxmlformats.org/officeDocument/2006/relationships/hyperlink" Target="https://storage.googleapis.com/hcloudfile/001/01cbc083211b462da173931c2ecd22ab.jpg" TargetMode="External"/><Relationship Id="rId12632" Type="http://schemas.openxmlformats.org/officeDocument/2006/relationships/hyperlink" Target="https://hashting.cash/bavaria-fridgeinventoryjul2023/BZXVIIIKCYIUNKOL?language=FR" TargetMode="External"/><Relationship Id="rId1226" Type="http://schemas.openxmlformats.org/officeDocument/2006/relationships/hyperlink" Target="https://hashting.cash/bavaria-fridgeinventoryjul2023/XYULMWKSMXIRFBRB?language=FR" TargetMode="External"/><Relationship Id="rId1640" Type="http://schemas.openxmlformats.org/officeDocument/2006/relationships/hyperlink" Target="https://storage.googleapis.com/hcloudfile/001/9dc241d69d8849c4865b33fd534d669f.jpg" TargetMode="External"/><Relationship Id="rId4796" Type="http://schemas.openxmlformats.org/officeDocument/2006/relationships/hyperlink" Target="https://storage.googleapis.com/hcloudfile/001/5eeb6817d5104f30a81145e9512fa85b.jpg" TargetMode="External"/><Relationship Id="rId5847" Type="http://schemas.openxmlformats.org/officeDocument/2006/relationships/hyperlink" Target="https://storage.googleapis.com/hcloudfile/001/2dd782a1e86a48f48d860be79159b981.jpg" TargetMode="External"/><Relationship Id="rId8253" Type="http://schemas.openxmlformats.org/officeDocument/2006/relationships/hyperlink" Target="https://storage.googleapis.com/hcloudfile/001/efd57a68f899460eb16c2732b9ff48f8.jpg" TargetMode="External"/><Relationship Id="rId9304" Type="http://schemas.openxmlformats.org/officeDocument/2006/relationships/hyperlink" Target="https://hashting.cash/bavaria-fridgeinventoryjul2023/WXUMVHDBVQIPPVWZ?language=FR" TargetMode="External"/><Relationship Id="rId10183" Type="http://schemas.openxmlformats.org/officeDocument/2006/relationships/hyperlink" Target="https://storage.googleapis.com/hcloudfile/001/2a7b350475474663a26ac407d108a847.jpg" TargetMode="External"/><Relationship Id="rId11234" Type="http://schemas.openxmlformats.org/officeDocument/2006/relationships/hyperlink" Target="https://hashting.cash/bavaria-fridgeinventoryjul2023/YUWIZPZOMXPYLCGY?language=FR" TargetMode="External"/><Relationship Id="rId3398" Type="http://schemas.openxmlformats.org/officeDocument/2006/relationships/hyperlink" Target="https://storage.googleapis.com/hcloudfile/001/8f04ec0dca5e416494434d03b22f8839.jpg" TargetMode="External"/><Relationship Id="rId4449" Type="http://schemas.openxmlformats.org/officeDocument/2006/relationships/hyperlink" Target="https://hashting.cash/bavaria-fridgeinventoryjul2023/UEQUSDLNRTQVKBCJ?language=FR" TargetMode="External"/><Relationship Id="rId4863" Type="http://schemas.openxmlformats.org/officeDocument/2006/relationships/hyperlink" Target="https://storage.googleapis.com/hcloudfile/001/174a54b1c77d4367a225e954ce191113.jpg" TargetMode="External"/><Relationship Id="rId5914" Type="http://schemas.openxmlformats.org/officeDocument/2006/relationships/hyperlink" Target="https://storage.googleapis.com/hcloudfile/001/34a19c34f3f042ddbf3faa9a19dea488.jpg" TargetMode="External"/><Relationship Id="rId8320" Type="http://schemas.openxmlformats.org/officeDocument/2006/relationships/hyperlink" Target="https://hashting.cash/bavaria-fridgeinventoryjul2023/CQDOYXGMXODISNRJ?language=FR" TargetMode="External"/><Relationship Id="rId10250" Type="http://schemas.openxmlformats.org/officeDocument/2006/relationships/hyperlink" Target="https://hashting.cash/bavaria-fridgeinventoryjul2023/CLYRUPNULBYNQVHY?language=FR" TargetMode="External"/><Relationship Id="rId11301" Type="http://schemas.openxmlformats.org/officeDocument/2006/relationships/hyperlink" Target="https://storage.googleapis.com/hcloudfile/001/103128fe3b454e8f8aed545345aac20e.jpg" TargetMode="External"/><Relationship Id="rId3465" Type="http://schemas.openxmlformats.org/officeDocument/2006/relationships/hyperlink" Target="https://storage.googleapis.com/hcloudfile/001/dfddf0e724694ee7a8a692c677091cf9.jpg" TargetMode="External"/><Relationship Id="rId4516" Type="http://schemas.openxmlformats.org/officeDocument/2006/relationships/hyperlink" Target="https://storage.googleapis.com/hcloudfile/001/a6a3887c224647d6a89d5c2ae68306ca.jpg" TargetMode="External"/><Relationship Id="rId13059" Type="http://schemas.openxmlformats.org/officeDocument/2006/relationships/hyperlink" Target="https://storage.googleapis.com/hcloudfile/001/83795fae705142c384688b6cc8a4a572.jpg" TargetMode="External"/><Relationship Id="rId13473" Type="http://schemas.openxmlformats.org/officeDocument/2006/relationships/hyperlink" Target="https://hashting.cash/bavaria-fridgeinventoryjul2023/ZTIYPZQKUKSDJEXM?language=FR" TargetMode="External"/><Relationship Id="rId386" Type="http://schemas.openxmlformats.org/officeDocument/2006/relationships/hyperlink" Target="https://hashting.cash/bavaria-fridgeinventoryjul2023/ELABVXXAPCSTQEGH?language=FR" TargetMode="External"/><Relationship Id="rId2067" Type="http://schemas.openxmlformats.org/officeDocument/2006/relationships/hyperlink" Target="https://hashting.cash/bavaria-fridgeinventoryjul2023/IJGERFKYYCJATRAT?language=FR" TargetMode="External"/><Relationship Id="rId2481" Type="http://schemas.openxmlformats.org/officeDocument/2006/relationships/hyperlink" Target="https://storage.googleapis.com/hcloudfile/001/c4791a7df64d46a3833a602d8fb6fe00.jpg" TargetMode="External"/><Relationship Id="rId3118" Type="http://schemas.openxmlformats.org/officeDocument/2006/relationships/hyperlink" Target="https://storage.googleapis.com/hcloudfile/001/c002d1d68eff4f70b2f0fc40f0eebc9f.jpg" TargetMode="External"/><Relationship Id="rId3532" Type="http://schemas.openxmlformats.org/officeDocument/2006/relationships/hyperlink" Target="https://storage.googleapis.com/hcloudfile/001/7f6f8d0d462d4ed8855d20a0e11a9638.jpg" TargetMode="External"/><Relationship Id="rId4930" Type="http://schemas.openxmlformats.org/officeDocument/2006/relationships/hyperlink" Target="https://storage.googleapis.com/hcloudfile/001/05e01af7b6074190962264947cdcf9e1.jpg" TargetMode="External"/><Relationship Id="rId6688" Type="http://schemas.openxmlformats.org/officeDocument/2006/relationships/hyperlink" Target="https://storage.googleapis.com/hcloudfile/001/7ae89649e18046649b7c4eb18ce5f887.jpg" TargetMode="External"/><Relationship Id="rId7739" Type="http://schemas.openxmlformats.org/officeDocument/2006/relationships/hyperlink" Target="https://hashting.cash/bavaria-fridgeinventoryjul2023/MNSDAREACGXTWNHH?language=FR" TargetMode="External"/><Relationship Id="rId9094" Type="http://schemas.openxmlformats.org/officeDocument/2006/relationships/hyperlink" Target="https://storage.googleapis.com/hcloudfile/001/2d4fbdb5ee7e4162829eed62a3742408.jpg" TargetMode="External"/><Relationship Id="rId12075" Type="http://schemas.openxmlformats.org/officeDocument/2006/relationships/hyperlink" Target="https://hashting.cash/bavaria-fridgeinventoryjul2023/MHJHVJGVVRGHVITT?language=FR" TargetMode="External"/><Relationship Id="rId13126" Type="http://schemas.openxmlformats.org/officeDocument/2006/relationships/hyperlink" Target="https://storage.googleapis.com/hcloudfile/001/f2cee4e939144aa1ae78a1505e2e6c32.jpg" TargetMode="External"/><Relationship Id="rId453" Type="http://schemas.openxmlformats.org/officeDocument/2006/relationships/hyperlink" Target="https://storage.googleapis.com/hcloudfile/001/f0963e13b84044309c76acde82763279.jpg" TargetMode="External"/><Relationship Id="rId1083" Type="http://schemas.openxmlformats.org/officeDocument/2006/relationships/hyperlink" Target="https://storage.googleapis.com/hcloudfile/001/359bc6aab4af4bc59c452a4c05d6b0bd.jpg" TargetMode="External"/><Relationship Id="rId2134" Type="http://schemas.openxmlformats.org/officeDocument/2006/relationships/hyperlink" Target="https://storage.googleapis.com/hcloudfile/001/8fb55c0a6f2f4790a866974c5d6302ac.jpg" TargetMode="External"/><Relationship Id="rId9161" Type="http://schemas.openxmlformats.org/officeDocument/2006/relationships/hyperlink" Target="https://hashting.cash/bavaria-fridgeinventoryjul2023/FZGVPFKKZZMWCUZS?language=FR" TargetMode="External"/><Relationship Id="rId11091" Type="http://schemas.openxmlformats.org/officeDocument/2006/relationships/hyperlink" Target="https://hashting.cash/bavaria-fridgeinventoryjul2023/LTJKRNXXSWBZGMBZ?language=FR" TargetMode="External"/><Relationship Id="rId13540" Type="http://schemas.openxmlformats.org/officeDocument/2006/relationships/hyperlink" Target="https://storage.googleapis.com/hcloudfile/001/28ba30a80bb64c7aad7f05f7c1fd3178.jpg" TargetMode="External"/><Relationship Id="rId106" Type="http://schemas.openxmlformats.org/officeDocument/2006/relationships/hyperlink" Target="https://storage.googleapis.com/hcloudfile/001/8613c83819c34ea28190b35236789849.jpg" TargetMode="External"/><Relationship Id="rId1150" Type="http://schemas.openxmlformats.org/officeDocument/2006/relationships/hyperlink" Target="https://storage.googleapis.com/hcloudfile/001/cbc4a3f91f734f4ca2941c9b1aaf4d8c.jpg" TargetMode="External"/><Relationship Id="rId5357" Type="http://schemas.openxmlformats.org/officeDocument/2006/relationships/hyperlink" Target="https://hashting.cash/bavaria-fridgeinventoryjul2023/UGUBYJZPDHBFMUFY?language=FR" TargetMode="External"/><Relationship Id="rId6755" Type="http://schemas.openxmlformats.org/officeDocument/2006/relationships/hyperlink" Target="https://storage.googleapis.com/hcloudfile/001/e0c98464139646ddb5176a36d6e49f9b.jpg" TargetMode="External"/><Relationship Id="rId7806" Type="http://schemas.openxmlformats.org/officeDocument/2006/relationships/hyperlink" Target="https://storage.googleapis.com/hcloudfile/001/30e4b68ae6d741c6bd9da4f4c469cf08.jpg" TargetMode="External"/><Relationship Id="rId12142" Type="http://schemas.openxmlformats.org/officeDocument/2006/relationships/hyperlink" Target="https://storage.googleapis.com/hcloudfile/001/b0ead91754a341a3868c2c9c0a97797e.jpg" TargetMode="External"/><Relationship Id="rId520" Type="http://schemas.openxmlformats.org/officeDocument/2006/relationships/hyperlink" Target="https://storage.googleapis.com/hcloudfile/001/71a0a25d37f94620a429349badb60af8.jpg" TargetMode="External"/><Relationship Id="rId2201" Type="http://schemas.openxmlformats.org/officeDocument/2006/relationships/hyperlink" Target="https://storage.googleapis.com/hcloudfile/001/6cc67219533948d8bb92ee062caafce2.jpg" TargetMode="External"/><Relationship Id="rId5771" Type="http://schemas.openxmlformats.org/officeDocument/2006/relationships/hyperlink" Target="https://storage.googleapis.com/hcloudfile/001/b2cb9d436c684a169d04613f2d1ca2f8.jpg" TargetMode="External"/><Relationship Id="rId6408" Type="http://schemas.openxmlformats.org/officeDocument/2006/relationships/hyperlink" Target="https://storage.googleapis.com/hcloudfile/001/761bd193a1b244dc90945a1faf3d7878.jpg" TargetMode="External"/><Relationship Id="rId6822" Type="http://schemas.openxmlformats.org/officeDocument/2006/relationships/hyperlink" Target="https://storage.googleapis.com/hcloudfile/001/5c878351d78c47cb8b30238a4aa13001.jpg" TargetMode="External"/><Relationship Id="rId9978" Type="http://schemas.openxmlformats.org/officeDocument/2006/relationships/hyperlink" Target="https://hashting.cash/bavaria-fridgeinventoryjul2023/COGHBAJAZLHSUKFN?language=FR" TargetMode="External"/><Relationship Id="rId12959" Type="http://schemas.openxmlformats.org/officeDocument/2006/relationships/hyperlink" Target="https://storage.googleapis.com/hcloudfile/001/613520b312424295bbe3b2dd47a220d0.jpg" TargetMode="External"/><Relationship Id="rId1967" Type="http://schemas.openxmlformats.org/officeDocument/2006/relationships/hyperlink" Target="https://storage.googleapis.com/hcloudfile/001/7a21be94e23945a7bfda3774d400353e.jpg" TargetMode="External"/><Relationship Id="rId4373" Type="http://schemas.openxmlformats.org/officeDocument/2006/relationships/hyperlink" Target="https://storage.googleapis.com/hcloudfile/001/5249bd837839476e96f33d9513a8a288.jpg" TargetMode="External"/><Relationship Id="rId5424" Type="http://schemas.openxmlformats.org/officeDocument/2006/relationships/hyperlink" Target="https://storage.googleapis.com/hcloudfile/001/f74c688491b04c2080f90d34e3548f29.jpg" TargetMode="External"/><Relationship Id="rId8994" Type="http://schemas.openxmlformats.org/officeDocument/2006/relationships/hyperlink" Target="https://storage.googleapis.com/hcloudfile/001/c267f43593404f2487e898cef4536ace.jpg" TargetMode="External"/><Relationship Id="rId4026" Type="http://schemas.openxmlformats.org/officeDocument/2006/relationships/hyperlink" Target="https://hashting.cash/bavaria-fridgeinventoryjul2023/SGYHAZXDOFDHYCDM?language=FR" TargetMode="External"/><Relationship Id="rId4440" Type="http://schemas.openxmlformats.org/officeDocument/2006/relationships/hyperlink" Target="https://storage.googleapis.com/hcloudfile/001/520238be45724b4da0ffdf0bece5d631.jpg" TargetMode="External"/><Relationship Id="rId7596" Type="http://schemas.openxmlformats.org/officeDocument/2006/relationships/hyperlink" Target="https://hashting.cash/bavaria-fridgeinventoryjul2023/ITCEHWQSNKEVMECB?language=FR" TargetMode="External"/><Relationship Id="rId8647" Type="http://schemas.openxmlformats.org/officeDocument/2006/relationships/hyperlink" Target="https://storage.googleapis.com/hcloudfile/001/ed5ead0aeb06455eb30a90793a883f37.jpg" TargetMode="External"/><Relationship Id="rId10577" Type="http://schemas.openxmlformats.org/officeDocument/2006/relationships/hyperlink" Target="https://storage.googleapis.com/hcloudfile/001/7b304fb0c0904fa3ac50666f1c5a0777.jpg" TargetMode="External"/><Relationship Id="rId11975" Type="http://schemas.openxmlformats.org/officeDocument/2006/relationships/hyperlink" Target="https://storage.googleapis.com/hcloudfile/001/6b1605a044824fd097584a762b71c2fa.jpg" TargetMode="External"/><Relationship Id="rId3042" Type="http://schemas.openxmlformats.org/officeDocument/2006/relationships/hyperlink" Target="https://storage.googleapis.com/hcloudfile/001/4e92a9c8303b42658555ad34f68ba446.jpg" TargetMode="External"/><Relationship Id="rId6198" Type="http://schemas.openxmlformats.org/officeDocument/2006/relationships/hyperlink" Target="https://hashting.cash/bavaria-fridgeinventoryjul2023/WTZAFPNKJVHRCIEQ?language=FR" TargetMode="External"/><Relationship Id="rId7249" Type="http://schemas.openxmlformats.org/officeDocument/2006/relationships/hyperlink" Target="https://storage.googleapis.com/hcloudfile/001/9c187fcd3fc74c9d8bb2bdb3782c3df0.jpg" TargetMode="External"/><Relationship Id="rId7663" Type="http://schemas.openxmlformats.org/officeDocument/2006/relationships/hyperlink" Target="https://storage.googleapis.com/hcloudfile/001/5a0e5d61889742ed82b4b87ce4289df0.jpg" TargetMode="External"/><Relationship Id="rId8714" Type="http://schemas.openxmlformats.org/officeDocument/2006/relationships/hyperlink" Target="https://storage.googleapis.com/hcloudfile/001/275ae8ff747e4a07baf7fe61705f34d8.jpg" TargetMode="External"/><Relationship Id="rId10991" Type="http://schemas.openxmlformats.org/officeDocument/2006/relationships/hyperlink" Target="https://storage.googleapis.com/hcloudfile/001/59116a833f154cb19345e30b3e16eeaa.jpg" TargetMode="External"/><Relationship Id="rId11628" Type="http://schemas.openxmlformats.org/officeDocument/2006/relationships/hyperlink" Target="https://hashting.cash/bavaria-fridgeinventoryjul2023/YUJDVFLBKXJMICBQ?language=FR" TargetMode="External"/><Relationship Id="rId13050" Type="http://schemas.openxmlformats.org/officeDocument/2006/relationships/hyperlink" Target="https://hashting.cash/bavaria-fridgeinventoryjul2023/QJYHJXADYBWOCDAG?language=FR" TargetMode="External"/><Relationship Id="rId6265" Type="http://schemas.openxmlformats.org/officeDocument/2006/relationships/hyperlink" Target="https://storage.googleapis.com/hcloudfile/001/a47f16a65f3a4500a6b8be84a14d3b45.jpg" TargetMode="External"/><Relationship Id="rId7316" Type="http://schemas.openxmlformats.org/officeDocument/2006/relationships/hyperlink" Target="https://hashting.cash/bavaria-fridgeinventoryjul2023/SNIIKSKHUXLIMGJE?language=FR" TargetMode="External"/><Relationship Id="rId10644" Type="http://schemas.openxmlformats.org/officeDocument/2006/relationships/hyperlink" Target="https://hashting.cash/bavaria-fridgeinventoryjul2023/KWGEULFRRYPQCZLA?language=FR" TargetMode="External"/><Relationship Id="rId3859" Type="http://schemas.openxmlformats.org/officeDocument/2006/relationships/hyperlink" Target="https://storage.googleapis.com/hcloudfile/001/73174599ed5544bc96f14c63964cc628.jpg" TargetMode="External"/><Relationship Id="rId5281" Type="http://schemas.openxmlformats.org/officeDocument/2006/relationships/hyperlink" Target="https://storage.googleapis.com/hcloudfile/001/d4468eb1eb0b42be859a13f748c9ce24.jpg" TargetMode="External"/><Relationship Id="rId7730" Type="http://schemas.openxmlformats.org/officeDocument/2006/relationships/hyperlink" Target="https://storage.googleapis.com/hcloudfile/001/f31563a0c50147818b58d31e9a09aca4.jpg" TargetMode="External"/><Relationship Id="rId9488" Type="http://schemas.openxmlformats.org/officeDocument/2006/relationships/hyperlink" Target="https://storage.googleapis.com/hcloudfile/001/d8d8471c9bad4dda9c5cc7c75200ad95.jpg" TargetMode="External"/><Relationship Id="rId10711" Type="http://schemas.openxmlformats.org/officeDocument/2006/relationships/hyperlink" Target="https://storage.googleapis.com/hcloudfile/001/26d5b90320534014899d4ca86b2dc24f.jpg" TargetMode="External"/><Relationship Id="rId2875" Type="http://schemas.openxmlformats.org/officeDocument/2006/relationships/hyperlink" Target="https://storage.googleapis.com/hcloudfile/001/44d50f3d94fb4876af0b63c95efa7974.jpg" TargetMode="External"/><Relationship Id="rId3926" Type="http://schemas.openxmlformats.org/officeDocument/2006/relationships/hyperlink" Target="https://storage.googleapis.com/hcloudfile/001/f9957f13faa84f5ebfd9097a32c91d95.jpg" TargetMode="External"/><Relationship Id="rId6332" Type="http://schemas.openxmlformats.org/officeDocument/2006/relationships/hyperlink" Target="https://storage.googleapis.com/hcloudfile/001/ef035c5e55aa49868267e185b21e59fa.jpg" TargetMode="External"/><Relationship Id="rId12469" Type="http://schemas.openxmlformats.org/officeDocument/2006/relationships/hyperlink" Target="https://hashting.cash/bavaria-fridgeinventoryjul2023/MKBMZPICTOAZCLTE?language=FR" TargetMode="External"/><Relationship Id="rId12883" Type="http://schemas.openxmlformats.org/officeDocument/2006/relationships/hyperlink" Target="https://hashting.cash/bavaria-fridgeinventoryjul2023/BEKSVJETKARPADCU?language=FR" TargetMode="External"/><Relationship Id="rId847" Type="http://schemas.openxmlformats.org/officeDocument/2006/relationships/hyperlink" Target="https://storage.googleapis.com/hcloudfile/001/a37001cc69864b2ab3cfd2dc2a01452d.jpg" TargetMode="External"/><Relationship Id="rId1477" Type="http://schemas.openxmlformats.org/officeDocument/2006/relationships/hyperlink" Target="https://storage.googleapis.com/hcloudfile/001/c5369ca3bad641d8ae699d68e4918908.jpg" TargetMode="External"/><Relationship Id="rId1891" Type="http://schemas.openxmlformats.org/officeDocument/2006/relationships/hyperlink" Target="https://storage.googleapis.com/hcloudfile/001/2ef93e73a2ad43b99a1201a8bda44fcf.jpg" TargetMode="External"/><Relationship Id="rId2528" Type="http://schemas.openxmlformats.org/officeDocument/2006/relationships/hyperlink" Target="https://storage.googleapis.com/hcloudfile/001/1d4e0ccb1c4d44f5919bb9f158967bee.jpg" TargetMode="External"/><Relationship Id="rId2942" Type="http://schemas.openxmlformats.org/officeDocument/2006/relationships/hyperlink" Target="https://storage.googleapis.com/hcloudfile/001/4984a61508054657bc02348cf6e95819.jpg" TargetMode="External"/><Relationship Id="rId9555" Type="http://schemas.openxmlformats.org/officeDocument/2006/relationships/hyperlink" Target="https://storage.googleapis.com/hcloudfile/001/42aa528d8efa499e8d1fbb555c91179f.jpg" TargetMode="External"/><Relationship Id="rId11485" Type="http://schemas.openxmlformats.org/officeDocument/2006/relationships/hyperlink" Target="https://hashting.cash/bavaria-fridgeinventoryjul2023/JGPPAXQVPCTULVMR?language=FR" TargetMode="External"/><Relationship Id="rId12536" Type="http://schemas.openxmlformats.org/officeDocument/2006/relationships/hyperlink" Target="https://storage.googleapis.com/hcloudfile/001/0fcb2e6dcab240d6a6d352a5f79b7f65.jpg" TargetMode="External"/><Relationship Id="rId914" Type="http://schemas.openxmlformats.org/officeDocument/2006/relationships/hyperlink" Target="https://storage.googleapis.com/hcloudfile/001/f31d4e5499b84c038d5bdfc33d9c5be5.jpg" TargetMode="External"/><Relationship Id="rId1544" Type="http://schemas.openxmlformats.org/officeDocument/2006/relationships/hyperlink" Target="https://storage.googleapis.com/hcloudfile/001/53adc49eae0e479c852e3f01a81211cf.jpg" TargetMode="External"/><Relationship Id="rId5001" Type="http://schemas.openxmlformats.org/officeDocument/2006/relationships/hyperlink" Target="https://storage.googleapis.com/hcloudfile/001/a9ba50d63090464a940486d04d1c3265.jpg" TargetMode="External"/><Relationship Id="rId8157" Type="http://schemas.openxmlformats.org/officeDocument/2006/relationships/hyperlink" Target="https://hashting.cash/bavaria-fridgeinventoryjul2023/WLFPRZTBBZLMZNTM?language=FR" TargetMode="External"/><Relationship Id="rId8571" Type="http://schemas.openxmlformats.org/officeDocument/2006/relationships/hyperlink" Target="https://storage.googleapis.com/hcloudfile/001/ca59aae5850048a68cf2930d8e120e57.jpg" TargetMode="External"/><Relationship Id="rId9208" Type="http://schemas.openxmlformats.org/officeDocument/2006/relationships/hyperlink" Target="https://storage.googleapis.com/hcloudfile/001/2336a11a6aca496c98768a13ce151d78.jpg" TargetMode="External"/><Relationship Id="rId9622" Type="http://schemas.openxmlformats.org/officeDocument/2006/relationships/hyperlink" Target="https://storage.googleapis.com/hcloudfile/001/72f428d4cf704de9a465f25fde18461a.jpg" TargetMode="External"/><Relationship Id="rId10087" Type="http://schemas.openxmlformats.org/officeDocument/2006/relationships/hyperlink" Target="https://hashting.cash/bavaria-fridgeinventoryjul2023/HHJKYSFOTARRQJCL?language=FR" TargetMode="External"/><Relationship Id="rId11138" Type="http://schemas.openxmlformats.org/officeDocument/2006/relationships/hyperlink" Target="https://storage.googleapis.com/hcloudfile/001/2c54bf8f3337422c9e7ff26abbdfe0a3.jpg" TargetMode="External"/><Relationship Id="rId11552" Type="http://schemas.openxmlformats.org/officeDocument/2006/relationships/hyperlink" Target="https://storage.googleapis.com/hcloudfile/001/9b5d5f91ee8b42bdbb7ac671036ec972.jpg" TargetMode="External"/><Relationship Id="rId12950" Type="http://schemas.openxmlformats.org/officeDocument/2006/relationships/hyperlink" Target="https://storage.googleapis.com/hcloudfile/001/7fddce85394047238a093ec475eb09e1.jpg" TargetMode="External"/><Relationship Id="rId1611" Type="http://schemas.openxmlformats.org/officeDocument/2006/relationships/hyperlink" Target="https://storage.googleapis.com/hcloudfile/001/9dc241d69d8849c4865b33fd534d669f.jpg" TargetMode="External"/><Relationship Id="rId4767" Type="http://schemas.openxmlformats.org/officeDocument/2006/relationships/hyperlink" Target="https://storage.googleapis.com/hcloudfile/001/a8d903630ab64447a6a34b19f52b472a.jpg" TargetMode="External"/><Relationship Id="rId5818" Type="http://schemas.openxmlformats.org/officeDocument/2006/relationships/hyperlink" Target="https://storage.googleapis.com/hcloudfile/001/02e1d6b847cd4f64a17f28a05966b4d1.jpg" TargetMode="External"/><Relationship Id="rId7173" Type="http://schemas.openxmlformats.org/officeDocument/2006/relationships/hyperlink" Target="https://storage.googleapis.com/hcloudfile/001/5fe3775a497544828f3e8d4191a70840.jpg" TargetMode="External"/><Relationship Id="rId8224" Type="http://schemas.openxmlformats.org/officeDocument/2006/relationships/hyperlink" Target="https://storage.googleapis.com/hcloudfile/001/e12f3adea3e94ffdb4fa2baeb2270d8c.jpg" TargetMode="External"/><Relationship Id="rId10154" Type="http://schemas.openxmlformats.org/officeDocument/2006/relationships/hyperlink" Target="https://storage.googleapis.com/hcloudfile/001/2a7b350475474663a26ac407d108a847.jpg" TargetMode="External"/><Relationship Id="rId11205" Type="http://schemas.openxmlformats.org/officeDocument/2006/relationships/hyperlink" Target="https://hashting.cash/bavaria-fridgeinventoryjul2023/YUWIZPZOMXPYLCGY?language=FR" TargetMode="External"/><Relationship Id="rId12603" Type="http://schemas.openxmlformats.org/officeDocument/2006/relationships/hyperlink" Target="https://hashting.cash/bavaria-fridgeinventoryjul2023/BZXVIIIKCYIUNKOL?language=FR" TargetMode="External"/><Relationship Id="rId3369" Type="http://schemas.openxmlformats.org/officeDocument/2006/relationships/hyperlink" Target="https://storage.googleapis.com/hcloudfile/001/2e7f064e2f0f4788baf31897c15ca182.jpg" TargetMode="External"/><Relationship Id="rId7240" Type="http://schemas.openxmlformats.org/officeDocument/2006/relationships/hyperlink" Target="https://storage.googleapis.com/hcloudfile/001/2a36c216eada4c5687b5ad9926ebcd7e.jpg" TargetMode="External"/><Relationship Id="rId2385" Type="http://schemas.openxmlformats.org/officeDocument/2006/relationships/hyperlink" Target="https://storage.googleapis.com/hcloudfile/001/64246b954222433c9bbe887f0cf52493.jpg" TargetMode="External"/><Relationship Id="rId3783" Type="http://schemas.openxmlformats.org/officeDocument/2006/relationships/hyperlink" Target="https://storage.googleapis.com/hcloudfile/001/2ad58e629a6d42a9ab66a56a5952f314.jpg" TargetMode="External"/><Relationship Id="rId4834" Type="http://schemas.openxmlformats.org/officeDocument/2006/relationships/hyperlink" Target="https://storage.googleapis.com/hcloudfile/001/174a54b1c77d4367a225e954ce191113.jpg" TargetMode="External"/><Relationship Id="rId10221" Type="http://schemas.openxmlformats.org/officeDocument/2006/relationships/hyperlink" Target="https://hashting.cash/bavaria-fridgeinventoryjul2023/CLYRUPNULBYNQVHY?language=FR" TargetMode="External"/><Relationship Id="rId13377" Type="http://schemas.openxmlformats.org/officeDocument/2006/relationships/hyperlink" Target="https://storage.googleapis.com/hcloudfile/001/964e609bea944da488c539d390c84370.jpg" TargetMode="External"/><Relationship Id="rId13791" Type="http://schemas.openxmlformats.org/officeDocument/2006/relationships/hyperlink" Target="https://storage.googleapis.com/hcloudfile/001/ddcf95af94b740af8ce4baf39ab4ff83.jpg" TargetMode="External"/><Relationship Id="rId357" Type="http://schemas.openxmlformats.org/officeDocument/2006/relationships/hyperlink" Target="https://storage.googleapis.com/hcloudfile/001/83795fae705142c384688b6cc8a4a572.jpg" TargetMode="External"/><Relationship Id="rId2038" Type="http://schemas.openxmlformats.org/officeDocument/2006/relationships/hyperlink" Target="https://storage.googleapis.com/hcloudfile/001/377f9f9f58b840e8baa913a91e0c4878.jpg" TargetMode="External"/><Relationship Id="rId3436" Type="http://schemas.openxmlformats.org/officeDocument/2006/relationships/hyperlink" Target="https://storage.googleapis.com/hcloudfile/001/dfddf0e724694ee7a8a692c677091cf9.jpg" TargetMode="External"/><Relationship Id="rId3850" Type="http://schemas.openxmlformats.org/officeDocument/2006/relationships/hyperlink" Target="https://storage.googleapis.com/hcloudfile/001/9f0504ab6b374a89ab09b2da1cdd1d03.jpg" TargetMode="External"/><Relationship Id="rId4901" Type="http://schemas.openxmlformats.org/officeDocument/2006/relationships/hyperlink" Target="https://storage.googleapis.com/hcloudfile/001/05e01af7b6074190962264947cdcf9e1.jpg" TargetMode="External"/><Relationship Id="rId9065" Type="http://schemas.openxmlformats.org/officeDocument/2006/relationships/hyperlink" Target="https://storage.googleapis.com/hcloudfile/001/9a4ea7463bfc4fd39c8c303e199aa32d.jpg" TargetMode="External"/><Relationship Id="rId12393" Type="http://schemas.openxmlformats.org/officeDocument/2006/relationships/hyperlink" Target="https://storage.googleapis.com/hcloudfile/001/c753a7da125442ca8b75013fa4fce8e9.jpg" TargetMode="External"/><Relationship Id="rId13444" Type="http://schemas.openxmlformats.org/officeDocument/2006/relationships/hyperlink" Target="https://hashting.cash/bavaria-fridgeinventoryjul2023/ZTIYPZQKUKSDJEXM?language=FR" TargetMode="External"/><Relationship Id="rId771" Type="http://schemas.openxmlformats.org/officeDocument/2006/relationships/hyperlink" Target="https://hashting.cash/bavaria-fridgeinventoryjul2023/EPVNAPSCCYROIKPT?language=FR" TargetMode="External"/><Relationship Id="rId2452" Type="http://schemas.openxmlformats.org/officeDocument/2006/relationships/hyperlink" Target="https://storage.googleapis.com/hcloudfile/001/c4791a7df64d46a3833a602d8fb6fe00.jpg" TargetMode="External"/><Relationship Id="rId3503" Type="http://schemas.openxmlformats.org/officeDocument/2006/relationships/hyperlink" Target="https://storage.googleapis.com/hcloudfile/001/7f6f8d0d462d4ed8855d20a0e11a9638.jpg" TargetMode="External"/><Relationship Id="rId6659" Type="http://schemas.openxmlformats.org/officeDocument/2006/relationships/hyperlink" Target="https://storage.googleapis.com/hcloudfile/001/05465e8aa2e44980b4d3b99ea581f359.jpg" TargetMode="External"/><Relationship Id="rId12046" Type="http://schemas.openxmlformats.org/officeDocument/2006/relationships/hyperlink" Target="https://hashting.cash/bavaria-fridgeinventoryjul2023/MHJHVJGVVRGHVITT?language=FR" TargetMode="External"/><Relationship Id="rId12460" Type="http://schemas.openxmlformats.org/officeDocument/2006/relationships/hyperlink" Target="https://storage.googleapis.com/hcloudfile/001/09677675e2b14f6587e3e7329d876327.jpg" TargetMode="External"/><Relationship Id="rId13511" Type="http://schemas.openxmlformats.org/officeDocument/2006/relationships/hyperlink" Target="https://storage.googleapis.com/hcloudfile/001/28ba30a80bb64c7aad7f05f7c1fd3178.jpg" TargetMode="External"/><Relationship Id="rId424" Type="http://schemas.openxmlformats.org/officeDocument/2006/relationships/hyperlink" Target="https://storage.googleapis.com/hcloudfile/001/c36a7d1e04f2404ca44fd23f6de32f39.jpg" TargetMode="External"/><Relationship Id="rId1054" Type="http://schemas.openxmlformats.org/officeDocument/2006/relationships/hyperlink" Target="https://storage.googleapis.com/hcloudfile/001/359bc6aab4af4bc59c452a4c05d6b0bd.jpg" TargetMode="External"/><Relationship Id="rId2105" Type="http://schemas.openxmlformats.org/officeDocument/2006/relationships/hyperlink" Target="https://storage.googleapis.com/hcloudfile/001/8fb55c0a6f2f4790a866974c5d6302ac.jpg" TargetMode="External"/><Relationship Id="rId5675" Type="http://schemas.openxmlformats.org/officeDocument/2006/relationships/hyperlink" Target="https://storage.googleapis.com/hcloudfile/001/84de0ce5e27b40779340201b7ca6b1e7.jpg" TargetMode="External"/><Relationship Id="rId6726" Type="http://schemas.openxmlformats.org/officeDocument/2006/relationships/hyperlink" Target="https://storage.googleapis.com/hcloudfile/001/e0c98464139646ddb5176a36d6e49f9b.jpg" TargetMode="External"/><Relationship Id="rId8081" Type="http://schemas.openxmlformats.org/officeDocument/2006/relationships/hyperlink" Target="https://storage.googleapis.com/hcloudfile/001/09af6d17db5b42de9f04941e22d3915b.jpg" TargetMode="External"/><Relationship Id="rId9132" Type="http://schemas.openxmlformats.org/officeDocument/2006/relationships/hyperlink" Target="https://storage.googleapis.com/hcloudfile/001/583a40c952c44df88293c1be779afaea.jpg" TargetMode="External"/><Relationship Id="rId11062" Type="http://schemas.openxmlformats.org/officeDocument/2006/relationships/hyperlink" Target="https://hashting.cash/bavaria-fridgeinventoryjul2023/LTJKRNXXSWBZGMBZ?language=FR" TargetMode="External"/><Relationship Id="rId12113" Type="http://schemas.openxmlformats.org/officeDocument/2006/relationships/hyperlink" Target="https://storage.googleapis.com/hcloudfile/001/b0ead91754a341a3868c2c9c0a97797e.jpg" TargetMode="External"/><Relationship Id="rId1121" Type="http://schemas.openxmlformats.org/officeDocument/2006/relationships/hyperlink" Target="https://storage.googleapis.com/hcloudfile/001/cbc4a3f91f734f4ca2941c9b1aaf4d8c.jpg" TargetMode="External"/><Relationship Id="rId4277" Type="http://schemas.openxmlformats.org/officeDocument/2006/relationships/hyperlink" Target="https://storage.googleapis.com/hcloudfile/001/ec67a6f22f8342d58a0129d72b6fd000.jpg" TargetMode="External"/><Relationship Id="rId4691" Type="http://schemas.openxmlformats.org/officeDocument/2006/relationships/hyperlink" Target="https://storage.googleapis.com/hcloudfile/001/485fe21ff2764d38bc4fec3058f6a306.jpg" TargetMode="External"/><Relationship Id="rId5328" Type="http://schemas.openxmlformats.org/officeDocument/2006/relationships/hyperlink" Target="https://storage.googleapis.com/hcloudfile/001/86e9e72ae1634ddf807ffbce43e673d9.jpg" TargetMode="External"/><Relationship Id="rId5742" Type="http://schemas.openxmlformats.org/officeDocument/2006/relationships/hyperlink" Target="https://storage.googleapis.com/hcloudfile/001/b2cb9d436c684a169d04613f2d1ca2f8.jpg" TargetMode="External"/><Relationship Id="rId8898" Type="http://schemas.openxmlformats.org/officeDocument/2006/relationships/hyperlink" Target="https://storage.googleapis.com/hcloudfile/001/12460f613a1a4baca3f298717cacee2d.jpg" TargetMode="External"/><Relationship Id="rId9949" Type="http://schemas.openxmlformats.org/officeDocument/2006/relationships/hyperlink" Target="https://storage.googleapis.com/hcloudfile/001/6372e5abefcd4339acd6a056a218a42d.jpg" TargetMode="External"/><Relationship Id="rId3293" Type="http://schemas.openxmlformats.org/officeDocument/2006/relationships/hyperlink" Target="https://storage.googleapis.com/hcloudfile/001/1547c5819e64441ca7c35509461967f7.jpg" TargetMode="External"/><Relationship Id="rId4344" Type="http://schemas.openxmlformats.org/officeDocument/2006/relationships/hyperlink" Target="https://storage.googleapis.com/hcloudfile/001/5249bd837839476e96f33d9513a8a288.jpg" TargetMode="External"/><Relationship Id="rId11879" Type="http://schemas.openxmlformats.org/officeDocument/2006/relationships/hyperlink" Target="https://storage.googleapis.com/hcloudfile/001/cb8a75c79c904b6ca70e9cd764da8e51.jpg" TargetMode="External"/><Relationship Id="rId1938" Type="http://schemas.openxmlformats.org/officeDocument/2006/relationships/hyperlink" Target="https://hashting.cash/bavaria-fridgeinventoryjul2023/BCCQQNLZWOEBTEEA?language=FR" TargetMode="External"/><Relationship Id="rId3360" Type="http://schemas.openxmlformats.org/officeDocument/2006/relationships/hyperlink" Target="https://hashting.cash/bavaria-fridgeinventoryjul2023/AGUGMWOLHYNEKNYC?language=FR" TargetMode="External"/><Relationship Id="rId7567" Type="http://schemas.openxmlformats.org/officeDocument/2006/relationships/hyperlink" Target="https://storage.googleapis.com/hcloudfile/001/93d385ce08e84feca3e379a32062ff83.jpg" TargetMode="External"/><Relationship Id="rId8965" Type="http://schemas.openxmlformats.org/officeDocument/2006/relationships/hyperlink" Target="https://storage.googleapis.com/hcloudfile/001/c267f43593404f2487e898cef4536ace.jpg" TargetMode="External"/><Relationship Id="rId10895" Type="http://schemas.openxmlformats.org/officeDocument/2006/relationships/hyperlink" Target="https://storage.googleapis.com/hcloudfile/001/4717533d50b3423791c94dbe47e3b88b.jpg" TargetMode="External"/><Relationship Id="rId11946" Type="http://schemas.openxmlformats.org/officeDocument/2006/relationships/hyperlink" Target="https://storage.googleapis.com/hcloudfile/001/ebda10f00aae4728856c0092146af57d.jpg" TargetMode="External"/><Relationship Id="rId281" Type="http://schemas.openxmlformats.org/officeDocument/2006/relationships/hyperlink" Target="https://storage.googleapis.com/hcloudfile/001/e211e5112a764228bfbc659364b79166.jpg" TargetMode="External"/><Relationship Id="rId3013" Type="http://schemas.openxmlformats.org/officeDocument/2006/relationships/hyperlink" Target="https://storage.googleapis.com/hcloudfile/001/4e92a9c8303b42658555ad34f68ba446.jpg" TargetMode="External"/><Relationship Id="rId4411" Type="http://schemas.openxmlformats.org/officeDocument/2006/relationships/hyperlink" Target="https://storage.googleapis.com/hcloudfile/001/520238be45724b4da0ffdf0bece5d631.jpg" TargetMode="External"/><Relationship Id="rId6169" Type="http://schemas.openxmlformats.org/officeDocument/2006/relationships/hyperlink" Target="https://storage.googleapis.com/hcloudfile/001/da3f24517df344a0bb02a77a077dec5a.jpg" TargetMode="External"/><Relationship Id="rId7981" Type="http://schemas.openxmlformats.org/officeDocument/2006/relationships/hyperlink" Target="https://storage.googleapis.com/hcloudfile/001/9bd08b2d730f46e1a5dc118f945fcd2d.jpg" TargetMode="External"/><Relationship Id="rId8618" Type="http://schemas.openxmlformats.org/officeDocument/2006/relationships/hyperlink" Target="https://storage.googleapis.com/hcloudfile/001/5b0b1cbc6b304fa4ac86ace5bd51ad15.jpg" TargetMode="External"/><Relationship Id="rId10548" Type="http://schemas.openxmlformats.org/officeDocument/2006/relationships/hyperlink" Target="https://storage.googleapis.com/hcloudfile/001/05cc4e1048b0406ca34f3219afacd7dc.jpg" TargetMode="External"/><Relationship Id="rId10962" Type="http://schemas.openxmlformats.org/officeDocument/2006/relationships/hyperlink" Target="https://storage.googleapis.com/hcloudfile/001/0bef95c705c64a96beec44f3c0b2b474.jpg" TargetMode="External"/><Relationship Id="rId6583" Type="http://schemas.openxmlformats.org/officeDocument/2006/relationships/hyperlink" Target="https://storage.googleapis.com/hcloudfile/001/01fd6db5def44f3982709b5ebf8ad3cd.jpg" TargetMode="External"/><Relationship Id="rId7634" Type="http://schemas.openxmlformats.org/officeDocument/2006/relationships/hyperlink" Target="https://storage.googleapis.com/hcloudfile/001/5a0e5d61889742ed82b4b87ce4289df0.jpg" TargetMode="External"/><Relationship Id="rId10615" Type="http://schemas.openxmlformats.org/officeDocument/2006/relationships/hyperlink" Target="https://storage.googleapis.com/hcloudfile/001/334d54827d3340af9c3a35e3c64a413f.jpg" TargetMode="External"/><Relationship Id="rId13021" Type="http://schemas.openxmlformats.org/officeDocument/2006/relationships/hyperlink" Target="https://hashting.cash/bavaria-fridgeinventoryjul2023/QJYHJXADYBWOCDAG?language=FR" TargetMode="External"/><Relationship Id="rId2779" Type="http://schemas.openxmlformats.org/officeDocument/2006/relationships/hyperlink" Target="https://hashting.cash/bavaria-fridgeinventoryjul2023/MEEGIUUUIMPGNMUV?language=FR" TargetMode="External"/><Relationship Id="rId5185" Type="http://schemas.openxmlformats.org/officeDocument/2006/relationships/hyperlink" Target="https://storage.googleapis.com/hcloudfile/001/a91b3ed358b64a3b9fa69e922f7d9a9e.jpg" TargetMode="External"/><Relationship Id="rId6236" Type="http://schemas.openxmlformats.org/officeDocument/2006/relationships/hyperlink" Target="https://storage.googleapis.com/hcloudfile/001/a47f16a65f3a4500a6b8be84a14d3b45.jpg" TargetMode="External"/><Relationship Id="rId6650" Type="http://schemas.openxmlformats.org/officeDocument/2006/relationships/hyperlink" Target="https://hashting.cash/bavaria-fridgeinventoryjul2023/OBMPAIFXYTBAQURX?language=FR" TargetMode="External"/><Relationship Id="rId7701" Type="http://schemas.openxmlformats.org/officeDocument/2006/relationships/hyperlink" Target="https://storage.googleapis.com/hcloudfile/001/f31563a0c50147818b58d31e9a09aca4.jpg" TargetMode="External"/><Relationship Id="rId12787" Type="http://schemas.openxmlformats.org/officeDocument/2006/relationships/hyperlink" Target="https://storage.googleapis.com/hcloudfile/001/ee64cf3bd8194a34b09db636c5037682.jpg" TargetMode="External"/><Relationship Id="rId1795" Type="http://schemas.openxmlformats.org/officeDocument/2006/relationships/hyperlink" Target="https://hashting.cash/bavaria-fridgeinventoryjul2023/GPDBQVHGAWZHJYJP?language=FR" TargetMode="External"/><Relationship Id="rId2846" Type="http://schemas.openxmlformats.org/officeDocument/2006/relationships/hyperlink" Target="https://storage.googleapis.com/hcloudfile/001/359f03cc42f1458dbb2d0a439d523387.jpg" TargetMode="External"/><Relationship Id="rId5252" Type="http://schemas.openxmlformats.org/officeDocument/2006/relationships/hyperlink" Target="https://storage.googleapis.com/hcloudfile/001/d4468eb1eb0b42be859a13f748c9ce24.jpg" TargetMode="External"/><Relationship Id="rId6303" Type="http://schemas.openxmlformats.org/officeDocument/2006/relationships/hyperlink" Target="https://storage.googleapis.com/hcloudfile/001/ef035c5e55aa49868267e185b21e59fa.jpg" TargetMode="External"/><Relationship Id="rId9459" Type="http://schemas.openxmlformats.org/officeDocument/2006/relationships/hyperlink" Target="https://storage.googleapis.com/hcloudfile/001/91dcc4132dc840bdac33ef5c247f0b3a.jpg" TargetMode="External"/><Relationship Id="rId9873" Type="http://schemas.openxmlformats.org/officeDocument/2006/relationships/hyperlink" Target="https://storage.googleapis.com/hcloudfile/001/9ca3250b33774d97812eea6665f13f4c.jpg" TargetMode="External"/><Relationship Id="rId11389" Type="http://schemas.openxmlformats.org/officeDocument/2006/relationships/hyperlink" Target="https://storage.googleapis.com/hcloudfile/001/4e6091bda836414e9c0db52b0f07b648.jpg" TargetMode="External"/><Relationship Id="rId13838" Type="http://schemas.openxmlformats.org/officeDocument/2006/relationships/hyperlink" Target="https://storage.googleapis.com/hcloudfile/001/33cf7e7aa16b4e449d455dfc027607c7.jpg" TargetMode="External"/><Relationship Id="rId87" Type="http://schemas.openxmlformats.org/officeDocument/2006/relationships/hyperlink" Target="https://storage.googleapis.com/hcloudfile/001/8f04ec0dca5e416494434d03b22f8839.jpg" TargetMode="External"/><Relationship Id="rId818" Type="http://schemas.openxmlformats.org/officeDocument/2006/relationships/hyperlink" Target="https://hashting.cash/bavaria-fridgeinventoryjul2023/OWKERBTAVGTANVSU?language=FR" TargetMode="External"/><Relationship Id="rId1448" Type="http://schemas.openxmlformats.org/officeDocument/2006/relationships/hyperlink" Target="https://storage.googleapis.com/hcloudfile/001/8de610e4a12d41428cf18837db4344b5.jpg" TargetMode="External"/><Relationship Id="rId8475" Type="http://schemas.openxmlformats.org/officeDocument/2006/relationships/hyperlink" Target="https://storage.googleapis.com/hcloudfile/001/07d0349f74a847a68e94834678f96936.jpg" TargetMode="External"/><Relationship Id="rId9526" Type="http://schemas.openxmlformats.org/officeDocument/2006/relationships/hyperlink" Target="https://storage.googleapis.com/hcloudfile/001/42aa528d8efa499e8d1fbb555c91179f.jpg" TargetMode="External"/><Relationship Id="rId12854" Type="http://schemas.openxmlformats.org/officeDocument/2006/relationships/hyperlink" Target="https://storage.googleapis.com/hcloudfile/001/f4c7c98ae67543cd93dcb60a5355f050.jpg" TargetMode="External"/><Relationship Id="rId1862" Type="http://schemas.openxmlformats.org/officeDocument/2006/relationships/hyperlink" Target="https://storage.googleapis.com/hcloudfile/001/ce7834ba71104186b54e8cd933946640.jpg" TargetMode="External"/><Relationship Id="rId2913" Type="http://schemas.openxmlformats.org/officeDocument/2006/relationships/hyperlink" Target="https://hashting.cash/bavaria-fridgeinventoryjul2023/GBHDHTMWZSEVLIUB?language=FR" TargetMode="External"/><Relationship Id="rId7077" Type="http://schemas.openxmlformats.org/officeDocument/2006/relationships/hyperlink" Target="https://storage.googleapis.com/hcloudfile/001/221f75e1adbf4d02b83bd3f807ab762b.jpg" TargetMode="External"/><Relationship Id="rId7491" Type="http://schemas.openxmlformats.org/officeDocument/2006/relationships/hyperlink" Target="https://storage.googleapis.com/hcloudfile/001/88cac31f59a74308905caad7a95b3482.jpg" TargetMode="External"/><Relationship Id="rId8128" Type="http://schemas.openxmlformats.org/officeDocument/2006/relationships/hyperlink" Target="https://storage.googleapis.com/hcloudfile/001/9debb31ac31748f98232eda449f14cdf.jpg" TargetMode="External"/><Relationship Id="rId9940" Type="http://schemas.openxmlformats.org/officeDocument/2006/relationships/hyperlink" Target="https://storage.googleapis.com/hcloudfile/001/0cb24407f9664664ae729dfa891268ce.jpg" TargetMode="External"/><Relationship Id="rId10058" Type="http://schemas.openxmlformats.org/officeDocument/2006/relationships/hyperlink" Target="https://storage.googleapis.com/hcloudfile/001/458541054f5442069d1690484017924a.jpg" TargetMode="External"/><Relationship Id="rId11456" Type="http://schemas.openxmlformats.org/officeDocument/2006/relationships/hyperlink" Target="https://storage.googleapis.com/hcloudfile/001/023045ea8bd147db9c01a5c5150eb6a0.jpg" TargetMode="External"/><Relationship Id="rId11870" Type="http://schemas.openxmlformats.org/officeDocument/2006/relationships/hyperlink" Target="https://storage.googleapis.com/hcloudfile/001/cb8a75c79c904b6ca70e9cd764da8e51.jpg" TargetMode="External"/><Relationship Id="rId12507" Type="http://schemas.openxmlformats.org/officeDocument/2006/relationships/hyperlink" Target="https://storage.googleapis.com/hcloudfile/001/67d056b9e1a14b71923784a2a33e8257.jpg" TargetMode="External"/><Relationship Id="rId12921" Type="http://schemas.openxmlformats.org/officeDocument/2006/relationships/hyperlink" Target="https://storage.googleapis.com/hcloudfile/001/7fddce85394047238a093ec475eb09e1.jpg" TargetMode="External"/><Relationship Id="rId1515" Type="http://schemas.openxmlformats.org/officeDocument/2006/relationships/hyperlink" Target="https://hashting.cash/bavaria-fridgeinventoryjul2023/KTJUXWNXAWAYLBUL?language=FR" TargetMode="External"/><Relationship Id="rId6093" Type="http://schemas.openxmlformats.org/officeDocument/2006/relationships/hyperlink" Target="https://storage.googleapis.com/hcloudfile/001/a37667c7b9984082b0f71353988b3a99.jpg" TargetMode="External"/><Relationship Id="rId7144" Type="http://schemas.openxmlformats.org/officeDocument/2006/relationships/hyperlink" Target="https://storage.googleapis.com/hcloudfile/001/5fe3775a497544828f3e8d4191a70840.jpg" TargetMode="External"/><Relationship Id="rId8542" Type="http://schemas.openxmlformats.org/officeDocument/2006/relationships/hyperlink" Target="https://storage.googleapis.com/hcloudfile/001/ca59aae5850048a68cf2930d8e120e57.jpg" TargetMode="External"/><Relationship Id="rId10472" Type="http://schemas.openxmlformats.org/officeDocument/2006/relationships/hyperlink" Target="https://storage.googleapis.com/hcloudfile/001/8ec746020350438abbef5befb01ad0c3.jpg" TargetMode="External"/><Relationship Id="rId11109" Type="http://schemas.openxmlformats.org/officeDocument/2006/relationships/hyperlink" Target="https://storage.googleapis.com/hcloudfile/001/7ae743719eff4e1d9df7698d74f97992.jpg" TargetMode="External"/><Relationship Id="rId11523" Type="http://schemas.openxmlformats.org/officeDocument/2006/relationships/hyperlink" Target="https://storage.googleapis.com/hcloudfile/001/d5fb3908402545e0a3b993e366c151f1.jpg" TargetMode="External"/><Relationship Id="rId3687" Type="http://schemas.openxmlformats.org/officeDocument/2006/relationships/hyperlink" Target="https://storage.googleapis.com/hcloudfile/001/c2ff2874af5745d6b2bcbdc20ed0782d.jpg" TargetMode="External"/><Relationship Id="rId4738" Type="http://schemas.openxmlformats.org/officeDocument/2006/relationships/hyperlink" Target="https://hashting.cash/bavaria-fridgeinventoryjul2023/CFDGTOMSBDIAKMBW?language=FR" TargetMode="External"/><Relationship Id="rId10125" Type="http://schemas.openxmlformats.org/officeDocument/2006/relationships/hyperlink" Target="https://storage.googleapis.com/hcloudfile/001/778a557fc5ca4618bdd698065b0826e9.jpg" TargetMode="External"/><Relationship Id="rId13695" Type="http://schemas.openxmlformats.org/officeDocument/2006/relationships/hyperlink" Target="https://storage.googleapis.com/hcloudfile/001/d86a72c395974c008ef45078bd664339.jpg" TargetMode="External"/><Relationship Id="rId2289" Type="http://schemas.openxmlformats.org/officeDocument/2006/relationships/hyperlink" Target="https://storage.googleapis.com/hcloudfile/001/706a9aeb23e94f1ea792ab86ce12128c.jpg" TargetMode="External"/><Relationship Id="rId3754" Type="http://schemas.openxmlformats.org/officeDocument/2006/relationships/hyperlink" Target="https://hashting.cash/bavaria-fridgeinventoryjul2023/FHXOEMVJMIKAIGYO?language=FR" TargetMode="External"/><Relationship Id="rId4805" Type="http://schemas.openxmlformats.org/officeDocument/2006/relationships/hyperlink" Target="https://storage.googleapis.com/hcloudfile/001/5eeb6817d5104f30a81145e9512fa85b.jpg" TargetMode="External"/><Relationship Id="rId6160" Type="http://schemas.openxmlformats.org/officeDocument/2006/relationships/hyperlink" Target="https://storage.googleapis.com/hcloudfile/001/f38011848f884efaba59c3bf413a0e02.jpg" TargetMode="External"/><Relationship Id="rId7211" Type="http://schemas.openxmlformats.org/officeDocument/2006/relationships/hyperlink" Target="https://storage.googleapis.com/hcloudfile/001/2a36c216eada4c5687b5ad9926ebcd7e.jpg" TargetMode="External"/><Relationship Id="rId12297" Type="http://schemas.openxmlformats.org/officeDocument/2006/relationships/hyperlink" Target="https://storage.googleapis.com/hcloudfile/001/e86f34d834be4356a1f34b912dcf857a.jpg" TargetMode="External"/><Relationship Id="rId13348" Type="http://schemas.openxmlformats.org/officeDocument/2006/relationships/hyperlink" Target="https://storage.googleapis.com/hcloudfile/001/d5823e07f98f4ef09c5661f924ffa004.jpg" TargetMode="External"/><Relationship Id="rId13762" Type="http://schemas.openxmlformats.org/officeDocument/2006/relationships/hyperlink" Target="https://storage.googleapis.com/hcloudfile/001/07eda3b6451a4f34bf76dc9ed60e420f.jpg" TargetMode="External"/><Relationship Id="rId675" Type="http://schemas.openxmlformats.org/officeDocument/2006/relationships/hyperlink" Target="https://hashting.cash/bavaria-fridgeinventoryjul2023/EPVNAPSCCYROIKPT?language=FR" TargetMode="External"/><Relationship Id="rId2356" Type="http://schemas.openxmlformats.org/officeDocument/2006/relationships/hyperlink" Target="https://hashting.cash/bavaria-fridgeinventoryjul2023/OSXTNKDGFEWTABCH?language=FR" TargetMode="External"/><Relationship Id="rId2770" Type="http://schemas.openxmlformats.org/officeDocument/2006/relationships/hyperlink" Target="https://hashting.cash/bavaria-fridgeinventoryjul2023/MEEGIUUUIMPGNMUV?language=FR" TargetMode="External"/><Relationship Id="rId3407" Type="http://schemas.openxmlformats.org/officeDocument/2006/relationships/hyperlink" Target="https://storage.googleapis.com/hcloudfile/001/8f04ec0dca5e416494434d03b22f8839.jpg" TargetMode="External"/><Relationship Id="rId3821" Type="http://schemas.openxmlformats.org/officeDocument/2006/relationships/hyperlink" Target="https://storage.googleapis.com/hcloudfile/001/9f0504ab6b374a89ab09b2da1cdd1d03.jpg" TargetMode="External"/><Relationship Id="rId6977" Type="http://schemas.openxmlformats.org/officeDocument/2006/relationships/hyperlink" Target="https://storage.googleapis.com/hcloudfile/001/8662a228bceb40568f65fbf6074befe6.jpg" TargetMode="External"/><Relationship Id="rId9383" Type="http://schemas.openxmlformats.org/officeDocument/2006/relationships/hyperlink" Target="https://storage.googleapis.com/hcloudfile/001/43ca6523018b4825b26d19499b6afa1d.jpg" TargetMode="External"/><Relationship Id="rId12364" Type="http://schemas.openxmlformats.org/officeDocument/2006/relationships/hyperlink" Target="https://storage.googleapis.com/hcloudfile/001/37ef22d716944ca18b4884563b7e0b43.jpg" TargetMode="External"/><Relationship Id="rId13415" Type="http://schemas.openxmlformats.org/officeDocument/2006/relationships/hyperlink" Target="https://storage.googleapis.com/hcloudfile/001/7943d4e259a646178e4c397cb88e27bf.jpg" TargetMode="External"/><Relationship Id="rId328" Type="http://schemas.openxmlformats.org/officeDocument/2006/relationships/hyperlink" Target="https://hashting.cash/bavaria-fridgeinventoryjul2023/MHJHVJGVVRGHVITT?language=FR" TargetMode="External"/><Relationship Id="rId742" Type="http://schemas.openxmlformats.org/officeDocument/2006/relationships/hyperlink" Target="https://storage.googleapis.com/hcloudfile/001/78189587c7284e7ab9ebe5f6460cc521.jpg" TargetMode="External"/><Relationship Id="rId1372" Type="http://schemas.openxmlformats.org/officeDocument/2006/relationships/hyperlink" Target="https://hashting.cash/bavaria-fridgeinventoryjul2023/ULFKUDSCCIZYOJED?language=FR" TargetMode="External"/><Relationship Id="rId2009" Type="http://schemas.openxmlformats.org/officeDocument/2006/relationships/hyperlink" Target="https://storage.googleapis.com/hcloudfile/001/6e2e557065d84667b845c0f6201ab1f3.jpg" TargetMode="External"/><Relationship Id="rId2423" Type="http://schemas.openxmlformats.org/officeDocument/2006/relationships/hyperlink" Target="https://storage.googleapis.com/hcloudfile/001/d2713067cf0f48f3b25adf9287daa406.jpg" TargetMode="External"/><Relationship Id="rId5579" Type="http://schemas.openxmlformats.org/officeDocument/2006/relationships/hyperlink" Target="https://storage.googleapis.com/hcloudfile/001/410a095a48114092bc63f4536437e5f7.jpg" TargetMode="External"/><Relationship Id="rId9036" Type="http://schemas.openxmlformats.org/officeDocument/2006/relationships/hyperlink" Target="https://storage.googleapis.com/hcloudfile/001/9a4ea7463bfc4fd39c8c303e199aa32d.jpg" TargetMode="External"/><Relationship Id="rId9450" Type="http://schemas.openxmlformats.org/officeDocument/2006/relationships/hyperlink" Target="https://hashting.cash/bavaria-fridgeinventoryjul2023/KVKPCCKYSPMDSIYI?language=FR" TargetMode="External"/><Relationship Id="rId12017" Type="http://schemas.openxmlformats.org/officeDocument/2006/relationships/hyperlink" Target="https://storage.googleapis.com/hcloudfile/001/78870e1be13b471c91b0c48c91a19289.jpg" TargetMode="External"/><Relationship Id="rId1025" Type="http://schemas.openxmlformats.org/officeDocument/2006/relationships/hyperlink" Target="https://storage.googleapis.com/hcloudfile/001/82c6462e5cf145e49e20f75ed6c6fe0d.jpg" TargetMode="External"/><Relationship Id="rId4595" Type="http://schemas.openxmlformats.org/officeDocument/2006/relationships/hyperlink" Target="https://hashting.cash/bavaria-fridgeinventoryjul2023/WNWBHEEAMLSYKNIE?language=FR" TargetMode="External"/><Relationship Id="rId5646" Type="http://schemas.openxmlformats.org/officeDocument/2006/relationships/hyperlink" Target="https://hashting.cash/bavaria-fridgeinventoryjul2023/MKICYDUQJOSSFXNH?language=FR" TargetMode="External"/><Relationship Id="rId5993" Type="http://schemas.openxmlformats.org/officeDocument/2006/relationships/hyperlink" Target="https://storage.googleapis.com/hcloudfile/001/683457a6a4ab4cd8990bf133e887ac5d.jpg" TargetMode="External"/><Relationship Id="rId8052" Type="http://schemas.openxmlformats.org/officeDocument/2006/relationships/hyperlink" Target="https://storage.googleapis.com/hcloudfile/001/09af6d17db5b42de9f04941e22d3915b.jpg" TargetMode="External"/><Relationship Id="rId9103" Type="http://schemas.openxmlformats.org/officeDocument/2006/relationships/hyperlink" Target="https://storage.googleapis.com/hcloudfile/001/583a40c952c44df88293c1be779afaea.jpg" TargetMode="External"/><Relationship Id="rId11033" Type="http://schemas.openxmlformats.org/officeDocument/2006/relationships/hyperlink" Target="https://storage.googleapis.com/hcloudfile/001/2c7bb45617eb4e57b89756c7cc0022a4.jpg" TargetMode="External"/><Relationship Id="rId11380" Type="http://schemas.openxmlformats.org/officeDocument/2006/relationships/hyperlink" Target="https://storage.googleapis.com/hcloudfile/001/4e6091bda836414e9c0db52b0f07b648.jpg" TargetMode="External"/><Relationship Id="rId12431" Type="http://schemas.openxmlformats.org/officeDocument/2006/relationships/hyperlink" Target="https://storage.googleapis.com/hcloudfile/001/09677675e2b14f6587e3e7329d876327.jpg" TargetMode="External"/><Relationship Id="rId3197" Type="http://schemas.openxmlformats.org/officeDocument/2006/relationships/hyperlink" Target="https://hashting.cash/bavaria-fridgeinventoryjul2023/YFQABKCXCLTVQMBL?language=FR" TargetMode="External"/><Relationship Id="rId4248" Type="http://schemas.openxmlformats.org/officeDocument/2006/relationships/hyperlink" Target="https://storage.googleapis.com/hcloudfile/001/f0e591391a954a0cb3b62c94a880eb09.jpg" TargetMode="External"/><Relationship Id="rId4662" Type="http://schemas.openxmlformats.org/officeDocument/2006/relationships/hyperlink" Target="https://storage.googleapis.com/hcloudfile/001/df3643ef65f1432993007c590e241404.jpg" TargetMode="External"/><Relationship Id="rId5713" Type="http://schemas.openxmlformats.org/officeDocument/2006/relationships/hyperlink" Target="https://storage.googleapis.com/hcloudfile/001/b6a3e2ee55194ecdb6de8ba8bf5f9f5c.jpg" TargetMode="External"/><Relationship Id="rId8869" Type="http://schemas.openxmlformats.org/officeDocument/2006/relationships/hyperlink" Target="https://hashting.cash/bavaria-fridgeinventoryjul2023/YDTNYQZQZIJEFSAM?language=FR" TargetMode="External"/><Relationship Id="rId10799" Type="http://schemas.openxmlformats.org/officeDocument/2006/relationships/hyperlink" Target="https://hashting.cash/bavaria-fridgeinventoryjul2023/QXBTRLJSZVLGDCXW?language=FR" TargetMode="External"/><Relationship Id="rId11100" Type="http://schemas.openxmlformats.org/officeDocument/2006/relationships/hyperlink" Target="https://storage.googleapis.com/hcloudfile/001/7ae743719eff4e1d9df7698d74f97992.jpg" TargetMode="External"/><Relationship Id="rId185" Type="http://schemas.openxmlformats.org/officeDocument/2006/relationships/hyperlink" Target="https://hashting.cash/bavaria-fridgeinventoryjul2023/IGEKCXUZWRJCDIQR?language=FR" TargetMode="External"/><Relationship Id="rId1909" Type="http://schemas.openxmlformats.org/officeDocument/2006/relationships/hyperlink" Target="https://storage.googleapis.com/hcloudfile/001/2ef93e73a2ad43b99a1201a8bda44fcf.jpg" TargetMode="External"/><Relationship Id="rId3264" Type="http://schemas.openxmlformats.org/officeDocument/2006/relationships/hyperlink" Target="https://storage.googleapis.com/hcloudfile/001/997ff7e73b6e4039807208b8fcab68ff.jpg" TargetMode="External"/><Relationship Id="rId4315" Type="http://schemas.openxmlformats.org/officeDocument/2006/relationships/hyperlink" Target="https://hashting.cash/bavaria-fridgeinventoryjul2023/LEIQCSNPYJKOXQFK?language=FR" TargetMode="External"/><Relationship Id="rId7885" Type="http://schemas.openxmlformats.org/officeDocument/2006/relationships/hyperlink" Target="https://hashting.cash/bavaria-fridgeinventoryjul2023/ANJQCXMMRFMXJOEP?language=FR" TargetMode="External"/><Relationship Id="rId8936" Type="http://schemas.openxmlformats.org/officeDocument/2006/relationships/hyperlink" Target="https://storage.googleapis.com/hcloudfile/001/b233bfc78b57461babccb8373bdd20b8.jpg" TargetMode="External"/><Relationship Id="rId10866" Type="http://schemas.openxmlformats.org/officeDocument/2006/relationships/hyperlink" Target="https://storage.googleapis.com/hcloudfile/001/8926e76ebeaa47ad91980d505b374326.jpg" TargetMode="External"/><Relationship Id="rId13272" Type="http://schemas.openxmlformats.org/officeDocument/2006/relationships/hyperlink" Target="https://storage.googleapis.com/hcloudfile/001/1ea0370f138844ca8858c063ff0da346.jpg" TargetMode="External"/><Relationship Id="rId2280" Type="http://schemas.openxmlformats.org/officeDocument/2006/relationships/hyperlink" Target="https://storage.googleapis.com/hcloudfile/001/706a9aeb23e94f1ea792ab86ce12128c.jpg" TargetMode="External"/><Relationship Id="rId3331" Type="http://schemas.openxmlformats.org/officeDocument/2006/relationships/hyperlink" Target="https://hashting.cash/bavaria-fridgeinventoryjul2023/AGUGMWOLHYNEKNYC?language=FR" TargetMode="External"/><Relationship Id="rId6487" Type="http://schemas.openxmlformats.org/officeDocument/2006/relationships/hyperlink" Target="https://hashting.cash/bavaria-fridgeinventoryjul2023/XJVEBTAKADQMYVZH?language=FR" TargetMode="External"/><Relationship Id="rId7538" Type="http://schemas.openxmlformats.org/officeDocument/2006/relationships/hyperlink" Target="https://storage.googleapis.com/hcloudfile/001/9b910c36c6e242b8ac25bad8fedc6c89.jpg" TargetMode="External"/><Relationship Id="rId7952" Type="http://schemas.openxmlformats.org/officeDocument/2006/relationships/hyperlink" Target="https://storage.googleapis.com/hcloudfile/001/4aad3b64b2724ffab4db710006f29606.jpg" TargetMode="External"/><Relationship Id="rId10519" Type="http://schemas.openxmlformats.org/officeDocument/2006/relationships/hyperlink" Target="https://hashting.cash/bavaria-fridgeinventoryjul2023/PNFWVCLFKNECJSVC?language=FR" TargetMode="External"/><Relationship Id="rId11917" Type="http://schemas.openxmlformats.org/officeDocument/2006/relationships/hyperlink" Target="https://hashting.cash/bavaria-fridgeinventoryjul2023/BKYANPXLYQKAWZSC?language=FR" TargetMode="External"/><Relationship Id="rId252" Type="http://schemas.openxmlformats.org/officeDocument/2006/relationships/hyperlink" Target="https://storage.googleapis.com/hcloudfile/001/43ca6523018b4825b26d19499b6afa1d.jpg" TargetMode="External"/><Relationship Id="rId5089" Type="http://schemas.openxmlformats.org/officeDocument/2006/relationships/hyperlink" Target="https://hashting.cash/bavaria-fridgeinventoryjul2023/ZUISKTILXPNQCVRA?language=FR" TargetMode="External"/><Relationship Id="rId6554" Type="http://schemas.openxmlformats.org/officeDocument/2006/relationships/hyperlink" Target="https://storage.googleapis.com/hcloudfile/001/c5709a28d9764fde946ca8b0f81949b2.jpg" TargetMode="External"/><Relationship Id="rId7605" Type="http://schemas.openxmlformats.org/officeDocument/2006/relationships/hyperlink" Target="https://hashting.cash/bavaria-fridgeinventoryjul2023/ITCEHWQSNKEVMECB?language=FR" TargetMode="External"/><Relationship Id="rId10933" Type="http://schemas.openxmlformats.org/officeDocument/2006/relationships/hyperlink" Target="https://hashting.cash/bavaria-fridgeinventoryjul2023/PAUAUNLFHSHJYEAU?language=FR" TargetMode="External"/><Relationship Id="rId1699" Type="http://schemas.openxmlformats.org/officeDocument/2006/relationships/hyperlink" Target="https://storage.googleapis.com/hcloudfile/001/dd52273189b74f228c62221410ae072d.jpg" TargetMode="External"/><Relationship Id="rId2000" Type="http://schemas.openxmlformats.org/officeDocument/2006/relationships/hyperlink" Target="https://storage.googleapis.com/hcloudfile/001/6e2e557065d84667b845c0f6201ab1f3.jpg" TargetMode="External"/><Relationship Id="rId5156" Type="http://schemas.openxmlformats.org/officeDocument/2006/relationships/hyperlink" Target="https://storage.googleapis.com/hcloudfile/001/610d882041ff41c9bcdecb186d6bfb26.jpg" TargetMode="External"/><Relationship Id="rId5570" Type="http://schemas.openxmlformats.org/officeDocument/2006/relationships/hyperlink" Target="https://storage.googleapis.com/hcloudfile/001/410a095a48114092bc63f4536437e5f7.jpg" TargetMode="External"/><Relationship Id="rId6207" Type="http://schemas.openxmlformats.org/officeDocument/2006/relationships/hyperlink" Target="https://hashting.cash/bavaria-fridgeinventoryjul2023/WTZAFPNKJVHRCIEQ?language=FR" TargetMode="External"/><Relationship Id="rId9777" Type="http://schemas.openxmlformats.org/officeDocument/2006/relationships/hyperlink" Target="https://storage.googleapis.com/hcloudfile/001/3ff5e7a208864e1288a3154f1e1642d8.jpg" TargetMode="External"/><Relationship Id="rId4172" Type="http://schemas.openxmlformats.org/officeDocument/2006/relationships/hyperlink" Target="https://hashting.cash/bavaria-fridgeinventoryjul2023/VLQVMJXBUOHPCXMU?language=FR" TargetMode="External"/><Relationship Id="rId5223" Type="http://schemas.openxmlformats.org/officeDocument/2006/relationships/hyperlink" Target="https://hashting.cash/bavaria-fridgeinventoryjul2023/TAFTTSDJMMIZUYCA?language=FR" TargetMode="External"/><Relationship Id="rId6621" Type="http://schemas.openxmlformats.org/officeDocument/2006/relationships/hyperlink" Target="https://hashting.cash/bavaria-fridgeinventoryjul2023/OBMPAIFXYTBAQURX?language=FR" TargetMode="External"/><Relationship Id="rId8379" Type="http://schemas.openxmlformats.org/officeDocument/2006/relationships/hyperlink" Target="https://storage.googleapis.com/hcloudfile/001/d0c10878dcfb4d2ca7e15c3772dd01a5.jpg" TargetMode="External"/><Relationship Id="rId12758" Type="http://schemas.openxmlformats.org/officeDocument/2006/relationships/hyperlink" Target="https://hashting.cash/bavaria-fridgeinventoryjul2023/SKYTAQPEJMXENODJ?language=FR" TargetMode="External"/><Relationship Id="rId13809" Type="http://schemas.openxmlformats.org/officeDocument/2006/relationships/hyperlink" Target="https://storage.googleapis.com/hcloudfile/001/ddcf95af94b740af8ce4baf39ab4ff83.jpg" TargetMode="External"/><Relationship Id="rId1766" Type="http://schemas.openxmlformats.org/officeDocument/2006/relationships/hyperlink" Target="https://storage.googleapis.com/hcloudfile/001/d06a57b08c7342af8ec3e4abe7fd187f.jpg" TargetMode="External"/><Relationship Id="rId2817" Type="http://schemas.openxmlformats.org/officeDocument/2006/relationships/hyperlink" Target="https://storage.googleapis.com/hcloudfile/001/de2a93e182d54dab90c824d54267c87b.jpg" TargetMode="External"/><Relationship Id="rId8793" Type="http://schemas.openxmlformats.org/officeDocument/2006/relationships/hyperlink" Target="https://storage.googleapis.com/hcloudfile/001/324afcdcdc694879a9c11734eee148cf.jpg" TargetMode="External"/><Relationship Id="rId9844" Type="http://schemas.openxmlformats.org/officeDocument/2006/relationships/hyperlink" Target="https://hashting.cash/bavaria-fridgeinventoryjul2023/BWNJDILUKPBFMHKF?language=FR" TargetMode="External"/><Relationship Id="rId11774" Type="http://schemas.openxmlformats.org/officeDocument/2006/relationships/hyperlink" Target="https://hashting.cash/bavaria-fridgeinventoryjul2023/NQCLVZFTRRBVWGZZ?language=FR" TargetMode="External"/><Relationship Id="rId12825" Type="http://schemas.openxmlformats.org/officeDocument/2006/relationships/hyperlink" Target="https://storage.googleapis.com/hcloudfile/001/8b5b0a0189d84104852843e1a2ee7dcd.jpg" TargetMode="External"/><Relationship Id="rId58" Type="http://schemas.openxmlformats.org/officeDocument/2006/relationships/hyperlink" Target="https://storage.googleapis.com/hcloudfile/001/64246b954222433c9bbe887f0cf52493.jpg" TargetMode="External"/><Relationship Id="rId1419" Type="http://schemas.openxmlformats.org/officeDocument/2006/relationships/hyperlink" Target="https://storage.googleapis.com/hcloudfile/001/3ce7bd0e7dce4480934d963341e13ef2.jpg" TargetMode="External"/><Relationship Id="rId1833" Type="http://schemas.openxmlformats.org/officeDocument/2006/relationships/hyperlink" Target="https://storage.googleapis.com/hcloudfile/001/fc877bfb4598495d968cc72dc45a57d5.jpg" TargetMode="External"/><Relationship Id="rId4989" Type="http://schemas.openxmlformats.org/officeDocument/2006/relationships/hyperlink" Target="https://storage.googleapis.com/hcloudfile/001/a9ba50d63090464a940486d04d1c3265.jpg" TargetMode="External"/><Relationship Id="rId7048" Type="http://schemas.openxmlformats.org/officeDocument/2006/relationships/hyperlink" Target="https://hashting.cash/bavaria-fridgeinventoryjul2023/IGEKCXUZWRJCDIQR?language=FR" TargetMode="External"/><Relationship Id="rId7395" Type="http://schemas.openxmlformats.org/officeDocument/2006/relationships/hyperlink" Target="https://storage.googleapis.com/hcloudfile/001/7dd2feae6575469b9bf54b854edc482c.jpg" TargetMode="External"/><Relationship Id="rId8446" Type="http://schemas.openxmlformats.org/officeDocument/2006/relationships/hyperlink" Target="https://hashting.cash/bavaria-fridgeinventoryjul2023/CODPBBUCPHKGCZOY?language=FR" TargetMode="External"/><Relationship Id="rId8860" Type="http://schemas.openxmlformats.org/officeDocument/2006/relationships/hyperlink" Target="https://hashting.cash/bavaria-fridgeinventoryjul2023/YDTNYQZQZIJEFSAM?language=FR" TargetMode="External"/><Relationship Id="rId9911" Type="http://schemas.openxmlformats.org/officeDocument/2006/relationships/hyperlink" Target="https://storage.googleapis.com/hcloudfile/001/0cb24407f9664664ae729dfa891268ce.jpg" TargetMode="External"/><Relationship Id="rId10376" Type="http://schemas.openxmlformats.org/officeDocument/2006/relationships/hyperlink" Target="https://hashting.cash/bavaria-fridgeinventoryjul2023/QVKJUPWSPOCPUVQR?language=FR" TargetMode="External"/><Relationship Id="rId10790" Type="http://schemas.openxmlformats.org/officeDocument/2006/relationships/hyperlink" Target="https://hashting.cash/bavaria-fridgeinventoryjul2023/QXBTRLJSZVLGDCXW?language=FR" TargetMode="External"/><Relationship Id="rId11427" Type="http://schemas.openxmlformats.org/officeDocument/2006/relationships/hyperlink" Target="https://storage.googleapis.com/hcloudfile/001/4e45bddfaced46629d8b576eb226f115.jpg" TargetMode="External"/><Relationship Id="rId11841" Type="http://schemas.openxmlformats.org/officeDocument/2006/relationships/hyperlink" Target="https://storage.googleapis.com/hcloudfile/001/8ff8ed190a6f4c0f8f1beb6a20d46dc3.jpg" TargetMode="External"/><Relationship Id="rId1900" Type="http://schemas.openxmlformats.org/officeDocument/2006/relationships/hyperlink" Target="https://storage.googleapis.com/hcloudfile/001/2ef93e73a2ad43b99a1201a8bda44fcf.jpg" TargetMode="External"/><Relationship Id="rId7462" Type="http://schemas.openxmlformats.org/officeDocument/2006/relationships/hyperlink" Target="https://hashting.cash/bavaria-fridgeinventoryjul2023/AZMRWOYBPLYZDQHD?language=FR" TargetMode="External"/><Relationship Id="rId8513" Type="http://schemas.openxmlformats.org/officeDocument/2006/relationships/hyperlink" Target="https://storage.googleapis.com/hcloudfile/001/099408f680a440818b6eca3b96e8c755.jpg" TargetMode="External"/><Relationship Id="rId10029" Type="http://schemas.openxmlformats.org/officeDocument/2006/relationships/hyperlink" Target="https://storage.googleapis.com/hcloudfile/001/8bcbfb6ff7fd4cfd8f9f6b6905424e66.jpg" TargetMode="External"/><Relationship Id="rId10443" Type="http://schemas.openxmlformats.org/officeDocument/2006/relationships/hyperlink" Target="https://storage.googleapis.com/hcloudfile/001/68640998996c4da9899b1a7985e33e98.jpg" TargetMode="External"/><Relationship Id="rId13599" Type="http://schemas.openxmlformats.org/officeDocument/2006/relationships/hyperlink" Target="https://hashting.cash/bavaria-fridgeinventoryjul2023/PRBIABXLMUSADQLF?language=FR" TargetMode="External"/><Relationship Id="rId3658" Type="http://schemas.openxmlformats.org/officeDocument/2006/relationships/hyperlink" Target="https://storage.googleapis.com/hcloudfile/001/4d62ddfe5c5e452dac5426110ac78cc1.jpg" TargetMode="External"/><Relationship Id="rId4709" Type="http://schemas.openxmlformats.org/officeDocument/2006/relationships/hyperlink" Target="https://storage.googleapis.com/hcloudfile/001/485fe21ff2764d38bc4fec3058f6a306.jpg" TargetMode="External"/><Relationship Id="rId6064" Type="http://schemas.openxmlformats.org/officeDocument/2006/relationships/hyperlink" Target="https://hashting.cash/bavaria-fridgeinventoryjul2023/BTVBCLLXRPWTGMIK?language=FR" TargetMode="External"/><Relationship Id="rId7115" Type="http://schemas.openxmlformats.org/officeDocument/2006/relationships/hyperlink" Target="https://storage.googleapis.com/hcloudfile/001/0626fe8d5c714ac88f431a6c8f309e51.jpg" TargetMode="External"/><Relationship Id="rId579" Type="http://schemas.openxmlformats.org/officeDocument/2006/relationships/hyperlink" Target="https://storage.googleapis.com/hcloudfile/001/c462b26f2294449d8c7c6af7f505e8d1.jpg" TargetMode="External"/><Relationship Id="rId993" Type="http://schemas.openxmlformats.org/officeDocument/2006/relationships/hyperlink" Target="https://storage.googleapis.com/hcloudfile/001/ca96b8b1398a4a9ca20f46c6aa763259.jpg" TargetMode="External"/><Relationship Id="rId2674" Type="http://schemas.openxmlformats.org/officeDocument/2006/relationships/hyperlink" Target="https://storage.googleapis.com/hcloudfile/001/711e75624dc1492b9da24935c190b00b.jpg" TargetMode="External"/><Relationship Id="rId5080" Type="http://schemas.openxmlformats.org/officeDocument/2006/relationships/hyperlink" Target="https://hashting.cash/bavaria-fridgeinventoryjul2023/ZUISKTILXPNQCVRA?language=FR" TargetMode="External"/><Relationship Id="rId6131" Type="http://schemas.openxmlformats.org/officeDocument/2006/relationships/hyperlink" Target="https://storage.googleapis.com/hcloudfile/001/f38011848f884efaba59c3bf413a0e02.jpg" TargetMode="External"/><Relationship Id="rId9287" Type="http://schemas.openxmlformats.org/officeDocument/2006/relationships/hyperlink" Target="https://hashting.cash/bavaria-fridgeinventoryjul2023/WXUMVHDBVQIPPVWZ?language=FR" TargetMode="External"/><Relationship Id="rId10510" Type="http://schemas.openxmlformats.org/officeDocument/2006/relationships/hyperlink" Target="https://hashting.cash/bavaria-fridgeinventoryjul2023/PNFWVCLFKNECJSVC?language=FR" TargetMode="External"/><Relationship Id="rId12268" Type="http://schemas.openxmlformats.org/officeDocument/2006/relationships/hyperlink" Target="https://storage.googleapis.com/hcloudfile/001/c2af80629f8a45f8ae742534ca4d0c7a.jpg" TargetMode="External"/><Relationship Id="rId13666" Type="http://schemas.openxmlformats.org/officeDocument/2006/relationships/hyperlink" Target="https://storage.googleapis.com/hcloudfile/001/e9ef9c4cfcdc401dbba6ffed0edeef26.jpg" TargetMode="External"/><Relationship Id="rId646" Type="http://schemas.openxmlformats.org/officeDocument/2006/relationships/hyperlink" Target="https://storage.googleapis.com/hcloudfile/001/430f565d1d4c4c499fec5b3cde45cc4b.jpg" TargetMode="External"/><Relationship Id="rId1276" Type="http://schemas.openxmlformats.org/officeDocument/2006/relationships/hyperlink" Target="https://storage.googleapis.com/hcloudfile/001/75ab13da8a334d9a9e467da080222d6e.jpg" TargetMode="External"/><Relationship Id="rId2327" Type="http://schemas.openxmlformats.org/officeDocument/2006/relationships/hyperlink" Target="https://storage.googleapis.com/hcloudfile/001/3687509392fa4be2abf7c3db7d74f7b6.jpg" TargetMode="External"/><Relationship Id="rId3725" Type="http://schemas.openxmlformats.org/officeDocument/2006/relationships/hyperlink" Target="https://storage.googleapis.com/hcloudfile/001/03501d61955e4039b2df134fec784614.jpg" TargetMode="External"/><Relationship Id="rId9354" Type="http://schemas.openxmlformats.org/officeDocument/2006/relationships/hyperlink" Target="https://storage.googleapis.com/hcloudfile/001/57b0149893994f0ab8164251ec18c9d1.jpg" TargetMode="External"/><Relationship Id="rId12682" Type="http://schemas.openxmlformats.org/officeDocument/2006/relationships/hyperlink" Target="https://storage.googleapis.com/hcloudfile/001/7bf0aabd45fa47cca122e519b30cdb3e.jpg" TargetMode="External"/><Relationship Id="rId13319" Type="http://schemas.openxmlformats.org/officeDocument/2006/relationships/hyperlink" Target="https://hashting.cash/bavaria-fridgeinventoryjul2023/VEWAKTEHLPSCATTZ?language=FR" TargetMode="External"/><Relationship Id="rId13733" Type="http://schemas.openxmlformats.org/officeDocument/2006/relationships/hyperlink" Target="https://hashting.cash/bavaria-fridgeinventoryjul2023/QADLQAGMVRIDKNOB?language=FR" TargetMode="External"/><Relationship Id="rId1690" Type="http://schemas.openxmlformats.org/officeDocument/2006/relationships/hyperlink" Target="https://storage.googleapis.com/hcloudfile/001/dd52273189b74f228c62221410ae072d.jpg" TargetMode="External"/><Relationship Id="rId2741" Type="http://schemas.openxmlformats.org/officeDocument/2006/relationships/hyperlink" Target="https://storage.googleapis.com/hcloudfile/001/fb081ba320474f8abbceff0705f618f8.jpg" TargetMode="External"/><Relationship Id="rId5897" Type="http://schemas.openxmlformats.org/officeDocument/2006/relationships/hyperlink" Target="https://storage.googleapis.com/hcloudfile/001/34a19c34f3f042ddbf3faa9a19dea488.jpg" TargetMode="External"/><Relationship Id="rId6948" Type="http://schemas.openxmlformats.org/officeDocument/2006/relationships/hyperlink" Target="https://storage.googleapis.com/hcloudfile/001/521291924b9d425ba7d2e76c1ccdf6dd.jpg" TargetMode="External"/><Relationship Id="rId9007" Type="http://schemas.openxmlformats.org/officeDocument/2006/relationships/hyperlink" Target="https://hashting.cash/bavaria-fridgeinventoryjul2023/KJIINGKCGRPUVWWE?language=FR" TargetMode="External"/><Relationship Id="rId11284" Type="http://schemas.openxmlformats.org/officeDocument/2006/relationships/hyperlink" Target="https://storage.googleapis.com/hcloudfile/001/103128fe3b454e8f8aed545345aac20e.jpg" TargetMode="External"/><Relationship Id="rId12335" Type="http://schemas.openxmlformats.org/officeDocument/2006/relationships/hyperlink" Target="https://hashting.cash/bavaria-fridgeinventoryjul2023/LYMGLBZVTRXXIHDH?language=FR" TargetMode="External"/><Relationship Id="rId13800" Type="http://schemas.openxmlformats.org/officeDocument/2006/relationships/hyperlink" Target="https://storage.googleapis.com/hcloudfile/001/ddcf95af94b740af8ce4baf39ab4ff83.jpg" TargetMode="External"/><Relationship Id="rId713" Type="http://schemas.openxmlformats.org/officeDocument/2006/relationships/hyperlink" Target="https://storage.googleapis.com/hcloudfile/001/78018dcb6e3f4c0683ab7d5fa13b5f61.jpg" TargetMode="External"/><Relationship Id="rId1343" Type="http://schemas.openxmlformats.org/officeDocument/2006/relationships/hyperlink" Target="https://storage.googleapis.com/hcloudfile/001/b779467755994d099b968560fb881f0d.jpg" TargetMode="External"/><Relationship Id="rId4499" Type="http://schemas.openxmlformats.org/officeDocument/2006/relationships/hyperlink" Target="https://storage.googleapis.com/hcloudfile/001/7be9d519d8ba45fe9de7a2efadaca05c.jpg" TargetMode="External"/><Relationship Id="rId5964" Type="http://schemas.openxmlformats.org/officeDocument/2006/relationships/hyperlink" Target="https://storage.googleapis.com/hcloudfile/001/6b6efd0bd9884aa788431d4bef7d6ce5.jpg" TargetMode="External"/><Relationship Id="rId8370" Type="http://schemas.openxmlformats.org/officeDocument/2006/relationships/hyperlink" Target="https://storage.googleapis.com/hcloudfile/001/d0c10878dcfb4d2ca7e15c3772dd01a5.jpg" TargetMode="External"/><Relationship Id="rId9421" Type="http://schemas.openxmlformats.org/officeDocument/2006/relationships/hyperlink" Target="https://hashting.cash/bavaria-fridgeinventoryjul2023/KVKPCCKYSPMDSIYI?language=FR" TargetMode="External"/><Relationship Id="rId11351" Type="http://schemas.openxmlformats.org/officeDocument/2006/relationships/hyperlink" Target="https://hashting.cash/bavaria-fridgeinventoryjul2023/YYPBRJNVTZLKRLHJ?language=FR" TargetMode="External"/><Relationship Id="rId12402" Type="http://schemas.openxmlformats.org/officeDocument/2006/relationships/hyperlink" Target="https://storage.googleapis.com/hcloudfile/001/c753a7da125442ca8b75013fa4fce8e9.jpg" TargetMode="External"/><Relationship Id="rId1410" Type="http://schemas.openxmlformats.org/officeDocument/2006/relationships/hyperlink" Target="https://storage.googleapis.com/hcloudfile/001/3ce7bd0e7dce4480934d963341e13ef2.jpg" TargetMode="External"/><Relationship Id="rId4566" Type="http://schemas.openxmlformats.org/officeDocument/2006/relationships/hyperlink" Target="https://storage.googleapis.com/hcloudfile/001/dd5b6ffb39d94ba7ba2efc8cf43fa8bb.jpg" TargetMode="External"/><Relationship Id="rId4980" Type="http://schemas.openxmlformats.org/officeDocument/2006/relationships/hyperlink" Target="https://storage.googleapis.com/hcloudfile/001/a9ba50d63090464a940486d04d1c3265.jpg" TargetMode="External"/><Relationship Id="rId5617" Type="http://schemas.openxmlformats.org/officeDocument/2006/relationships/hyperlink" Target="https://storage.googleapis.com/hcloudfile/001/f5218f48898f4cb987c6240e29b1166e.jpg" TargetMode="External"/><Relationship Id="rId8023" Type="http://schemas.openxmlformats.org/officeDocument/2006/relationships/hyperlink" Target="https://hashting.cash/bavaria-fridgeinventoryjul2023/STVJEPUVDBHUFZZR?language=FR" TargetMode="External"/><Relationship Id="rId11004" Type="http://schemas.openxmlformats.org/officeDocument/2006/relationships/hyperlink" Target="https://storage.googleapis.com/hcloudfile/001/59116a833f154cb19345e30b3e16eeaa.jpg" TargetMode="External"/><Relationship Id="rId3168" Type="http://schemas.openxmlformats.org/officeDocument/2006/relationships/hyperlink" Target="https://storage.googleapis.com/hcloudfile/001/71dfca2d9527406db3dbdd1617bd5aca.jpg" TargetMode="External"/><Relationship Id="rId3582" Type="http://schemas.openxmlformats.org/officeDocument/2006/relationships/hyperlink" Target="https://storage.googleapis.com/hcloudfile/001/ecbe5503cd6f40eb9168e6bc4395ee4d.jpg" TargetMode="External"/><Relationship Id="rId4219" Type="http://schemas.openxmlformats.org/officeDocument/2006/relationships/hyperlink" Target="https://storage.googleapis.com/hcloudfile/001/8655ca4b11a14389994394cb5b0e75f8.jpg" TargetMode="External"/><Relationship Id="rId4633" Type="http://schemas.openxmlformats.org/officeDocument/2006/relationships/hyperlink" Target="https://storage.googleapis.com/hcloudfile/001/84e53f8539294a4e9f6c74cac6f2fc04.jpg" TargetMode="External"/><Relationship Id="rId7789" Type="http://schemas.openxmlformats.org/officeDocument/2006/relationships/hyperlink" Target="https://storage.googleapis.com/hcloudfile/001/c2e323e6be6c4ae683abe19707dbe725.jpg" TargetMode="External"/><Relationship Id="rId10020" Type="http://schemas.openxmlformats.org/officeDocument/2006/relationships/hyperlink" Target="https://storage.googleapis.com/hcloudfile/001/8bcbfb6ff7fd4cfd8f9f6b6905424e66.jpg" TargetMode="External"/><Relationship Id="rId13176" Type="http://schemas.openxmlformats.org/officeDocument/2006/relationships/hyperlink" Target="https://hashting.cash/bavaria-fridgeinventoryjul2023/RJTJHDTUROLOZZGB?language=FR" TargetMode="External"/><Relationship Id="rId13590" Type="http://schemas.openxmlformats.org/officeDocument/2006/relationships/hyperlink" Target="https://hashting.cash/bavaria-fridgeinventoryjul2023/PRBIABXLMUSADQLF?language=FR" TargetMode="External"/><Relationship Id="rId2184" Type="http://schemas.openxmlformats.org/officeDocument/2006/relationships/hyperlink" Target="https://storage.googleapis.com/hcloudfile/001/6cc67219533948d8bb92ee062caafce2.jpg" TargetMode="External"/><Relationship Id="rId3235" Type="http://schemas.openxmlformats.org/officeDocument/2006/relationships/hyperlink" Target="https://storage.googleapis.com/hcloudfile/001/3795b6604d2243fa8e63ecfee88ce710.jpg" TargetMode="External"/><Relationship Id="rId7856" Type="http://schemas.openxmlformats.org/officeDocument/2006/relationships/hyperlink" Target="https://storage.googleapis.com/hcloudfile/001/8787ed807d134a1dbcc0d67de9892fce.jpg" TargetMode="External"/><Relationship Id="rId12192" Type="http://schemas.openxmlformats.org/officeDocument/2006/relationships/hyperlink" Target="https://hashting.cash/bavaria-fridgeinventoryjul2023/LTZDKBTHRNXJMWKT?language=FR" TargetMode="External"/><Relationship Id="rId13243" Type="http://schemas.openxmlformats.org/officeDocument/2006/relationships/hyperlink" Target="https://storage.googleapis.com/hcloudfile/001/d11cddcadbe2419699300bb3d98c1981.jpg" TargetMode="External"/><Relationship Id="rId156" Type="http://schemas.openxmlformats.org/officeDocument/2006/relationships/hyperlink" Target="https://storage.googleapis.com/hcloudfile/001/4aa5ef5e0e8641e1ada8d01c99ad19dc.jpg" TargetMode="External"/><Relationship Id="rId570" Type="http://schemas.openxmlformats.org/officeDocument/2006/relationships/hyperlink" Target="https://storage.googleapis.com/hcloudfile/001/c462b26f2294449d8c7c6af7f505e8d1.jpg" TargetMode="External"/><Relationship Id="rId2251" Type="http://schemas.openxmlformats.org/officeDocument/2006/relationships/hyperlink" Target="https://storage.googleapis.com/hcloudfile/001/c19fb349dd1f471daa9e80fdf06cf481.jpg" TargetMode="External"/><Relationship Id="rId3302" Type="http://schemas.openxmlformats.org/officeDocument/2006/relationships/hyperlink" Target="https://storage.googleapis.com/hcloudfile/001/1547c5819e64441ca7c35509461967f7.jpg" TargetMode="External"/><Relationship Id="rId4700" Type="http://schemas.openxmlformats.org/officeDocument/2006/relationships/hyperlink" Target="https://storage.googleapis.com/hcloudfile/001/485fe21ff2764d38bc4fec3058f6a306.jpg" TargetMode="External"/><Relationship Id="rId6458" Type="http://schemas.openxmlformats.org/officeDocument/2006/relationships/hyperlink" Target="https://storage.googleapis.com/hcloudfile/001/bad7c168f69a4b8b88b4b1266e20b2fd.jpg" TargetMode="External"/><Relationship Id="rId7509" Type="http://schemas.openxmlformats.org/officeDocument/2006/relationships/hyperlink" Target="https://storage.googleapis.com/hcloudfile/001/88cac31f59a74308905caad7a95b3482.jpg" TargetMode="External"/><Relationship Id="rId8907" Type="http://schemas.openxmlformats.org/officeDocument/2006/relationships/hyperlink" Target="https://storage.googleapis.com/hcloudfile/001/12460f613a1a4baca3f298717cacee2d.jpg" TargetMode="External"/><Relationship Id="rId10837" Type="http://schemas.openxmlformats.org/officeDocument/2006/relationships/hyperlink" Target="https://storage.googleapis.com/hcloudfile/001/89c4cba9429f44fbb2ef9ecef9a94707.jpg" TargetMode="External"/><Relationship Id="rId223" Type="http://schemas.openxmlformats.org/officeDocument/2006/relationships/hyperlink" Target="https://storage.googleapis.com/hcloudfile/001/d0c10878dcfb4d2ca7e15c3772dd01a5.jpg" TargetMode="External"/><Relationship Id="rId6872" Type="http://schemas.openxmlformats.org/officeDocument/2006/relationships/hyperlink" Target="https://storage.googleapis.com/hcloudfile/001/10940a9670c04992b450178581fa401f.jpg" TargetMode="External"/><Relationship Id="rId7923" Type="http://schemas.openxmlformats.org/officeDocument/2006/relationships/hyperlink" Target="https://storage.googleapis.com/hcloudfile/001/58bc592c189f4ea9b09ac61ccb95713e.jpg" TargetMode="External"/><Relationship Id="rId10904" Type="http://schemas.openxmlformats.org/officeDocument/2006/relationships/hyperlink" Target="https://storage.googleapis.com/hcloudfile/001/4717533d50b3423791c94dbe47e3b88b.jpg" TargetMode="External"/><Relationship Id="rId13310" Type="http://schemas.openxmlformats.org/officeDocument/2006/relationships/hyperlink" Target="https://hashting.cash/bavaria-fridgeinventoryjul2023/VEWAKTEHLPSCATTZ?language=FR" TargetMode="External"/><Relationship Id="rId4076" Type="http://schemas.openxmlformats.org/officeDocument/2006/relationships/hyperlink" Target="https://storage.googleapis.com/hcloudfile/001/8613c83819c34ea28190b35236789849.jpg" TargetMode="External"/><Relationship Id="rId5474" Type="http://schemas.openxmlformats.org/officeDocument/2006/relationships/hyperlink" Target="https://storage.googleapis.com/hcloudfile/001/979809eb6cf4405ead0dd122ecb54d72.jpg" TargetMode="External"/><Relationship Id="rId6525" Type="http://schemas.openxmlformats.org/officeDocument/2006/relationships/hyperlink" Target="https://storage.googleapis.com/hcloudfile/001/5d3d479172f54e7784a96445d36dd1f8.jpg" TargetMode="External"/><Relationship Id="rId4490" Type="http://schemas.openxmlformats.org/officeDocument/2006/relationships/hyperlink" Target="https://storage.googleapis.com/hcloudfile/001/7be9d519d8ba45fe9de7a2efadaca05c.jpg" TargetMode="External"/><Relationship Id="rId5127" Type="http://schemas.openxmlformats.org/officeDocument/2006/relationships/hyperlink" Target="https://storage.googleapis.com/hcloudfile/001/bb471f1b3cda4c3194c90ece4fefc447.jpg" TargetMode="External"/><Relationship Id="rId5541" Type="http://schemas.openxmlformats.org/officeDocument/2006/relationships/hyperlink" Target="https://storage.googleapis.com/hcloudfile/001/570bd35a50d440bc9a29cbf12d00f4ad.jpg" TargetMode="External"/><Relationship Id="rId8697" Type="http://schemas.openxmlformats.org/officeDocument/2006/relationships/hyperlink" Target="https://storage.googleapis.com/hcloudfile/001/275ae8ff747e4a07baf7fe61705f34d8.jpg" TargetMode="External"/><Relationship Id="rId9748" Type="http://schemas.openxmlformats.org/officeDocument/2006/relationships/hyperlink" Target="https://storage.googleapis.com/hcloudfile/001/8d28372633bf4ea8b5948e72e2f27f30.jpg" TargetMode="External"/><Relationship Id="rId11678" Type="http://schemas.openxmlformats.org/officeDocument/2006/relationships/hyperlink" Target="https://storage.googleapis.com/hcloudfile/001/9d40a93bd5f44c5eaa2e04261f3076cd.jpg" TargetMode="External"/><Relationship Id="rId12729" Type="http://schemas.openxmlformats.org/officeDocument/2006/relationships/hyperlink" Target="https://storage.googleapis.com/hcloudfile/001/1fca42840aff416c931b08607d6f6a2b.jpg" TargetMode="External"/><Relationship Id="rId1737" Type="http://schemas.openxmlformats.org/officeDocument/2006/relationships/hyperlink" Target="https://storage.googleapis.com/hcloudfile/001/e0d2beb74f294727bd080a12d82baed3.jpg" TargetMode="External"/><Relationship Id="rId3092" Type="http://schemas.openxmlformats.org/officeDocument/2006/relationships/hyperlink" Target="https://storage.googleapis.com/hcloudfile/001/82498700f5ed4da1ab88d325bb0b5689.jpg" TargetMode="External"/><Relationship Id="rId4143" Type="http://schemas.openxmlformats.org/officeDocument/2006/relationships/hyperlink" Target="https://storage.googleapis.com/hcloudfile/001/b0bfc53a72254229842a5efe379ab16a.jpg" TargetMode="External"/><Relationship Id="rId7299" Type="http://schemas.openxmlformats.org/officeDocument/2006/relationships/hyperlink" Target="https://storage.googleapis.com/hcloudfile/001/5afebe910ec24bb5abed40060c599fea.jpg" TargetMode="External"/><Relationship Id="rId8764" Type="http://schemas.openxmlformats.org/officeDocument/2006/relationships/hyperlink" Target="https://storage.googleapis.com/hcloudfile/001/c0cd79e970734a62aae41c805474ee99.jpg" TargetMode="External"/><Relationship Id="rId9815" Type="http://schemas.openxmlformats.org/officeDocument/2006/relationships/hyperlink" Target="https://storage.googleapis.com/hcloudfile/001/b6bd9db4644d4c8cbbbdc6c0e06d0daf.jpg" TargetMode="External"/><Relationship Id="rId10694" Type="http://schemas.openxmlformats.org/officeDocument/2006/relationships/hyperlink" Target="https://storage.googleapis.com/hcloudfile/001/c9041c7d45e94da9ba7c486a6c653051.jpg" TargetMode="External"/><Relationship Id="rId29" Type="http://schemas.openxmlformats.org/officeDocument/2006/relationships/hyperlink" Target="https://hashting.cash/bavaria-fridgeinventoryjul2023/ULFKUDSCCIZYOJED?language=FR" TargetMode="External"/><Relationship Id="rId4210" Type="http://schemas.openxmlformats.org/officeDocument/2006/relationships/hyperlink" Target="https://storage.googleapis.com/hcloudfile/001/8655ca4b11a14389994394cb5b0e75f8.jpg" TargetMode="External"/><Relationship Id="rId7366" Type="http://schemas.openxmlformats.org/officeDocument/2006/relationships/hyperlink" Target="https://storage.googleapis.com/hcloudfile/001/cef4367950d747948a6a502f63de2460.jpg" TargetMode="External"/><Relationship Id="rId7780" Type="http://schemas.openxmlformats.org/officeDocument/2006/relationships/hyperlink" Target="https://storage.googleapis.com/hcloudfile/001/c2e323e6be6c4ae683abe19707dbe725.jpg" TargetMode="External"/><Relationship Id="rId8417" Type="http://schemas.openxmlformats.org/officeDocument/2006/relationships/hyperlink" Target="https://storage.googleapis.com/hcloudfile/001/a24d3af0ba8b492fbb6ea7f6b315cecf.jpg" TargetMode="External"/><Relationship Id="rId10347" Type="http://schemas.openxmlformats.org/officeDocument/2006/relationships/hyperlink" Target="https://storage.googleapis.com/hcloudfile/001/49272fafa4444a8dab5e63e8325b85c0.jpg" TargetMode="External"/><Relationship Id="rId11745" Type="http://schemas.openxmlformats.org/officeDocument/2006/relationships/hyperlink" Target="https://storage.googleapis.com/hcloudfile/001/eacbd9f4102b4c5e9ddb448081d341b3.jpg" TargetMode="External"/><Relationship Id="rId1804" Type="http://schemas.openxmlformats.org/officeDocument/2006/relationships/hyperlink" Target="https://hashting.cash/bavaria-fridgeinventoryjul2023/GPDBQVHGAWZHJYJP?language=FR" TargetMode="External"/><Relationship Id="rId6382" Type="http://schemas.openxmlformats.org/officeDocument/2006/relationships/hyperlink" Target="https://storage.googleapis.com/hcloudfile/001/3eeaeb8c269c439bb2512bddb1edbcdd.jpg" TargetMode="External"/><Relationship Id="rId7019" Type="http://schemas.openxmlformats.org/officeDocument/2006/relationships/hyperlink" Target="https://storage.googleapis.com/hcloudfile/001/6591b9111aa14b5a9502c35ae203094b.jpg" TargetMode="External"/><Relationship Id="rId7433" Type="http://schemas.openxmlformats.org/officeDocument/2006/relationships/hyperlink" Target="https://storage.googleapis.com/hcloudfile/001/c08af00d49914e7fbbcc82512db2ac10.jpg" TargetMode="External"/><Relationship Id="rId8831" Type="http://schemas.openxmlformats.org/officeDocument/2006/relationships/hyperlink" Target="https://storage.googleapis.com/hcloudfile/001/688e362b3dad4f0a85aa5dee8868a6c6.jpg" TargetMode="External"/><Relationship Id="rId10761" Type="http://schemas.openxmlformats.org/officeDocument/2006/relationships/hyperlink" Target="https://storage.googleapis.com/hcloudfile/001/1918714c98f84124bc3c5675d305259e.jpg" TargetMode="External"/><Relationship Id="rId11812" Type="http://schemas.openxmlformats.org/officeDocument/2006/relationships/hyperlink" Target="https://storage.googleapis.com/hcloudfile/001/b48b2f5312a14b66bd50fb4896d43f19.jpg" TargetMode="External"/><Relationship Id="rId3976" Type="http://schemas.openxmlformats.org/officeDocument/2006/relationships/hyperlink" Target="https://storage.googleapis.com/hcloudfile/001/c58853225cb549ea8bb69433316011b8.jpg" TargetMode="External"/><Relationship Id="rId6035" Type="http://schemas.openxmlformats.org/officeDocument/2006/relationships/hyperlink" Target="https://storage.googleapis.com/hcloudfile/001/4aa5ef5e0e8641e1ada8d01c99ad19dc.jpg" TargetMode="External"/><Relationship Id="rId10414" Type="http://schemas.openxmlformats.org/officeDocument/2006/relationships/hyperlink" Target="https://storage.googleapis.com/hcloudfile/001/e211e5112a764228bfbc659364b79166.jpg" TargetMode="External"/><Relationship Id="rId897" Type="http://schemas.openxmlformats.org/officeDocument/2006/relationships/hyperlink" Target="https://storage.googleapis.com/hcloudfile/001/4a0f1d6bc5d6474bbfc2ae0dedeb6fea.jpg" TargetMode="External"/><Relationship Id="rId2578" Type="http://schemas.openxmlformats.org/officeDocument/2006/relationships/hyperlink" Target="https://storage.googleapis.com/hcloudfile/001/56172bcacbb84dbc88c4c014c237a0d3.jpg" TargetMode="External"/><Relationship Id="rId2992" Type="http://schemas.openxmlformats.org/officeDocument/2006/relationships/hyperlink" Target="https://storage.googleapis.com/hcloudfile/001/b2960dcab9d644ac90ddd1fcda73a66a.jpg" TargetMode="External"/><Relationship Id="rId3629" Type="http://schemas.openxmlformats.org/officeDocument/2006/relationships/hyperlink" Target="https://hashting.cash/bavaria-fridgeinventoryjul2023/CMECZCQWGXQHVXAO?language=FR" TargetMode="External"/><Relationship Id="rId5051" Type="http://schemas.openxmlformats.org/officeDocument/2006/relationships/hyperlink" Target="https://storage.googleapis.com/hcloudfile/001/ca4ea8daab1c4f959b4216ab9cfec9a1.jpg" TargetMode="External"/><Relationship Id="rId7500" Type="http://schemas.openxmlformats.org/officeDocument/2006/relationships/hyperlink" Target="https://storage.googleapis.com/hcloudfile/001/88cac31f59a74308905caad7a95b3482.jpg" TargetMode="External"/><Relationship Id="rId9258" Type="http://schemas.openxmlformats.org/officeDocument/2006/relationships/hyperlink" Target="https://storage.googleapis.com/hcloudfile/001/72188a83bbdc43eab85271b12e24e49e.jpg" TargetMode="External"/><Relationship Id="rId12586" Type="http://schemas.openxmlformats.org/officeDocument/2006/relationships/hyperlink" Target="https://storage.googleapis.com/hcloudfile/001/8d2c0f96281a44aa91c0f97e312621e4.jpg" TargetMode="External"/><Relationship Id="rId13637" Type="http://schemas.openxmlformats.org/officeDocument/2006/relationships/hyperlink" Target="https://storage.googleapis.com/hcloudfile/001/9d3430fedff3488bb9e99f9611fca3ac.jpg" TargetMode="External"/><Relationship Id="rId964" Type="http://schemas.openxmlformats.org/officeDocument/2006/relationships/hyperlink" Target="https://hashting.cash/bavaria-fridgeinventoryjul2023/KRSUMEZZDUQPXYFU?language=FR" TargetMode="External"/><Relationship Id="rId1594" Type="http://schemas.openxmlformats.org/officeDocument/2006/relationships/hyperlink" Target="https://storage.googleapis.com/hcloudfile/001/c2d3a02829f64cbdb2bf01b957b772ad.jpg" TargetMode="External"/><Relationship Id="rId2645" Type="http://schemas.openxmlformats.org/officeDocument/2006/relationships/hyperlink" Target="https://hashting.cash/bavaria-fridgeinventoryjul2023/CBEOFCAVAGTREWHY?language=FR" TargetMode="External"/><Relationship Id="rId6102" Type="http://schemas.openxmlformats.org/officeDocument/2006/relationships/hyperlink" Target="https://storage.googleapis.com/hcloudfile/001/a37667c7b9984082b0f71353988b3a99.jpg" TargetMode="External"/><Relationship Id="rId9672" Type="http://schemas.openxmlformats.org/officeDocument/2006/relationships/hyperlink" Target="https://storage.googleapis.com/hcloudfile/001/05e66fba0c0448b98be800ca3c3944d4.jpg" TargetMode="External"/><Relationship Id="rId11188" Type="http://schemas.openxmlformats.org/officeDocument/2006/relationships/hyperlink" Target="https://storage.googleapis.com/hcloudfile/001/3489bde842734cffafeba2cd27647c22.jpg" TargetMode="External"/><Relationship Id="rId12239" Type="http://schemas.openxmlformats.org/officeDocument/2006/relationships/hyperlink" Target="https://storage.googleapis.com/hcloudfile/001/01cbc083211b462da173931c2ecd22ab.jpg" TargetMode="External"/><Relationship Id="rId12653" Type="http://schemas.openxmlformats.org/officeDocument/2006/relationships/hyperlink" Target="https://storage.googleapis.com/hcloudfile/001/f4fd306471ec48c19d53cba89b285d91.jpg" TargetMode="External"/><Relationship Id="rId13704" Type="http://schemas.openxmlformats.org/officeDocument/2006/relationships/hyperlink" Target="https://storage.googleapis.com/hcloudfile/001/d86a72c395974c008ef45078bd664339.jpg" TargetMode="External"/><Relationship Id="rId617" Type="http://schemas.openxmlformats.org/officeDocument/2006/relationships/hyperlink" Target="https://storage.googleapis.com/hcloudfile/001/c462b26f2294449d8c7c6af7f505e8d1.jpg" TargetMode="External"/><Relationship Id="rId1247" Type="http://schemas.openxmlformats.org/officeDocument/2006/relationships/hyperlink" Target="https://hashting.cash/bavaria-fridgeinventoryjul2023/XYULMWKSMXIRFBRB?language=FR" TargetMode="External"/><Relationship Id="rId1661" Type="http://schemas.openxmlformats.org/officeDocument/2006/relationships/hyperlink" Target="https://hashting.cash/bavaria-fridgeinventoryjul2023/VCOXUNKRTSWZUMAR?language=FR" TargetMode="External"/><Relationship Id="rId2712" Type="http://schemas.openxmlformats.org/officeDocument/2006/relationships/hyperlink" Target="https://storage.googleapis.com/hcloudfile/001/145f5bcf345441e5bfbe0faa12319e74.jpg" TargetMode="External"/><Relationship Id="rId5868" Type="http://schemas.openxmlformats.org/officeDocument/2006/relationships/hyperlink" Target="https://storage.googleapis.com/hcloudfile/001/2dd782a1e86a48f48d860be79159b981.jpg" TargetMode="External"/><Relationship Id="rId6919" Type="http://schemas.openxmlformats.org/officeDocument/2006/relationships/hyperlink" Target="https://hashting.cash/bavaria-fridgeinventoryjul2023/JCYELQUKCVHXCENG?language=FR" TargetMode="External"/><Relationship Id="rId8274" Type="http://schemas.openxmlformats.org/officeDocument/2006/relationships/hyperlink" Target="https://storage.googleapis.com/hcloudfile/001/05275500479049e593f12dcb36d01ac5.jpg" TargetMode="External"/><Relationship Id="rId9325" Type="http://schemas.openxmlformats.org/officeDocument/2006/relationships/hyperlink" Target="https://storage.googleapis.com/hcloudfile/001/046f6b51c12e476ba2a013ebc7eb11fa.jpg" TargetMode="External"/><Relationship Id="rId11255" Type="http://schemas.openxmlformats.org/officeDocument/2006/relationships/hyperlink" Target="https://storage.googleapis.com/hcloudfile/001/c260763aa87c46aaabbe110bcdd04668.jpg" TargetMode="External"/><Relationship Id="rId12306" Type="http://schemas.openxmlformats.org/officeDocument/2006/relationships/hyperlink" Target="https://storage.googleapis.com/hcloudfile/001/e86f34d834be4356a1f34b912dcf857a.jpg" TargetMode="External"/><Relationship Id="rId1314" Type="http://schemas.openxmlformats.org/officeDocument/2006/relationships/hyperlink" Target="https://storage.googleapis.com/hcloudfile/001/8e8c4f778ab142909904e609f6107c30.jpg" TargetMode="External"/><Relationship Id="rId4884" Type="http://schemas.openxmlformats.org/officeDocument/2006/relationships/hyperlink" Target="https://hashting.cash/bavaria-fridgeinventoryjul2023/DHIFUXDVFEJJVART?language=FR" TargetMode="External"/><Relationship Id="rId5935" Type="http://schemas.openxmlformats.org/officeDocument/2006/relationships/hyperlink" Target="https://hashting.cash/bavaria-fridgeinventoryjul2023/LFTAAXBBSKVDESZY?language=FR" TargetMode="External"/><Relationship Id="rId7290" Type="http://schemas.openxmlformats.org/officeDocument/2006/relationships/hyperlink" Target="https://storage.googleapis.com/hcloudfile/001/5afebe910ec24bb5abed40060c599fea.jpg" TargetMode="External"/><Relationship Id="rId8341" Type="http://schemas.openxmlformats.org/officeDocument/2006/relationships/hyperlink" Target="https://storage.googleapis.com/hcloudfile/001/17793e6025f14690b1c6903953b3681d.jpg" TargetMode="External"/><Relationship Id="rId10271" Type="http://schemas.openxmlformats.org/officeDocument/2006/relationships/hyperlink" Target="https://storage.googleapis.com/hcloudfile/001/d40df7c5d3424b778b4b4aa154cb1673.jpg" TargetMode="External"/><Relationship Id="rId11322" Type="http://schemas.openxmlformats.org/officeDocument/2006/relationships/hyperlink" Target="https://storage.googleapis.com/hcloudfile/001/28119924f0eb4664858d287cdaef46d5.jpg" TargetMode="External"/><Relationship Id="rId12720" Type="http://schemas.openxmlformats.org/officeDocument/2006/relationships/hyperlink" Target="https://storage.googleapis.com/hcloudfile/001/1fca42840aff416c931b08607d6f6a2b.jpg" TargetMode="External"/><Relationship Id="rId3486" Type="http://schemas.openxmlformats.org/officeDocument/2006/relationships/hyperlink" Target="https://hashting.cash/bavaria-fridgeinventoryjul2023/PVXVEWRQXQBHPSZO?language=FR" TargetMode="External"/><Relationship Id="rId4537" Type="http://schemas.openxmlformats.org/officeDocument/2006/relationships/hyperlink" Target="https://storage.googleapis.com/hcloudfile/001/a6a3887c224647d6a89d5c2ae68306ca.jpg" TargetMode="External"/><Relationship Id="rId20" Type="http://schemas.openxmlformats.org/officeDocument/2006/relationships/hyperlink" Target="https://storage.googleapis.com/hcloudfile/001/359bc6aab4af4bc59c452a4c05d6b0bd.jpg" TargetMode="External"/><Relationship Id="rId2088" Type="http://schemas.openxmlformats.org/officeDocument/2006/relationships/hyperlink" Target="https://hashting.cash/bavaria-fridgeinventoryjul2023/IJGERFKYYCJATRAT?language=FR" TargetMode="External"/><Relationship Id="rId3139" Type="http://schemas.openxmlformats.org/officeDocument/2006/relationships/hyperlink" Target="https://storage.googleapis.com/hcloudfile/001/c002d1d68eff4f70b2f0fc40f0eebc9f.jpg" TargetMode="External"/><Relationship Id="rId4951" Type="http://schemas.openxmlformats.org/officeDocument/2006/relationships/hyperlink" Target="https://hashting.cash/bavaria-fridgeinventoryjul2023/NKMNBGBGIGVDDXWJ?language=FR" TargetMode="External"/><Relationship Id="rId7010" Type="http://schemas.openxmlformats.org/officeDocument/2006/relationships/hyperlink" Target="https://storage.googleapis.com/hcloudfile/001/6591b9111aa14b5a9502c35ae203094b.jpg" TargetMode="External"/><Relationship Id="rId12096" Type="http://schemas.openxmlformats.org/officeDocument/2006/relationships/hyperlink" Target="https://storage.googleapis.com/hcloudfile/001/1d6d25eb6bfe4cb7a8a28324fe278b84.jpg" TargetMode="External"/><Relationship Id="rId13494" Type="http://schemas.openxmlformats.org/officeDocument/2006/relationships/hyperlink" Target="https://storage.googleapis.com/hcloudfile/001/647cbc8824f744c0b677eb24f490ec66.jpg" TargetMode="External"/><Relationship Id="rId474" Type="http://schemas.openxmlformats.org/officeDocument/2006/relationships/hyperlink" Target="https://storage.googleapis.com/hcloudfile/001/c36a7d1e04f2404ca44fd23f6de32f39.jpg" TargetMode="External"/><Relationship Id="rId2155" Type="http://schemas.openxmlformats.org/officeDocument/2006/relationships/hyperlink" Target="https://storage.googleapis.com/hcloudfile/001/b88e50c08dae496591079351c011f98a.jpg" TargetMode="External"/><Relationship Id="rId3553" Type="http://schemas.openxmlformats.org/officeDocument/2006/relationships/hyperlink" Target="https://storage.googleapis.com/hcloudfile/001/423005ef77f94e39b4995f1c7d78de13.jpg" TargetMode="External"/><Relationship Id="rId4604" Type="http://schemas.openxmlformats.org/officeDocument/2006/relationships/hyperlink" Target="https://hashting.cash/bavaria-fridgeinventoryjul2023/WNWBHEEAMLSYKNIE?language=FR" TargetMode="External"/><Relationship Id="rId9182" Type="http://schemas.openxmlformats.org/officeDocument/2006/relationships/hyperlink" Target="https://storage.googleapis.com/hcloudfile/001/3720da5eaa5f4e1496b752bf229bef3b.jpg" TargetMode="External"/><Relationship Id="rId13147" Type="http://schemas.openxmlformats.org/officeDocument/2006/relationships/hyperlink" Target="https://storage.googleapis.com/hcloudfile/001/f2cee4e939144aa1ae78a1505e2e6c32.jpg" TargetMode="External"/><Relationship Id="rId13561" Type="http://schemas.openxmlformats.org/officeDocument/2006/relationships/hyperlink" Target="https://storage.googleapis.com/hcloudfile/001/efb01324f397405c9d7052fa77979ca5.jpg" TargetMode="External"/><Relationship Id="rId127" Type="http://schemas.openxmlformats.org/officeDocument/2006/relationships/hyperlink" Target="https://storage.googleapis.com/hcloudfile/001/895b2a4a73ba4f19bfaf3fecf78f32c2.jpg" TargetMode="External"/><Relationship Id="rId3206" Type="http://schemas.openxmlformats.org/officeDocument/2006/relationships/hyperlink" Target="https://hashting.cash/bavaria-fridgeinventoryjul2023/YFQABKCXCLTVQMBL?language=FR" TargetMode="External"/><Relationship Id="rId3620" Type="http://schemas.openxmlformats.org/officeDocument/2006/relationships/hyperlink" Target="https://hashting.cash/bavaria-fridgeinventoryjul2023/CMECZCQWGXQHVXAO?language=FR" TargetMode="External"/><Relationship Id="rId6776" Type="http://schemas.openxmlformats.org/officeDocument/2006/relationships/hyperlink" Target="https://hashting.cash/bavaria-fridgeinventoryjul2023/ZARSVTZDFOKDHIDK?language=FR" TargetMode="External"/><Relationship Id="rId7827" Type="http://schemas.openxmlformats.org/officeDocument/2006/relationships/hyperlink" Target="https://storage.googleapis.com/hcloudfile/001/30e4b68ae6d741c6bd9da4f4c469cf08.jpg" TargetMode="External"/><Relationship Id="rId10808" Type="http://schemas.openxmlformats.org/officeDocument/2006/relationships/hyperlink" Target="https://hashting.cash/bavaria-fridgeinventoryjul2023/QXBTRLJSZVLGDCXW?language=FR" TargetMode="External"/><Relationship Id="rId12163" Type="http://schemas.openxmlformats.org/officeDocument/2006/relationships/hyperlink" Target="https://storage.googleapis.com/hcloudfile/001/35f6ac725980486688e09bcccd0e2c78.jpg" TargetMode="External"/><Relationship Id="rId13214" Type="http://schemas.openxmlformats.org/officeDocument/2006/relationships/hyperlink" Target="https://storage.googleapis.com/hcloudfile/001/ed61efff31e843b9b61fd4bf5ce33f7d.jpg" TargetMode="External"/><Relationship Id="rId541" Type="http://schemas.openxmlformats.org/officeDocument/2006/relationships/hyperlink" Target="https://storage.googleapis.com/hcloudfile/001/08bdcfe6e7f64d4c927446085e2ab6aa.jpg" TargetMode="External"/><Relationship Id="rId1171" Type="http://schemas.openxmlformats.org/officeDocument/2006/relationships/hyperlink" Target="https://storage.googleapis.com/hcloudfile/001/3e287334e73041a4a762c132eb892781.jpg" TargetMode="External"/><Relationship Id="rId2222" Type="http://schemas.openxmlformats.org/officeDocument/2006/relationships/hyperlink" Target="https://hashting.cash/bavaria-fridgeinventoryjul2023/ZYLKTZJFBEGJXPHN?language=FR" TargetMode="External"/><Relationship Id="rId5378" Type="http://schemas.openxmlformats.org/officeDocument/2006/relationships/hyperlink" Target="https://hashting.cash/bavaria-fridgeinventoryjul2023/UGUBYJZPDHBFMUFY?language=FR" TargetMode="External"/><Relationship Id="rId5792" Type="http://schemas.openxmlformats.org/officeDocument/2006/relationships/hyperlink" Target="https://hashting.cash/bavaria-fridgeinventoryjul2023/VTABVCKHWWROWRFD?language=FR" TargetMode="External"/><Relationship Id="rId6429" Type="http://schemas.openxmlformats.org/officeDocument/2006/relationships/hyperlink" Target="https://storage.googleapis.com/hcloudfile/001/761bd193a1b244dc90945a1faf3d7878.jpg" TargetMode="External"/><Relationship Id="rId6843" Type="http://schemas.openxmlformats.org/officeDocument/2006/relationships/hyperlink" Target="https://storage.googleapis.com/hcloudfile/001/2b856eef11e0493f9d65336a223a56f0.jpg" TargetMode="External"/><Relationship Id="rId9999" Type="http://schemas.openxmlformats.org/officeDocument/2006/relationships/hyperlink" Target="https://hashting.cash/bavaria-fridgeinventoryjul2023/COGHBAJAZLHSUKFN?language=FR" TargetMode="External"/><Relationship Id="rId12230" Type="http://schemas.openxmlformats.org/officeDocument/2006/relationships/hyperlink" Target="https://storage.googleapis.com/hcloudfile/001/01cbc083211b462da173931c2ecd22ab.jpg" TargetMode="External"/><Relationship Id="rId1988" Type="http://schemas.openxmlformats.org/officeDocument/2006/relationships/hyperlink" Target="https://storage.googleapis.com/hcloudfile/001/7a21be94e23945a7bfda3774d400353e.jpg" TargetMode="External"/><Relationship Id="rId4394" Type="http://schemas.openxmlformats.org/officeDocument/2006/relationships/hyperlink" Target="https://storage.googleapis.com/hcloudfile/001/26f0c4db7f614aca8e4fa944b152cc60.jpg" TargetMode="External"/><Relationship Id="rId5445" Type="http://schemas.openxmlformats.org/officeDocument/2006/relationships/hyperlink" Target="https://storage.googleapis.com/hcloudfile/001/50dcf71e1ecf4bbea39d737d111b1e70.jpg" TargetMode="External"/><Relationship Id="rId4047" Type="http://schemas.openxmlformats.org/officeDocument/2006/relationships/hyperlink" Target="https://hashting.cash/bavaria-fridgeinventoryjul2023/SGYHAZXDOFDHYCDM?language=FR" TargetMode="External"/><Relationship Id="rId4461" Type="http://schemas.openxmlformats.org/officeDocument/2006/relationships/hyperlink" Target="https://hashting.cash/bavaria-fridgeinventoryjul2023/UEQUSDLNRTQVKBCJ?language=FR" TargetMode="External"/><Relationship Id="rId5512" Type="http://schemas.openxmlformats.org/officeDocument/2006/relationships/hyperlink" Target="https://hashting.cash/bavaria-fridgeinventoryjul2023/MLNHSKVOOCHRAJWZ?language=FR" TargetMode="External"/><Relationship Id="rId6910" Type="http://schemas.openxmlformats.org/officeDocument/2006/relationships/hyperlink" Target="https://hashting.cash/bavaria-fridgeinventoryjul2023/JCYELQUKCVHXCENG?language=FR" TargetMode="External"/><Relationship Id="rId8668" Type="http://schemas.openxmlformats.org/officeDocument/2006/relationships/hyperlink" Target="https://storage.googleapis.com/hcloudfile/001/ed5ead0aeb06455eb30a90793a883f37.jpg" TargetMode="External"/><Relationship Id="rId9719" Type="http://schemas.openxmlformats.org/officeDocument/2006/relationships/hyperlink" Target="https://hashting.cash/bavaria-fridgeinventoryjul2023/VPUHPNSQYLPVBUPF?language=FR" TargetMode="External"/><Relationship Id="rId11996" Type="http://schemas.openxmlformats.org/officeDocument/2006/relationships/hyperlink" Target="https://storage.googleapis.com/hcloudfile/001/6b1605a044824fd097584a762b71c2fa.jpg" TargetMode="External"/><Relationship Id="rId3063" Type="http://schemas.openxmlformats.org/officeDocument/2006/relationships/hyperlink" Target="https://hashting.cash/bavaria-fridgeinventoryjul2023/GHKOXFSPSAWJKXWQ?language=FR" TargetMode="External"/><Relationship Id="rId4114" Type="http://schemas.openxmlformats.org/officeDocument/2006/relationships/hyperlink" Target="https://storage.googleapis.com/hcloudfile/001/978d5c21c4044dca81c90ec4b7530fb8.jpg" TargetMode="External"/><Relationship Id="rId10598" Type="http://schemas.openxmlformats.org/officeDocument/2006/relationships/hyperlink" Target="https://storage.googleapis.com/hcloudfile/001/7b304fb0c0904fa3ac50666f1c5a0777.jpg" TargetMode="External"/><Relationship Id="rId11649" Type="http://schemas.openxmlformats.org/officeDocument/2006/relationships/hyperlink" Target="https://hashting.cash/bavaria-fridgeinventoryjul2023/YUJDVFLBKXJMICBQ?language=FR" TargetMode="External"/><Relationship Id="rId13071" Type="http://schemas.openxmlformats.org/officeDocument/2006/relationships/hyperlink" Target="https://storage.googleapis.com/hcloudfile/001/83795fae705142c384688b6cc8a4a572.jpg" TargetMode="External"/><Relationship Id="rId1708" Type="http://schemas.openxmlformats.org/officeDocument/2006/relationships/hyperlink" Target="https://storage.googleapis.com/hcloudfile/001/dd52273189b74f228c62221410ae072d.jpg" TargetMode="External"/><Relationship Id="rId3130" Type="http://schemas.openxmlformats.org/officeDocument/2006/relationships/hyperlink" Target="https://storage.googleapis.com/hcloudfile/001/c002d1d68eff4f70b2f0fc40f0eebc9f.jpg" TargetMode="External"/><Relationship Id="rId6286" Type="http://schemas.openxmlformats.org/officeDocument/2006/relationships/hyperlink" Target="https://storage.googleapis.com/hcloudfile/001/823b643acdc24c38a97b389f8f30c0d6.jpg" TargetMode="External"/><Relationship Id="rId7337" Type="http://schemas.openxmlformats.org/officeDocument/2006/relationships/hyperlink" Target="https://hashting.cash/bavaria-fridgeinventoryjul2023/SNIIKSKHUXLIMGJE?language=FR" TargetMode="External"/><Relationship Id="rId7684" Type="http://schemas.openxmlformats.org/officeDocument/2006/relationships/hyperlink" Target="https://storage.googleapis.com/hcloudfile/001/5ec4eb01547e4455aaf175992b359d91.jpg" TargetMode="External"/><Relationship Id="rId8735" Type="http://schemas.openxmlformats.org/officeDocument/2006/relationships/hyperlink" Target="https://hashting.cash/bavaria-fridgeinventoryjul2023/OZEJRSTVOFIGQFYI?language=FR" TargetMode="External"/><Relationship Id="rId10665" Type="http://schemas.openxmlformats.org/officeDocument/2006/relationships/hyperlink" Target="https://hashting.cash/bavaria-fridgeinventoryjul2023/KWGEULFRRYPQCZLA?language=FR" TargetMode="External"/><Relationship Id="rId11716" Type="http://schemas.openxmlformats.org/officeDocument/2006/relationships/hyperlink" Target="https://storage.googleapis.com/hcloudfile/001/fd8cfca7e2d94ad7968d557b168205a4.jpg" TargetMode="External"/><Relationship Id="rId7751" Type="http://schemas.openxmlformats.org/officeDocument/2006/relationships/hyperlink" Target="https://hashting.cash/bavaria-fridgeinventoryjul2023/MNSDAREACGXTWNHH?language=FR" TargetMode="External"/><Relationship Id="rId8802" Type="http://schemas.openxmlformats.org/officeDocument/2006/relationships/hyperlink" Target="https://storage.googleapis.com/hcloudfile/001/324afcdcdc694879a9c11734eee148cf.jpg" TargetMode="External"/><Relationship Id="rId10318" Type="http://schemas.openxmlformats.org/officeDocument/2006/relationships/hyperlink" Target="https://storage.googleapis.com/hcloudfile/001/1390ce0ed4fc4e0499c112bcb20071e6.jpg" TargetMode="External"/><Relationship Id="rId10732" Type="http://schemas.openxmlformats.org/officeDocument/2006/relationships/hyperlink" Target="https://storage.googleapis.com/hcloudfile/001/26d5b90320534014899d4ca86b2dc24f.jpg" TargetMode="External"/><Relationship Id="rId2896" Type="http://schemas.openxmlformats.org/officeDocument/2006/relationships/hyperlink" Target="https://storage.googleapis.com/hcloudfile/001/44d50f3d94fb4876af0b63c95efa7974.jpg" TargetMode="External"/><Relationship Id="rId3947" Type="http://schemas.openxmlformats.org/officeDocument/2006/relationships/hyperlink" Target="https://storage.googleapis.com/hcloudfile/001/f9957f13faa84f5ebfd9097a32c91d95.jpg" TargetMode="External"/><Relationship Id="rId6353" Type="http://schemas.openxmlformats.org/officeDocument/2006/relationships/hyperlink" Target="https://hashting.cash/bavaria-fridgeinventoryjul2023/DQNBCGAJSKGTOFFH?language=FR" TargetMode="External"/><Relationship Id="rId7404" Type="http://schemas.openxmlformats.org/officeDocument/2006/relationships/hyperlink" Target="https://storage.googleapis.com/hcloudfile/001/7dd2feae6575469b9bf54b854edc482c.jpg" TargetMode="External"/><Relationship Id="rId868" Type="http://schemas.openxmlformats.org/officeDocument/2006/relationships/hyperlink" Target="https://storage.googleapis.com/hcloudfile/001/a37001cc69864b2ab3cfd2dc2a01452d.jpg" TargetMode="External"/><Relationship Id="rId1498" Type="http://schemas.openxmlformats.org/officeDocument/2006/relationships/hyperlink" Target="https://storage.googleapis.com/hcloudfile/001/c5369ca3bad641d8ae699d68e4918908.jpg" TargetMode="External"/><Relationship Id="rId2549" Type="http://schemas.openxmlformats.org/officeDocument/2006/relationships/hyperlink" Target="https://storage.googleapis.com/hcloudfile/001/1d4e0ccb1c4d44f5919bb9f158967bee.jpg" TargetMode="External"/><Relationship Id="rId2963" Type="http://schemas.openxmlformats.org/officeDocument/2006/relationships/hyperlink" Target="https://storage.googleapis.com/hcloudfile/001/4984a61508054657bc02348cf6e95819.jpg" TargetMode="External"/><Relationship Id="rId6006" Type="http://schemas.openxmlformats.org/officeDocument/2006/relationships/hyperlink" Target="https://storage.googleapis.com/hcloudfile/001/683457a6a4ab4cd8990bf133e887ac5d.jpg" TargetMode="External"/><Relationship Id="rId6420" Type="http://schemas.openxmlformats.org/officeDocument/2006/relationships/hyperlink" Target="https://storage.googleapis.com/hcloudfile/001/761bd193a1b244dc90945a1faf3d7878.jpg" TargetMode="External"/><Relationship Id="rId9576" Type="http://schemas.openxmlformats.org/officeDocument/2006/relationships/hyperlink" Target="https://hashting.cash/bavaria-fridgeinventoryjul2023/RDVHEUMTWGOXWQDP?language=FR" TargetMode="External"/><Relationship Id="rId9990" Type="http://schemas.openxmlformats.org/officeDocument/2006/relationships/hyperlink" Target="https://hashting.cash/bavaria-fridgeinventoryjul2023/COGHBAJAZLHSUKFN?language=FR" TargetMode="External"/><Relationship Id="rId12557" Type="http://schemas.openxmlformats.org/officeDocument/2006/relationships/hyperlink" Target="https://storage.googleapis.com/hcloudfile/001/0fcb2e6dcab240d6a6d352a5f79b7f65.jpg" TargetMode="External"/><Relationship Id="rId935" Type="http://schemas.openxmlformats.org/officeDocument/2006/relationships/hyperlink" Target="https://storage.googleapis.com/hcloudfile/001/f31d4e5499b84c038d5bdfc33d9c5be5.jpg" TargetMode="External"/><Relationship Id="rId1565" Type="http://schemas.openxmlformats.org/officeDocument/2006/relationships/hyperlink" Target="https://storage.googleapis.com/hcloudfile/001/53adc49eae0e479c852e3f01a81211cf.jpg" TargetMode="External"/><Relationship Id="rId2616" Type="http://schemas.openxmlformats.org/officeDocument/2006/relationships/hyperlink" Target="https://storage.googleapis.com/hcloudfile/001/087253a2200048c4ac0f78fb36f404fa.jpg" TargetMode="External"/><Relationship Id="rId5022" Type="http://schemas.openxmlformats.org/officeDocument/2006/relationships/hyperlink" Target="https://storage.googleapis.com/hcloudfile/001/895b2a4a73ba4f19bfaf3fecf78f32c2.jpg" TargetMode="External"/><Relationship Id="rId8178" Type="http://schemas.openxmlformats.org/officeDocument/2006/relationships/hyperlink" Target="https://hashting.cash/bavaria-fridgeinventoryjul2023/WLFPRZTBBZLMZNTM?language=FR" TargetMode="External"/><Relationship Id="rId8592" Type="http://schemas.openxmlformats.org/officeDocument/2006/relationships/hyperlink" Target="https://hashting.cash/bavaria-fridgeinventoryjul2023/EWXLCDDMMLXDUQQI?language=FR" TargetMode="External"/><Relationship Id="rId9229" Type="http://schemas.openxmlformats.org/officeDocument/2006/relationships/hyperlink" Target="https://storage.googleapis.com/hcloudfile/001/2336a11a6aca496c98768a13ce151d78.jpg" TargetMode="External"/><Relationship Id="rId9643" Type="http://schemas.openxmlformats.org/officeDocument/2006/relationships/hyperlink" Target="https://storage.googleapis.com/hcloudfile/001/bab52b76eed44916a969a9146887a17f.jpg" TargetMode="External"/><Relationship Id="rId11159" Type="http://schemas.openxmlformats.org/officeDocument/2006/relationships/hyperlink" Target="https://storage.googleapis.com/hcloudfile/001/2c54bf8f3337422c9e7ff26abbdfe0a3.jpg" TargetMode="External"/><Relationship Id="rId12971" Type="http://schemas.openxmlformats.org/officeDocument/2006/relationships/hyperlink" Target="https://storage.googleapis.com/hcloudfile/001/613520b312424295bbe3b2dd47a220d0.jpg" TargetMode="External"/><Relationship Id="rId13608" Type="http://schemas.openxmlformats.org/officeDocument/2006/relationships/hyperlink" Target="https://hashting.cash/bavaria-fridgeinventoryjul2023/PRBIABXLMUSADQLF?language=FR" TargetMode="External"/><Relationship Id="rId1218" Type="http://schemas.openxmlformats.org/officeDocument/2006/relationships/hyperlink" Target="https://storage.googleapis.com/hcloudfile/001/0c52523a93c8427483111db2bd460328.jpg" TargetMode="External"/><Relationship Id="rId7194" Type="http://schemas.openxmlformats.org/officeDocument/2006/relationships/hyperlink" Target="https://hashting.cash/bavaria-fridgeinventoryjul2023/FRKQHZLJRHOWCVMS?language=FR" TargetMode="External"/><Relationship Id="rId8245" Type="http://schemas.openxmlformats.org/officeDocument/2006/relationships/hyperlink" Target="https://storage.googleapis.com/hcloudfile/001/efd57a68f899460eb16c2732b9ff48f8.jpg" TargetMode="External"/><Relationship Id="rId10175" Type="http://schemas.openxmlformats.org/officeDocument/2006/relationships/hyperlink" Target="https://storage.googleapis.com/hcloudfile/001/2a7b350475474663a26ac407d108a847.jpg" TargetMode="External"/><Relationship Id="rId11573" Type="http://schemas.openxmlformats.org/officeDocument/2006/relationships/hyperlink" Target="https://storage.googleapis.com/hcloudfile/001/9b5d5f91ee8b42bdbb7ac671036ec972.jpg" TargetMode="External"/><Relationship Id="rId12624" Type="http://schemas.openxmlformats.org/officeDocument/2006/relationships/hyperlink" Target="https://hashting.cash/bavaria-fridgeinventoryjul2023/BZXVIIIKCYIUNKOL?language=FR" TargetMode="External"/><Relationship Id="rId1632" Type="http://schemas.openxmlformats.org/officeDocument/2006/relationships/hyperlink" Target="https://storage.googleapis.com/hcloudfile/001/9dc241d69d8849c4865b33fd534d669f.jpg" TargetMode="External"/><Relationship Id="rId4788" Type="http://schemas.openxmlformats.org/officeDocument/2006/relationships/hyperlink" Target="https://storage.googleapis.com/hcloudfile/001/a8d903630ab64447a6a34b19f52b472a.jpg" TargetMode="External"/><Relationship Id="rId5839" Type="http://schemas.openxmlformats.org/officeDocument/2006/relationships/hyperlink" Target="https://storage.googleapis.com/hcloudfile/001/02e1d6b847cd4f64a17f28a05966b4d1.jpg" TargetMode="External"/><Relationship Id="rId7261" Type="http://schemas.openxmlformats.org/officeDocument/2006/relationships/hyperlink" Target="https://storage.googleapis.com/hcloudfile/001/9c187fcd3fc74c9d8bb2bdb3782c3df0.jpg" TargetMode="External"/><Relationship Id="rId9710" Type="http://schemas.openxmlformats.org/officeDocument/2006/relationships/hyperlink" Target="https://hashting.cash/bavaria-fridgeinventoryjul2023/VPUHPNSQYLPVBUPF?language=FR" TargetMode="External"/><Relationship Id="rId11226" Type="http://schemas.openxmlformats.org/officeDocument/2006/relationships/hyperlink" Target="https://hashting.cash/bavaria-fridgeinventoryjul2023/YUWIZPZOMXPYLCGY?language=FR" TargetMode="External"/><Relationship Id="rId11640" Type="http://schemas.openxmlformats.org/officeDocument/2006/relationships/hyperlink" Target="https://hashting.cash/bavaria-fridgeinventoryjul2023/YUJDVFLBKXJMICBQ?language=FR" TargetMode="External"/><Relationship Id="rId4855" Type="http://schemas.openxmlformats.org/officeDocument/2006/relationships/hyperlink" Target="https://storage.googleapis.com/hcloudfile/001/174a54b1c77d4367a225e954ce191113.jpg" TargetMode="External"/><Relationship Id="rId5906" Type="http://schemas.openxmlformats.org/officeDocument/2006/relationships/hyperlink" Target="https://storage.googleapis.com/hcloudfile/001/34a19c34f3f042ddbf3faa9a19dea488.jpg" TargetMode="External"/><Relationship Id="rId8312" Type="http://schemas.openxmlformats.org/officeDocument/2006/relationships/hyperlink" Target="https://hashting.cash/bavaria-fridgeinventoryjul2023/CQDOYXGMXODISNRJ?language=FR" TargetMode="External"/><Relationship Id="rId10242" Type="http://schemas.openxmlformats.org/officeDocument/2006/relationships/hyperlink" Target="https://hashting.cash/bavaria-fridgeinventoryjul2023/CLYRUPNULBYNQVHY?language=FR" TargetMode="External"/><Relationship Id="rId13398" Type="http://schemas.openxmlformats.org/officeDocument/2006/relationships/hyperlink" Target="https://storage.googleapis.com/hcloudfile/001/964e609bea944da488c539d390c84370.jpg" TargetMode="External"/><Relationship Id="rId3457" Type="http://schemas.openxmlformats.org/officeDocument/2006/relationships/hyperlink" Target="https://storage.googleapis.com/hcloudfile/001/dfddf0e724694ee7a8a692c677091cf9.jpg" TargetMode="External"/><Relationship Id="rId3871" Type="http://schemas.openxmlformats.org/officeDocument/2006/relationships/hyperlink" Target="https://storage.googleapis.com/hcloudfile/001/73174599ed5544bc96f14c63964cc628.jpg" TargetMode="External"/><Relationship Id="rId4508" Type="http://schemas.openxmlformats.org/officeDocument/2006/relationships/hyperlink" Target="https://storage.googleapis.com/hcloudfile/001/7be9d519d8ba45fe9de7a2efadaca05c.jpg" TargetMode="External"/><Relationship Id="rId4922" Type="http://schemas.openxmlformats.org/officeDocument/2006/relationships/hyperlink" Target="https://storage.googleapis.com/hcloudfile/001/05e01af7b6074190962264947cdcf9e1.jpg" TargetMode="External"/><Relationship Id="rId13465" Type="http://schemas.openxmlformats.org/officeDocument/2006/relationships/hyperlink" Target="https://hashting.cash/bavaria-fridgeinventoryjul2023/ZTIYPZQKUKSDJEXM?language=FR" TargetMode="External"/><Relationship Id="rId378" Type="http://schemas.openxmlformats.org/officeDocument/2006/relationships/hyperlink" Target="https://storage.googleapis.com/hcloudfile/001/ddcf95af94b740af8ce4baf39ab4ff83.jpg" TargetMode="External"/><Relationship Id="rId792" Type="http://schemas.openxmlformats.org/officeDocument/2006/relationships/hyperlink" Target="https://storage.googleapis.com/hcloudfile/001/ce0d5372be5147c188731732f6278c23.jpg" TargetMode="External"/><Relationship Id="rId2059" Type="http://schemas.openxmlformats.org/officeDocument/2006/relationships/hyperlink" Target="https://storage.googleapis.com/hcloudfile/001/377f9f9f58b840e8baa913a91e0c4878.jpg" TargetMode="External"/><Relationship Id="rId2473" Type="http://schemas.openxmlformats.org/officeDocument/2006/relationships/hyperlink" Target="https://storage.googleapis.com/hcloudfile/001/c4791a7df64d46a3833a602d8fb6fe00.jpg" TargetMode="External"/><Relationship Id="rId3524" Type="http://schemas.openxmlformats.org/officeDocument/2006/relationships/hyperlink" Target="https://storage.googleapis.com/hcloudfile/001/7f6f8d0d462d4ed8855d20a0e11a9638.jpg" TargetMode="External"/><Relationship Id="rId9086" Type="http://schemas.openxmlformats.org/officeDocument/2006/relationships/hyperlink" Target="https://storage.googleapis.com/hcloudfile/001/2d4fbdb5ee7e4162829eed62a3742408.jpg" TargetMode="External"/><Relationship Id="rId12067" Type="http://schemas.openxmlformats.org/officeDocument/2006/relationships/hyperlink" Target="https://hashting.cash/bavaria-fridgeinventoryjul2023/MHJHVJGVVRGHVITT?language=FR" TargetMode="External"/><Relationship Id="rId12481" Type="http://schemas.openxmlformats.org/officeDocument/2006/relationships/hyperlink" Target="https://hashting.cash/bavaria-fridgeinventoryjul2023/MKBMZPICTOAZCLTE?language=FR" TargetMode="External"/><Relationship Id="rId13118" Type="http://schemas.openxmlformats.org/officeDocument/2006/relationships/hyperlink" Target="https://storage.googleapis.com/hcloudfile/001/926e7b9675424e46829b202bb523a023.jpg" TargetMode="External"/><Relationship Id="rId13532" Type="http://schemas.openxmlformats.org/officeDocument/2006/relationships/hyperlink" Target="https://storage.googleapis.com/hcloudfile/001/28ba30a80bb64c7aad7f05f7c1fd3178.jpg" TargetMode="External"/><Relationship Id="rId445" Type="http://schemas.openxmlformats.org/officeDocument/2006/relationships/hyperlink" Target="https://storage.googleapis.com/hcloudfile/001/f0963e13b84044309c76acde82763279.jpg" TargetMode="External"/><Relationship Id="rId1075" Type="http://schemas.openxmlformats.org/officeDocument/2006/relationships/hyperlink" Target="https://storage.googleapis.com/hcloudfile/001/359bc6aab4af4bc59c452a4c05d6b0bd.jpg" TargetMode="External"/><Relationship Id="rId2126" Type="http://schemas.openxmlformats.org/officeDocument/2006/relationships/hyperlink" Target="https://storage.googleapis.com/hcloudfile/001/8fb55c0a6f2f4790a866974c5d6302ac.jpg" TargetMode="External"/><Relationship Id="rId2540" Type="http://schemas.openxmlformats.org/officeDocument/2006/relationships/hyperlink" Target="https://storage.googleapis.com/hcloudfile/001/1d4e0ccb1c4d44f5919bb9f158967bee.jpg" TargetMode="External"/><Relationship Id="rId5696" Type="http://schemas.openxmlformats.org/officeDocument/2006/relationships/hyperlink" Target="https://storage.googleapis.com/hcloudfile/001/84de0ce5e27b40779340201b7ca6b1e7.jpg" TargetMode="External"/><Relationship Id="rId6747" Type="http://schemas.openxmlformats.org/officeDocument/2006/relationships/hyperlink" Target="https://storage.googleapis.com/hcloudfile/001/e0c98464139646ddb5176a36d6e49f9b.jpg" TargetMode="External"/><Relationship Id="rId9153" Type="http://schemas.openxmlformats.org/officeDocument/2006/relationships/hyperlink" Target="https://hashting.cash/bavaria-fridgeinventoryjul2023/FZGVPFKKZZMWCUZS?language=FR" TargetMode="External"/><Relationship Id="rId11083" Type="http://schemas.openxmlformats.org/officeDocument/2006/relationships/hyperlink" Target="https://hashting.cash/bavaria-fridgeinventoryjul2023/LTJKRNXXSWBZGMBZ?language=FR" TargetMode="External"/><Relationship Id="rId12134" Type="http://schemas.openxmlformats.org/officeDocument/2006/relationships/hyperlink" Target="https://storage.googleapis.com/hcloudfile/001/b0ead91754a341a3868c2c9c0a97797e.jpg" TargetMode="External"/><Relationship Id="rId512" Type="http://schemas.openxmlformats.org/officeDocument/2006/relationships/hyperlink" Target="https://storage.googleapis.com/hcloudfile/001/71a0a25d37f94620a429349badb60af8.jpg" TargetMode="External"/><Relationship Id="rId1142" Type="http://schemas.openxmlformats.org/officeDocument/2006/relationships/hyperlink" Target="https://storage.googleapis.com/hcloudfile/001/cbc4a3f91f734f4ca2941c9b1aaf4d8c.jpg" TargetMode="External"/><Relationship Id="rId4298" Type="http://schemas.openxmlformats.org/officeDocument/2006/relationships/hyperlink" Target="https://storage.googleapis.com/hcloudfile/001/ec67a6f22f8342d58a0129d72b6fd000.jpg" TargetMode="External"/><Relationship Id="rId5349" Type="http://schemas.openxmlformats.org/officeDocument/2006/relationships/hyperlink" Target="https://storage.googleapis.com/hcloudfile/001/86e9e72ae1634ddf807ffbce43e673d9.jpg" TargetMode="External"/><Relationship Id="rId9220" Type="http://schemas.openxmlformats.org/officeDocument/2006/relationships/hyperlink" Target="https://storage.googleapis.com/hcloudfile/001/2336a11a6aca496c98768a13ce151d78.jpg" TargetMode="External"/><Relationship Id="rId4365" Type="http://schemas.openxmlformats.org/officeDocument/2006/relationships/hyperlink" Target="https://storage.googleapis.com/hcloudfile/001/5249bd837839476e96f33d9513a8a288.jpg" TargetMode="External"/><Relationship Id="rId5763" Type="http://schemas.openxmlformats.org/officeDocument/2006/relationships/hyperlink" Target="https://storage.googleapis.com/hcloudfile/001/b2cb9d436c684a169d04613f2d1ca2f8.jpg" TargetMode="External"/><Relationship Id="rId6814" Type="http://schemas.openxmlformats.org/officeDocument/2006/relationships/hyperlink" Target="https://storage.googleapis.com/hcloudfile/001/5c878351d78c47cb8b30238a4aa13001.jpg" TargetMode="External"/><Relationship Id="rId11150" Type="http://schemas.openxmlformats.org/officeDocument/2006/relationships/hyperlink" Target="https://storage.googleapis.com/hcloudfile/001/2c54bf8f3337422c9e7ff26abbdfe0a3.jpg" TargetMode="External"/><Relationship Id="rId12201" Type="http://schemas.openxmlformats.org/officeDocument/2006/relationships/hyperlink" Target="https://hashting.cash/bavaria-fridgeinventoryjul2023/LTZDKBTHRNXJMWKT?language=FR" TargetMode="External"/><Relationship Id="rId1959" Type="http://schemas.openxmlformats.org/officeDocument/2006/relationships/hyperlink" Target="https://hashting.cash/bavaria-fridgeinventoryjul2023/BCCQQNLZWOEBTEEA?language=FR" TargetMode="External"/><Relationship Id="rId4018" Type="http://schemas.openxmlformats.org/officeDocument/2006/relationships/hyperlink" Target="https://storage.googleapis.com/hcloudfile/001/b060fd348dd64f63a5f26558ee7c6af4.jpg" TargetMode="External"/><Relationship Id="rId5416" Type="http://schemas.openxmlformats.org/officeDocument/2006/relationships/hyperlink" Target="https://storage.googleapis.com/hcloudfile/001/f74c688491b04c2080f90d34e3548f29.jpg" TargetMode="External"/><Relationship Id="rId5830" Type="http://schemas.openxmlformats.org/officeDocument/2006/relationships/hyperlink" Target="https://storage.googleapis.com/hcloudfile/001/02e1d6b847cd4f64a17f28a05966b4d1.jpg" TargetMode="External"/><Relationship Id="rId8986" Type="http://schemas.openxmlformats.org/officeDocument/2006/relationships/hyperlink" Target="https://storage.googleapis.com/hcloudfile/001/c267f43593404f2487e898cef4536ace.jpg" TargetMode="External"/><Relationship Id="rId11967" Type="http://schemas.openxmlformats.org/officeDocument/2006/relationships/hyperlink" Target="https://storage.googleapis.com/hcloudfile/001/ebda10f00aae4728856c0092146af57d.jpg" TargetMode="External"/><Relationship Id="rId3381" Type="http://schemas.openxmlformats.org/officeDocument/2006/relationships/hyperlink" Target="https://storage.googleapis.com/hcloudfile/001/2e7f064e2f0f4788baf31897c15ca182.jpg" TargetMode="External"/><Relationship Id="rId4432" Type="http://schemas.openxmlformats.org/officeDocument/2006/relationships/hyperlink" Target="https://storage.googleapis.com/hcloudfile/001/520238be45724b4da0ffdf0bece5d631.jpg" TargetMode="External"/><Relationship Id="rId7588" Type="http://schemas.openxmlformats.org/officeDocument/2006/relationships/hyperlink" Target="https://storage.googleapis.com/hcloudfile/001/93d385ce08e84feca3e379a32062ff83.jpg" TargetMode="External"/><Relationship Id="rId8639" Type="http://schemas.openxmlformats.org/officeDocument/2006/relationships/hyperlink" Target="https://storage.googleapis.com/hcloudfile/001/5b0b1cbc6b304fa4ac86ace5bd51ad15.jpg" TargetMode="External"/><Relationship Id="rId10569" Type="http://schemas.openxmlformats.org/officeDocument/2006/relationships/hyperlink" Target="https://storage.googleapis.com/hcloudfile/001/05cc4e1048b0406ca34f3219afacd7dc.jpg" TargetMode="External"/><Relationship Id="rId10983" Type="http://schemas.openxmlformats.org/officeDocument/2006/relationships/hyperlink" Target="https://storage.googleapis.com/hcloudfile/001/0bef95c705c64a96beec44f3c0b2b474.jpg" TargetMode="External"/><Relationship Id="rId3034" Type="http://schemas.openxmlformats.org/officeDocument/2006/relationships/hyperlink" Target="https://storage.googleapis.com/hcloudfile/001/4e92a9c8303b42658555ad34f68ba446.jpg" TargetMode="External"/><Relationship Id="rId7655" Type="http://schemas.openxmlformats.org/officeDocument/2006/relationships/hyperlink" Target="https://storage.googleapis.com/hcloudfile/001/5a0e5d61889742ed82b4b87ce4289df0.jpg" TargetMode="External"/><Relationship Id="rId8706" Type="http://schemas.openxmlformats.org/officeDocument/2006/relationships/hyperlink" Target="https://storage.googleapis.com/hcloudfile/001/275ae8ff747e4a07baf7fe61705f34d8.jpg" TargetMode="External"/><Relationship Id="rId10636" Type="http://schemas.openxmlformats.org/officeDocument/2006/relationships/hyperlink" Target="https://storage.googleapis.com/hcloudfile/001/334d54827d3340af9c3a35e3c64a413f.jpg" TargetMode="External"/><Relationship Id="rId13042" Type="http://schemas.openxmlformats.org/officeDocument/2006/relationships/hyperlink" Target="https://hashting.cash/bavaria-fridgeinventoryjul2023/QJYHJXADYBWOCDAG?language=FR" TargetMode="External"/><Relationship Id="rId2050" Type="http://schemas.openxmlformats.org/officeDocument/2006/relationships/hyperlink" Target="https://storage.googleapis.com/hcloudfile/001/377f9f9f58b840e8baa913a91e0c4878.jpg" TargetMode="External"/><Relationship Id="rId3101" Type="http://schemas.openxmlformats.org/officeDocument/2006/relationships/hyperlink" Target="https://storage.googleapis.com/hcloudfile/001/82498700f5ed4da1ab88d325bb0b5689.jpg" TargetMode="External"/><Relationship Id="rId6257" Type="http://schemas.openxmlformats.org/officeDocument/2006/relationships/hyperlink" Target="https://storage.googleapis.com/hcloudfile/001/a47f16a65f3a4500a6b8be84a14d3b45.jpg" TargetMode="External"/><Relationship Id="rId6671" Type="http://schemas.openxmlformats.org/officeDocument/2006/relationships/hyperlink" Target="https://storage.googleapis.com/hcloudfile/001/05465e8aa2e44980b4d3b99ea581f359.jpg" TargetMode="External"/><Relationship Id="rId7308" Type="http://schemas.openxmlformats.org/officeDocument/2006/relationships/hyperlink" Target="https://storage.googleapis.com/hcloudfile/001/5afebe910ec24bb5abed40060c599fea.jpg" TargetMode="External"/><Relationship Id="rId7722" Type="http://schemas.openxmlformats.org/officeDocument/2006/relationships/hyperlink" Target="https://storage.googleapis.com/hcloudfile/001/f31563a0c50147818b58d31e9a09aca4.jpg" TargetMode="External"/><Relationship Id="rId5273" Type="http://schemas.openxmlformats.org/officeDocument/2006/relationships/hyperlink" Target="https://storage.googleapis.com/hcloudfile/001/d4468eb1eb0b42be859a13f748c9ce24.jpg" TargetMode="External"/><Relationship Id="rId6324" Type="http://schemas.openxmlformats.org/officeDocument/2006/relationships/hyperlink" Target="https://storage.googleapis.com/hcloudfile/001/ef035c5e55aa49868267e185b21e59fa.jpg" TargetMode="External"/><Relationship Id="rId10703" Type="http://schemas.openxmlformats.org/officeDocument/2006/relationships/hyperlink" Target="https://storage.googleapis.com/hcloudfile/001/c9041c7d45e94da9ba7c486a6c653051.jpg" TargetMode="External"/><Relationship Id="rId13859" Type="http://schemas.openxmlformats.org/officeDocument/2006/relationships/hyperlink" Target="https://storage.googleapis.com/hcloudfile/001/33cf7e7aa16b4e449d455dfc027607c7.jpg" TargetMode="External"/><Relationship Id="rId839" Type="http://schemas.openxmlformats.org/officeDocument/2006/relationships/hyperlink" Target="https://hashting.cash/bavaria-fridgeinventoryjul2023/OWKERBTAVGTANVSU?language=FR" TargetMode="External"/><Relationship Id="rId1469" Type="http://schemas.openxmlformats.org/officeDocument/2006/relationships/hyperlink" Target="https://storage.googleapis.com/hcloudfile/001/8de610e4a12d41428cf18837db4344b5.jpg" TargetMode="External"/><Relationship Id="rId2867" Type="http://schemas.openxmlformats.org/officeDocument/2006/relationships/hyperlink" Target="https://storage.googleapis.com/hcloudfile/001/359f03cc42f1458dbb2d0a439d523387.jpg" TargetMode="External"/><Relationship Id="rId3918" Type="http://schemas.openxmlformats.org/officeDocument/2006/relationships/hyperlink" Target="https://hashting.cash/bavaria-fridgeinventoryjul2023/YUBATPISASLSIUCP?language=FR" TargetMode="External"/><Relationship Id="rId5340" Type="http://schemas.openxmlformats.org/officeDocument/2006/relationships/hyperlink" Target="https://storage.googleapis.com/hcloudfile/001/86e9e72ae1634ddf807ffbce43e673d9.jpg" TargetMode="External"/><Relationship Id="rId8496" Type="http://schemas.openxmlformats.org/officeDocument/2006/relationships/hyperlink" Target="https://storage.googleapis.com/hcloudfile/001/07d0349f74a847a68e94834678f96936.jpg" TargetMode="External"/><Relationship Id="rId9547" Type="http://schemas.openxmlformats.org/officeDocument/2006/relationships/hyperlink" Target="https://storage.googleapis.com/hcloudfile/001/42aa528d8efa499e8d1fbb555c91179f.jpg" TargetMode="External"/><Relationship Id="rId9894" Type="http://schemas.openxmlformats.org/officeDocument/2006/relationships/hyperlink" Target="https://storage.googleapis.com/hcloudfile/001/9ca3250b33774d97812eea6665f13f4c.jpg" TargetMode="External"/><Relationship Id="rId12875" Type="http://schemas.openxmlformats.org/officeDocument/2006/relationships/hyperlink" Target="https://storage.googleapis.com/hcloudfile/001/f4c7c98ae67543cd93dcb60a5355f050.jpg" TargetMode="External"/><Relationship Id="rId1883" Type="http://schemas.openxmlformats.org/officeDocument/2006/relationships/hyperlink" Target="https://storage.googleapis.com/hcloudfile/001/ce7834ba71104186b54e8cd933946640.jpg" TargetMode="External"/><Relationship Id="rId2934" Type="http://schemas.openxmlformats.org/officeDocument/2006/relationships/hyperlink" Target="https://hashting.cash/bavaria-fridgeinventoryjul2023/GBHDHTMWZSEVLIUB?language=FR" TargetMode="External"/><Relationship Id="rId7098" Type="http://schemas.openxmlformats.org/officeDocument/2006/relationships/hyperlink" Target="https://storage.googleapis.com/hcloudfile/001/221f75e1adbf4d02b83bd3f807ab762b.jpg" TargetMode="External"/><Relationship Id="rId8149" Type="http://schemas.openxmlformats.org/officeDocument/2006/relationships/hyperlink" Target="https://storage.googleapis.com/hcloudfile/001/9debb31ac31748f98232eda449f14cdf.jpg" TargetMode="External"/><Relationship Id="rId9961" Type="http://schemas.openxmlformats.org/officeDocument/2006/relationships/hyperlink" Target="https://storage.googleapis.com/hcloudfile/001/6372e5abefcd4339acd6a056a218a42d.jpg" TargetMode="External"/><Relationship Id="rId11477" Type="http://schemas.openxmlformats.org/officeDocument/2006/relationships/hyperlink" Target="https://storage.googleapis.com/hcloudfile/001/023045ea8bd147db9c01a5c5150eb6a0.jpg" TargetMode="External"/><Relationship Id="rId11891" Type="http://schemas.openxmlformats.org/officeDocument/2006/relationships/hyperlink" Target="https://storage.googleapis.com/hcloudfile/001/cb8a75c79c904b6ca70e9cd764da8e51.jpg" TargetMode="External"/><Relationship Id="rId12528" Type="http://schemas.openxmlformats.org/officeDocument/2006/relationships/hyperlink" Target="https://storage.googleapis.com/hcloudfile/001/67d056b9e1a14b71923784a2a33e8257.jpg" TargetMode="External"/><Relationship Id="rId12942" Type="http://schemas.openxmlformats.org/officeDocument/2006/relationships/hyperlink" Target="https://storage.googleapis.com/hcloudfile/001/7fddce85394047238a093ec475eb09e1.jpg" TargetMode="External"/><Relationship Id="rId906" Type="http://schemas.openxmlformats.org/officeDocument/2006/relationships/hyperlink" Target="https://storage.googleapis.com/hcloudfile/001/4a0f1d6bc5d6474bbfc2ae0dedeb6fea.jpg" TargetMode="External"/><Relationship Id="rId1536" Type="http://schemas.openxmlformats.org/officeDocument/2006/relationships/hyperlink" Target="https://hashting.cash/bavaria-fridgeinventoryjul2023/KTJUXWNXAWAYLBUL?language=FR" TargetMode="External"/><Relationship Id="rId1950" Type="http://schemas.openxmlformats.org/officeDocument/2006/relationships/hyperlink" Target="https://hashting.cash/bavaria-fridgeinventoryjul2023/BCCQQNLZWOEBTEEA?language=FR" TargetMode="External"/><Relationship Id="rId8563" Type="http://schemas.openxmlformats.org/officeDocument/2006/relationships/hyperlink" Target="https://storage.googleapis.com/hcloudfile/001/ca59aae5850048a68cf2930d8e120e57.jpg" TargetMode="External"/><Relationship Id="rId9614" Type="http://schemas.openxmlformats.org/officeDocument/2006/relationships/hyperlink" Target="https://storage.googleapis.com/hcloudfile/001/72f428d4cf704de9a465f25fde18461a.jpg" TargetMode="External"/><Relationship Id="rId10079" Type="http://schemas.openxmlformats.org/officeDocument/2006/relationships/hyperlink" Target="https://storage.googleapis.com/hcloudfile/001/458541054f5442069d1690484017924a.jpg" TargetMode="External"/><Relationship Id="rId10493" Type="http://schemas.openxmlformats.org/officeDocument/2006/relationships/hyperlink" Target="https://storage.googleapis.com/hcloudfile/001/8ec746020350438abbef5befb01ad0c3.jpg" TargetMode="External"/><Relationship Id="rId11544" Type="http://schemas.openxmlformats.org/officeDocument/2006/relationships/hyperlink" Target="https://storage.googleapis.com/hcloudfile/001/d5fb3908402545e0a3b993e366c151f1.jpg" TargetMode="External"/><Relationship Id="rId1603" Type="http://schemas.openxmlformats.org/officeDocument/2006/relationships/hyperlink" Target="https://storage.googleapis.com/hcloudfile/001/c2d3a02829f64cbdb2bf01b957b772ad.jpg" TargetMode="External"/><Relationship Id="rId4759" Type="http://schemas.openxmlformats.org/officeDocument/2006/relationships/hyperlink" Target="https://hashting.cash/bavaria-fridgeinventoryjul2023/CFDGTOMSBDIAKMBW?language=FR" TargetMode="External"/><Relationship Id="rId7165" Type="http://schemas.openxmlformats.org/officeDocument/2006/relationships/hyperlink" Target="https://storage.googleapis.com/hcloudfile/001/5fe3775a497544828f3e8d4191a70840.jpg" TargetMode="External"/><Relationship Id="rId8216" Type="http://schemas.openxmlformats.org/officeDocument/2006/relationships/hyperlink" Target="https://storage.googleapis.com/hcloudfile/001/e12f3adea3e94ffdb4fa2baeb2270d8c.jpg" TargetMode="External"/><Relationship Id="rId8630" Type="http://schemas.openxmlformats.org/officeDocument/2006/relationships/hyperlink" Target="https://storage.googleapis.com/hcloudfile/001/5b0b1cbc6b304fa4ac86ace5bd51ad15.jpg" TargetMode="External"/><Relationship Id="rId10146" Type="http://schemas.openxmlformats.org/officeDocument/2006/relationships/hyperlink" Target="https://storage.googleapis.com/hcloudfile/001/778a557fc5ca4618bdd698065b0826e9.jpg" TargetMode="External"/><Relationship Id="rId10560" Type="http://schemas.openxmlformats.org/officeDocument/2006/relationships/hyperlink" Target="https://storage.googleapis.com/hcloudfile/001/05cc4e1048b0406ca34f3219afacd7dc.jpg" TargetMode="External"/><Relationship Id="rId11611" Type="http://schemas.openxmlformats.org/officeDocument/2006/relationships/hyperlink" Target="https://storage.googleapis.com/hcloudfile/001/a703a214fa15452b9e1afc1994fb8d42.jpg" TargetMode="External"/><Relationship Id="rId3775" Type="http://schemas.openxmlformats.org/officeDocument/2006/relationships/hyperlink" Target="https://hashting.cash/bavaria-fridgeinventoryjul2023/FHXOEMVJMIKAIGYO?language=FR" TargetMode="External"/><Relationship Id="rId4826" Type="http://schemas.openxmlformats.org/officeDocument/2006/relationships/hyperlink" Target="https://storage.googleapis.com/hcloudfile/001/5eeb6817d5104f30a81145e9512fa85b.jpg" TargetMode="External"/><Relationship Id="rId6181" Type="http://schemas.openxmlformats.org/officeDocument/2006/relationships/hyperlink" Target="https://storage.googleapis.com/hcloudfile/001/da3f24517df344a0bb02a77a077dec5a.jpg" TargetMode="External"/><Relationship Id="rId7232" Type="http://schemas.openxmlformats.org/officeDocument/2006/relationships/hyperlink" Target="https://storage.googleapis.com/hcloudfile/001/2a36c216eada4c5687b5ad9926ebcd7e.jpg" TargetMode="External"/><Relationship Id="rId10213" Type="http://schemas.openxmlformats.org/officeDocument/2006/relationships/hyperlink" Target="https://storage.googleapis.com/hcloudfile/001/1c4415f7e0154ab99a38e03fe1607720.jpg" TargetMode="External"/><Relationship Id="rId13369" Type="http://schemas.openxmlformats.org/officeDocument/2006/relationships/hyperlink" Target="https://storage.googleapis.com/hcloudfile/001/d5823e07f98f4ef09c5661f924ffa004.jpg" TargetMode="External"/><Relationship Id="rId696" Type="http://schemas.openxmlformats.org/officeDocument/2006/relationships/hyperlink" Target="https://storage.googleapis.com/hcloudfile/001/78018dcb6e3f4c0683ab7d5fa13b5f61.jpg" TargetMode="External"/><Relationship Id="rId2377" Type="http://schemas.openxmlformats.org/officeDocument/2006/relationships/hyperlink" Target="https://hashting.cash/bavaria-fridgeinventoryjul2023/OSXTNKDGFEWTABCH?language=FR" TargetMode="External"/><Relationship Id="rId2791" Type="http://schemas.openxmlformats.org/officeDocument/2006/relationships/hyperlink" Target="https://hashting.cash/bavaria-fridgeinventoryjul2023/MEEGIUUUIMPGNMUV?language=FR" TargetMode="External"/><Relationship Id="rId3428" Type="http://schemas.openxmlformats.org/officeDocument/2006/relationships/hyperlink" Target="https://storage.googleapis.com/hcloudfile/001/8f04ec0dca5e416494434d03b22f8839.jpg" TargetMode="External"/><Relationship Id="rId12385" Type="http://schemas.openxmlformats.org/officeDocument/2006/relationships/hyperlink" Target="https://storage.googleapis.com/hcloudfile/001/37ef22d716944ca18b4884563b7e0b43.jpg" TargetMode="External"/><Relationship Id="rId13783" Type="http://schemas.openxmlformats.org/officeDocument/2006/relationships/hyperlink" Target="https://storage.googleapis.com/hcloudfile/001/07eda3b6451a4f34bf76dc9ed60e420f.jpg" TargetMode="External"/><Relationship Id="rId349" Type="http://schemas.openxmlformats.org/officeDocument/2006/relationships/hyperlink" Target="https://storage.googleapis.com/hcloudfile/001/ee64cf3bd8194a34b09db636c5037682.jpg" TargetMode="External"/><Relationship Id="rId763" Type="http://schemas.openxmlformats.org/officeDocument/2006/relationships/hyperlink" Target="https://hashting.cash/bavaria-fridgeinventoryjul2023/EPVNAPSCCYROIKPT?language=FR" TargetMode="External"/><Relationship Id="rId1393" Type="http://schemas.openxmlformats.org/officeDocument/2006/relationships/hyperlink" Target="https://hashting.cash/bavaria-fridgeinventoryjul2023/ULFKUDSCCIZYOJED?language=FR" TargetMode="External"/><Relationship Id="rId2444" Type="http://schemas.openxmlformats.org/officeDocument/2006/relationships/hyperlink" Target="https://storage.googleapis.com/hcloudfile/001/d2713067cf0f48f3b25adf9287daa406.jpg" TargetMode="External"/><Relationship Id="rId3842" Type="http://schemas.openxmlformats.org/officeDocument/2006/relationships/hyperlink" Target="https://storage.googleapis.com/hcloudfile/001/9f0504ab6b374a89ab09b2da1cdd1d03.jpg" TargetMode="External"/><Relationship Id="rId6998" Type="http://schemas.openxmlformats.org/officeDocument/2006/relationships/hyperlink" Target="https://storage.googleapis.com/hcloudfile/001/8662a228bceb40568f65fbf6074befe6.jpg" TargetMode="External"/><Relationship Id="rId9057" Type="http://schemas.openxmlformats.org/officeDocument/2006/relationships/hyperlink" Target="https://storage.googleapis.com/hcloudfile/001/9a4ea7463bfc4fd39c8c303e199aa32d.jpg" TargetMode="External"/><Relationship Id="rId9471" Type="http://schemas.openxmlformats.org/officeDocument/2006/relationships/hyperlink" Target="https://storage.googleapis.com/hcloudfile/001/91dcc4132dc840bdac33ef5c247f0b3a.jpg" TargetMode="External"/><Relationship Id="rId12038" Type="http://schemas.openxmlformats.org/officeDocument/2006/relationships/hyperlink" Target="https://storage.googleapis.com/hcloudfile/001/78870e1be13b471c91b0c48c91a19289.jpg" TargetMode="External"/><Relationship Id="rId13436" Type="http://schemas.openxmlformats.org/officeDocument/2006/relationships/hyperlink" Target="https://storage.googleapis.com/hcloudfile/001/7943d4e259a646178e4c397cb88e27bf.jpg" TargetMode="External"/><Relationship Id="rId13850" Type="http://schemas.openxmlformats.org/officeDocument/2006/relationships/hyperlink" Target="https://storage.googleapis.com/hcloudfile/001/33cf7e7aa16b4e449d455dfc027607c7.jpg" TargetMode="External"/><Relationship Id="rId416" Type="http://schemas.openxmlformats.org/officeDocument/2006/relationships/hyperlink" Target="https://storage.googleapis.com/hcloudfile/001/430f565d1d4c4c499fec5b3cde45cc4b.jpg" TargetMode="External"/><Relationship Id="rId1046" Type="http://schemas.openxmlformats.org/officeDocument/2006/relationships/hyperlink" Target="https://storage.googleapis.com/hcloudfile/001/82c6462e5cf145e49e20f75ed6c6fe0d.jpg" TargetMode="External"/><Relationship Id="rId8073" Type="http://schemas.openxmlformats.org/officeDocument/2006/relationships/hyperlink" Target="https://storage.googleapis.com/hcloudfile/001/09af6d17db5b42de9f04941e22d3915b.jpg" TargetMode="External"/><Relationship Id="rId9124" Type="http://schemas.openxmlformats.org/officeDocument/2006/relationships/hyperlink" Target="https://storage.googleapis.com/hcloudfile/001/583a40c952c44df88293c1be779afaea.jpg" TargetMode="External"/><Relationship Id="rId12452" Type="http://schemas.openxmlformats.org/officeDocument/2006/relationships/hyperlink" Target="https://storage.googleapis.com/hcloudfile/001/09677675e2b14f6587e3e7329d876327.jpg" TargetMode="External"/><Relationship Id="rId13503" Type="http://schemas.openxmlformats.org/officeDocument/2006/relationships/hyperlink" Target="https://storage.googleapis.com/hcloudfile/001/647cbc8824f744c0b677eb24f490ec66.jpg" TargetMode="External"/><Relationship Id="rId830" Type="http://schemas.openxmlformats.org/officeDocument/2006/relationships/hyperlink" Target="https://hashting.cash/bavaria-fridgeinventoryjul2023/OWKERBTAVGTANVSU?language=FR" TargetMode="External"/><Relationship Id="rId1460" Type="http://schemas.openxmlformats.org/officeDocument/2006/relationships/hyperlink" Target="https://storage.googleapis.com/hcloudfile/001/8de610e4a12d41428cf18837db4344b5.jpg" TargetMode="External"/><Relationship Id="rId2511" Type="http://schemas.openxmlformats.org/officeDocument/2006/relationships/hyperlink" Target="https://hashting.cash/bavaria-fridgeinventoryjul2023/SSGFYYQCOGRZREYC?language=FR" TargetMode="External"/><Relationship Id="rId5667" Type="http://schemas.openxmlformats.org/officeDocument/2006/relationships/hyperlink" Target="https://hashting.cash/bavaria-fridgeinventoryjul2023/MKICYDUQJOSSFXNH?language=FR" TargetMode="External"/><Relationship Id="rId6718" Type="http://schemas.openxmlformats.org/officeDocument/2006/relationships/hyperlink" Target="https://storage.googleapis.com/hcloudfile/001/7ae89649e18046649b7c4eb18ce5f887.jpg" TargetMode="External"/><Relationship Id="rId11054" Type="http://schemas.openxmlformats.org/officeDocument/2006/relationships/hyperlink" Target="https://storage.googleapis.com/hcloudfile/001/2c7bb45617eb4e57b89756c7cc0022a4.jpg" TargetMode="External"/><Relationship Id="rId12105" Type="http://schemas.openxmlformats.org/officeDocument/2006/relationships/hyperlink" Target="https://storage.googleapis.com/hcloudfile/001/1d6d25eb6bfe4cb7a8a28324fe278b84.jpg" TargetMode="External"/><Relationship Id="rId1113" Type="http://schemas.openxmlformats.org/officeDocument/2006/relationships/hyperlink" Target="https://hashting.cash/bavaria-fridgeinventoryjul2023/FFPGVYGRZGXARFQQ?language=FR" TargetMode="External"/><Relationship Id="rId4269" Type="http://schemas.openxmlformats.org/officeDocument/2006/relationships/hyperlink" Target="https://storage.googleapis.com/hcloudfile/001/f0e591391a954a0cb3b62c94a880eb09.jpg" TargetMode="External"/><Relationship Id="rId4683" Type="http://schemas.openxmlformats.org/officeDocument/2006/relationships/hyperlink" Target="https://storage.googleapis.com/hcloudfile/001/df3643ef65f1432993007c590e241404.jpg" TargetMode="External"/><Relationship Id="rId5734" Type="http://schemas.openxmlformats.org/officeDocument/2006/relationships/hyperlink" Target="https://storage.googleapis.com/hcloudfile/001/b6a3e2ee55194ecdb6de8ba8bf5f9f5c.jpg" TargetMode="External"/><Relationship Id="rId8140" Type="http://schemas.openxmlformats.org/officeDocument/2006/relationships/hyperlink" Target="https://storage.googleapis.com/hcloudfile/001/9debb31ac31748f98232eda449f14cdf.jpg" TargetMode="External"/><Relationship Id="rId10070" Type="http://schemas.openxmlformats.org/officeDocument/2006/relationships/hyperlink" Target="https://storage.googleapis.com/hcloudfile/001/458541054f5442069d1690484017924a.jpg" TargetMode="External"/><Relationship Id="rId11121" Type="http://schemas.openxmlformats.org/officeDocument/2006/relationships/hyperlink" Target="https://storage.googleapis.com/hcloudfile/001/7ae743719eff4e1d9df7698d74f97992.jpg" TargetMode="External"/><Relationship Id="rId3285" Type="http://schemas.openxmlformats.org/officeDocument/2006/relationships/hyperlink" Target="https://storage.googleapis.com/hcloudfile/001/997ff7e73b6e4039807208b8fcab68ff.jpg" TargetMode="External"/><Relationship Id="rId4336" Type="http://schemas.openxmlformats.org/officeDocument/2006/relationships/hyperlink" Target="https://hashting.cash/bavaria-fridgeinventoryjul2023/LEIQCSNPYJKOXQFK?language=FR" TargetMode="External"/><Relationship Id="rId4750" Type="http://schemas.openxmlformats.org/officeDocument/2006/relationships/hyperlink" Target="https://hashting.cash/bavaria-fridgeinventoryjul2023/CFDGTOMSBDIAKMBW?language=FR" TargetMode="External"/><Relationship Id="rId5801" Type="http://schemas.openxmlformats.org/officeDocument/2006/relationships/hyperlink" Target="https://hashting.cash/bavaria-fridgeinventoryjul2023/VTABVCKHWWROWRFD?language=FR" TargetMode="External"/><Relationship Id="rId8957" Type="http://schemas.openxmlformats.org/officeDocument/2006/relationships/hyperlink" Target="https://storage.googleapis.com/hcloudfile/001/b233bfc78b57461babccb8373bdd20b8.jpg" TargetMode="External"/><Relationship Id="rId13293" Type="http://schemas.openxmlformats.org/officeDocument/2006/relationships/hyperlink" Target="https://storage.googleapis.com/hcloudfile/001/1ea0370f138844ca8858c063ff0da346.jpg" TargetMode="External"/><Relationship Id="rId3352" Type="http://schemas.openxmlformats.org/officeDocument/2006/relationships/hyperlink" Target="https://hashting.cash/bavaria-fridgeinventoryjul2023/AGUGMWOLHYNEKNYC?language=FR" TargetMode="External"/><Relationship Id="rId4403" Type="http://schemas.openxmlformats.org/officeDocument/2006/relationships/hyperlink" Target="https://storage.googleapis.com/hcloudfile/001/26f0c4db7f614aca8e4fa944b152cc60.jpg" TargetMode="External"/><Relationship Id="rId7559" Type="http://schemas.openxmlformats.org/officeDocument/2006/relationships/hyperlink" Target="https://storage.googleapis.com/hcloudfile/001/9b910c36c6e242b8ac25bad8fedc6c89.jpg" TargetMode="External"/><Relationship Id="rId10887" Type="http://schemas.openxmlformats.org/officeDocument/2006/relationships/hyperlink" Target="https://storage.googleapis.com/hcloudfile/001/4717533d50b3423791c94dbe47e3b88b.jpg" TargetMode="External"/><Relationship Id="rId11938" Type="http://schemas.openxmlformats.org/officeDocument/2006/relationships/hyperlink" Target="https://storage.googleapis.com/hcloudfile/001/ebda10f00aae4728856c0092146af57d.jpg" TargetMode="External"/><Relationship Id="rId13360" Type="http://schemas.openxmlformats.org/officeDocument/2006/relationships/hyperlink" Target="https://storage.googleapis.com/hcloudfile/001/d5823e07f98f4ef09c5661f924ffa004.jpg" TargetMode="External"/><Relationship Id="rId273" Type="http://schemas.openxmlformats.org/officeDocument/2006/relationships/hyperlink" Target="https://storage.googleapis.com/hcloudfile/001/778a557fc5ca4618bdd698065b0826e9.jpg" TargetMode="External"/><Relationship Id="rId3005" Type="http://schemas.openxmlformats.org/officeDocument/2006/relationships/hyperlink" Target="https://storage.googleapis.com/hcloudfile/001/b2960dcab9d644ac90ddd1fcda73a66a.jpg" TargetMode="External"/><Relationship Id="rId6575" Type="http://schemas.openxmlformats.org/officeDocument/2006/relationships/hyperlink" Target="https://storage.googleapis.com/hcloudfile/001/c5709a28d9764fde946ca8b0f81949b2.jpg" TargetMode="External"/><Relationship Id="rId7626" Type="http://schemas.openxmlformats.org/officeDocument/2006/relationships/hyperlink" Target="https://hashting.cash/bavaria-fridgeinventoryjul2023/ITCEHWQSNKEVMECB?language=FR" TargetMode="External"/><Relationship Id="rId7973" Type="http://schemas.openxmlformats.org/officeDocument/2006/relationships/hyperlink" Target="https://storage.googleapis.com/hcloudfile/001/4aad3b64b2724ffab4db710006f29606.jpg" TargetMode="External"/><Relationship Id="rId10954" Type="http://schemas.openxmlformats.org/officeDocument/2006/relationships/hyperlink" Target="https://hashting.cash/bavaria-fridgeinventoryjul2023/PAUAUNLFHSHJYEAU?language=FR" TargetMode="External"/><Relationship Id="rId13013" Type="http://schemas.openxmlformats.org/officeDocument/2006/relationships/hyperlink" Target="https://storage.googleapis.com/hcloudfile/001/7cee05aecef74bd7894018acb83126a4.jpg" TargetMode="External"/><Relationship Id="rId340" Type="http://schemas.openxmlformats.org/officeDocument/2006/relationships/hyperlink" Target="https://hashting.cash/bavaria-fridgeinventoryjul2023/MKBMZPICTOAZCLTE?language=FR" TargetMode="External"/><Relationship Id="rId2021" Type="http://schemas.openxmlformats.org/officeDocument/2006/relationships/hyperlink" Target="https://storage.googleapis.com/hcloudfile/001/6e2e557065d84667b845c0f6201ab1f3.jpg" TargetMode="External"/><Relationship Id="rId5177" Type="http://schemas.openxmlformats.org/officeDocument/2006/relationships/hyperlink" Target="https://storage.googleapis.com/hcloudfile/001/610d882041ff41c9bcdecb186d6bfb26.jpg" TargetMode="External"/><Relationship Id="rId6228" Type="http://schemas.openxmlformats.org/officeDocument/2006/relationships/hyperlink" Target="https://hashting.cash/bavaria-fridgeinventoryjul2023/WTZAFPNKJVHRCIEQ?language=FR" TargetMode="External"/><Relationship Id="rId10607" Type="http://schemas.openxmlformats.org/officeDocument/2006/relationships/hyperlink" Target="https://storage.googleapis.com/hcloudfile/001/334d54827d3340af9c3a35e3c64a413f.jpg" TargetMode="External"/><Relationship Id="rId4193" Type="http://schemas.openxmlformats.org/officeDocument/2006/relationships/hyperlink" Target="https://hashting.cash/bavaria-fridgeinventoryjul2023/VLQVMJXBUOHPCXMU?language=FR" TargetMode="External"/><Relationship Id="rId5591" Type="http://schemas.openxmlformats.org/officeDocument/2006/relationships/hyperlink" Target="https://storage.googleapis.com/hcloudfile/001/410a095a48114092bc63f4536437e5f7.jpg" TargetMode="External"/><Relationship Id="rId6642" Type="http://schemas.openxmlformats.org/officeDocument/2006/relationships/hyperlink" Target="https://hashting.cash/bavaria-fridgeinventoryjul2023/OBMPAIFXYTBAQURX?language=FR" TargetMode="External"/><Relationship Id="rId9798" Type="http://schemas.openxmlformats.org/officeDocument/2006/relationships/hyperlink" Target="https://storage.googleapis.com/hcloudfile/001/3ff5e7a208864e1288a3154f1e1642d8.jpg" TargetMode="External"/><Relationship Id="rId12779" Type="http://schemas.openxmlformats.org/officeDocument/2006/relationships/hyperlink" Target="https://storage.googleapis.com/hcloudfile/001/ee64cf3bd8194a34b09db636c5037682.jpg" TargetMode="External"/><Relationship Id="rId1787" Type="http://schemas.openxmlformats.org/officeDocument/2006/relationships/hyperlink" Target="https://hashting.cash/bavaria-fridgeinventoryjul2023/GPDBQVHGAWZHJYJP?language=FR" TargetMode="External"/><Relationship Id="rId2838" Type="http://schemas.openxmlformats.org/officeDocument/2006/relationships/hyperlink" Target="https://storage.googleapis.com/hcloudfile/001/359f03cc42f1458dbb2d0a439d523387.jpg" TargetMode="External"/><Relationship Id="rId5244" Type="http://schemas.openxmlformats.org/officeDocument/2006/relationships/hyperlink" Target="https://hashting.cash/bavaria-fridgeinventoryjul2023/TAFTTSDJMMIZUYCA?language=FR" TargetMode="External"/><Relationship Id="rId9865" Type="http://schemas.openxmlformats.org/officeDocument/2006/relationships/hyperlink" Target="https://hashting.cash/bavaria-fridgeinventoryjul2023/BWNJDILUKPBFMHKF?language=FR" TargetMode="External"/><Relationship Id="rId11795" Type="http://schemas.openxmlformats.org/officeDocument/2006/relationships/hyperlink" Target="https://hashting.cash/bavaria-fridgeinventoryjul2023/NQCLVZFTRRBVWGZZ?language=FR" TargetMode="External"/><Relationship Id="rId12846" Type="http://schemas.openxmlformats.org/officeDocument/2006/relationships/hyperlink" Target="https://storage.googleapis.com/hcloudfile/001/f4c7c98ae67543cd93dcb60a5355f050.jpg" TargetMode="External"/><Relationship Id="rId79" Type="http://schemas.openxmlformats.org/officeDocument/2006/relationships/hyperlink" Target="https://storage.googleapis.com/hcloudfile/001/c002d1d68eff4f70b2f0fc40f0eebc9f.jpg" TargetMode="External"/><Relationship Id="rId1854" Type="http://schemas.openxmlformats.org/officeDocument/2006/relationships/hyperlink" Target="https://storage.googleapis.com/hcloudfile/001/fc877bfb4598495d968cc72dc45a57d5.jpg" TargetMode="External"/><Relationship Id="rId2905" Type="http://schemas.openxmlformats.org/officeDocument/2006/relationships/hyperlink" Target="https://storage.googleapis.com/hcloudfile/001/44d50f3d94fb4876af0b63c95efa7974.jpg" TargetMode="External"/><Relationship Id="rId4260" Type="http://schemas.openxmlformats.org/officeDocument/2006/relationships/hyperlink" Target="https://storage.googleapis.com/hcloudfile/001/f0e591391a954a0cb3b62c94a880eb09.jpg" TargetMode="External"/><Relationship Id="rId5311" Type="http://schemas.openxmlformats.org/officeDocument/2006/relationships/hyperlink" Target="https://storage.googleapis.com/hcloudfile/001/f14323e943d84d69909367f6f6f209db.jpg" TargetMode="External"/><Relationship Id="rId8467" Type="http://schemas.openxmlformats.org/officeDocument/2006/relationships/hyperlink" Target="https://hashting.cash/bavaria-fridgeinventoryjul2023/CODPBBUCPHKGCZOY?language=FR" TargetMode="External"/><Relationship Id="rId8881" Type="http://schemas.openxmlformats.org/officeDocument/2006/relationships/hyperlink" Target="https://hashting.cash/bavaria-fridgeinventoryjul2023/YDTNYQZQZIJEFSAM?language=FR" TargetMode="External"/><Relationship Id="rId9518" Type="http://schemas.openxmlformats.org/officeDocument/2006/relationships/hyperlink" Target="https://storage.googleapis.com/hcloudfile/001/d8d8471c9bad4dda9c5cc7c75200ad95.jpg" TargetMode="External"/><Relationship Id="rId9932" Type="http://schemas.openxmlformats.org/officeDocument/2006/relationships/hyperlink" Target="https://storage.googleapis.com/hcloudfile/001/0cb24407f9664664ae729dfa891268ce.jpg" TargetMode="External"/><Relationship Id="rId10397" Type="http://schemas.openxmlformats.org/officeDocument/2006/relationships/hyperlink" Target="https://storage.googleapis.com/hcloudfile/001/e211e5112a764228bfbc659364b79166.jpg" TargetMode="External"/><Relationship Id="rId11448" Type="http://schemas.openxmlformats.org/officeDocument/2006/relationships/hyperlink" Target="https://storage.googleapis.com/hcloudfile/001/023045ea8bd147db9c01a5c5150eb6a0.jpg" TargetMode="External"/><Relationship Id="rId1507" Type="http://schemas.openxmlformats.org/officeDocument/2006/relationships/hyperlink" Target="https://hashting.cash/bavaria-fridgeinventoryjul2023/KTJUXWNXAWAYLBUL?language=FR" TargetMode="External"/><Relationship Id="rId7069" Type="http://schemas.openxmlformats.org/officeDocument/2006/relationships/hyperlink" Target="https://hashting.cash/bavaria-fridgeinventoryjul2023/IGEKCXUZWRJCDIQR?language=FR" TargetMode="External"/><Relationship Id="rId7483" Type="http://schemas.openxmlformats.org/officeDocument/2006/relationships/hyperlink" Target="https://hashting.cash/bavaria-fridgeinventoryjul2023/AZMRWOYBPLYZDQHD?language=FR" TargetMode="External"/><Relationship Id="rId8534" Type="http://schemas.openxmlformats.org/officeDocument/2006/relationships/hyperlink" Target="https://storage.googleapis.com/hcloudfile/001/099408f680a440818b6eca3b96e8c755.jpg" TargetMode="External"/><Relationship Id="rId10464" Type="http://schemas.openxmlformats.org/officeDocument/2006/relationships/hyperlink" Target="https://storage.googleapis.com/hcloudfile/001/68640998996c4da9899b1a7985e33e98.jpg" TargetMode="External"/><Relationship Id="rId11862" Type="http://schemas.openxmlformats.org/officeDocument/2006/relationships/hyperlink" Target="https://storage.googleapis.com/hcloudfile/001/8ff8ed190a6f4c0f8f1beb6a20d46dc3.jpg" TargetMode="External"/><Relationship Id="rId12913" Type="http://schemas.openxmlformats.org/officeDocument/2006/relationships/hyperlink" Target="https://hashting.cash/bavaria-fridgeinventoryjul2023/BEKSVJETKARPADCU?language=FR" TargetMode="External"/><Relationship Id="rId1921" Type="http://schemas.openxmlformats.org/officeDocument/2006/relationships/hyperlink" Target="https://storage.googleapis.com/hcloudfile/001/2ef93e73a2ad43b99a1201a8bda44fcf.jpg" TargetMode="External"/><Relationship Id="rId3679" Type="http://schemas.openxmlformats.org/officeDocument/2006/relationships/hyperlink" Target="https://storage.googleapis.com/hcloudfile/001/c2ff2874af5745d6b2bcbdc20ed0782d.jpg" TargetMode="External"/><Relationship Id="rId6085" Type="http://schemas.openxmlformats.org/officeDocument/2006/relationships/hyperlink" Target="https://hashting.cash/bavaria-fridgeinventoryjul2023/BTVBCLLXRPWTGMIK?language=FR" TargetMode="External"/><Relationship Id="rId7136" Type="http://schemas.openxmlformats.org/officeDocument/2006/relationships/hyperlink" Target="https://storage.googleapis.com/hcloudfile/001/0626fe8d5c714ac88f431a6c8f309e51.jpg" TargetMode="External"/><Relationship Id="rId7550" Type="http://schemas.openxmlformats.org/officeDocument/2006/relationships/hyperlink" Target="https://storage.googleapis.com/hcloudfile/001/9b910c36c6e242b8ac25bad8fedc6c89.jpg" TargetMode="External"/><Relationship Id="rId10117" Type="http://schemas.openxmlformats.org/officeDocument/2006/relationships/hyperlink" Target="https://storage.googleapis.com/hcloudfile/001/778a557fc5ca4618bdd698065b0826e9.jpg" TargetMode="External"/><Relationship Id="rId11515" Type="http://schemas.openxmlformats.org/officeDocument/2006/relationships/hyperlink" Target="https://hashting.cash/bavaria-fridgeinventoryjul2023/JGPPAXQVPCTULVMR?language=FR" TargetMode="External"/><Relationship Id="rId6152" Type="http://schemas.openxmlformats.org/officeDocument/2006/relationships/hyperlink" Target="https://storage.googleapis.com/hcloudfile/001/f38011848f884efaba59c3bf413a0e02.jpg" TargetMode="External"/><Relationship Id="rId7203" Type="http://schemas.openxmlformats.org/officeDocument/2006/relationships/hyperlink" Target="https://hashting.cash/bavaria-fridgeinventoryjul2023/FRKQHZLJRHOWCVMS?language=FR" TargetMode="External"/><Relationship Id="rId8601" Type="http://schemas.openxmlformats.org/officeDocument/2006/relationships/hyperlink" Target="https://hashting.cash/bavaria-fridgeinventoryjul2023/EWXLCDDMMLXDUQQI?language=FR" TargetMode="External"/><Relationship Id="rId10531" Type="http://schemas.openxmlformats.org/officeDocument/2006/relationships/hyperlink" Target="https://hashting.cash/bavaria-fridgeinventoryjul2023/PNFWVCLFKNECJSVC?language=FR" TargetMode="External"/><Relationship Id="rId13687" Type="http://schemas.openxmlformats.org/officeDocument/2006/relationships/hyperlink" Target="https://storage.googleapis.com/hcloudfile/001/d86a72c395974c008ef45078bd664339.jpg" TargetMode="External"/><Relationship Id="rId1297" Type="http://schemas.openxmlformats.org/officeDocument/2006/relationships/hyperlink" Target="https://storage.googleapis.com/hcloudfile/001/8e8c4f778ab142909904e609f6107c30.jpg" TargetMode="External"/><Relationship Id="rId2695" Type="http://schemas.openxmlformats.org/officeDocument/2006/relationships/hyperlink" Target="https://storage.googleapis.com/hcloudfile/001/711e75624dc1492b9da24935c190b00b.jpg" TargetMode="External"/><Relationship Id="rId3746" Type="http://schemas.openxmlformats.org/officeDocument/2006/relationships/hyperlink" Target="https://hashting.cash/bavaria-fridgeinventoryjul2023/FHXOEMVJMIKAIGYO?language=FR" TargetMode="External"/><Relationship Id="rId12289" Type="http://schemas.openxmlformats.org/officeDocument/2006/relationships/hyperlink" Target="https://storage.googleapis.com/hcloudfile/001/e86f34d834be4356a1f34b912dcf857a.jpg" TargetMode="External"/><Relationship Id="rId13754" Type="http://schemas.openxmlformats.org/officeDocument/2006/relationships/hyperlink" Target="https://hashting.cash/bavaria-fridgeinventoryjul2023/QADLQAGMVRIDKNOB?language=FR" TargetMode="External"/><Relationship Id="rId667" Type="http://schemas.openxmlformats.org/officeDocument/2006/relationships/hyperlink" Target="https://hashting.cash/bavaria-fridgeinventoryjul2023/EPVNAPSCCYROIKPT?language=FR" TargetMode="External"/><Relationship Id="rId2348" Type="http://schemas.openxmlformats.org/officeDocument/2006/relationships/hyperlink" Target="https://hashting.cash/bavaria-fridgeinventoryjul2023/OSXTNKDGFEWTABCH?language=FR" TargetMode="External"/><Relationship Id="rId2762" Type="http://schemas.openxmlformats.org/officeDocument/2006/relationships/hyperlink" Target="https://storage.googleapis.com/hcloudfile/001/fb081ba320474f8abbceff0705f618f8.jpg" TargetMode="External"/><Relationship Id="rId3813" Type="http://schemas.openxmlformats.org/officeDocument/2006/relationships/hyperlink" Target="https://storage.googleapis.com/hcloudfile/001/2ad58e629a6d42a9ab66a56a5952f314.jpg" TargetMode="External"/><Relationship Id="rId6969" Type="http://schemas.openxmlformats.org/officeDocument/2006/relationships/hyperlink" Target="https://storage.googleapis.com/hcloudfile/001/8662a228bceb40568f65fbf6074befe6.jpg" TargetMode="External"/><Relationship Id="rId9028" Type="http://schemas.openxmlformats.org/officeDocument/2006/relationships/hyperlink" Target="https://hashting.cash/bavaria-fridgeinventoryjul2023/KJIINGKCGRPUVWWE?language=FR" TargetMode="External"/><Relationship Id="rId9375" Type="http://schemas.openxmlformats.org/officeDocument/2006/relationships/hyperlink" Target="https://storage.googleapis.com/hcloudfile/001/57b0149893994f0ab8164251ec18c9d1.jpg" TargetMode="External"/><Relationship Id="rId12356" Type="http://schemas.openxmlformats.org/officeDocument/2006/relationships/hyperlink" Target="https://storage.googleapis.com/hcloudfile/001/37ef22d716944ca18b4884563b7e0b43.jpg" TargetMode="External"/><Relationship Id="rId12770" Type="http://schemas.openxmlformats.org/officeDocument/2006/relationships/hyperlink" Target="https://hashting.cash/bavaria-fridgeinventoryjul2023/SKYTAQPEJMXENODJ?language=FR" TargetMode="External"/><Relationship Id="rId13407" Type="http://schemas.openxmlformats.org/officeDocument/2006/relationships/hyperlink" Target="https://storage.googleapis.com/hcloudfile/001/7943d4e259a646178e4c397cb88e27bf.jpg" TargetMode="External"/><Relationship Id="rId13821" Type="http://schemas.openxmlformats.org/officeDocument/2006/relationships/hyperlink" Target="https://storage.googleapis.com/hcloudfile/001/ddcf95af94b740af8ce4baf39ab4ff83.jpg" TargetMode="External"/><Relationship Id="rId734" Type="http://schemas.openxmlformats.org/officeDocument/2006/relationships/hyperlink" Target="https://storage.googleapis.com/hcloudfile/001/ce0d5372be5147c188731732f6278c23.jpg" TargetMode="External"/><Relationship Id="rId1364" Type="http://schemas.openxmlformats.org/officeDocument/2006/relationships/hyperlink" Target="https://storage.googleapis.com/hcloudfile/001/b779467755994d099b968560fb881f0d.jpg" TargetMode="External"/><Relationship Id="rId2415" Type="http://schemas.openxmlformats.org/officeDocument/2006/relationships/hyperlink" Target="https://storage.googleapis.com/hcloudfile/001/64246b954222433c9bbe887f0cf52493.jpg" TargetMode="External"/><Relationship Id="rId5985" Type="http://schemas.openxmlformats.org/officeDocument/2006/relationships/hyperlink" Target="https://storage.googleapis.com/hcloudfile/001/6b6efd0bd9884aa788431d4bef7d6ce5.jpg" TargetMode="External"/><Relationship Id="rId8391" Type="http://schemas.openxmlformats.org/officeDocument/2006/relationships/hyperlink" Target="https://storage.googleapis.com/hcloudfile/001/d0c10878dcfb4d2ca7e15c3772dd01a5.jpg" TargetMode="External"/><Relationship Id="rId9442" Type="http://schemas.openxmlformats.org/officeDocument/2006/relationships/hyperlink" Target="https://hashting.cash/bavaria-fridgeinventoryjul2023/KVKPCCKYSPMDSIYI?language=FR" TargetMode="External"/><Relationship Id="rId11372" Type="http://schemas.openxmlformats.org/officeDocument/2006/relationships/hyperlink" Target="https://hashting.cash/bavaria-fridgeinventoryjul2023/YYPBRJNVTZLKRLHJ?language=FR" TargetMode="External"/><Relationship Id="rId12009" Type="http://schemas.openxmlformats.org/officeDocument/2006/relationships/hyperlink" Target="https://storage.googleapis.com/hcloudfile/001/78870e1be13b471c91b0c48c91a19289.jpg" TargetMode="External"/><Relationship Id="rId12423" Type="http://schemas.openxmlformats.org/officeDocument/2006/relationships/hyperlink" Target="https://storage.googleapis.com/hcloudfile/001/c753a7da125442ca8b75013fa4fce8e9.jpg" TargetMode="External"/><Relationship Id="rId70" Type="http://schemas.openxmlformats.org/officeDocument/2006/relationships/hyperlink" Target="https://storage.googleapis.com/hcloudfile/001/de2a93e182d54dab90c824d54267c87b.jpg" TargetMode="External"/><Relationship Id="rId801" Type="http://schemas.openxmlformats.org/officeDocument/2006/relationships/hyperlink" Target="https://storage.googleapis.com/hcloudfile/001/78189587c7284e7ab9ebe5f6460cc521.jpg" TargetMode="External"/><Relationship Id="rId1017" Type="http://schemas.openxmlformats.org/officeDocument/2006/relationships/hyperlink" Target="https://storage.googleapis.com/hcloudfile/001/82c6462e5cf145e49e20f75ed6c6fe0d.jpg" TargetMode="External"/><Relationship Id="rId1431" Type="http://schemas.openxmlformats.org/officeDocument/2006/relationships/hyperlink" Target="https://storage.googleapis.com/hcloudfile/001/3ce7bd0e7dce4480934d963341e13ef2.jpg" TargetMode="External"/><Relationship Id="rId4587" Type="http://schemas.openxmlformats.org/officeDocument/2006/relationships/hyperlink" Target="https://hashting.cash/bavaria-fridgeinventoryjul2023/WNWBHEEAMLSYKNIE?language=FR" TargetMode="External"/><Relationship Id="rId5638" Type="http://schemas.openxmlformats.org/officeDocument/2006/relationships/hyperlink" Target="https://hashting.cash/bavaria-fridgeinventoryjul2023/MKICYDUQJOSSFXNH?language=FR" TargetMode="External"/><Relationship Id="rId8044" Type="http://schemas.openxmlformats.org/officeDocument/2006/relationships/hyperlink" Target="https://hashting.cash/bavaria-fridgeinventoryjul2023/STVJEPUVDBHUFZZR?language=FR" TargetMode="External"/><Relationship Id="rId11025" Type="http://schemas.openxmlformats.org/officeDocument/2006/relationships/hyperlink" Target="https://storage.googleapis.com/hcloudfile/001/59116a833f154cb19345e30b3e16eeaa.jpg" TargetMode="External"/><Relationship Id="rId3189" Type="http://schemas.openxmlformats.org/officeDocument/2006/relationships/hyperlink" Target="https://hashting.cash/bavaria-fridgeinventoryjul2023/YFQABKCXCLTVQMBL?language=FR" TargetMode="External"/><Relationship Id="rId4654" Type="http://schemas.openxmlformats.org/officeDocument/2006/relationships/hyperlink" Target="https://storage.googleapis.com/hcloudfile/001/84e53f8539294a4e9f6c74cac6f2fc04.jpg" TargetMode="External"/><Relationship Id="rId7060" Type="http://schemas.openxmlformats.org/officeDocument/2006/relationships/hyperlink" Target="https://hashting.cash/bavaria-fridgeinventoryjul2023/IGEKCXUZWRJCDIQR?language=FR" TargetMode="External"/><Relationship Id="rId8111" Type="http://schemas.openxmlformats.org/officeDocument/2006/relationships/hyperlink" Target="https://storage.googleapis.com/hcloudfile/001/1ca37454e290466b937cc252de109e33.jpg" TargetMode="External"/><Relationship Id="rId10041" Type="http://schemas.openxmlformats.org/officeDocument/2006/relationships/hyperlink" Target="https://storage.googleapis.com/hcloudfile/001/8bcbfb6ff7fd4cfd8f9f6b6905424e66.jpg" TargetMode="External"/><Relationship Id="rId13197" Type="http://schemas.openxmlformats.org/officeDocument/2006/relationships/hyperlink" Target="https://storage.googleapis.com/hcloudfile/001/ed61efff31e843b9b61fd4bf5ce33f7d.jpg" TargetMode="External"/><Relationship Id="rId3256" Type="http://schemas.openxmlformats.org/officeDocument/2006/relationships/hyperlink" Target="https://storage.googleapis.com/hcloudfile/001/997ff7e73b6e4039807208b8fcab68ff.jpg" TargetMode="External"/><Relationship Id="rId4307" Type="http://schemas.openxmlformats.org/officeDocument/2006/relationships/hyperlink" Target="https://hashting.cash/bavaria-fridgeinventoryjul2023/LEIQCSNPYJKOXQFK?language=FR" TargetMode="External"/><Relationship Id="rId5705" Type="http://schemas.openxmlformats.org/officeDocument/2006/relationships/hyperlink" Target="https://storage.googleapis.com/hcloudfile/001/84de0ce5e27b40779340201b7ca6b1e7.jpg" TargetMode="External"/><Relationship Id="rId177" Type="http://schemas.openxmlformats.org/officeDocument/2006/relationships/hyperlink" Target="https://hashting.cash/bavaria-fridgeinventoryjul2023/ZARSVTZDFOKDHIDK?language=FR" TargetMode="External"/><Relationship Id="rId591" Type="http://schemas.openxmlformats.org/officeDocument/2006/relationships/hyperlink" Target="https://hashting.cash/bavaria-fridgeinventoryjul2023/JXZENPTEXLGPEGYY?language=FR" TargetMode="External"/><Relationship Id="rId2272" Type="http://schemas.openxmlformats.org/officeDocument/2006/relationships/hyperlink" Target="https://storage.googleapis.com/hcloudfile/001/c19fb349dd1f471daa9e80fdf06cf481.jpg" TargetMode="External"/><Relationship Id="rId3670" Type="http://schemas.openxmlformats.org/officeDocument/2006/relationships/hyperlink" Target="https://storage.googleapis.com/hcloudfile/001/4d62ddfe5c5e452dac5426110ac78cc1.jpg" TargetMode="External"/><Relationship Id="rId4721" Type="http://schemas.openxmlformats.org/officeDocument/2006/relationships/hyperlink" Target="https://storage.googleapis.com/hcloudfile/001/485fe21ff2764d38bc4fec3058f6a306.jpg" TargetMode="External"/><Relationship Id="rId7877" Type="http://schemas.openxmlformats.org/officeDocument/2006/relationships/hyperlink" Target="https://hashting.cash/bavaria-fridgeinventoryjul2023/ANJQCXMMRFMXJOEP?language=FR" TargetMode="External"/><Relationship Id="rId8928" Type="http://schemas.openxmlformats.org/officeDocument/2006/relationships/hyperlink" Target="https://storage.googleapis.com/hcloudfile/001/b233bfc78b57461babccb8373bdd20b8.jpg" TargetMode="External"/><Relationship Id="rId10858" Type="http://schemas.openxmlformats.org/officeDocument/2006/relationships/hyperlink" Target="https://storage.googleapis.com/hcloudfile/001/8926e76ebeaa47ad91980d505b374326.jpg" TargetMode="External"/><Relationship Id="rId11909" Type="http://schemas.openxmlformats.org/officeDocument/2006/relationships/hyperlink" Target="https://hashting.cash/bavaria-fridgeinventoryjul2023/BKYANPXLYQKAWZSC?language=FR" TargetMode="External"/><Relationship Id="rId13264" Type="http://schemas.openxmlformats.org/officeDocument/2006/relationships/hyperlink" Target="https://storage.googleapis.com/hcloudfile/001/d11cddcadbe2419699300bb3d98c1981.jpg" TargetMode="External"/><Relationship Id="rId244" Type="http://schemas.openxmlformats.org/officeDocument/2006/relationships/hyperlink" Target="https://storage.googleapis.com/hcloudfile/001/583a40c952c44df88293c1be779afaea.jpg" TargetMode="External"/><Relationship Id="rId3323" Type="http://schemas.openxmlformats.org/officeDocument/2006/relationships/hyperlink" Target="https://storage.googleapis.com/hcloudfile/001/1547c5819e64441ca7c35509461967f7.jpg" TargetMode="External"/><Relationship Id="rId6479" Type="http://schemas.openxmlformats.org/officeDocument/2006/relationships/hyperlink" Target="https://hashting.cash/bavaria-fridgeinventoryjul2023/XJVEBTAKADQMYVZH?language=FR" TargetMode="External"/><Relationship Id="rId6893" Type="http://schemas.openxmlformats.org/officeDocument/2006/relationships/hyperlink" Target="https://storage.googleapis.com/hcloudfile/001/10940a9670c04992b450178581fa401f.jpg" TargetMode="External"/><Relationship Id="rId7944" Type="http://schemas.openxmlformats.org/officeDocument/2006/relationships/hyperlink" Target="https://storage.googleapis.com/hcloudfile/001/58bc592c189f4ea9b09ac61ccb95713e.jpg" TargetMode="External"/><Relationship Id="rId10925" Type="http://schemas.openxmlformats.org/officeDocument/2006/relationships/hyperlink" Target="https://hashting.cash/bavaria-fridgeinventoryjul2023/PAUAUNLFHSHJYEAU?language=FR" TargetMode="External"/><Relationship Id="rId12280" Type="http://schemas.openxmlformats.org/officeDocument/2006/relationships/hyperlink" Target="https://storage.googleapis.com/hcloudfile/001/c2af80629f8a45f8ae742534ca4d0c7a.jpg" TargetMode="External"/><Relationship Id="rId13331" Type="http://schemas.openxmlformats.org/officeDocument/2006/relationships/hyperlink" Target="https://hashting.cash/bavaria-fridgeinventoryjul2023/VEWAKTEHLPSCATTZ?language=FR" TargetMode="External"/><Relationship Id="rId5495" Type="http://schemas.openxmlformats.org/officeDocument/2006/relationships/hyperlink" Target="https://storage.googleapis.com/hcloudfile/001/979809eb6cf4405ead0dd122ecb54d72.jpg" TargetMode="External"/><Relationship Id="rId6546" Type="http://schemas.openxmlformats.org/officeDocument/2006/relationships/hyperlink" Target="https://storage.googleapis.com/hcloudfile/001/c5709a28d9764fde946ca8b0f81949b2.jpg" TargetMode="External"/><Relationship Id="rId6960" Type="http://schemas.openxmlformats.org/officeDocument/2006/relationships/hyperlink" Target="https://storage.googleapis.com/hcloudfile/001/521291924b9d425ba7d2e76c1ccdf6dd.jpg" TargetMode="External"/><Relationship Id="rId311" Type="http://schemas.openxmlformats.org/officeDocument/2006/relationships/hyperlink" Target="https://storage.googleapis.com/hcloudfile/001/023045ea8bd147db9c01a5c5150eb6a0.jpg" TargetMode="External"/><Relationship Id="rId4097" Type="http://schemas.openxmlformats.org/officeDocument/2006/relationships/hyperlink" Target="https://storage.googleapis.com/hcloudfile/001/978d5c21c4044dca81c90ec4b7530fb8.jpg" TargetMode="External"/><Relationship Id="rId5148" Type="http://schemas.openxmlformats.org/officeDocument/2006/relationships/hyperlink" Target="https://storage.googleapis.com/hcloudfile/001/610d882041ff41c9bcdecb186d6bfb26.jpg" TargetMode="External"/><Relationship Id="rId5562" Type="http://schemas.openxmlformats.org/officeDocument/2006/relationships/hyperlink" Target="https://storage.googleapis.com/hcloudfile/001/570bd35a50d440bc9a29cbf12d00f4ad.jpg" TargetMode="External"/><Relationship Id="rId6613" Type="http://schemas.openxmlformats.org/officeDocument/2006/relationships/hyperlink" Target="https://storage.googleapis.com/hcloudfile/001/01fd6db5def44f3982709b5ebf8ad3cd.jpg" TargetMode="External"/><Relationship Id="rId9769" Type="http://schemas.openxmlformats.org/officeDocument/2006/relationships/hyperlink" Target="https://storage.googleapis.com/hcloudfile/001/3ff5e7a208864e1288a3154f1e1642d8.jpg" TargetMode="External"/><Relationship Id="rId11699" Type="http://schemas.openxmlformats.org/officeDocument/2006/relationships/hyperlink" Target="https://storage.googleapis.com/hcloudfile/001/fd8cfca7e2d94ad7968d557b168205a4.jpg" TargetMode="External"/><Relationship Id="rId12000" Type="http://schemas.openxmlformats.org/officeDocument/2006/relationships/hyperlink" Target="https://storage.googleapis.com/hcloudfile/001/6b1605a044824fd097584a762b71c2fa.jpg" TargetMode="External"/><Relationship Id="rId1758" Type="http://schemas.openxmlformats.org/officeDocument/2006/relationships/hyperlink" Target="https://storage.googleapis.com/hcloudfile/001/d06a57b08c7342af8ec3e4abe7fd187f.jpg" TargetMode="External"/><Relationship Id="rId2809" Type="http://schemas.openxmlformats.org/officeDocument/2006/relationships/hyperlink" Target="https://storage.googleapis.com/hcloudfile/001/de2a93e182d54dab90c824d54267c87b.jpg" TargetMode="External"/><Relationship Id="rId4164" Type="http://schemas.openxmlformats.org/officeDocument/2006/relationships/hyperlink" Target="https://storage.googleapis.com/hcloudfile/001/b0bfc53a72254229842a5efe379ab16a.jpg" TargetMode="External"/><Relationship Id="rId5215" Type="http://schemas.openxmlformats.org/officeDocument/2006/relationships/hyperlink" Target="https://storage.googleapis.com/hcloudfile/001/a91b3ed358b64a3b9fa69e922f7d9a9e.jpg" TargetMode="External"/><Relationship Id="rId8785" Type="http://schemas.openxmlformats.org/officeDocument/2006/relationships/hyperlink" Target="https://storage.googleapis.com/hcloudfile/001/c0cd79e970734a62aae41c805474ee99.jpg" TargetMode="External"/><Relationship Id="rId9836" Type="http://schemas.openxmlformats.org/officeDocument/2006/relationships/hyperlink" Target="https://hashting.cash/bavaria-fridgeinventoryjul2023/BWNJDILUKPBFMHKF?language=FR" TargetMode="External"/><Relationship Id="rId3180" Type="http://schemas.openxmlformats.org/officeDocument/2006/relationships/hyperlink" Target="https://storage.googleapis.com/hcloudfile/001/71dfca2d9527406db3dbdd1617bd5aca.jpg" TargetMode="External"/><Relationship Id="rId4231" Type="http://schemas.openxmlformats.org/officeDocument/2006/relationships/hyperlink" Target="https://storage.googleapis.com/hcloudfile/001/8655ca4b11a14389994394cb5b0e75f8.jpg" TargetMode="External"/><Relationship Id="rId7387" Type="http://schemas.openxmlformats.org/officeDocument/2006/relationships/hyperlink" Target="https://storage.googleapis.com/hcloudfile/001/7dd2feae6575469b9bf54b854edc482c.jpg" TargetMode="External"/><Relationship Id="rId8438" Type="http://schemas.openxmlformats.org/officeDocument/2006/relationships/hyperlink" Target="https://hashting.cash/bavaria-fridgeinventoryjul2023/CODPBBUCPHKGCZOY?language=FR" TargetMode="External"/><Relationship Id="rId11766" Type="http://schemas.openxmlformats.org/officeDocument/2006/relationships/hyperlink" Target="https://hashting.cash/bavaria-fridgeinventoryjul2023/NQCLVZFTRRBVWGZZ?language=FR" TargetMode="External"/><Relationship Id="rId12817" Type="http://schemas.openxmlformats.org/officeDocument/2006/relationships/hyperlink" Target="https://storage.googleapis.com/hcloudfile/001/8b5b0a0189d84104852843e1a2ee7dcd.jpg" TargetMode="External"/><Relationship Id="rId1825" Type="http://schemas.openxmlformats.org/officeDocument/2006/relationships/hyperlink" Target="https://storage.googleapis.com/hcloudfile/001/fc877bfb4598495d968cc72dc45a57d5.jpg" TargetMode="External"/><Relationship Id="rId8852" Type="http://schemas.openxmlformats.org/officeDocument/2006/relationships/hyperlink" Target="https://storage.googleapis.com/hcloudfile/001/688e362b3dad4f0a85aa5dee8868a6c6.jpg" TargetMode="External"/><Relationship Id="rId9903" Type="http://schemas.openxmlformats.org/officeDocument/2006/relationships/hyperlink" Target="https://storage.googleapis.com/hcloudfile/001/9ca3250b33774d97812eea6665f13f4c.jpg" TargetMode="External"/><Relationship Id="rId10368" Type="http://schemas.openxmlformats.org/officeDocument/2006/relationships/hyperlink" Target="https://hashting.cash/bavaria-fridgeinventoryjul2023/QVKJUPWSPOCPUVQR?language=FR" TargetMode="External"/><Relationship Id="rId10782" Type="http://schemas.openxmlformats.org/officeDocument/2006/relationships/hyperlink" Target="https://hashting.cash/bavaria-fridgeinventoryjul2023/QXBTRLJSZVLGDCXW?language=FR" TargetMode="External"/><Relationship Id="rId11419" Type="http://schemas.openxmlformats.org/officeDocument/2006/relationships/hyperlink" Target="https://storage.googleapis.com/hcloudfile/001/4e45bddfaced46629d8b576eb226f115.jpg" TargetMode="External"/><Relationship Id="rId11833" Type="http://schemas.openxmlformats.org/officeDocument/2006/relationships/hyperlink" Target="https://storage.googleapis.com/hcloudfile/001/8ff8ed190a6f4c0f8f1beb6a20d46dc3.jpg" TargetMode="External"/><Relationship Id="rId3997" Type="http://schemas.openxmlformats.org/officeDocument/2006/relationships/hyperlink" Target="https://storage.googleapis.com/hcloudfile/001/b060fd348dd64f63a5f26558ee7c6af4.jpg" TargetMode="External"/><Relationship Id="rId6056" Type="http://schemas.openxmlformats.org/officeDocument/2006/relationships/hyperlink" Target="https://hashting.cash/bavaria-fridgeinventoryjul2023/BTVBCLLXRPWTGMIK?language=FR" TargetMode="External"/><Relationship Id="rId7454" Type="http://schemas.openxmlformats.org/officeDocument/2006/relationships/hyperlink" Target="https://storage.googleapis.com/hcloudfile/001/c08af00d49914e7fbbcc82512db2ac10.jpg" TargetMode="External"/><Relationship Id="rId8505" Type="http://schemas.openxmlformats.org/officeDocument/2006/relationships/hyperlink" Target="https://storage.googleapis.com/hcloudfile/001/07d0349f74a847a68e94834678f96936.jpg" TargetMode="External"/><Relationship Id="rId10435" Type="http://schemas.openxmlformats.org/officeDocument/2006/relationships/hyperlink" Target="https://storage.googleapis.com/hcloudfile/001/68640998996c4da9899b1a7985e33e98.jpg" TargetMode="External"/><Relationship Id="rId11900" Type="http://schemas.openxmlformats.org/officeDocument/2006/relationships/hyperlink" Target="https://storage.googleapis.com/hcloudfile/001/cb8a75c79c904b6ca70e9cd764da8e51.jpg" TargetMode="External"/><Relationship Id="rId2599" Type="http://schemas.openxmlformats.org/officeDocument/2006/relationships/hyperlink" Target="https://storage.googleapis.com/hcloudfile/001/087253a2200048c4ac0f78fb36f404fa.jpg" TargetMode="External"/><Relationship Id="rId6470" Type="http://schemas.openxmlformats.org/officeDocument/2006/relationships/hyperlink" Target="https://storage.googleapis.com/hcloudfile/001/bad7c168f69a4b8b88b4b1266e20b2fd.jpg" TargetMode="External"/><Relationship Id="rId7107" Type="http://schemas.openxmlformats.org/officeDocument/2006/relationships/hyperlink" Target="https://storage.googleapis.com/hcloudfile/001/0626fe8d5c714ac88f431a6c8f309e51.jpg" TargetMode="External"/><Relationship Id="rId7521" Type="http://schemas.openxmlformats.org/officeDocument/2006/relationships/hyperlink" Target="https://storage.googleapis.com/hcloudfile/001/88cac31f59a74308905caad7a95b3482.jpg" TargetMode="External"/><Relationship Id="rId10502" Type="http://schemas.openxmlformats.org/officeDocument/2006/relationships/hyperlink" Target="https://hashting.cash/bavaria-fridgeinventoryjul2023/PNFWVCLFKNECJSVC?language=FR" TargetMode="External"/><Relationship Id="rId13658" Type="http://schemas.openxmlformats.org/officeDocument/2006/relationships/hyperlink" Target="https://storage.googleapis.com/hcloudfile/001/e9ef9c4cfcdc401dbba6ffed0edeef26.jpg" TargetMode="External"/><Relationship Id="rId985" Type="http://schemas.openxmlformats.org/officeDocument/2006/relationships/hyperlink" Target="https://storage.googleapis.com/hcloudfile/001/ca96b8b1398a4a9ca20f46c6aa763259.jpg" TargetMode="External"/><Relationship Id="rId2666" Type="http://schemas.openxmlformats.org/officeDocument/2006/relationships/hyperlink" Target="https://storage.googleapis.com/hcloudfile/001/711e75624dc1492b9da24935c190b00b.jpg" TargetMode="External"/><Relationship Id="rId3717" Type="http://schemas.openxmlformats.org/officeDocument/2006/relationships/hyperlink" Target="https://storage.googleapis.com/hcloudfile/001/03501d61955e4039b2df134fec784614.jpg" TargetMode="External"/><Relationship Id="rId5072" Type="http://schemas.openxmlformats.org/officeDocument/2006/relationships/hyperlink" Target="https://storage.googleapis.com/hcloudfile/001/ca4ea8daab1c4f959b4216ab9cfec9a1.jpg" TargetMode="External"/><Relationship Id="rId6123" Type="http://schemas.openxmlformats.org/officeDocument/2006/relationships/hyperlink" Target="https://storage.googleapis.com/hcloudfile/001/a37667c7b9984082b0f71353988b3a99.jpg" TargetMode="External"/><Relationship Id="rId9279" Type="http://schemas.openxmlformats.org/officeDocument/2006/relationships/hyperlink" Target="https://hashting.cash/bavaria-fridgeinventoryjul2023/WXUMVHDBVQIPPVWZ?language=FR" TargetMode="External"/><Relationship Id="rId9693" Type="http://schemas.openxmlformats.org/officeDocument/2006/relationships/hyperlink" Target="https://storage.googleapis.com/hcloudfile/001/05e66fba0c0448b98be800ca3c3944d4.jpg" TargetMode="External"/><Relationship Id="rId12674" Type="http://schemas.openxmlformats.org/officeDocument/2006/relationships/hyperlink" Target="https://storage.googleapis.com/hcloudfile/001/7bf0aabd45fa47cca122e519b30cdb3e.jpg" TargetMode="External"/><Relationship Id="rId638" Type="http://schemas.openxmlformats.org/officeDocument/2006/relationships/hyperlink" Target="https://storage.googleapis.com/hcloudfile/001/f0963e13b84044309c76acde82763279.jpg" TargetMode="External"/><Relationship Id="rId1268" Type="http://schemas.openxmlformats.org/officeDocument/2006/relationships/hyperlink" Target="https://storage.googleapis.com/hcloudfile/001/75ab13da8a334d9a9e467da080222d6e.jpg" TargetMode="External"/><Relationship Id="rId1682" Type="http://schemas.openxmlformats.org/officeDocument/2006/relationships/hyperlink" Target="https://storage.googleapis.com/hcloudfile/001/dd52273189b74f228c62221410ae072d.jpg" TargetMode="External"/><Relationship Id="rId2319" Type="http://schemas.openxmlformats.org/officeDocument/2006/relationships/hyperlink" Target="https://storage.googleapis.com/hcloudfile/001/3687509392fa4be2abf7c3db7d74f7b6.jpg" TargetMode="External"/><Relationship Id="rId2733" Type="http://schemas.openxmlformats.org/officeDocument/2006/relationships/hyperlink" Target="https://storage.googleapis.com/hcloudfile/001/fb081ba320474f8abbceff0705f618f8.jpg" TargetMode="External"/><Relationship Id="rId5889" Type="http://schemas.openxmlformats.org/officeDocument/2006/relationships/hyperlink" Target="https://storage.googleapis.com/hcloudfile/001/34a19c34f3f042ddbf3faa9a19dea488.jpg" TargetMode="External"/><Relationship Id="rId8295" Type="http://schemas.openxmlformats.org/officeDocument/2006/relationships/hyperlink" Target="https://storage.googleapis.com/hcloudfile/001/05275500479049e593f12dcb36d01ac5.jpg" TargetMode="External"/><Relationship Id="rId9346" Type="http://schemas.openxmlformats.org/officeDocument/2006/relationships/hyperlink" Target="https://storage.googleapis.com/hcloudfile/001/57b0149893994f0ab8164251ec18c9d1.jpg" TargetMode="External"/><Relationship Id="rId9760" Type="http://schemas.openxmlformats.org/officeDocument/2006/relationships/hyperlink" Target="https://storage.googleapis.com/hcloudfile/001/8d28372633bf4ea8b5948e72e2f27f30.jpg" TargetMode="External"/><Relationship Id="rId11276" Type="http://schemas.openxmlformats.org/officeDocument/2006/relationships/hyperlink" Target="https://storage.googleapis.com/hcloudfile/001/103128fe3b454e8f8aed545345aac20e.jpg" TargetMode="External"/><Relationship Id="rId12327" Type="http://schemas.openxmlformats.org/officeDocument/2006/relationships/hyperlink" Target="https://hashting.cash/bavaria-fridgeinventoryjul2023/LYMGLBZVTRXXIHDH?language=FR" TargetMode="External"/><Relationship Id="rId13725" Type="http://schemas.openxmlformats.org/officeDocument/2006/relationships/hyperlink" Target="https://hashting.cash/bavaria-fridgeinventoryjul2023/QADLQAGMVRIDKNOB?language=FR" TargetMode="External"/><Relationship Id="rId705" Type="http://schemas.openxmlformats.org/officeDocument/2006/relationships/hyperlink" Target="https://storage.googleapis.com/hcloudfile/001/78018dcb6e3f4c0683ab7d5fa13b5f61.jpg" TargetMode="External"/><Relationship Id="rId1335" Type="http://schemas.openxmlformats.org/officeDocument/2006/relationships/hyperlink" Target="https://storage.googleapis.com/hcloudfile/001/b779467755994d099b968560fb881f0d.jpg" TargetMode="External"/><Relationship Id="rId8362" Type="http://schemas.openxmlformats.org/officeDocument/2006/relationships/hyperlink" Target="https://storage.googleapis.com/hcloudfile/001/17793e6025f14690b1c6903953b3681d.jpg" TargetMode="External"/><Relationship Id="rId9413" Type="http://schemas.openxmlformats.org/officeDocument/2006/relationships/hyperlink" Target="https://storage.googleapis.com/hcloudfile/001/43ca6523018b4825b26d19499b6afa1d.jpg" TargetMode="External"/><Relationship Id="rId11690" Type="http://schemas.openxmlformats.org/officeDocument/2006/relationships/hyperlink" Target="https://storage.googleapis.com/hcloudfile/001/9d40a93bd5f44c5eaa2e04261f3076cd.jpg" TargetMode="External"/><Relationship Id="rId12741" Type="http://schemas.openxmlformats.org/officeDocument/2006/relationships/hyperlink" Target="https://hashting.cash/bavaria-fridgeinventoryjul2023/SKYTAQPEJMXENODJ?language=FR" TargetMode="External"/><Relationship Id="rId2800" Type="http://schemas.openxmlformats.org/officeDocument/2006/relationships/hyperlink" Target="https://hashting.cash/bavaria-fridgeinventoryjul2023/MEEGIUUUIMPGNMUV?language=FR" TargetMode="External"/><Relationship Id="rId5956" Type="http://schemas.openxmlformats.org/officeDocument/2006/relationships/hyperlink" Target="https://storage.googleapis.com/hcloudfile/001/6b6efd0bd9884aa788431d4bef7d6ce5.jpg" TargetMode="External"/><Relationship Id="rId8015" Type="http://schemas.openxmlformats.org/officeDocument/2006/relationships/hyperlink" Target="https://storage.googleapis.com/hcloudfile/001/9bd08b2d730f46e1a5dc118f945fcd2d.jpg" TargetMode="External"/><Relationship Id="rId10292" Type="http://schemas.openxmlformats.org/officeDocument/2006/relationships/hyperlink" Target="https://storage.googleapis.com/hcloudfile/001/1390ce0ed4fc4e0499c112bcb20071e6.jpg" TargetMode="External"/><Relationship Id="rId11343" Type="http://schemas.openxmlformats.org/officeDocument/2006/relationships/hyperlink" Target="https://hashting.cash/bavaria-fridgeinventoryjul2023/YYPBRJNVTZLKRLHJ?language=FR" TargetMode="External"/><Relationship Id="rId41" Type="http://schemas.openxmlformats.org/officeDocument/2006/relationships/hyperlink" Target="https://hashting.cash/bavaria-fridgeinventoryjul2023/GPDBQVHGAWZHJYJP?language=FR" TargetMode="External"/><Relationship Id="rId1402" Type="http://schemas.openxmlformats.org/officeDocument/2006/relationships/hyperlink" Target="https://storage.googleapis.com/hcloudfile/001/3ce7bd0e7dce4480934d963341e13ef2.jpg" TargetMode="External"/><Relationship Id="rId4558" Type="http://schemas.openxmlformats.org/officeDocument/2006/relationships/hyperlink" Target="https://storage.googleapis.com/hcloudfile/001/dd5b6ffb39d94ba7ba2efc8cf43fa8bb.jpg" TargetMode="External"/><Relationship Id="rId4972" Type="http://schemas.openxmlformats.org/officeDocument/2006/relationships/hyperlink" Target="https://storage.googleapis.com/hcloudfile/001/a9ba50d63090464a940486d04d1c3265.jpg" TargetMode="External"/><Relationship Id="rId5609" Type="http://schemas.openxmlformats.org/officeDocument/2006/relationships/hyperlink" Target="https://storage.googleapis.com/hcloudfile/001/f5218f48898f4cb987c6240e29b1166e.jpg" TargetMode="External"/><Relationship Id="rId7031" Type="http://schemas.openxmlformats.org/officeDocument/2006/relationships/hyperlink" Target="https://storage.googleapis.com/hcloudfile/001/6591b9111aa14b5a9502c35ae203094b.jpg" TargetMode="External"/><Relationship Id="rId11410" Type="http://schemas.openxmlformats.org/officeDocument/2006/relationships/hyperlink" Target="https://storage.googleapis.com/hcloudfile/001/4e6091bda836414e9c0db52b0f07b648.jpg" TargetMode="External"/><Relationship Id="rId3574" Type="http://schemas.openxmlformats.org/officeDocument/2006/relationships/hyperlink" Target="https://storage.googleapis.com/hcloudfile/001/ecbe5503cd6f40eb9168e6bc4395ee4d.jpg" TargetMode="External"/><Relationship Id="rId4625" Type="http://schemas.openxmlformats.org/officeDocument/2006/relationships/hyperlink" Target="https://storage.googleapis.com/hcloudfile/001/84e53f8539294a4e9f6c74cac6f2fc04.jpg" TargetMode="External"/><Relationship Id="rId10012" Type="http://schemas.openxmlformats.org/officeDocument/2006/relationships/hyperlink" Target="https://storage.googleapis.com/hcloudfile/001/8bcbfb6ff7fd4cfd8f9f6b6905424e66.jpg" TargetMode="External"/><Relationship Id="rId13168" Type="http://schemas.openxmlformats.org/officeDocument/2006/relationships/hyperlink" Target="https://hashting.cash/bavaria-fridgeinventoryjul2023/RJTJHDTUROLOZZGB?language=FR" TargetMode="External"/><Relationship Id="rId13582" Type="http://schemas.openxmlformats.org/officeDocument/2006/relationships/hyperlink" Target="https://hashting.cash/bavaria-fridgeinventoryjul2023/PRBIABXLMUSADQLF?language=FR" TargetMode="External"/><Relationship Id="rId495" Type="http://schemas.openxmlformats.org/officeDocument/2006/relationships/hyperlink" Target="https://hashting.cash/bavaria-fridgeinventoryjul2023/JXZENPTEXLGPEGYY?language=FR" TargetMode="External"/><Relationship Id="rId2176" Type="http://schemas.openxmlformats.org/officeDocument/2006/relationships/hyperlink" Target="https://storage.googleapis.com/hcloudfile/001/6cc67219533948d8bb92ee062caafce2.jpg" TargetMode="External"/><Relationship Id="rId2590" Type="http://schemas.openxmlformats.org/officeDocument/2006/relationships/hyperlink" Target="https://storage.googleapis.com/hcloudfile/001/56172bcacbb84dbc88c4c014c237a0d3.jpg" TargetMode="External"/><Relationship Id="rId3227" Type="http://schemas.openxmlformats.org/officeDocument/2006/relationships/hyperlink" Target="https://storage.googleapis.com/hcloudfile/001/3795b6604d2243fa8e63ecfee88ce710.jpg" TargetMode="External"/><Relationship Id="rId3641" Type="http://schemas.openxmlformats.org/officeDocument/2006/relationships/hyperlink" Target="https://storage.googleapis.com/hcloudfile/001/4d62ddfe5c5e452dac5426110ac78cc1.jpg" TargetMode="External"/><Relationship Id="rId6797" Type="http://schemas.openxmlformats.org/officeDocument/2006/relationships/hyperlink" Target="https://storage.googleapis.com/hcloudfile/001/5c878351d78c47cb8b30238a4aa13001.jpg" TargetMode="External"/><Relationship Id="rId7848" Type="http://schemas.openxmlformats.org/officeDocument/2006/relationships/hyperlink" Target="https://storage.googleapis.com/hcloudfile/001/8787ed807d134a1dbcc0d67de9892fce.jpg" TargetMode="External"/><Relationship Id="rId12184" Type="http://schemas.openxmlformats.org/officeDocument/2006/relationships/hyperlink" Target="https://hashting.cash/bavaria-fridgeinventoryjul2023/LTZDKBTHRNXJMWKT?language=FR" TargetMode="External"/><Relationship Id="rId13235" Type="http://schemas.openxmlformats.org/officeDocument/2006/relationships/hyperlink" Target="https://storage.googleapis.com/hcloudfile/001/d11cddcadbe2419699300bb3d98c1981.jpg" TargetMode="External"/><Relationship Id="rId148" Type="http://schemas.openxmlformats.org/officeDocument/2006/relationships/hyperlink" Target="https://storage.googleapis.com/hcloudfile/001/b2cb9d436c684a169d04613f2d1ca2f8.jpg" TargetMode="External"/><Relationship Id="rId562" Type="http://schemas.openxmlformats.org/officeDocument/2006/relationships/hyperlink" Target="https://storage.googleapis.com/hcloudfile/001/c462b26f2294449d8c7c6af7f505e8d1.jpg" TargetMode="External"/><Relationship Id="rId1192" Type="http://schemas.openxmlformats.org/officeDocument/2006/relationships/hyperlink" Target="https://storage.googleapis.com/hcloudfile/001/0c52523a93c8427483111db2bd460328.jpg" TargetMode="External"/><Relationship Id="rId2243" Type="http://schemas.openxmlformats.org/officeDocument/2006/relationships/hyperlink" Target="https://storage.googleapis.com/hcloudfile/001/c19fb349dd1f471daa9e80fdf06cf481.jpg" TargetMode="External"/><Relationship Id="rId5399" Type="http://schemas.openxmlformats.org/officeDocument/2006/relationships/hyperlink" Target="https://storage.googleapis.com/hcloudfile/001/f74c688491b04c2080f90d34e3548f29.jpg" TargetMode="External"/><Relationship Id="rId6864" Type="http://schemas.openxmlformats.org/officeDocument/2006/relationships/hyperlink" Target="https://storage.googleapis.com/hcloudfile/001/10940a9670c04992b450178581fa401f.jpg" TargetMode="External"/><Relationship Id="rId7915" Type="http://schemas.openxmlformats.org/officeDocument/2006/relationships/hyperlink" Target="https://storage.googleapis.com/hcloudfile/001/58bc592c189f4ea9b09ac61ccb95713e.jpg" TargetMode="External"/><Relationship Id="rId9270" Type="http://schemas.openxmlformats.org/officeDocument/2006/relationships/hyperlink" Target="https://storage.googleapis.com/hcloudfile/001/72188a83bbdc43eab85271b12e24e49e.jpg" TargetMode="External"/><Relationship Id="rId10829" Type="http://schemas.openxmlformats.org/officeDocument/2006/relationships/hyperlink" Target="https://storage.googleapis.com/hcloudfile/001/89c4cba9429f44fbb2ef9ecef9a94707.jpg" TargetMode="External"/><Relationship Id="rId12251" Type="http://schemas.openxmlformats.org/officeDocument/2006/relationships/hyperlink" Target="https://storage.googleapis.com/hcloudfile/001/c2af80629f8a45f8ae742534ca4d0c7a.jpg" TargetMode="External"/><Relationship Id="rId13302" Type="http://schemas.openxmlformats.org/officeDocument/2006/relationships/hyperlink" Target="https://hashting.cash/bavaria-fridgeinventoryjul2023/VEWAKTEHLPSCATTZ?language=FR" TargetMode="External"/><Relationship Id="rId215" Type="http://schemas.openxmlformats.org/officeDocument/2006/relationships/hyperlink" Target="https://storage.googleapis.com/hcloudfile/001/1ca37454e290466b937cc252de109e33.jpg" TargetMode="External"/><Relationship Id="rId2310" Type="http://schemas.openxmlformats.org/officeDocument/2006/relationships/hyperlink" Target="https://storage.googleapis.com/hcloudfile/001/706a9aeb23e94f1ea792ab86ce12128c.jpg" TargetMode="External"/><Relationship Id="rId5466" Type="http://schemas.openxmlformats.org/officeDocument/2006/relationships/hyperlink" Target="https://storage.googleapis.com/hcloudfile/001/979809eb6cf4405ead0dd122ecb54d72.jpg" TargetMode="External"/><Relationship Id="rId6517" Type="http://schemas.openxmlformats.org/officeDocument/2006/relationships/hyperlink" Target="https://storage.googleapis.com/hcloudfile/001/5d3d479172f54e7784a96445d36dd1f8.jpg" TargetMode="External"/><Relationship Id="rId4068" Type="http://schemas.openxmlformats.org/officeDocument/2006/relationships/hyperlink" Target="https://storage.googleapis.com/hcloudfile/001/8613c83819c34ea28190b35236789849.jpg" TargetMode="External"/><Relationship Id="rId4482" Type="http://schemas.openxmlformats.org/officeDocument/2006/relationships/hyperlink" Target="https://storage.googleapis.com/hcloudfile/001/7be9d519d8ba45fe9de7a2efadaca05c.jpg" TargetMode="External"/><Relationship Id="rId5119" Type="http://schemas.openxmlformats.org/officeDocument/2006/relationships/hyperlink" Target="https://storage.googleapis.com/hcloudfile/001/bb471f1b3cda4c3194c90ece4fefc447.jpg" TargetMode="External"/><Relationship Id="rId5880" Type="http://schemas.openxmlformats.org/officeDocument/2006/relationships/hyperlink" Target="https://storage.googleapis.com/hcloudfile/001/2dd782a1e86a48f48d860be79159b981.jpg" TargetMode="External"/><Relationship Id="rId6931" Type="http://schemas.openxmlformats.org/officeDocument/2006/relationships/hyperlink" Target="https://storage.googleapis.com/hcloudfile/001/521291924b9d425ba7d2e76c1ccdf6dd.jpg" TargetMode="External"/><Relationship Id="rId3084" Type="http://schemas.openxmlformats.org/officeDocument/2006/relationships/hyperlink" Target="https://storage.googleapis.com/hcloudfile/001/82498700f5ed4da1ab88d325bb0b5689.jpg" TargetMode="External"/><Relationship Id="rId4135" Type="http://schemas.openxmlformats.org/officeDocument/2006/relationships/hyperlink" Target="https://storage.googleapis.com/hcloudfile/001/b0bfc53a72254229842a5efe379ab16a.jpg" TargetMode="External"/><Relationship Id="rId5533" Type="http://schemas.openxmlformats.org/officeDocument/2006/relationships/hyperlink" Target="https://storage.googleapis.com/hcloudfile/001/570bd35a50d440bc9a29cbf12d00f4ad.jpg" TargetMode="External"/><Relationship Id="rId8689" Type="http://schemas.openxmlformats.org/officeDocument/2006/relationships/hyperlink" Target="https://storage.googleapis.com/hcloudfile/001/275ae8ff747e4a07baf7fe61705f34d8.jpg" TargetMode="External"/><Relationship Id="rId1729" Type="http://schemas.openxmlformats.org/officeDocument/2006/relationships/hyperlink" Target="https://storage.googleapis.com/hcloudfile/001/e0d2beb74f294727bd080a12d82baed3.jpg" TargetMode="External"/><Relationship Id="rId5600" Type="http://schemas.openxmlformats.org/officeDocument/2006/relationships/hyperlink" Target="https://storage.googleapis.com/hcloudfile/001/410a095a48114092bc63f4536437e5f7.jpg" TargetMode="External"/><Relationship Id="rId8756" Type="http://schemas.openxmlformats.org/officeDocument/2006/relationships/hyperlink" Target="https://storage.googleapis.com/hcloudfile/001/c0cd79e970734a62aae41c805474ee99.jpg" TargetMode="External"/><Relationship Id="rId9807" Type="http://schemas.openxmlformats.org/officeDocument/2006/relationships/hyperlink" Target="https://storage.googleapis.com/hcloudfile/001/b6bd9db4644d4c8cbbbdc6c0e06d0daf.jpg" TargetMode="External"/><Relationship Id="rId10686" Type="http://schemas.openxmlformats.org/officeDocument/2006/relationships/hyperlink" Target="https://storage.googleapis.com/hcloudfile/001/c9041c7d45e94da9ba7c486a6c653051.jpg" TargetMode="External"/><Relationship Id="rId11737" Type="http://schemas.openxmlformats.org/officeDocument/2006/relationships/hyperlink" Target="https://storage.googleapis.com/hcloudfile/001/eacbd9f4102b4c5e9ddb448081d341b3.jpg" TargetMode="External"/><Relationship Id="rId13092" Type="http://schemas.openxmlformats.org/officeDocument/2006/relationships/hyperlink" Target="https://storage.googleapis.com/hcloudfile/001/926e7b9675424e46829b202bb523a023.jpg" TargetMode="External"/><Relationship Id="rId3151" Type="http://schemas.openxmlformats.org/officeDocument/2006/relationships/hyperlink" Target="https://storage.googleapis.com/hcloudfile/001/71dfca2d9527406db3dbdd1617bd5aca.jpg" TargetMode="External"/><Relationship Id="rId4202" Type="http://schemas.openxmlformats.org/officeDocument/2006/relationships/hyperlink" Target="https://storage.googleapis.com/hcloudfile/001/8655ca4b11a14389994394cb5b0e75f8.jpg" TargetMode="External"/><Relationship Id="rId7358" Type="http://schemas.openxmlformats.org/officeDocument/2006/relationships/hyperlink" Target="https://storage.googleapis.com/hcloudfile/001/cef4367950d747948a6a502f63de2460.jpg" TargetMode="External"/><Relationship Id="rId7772" Type="http://schemas.openxmlformats.org/officeDocument/2006/relationships/hyperlink" Target="https://storage.googleapis.com/hcloudfile/001/c2e323e6be6c4ae683abe19707dbe725.jpg" TargetMode="External"/><Relationship Id="rId8409" Type="http://schemas.openxmlformats.org/officeDocument/2006/relationships/hyperlink" Target="https://storage.googleapis.com/hcloudfile/001/a24d3af0ba8b492fbb6ea7f6b315cecf.jpg" TargetMode="External"/><Relationship Id="rId8823" Type="http://schemas.openxmlformats.org/officeDocument/2006/relationships/hyperlink" Target="https://storage.googleapis.com/hcloudfile/001/688e362b3dad4f0a85aa5dee8868a6c6.jpg" TargetMode="External"/><Relationship Id="rId10339" Type="http://schemas.openxmlformats.org/officeDocument/2006/relationships/hyperlink" Target="https://storage.googleapis.com/hcloudfile/001/49272fafa4444a8dab5e63e8325b85c0.jpg" TargetMode="External"/><Relationship Id="rId10753" Type="http://schemas.openxmlformats.org/officeDocument/2006/relationships/hyperlink" Target="https://storage.googleapis.com/hcloudfile/001/1918714c98f84124bc3c5675d305259e.jpg" TargetMode="External"/><Relationship Id="rId3968" Type="http://schemas.openxmlformats.org/officeDocument/2006/relationships/hyperlink" Target="https://storage.googleapis.com/hcloudfile/001/c58853225cb549ea8bb69433316011b8.jpg" TargetMode="External"/><Relationship Id="rId6374" Type="http://schemas.openxmlformats.org/officeDocument/2006/relationships/hyperlink" Target="https://storage.googleapis.com/hcloudfile/001/3eeaeb8c269c439bb2512bddb1edbcdd.jpg" TargetMode="External"/><Relationship Id="rId7425" Type="http://schemas.openxmlformats.org/officeDocument/2006/relationships/hyperlink" Target="https://storage.googleapis.com/hcloudfile/001/c08af00d49914e7fbbcc82512db2ac10.jpg" TargetMode="External"/><Relationship Id="rId10406" Type="http://schemas.openxmlformats.org/officeDocument/2006/relationships/hyperlink" Target="https://storage.googleapis.com/hcloudfile/001/e211e5112a764228bfbc659364b79166.jpg" TargetMode="External"/><Relationship Id="rId11804" Type="http://schemas.openxmlformats.org/officeDocument/2006/relationships/hyperlink" Target="https://storage.googleapis.com/hcloudfile/001/b48b2f5312a14b66bd50fb4896d43f19.jpg" TargetMode="External"/><Relationship Id="rId5" Type="http://schemas.openxmlformats.org/officeDocument/2006/relationships/hyperlink" Target="https://hashting.cash/bavaria-fridgeinventoryjul2023/JXZENPTEXLGPEGYY?language=FR" TargetMode="External"/><Relationship Id="rId889" Type="http://schemas.openxmlformats.org/officeDocument/2006/relationships/hyperlink" Target="https://storage.googleapis.com/hcloudfile/001/4a0f1d6bc5d6474bbfc2ae0dedeb6fea.jpg" TargetMode="External"/><Relationship Id="rId5390" Type="http://schemas.openxmlformats.org/officeDocument/2006/relationships/hyperlink" Target="https://hashting.cash/bavaria-fridgeinventoryjul2023/UGUBYJZPDHBFMUFY?language=FR" TargetMode="External"/><Relationship Id="rId6027" Type="http://schemas.openxmlformats.org/officeDocument/2006/relationships/hyperlink" Target="https://storage.googleapis.com/hcloudfile/001/4aa5ef5e0e8641e1ada8d01c99ad19dc.jpg" TargetMode="External"/><Relationship Id="rId6441" Type="http://schemas.openxmlformats.org/officeDocument/2006/relationships/hyperlink" Target="https://storage.googleapis.com/hcloudfile/001/bad7c168f69a4b8b88b4b1266e20b2fd.jpg" TargetMode="External"/><Relationship Id="rId9597" Type="http://schemas.openxmlformats.org/officeDocument/2006/relationships/hyperlink" Target="https://storage.googleapis.com/hcloudfile/001/72f428d4cf704de9a465f25fde18461a.jpg" TargetMode="External"/><Relationship Id="rId10820" Type="http://schemas.openxmlformats.org/officeDocument/2006/relationships/hyperlink" Target="https://storage.googleapis.com/hcloudfile/001/89c4cba9429f44fbb2ef9ecef9a94707.jpg" TargetMode="External"/><Relationship Id="rId1586" Type="http://schemas.openxmlformats.org/officeDocument/2006/relationships/hyperlink" Target="https://storage.googleapis.com/hcloudfile/001/c2d3a02829f64cbdb2bf01b957b772ad.jpg" TargetMode="External"/><Relationship Id="rId2984" Type="http://schemas.openxmlformats.org/officeDocument/2006/relationships/hyperlink" Target="https://storage.googleapis.com/hcloudfile/001/b2960dcab9d644ac90ddd1fcda73a66a.jpg" TargetMode="External"/><Relationship Id="rId5043" Type="http://schemas.openxmlformats.org/officeDocument/2006/relationships/hyperlink" Target="https://storage.googleapis.com/hcloudfile/001/ca4ea8daab1c4f959b4216ab9cfec9a1.jpg" TargetMode="External"/><Relationship Id="rId8199" Type="http://schemas.openxmlformats.org/officeDocument/2006/relationships/hyperlink" Target="https://storage.googleapis.com/hcloudfile/001/e12f3adea3e94ffdb4fa2baeb2270d8c.jpg" TargetMode="External"/><Relationship Id="rId12578" Type="http://schemas.openxmlformats.org/officeDocument/2006/relationships/hyperlink" Target="https://storage.googleapis.com/hcloudfile/001/8d2c0f96281a44aa91c0f97e312621e4.jpg" TargetMode="External"/><Relationship Id="rId12992" Type="http://schemas.openxmlformats.org/officeDocument/2006/relationships/hyperlink" Target="https://storage.googleapis.com/hcloudfile/001/7cee05aecef74bd7894018acb83126a4.jpg" TargetMode="External"/><Relationship Id="rId13629" Type="http://schemas.openxmlformats.org/officeDocument/2006/relationships/hyperlink" Target="https://storage.googleapis.com/hcloudfile/001/9d3430fedff3488bb9e99f9611fca3ac.jpg" TargetMode="External"/><Relationship Id="rId609" Type="http://schemas.openxmlformats.org/officeDocument/2006/relationships/hyperlink" Target="https://storage.googleapis.com/hcloudfile/001/08bdcfe6e7f64d4c927446085e2ab6aa.jpg" TargetMode="External"/><Relationship Id="rId956" Type="http://schemas.openxmlformats.org/officeDocument/2006/relationships/hyperlink" Target="https://hashting.cash/bavaria-fridgeinventoryjul2023/KRSUMEZZDUQPXYFU?language=FR" TargetMode="External"/><Relationship Id="rId1239" Type="http://schemas.openxmlformats.org/officeDocument/2006/relationships/hyperlink" Target="https://hashting.cash/bavaria-fridgeinventoryjul2023/XYULMWKSMXIRFBRB?language=FR" TargetMode="External"/><Relationship Id="rId2637" Type="http://schemas.openxmlformats.org/officeDocument/2006/relationships/hyperlink" Target="https://hashting.cash/bavaria-fridgeinventoryjul2023/CBEOFCAVAGTREWHY?language=FR" TargetMode="External"/><Relationship Id="rId5110" Type="http://schemas.openxmlformats.org/officeDocument/2006/relationships/hyperlink" Target="https://hashting.cash/bavaria-fridgeinventoryjul2023/ZUISKTILXPNQCVRA?language=FR" TargetMode="External"/><Relationship Id="rId8266" Type="http://schemas.openxmlformats.org/officeDocument/2006/relationships/hyperlink" Target="https://storage.googleapis.com/hcloudfile/001/05275500479049e593f12dcb36d01ac5.jpg" TargetMode="External"/><Relationship Id="rId9317" Type="http://schemas.openxmlformats.org/officeDocument/2006/relationships/hyperlink" Target="https://storage.googleapis.com/hcloudfile/001/046f6b51c12e476ba2a013ebc7eb11fa.jpg" TargetMode="External"/><Relationship Id="rId9664" Type="http://schemas.openxmlformats.org/officeDocument/2006/relationships/hyperlink" Target="https://storage.googleapis.com/hcloudfile/001/05e66fba0c0448b98be800ca3c3944d4.jpg" TargetMode="External"/><Relationship Id="rId11594" Type="http://schemas.openxmlformats.org/officeDocument/2006/relationships/hyperlink" Target="https://storage.googleapis.com/hcloudfile/001/a703a214fa15452b9e1afc1994fb8d42.jpg" TargetMode="External"/><Relationship Id="rId12645" Type="http://schemas.openxmlformats.org/officeDocument/2006/relationships/hyperlink" Target="https://storage.googleapis.com/hcloudfile/001/f4fd306471ec48c19d53cba89b285d91.jpg" TargetMode="External"/><Relationship Id="rId1653" Type="http://schemas.openxmlformats.org/officeDocument/2006/relationships/hyperlink" Target="https://hashting.cash/bavaria-fridgeinventoryjul2023/VCOXUNKRTSWZUMAR?language=FR" TargetMode="External"/><Relationship Id="rId2704" Type="http://schemas.openxmlformats.org/officeDocument/2006/relationships/hyperlink" Target="https://storage.googleapis.com/hcloudfile/001/145f5bcf345441e5bfbe0faa12319e74.jpg" TargetMode="External"/><Relationship Id="rId8680" Type="http://schemas.openxmlformats.org/officeDocument/2006/relationships/hyperlink" Target="https://storage.googleapis.com/hcloudfile/001/ed5ead0aeb06455eb30a90793a883f37.jpg" TargetMode="External"/><Relationship Id="rId9731" Type="http://schemas.openxmlformats.org/officeDocument/2006/relationships/hyperlink" Target="https://storage.googleapis.com/hcloudfile/001/8d28372633bf4ea8b5948e72e2f27f30.jpg" TargetMode="External"/><Relationship Id="rId10196" Type="http://schemas.openxmlformats.org/officeDocument/2006/relationships/hyperlink" Target="https://storage.googleapis.com/hcloudfile/001/1c4415f7e0154ab99a38e03fe1607720.jpg" TargetMode="External"/><Relationship Id="rId11247" Type="http://schemas.openxmlformats.org/officeDocument/2006/relationships/hyperlink" Target="https://storage.googleapis.com/hcloudfile/001/c260763aa87c46aaabbe110bcdd04668.jpg" TargetMode="External"/><Relationship Id="rId11661" Type="http://schemas.openxmlformats.org/officeDocument/2006/relationships/hyperlink" Target="https://storage.googleapis.com/hcloudfile/001/9d40a93bd5f44c5eaa2e04261f3076cd.jpg" TargetMode="External"/><Relationship Id="rId12712" Type="http://schemas.openxmlformats.org/officeDocument/2006/relationships/hyperlink" Target="https://storage.googleapis.com/hcloudfile/001/1fca42840aff416c931b08607d6f6a2b.jpg" TargetMode="External"/><Relationship Id="rId1306" Type="http://schemas.openxmlformats.org/officeDocument/2006/relationships/hyperlink" Target="https://storage.googleapis.com/hcloudfile/001/8e8c4f778ab142909904e609f6107c30.jpg" TargetMode="External"/><Relationship Id="rId1720" Type="http://schemas.openxmlformats.org/officeDocument/2006/relationships/hyperlink" Target="https://storage.googleapis.com/hcloudfile/001/e0d2beb74f294727bd080a12d82baed3.jpg" TargetMode="External"/><Relationship Id="rId4876" Type="http://schemas.openxmlformats.org/officeDocument/2006/relationships/hyperlink" Target="https://hashting.cash/bavaria-fridgeinventoryjul2023/DHIFUXDVFEJJVART?language=FR" TargetMode="External"/><Relationship Id="rId5927" Type="http://schemas.openxmlformats.org/officeDocument/2006/relationships/hyperlink" Target="https://hashting.cash/bavaria-fridgeinventoryjul2023/LFTAAXBBSKVDESZY?language=FR" TargetMode="External"/><Relationship Id="rId7282" Type="http://schemas.openxmlformats.org/officeDocument/2006/relationships/hyperlink" Target="https://storage.googleapis.com/hcloudfile/001/5afebe910ec24bb5abed40060c599fea.jpg" TargetMode="External"/><Relationship Id="rId8333" Type="http://schemas.openxmlformats.org/officeDocument/2006/relationships/hyperlink" Target="https://storage.googleapis.com/hcloudfile/001/17793e6025f14690b1c6903953b3681d.jpg" TargetMode="External"/><Relationship Id="rId10263" Type="http://schemas.openxmlformats.org/officeDocument/2006/relationships/hyperlink" Target="https://storage.googleapis.com/hcloudfile/001/d40df7c5d3424b778b4b4aa154cb1673.jpg" TargetMode="External"/><Relationship Id="rId11314" Type="http://schemas.openxmlformats.org/officeDocument/2006/relationships/hyperlink" Target="https://storage.googleapis.com/hcloudfile/001/28119924f0eb4664858d287cdaef46d5.jpg" TargetMode="External"/><Relationship Id="rId12" Type="http://schemas.openxmlformats.org/officeDocument/2006/relationships/hyperlink" Target="https://storage.googleapis.com/hcloudfile/001/78189587c7284e7ab9ebe5f6460cc521.jpg" TargetMode="External"/><Relationship Id="rId3478" Type="http://schemas.openxmlformats.org/officeDocument/2006/relationships/hyperlink" Target="https://hashting.cash/bavaria-fridgeinventoryjul2023/PVXVEWRQXQBHPSZO?language=FR" TargetMode="External"/><Relationship Id="rId3892" Type="http://schemas.openxmlformats.org/officeDocument/2006/relationships/hyperlink" Target="https://hashting.cash/bavaria-fridgeinventoryjul2023/YUBATPISASLSIUCP?language=FR" TargetMode="External"/><Relationship Id="rId4529" Type="http://schemas.openxmlformats.org/officeDocument/2006/relationships/hyperlink" Target="https://storage.googleapis.com/hcloudfile/001/a6a3887c224647d6a89d5c2ae68306ca.jpg" TargetMode="External"/><Relationship Id="rId4943" Type="http://schemas.openxmlformats.org/officeDocument/2006/relationships/hyperlink" Target="https://hashting.cash/bavaria-fridgeinventoryjul2023/NKMNBGBGIGVDDXWJ?language=FR" TargetMode="External"/><Relationship Id="rId8400" Type="http://schemas.openxmlformats.org/officeDocument/2006/relationships/hyperlink" Target="https://storage.googleapis.com/hcloudfile/001/d0c10878dcfb4d2ca7e15c3772dd01a5.jpg" TargetMode="External"/><Relationship Id="rId10330" Type="http://schemas.openxmlformats.org/officeDocument/2006/relationships/hyperlink" Target="https://storage.googleapis.com/hcloudfile/001/49272fafa4444a8dab5e63e8325b85c0.jpg" TargetMode="External"/><Relationship Id="rId13486" Type="http://schemas.openxmlformats.org/officeDocument/2006/relationships/hyperlink" Target="https://storage.googleapis.com/hcloudfile/001/647cbc8824f744c0b677eb24f490ec66.jpg" TargetMode="External"/><Relationship Id="rId399" Type="http://schemas.openxmlformats.org/officeDocument/2006/relationships/hyperlink" Target="https://storage.googleapis.com/hcloudfile/001/f0963e13b84044309c76acde82763279.jpg" TargetMode="External"/><Relationship Id="rId2494" Type="http://schemas.openxmlformats.org/officeDocument/2006/relationships/hyperlink" Target="https://hashting.cash/bavaria-fridgeinventoryjul2023/SSGFYYQCOGRZREYC?language=FR" TargetMode="External"/><Relationship Id="rId3545" Type="http://schemas.openxmlformats.org/officeDocument/2006/relationships/hyperlink" Target="https://storage.googleapis.com/hcloudfile/001/423005ef77f94e39b4995f1c7d78de13.jpg" TargetMode="External"/><Relationship Id="rId7002" Type="http://schemas.openxmlformats.org/officeDocument/2006/relationships/hyperlink" Target="https://storage.googleapis.com/hcloudfile/001/6591b9111aa14b5a9502c35ae203094b.jpg" TargetMode="External"/><Relationship Id="rId12088" Type="http://schemas.openxmlformats.org/officeDocument/2006/relationships/hyperlink" Target="https://storage.googleapis.com/hcloudfile/001/1d6d25eb6bfe4cb7a8a28324fe278b84.jpg" TargetMode="External"/><Relationship Id="rId13139" Type="http://schemas.openxmlformats.org/officeDocument/2006/relationships/hyperlink" Target="https://storage.googleapis.com/hcloudfile/001/f2cee4e939144aa1ae78a1505e2e6c32.jpg" TargetMode="External"/><Relationship Id="rId466" Type="http://schemas.openxmlformats.org/officeDocument/2006/relationships/hyperlink" Target="https://storage.googleapis.com/hcloudfile/001/430f565d1d4c4c499fec5b3cde45cc4b.jpg" TargetMode="External"/><Relationship Id="rId880" Type="http://schemas.openxmlformats.org/officeDocument/2006/relationships/hyperlink" Target="https://storage.googleapis.com/hcloudfile/001/4a0f1d6bc5d6474bbfc2ae0dedeb6fea.jpg" TargetMode="External"/><Relationship Id="rId1096" Type="http://schemas.openxmlformats.org/officeDocument/2006/relationships/hyperlink" Target="https://hashting.cash/bavaria-fridgeinventoryjul2023/FFPGVYGRZGXARFQQ?language=FR" TargetMode="External"/><Relationship Id="rId2147" Type="http://schemas.openxmlformats.org/officeDocument/2006/relationships/hyperlink" Target="https://storage.googleapis.com/hcloudfile/001/b88e50c08dae496591079351c011f98a.jpg" TargetMode="External"/><Relationship Id="rId2561" Type="http://schemas.openxmlformats.org/officeDocument/2006/relationships/hyperlink" Target="https://storage.googleapis.com/hcloudfile/001/56172bcacbb84dbc88c4c014c237a0d3.jpg" TargetMode="External"/><Relationship Id="rId9174" Type="http://schemas.openxmlformats.org/officeDocument/2006/relationships/hyperlink" Target="https://storage.googleapis.com/hcloudfile/001/3720da5eaa5f4e1496b752bf229bef3b.jpg" TargetMode="External"/><Relationship Id="rId12155" Type="http://schemas.openxmlformats.org/officeDocument/2006/relationships/hyperlink" Target="https://storage.googleapis.com/hcloudfile/001/35f6ac725980486688e09bcccd0e2c78.jpg" TargetMode="External"/><Relationship Id="rId13553" Type="http://schemas.openxmlformats.org/officeDocument/2006/relationships/hyperlink" Target="https://storage.googleapis.com/hcloudfile/001/efb01324f397405c9d7052fa77979ca5.jpg" TargetMode="External"/><Relationship Id="rId119" Type="http://schemas.openxmlformats.org/officeDocument/2006/relationships/hyperlink" Target="https://storage.googleapis.com/hcloudfile/001/a6a3887c224647d6a89d5c2ae68306ca.jpg" TargetMode="External"/><Relationship Id="rId533" Type="http://schemas.openxmlformats.org/officeDocument/2006/relationships/hyperlink" Target="https://storage.googleapis.com/hcloudfile/001/08bdcfe6e7f64d4c927446085e2ab6aa.jpg" TargetMode="External"/><Relationship Id="rId1163" Type="http://schemas.openxmlformats.org/officeDocument/2006/relationships/hyperlink" Target="https://storage.googleapis.com/hcloudfile/001/3e287334e73041a4a762c132eb892781.jpg" TargetMode="External"/><Relationship Id="rId2214" Type="http://schemas.openxmlformats.org/officeDocument/2006/relationships/hyperlink" Target="https://hashting.cash/bavaria-fridgeinventoryjul2023/ZYLKTZJFBEGJXPHN?language=FR" TargetMode="External"/><Relationship Id="rId3612" Type="http://schemas.openxmlformats.org/officeDocument/2006/relationships/hyperlink" Target="https://hashting.cash/bavaria-fridgeinventoryjul2023/CMECZCQWGXQHVXAO?language=FR" TargetMode="External"/><Relationship Id="rId6768" Type="http://schemas.openxmlformats.org/officeDocument/2006/relationships/hyperlink" Target="https://hashting.cash/bavaria-fridgeinventoryjul2023/ZARSVTZDFOKDHIDK?language=FR" TargetMode="External"/><Relationship Id="rId7819" Type="http://schemas.openxmlformats.org/officeDocument/2006/relationships/hyperlink" Target="https://storage.googleapis.com/hcloudfile/001/30e4b68ae6d741c6bd9da4f4c469cf08.jpg" TargetMode="External"/><Relationship Id="rId8190" Type="http://schemas.openxmlformats.org/officeDocument/2006/relationships/hyperlink" Target="https://hashting.cash/bavaria-fridgeinventoryjul2023/WLFPRZTBBZLMZNTM?language=FR" TargetMode="External"/><Relationship Id="rId9241" Type="http://schemas.openxmlformats.org/officeDocument/2006/relationships/hyperlink" Target="https://storage.googleapis.com/hcloudfile/001/72188a83bbdc43eab85271b12e24e49e.jpg" TargetMode="External"/><Relationship Id="rId13206" Type="http://schemas.openxmlformats.org/officeDocument/2006/relationships/hyperlink" Target="https://storage.googleapis.com/hcloudfile/001/ed61efff31e843b9b61fd4bf5ce33f7d.jpg" TargetMode="External"/><Relationship Id="rId13620" Type="http://schemas.openxmlformats.org/officeDocument/2006/relationships/hyperlink" Target="https://storage.googleapis.com/hcloudfile/001/9d3430fedff3488bb9e99f9611fca3ac.jpg" TargetMode="External"/><Relationship Id="rId5784" Type="http://schemas.openxmlformats.org/officeDocument/2006/relationships/hyperlink" Target="https://hashting.cash/bavaria-fridgeinventoryjul2023/VTABVCKHWWROWRFD?language=FR" TargetMode="External"/><Relationship Id="rId6835" Type="http://schemas.openxmlformats.org/officeDocument/2006/relationships/hyperlink" Target="https://storage.googleapis.com/hcloudfile/001/2b856eef11e0493f9d65336a223a56f0.jpg" TargetMode="External"/><Relationship Id="rId11171" Type="http://schemas.openxmlformats.org/officeDocument/2006/relationships/hyperlink" Target="https://storage.googleapis.com/hcloudfile/001/3489bde842734cffafeba2cd27647c22.jpg" TargetMode="External"/><Relationship Id="rId12222" Type="http://schemas.openxmlformats.org/officeDocument/2006/relationships/hyperlink" Target="https://storage.googleapis.com/hcloudfile/001/01cbc083211b462da173931c2ecd22ab.jpg" TargetMode="External"/><Relationship Id="rId600" Type="http://schemas.openxmlformats.org/officeDocument/2006/relationships/hyperlink" Target="https://storage.googleapis.com/hcloudfile/001/71a0a25d37f94620a429349badb60af8.jpg" TargetMode="External"/><Relationship Id="rId1230" Type="http://schemas.openxmlformats.org/officeDocument/2006/relationships/hyperlink" Target="https://hashting.cash/bavaria-fridgeinventoryjul2023/XYULMWKSMXIRFBRB?language=FR" TargetMode="External"/><Relationship Id="rId4386" Type="http://schemas.openxmlformats.org/officeDocument/2006/relationships/hyperlink" Target="https://storage.googleapis.com/hcloudfile/001/26f0c4db7f614aca8e4fa944b152cc60.jpg" TargetMode="External"/><Relationship Id="rId5437" Type="http://schemas.openxmlformats.org/officeDocument/2006/relationships/hyperlink" Target="https://storage.googleapis.com/hcloudfile/001/50dcf71e1ecf4bbea39d737d111b1e70.jpg" TargetMode="External"/><Relationship Id="rId5851" Type="http://schemas.openxmlformats.org/officeDocument/2006/relationships/hyperlink" Target="https://storage.googleapis.com/hcloudfile/001/2dd782a1e86a48f48d860be79159b981.jpg" TargetMode="External"/><Relationship Id="rId6902" Type="http://schemas.openxmlformats.org/officeDocument/2006/relationships/hyperlink" Target="https://hashting.cash/bavaria-fridgeinventoryjul2023/JCYELQUKCVHXCENG?language=FR" TargetMode="External"/><Relationship Id="rId11988" Type="http://schemas.openxmlformats.org/officeDocument/2006/relationships/hyperlink" Target="https://storage.googleapis.com/hcloudfile/001/6b1605a044824fd097584a762b71c2fa.jpg" TargetMode="External"/><Relationship Id="rId4039" Type="http://schemas.openxmlformats.org/officeDocument/2006/relationships/hyperlink" Target="https://hashting.cash/bavaria-fridgeinventoryjul2023/SGYHAZXDOFDHYCDM?language=FR" TargetMode="External"/><Relationship Id="rId4453" Type="http://schemas.openxmlformats.org/officeDocument/2006/relationships/hyperlink" Target="https://hashting.cash/bavaria-fridgeinventoryjul2023/UEQUSDLNRTQVKBCJ?language=FR" TargetMode="External"/><Relationship Id="rId5504" Type="http://schemas.openxmlformats.org/officeDocument/2006/relationships/hyperlink" Target="https://hashting.cash/bavaria-fridgeinventoryjul2023/MLNHSKVOOCHRAJWZ?language=FR" TargetMode="External"/><Relationship Id="rId3055" Type="http://schemas.openxmlformats.org/officeDocument/2006/relationships/hyperlink" Target="https://hashting.cash/bavaria-fridgeinventoryjul2023/GHKOXFSPSAWJKXWQ?language=FR" TargetMode="External"/><Relationship Id="rId4106" Type="http://schemas.openxmlformats.org/officeDocument/2006/relationships/hyperlink" Target="https://storage.googleapis.com/hcloudfile/001/978d5c21c4044dca81c90ec4b7530fb8.jpg" TargetMode="External"/><Relationship Id="rId4520" Type="http://schemas.openxmlformats.org/officeDocument/2006/relationships/hyperlink" Target="https://storage.googleapis.com/hcloudfile/001/a6a3887c224647d6a89d5c2ae68306ca.jpg" TargetMode="External"/><Relationship Id="rId7676" Type="http://schemas.openxmlformats.org/officeDocument/2006/relationships/hyperlink" Target="https://storage.googleapis.com/hcloudfile/001/5ec4eb01547e4455aaf175992b359d91.jpg" TargetMode="External"/><Relationship Id="rId8727" Type="http://schemas.openxmlformats.org/officeDocument/2006/relationships/hyperlink" Target="https://hashting.cash/bavaria-fridgeinventoryjul2023/OZEJRSTVOFIGQFYI?language=FR" TargetMode="External"/><Relationship Id="rId13063" Type="http://schemas.openxmlformats.org/officeDocument/2006/relationships/hyperlink" Target="https://storage.googleapis.com/hcloudfile/001/83795fae705142c384688b6cc8a4a572.jpg" TargetMode="External"/><Relationship Id="rId390" Type="http://schemas.openxmlformats.org/officeDocument/2006/relationships/hyperlink" Target="https://hashting.cash/bavaria-fridgeinventoryjul2023/ELABVXXAPCSTQEGH?language=FR" TargetMode="External"/><Relationship Id="rId2071" Type="http://schemas.openxmlformats.org/officeDocument/2006/relationships/hyperlink" Target="https://hashting.cash/bavaria-fridgeinventoryjul2023/IJGERFKYYCJATRAT?language=FR" TargetMode="External"/><Relationship Id="rId3122" Type="http://schemas.openxmlformats.org/officeDocument/2006/relationships/hyperlink" Target="https://storage.googleapis.com/hcloudfile/001/c002d1d68eff4f70b2f0fc40f0eebc9f.jpg" TargetMode="External"/><Relationship Id="rId6278" Type="http://schemas.openxmlformats.org/officeDocument/2006/relationships/hyperlink" Target="https://storage.googleapis.com/hcloudfile/001/823b643acdc24c38a97b389f8f30c0d6.jpg" TargetMode="External"/><Relationship Id="rId6692" Type="http://schemas.openxmlformats.org/officeDocument/2006/relationships/hyperlink" Target="https://storage.googleapis.com/hcloudfile/001/7ae89649e18046649b7c4eb18ce5f887.jpg" TargetMode="External"/><Relationship Id="rId7329" Type="http://schemas.openxmlformats.org/officeDocument/2006/relationships/hyperlink" Target="https://hashting.cash/bavaria-fridgeinventoryjul2023/SNIIKSKHUXLIMGJE?language=FR" TargetMode="External"/><Relationship Id="rId10657" Type="http://schemas.openxmlformats.org/officeDocument/2006/relationships/hyperlink" Target="https://hashting.cash/bavaria-fridgeinventoryjul2023/KWGEULFRRYPQCZLA?language=FR" TargetMode="External"/><Relationship Id="rId11708" Type="http://schemas.openxmlformats.org/officeDocument/2006/relationships/hyperlink" Target="https://storage.googleapis.com/hcloudfile/001/fd8cfca7e2d94ad7968d557b168205a4.jpg" TargetMode="External"/><Relationship Id="rId5294" Type="http://schemas.openxmlformats.org/officeDocument/2006/relationships/hyperlink" Target="https://storage.googleapis.com/hcloudfile/001/f14323e943d84d69909367f6f6f209db.jpg" TargetMode="External"/><Relationship Id="rId6345" Type="http://schemas.openxmlformats.org/officeDocument/2006/relationships/hyperlink" Target="https://hashting.cash/bavaria-fridgeinventoryjul2023/DQNBCGAJSKGTOFFH?language=FR" TargetMode="External"/><Relationship Id="rId7743" Type="http://schemas.openxmlformats.org/officeDocument/2006/relationships/hyperlink" Target="https://hashting.cash/bavaria-fridgeinventoryjul2023/MNSDAREACGXTWNHH?language=FR" TargetMode="External"/><Relationship Id="rId10724" Type="http://schemas.openxmlformats.org/officeDocument/2006/relationships/hyperlink" Target="https://storage.googleapis.com/hcloudfile/001/26d5b90320534014899d4ca86b2dc24f.jpg" TargetMode="External"/><Relationship Id="rId13130" Type="http://schemas.openxmlformats.org/officeDocument/2006/relationships/hyperlink" Target="https://storage.googleapis.com/hcloudfile/001/f2cee4e939144aa1ae78a1505e2e6c32.jpg" TargetMode="External"/><Relationship Id="rId110" Type="http://schemas.openxmlformats.org/officeDocument/2006/relationships/hyperlink" Target="https://storage.googleapis.com/hcloudfile/001/8655ca4b11a14389994394cb5b0e75f8.jpg" TargetMode="External"/><Relationship Id="rId2888" Type="http://schemas.openxmlformats.org/officeDocument/2006/relationships/hyperlink" Target="https://storage.googleapis.com/hcloudfile/001/44d50f3d94fb4876af0b63c95efa7974.jpg" TargetMode="External"/><Relationship Id="rId3939" Type="http://schemas.openxmlformats.org/officeDocument/2006/relationships/hyperlink" Target="https://storage.googleapis.com/hcloudfile/001/f9957f13faa84f5ebfd9097a32c91d95.jpg" TargetMode="External"/><Relationship Id="rId7810" Type="http://schemas.openxmlformats.org/officeDocument/2006/relationships/hyperlink" Target="https://storage.googleapis.com/hcloudfile/001/30e4b68ae6d741c6bd9da4f4c469cf08.jpg" TargetMode="External"/><Relationship Id="rId12896" Type="http://schemas.openxmlformats.org/officeDocument/2006/relationships/hyperlink" Target="https://hashting.cash/bavaria-fridgeinventoryjul2023/BEKSVJETKARPADCU?language=FR" TargetMode="External"/><Relationship Id="rId2955" Type="http://schemas.openxmlformats.org/officeDocument/2006/relationships/hyperlink" Target="https://storage.googleapis.com/hcloudfile/001/4984a61508054657bc02348cf6e95819.jpg" TargetMode="External"/><Relationship Id="rId5361" Type="http://schemas.openxmlformats.org/officeDocument/2006/relationships/hyperlink" Target="https://hashting.cash/bavaria-fridgeinventoryjul2023/UGUBYJZPDHBFMUFY?language=FR" TargetMode="External"/><Relationship Id="rId6412" Type="http://schemas.openxmlformats.org/officeDocument/2006/relationships/hyperlink" Target="https://storage.googleapis.com/hcloudfile/001/761bd193a1b244dc90945a1faf3d7878.jpg" TargetMode="External"/><Relationship Id="rId9568" Type="http://schemas.openxmlformats.org/officeDocument/2006/relationships/hyperlink" Target="https://hashting.cash/bavaria-fridgeinventoryjul2023/RDVHEUMTWGOXWQDP?language=FR" TargetMode="External"/><Relationship Id="rId9982" Type="http://schemas.openxmlformats.org/officeDocument/2006/relationships/hyperlink" Target="https://hashting.cash/bavaria-fridgeinventoryjul2023/COGHBAJAZLHSUKFN?language=FR" TargetMode="External"/><Relationship Id="rId11498" Type="http://schemas.openxmlformats.org/officeDocument/2006/relationships/hyperlink" Target="https://hashting.cash/bavaria-fridgeinventoryjul2023/JGPPAXQVPCTULVMR?language=FR" TargetMode="External"/><Relationship Id="rId12549" Type="http://schemas.openxmlformats.org/officeDocument/2006/relationships/hyperlink" Target="https://storage.googleapis.com/hcloudfile/001/0fcb2e6dcab240d6a6d352a5f79b7f65.jpg" TargetMode="External"/><Relationship Id="rId12963" Type="http://schemas.openxmlformats.org/officeDocument/2006/relationships/hyperlink" Target="https://storage.googleapis.com/hcloudfile/001/613520b312424295bbe3b2dd47a220d0.jpg" TargetMode="External"/><Relationship Id="rId927" Type="http://schemas.openxmlformats.org/officeDocument/2006/relationships/hyperlink" Target="https://storage.googleapis.com/hcloudfile/001/f31d4e5499b84c038d5bdfc33d9c5be5.jpg" TargetMode="External"/><Relationship Id="rId1557" Type="http://schemas.openxmlformats.org/officeDocument/2006/relationships/hyperlink" Target="https://storage.googleapis.com/hcloudfile/001/53adc49eae0e479c852e3f01a81211cf.jpg" TargetMode="External"/><Relationship Id="rId1971" Type="http://schemas.openxmlformats.org/officeDocument/2006/relationships/hyperlink" Target="https://storage.googleapis.com/hcloudfile/001/7a21be94e23945a7bfda3774d400353e.jpg" TargetMode="External"/><Relationship Id="rId2608" Type="http://schemas.openxmlformats.org/officeDocument/2006/relationships/hyperlink" Target="https://storage.googleapis.com/hcloudfile/001/087253a2200048c4ac0f78fb36f404fa.jpg" TargetMode="External"/><Relationship Id="rId5014" Type="http://schemas.openxmlformats.org/officeDocument/2006/relationships/hyperlink" Target="https://storage.googleapis.com/hcloudfile/001/895b2a4a73ba4f19bfaf3fecf78f32c2.jpg" TargetMode="External"/><Relationship Id="rId8584" Type="http://schemas.openxmlformats.org/officeDocument/2006/relationships/hyperlink" Target="https://hashting.cash/bavaria-fridgeinventoryjul2023/EWXLCDDMMLXDUQQI?language=FR" TargetMode="External"/><Relationship Id="rId9635" Type="http://schemas.openxmlformats.org/officeDocument/2006/relationships/hyperlink" Target="https://storage.googleapis.com/hcloudfile/001/bab52b76eed44916a969a9146887a17f.jpg" TargetMode="External"/><Relationship Id="rId11565" Type="http://schemas.openxmlformats.org/officeDocument/2006/relationships/hyperlink" Target="https://storage.googleapis.com/hcloudfile/001/9b5d5f91ee8b42bdbb7ac671036ec972.jpg" TargetMode="External"/><Relationship Id="rId12616" Type="http://schemas.openxmlformats.org/officeDocument/2006/relationships/hyperlink" Target="https://hashting.cash/bavaria-fridgeinventoryjul2023/BZXVIIIKCYIUNKOL?language=FR" TargetMode="External"/><Relationship Id="rId1624" Type="http://schemas.openxmlformats.org/officeDocument/2006/relationships/hyperlink" Target="https://storage.googleapis.com/hcloudfile/001/9dc241d69d8849c4865b33fd534d669f.jpg" TargetMode="External"/><Relationship Id="rId4030" Type="http://schemas.openxmlformats.org/officeDocument/2006/relationships/hyperlink" Target="https://hashting.cash/bavaria-fridgeinventoryjul2023/SGYHAZXDOFDHYCDM?language=FR" TargetMode="External"/><Relationship Id="rId7186" Type="http://schemas.openxmlformats.org/officeDocument/2006/relationships/hyperlink" Target="https://hashting.cash/bavaria-fridgeinventoryjul2023/FRKQHZLJRHOWCVMS?language=FR" TargetMode="External"/><Relationship Id="rId8237" Type="http://schemas.openxmlformats.org/officeDocument/2006/relationships/hyperlink" Target="https://storage.googleapis.com/hcloudfile/001/efd57a68f899460eb16c2732b9ff48f8.jpg" TargetMode="External"/><Relationship Id="rId8651" Type="http://schemas.openxmlformats.org/officeDocument/2006/relationships/hyperlink" Target="https://storage.googleapis.com/hcloudfile/001/ed5ead0aeb06455eb30a90793a883f37.jpg" TargetMode="External"/><Relationship Id="rId9702" Type="http://schemas.openxmlformats.org/officeDocument/2006/relationships/hyperlink" Target="https://hashting.cash/bavaria-fridgeinventoryjul2023/VPUHPNSQYLPVBUPF?language=FR" TargetMode="External"/><Relationship Id="rId10167" Type="http://schemas.openxmlformats.org/officeDocument/2006/relationships/hyperlink" Target="https://storage.googleapis.com/hcloudfile/001/2a7b350475474663a26ac407d108a847.jpg" TargetMode="External"/><Relationship Id="rId11218" Type="http://schemas.openxmlformats.org/officeDocument/2006/relationships/hyperlink" Target="https://hashting.cash/bavaria-fridgeinventoryjul2023/YUWIZPZOMXPYLCGY?language=FR" TargetMode="External"/><Relationship Id="rId3796" Type="http://schemas.openxmlformats.org/officeDocument/2006/relationships/hyperlink" Target="https://storage.googleapis.com/hcloudfile/001/2ad58e629a6d42a9ab66a56a5952f314.jpg" TargetMode="External"/><Relationship Id="rId7253" Type="http://schemas.openxmlformats.org/officeDocument/2006/relationships/hyperlink" Target="https://storage.googleapis.com/hcloudfile/001/9c187fcd3fc74c9d8bb2bdb3782c3df0.jpg" TargetMode="External"/><Relationship Id="rId8304" Type="http://schemas.openxmlformats.org/officeDocument/2006/relationships/hyperlink" Target="https://hashting.cash/bavaria-fridgeinventoryjul2023/CQDOYXGMXODISNRJ?language=FR" TargetMode="External"/><Relationship Id="rId10234" Type="http://schemas.openxmlformats.org/officeDocument/2006/relationships/hyperlink" Target="https://hashting.cash/bavaria-fridgeinventoryjul2023/CLYRUPNULBYNQVHY?language=FR" TargetMode="External"/><Relationship Id="rId10581" Type="http://schemas.openxmlformats.org/officeDocument/2006/relationships/hyperlink" Target="https://storage.googleapis.com/hcloudfile/001/7b304fb0c0904fa3ac50666f1c5a0777.jpg" TargetMode="External"/><Relationship Id="rId11632" Type="http://schemas.openxmlformats.org/officeDocument/2006/relationships/hyperlink" Target="https://hashting.cash/bavaria-fridgeinventoryjul2023/YUJDVFLBKXJMICBQ?language=FR" TargetMode="External"/><Relationship Id="rId2398" Type="http://schemas.openxmlformats.org/officeDocument/2006/relationships/hyperlink" Target="https://storage.googleapis.com/hcloudfile/001/64246b954222433c9bbe887f0cf52493.jpg" TargetMode="External"/><Relationship Id="rId3449" Type="http://schemas.openxmlformats.org/officeDocument/2006/relationships/hyperlink" Target="https://storage.googleapis.com/hcloudfile/001/dfddf0e724694ee7a8a692c677091cf9.jpg" TargetMode="External"/><Relationship Id="rId4847" Type="http://schemas.openxmlformats.org/officeDocument/2006/relationships/hyperlink" Target="https://storage.googleapis.com/hcloudfile/001/174a54b1c77d4367a225e954ce191113.jpg" TargetMode="External"/><Relationship Id="rId7320" Type="http://schemas.openxmlformats.org/officeDocument/2006/relationships/hyperlink" Target="https://hashting.cash/bavaria-fridgeinventoryjul2023/SNIIKSKHUXLIMGJE?language=FR" TargetMode="External"/><Relationship Id="rId3863" Type="http://schemas.openxmlformats.org/officeDocument/2006/relationships/hyperlink" Target="https://storage.googleapis.com/hcloudfile/001/73174599ed5544bc96f14c63964cc628.jpg" TargetMode="External"/><Relationship Id="rId4914" Type="http://schemas.openxmlformats.org/officeDocument/2006/relationships/hyperlink" Target="https://storage.googleapis.com/hcloudfile/001/05e01af7b6074190962264947cdcf9e1.jpg" TargetMode="External"/><Relationship Id="rId9078" Type="http://schemas.openxmlformats.org/officeDocument/2006/relationships/hyperlink" Target="https://storage.googleapis.com/hcloudfile/001/2d4fbdb5ee7e4162829eed62a3742408.jpg" TargetMode="External"/><Relationship Id="rId10301" Type="http://schemas.openxmlformats.org/officeDocument/2006/relationships/hyperlink" Target="https://storage.googleapis.com/hcloudfile/001/1390ce0ed4fc4e0499c112bcb20071e6.jpg" TargetMode="External"/><Relationship Id="rId13457" Type="http://schemas.openxmlformats.org/officeDocument/2006/relationships/hyperlink" Target="https://hashting.cash/bavaria-fridgeinventoryjul2023/ZTIYPZQKUKSDJEXM?language=FR" TargetMode="External"/><Relationship Id="rId784" Type="http://schemas.openxmlformats.org/officeDocument/2006/relationships/hyperlink" Target="https://storage.googleapis.com/hcloudfile/001/ce0d5372be5147c188731732f6278c23.jpg" TargetMode="External"/><Relationship Id="rId1067" Type="http://schemas.openxmlformats.org/officeDocument/2006/relationships/hyperlink" Target="https://storage.googleapis.com/hcloudfile/001/359bc6aab4af4bc59c452a4c05d6b0bd.jpg" TargetMode="External"/><Relationship Id="rId2465" Type="http://schemas.openxmlformats.org/officeDocument/2006/relationships/hyperlink" Target="https://storage.googleapis.com/hcloudfile/001/c4791a7df64d46a3833a602d8fb6fe00.jpg" TargetMode="External"/><Relationship Id="rId3516" Type="http://schemas.openxmlformats.org/officeDocument/2006/relationships/hyperlink" Target="https://storage.googleapis.com/hcloudfile/001/7f6f8d0d462d4ed8855d20a0e11a9638.jpg" TargetMode="External"/><Relationship Id="rId3930" Type="http://schemas.openxmlformats.org/officeDocument/2006/relationships/hyperlink" Target="https://storage.googleapis.com/hcloudfile/001/f9957f13faa84f5ebfd9097a32c91d95.jpg" TargetMode="External"/><Relationship Id="rId8094" Type="http://schemas.openxmlformats.org/officeDocument/2006/relationships/hyperlink" Target="https://storage.googleapis.com/hcloudfile/001/1ca37454e290466b937cc252de109e33.jpg" TargetMode="External"/><Relationship Id="rId9492" Type="http://schemas.openxmlformats.org/officeDocument/2006/relationships/hyperlink" Target="https://storage.googleapis.com/hcloudfile/001/d8d8471c9bad4dda9c5cc7c75200ad95.jpg" TargetMode="External"/><Relationship Id="rId12059" Type="http://schemas.openxmlformats.org/officeDocument/2006/relationships/hyperlink" Target="https://hashting.cash/bavaria-fridgeinventoryjul2023/MHJHVJGVVRGHVITT?language=FR" TargetMode="External"/><Relationship Id="rId12473" Type="http://schemas.openxmlformats.org/officeDocument/2006/relationships/hyperlink" Target="https://hashting.cash/bavaria-fridgeinventoryjul2023/MKBMZPICTOAZCLTE?language=FR" TargetMode="External"/><Relationship Id="rId13524" Type="http://schemas.openxmlformats.org/officeDocument/2006/relationships/hyperlink" Target="https://storage.googleapis.com/hcloudfile/001/28ba30a80bb64c7aad7f05f7c1fd3178.jpg" TargetMode="External"/><Relationship Id="rId437" Type="http://schemas.openxmlformats.org/officeDocument/2006/relationships/hyperlink" Target="https://hashting.cash/bavaria-fridgeinventoryjul2023/ELABVXXAPCSTQEGH?language=FR" TargetMode="External"/><Relationship Id="rId851" Type="http://schemas.openxmlformats.org/officeDocument/2006/relationships/hyperlink" Target="https://storage.googleapis.com/hcloudfile/001/a37001cc69864b2ab3cfd2dc2a01452d.jpg" TargetMode="External"/><Relationship Id="rId1481" Type="http://schemas.openxmlformats.org/officeDocument/2006/relationships/hyperlink" Target="https://storage.googleapis.com/hcloudfile/001/c5369ca3bad641d8ae699d68e4918908.jpg" TargetMode="External"/><Relationship Id="rId2118" Type="http://schemas.openxmlformats.org/officeDocument/2006/relationships/hyperlink" Target="https://storage.googleapis.com/hcloudfile/001/8fb55c0a6f2f4790a866974c5d6302ac.jpg" TargetMode="External"/><Relationship Id="rId2532" Type="http://schemas.openxmlformats.org/officeDocument/2006/relationships/hyperlink" Target="https://storage.googleapis.com/hcloudfile/001/1d4e0ccb1c4d44f5919bb9f158967bee.jpg" TargetMode="External"/><Relationship Id="rId5688" Type="http://schemas.openxmlformats.org/officeDocument/2006/relationships/hyperlink" Target="https://storage.googleapis.com/hcloudfile/001/84de0ce5e27b40779340201b7ca6b1e7.jpg" TargetMode="External"/><Relationship Id="rId6739" Type="http://schemas.openxmlformats.org/officeDocument/2006/relationships/hyperlink" Target="https://storage.googleapis.com/hcloudfile/001/e0c98464139646ddb5176a36d6e49f9b.jpg" TargetMode="External"/><Relationship Id="rId9145" Type="http://schemas.openxmlformats.org/officeDocument/2006/relationships/hyperlink" Target="https://hashting.cash/bavaria-fridgeinventoryjul2023/FZGVPFKKZZMWCUZS?language=FR" TargetMode="External"/><Relationship Id="rId11075" Type="http://schemas.openxmlformats.org/officeDocument/2006/relationships/hyperlink" Target="https://hashting.cash/bavaria-fridgeinventoryjul2023/LTJKRNXXSWBZGMBZ?language=FR" TargetMode="External"/><Relationship Id="rId12126" Type="http://schemas.openxmlformats.org/officeDocument/2006/relationships/hyperlink" Target="https://storage.googleapis.com/hcloudfile/001/b0ead91754a341a3868c2c9c0a97797e.jpg" TargetMode="External"/><Relationship Id="rId12540" Type="http://schemas.openxmlformats.org/officeDocument/2006/relationships/hyperlink" Target="https://storage.googleapis.com/hcloudfile/001/0fcb2e6dcab240d6a6d352a5f79b7f65.jpg" TargetMode="External"/><Relationship Id="rId504" Type="http://schemas.openxmlformats.org/officeDocument/2006/relationships/hyperlink" Target="https://storage.googleapis.com/hcloudfile/001/71a0a25d37f94620a429349badb60af8.jpg" TargetMode="External"/><Relationship Id="rId1134" Type="http://schemas.openxmlformats.org/officeDocument/2006/relationships/hyperlink" Target="https://storage.googleapis.com/hcloudfile/001/cbc4a3f91f734f4ca2941c9b1aaf4d8c.jpg" TargetMode="External"/><Relationship Id="rId5755" Type="http://schemas.openxmlformats.org/officeDocument/2006/relationships/hyperlink" Target="https://storage.googleapis.com/hcloudfile/001/b2cb9d436c684a169d04613f2d1ca2f8.jpg" TargetMode="External"/><Relationship Id="rId6806" Type="http://schemas.openxmlformats.org/officeDocument/2006/relationships/hyperlink" Target="https://storage.googleapis.com/hcloudfile/001/5c878351d78c47cb8b30238a4aa13001.jpg" TargetMode="External"/><Relationship Id="rId8161" Type="http://schemas.openxmlformats.org/officeDocument/2006/relationships/hyperlink" Target="https://hashting.cash/bavaria-fridgeinventoryjul2023/WLFPRZTBBZLMZNTM?language=FR" TargetMode="External"/><Relationship Id="rId9212" Type="http://schemas.openxmlformats.org/officeDocument/2006/relationships/hyperlink" Target="https://storage.googleapis.com/hcloudfile/001/2336a11a6aca496c98768a13ce151d78.jpg" TargetMode="External"/><Relationship Id="rId10091" Type="http://schemas.openxmlformats.org/officeDocument/2006/relationships/hyperlink" Target="https://hashting.cash/bavaria-fridgeinventoryjul2023/HHJKYSFOTARRQJCL?language=FR" TargetMode="External"/><Relationship Id="rId11142" Type="http://schemas.openxmlformats.org/officeDocument/2006/relationships/hyperlink" Target="https://storage.googleapis.com/hcloudfile/001/2c54bf8f3337422c9e7ff26abbdfe0a3.jpg" TargetMode="External"/><Relationship Id="rId1201" Type="http://schemas.openxmlformats.org/officeDocument/2006/relationships/hyperlink" Target="https://storage.googleapis.com/hcloudfile/001/0c52523a93c8427483111db2bd460328.jpg" TargetMode="External"/><Relationship Id="rId4357" Type="http://schemas.openxmlformats.org/officeDocument/2006/relationships/hyperlink" Target="https://storage.googleapis.com/hcloudfile/001/5249bd837839476e96f33d9513a8a288.jpg" TargetMode="External"/><Relationship Id="rId4771" Type="http://schemas.openxmlformats.org/officeDocument/2006/relationships/hyperlink" Target="https://storage.googleapis.com/hcloudfile/001/a8d903630ab64447a6a34b19f52b472a.jpg" TargetMode="External"/><Relationship Id="rId5408" Type="http://schemas.openxmlformats.org/officeDocument/2006/relationships/hyperlink" Target="https://storage.googleapis.com/hcloudfile/001/f74c688491b04c2080f90d34e3548f29.jpg" TargetMode="External"/><Relationship Id="rId3373" Type="http://schemas.openxmlformats.org/officeDocument/2006/relationships/hyperlink" Target="https://storage.googleapis.com/hcloudfile/001/2e7f064e2f0f4788baf31897c15ca182.jpg" TargetMode="External"/><Relationship Id="rId4424" Type="http://schemas.openxmlformats.org/officeDocument/2006/relationships/hyperlink" Target="https://storage.googleapis.com/hcloudfile/001/520238be45724b4da0ffdf0bece5d631.jpg" TargetMode="External"/><Relationship Id="rId5822" Type="http://schemas.openxmlformats.org/officeDocument/2006/relationships/hyperlink" Target="https://storage.googleapis.com/hcloudfile/001/02e1d6b847cd4f64a17f28a05966b4d1.jpg" TargetMode="External"/><Relationship Id="rId8978" Type="http://schemas.openxmlformats.org/officeDocument/2006/relationships/hyperlink" Target="https://storage.googleapis.com/hcloudfile/001/c267f43593404f2487e898cef4536ace.jpg" TargetMode="External"/><Relationship Id="rId11959" Type="http://schemas.openxmlformats.org/officeDocument/2006/relationships/hyperlink" Target="https://storage.googleapis.com/hcloudfile/001/ebda10f00aae4728856c0092146af57d.jpg" TargetMode="External"/><Relationship Id="rId294" Type="http://schemas.openxmlformats.org/officeDocument/2006/relationships/hyperlink" Target="https://storage.googleapis.com/hcloudfile/001/8926e76ebeaa47ad91980d505b374326.jpg" TargetMode="External"/><Relationship Id="rId3026" Type="http://schemas.openxmlformats.org/officeDocument/2006/relationships/hyperlink" Target="https://storage.googleapis.com/hcloudfile/001/4e92a9c8303b42658555ad34f68ba446.jpg" TargetMode="External"/><Relationship Id="rId7994" Type="http://schemas.openxmlformats.org/officeDocument/2006/relationships/hyperlink" Target="https://storage.googleapis.com/hcloudfile/001/9bd08b2d730f46e1a5dc118f945fcd2d.jpg" TargetMode="External"/><Relationship Id="rId10975" Type="http://schemas.openxmlformats.org/officeDocument/2006/relationships/hyperlink" Target="https://storage.googleapis.com/hcloudfile/001/0bef95c705c64a96beec44f3c0b2b474.jpg" TargetMode="External"/><Relationship Id="rId13381" Type="http://schemas.openxmlformats.org/officeDocument/2006/relationships/hyperlink" Target="https://storage.googleapis.com/hcloudfile/001/964e609bea944da488c539d390c84370.jpg" TargetMode="External"/><Relationship Id="rId361" Type="http://schemas.openxmlformats.org/officeDocument/2006/relationships/hyperlink" Target="https://storage.googleapis.com/hcloudfile/001/ed61efff31e843b9b61fd4bf5ce33f7d.jpg" TargetMode="External"/><Relationship Id="rId2042" Type="http://schemas.openxmlformats.org/officeDocument/2006/relationships/hyperlink" Target="https://storage.googleapis.com/hcloudfile/001/377f9f9f58b840e8baa913a91e0c4878.jpg" TargetMode="External"/><Relationship Id="rId3440" Type="http://schemas.openxmlformats.org/officeDocument/2006/relationships/hyperlink" Target="https://storage.googleapis.com/hcloudfile/001/dfddf0e724694ee7a8a692c677091cf9.jpg" TargetMode="External"/><Relationship Id="rId5198" Type="http://schemas.openxmlformats.org/officeDocument/2006/relationships/hyperlink" Target="https://storage.googleapis.com/hcloudfile/001/a91b3ed358b64a3b9fa69e922f7d9a9e.jpg" TargetMode="External"/><Relationship Id="rId6596" Type="http://schemas.openxmlformats.org/officeDocument/2006/relationships/hyperlink" Target="https://storage.googleapis.com/hcloudfile/001/01fd6db5def44f3982709b5ebf8ad3cd.jpg" TargetMode="External"/><Relationship Id="rId7647" Type="http://schemas.openxmlformats.org/officeDocument/2006/relationships/hyperlink" Target="https://storage.googleapis.com/hcloudfile/001/5a0e5d61889742ed82b4b87ce4289df0.jpg" TargetMode="External"/><Relationship Id="rId10628" Type="http://schemas.openxmlformats.org/officeDocument/2006/relationships/hyperlink" Target="https://storage.googleapis.com/hcloudfile/001/334d54827d3340af9c3a35e3c64a413f.jpg" TargetMode="External"/><Relationship Id="rId13034" Type="http://schemas.openxmlformats.org/officeDocument/2006/relationships/hyperlink" Target="https://hashting.cash/bavaria-fridgeinventoryjul2023/QJYHJXADYBWOCDAG?language=FR" TargetMode="External"/><Relationship Id="rId6249" Type="http://schemas.openxmlformats.org/officeDocument/2006/relationships/hyperlink" Target="https://storage.googleapis.com/hcloudfile/001/a47f16a65f3a4500a6b8be84a14d3b45.jpg" TargetMode="External"/><Relationship Id="rId6663" Type="http://schemas.openxmlformats.org/officeDocument/2006/relationships/hyperlink" Target="https://storage.googleapis.com/hcloudfile/001/05465e8aa2e44980b4d3b99ea581f359.jpg" TargetMode="External"/><Relationship Id="rId7714" Type="http://schemas.openxmlformats.org/officeDocument/2006/relationships/hyperlink" Target="https://storage.googleapis.com/hcloudfile/001/f31563a0c50147818b58d31e9a09aca4.jpg" TargetMode="External"/><Relationship Id="rId12050" Type="http://schemas.openxmlformats.org/officeDocument/2006/relationships/hyperlink" Target="https://hashting.cash/bavaria-fridgeinventoryjul2023/MHJHVJGVVRGHVITT?language=FR" TargetMode="External"/><Relationship Id="rId13101" Type="http://schemas.openxmlformats.org/officeDocument/2006/relationships/hyperlink" Target="https://storage.googleapis.com/hcloudfile/001/926e7b9675424e46829b202bb523a023.jpg" TargetMode="External"/><Relationship Id="rId2859" Type="http://schemas.openxmlformats.org/officeDocument/2006/relationships/hyperlink" Target="https://storage.googleapis.com/hcloudfile/001/359f03cc42f1458dbb2d0a439d523387.jpg" TargetMode="External"/><Relationship Id="rId5265" Type="http://schemas.openxmlformats.org/officeDocument/2006/relationships/hyperlink" Target="https://storage.googleapis.com/hcloudfile/001/d4468eb1eb0b42be859a13f748c9ce24.jpg" TargetMode="External"/><Relationship Id="rId6316" Type="http://schemas.openxmlformats.org/officeDocument/2006/relationships/hyperlink" Target="https://storage.googleapis.com/hcloudfile/001/ef035c5e55aa49868267e185b21e59fa.jpg" TargetMode="External"/><Relationship Id="rId6730" Type="http://schemas.openxmlformats.org/officeDocument/2006/relationships/hyperlink" Target="https://storage.googleapis.com/hcloudfile/001/e0c98464139646ddb5176a36d6e49f9b.jpg" TargetMode="External"/><Relationship Id="rId9886" Type="http://schemas.openxmlformats.org/officeDocument/2006/relationships/hyperlink" Target="https://storage.googleapis.com/hcloudfile/001/9ca3250b33774d97812eea6665f13f4c.jpg" TargetMode="External"/><Relationship Id="rId1875" Type="http://schemas.openxmlformats.org/officeDocument/2006/relationships/hyperlink" Target="https://storage.googleapis.com/hcloudfile/001/ce7834ba71104186b54e8cd933946640.jpg" TargetMode="External"/><Relationship Id="rId4281" Type="http://schemas.openxmlformats.org/officeDocument/2006/relationships/hyperlink" Target="https://storage.googleapis.com/hcloudfile/001/ec67a6f22f8342d58a0129d72b6fd000.jpg" TargetMode="External"/><Relationship Id="rId5332" Type="http://schemas.openxmlformats.org/officeDocument/2006/relationships/hyperlink" Target="https://storage.googleapis.com/hcloudfile/001/86e9e72ae1634ddf807ffbce43e673d9.jpg" TargetMode="External"/><Relationship Id="rId8488" Type="http://schemas.openxmlformats.org/officeDocument/2006/relationships/hyperlink" Target="https://storage.googleapis.com/hcloudfile/001/07d0349f74a847a68e94834678f96936.jpg" TargetMode="External"/><Relationship Id="rId9539" Type="http://schemas.openxmlformats.org/officeDocument/2006/relationships/hyperlink" Target="https://storage.googleapis.com/hcloudfile/001/42aa528d8efa499e8d1fbb555c91179f.jpg" TargetMode="External"/><Relationship Id="rId11469" Type="http://schemas.openxmlformats.org/officeDocument/2006/relationships/hyperlink" Target="https://storage.googleapis.com/hcloudfile/001/023045ea8bd147db9c01a5c5150eb6a0.jpg" TargetMode="External"/><Relationship Id="rId12867" Type="http://schemas.openxmlformats.org/officeDocument/2006/relationships/hyperlink" Target="https://storage.googleapis.com/hcloudfile/001/f4c7c98ae67543cd93dcb60a5355f050.jpg" TargetMode="External"/><Relationship Id="rId1528" Type="http://schemas.openxmlformats.org/officeDocument/2006/relationships/hyperlink" Target="https://hashting.cash/bavaria-fridgeinventoryjul2023/KTJUXWNXAWAYLBUL?language=FR" TargetMode="External"/><Relationship Id="rId2926" Type="http://schemas.openxmlformats.org/officeDocument/2006/relationships/hyperlink" Target="https://hashting.cash/bavaria-fridgeinventoryjul2023/GBHDHTMWZSEVLIUB?language=FR" TargetMode="External"/><Relationship Id="rId8555" Type="http://schemas.openxmlformats.org/officeDocument/2006/relationships/hyperlink" Target="https://storage.googleapis.com/hcloudfile/001/ca59aae5850048a68cf2930d8e120e57.jpg" TargetMode="External"/><Relationship Id="rId9606" Type="http://schemas.openxmlformats.org/officeDocument/2006/relationships/hyperlink" Target="https://storage.googleapis.com/hcloudfile/001/72f428d4cf704de9a465f25fde18461a.jpg" TargetMode="External"/><Relationship Id="rId9953" Type="http://schemas.openxmlformats.org/officeDocument/2006/relationships/hyperlink" Target="https://storage.googleapis.com/hcloudfile/001/6372e5abefcd4339acd6a056a218a42d.jpg" TargetMode="External"/><Relationship Id="rId11883" Type="http://schemas.openxmlformats.org/officeDocument/2006/relationships/hyperlink" Target="https://storage.googleapis.com/hcloudfile/001/cb8a75c79c904b6ca70e9cd764da8e51.jpg" TargetMode="External"/><Relationship Id="rId12934" Type="http://schemas.openxmlformats.org/officeDocument/2006/relationships/hyperlink" Target="https://storage.googleapis.com/hcloudfile/001/7fddce85394047238a093ec475eb09e1.jpg" TargetMode="External"/><Relationship Id="rId1942" Type="http://schemas.openxmlformats.org/officeDocument/2006/relationships/hyperlink" Target="https://hashting.cash/bavaria-fridgeinventoryjul2023/BCCQQNLZWOEBTEEA?language=FR" TargetMode="External"/><Relationship Id="rId4001" Type="http://schemas.openxmlformats.org/officeDocument/2006/relationships/hyperlink" Target="https://storage.googleapis.com/hcloudfile/001/b060fd348dd64f63a5f26558ee7c6af4.jpg" TargetMode="External"/><Relationship Id="rId7157" Type="http://schemas.openxmlformats.org/officeDocument/2006/relationships/hyperlink" Target="https://storage.googleapis.com/hcloudfile/001/5fe3775a497544828f3e8d4191a70840.jpg" TargetMode="External"/><Relationship Id="rId8208" Type="http://schemas.openxmlformats.org/officeDocument/2006/relationships/hyperlink" Target="https://storage.googleapis.com/hcloudfile/001/e12f3adea3e94ffdb4fa2baeb2270d8c.jpg" TargetMode="External"/><Relationship Id="rId10485" Type="http://schemas.openxmlformats.org/officeDocument/2006/relationships/hyperlink" Target="https://storage.googleapis.com/hcloudfile/001/8ec746020350438abbef5befb01ad0c3.jpg" TargetMode="External"/><Relationship Id="rId11536" Type="http://schemas.openxmlformats.org/officeDocument/2006/relationships/hyperlink" Target="https://storage.googleapis.com/hcloudfile/001/d5fb3908402545e0a3b993e366c151f1.jpg" TargetMode="External"/><Relationship Id="rId11950" Type="http://schemas.openxmlformats.org/officeDocument/2006/relationships/hyperlink" Target="https://storage.googleapis.com/hcloudfile/001/ebda10f00aae4728856c0092146af57d.jpg" TargetMode="External"/><Relationship Id="rId6173" Type="http://schemas.openxmlformats.org/officeDocument/2006/relationships/hyperlink" Target="https://storage.googleapis.com/hcloudfile/001/da3f24517df344a0bb02a77a077dec5a.jpg" TargetMode="External"/><Relationship Id="rId7571" Type="http://schemas.openxmlformats.org/officeDocument/2006/relationships/hyperlink" Target="https://storage.googleapis.com/hcloudfile/001/93d385ce08e84feca3e379a32062ff83.jpg" TargetMode="External"/><Relationship Id="rId8622" Type="http://schemas.openxmlformats.org/officeDocument/2006/relationships/hyperlink" Target="https://storage.googleapis.com/hcloudfile/001/5b0b1cbc6b304fa4ac86ace5bd51ad15.jpg" TargetMode="External"/><Relationship Id="rId10138" Type="http://schemas.openxmlformats.org/officeDocument/2006/relationships/hyperlink" Target="https://storage.googleapis.com/hcloudfile/001/778a557fc5ca4618bdd698065b0826e9.jpg" TargetMode="External"/><Relationship Id="rId10552" Type="http://schemas.openxmlformats.org/officeDocument/2006/relationships/hyperlink" Target="https://storage.googleapis.com/hcloudfile/001/05cc4e1048b0406ca34f3219afacd7dc.jpg" TargetMode="External"/><Relationship Id="rId11603" Type="http://schemas.openxmlformats.org/officeDocument/2006/relationships/hyperlink" Target="https://storage.googleapis.com/hcloudfile/001/a703a214fa15452b9e1afc1994fb8d42.jpg" TargetMode="External"/><Relationship Id="rId3767" Type="http://schemas.openxmlformats.org/officeDocument/2006/relationships/hyperlink" Target="https://hashting.cash/bavaria-fridgeinventoryjul2023/FHXOEMVJMIKAIGYO?language=FR" TargetMode="External"/><Relationship Id="rId4818" Type="http://schemas.openxmlformats.org/officeDocument/2006/relationships/hyperlink" Target="https://storage.googleapis.com/hcloudfile/001/5eeb6817d5104f30a81145e9512fa85b.jpg" TargetMode="External"/><Relationship Id="rId7224" Type="http://schemas.openxmlformats.org/officeDocument/2006/relationships/hyperlink" Target="https://storage.googleapis.com/hcloudfile/001/2a36c216eada4c5687b5ad9926ebcd7e.jpg" TargetMode="External"/><Relationship Id="rId10205" Type="http://schemas.openxmlformats.org/officeDocument/2006/relationships/hyperlink" Target="https://storage.googleapis.com/hcloudfile/001/1c4415f7e0154ab99a38e03fe1607720.jpg" TargetMode="External"/><Relationship Id="rId13775" Type="http://schemas.openxmlformats.org/officeDocument/2006/relationships/hyperlink" Target="https://storage.googleapis.com/hcloudfile/001/07eda3b6451a4f34bf76dc9ed60e420f.jpg" TargetMode="External"/><Relationship Id="rId688" Type="http://schemas.openxmlformats.org/officeDocument/2006/relationships/hyperlink" Target="https://hashting.cash/bavaria-fridgeinventoryjul2023/EPVNAPSCCYROIKPT?language=FR" TargetMode="External"/><Relationship Id="rId2369" Type="http://schemas.openxmlformats.org/officeDocument/2006/relationships/hyperlink" Target="https://hashting.cash/bavaria-fridgeinventoryjul2023/OSXTNKDGFEWTABCH?language=FR" TargetMode="External"/><Relationship Id="rId2783" Type="http://schemas.openxmlformats.org/officeDocument/2006/relationships/hyperlink" Target="https://hashting.cash/bavaria-fridgeinventoryjul2023/MEEGIUUUIMPGNMUV?language=FR" TargetMode="External"/><Relationship Id="rId3834" Type="http://schemas.openxmlformats.org/officeDocument/2006/relationships/hyperlink" Target="https://storage.googleapis.com/hcloudfile/001/9f0504ab6b374a89ab09b2da1cdd1d03.jpg" TargetMode="External"/><Relationship Id="rId6240" Type="http://schemas.openxmlformats.org/officeDocument/2006/relationships/hyperlink" Target="https://storage.googleapis.com/hcloudfile/001/a47f16a65f3a4500a6b8be84a14d3b45.jpg" TargetMode="External"/><Relationship Id="rId9396" Type="http://schemas.openxmlformats.org/officeDocument/2006/relationships/hyperlink" Target="https://storage.googleapis.com/hcloudfile/001/43ca6523018b4825b26d19499b6afa1d.jpg" TargetMode="External"/><Relationship Id="rId12377" Type="http://schemas.openxmlformats.org/officeDocument/2006/relationships/hyperlink" Target="https://storage.googleapis.com/hcloudfile/001/37ef22d716944ca18b4884563b7e0b43.jpg" TargetMode="External"/><Relationship Id="rId13428" Type="http://schemas.openxmlformats.org/officeDocument/2006/relationships/hyperlink" Target="https://storage.googleapis.com/hcloudfile/001/7943d4e259a646178e4c397cb88e27bf.jpg" TargetMode="External"/><Relationship Id="rId755" Type="http://schemas.openxmlformats.org/officeDocument/2006/relationships/hyperlink" Target="https://storage.googleapis.com/hcloudfile/001/78189587c7284e7ab9ebe5f6460cc521.jpg" TargetMode="External"/><Relationship Id="rId1385" Type="http://schemas.openxmlformats.org/officeDocument/2006/relationships/hyperlink" Target="https://hashting.cash/bavaria-fridgeinventoryjul2023/ULFKUDSCCIZYOJED?language=FR" TargetMode="External"/><Relationship Id="rId2436" Type="http://schemas.openxmlformats.org/officeDocument/2006/relationships/hyperlink" Target="https://storage.googleapis.com/hcloudfile/001/d2713067cf0f48f3b25adf9287daa406.jpg" TargetMode="External"/><Relationship Id="rId2850" Type="http://schemas.openxmlformats.org/officeDocument/2006/relationships/hyperlink" Target="https://storage.googleapis.com/hcloudfile/001/359f03cc42f1458dbb2d0a439d523387.jpg" TargetMode="External"/><Relationship Id="rId9049" Type="http://schemas.openxmlformats.org/officeDocument/2006/relationships/hyperlink" Target="https://storage.googleapis.com/hcloudfile/001/9a4ea7463bfc4fd39c8c303e199aa32d.jpg" TargetMode="External"/><Relationship Id="rId9463" Type="http://schemas.openxmlformats.org/officeDocument/2006/relationships/hyperlink" Target="https://storage.googleapis.com/hcloudfile/001/91dcc4132dc840bdac33ef5c247f0b3a.jpg" TargetMode="External"/><Relationship Id="rId11393" Type="http://schemas.openxmlformats.org/officeDocument/2006/relationships/hyperlink" Target="https://storage.googleapis.com/hcloudfile/001/4e6091bda836414e9c0db52b0f07b648.jpg" TargetMode="External"/><Relationship Id="rId12444" Type="http://schemas.openxmlformats.org/officeDocument/2006/relationships/hyperlink" Target="https://storage.googleapis.com/hcloudfile/001/09677675e2b14f6587e3e7329d876327.jpg" TargetMode="External"/><Relationship Id="rId12791" Type="http://schemas.openxmlformats.org/officeDocument/2006/relationships/hyperlink" Target="https://storage.googleapis.com/hcloudfile/001/ee64cf3bd8194a34b09db636c5037682.jpg" TargetMode="External"/><Relationship Id="rId13842" Type="http://schemas.openxmlformats.org/officeDocument/2006/relationships/hyperlink" Target="https://storage.googleapis.com/hcloudfile/001/33cf7e7aa16b4e449d455dfc027607c7.jpg" TargetMode="External"/><Relationship Id="rId91" Type="http://schemas.openxmlformats.org/officeDocument/2006/relationships/hyperlink" Target="https://storage.googleapis.com/hcloudfile/001/423005ef77f94e39b4995f1c7d78de13.jpg" TargetMode="External"/><Relationship Id="rId408" Type="http://schemas.openxmlformats.org/officeDocument/2006/relationships/hyperlink" Target="https://storage.googleapis.com/hcloudfile/001/430f565d1d4c4c499fec5b3cde45cc4b.jpg" TargetMode="External"/><Relationship Id="rId822" Type="http://schemas.openxmlformats.org/officeDocument/2006/relationships/hyperlink" Target="https://hashting.cash/bavaria-fridgeinventoryjul2023/OWKERBTAVGTANVSU?language=FR" TargetMode="External"/><Relationship Id="rId1038" Type="http://schemas.openxmlformats.org/officeDocument/2006/relationships/hyperlink" Target="https://storage.googleapis.com/hcloudfile/001/82c6462e5cf145e49e20f75ed6c6fe0d.jpg" TargetMode="External"/><Relationship Id="rId1452" Type="http://schemas.openxmlformats.org/officeDocument/2006/relationships/hyperlink" Target="https://storage.googleapis.com/hcloudfile/001/8de610e4a12d41428cf18837db4344b5.jpg" TargetMode="External"/><Relationship Id="rId2503" Type="http://schemas.openxmlformats.org/officeDocument/2006/relationships/hyperlink" Target="https://hashting.cash/bavaria-fridgeinventoryjul2023/SSGFYYQCOGRZREYC?language=FR" TargetMode="External"/><Relationship Id="rId3901" Type="http://schemas.openxmlformats.org/officeDocument/2006/relationships/hyperlink" Target="https://hashting.cash/bavaria-fridgeinventoryjul2023/YUBATPISASLSIUCP?language=FR" TargetMode="External"/><Relationship Id="rId5659" Type="http://schemas.openxmlformats.org/officeDocument/2006/relationships/hyperlink" Target="https://hashting.cash/bavaria-fridgeinventoryjul2023/MKICYDUQJOSSFXNH?language=FR" TargetMode="External"/><Relationship Id="rId8065" Type="http://schemas.openxmlformats.org/officeDocument/2006/relationships/hyperlink" Target="https://storage.googleapis.com/hcloudfile/001/09af6d17db5b42de9f04941e22d3915b.jpg" TargetMode="External"/><Relationship Id="rId9116" Type="http://schemas.openxmlformats.org/officeDocument/2006/relationships/hyperlink" Target="https://storage.googleapis.com/hcloudfile/001/583a40c952c44df88293c1be779afaea.jpg" TargetMode="External"/><Relationship Id="rId9530" Type="http://schemas.openxmlformats.org/officeDocument/2006/relationships/hyperlink" Target="https://storage.googleapis.com/hcloudfile/001/42aa528d8efa499e8d1fbb555c91179f.jpg" TargetMode="External"/><Relationship Id="rId11046" Type="http://schemas.openxmlformats.org/officeDocument/2006/relationships/hyperlink" Target="https://storage.googleapis.com/hcloudfile/001/2c7bb45617eb4e57b89756c7cc0022a4.jpg" TargetMode="External"/><Relationship Id="rId1105" Type="http://schemas.openxmlformats.org/officeDocument/2006/relationships/hyperlink" Target="https://hashting.cash/bavaria-fridgeinventoryjul2023/FFPGVYGRZGXARFQQ?language=FR" TargetMode="External"/><Relationship Id="rId7081" Type="http://schemas.openxmlformats.org/officeDocument/2006/relationships/hyperlink" Target="https://storage.googleapis.com/hcloudfile/001/221f75e1adbf4d02b83bd3f807ab762b.jpg" TargetMode="External"/><Relationship Id="rId8132" Type="http://schemas.openxmlformats.org/officeDocument/2006/relationships/hyperlink" Target="https://storage.googleapis.com/hcloudfile/001/9debb31ac31748f98232eda449f14cdf.jpg" TargetMode="External"/><Relationship Id="rId11460" Type="http://schemas.openxmlformats.org/officeDocument/2006/relationships/hyperlink" Target="https://storage.googleapis.com/hcloudfile/001/023045ea8bd147db9c01a5c5150eb6a0.jpg" TargetMode="External"/><Relationship Id="rId12511" Type="http://schemas.openxmlformats.org/officeDocument/2006/relationships/hyperlink" Target="https://storage.googleapis.com/hcloudfile/001/67d056b9e1a14b71923784a2a33e8257.jpg" TargetMode="External"/><Relationship Id="rId3277" Type="http://schemas.openxmlformats.org/officeDocument/2006/relationships/hyperlink" Target="https://storage.googleapis.com/hcloudfile/001/997ff7e73b6e4039807208b8fcab68ff.jpg" TargetMode="External"/><Relationship Id="rId4675" Type="http://schemas.openxmlformats.org/officeDocument/2006/relationships/hyperlink" Target="https://storage.googleapis.com/hcloudfile/001/df3643ef65f1432993007c590e241404.jpg" TargetMode="External"/><Relationship Id="rId5726" Type="http://schemas.openxmlformats.org/officeDocument/2006/relationships/hyperlink" Target="https://storage.googleapis.com/hcloudfile/001/b6a3e2ee55194ecdb6de8ba8bf5f9f5c.jpg" TargetMode="External"/><Relationship Id="rId10062" Type="http://schemas.openxmlformats.org/officeDocument/2006/relationships/hyperlink" Target="https://storage.googleapis.com/hcloudfile/001/458541054f5442069d1690484017924a.jpg" TargetMode="External"/><Relationship Id="rId11113" Type="http://schemas.openxmlformats.org/officeDocument/2006/relationships/hyperlink" Target="https://storage.googleapis.com/hcloudfile/001/7ae743719eff4e1d9df7698d74f97992.jpg" TargetMode="External"/><Relationship Id="rId198" Type="http://schemas.openxmlformats.org/officeDocument/2006/relationships/hyperlink" Target="https://storage.googleapis.com/hcloudfile/001/88cac31f59a74308905caad7a95b3482.jpg" TargetMode="External"/><Relationship Id="rId3691" Type="http://schemas.openxmlformats.org/officeDocument/2006/relationships/hyperlink" Target="https://storage.googleapis.com/hcloudfile/001/c2ff2874af5745d6b2bcbdc20ed0782d.jpg" TargetMode="External"/><Relationship Id="rId4328" Type="http://schemas.openxmlformats.org/officeDocument/2006/relationships/hyperlink" Target="https://hashting.cash/bavaria-fridgeinventoryjul2023/LEIQCSNPYJKOXQFK?language=FR" TargetMode="External"/><Relationship Id="rId4742" Type="http://schemas.openxmlformats.org/officeDocument/2006/relationships/hyperlink" Target="https://hashting.cash/bavaria-fridgeinventoryjul2023/CFDGTOMSBDIAKMBW?language=FR" TargetMode="External"/><Relationship Id="rId7898" Type="http://schemas.openxmlformats.org/officeDocument/2006/relationships/hyperlink" Target="https://hashting.cash/bavaria-fridgeinventoryjul2023/ANJQCXMMRFMXJOEP?language=FR" TargetMode="External"/><Relationship Id="rId8949" Type="http://schemas.openxmlformats.org/officeDocument/2006/relationships/hyperlink" Target="https://storage.googleapis.com/hcloudfile/001/b233bfc78b57461babccb8373bdd20b8.jpg" TargetMode="External"/><Relationship Id="rId10879" Type="http://schemas.openxmlformats.org/officeDocument/2006/relationships/hyperlink" Target="https://storage.googleapis.com/hcloudfile/001/8926e76ebeaa47ad91980d505b374326.jpg" TargetMode="External"/><Relationship Id="rId13285" Type="http://schemas.openxmlformats.org/officeDocument/2006/relationships/hyperlink" Target="https://storage.googleapis.com/hcloudfile/001/1ea0370f138844ca8858c063ff0da346.jpg" TargetMode="External"/><Relationship Id="rId2293" Type="http://schemas.openxmlformats.org/officeDocument/2006/relationships/hyperlink" Target="https://storage.googleapis.com/hcloudfile/001/706a9aeb23e94f1ea792ab86ce12128c.jpg" TargetMode="External"/><Relationship Id="rId3344" Type="http://schemas.openxmlformats.org/officeDocument/2006/relationships/hyperlink" Target="https://hashting.cash/bavaria-fridgeinventoryjul2023/AGUGMWOLHYNEKNYC?language=FR" TargetMode="External"/><Relationship Id="rId7965" Type="http://schemas.openxmlformats.org/officeDocument/2006/relationships/hyperlink" Target="https://storage.googleapis.com/hcloudfile/001/4aad3b64b2724ffab4db710006f29606.jpg" TargetMode="External"/><Relationship Id="rId13352" Type="http://schemas.openxmlformats.org/officeDocument/2006/relationships/hyperlink" Target="https://storage.googleapis.com/hcloudfile/001/d5823e07f98f4ef09c5661f924ffa004.jpg" TargetMode="External"/><Relationship Id="rId265" Type="http://schemas.openxmlformats.org/officeDocument/2006/relationships/hyperlink" Target="https://hashting.cash/bavaria-fridgeinventoryjul2023/BWNJDILUKPBFMHKF?language=FR" TargetMode="External"/><Relationship Id="rId2360" Type="http://schemas.openxmlformats.org/officeDocument/2006/relationships/hyperlink" Target="https://hashting.cash/bavaria-fridgeinventoryjul2023/OSXTNKDGFEWTABCH?language=FR" TargetMode="External"/><Relationship Id="rId3411" Type="http://schemas.openxmlformats.org/officeDocument/2006/relationships/hyperlink" Target="https://storage.googleapis.com/hcloudfile/001/8f04ec0dca5e416494434d03b22f8839.jpg" TargetMode="External"/><Relationship Id="rId6567" Type="http://schemas.openxmlformats.org/officeDocument/2006/relationships/hyperlink" Target="https://storage.googleapis.com/hcloudfile/001/c5709a28d9764fde946ca8b0f81949b2.jpg" TargetMode="External"/><Relationship Id="rId6981" Type="http://schemas.openxmlformats.org/officeDocument/2006/relationships/hyperlink" Target="https://storage.googleapis.com/hcloudfile/001/8662a228bceb40568f65fbf6074befe6.jpg" TargetMode="External"/><Relationship Id="rId7618" Type="http://schemas.openxmlformats.org/officeDocument/2006/relationships/hyperlink" Target="https://hashting.cash/bavaria-fridgeinventoryjul2023/ITCEHWQSNKEVMECB?language=FR" TargetMode="External"/><Relationship Id="rId10946" Type="http://schemas.openxmlformats.org/officeDocument/2006/relationships/hyperlink" Target="https://hashting.cash/bavaria-fridgeinventoryjul2023/PAUAUNLFHSHJYEAU?language=FR" TargetMode="External"/><Relationship Id="rId13005" Type="http://schemas.openxmlformats.org/officeDocument/2006/relationships/hyperlink" Target="https://storage.googleapis.com/hcloudfile/001/7cee05aecef74bd7894018acb83126a4.jpg" TargetMode="External"/><Relationship Id="rId332" Type="http://schemas.openxmlformats.org/officeDocument/2006/relationships/hyperlink" Target="https://hashting.cash/bavaria-fridgeinventoryjul2023/LTZDKBTHRNXJMWKT?language=FR" TargetMode="External"/><Relationship Id="rId2013" Type="http://schemas.openxmlformats.org/officeDocument/2006/relationships/hyperlink" Target="https://storage.googleapis.com/hcloudfile/001/6e2e557065d84667b845c0f6201ab1f3.jpg" TargetMode="External"/><Relationship Id="rId5169" Type="http://schemas.openxmlformats.org/officeDocument/2006/relationships/hyperlink" Target="https://storage.googleapis.com/hcloudfile/001/610d882041ff41c9bcdecb186d6bfb26.jpg" TargetMode="External"/><Relationship Id="rId5583" Type="http://schemas.openxmlformats.org/officeDocument/2006/relationships/hyperlink" Target="https://storage.googleapis.com/hcloudfile/001/410a095a48114092bc63f4536437e5f7.jpg" TargetMode="External"/><Relationship Id="rId6634" Type="http://schemas.openxmlformats.org/officeDocument/2006/relationships/hyperlink" Target="https://hashting.cash/bavaria-fridgeinventoryjul2023/OBMPAIFXYTBAQURX?language=FR" TargetMode="External"/><Relationship Id="rId9040" Type="http://schemas.openxmlformats.org/officeDocument/2006/relationships/hyperlink" Target="https://storage.googleapis.com/hcloudfile/001/9a4ea7463bfc4fd39c8c303e199aa32d.jpg" TargetMode="External"/><Relationship Id="rId12021" Type="http://schemas.openxmlformats.org/officeDocument/2006/relationships/hyperlink" Target="https://storage.googleapis.com/hcloudfile/001/78870e1be13b471c91b0c48c91a19289.jpg" TargetMode="External"/><Relationship Id="rId4185" Type="http://schemas.openxmlformats.org/officeDocument/2006/relationships/hyperlink" Target="https://hashting.cash/bavaria-fridgeinventoryjul2023/VLQVMJXBUOHPCXMU?language=FR" TargetMode="External"/><Relationship Id="rId5236" Type="http://schemas.openxmlformats.org/officeDocument/2006/relationships/hyperlink" Target="https://hashting.cash/bavaria-fridgeinventoryjul2023/TAFTTSDJMMIZUYCA?language=FR" TargetMode="External"/><Relationship Id="rId1779" Type="http://schemas.openxmlformats.org/officeDocument/2006/relationships/hyperlink" Target="https://storage.googleapis.com/hcloudfile/001/d06a57b08c7342af8ec3e4abe7fd187f.jpg" TargetMode="External"/><Relationship Id="rId4252" Type="http://schemas.openxmlformats.org/officeDocument/2006/relationships/hyperlink" Target="https://storage.googleapis.com/hcloudfile/001/f0e591391a954a0cb3b62c94a880eb09.jpg" TargetMode="External"/><Relationship Id="rId5650" Type="http://schemas.openxmlformats.org/officeDocument/2006/relationships/hyperlink" Target="https://hashting.cash/bavaria-fridgeinventoryjul2023/MKICYDUQJOSSFXNH?language=FR" TargetMode="External"/><Relationship Id="rId6701" Type="http://schemas.openxmlformats.org/officeDocument/2006/relationships/hyperlink" Target="https://storage.googleapis.com/hcloudfile/001/7ae89649e18046649b7c4eb18ce5f887.jpg" TargetMode="External"/><Relationship Id="rId9857" Type="http://schemas.openxmlformats.org/officeDocument/2006/relationships/hyperlink" Target="https://hashting.cash/bavaria-fridgeinventoryjul2023/BWNJDILUKPBFMHKF?language=FR" TargetMode="External"/><Relationship Id="rId11787" Type="http://schemas.openxmlformats.org/officeDocument/2006/relationships/hyperlink" Target="https://hashting.cash/bavaria-fridgeinventoryjul2023/NQCLVZFTRRBVWGZZ?language=FR" TargetMode="External"/><Relationship Id="rId12838" Type="http://schemas.openxmlformats.org/officeDocument/2006/relationships/hyperlink" Target="https://storage.googleapis.com/hcloudfile/001/8b5b0a0189d84104852843e1a2ee7dcd.jpg" TargetMode="External"/><Relationship Id="rId1846" Type="http://schemas.openxmlformats.org/officeDocument/2006/relationships/hyperlink" Target="https://storage.googleapis.com/hcloudfile/001/fc877bfb4598495d968cc72dc45a57d5.jpg" TargetMode="External"/><Relationship Id="rId5303" Type="http://schemas.openxmlformats.org/officeDocument/2006/relationships/hyperlink" Target="https://storage.googleapis.com/hcloudfile/001/f14323e943d84d69909367f6f6f209db.jpg" TargetMode="External"/><Relationship Id="rId8459" Type="http://schemas.openxmlformats.org/officeDocument/2006/relationships/hyperlink" Target="https://hashting.cash/bavaria-fridgeinventoryjul2023/CODPBBUCPHKGCZOY?language=FR" TargetMode="External"/><Relationship Id="rId8873" Type="http://schemas.openxmlformats.org/officeDocument/2006/relationships/hyperlink" Target="https://hashting.cash/bavaria-fridgeinventoryjul2023/YDTNYQZQZIJEFSAM?language=FR" TargetMode="External"/><Relationship Id="rId9924" Type="http://schemas.openxmlformats.org/officeDocument/2006/relationships/hyperlink" Target="https://storage.googleapis.com/hcloudfile/001/0cb24407f9664664ae729dfa891268ce.jpg" TargetMode="External"/><Relationship Id="rId10389" Type="http://schemas.openxmlformats.org/officeDocument/2006/relationships/hyperlink" Target="https://hashting.cash/bavaria-fridgeinventoryjul2023/QVKJUPWSPOCPUVQR?language=FR" TargetMode="External"/><Relationship Id="rId11854" Type="http://schemas.openxmlformats.org/officeDocument/2006/relationships/hyperlink" Target="https://storage.googleapis.com/hcloudfile/001/8ff8ed190a6f4c0f8f1beb6a20d46dc3.jpg" TargetMode="External"/><Relationship Id="rId12905" Type="http://schemas.openxmlformats.org/officeDocument/2006/relationships/hyperlink" Target="https://hashting.cash/bavaria-fridgeinventoryjul2023/BEKSVJETKARPADCU?language=FR" TargetMode="External"/><Relationship Id="rId1913" Type="http://schemas.openxmlformats.org/officeDocument/2006/relationships/hyperlink" Target="https://storage.googleapis.com/hcloudfile/001/2ef93e73a2ad43b99a1201a8bda44fcf.jpg" TargetMode="External"/><Relationship Id="rId7475" Type="http://schemas.openxmlformats.org/officeDocument/2006/relationships/hyperlink" Target="https://hashting.cash/bavaria-fridgeinventoryjul2023/AZMRWOYBPLYZDQHD?language=FR" TargetMode="External"/><Relationship Id="rId8526" Type="http://schemas.openxmlformats.org/officeDocument/2006/relationships/hyperlink" Target="https://storage.googleapis.com/hcloudfile/001/099408f680a440818b6eca3b96e8c755.jpg" TargetMode="External"/><Relationship Id="rId8940" Type="http://schemas.openxmlformats.org/officeDocument/2006/relationships/hyperlink" Target="https://storage.googleapis.com/hcloudfile/001/b233bfc78b57461babccb8373bdd20b8.jpg" TargetMode="External"/><Relationship Id="rId10456" Type="http://schemas.openxmlformats.org/officeDocument/2006/relationships/hyperlink" Target="https://storage.googleapis.com/hcloudfile/001/68640998996c4da9899b1a7985e33e98.jpg" TargetMode="External"/><Relationship Id="rId11507" Type="http://schemas.openxmlformats.org/officeDocument/2006/relationships/hyperlink" Target="https://hashting.cash/bavaria-fridgeinventoryjul2023/JGPPAXQVPCTULVMR?language=FR" TargetMode="External"/><Relationship Id="rId6077" Type="http://schemas.openxmlformats.org/officeDocument/2006/relationships/hyperlink" Target="https://hashting.cash/bavaria-fridgeinventoryjul2023/BTVBCLLXRPWTGMIK?language=FR" TargetMode="External"/><Relationship Id="rId6491" Type="http://schemas.openxmlformats.org/officeDocument/2006/relationships/hyperlink" Target="https://hashting.cash/bavaria-fridgeinventoryjul2023/XJVEBTAKADQMYVZH?language=FR" TargetMode="External"/><Relationship Id="rId7128" Type="http://schemas.openxmlformats.org/officeDocument/2006/relationships/hyperlink" Target="https://storage.googleapis.com/hcloudfile/001/0626fe8d5c714ac88f431a6c8f309e51.jpg" TargetMode="External"/><Relationship Id="rId7542" Type="http://schemas.openxmlformats.org/officeDocument/2006/relationships/hyperlink" Target="https://storage.googleapis.com/hcloudfile/001/9b910c36c6e242b8ac25bad8fedc6c89.jpg" TargetMode="External"/><Relationship Id="rId10109" Type="http://schemas.openxmlformats.org/officeDocument/2006/relationships/hyperlink" Target="https://hashting.cash/bavaria-fridgeinventoryjul2023/HHJKYSFOTARRQJCL?language=FR" TargetMode="External"/><Relationship Id="rId10523" Type="http://schemas.openxmlformats.org/officeDocument/2006/relationships/hyperlink" Target="https://hashting.cash/bavaria-fridgeinventoryjul2023/PNFWVCLFKNECJSVC?language=FR" TargetMode="External"/><Relationship Id="rId10870" Type="http://schemas.openxmlformats.org/officeDocument/2006/relationships/hyperlink" Target="https://storage.googleapis.com/hcloudfile/001/8926e76ebeaa47ad91980d505b374326.jpg" TargetMode="External"/><Relationship Id="rId11921" Type="http://schemas.openxmlformats.org/officeDocument/2006/relationships/hyperlink" Target="https://hashting.cash/bavaria-fridgeinventoryjul2023/BKYANPXLYQKAWZSC?language=FR" TargetMode="External"/><Relationship Id="rId13679" Type="http://schemas.openxmlformats.org/officeDocument/2006/relationships/hyperlink" Target="https://storage.googleapis.com/hcloudfile/001/e9ef9c4cfcdc401dbba6ffed0edeef26.jpg" TargetMode="External"/><Relationship Id="rId2687" Type="http://schemas.openxmlformats.org/officeDocument/2006/relationships/hyperlink" Target="https://storage.googleapis.com/hcloudfile/001/711e75624dc1492b9da24935c190b00b.jpg" TargetMode="External"/><Relationship Id="rId3738" Type="http://schemas.openxmlformats.org/officeDocument/2006/relationships/hyperlink" Target="https://storage.googleapis.com/hcloudfile/001/03501d61955e4039b2df134fec784614.jpg" TargetMode="External"/><Relationship Id="rId5093" Type="http://schemas.openxmlformats.org/officeDocument/2006/relationships/hyperlink" Target="https://hashting.cash/bavaria-fridgeinventoryjul2023/ZUISKTILXPNQCVRA?language=FR" TargetMode="External"/><Relationship Id="rId6144" Type="http://schemas.openxmlformats.org/officeDocument/2006/relationships/hyperlink" Target="https://storage.googleapis.com/hcloudfile/001/f38011848f884efaba59c3bf413a0e02.jpg" TargetMode="External"/><Relationship Id="rId659" Type="http://schemas.openxmlformats.org/officeDocument/2006/relationships/hyperlink" Target="https://storage.googleapis.com/hcloudfile/001/c36a7d1e04f2404ca44fd23f6de32f39.jpg" TargetMode="External"/><Relationship Id="rId1289" Type="http://schemas.openxmlformats.org/officeDocument/2006/relationships/hyperlink" Target="https://storage.googleapis.com/hcloudfile/001/75ab13da8a334d9a9e467da080222d6e.jpg" TargetMode="External"/><Relationship Id="rId5160" Type="http://schemas.openxmlformats.org/officeDocument/2006/relationships/hyperlink" Target="https://storage.googleapis.com/hcloudfile/001/610d882041ff41c9bcdecb186d6bfb26.jpg" TargetMode="External"/><Relationship Id="rId6211" Type="http://schemas.openxmlformats.org/officeDocument/2006/relationships/hyperlink" Target="https://hashting.cash/bavaria-fridgeinventoryjul2023/WTZAFPNKJVHRCIEQ?language=FR" TargetMode="External"/><Relationship Id="rId9367" Type="http://schemas.openxmlformats.org/officeDocument/2006/relationships/hyperlink" Target="https://storage.googleapis.com/hcloudfile/001/57b0149893994f0ab8164251ec18c9d1.jpg" TargetMode="External"/><Relationship Id="rId12695" Type="http://schemas.openxmlformats.org/officeDocument/2006/relationships/hyperlink" Target="https://storage.googleapis.com/hcloudfile/001/7bf0aabd45fa47cca122e519b30cdb3e.jpg" TargetMode="External"/><Relationship Id="rId13746" Type="http://schemas.openxmlformats.org/officeDocument/2006/relationships/hyperlink" Target="https://hashting.cash/bavaria-fridgeinventoryjul2023/QADLQAGMVRIDKNOB?language=FR" TargetMode="External"/><Relationship Id="rId1356" Type="http://schemas.openxmlformats.org/officeDocument/2006/relationships/hyperlink" Target="https://storage.googleapis.com/hcloudfile/001/b779467755994d099b968560fb881f0d.jpg" TargetMode="External"/><Relationship Id="rId2754" Type="http://schemas.openxmlformats.org/officeDocument/2006/relationships/hyperlink" Target="https://storage.googleapis.com/hcloudfile/001/fb081ba320474f8abbceff0705f618f8.jpg" TargetMode="External"/><Relationship Id="rId3805" Type="http://schemas.openxmlformats.org/officeDocument/2006/relationships/hyperlink" Target="https://storage.googleapis.com/hcloudfile/001/2ad58e629a6d42a9ab66a56a5952f314.jpg" TargetMode="External"/><Relationship Id="rId8383" Type="http://schemas.openxmlformats.org/officeDocument/2006/relationships/hyperlink" Target="https://storage.googleapis.com/hcloudfile/001/d0c10878dcfb4d2ca7e15c3772dd01a5.jpg" TargetMode="External"/><Relationship Id="rId9781" Type="http://schemas.openxmlformats.org/officeDocument/2006/relationships/hyperlink" Target="https://storage.googleapis.com/hcloudfile/001/3ff5e7a208864e1288a3154f1e1642d8.jpg" TargetMode="External"/><Relationship Id="rId11297" Type="http://schemas.openxmlformats.org/officeDocument/2006/relationships/hyperlink" Target="https://storage.googleapis.com/hcloudfile/001/103128fe3b454e8f8aed545345aac20e.jpg" TargetMode="External"/><Relationship Id="rId12348" Type="http://schemas.openxmlformats.org/officeDocument/2006/relationships/hyperlink" Target="https://hashting.cash/bavaria-fridgeinventoryjul2023/LYMGLBZVTRXXIHDH?language=FR" TargetMode="External"/><Relationship Id="rId12762" Type="http://schemas.openxmlformats.org/officeDocument/2006/relationships/hyperlink" Target="https://hashting.cash/bavaria-fridgeinventoryjul2023/SKYTAQPEJMXENODJ?language=FR" TargetMode="External"/><Relationship Id="rId13813" Type="http://schemas.openxmlformats.org/officeDocument/2006/relationships/hyperlink" Target="https://storage.googleapis.com/hcloudfile/001/ddcf95af94b740af8ce4baf39ab4ff83.jpg" TargetMode="External"/><Relationship Id="rId726" Type="http://schemas.openxmlformats.org/officeDocument/2006/relationships/hyperlink" Target="https://storage.googleapis.com/hcloudfile/001/ce0d5372be5147c188731732f6278c23.jpg" TargetMode="External"/><Relationship Id="rId1009" Type="http://schemas.openxmlformats.org/officeDocument/2006/relationships/hyperlink" Target="https://storage.googleapis.com/hcloudfile/001/ca96b8b1398a4a9ca20f46c6aa763259.jpg" TargetMode="External"/><Relationship Id="rId1770" Type="http://schemas.openxmlformats.org/officeDocument/2006/relationships/hyperlink" Target="https://storage.googleapis.com/hcloudfile/001/d06a57b08c7342af8ec3e4abe7fd187f.jpg" TargetMode="External"/><Relationship Id="rId2407" Type="http://schemas.openxmlformats.org/officeDocument/2006/relationships/hyperlink" Target="https://storage.googleapis.com/hcloudfile/001/64246b954222433c9bbe887f0cf52493.jpg" TargetMode="External"/><Relationship Id="rId2821" Type="http://schemas.openxmlformats.org/officeDocument/2006/relationships/hyperlink" Target="https://storage.googleapis.com/hcloudfile/001/de2a93e182d54dab90c824d54267c87b.jpg" TargetMode="External"/><Relationship Id="rId5977" Type="http://schemas.openxmlformats.org/officeDocument/2006/relationships/hyperlink" Target="https://storage.googleapis.com/hcloudfile/001/6b6efd0bd9884aa788431d4bef7d6ce5.jpg" TargetMode="External"/><Relationship Id="rId8036" Type="http://schemas.openxmlformats.org/officeDocument/2006/relationships/hyperlink" Target="https://hashting.cash/bavaria-fridgeinventoryjul2023/STVJEPUVDBHUFZZR?language=FR" TargetMode="External"/><Relationship Id="rId9434" Type="http://schemas.openxmlformats.org/officeDocument/2006/relationships/hyperlink" Target="https://hashting.cash/bavaria-fridgeinventoryjul2023/KVKPCCKYSPMDSIYI?language=FR" TargetMode="External"/><Relationship Id="rId11364" Type="http://schemas.openxmlformats.org/officeDocument/2006/relationships/hyperlink" Target="https://hashting.cash/bavaria-fridgeinventoryjul2023/YYPBRJNVTZLKRLHJ?language=FR" TargetMode="External"/><Relationship Id="rId12415" Type="http://schemas.openxmlformats.org/officeDocument/2006/relationships/hyperlink" Target="https://storage.googleapis.com/hcloudfile/001/c753a7da125442ca8b75013fa4fce8e9.jpg" TargetMode="External"/><Relationship Id="rId62" Type="http://schemas.openxmlformats.org/officeDocument/2006/relationships/hyperlink" Target="https://storage.googleapis.com/hcloudfile/001/1d4e0ccb1c4d44f5919bb9f158967bee.jpg" TargetMode="External"/><Relationship Id="rId1423" Type="http://schemas.openxmlformats.org/officeDocument/2006/relationships/hyperlink" Target="https://storage.googleapis.com/hcloudfile/001/3ce7bd0e7dce4480934d963341e13ef2.jpg" TargetMode="External"/><Relationship Id="rId4579" Type="http://schemas.openxmlformats.org/officeDocument/2006/relationships/hyperlink" Target="https://storage.googleapis.com/hcloudfile/001/dd5b6ffb39d94ba7ba2efc8cf43fa8bb.jpg" TargetMode="External"/><Relationship Id="rId4993" Type="http://schemas.openxmlformats.org/officeDocument/2006/relationships/hyperlink" Target="https://storage.googleapis.com/hcloudfile/001/a9ba50d63090464a940486d04d1c3265.jpg" TargetMode="External"/><Relationship Id="rId8450" Type="http://schemas.openxmlformats.org/officeDocument/2006/relationships/hyperlink" Target="https://hashting.cash/bavaria-fridgeinventoryjul2023/CODPBBUCPHKGCZOY?language=FR" TargetMode="External"/><Relationship Id="rId9501" Type="http://schemas.openxmlformats.org/officeDocument/2006/relationships/hyperlink" Target="https://storage.googleapis.com/hcloudfile/001/d8d8471c9bad4dda9c5cc7c75200ad95.jpg" TargetMode="External"/><Relationship Id="rId10380" Type="http://schemas.openxmlformats.org/officeDocument/2006/relationships/hyperlink" Target="https://hashting.cash/bavaria-fridgeinventoryjul2023/QVKJUPWSPOCPUVQR?language=FR" TargetMode="External"/><Relationship Id="rId11017" Type="http://schemas.openxmlformats.org/officeDocument/2006/relationships/hyperlink" Target="https://storage.googleapis.com/hcloudfile/001/59116a833f154cb19345e30b3e16eeaa.jpg" TargetMode="External"/><Relationship Id="rId11431" Type="http://schemas.openxmlformats.org/officeDocument/2006/relationships/hyperlink" Target="https://storage.googleapis.com/hcloudfile/001/4e45bddfaced46629d8b576eb226f115.jpg" TargetMode="External"/><Relationship Id="rId3595" Type="http://schemas.openxmlformats.org/officeDocument/2006/relationships/hyperlink" Target="https://storage.googleapis.com/hcloudfile/001/ecbe5503cd6f40eb9168e6bc4395ee4d.jpg" TargetMode="External"/><Relationship Id="rId4646" Type="http://schemas.openxmlformats.org/officeDocument/2006/relationships/hyperlink" Target="https://storage.googleapis.com/hcloudfile/001/84e53f8539294a4e9f6c74cac6f2fc04.jpg" TargetMode="External"/><Relationship Id="rId7052" Type="http://schemas.openxmlformats.org/officeDocument/2006/relationships/hyperlink" Target="https://hashting.cash/bavaria-fridgeinventoryjul2023/IGEKCXUZWRJCDIQR?language=FR" TargetMode="External"/><Relationship Id="rId8103" Type="http://schemas.openxmlformats.org/officeDocument/2006/relationships/hyperlink" Target="https://storage.googleapis.com/hcloudfile/001/1ca37454e290466b937cc252de109e33.jpg" TargetMode="External"/><Relationship Id="rId10033" Type="http://schemas.openxmlformats.org/officeDocument/2006/relationships/hyperlink" Target="https://storage.googleapis.com/hcloudfile/001/8bcbfb6ff7fd4cfd8f9f6b6905424e66.jpg" TargetMode="External"/><Relationship Id="rId13189" Type="http://schemas.openxmlformats.org/officeDocument/2006/relationships/hyperlink" Target="https://hashting.cash/bavaria-fridgeinventoryjul2023/RJTJHDTUROLOZZGB?language=FR" TargetMode="External"/><Relationship Id="rId2197" Type="http://schemas.openxmlformats.org/officeDocument/2006/relationships/hyperlink" Target="https://storage.googleapis.com/hcloudfile/001/6cc67219533948d8bb92ee062caafce2.jpg" TargetMode="External"/><Relationship Id="rId3248" Type="http://schemas.openxmlformats.org/officeDocument/2006/relationships/hyperlink" Target="https://storage.googleapis.com/hcloudfile/001/3795b6604d2243fa8e63ecfee88ce710.jpg" TargetMode="External"/><Relationship Id="rId3662" Type="http://schemas.openxmlformats.org/officeDocument/2006/relationships/hyperlink" Target="https://storage.googleapis.com/hcloudfile/001/4d62ddfe5c5e452dac5426110ac78cc1.jpg" TargetMode="External"/><Relationship Id="rId4713" Type="http://schemas.openxmlformats.org/officeDocument/2006/relationships/hyperlink" Target="https://storage.googleapis.com/hcloudfile/001/485fe21ff2764d38bc4fec3058f6a306.jpg" TargetMode="External"/><Relationship Id="rId7869" Type="http://schemas.openxmlformats.org/officeDocument/2006/relationships/hyperlink" Target="https://storage.googleapis.com/hcloudfile/001/8787ed807d134a1dbcc0d67de9892fce.jpg" TargetMode="External"/><Relationship Id="rId10100" Type="http://schemas.openxmlformats.org/officeDocument/2006/relationships/hyperlink" Target="https://hashting.cash/bavaria-fridgeinventoryjul2023/HHJKYSFOTARRQJCL?language=FR" TargetMode="External"/><Relationship Id="rId13256" Type="http://schemas.openxmlformats.org/officeDocument/2006/relationships/hyperlink" Target="https://storage.googleapis.com/hcloudfile/001/d11cddcadbe2419699300bb3d98c1981.jpg" TargetMode="External"/><Relationship Id="rId169" Type="http://schemas.openxmlformats.org/officeDocument/2006/relationships/hyperlink" Target="https://hashting.cash/bavaria-fridgeinventoryjul2023/XJVEBTAKADQMYVZH?language=FR" TargetMode="External"/><Relationship Id="rId583" Type="http://schemas.openxmlformats.org/officeDocument/2006/relationships/hyperlink" Target="https://storage.googleapis.com/hcloudfile/001/71a0a25d37f94620a429349badb60af8.jpg" TargetMode="External"/><Relationship Id="rId2264" Type="http://schemas.openxmlformats.org/officeDocument/2006/relationships/hyperlink" Target="https://storage.googleapis.com/hcloudfile/001/c19fb349dd1f471daa9e80fdf06cf481.jpg" TargetMode="External"/><Relationship Id="rId3315" Type="http://schemas.openxmlformats.org/officeDocument/2006/relationships/hyperlink" Target="https://storage.googleapis.com/hcloudfile/001/1547c5819e64441ca7c35509461967f7.jpg" TargetMode="External"/><Relationship Id="rId9291" Type="http://schemas.openxmlformats.org/officeDocument/2006/relationships/hyperlink" Target="https://hashting.cash/bavaria-fridgeinventoryjul2023/WXUMVHDBVQIPPVWZ?language=FR" TargetMode="External"/><Relationship Id="rId13670" Type="http://schemas.openxmlformats.org/officeDocument/2006/relationships/hyperlink" Target="https://storage.googleapis.com/hcloudfile/001/e9ef9c4cfcdc401dbba6ffed0edeef26.jpg" TargetMode="External"/><Relationship Id="rId236" Type="http://schemas.openxmlformats.org/officeDocument/2006/relationships/hyperlink" Target="https://storage.googleapis.com/hcloudfile/001/688e362b3dad4f0a85aa5dee8868a6c6.jpg" TargetMode="External"/><Relationship Id="rId650" Type="http://schemas.openxmlformats.org/officeDocument/2006/relationships/hyperlink" Target="https://storage.googleapis.com/hcloudfile/001/430f565d1d4c4c499fec5b3cde45cc4b.jpg" TargetMode="External"/><Relationship Id="rId1280" Type="http://schemas.openxmlformats.org/officeDocument/2006/relationships/hyperlink" Target="https://storage.googleapis.com/hcloudfile/001/75ab13da8a334d9a9e467da080222d6e.jpg" TargetMode="External"/><Relationship Id="rId2331" Type="http://schemas.openxmlformats.org/officeDocument/2006/relationships/hyperlink" Target="https://storage.googleapis.com/hcloudfile/001/3687509392fa4be2abf7c3db7d74f7b6.jpg" TargetMode="External"/><Relationship Id="rId5487" Type="http://schemas.openxmlformats.org/officeDocument/2006/relationships/hyperlink" Target="https://storage.googleapis.com/hcloudfile/001/979809eb6cf4405ead0dd122ecb54d72.jpg" TargetMode="External"/><Relationship Id="rId6885" Type="http://schemas.openxmlformats.org/officeDocument/2006/relationships/hyperlink" Target="https://storage.googleapis.com/hcloudfile/001/10940a9670c04992b450178581fa401f.jpg" TargetMode="External"/><Relationship Id="rId7936" Type="http://schemas.openxmlformats.org/officeDocument/2006/relationships/hyperlink" Target="https://storage.googleapis.com/hcloudfile/001/58bc592c189f4ea9b09ac61ccb95713e.jpg" TargetMode="External"/><Relationship Id="rId10917" Type="http://schemas.openxmlformats.org/officeDocument/2006/relationships/hyperlink" Target="https://storage.googleapis.com/hcloudfile/001/4717533d50b3423791c94dbe47e3b88b.jpg" TargetMode="External"/><Relationship Id="rId12272" Type="http://schemas.openxmlformats.org/officeDocument/2006/relationships/hyperlink" Target="https://storage.googleapis.com/hcloudfile/001/c2af80629f8a45f8ae742534ca4d0c7a.jpg" TargetMode="External"/><Relationship Id="rId13323" Type="http://schemas.openxmlformats.org/officeDocument/2006/relationships/hyperlink" Target="https://hashting.cash/bavaria-fridgeinventoryjul2023/VEWAKTEHLPSCATTZ?language=FR" TargetMode="External"/><Relationship Id="rId303" Type="http://schemas.openxmlformats.org/officeDocument/2006/relationships/hyperlink" Target="https://storage.googleapis.com/hcloudfile/001/3489bde842734cffafeba2cd27647c22.jpg" TargetMode="External"/><Relationship Id="rId4089" Type="http://schemas.openxmlformats.org/officeDocument/2006/relationships/hyperlink" Target="https://storage.googleapis.com/hcloudfile/001/8613c83819c34ea28190b35236789849.jpg" TargetMode="External"/><Relationship Id="rId6538" Type="http://schemas.openxmlformats.org/officeDocument/2006/relationships/hyperlink" Target="https://storage.googleapis.com/hcloudfile/001/5d3d479172f54e7784a96445d36dd1f8.jpg" TargetMode="External"/><Relationship Id="rId6952" Type="http://schemas.openxmlformats.org/officeDocument/2006/relationships/hyperlink" Target="https://storage.googleapis.com/hcloudfile/001/521291924b9d425ba7d2e76c1ccdf6dd.jpg" TargetMode="External"/><Relationship Id="rId9011" Type="http://schemas.openxmlformats.org/officeDocument/2006/relationships/hyperlink" Target="https://hashting.cash/bavaria-fridgeinventoryjul2023/KJIINGKCGRPUVWWE?language=FR" TargetMode="External"/><Relationship Id="rId5554" Type="http://schemas.openxmlformats.org/officeDocument/2006/relationships/hyperlink" Target="https://storage.googleapis.com/hcloudfile/001/570bd35a50d440bc9a29cbf12d00f4ad.jpg" TargetMode="External"/><Relationship Id="rId6605" Type="http://schemas.openxmlformats.org/officeDocument/2006/relationships/hyperlink" Target="https://storage.googleapis.com/hcloudfile/001/01fd6db5def44f3982709b5ebf8ad3cd.jpg" TargetMode="External"/><Relationship Id="rId1000" Type="http://schemas.openxmlformats.org/officeDocument/2006/relationships/hyperlink" Target="https://storage.googleapis.com/hcloudfile/001/ca96b8b1398a4a9ca20f46c6aa763259.jpg" TargetMode="External"/><Relationship Id="rId4156" Type="http://schemas.openxmlformats.org/officeDocument/2006/relationships/hyperlink" Target="https://storage.googleapis.com/hcloudfile/001/b0bfc53a72254229842a5efe379ab16a.jpg" TargetMode="External"/><Relationship Id="rId4570" Type="http://schemas.openxmlformats.org/officeDocument/2006/relationships/hyperlink" Target="https://storage.googleapis.com/hcloudfile/001/dd5b6ffb39d94ba7ba2efc8cf43fa8bb.jpg" TargetMode="External"/><Relationship Id="rId5207" Type="http://schemas.openxmlformats.org/officeDocument/2006/relationships/hyperlink" Target="https://storage.googleapis.com/hcloudfile/001/a91b3ed358b64a3b9fa69e922f7d9a9e.jpg" TargetMode="External"/><Relationship Id="rId5621" Type="http://schemas.openxmlformats.org/officeDocument/2006/relationships/hyperlink" Target="https://storage.googleapis.com/hcloudfile/001/f5218f48898f4cb987c6240e29b1166e.jpg" TargetMode="External"/><Relationship Id="rId8777" Type="http://schemas.openxmlformats.org/officeDocument/2006/relationships/hyperlink" Target="https://storage.googleapis.com/hcloudfile/001/c0cd79e970734a62aae41c805474ee99.jpg" TargetMode="External"/><Relationship Id="rId9828" Type="http://schemas.openxmlformats.org/officeDocument/2006/relationships/hyperlink" Target="https://storage.googleapis.com/hcloudfile/001/b6bd9db4644d4c8cbbbdc6c0e06d0daf.jpg" TargetMode="External"/><Relationship Id="rId11758" Type="http://schemas.openxmlformats.org/officeDocument/2006/relationships/hyperlink" Target="https://storage.googleapis.com/hcloudfile/001/eacbd9f4102b4c5e9ddb448081d341b3.jpg" TargetMode="External"/><Relationship Id="rId1817" Type="http://schemas.openxmlformats.org/officeDocument/2006/relationships/hyperlink" Target="https://hashting.cash/bavaria-fridgeinventoryjul2023/GPDBQVHGAWZHJYJP?language=FR" TargetMode="External"/><Relationship Id="rId3172" Type="http://schemas.openxmlformats.org/officeDocument/2006/relationships/hyperlink" Target="https://storage.googleapis.com/hcloudfile/001/71dfca2d9527406db3dbdd1617bd5aca.jpg" TargetMode="External"/><Relationship Id="rId4223" Type="http://schemas.openxmlformats.org/officeDocument/2006/relationships/hyperlink" Target="https://storage.googleapis.com/hcloudfile/001/8655ca4b11a14389994394cb5b0e75f8.jpg" TargetMode="External"/><Relationship Id="rId7379" Type="http://schemas.openxmlformats.org/officeDocument/2006/relationships/hyperlink" Target="https://storage.googleapis.com/hcloudfile/001/cef4367950d747948a6a502f63de2460.jpg" TargetMode="External"/><Relationship Id="rId7793" Type="http://schemas.openxmlformats.org/officeDocument/2006/relationships/hyperlink" Target="https://storage.googleapis.com/hcloudfile/001/c2e323e6be6c4ae683abe19707dbe725.jpg" TargetMode="External"/><Relationship Id="rId8844" Type="http://schemas.openxmlformats.org/officeDocument/2006/relationships/hyperlink" Target="https://storage.googleapis.com/hcloudfile/001/688e362b3dad4f0a85aa5dee8868a6c6.jpg" TargetMode="External"/><Relationship Id="rId12809" Type="http://schemas.openxmlformats.org/officeDocument/2006/relationships/hyperlink" Target="https://storage.googleapis.com/hcloudfile/001/ee64cf3bd8194a34b09db636c5037682.jpg" TargetMode="External"/><Relationship Id="rId13180" Type="http://schemas.openxmlformats.org/officeDocument/2006/relationships/hyperlink" Target="https://hashting.cash/bavaria-fridgeinventoryjul2023/RJTJHDTUROLOZZGB?language=FR" TargetMode="External"/><Relationship Id="rId6395" Type="http://schemas.openxmlformats.org/officeDocument/2006/relationships/hyperlink" Target="https://storage.googleapis.com/hcloudfile/001/3eeaeb8c269c439bb2512bddb1edbcdd.jpg" TargetMode="External"/><Relationship Id="rId7446" Type="http://schemas.openxmlformats.org/officeDocument/2006/relationships/hyperlink" Target="https://storage.googleapis.com/hcloudfile/001/c08af00d49914e7fbbcc82512db2ac10.jpg" TargetMode="External"/><Relationship Id="rId10774" Type="http://schemas.openxmlformats.org/officeDocument/2006/relationships/hyperlink" Target="https://storage.googleapis.com/hcloudfile/001/1918714c98f84124bc3c5675d305259e.jpg" TargetMode="External"/><Relationship Id="rId11825" Type="http://schemas.openxmlformats.org/officeDocument/2006/relationships/hyperlink" Target="https://storage.googleapis.com/hcloudfile/001/b48b2f5312a14b66bd50fb4896d43f19.jpg" TargetMode="External"/><Relationship Id="rId160" Type="http://schemas.openxmlformats.org/officeDocument/2006/relationships/hyperlink" Target="https://storage.googleapis.com/hcloudfile/001/da3f24517df344a0bb02a77a077dec5a.jpg" TargetMode="External"/><Relationship Id="rId3989" Type="http://schemas.openxmlformats.org/officeDocument/2006/relationships/hyperlink" Target="https://storage.googleapis.com/hcloudfile/001/c58853225cb549ea8bb69433316011b8.jpg" TargetMode="External"/><Relationship Id="rId6048" Type="http://schemas.openxmlformats.org/officeDocument/2006/relationships/hyperlink" Target="https://storage.googleapis.com/hcloudfile/001/4aa5ef5e0e8641e1ada8d01c99ad19dc.jpg" TargetMode="External"/><Relationship Id="rId6462" Type="http://schemas.openxmlformats.org/officeDocument/2006/relationships/hyperlink" Target="https://storage.googleapis.com/hcloudfile/001/bad7c168f69a4b8b88b4b1266e20b2fd.jpg" TargetMode="External"/><Relationship Id="rId7860" Type="http://schemas.openxmlformats.org/officeDocument/2006/relationships/hyperlink" Target="https://storage.googleapis.com/hcloudfile/001/8787ed807d134a1dbcc0d67de9892fce.jpg" TargetMode="External"/><Relationship Id="rId8911" Type="http://schemas.openxmlformats.org/officeDocument/2006/relationships/hyperlink" Target="https://storage.googleapis.com/hcloudfile/001/12460f613a1a4baca3f298717cacee2d.jpg" TargetMode="External"/><Relationship Id="rId10427" Type="http://schemas.openxmlformats.org/officeDocument/2006/relationships/hyperlink" Target="https://storage.googleapis.com/hcloudfile/001/e211e5112a764228bfbc659364b79166.jpg" TargetMode="External"/><Relationship Id="rId10841" Type="http://schemas.openxmlformats.org/officeDocument/2006/relationships/hyperlink" Target="https://storage.googleapis.com/hcloudfile/001/89c4cba9429f44fbb2ef9ecef9a94707.jpg" TargetMode="External"/><Relationship Id="rId5064" Type="http://schemas.openxmlformats.org/officeDocument/2006/relationships/hyperlink" Target="https://storage.googleapis.com/hcloudfile/001/ca4ea8daab1c4f959b4216ab9cfec9a1.jpg" TargetMode="External"/><Relationship Id="rId6115" Type="http://schemas.openxmlformats.org/officeDocument/2006/relationships/hyperlink" Target="https://storage.googleapis.com/hcloudfile/001/a37667c7b9984082b0f71353988b3a99.jpg" TargetMode="External"/><Relationship Id="rId7513" Type="http://schemas.openxmlformats.org/officeDocument/2006/relationships/hyperlink" Target="https://storage.googleapis.com/hcloudfile/001/88cac31f59a74308905caad7a95b3482.jpg" TargetMode="External"/><Relationship Id="rId12599" Type="http://schemas.openxmlformats.org/officeDocument/2006/relationships/hyperlink" Target="https://storage.googleapis.com/hcloudfile/001/8d2c0f96281a44aa91c0f97e312621e4.jpg" TargetMode="External"/><Relationship Id="rId977" Type="http://schemas.openxmlformats.org/officeDocument/2006/relationships/hyperlink" Target="https://hashting.cash/bavaria-fridgeinventoryjul2023/KRSUMEZZDUQPXYFU?language=FR" TargetMode="External"/><Relationship Id="rId2658" Type="http://schemas.openxmlformats.org/officeDocument/2006/relationships/hyperlink" Target="https://hashting.cash/bavaria-fridgeinventoryjul2023/CBEOFCAVAGTREWHY?language=FR" TargetMode="External"/><Relationship Id="rId3709" Type="http://schemas.openxmlformats.org/officeDocument/2006/relationships/hyperlink" Target="https://storage.googleapis.com/hcloudfile/001/c2ff2874af5745d6b2bcbdc20ed0782d.jpg" TargetMode="External"/><Relationship Id="rId4080" Type="http://schemas.openxmlformats.org/officeDocument/2006/relationships/hyperlink" Target="https://storage.googleapis.com/hcloudfile/001/8613c83819c34ea28190b35236789849.jpg" TargetMode="External"/><Relationship Id="rId9685" Type="http://schemas.openxmlformats.org/officeDocument/2006/relationships/hyperlink" Target="https://storage.googleapis.com/hcloudfile/001/05e66fba0c0448b98be800ca3c3944d4.jpg" TargetMode="External"/><Relationship Id="rId12666" Type="http://schemas.openxmlformats.org/officeDocument/2006/relationships/hyperlink" Target="https://storage.googleapis.com/hcloudfile/001/f4fd306471ec48c19d53cba89b285d91.jpg" TargetMode="External"/><Relationship Id="rId13717" Type="http://schemas.openxmlformats.org/officeDocument/2006/relationships/hyperlink" Target="https://storage.googleapis.com/hcloudfile/001/d86a72c395974c008ef45078bd664339.jpg" TargetMode="External"/><Relationship Id="rId1674" Type="http://schemas.openxmlformats.org/officeDocument/2006/relationships/hyperlink" Target="https://hashting.cash/bavaria-fridgeinventoryjul2023/VCOXUNKRTSWZUMAR?language=FR" TargetMode="External"/><Relationship Id="rId2725" Type="http://schemas.openxmlformats.org/officeDocument/2006/relationships/hyperlink" Target="https://storage.googleapis.com/hcloudfile/001/145f5bcf345441e5bfbe0faa12319e74.jpg" TargetMode="External"/><Relationship Id="rId5131" Type="http://schemas.openxmlformats.org/officeDocument/2006/relationships/hyperlink" Target="https://storage.googleapis.com/hcloudfile/001/bb471f1b3cda4c3194c90ece4fefc447.jpg" TargetMode="External"/><Relationship Id="rId8287" Type="http://schemas.openxmlformats.org/officeDocument/2006/relationships/hyperlink" Target="https://storage.googleapis.com/hcloudfile/001/05275500479049e593f12dcb36d01ac5.jpg" TargetMode="External"/><Relationship Id="rId9338" Type="http://schemas.openxmlformats.org/officeDocument/2006/relationships/hyperlink" Target="https://storage.googleapis.com/hcloudfile/001/046f6b51c12e476ba2a013ebc7eb11fa.jpg" TargetMode="External"/><Relationship Id="rId9752" Type="http://schemas.openxmlformats.org/officeDocument/2006/relationships/hyperlink" Target="https://storage.googleapis.com/hcloudfile/001/8d28372633bf4ea8b5948e72e2f27f30.jpg" TargetMode="External"/><Relationship Id="rId11268" Type="http://schemas.openxmlformats.org/officeDocument/2006/relationships/hyperlink" Target="https://storage.googleapis.com/hcloudfile/001/c260763aa87c46aaabbe110bcdd04668.jpg" TargetMode="External"/><Relationship Id="rId11682" Type="http://schemas.openxmlformats.org/officeDocument/2006/relationships/hyperlink" Target="https://storage.googleapis.com/hcloudfile/001/9d40a93bd5f44c5eaa2e04261f3076cd.jpg" TargetMode="External"/><Relationship Id="rId12319" Type="http://schemas.openxmlformats.org/officeDocument/2006/relationships/hyperlink" Target="https://storage.googleapis.com/hcloudfile/001/e86f34d834be4356a1f34b912dcf857a.jpg" TargetMode="External"/><Relationship Id="rId12733" Type="http://schemas.openxmlformats.org/officeDocument/2006/relationships/hyperlink" Target="https://storage.googleapis.com/hcloudfile/001/1fca42840aff416c931b08607d6f6a2b.jpg" TargetMode="External"/><Relationship Id="rId1327" Type="http://schemas.openxmlformats.org/officeDocument/2006/relationships/hyperlink" Target="https://storage.googleapis.com/hcloudfile/001/8e8c4f778ab142909904e609f6107c30.jpg" TargetMode="External"/><Relationship Id="rId1741" Type="http://schemas.openxmlformats.org/officeDocument/2006/relationships/hyperlink" Target="https://storage.googleapis.com/hcloudfile/001/e0d2beb74f294727bd080a12d82baed3.jpg" TargetMode="External"/><Relationship Id="rId4897" Type="http://schemas.openxmlformats.org/officeDocument/2006/relationships/hyperlink" Target="https://hashting.cash/bavaria-fridgeinventoryjul2023/DHIFUXDVFEJJVART?language=FR" TargetMode="External"/><Relationship Id="rId5948" Type="http://schemas.openxmlformats.org/officeDocument/2006/relationships/hyperlink" Target="https://hashting.cash/bavaria-fridgeinventoryjul2023/LFTAAXBBSKVDESZY?language=FR" TargetMode="External"/><Relationship Id="rId8354" Type="http://schemas.openxmlformats.org/officeDocument/2006/relationships/hyperlink" Target="https://storage.googleapis.com/hcloudfile/001/17793e6025f14690b1c6903953b3681d.jpg" TargetMode="External"/><Relationship Id="rId9405" Type="http://schemas.openxmlformats.org/officeDocument/2006/relationships/hyperlink" Target="https://storage.googleapis.com/hcloudfile/001/43ca6523018b4825b26d19499b6afa1d.jpg" TargetMode="External"/><Relationship Id="rId10284" Type="http://schemas.openxmlformats.org/officeDocument/2006/relationships/hyperlink" Target="https://storage.googleapis.com/hcloudfile/001/d40df7c5d3424b778b4b4aa154cb1673.jpg" TargetMode="External"/><Relationship Id="rId11335" Type="http://schemas.openxmlformats.org/officeDocument/2006/relationships/hyperlink" Target="https://storage.googleapis.com/hcloudfile/001/28119924f0eb4664858d287cdaef46d5.jpg" TargetMode="External"/><Relationship Id="rId33" Type="http://schemas.openxmlformats.org/officeDocument/2006/relationships/hyperlink" Target="https://hashting.cash/bavaria-fridgeinventoryjul2023/KTJUXWNXAWAYLBUL?language=FR" TargetMode="External"/><Relationship Id="rId3499" Type="http://schemas.openxmlformats.org/officeDocument/2006/relationships/hyperlink" Target="https://hashting.cash/bavaria-fridgeinventoryjul2023/PVXVEWRQXQBHPSZO?language=FR" TargetMode="External"/><Relationship Id="rId7370" Type="http://schemas.openxmlformats.org/officeDocument/2006/relationships/hyperlink" Target="https://storage.googleapis.com/hcloudfile/001/cef4367950d747948a6a502f63de2460.jpg" TargetMode="External"/><Relationship Id="rId8007" Type="http://schemas.openxmlformats.org/officeDocument/2006/relationships/hyperlink" Target="https://storage.googleapis.com/hcloudfile/001/9bd08b2d730f46e1a5dc118f945fcd2d.jpg" TargetMode="External"/><Relationship Id="rId8421" Type="http://schemas.openxmlformats.org/officeDocument/2006/relationships/hyperlink" Target="https://storage.googleapis.com/hcloudfile/001/a24d3af0ba8b492fbb6ea7f6b315cecf.jpg" TargetMode="External"/><Relationship Id="rId12800" Type="http://schemas.openxmlformats.org/officeDocument/2006/relationships/hyperlink" Target="https://storage.googleapis.com/hcloudfile/001/ee64cf3bd8194a34b09db636c5037682.jpg" TargetMode="External"/><Relationship Id="rId3566" Type="http://schemas.openxmlformats.org/officeDocument/2006/relationships/hyperlink" Target="https://storage.googleapis.com/hcloudfile/001/423005ef77f94e39b4995f1c7d78de13.jpg" TargetMode="External"/><Relationship Id="rId4964" Type="http://schemas.openxmlformats.org/officeDocument/2006/relationships/hyperlink" Target="https://hashting.cash/bavaria-fridgeinventoryjul2023/NKMNBGBGIGVDDXWJ?language=FR" TargetMode="External"/><Relationship Id="rId7023" Type="http://schemas.openxmlformats.org/officeDocument/2006/relationships/hyperlink" Target="https://storage.googleapis.com/hcloudfile/001/6591b9111aa14b5a9502c35ae203094b.jpg" TargetMode="External"/><Relationship Id="rId10351" Type="http://schemas.openxmlformats.org/officeDocument/2006/relationships/hyperlink" Target="https://storage.googleapis.com/hcloudfile/001/49272fafa4444a8dab5e63e8325b85c0.jpg" TargetMode="External"/><Relationship Id="rId11402" Type="http://schemas.openxmlformats.org/officeDocument/2006/relationships/hyperlink" Target="https://storage.googleapis.com/hcloudfile/001/4e6091bda836414e9c0db52b0f07b648.jpg" TargetMode="External"/><Relationship Id="rId487" Type="http://schemas.openxmlformats.org/officeDocument/2006/relationships/hyperlink" Target="https://hashting.cash/bavaria-fridgeinventoryjul2023/JXZENPTEXLGPEGYY?language=FR" TargetMode="External"/><Relationship Id="rId2168" Type="http://schemas.openxmlformats.org/officeDocument/2006/relationships/hyperlink" Target="https://storage.googleapis.com/hcloudfile/001/b88e50c08dae496591079351c011f98a.jpg" TargetMode="External"/><Relationship Id="rId3219" Type="http://schemas.openxmlformats.org/officeDocument/2006/relationships/hyperlink" Target="https://hashting.cash/bavaria-fridgeinventoryjul2023/YFQABKCXCLTVQMBL?language=FR" TargetMode="External"/><Relationship Id="rId3980" Type="http://schemas.openxmlformats.org/officeDocument/2006/relationships/hyperlink" Target="https://storage.googleapis.com/hcloudfile/001/c58853225cb549ea8bb69433316011b8.jpg" TargetMode="External"/><Relationship Id="rId4617" Type="http://schemas.openxmlformats.org/officeDocument/2006/relationships/hyperlink" Target="https://hashting.cash/bavaria-fridgeinventoryjul2023/WNWBHEEAMLSYKNIE?language=FR" TargetMode="External"/><Relationship Id="rId9195" Type="http://schemas.openxmlformats.org/officeDocument/2006/relationships/hyperlink" Target="https://storage.googleapis.com/hcloudfile/001/3720da5eaa5f4e1496b752bf229bef3b.jpg" TargetMode="External"/><Relationship Id="rId10004" Type="http://schemas.openxmlformats.org/officeDocument/2006/relationships/hyperlink" Target="https://hashting.cash/bavaria-fridgeinventoryjul2023/COGHBAJAZLHSUKFN?language=FR" TargetMode="External"/><Relationship Id="rId13574" Type="http://schemas.openxmlformats.org/officeDocument/2006/relationships/hyperlink" Target="https://storage.googleapis.com/hcloudfile/001/efb01324f397405c9d7052fa77979ca5.jpg" TargetMode="External"/><Relationship Id="rId1184" Type="http://schemas.openxmlformats.org/officeDocument/2006/relationships/hyperlink" Target="https://storage.googleapis.com/hcloudfile/001/3e287334e73041a4a762c132eb892781.jpg" TargetMode="External"/><Relationship Id="rId2582" Type="http://schemas.openxmlformats.org/officeDocument/2006/relationships/hyperlink" Target="https://storage.googleapis.com/hcloudfile/001/56172bcacbb84dbc88c4c014c237a0d3.jpg" TargetMode="External"/><Relationship Id="rId3633" Type="http://schemas.openxmlformats.org/officeDocument/2006/relationships/hyperlink" Target="https://hashting.cash/bavaria-fridgeinventoryjul2023/CMECZCQWGXQHVXAO?language=FR" TargetMode="External"/><Relationship Id="rId6789" Type="http://schemas.openxmlformats.org/officeDocument/2006/relationships/hyperlink" Target="https://hashting.cash/bavaria-fridgeinventoryjul2023/ZARSVTZDFOKDHIDK?language=FR" TargetMode="External"/><Relationship Id="rId12176" Type="http://schemas.openxmlformats.org/officeDocument/2006/relationships/hyperlink" Target="https://storage.googleapis.com/hcloudfile/001/35f6ac725980486688e09bcccd0e2c78.jpg" TargetMode="External"/><Relationship Id="rId12590" Type="http://schemas.openxmlformats.org/officeDocument/2006/relationships/hyperlink" Target="https://storage.googleapis.com/hcloudfile/001/8d2c0f96281a44aa91c0f97e312621e4.jpg" TargetMode="External"/><Relationship Id="rId13227" Type="http://schemas.openxmlformats.org/officeDocument/2006/relationships/hyperlink" Target="https://storage.googleapis.com/hcloudfile/001/ed61efff31e843b9b61fd4bf5ce33f7d.jpg" TargetMode="External"/><Relationship Id="rId13641" Type="http://schemas.openxmlformats.org/officeDocument/2006/relationships/hyperlink" Target="https://storage.googleapis.com/hcloudfile/001/9d3430fedff3488bb9e99f9611fca3ac.jpg" TargetMode="External"/><Relationship Id="rId554" Type="http://schemas.openxmlformats.org/officeDocument/2006/relationships/hyperlink" Target="https://storage.googleapis.com/hcloudfile/001/08bdcfe6e7f64d4c927446085e2ab6aa.jpg" TargetMode="External"/><Relationship Id="rId2235" Type="http://schemas.openxmlformats.org/officeDocument/2006/relationships/hyperlink" Target="https://hashting.cash/bavaria-fridgeinventoryjul2023/ZYLKTZJFBEGJXPHN?language=FR" TargetMode="External"/><Relationship Id="rId3700" Type="http://schemas.openxmlformats.org/officeDocument/2006/relationships/hyperlink" Target="https://storage.googleapis.com/hcloudfile/001/c2ff2874af5745d6b2bcbdc20ed0782d.jpg" TargetMode="External"/><Relationship Id="rId6856" Type="http://schemas.openxmlformats.org/officeDocument/2006/relationships/hyperlink" Target="https://storage.googleapis.com/hcloudfile/001/2b856eef11e0493f9d65336a223a56f0.jpg" TargetMode="External"/><Relationship Id="rId7907" Type="http://schemas.openxmlformats.org/officeDocument/2006/relationships/hyperlink" Target="https://hashting.cash/bavaria-fridgeinventoryjul2023/ANJQCXMMRFMXJOEP?language=FR" TargetMode="External"/><Relationship Id="rId9262" Type="http://schemas.openxmlformats.org/officeDocument/2006/relationships/hyperlink" Target="https://storage.googleapis.com/hcloudfile/001/72188a83bbdc43eab85271b12e24e49e.jpg" TargetMode="External"/><Relationship Id="rId11192" Type="http://schemas.openxmlformats.org/officeDocument/2006/relationships/hyperlink" Target="https://storage.googleapis.com/hcloudfile/001/3489bde842734cffafeba2cd27647c22.jpg" TargetMode="External"/><Relationship Id="rId12243" Type="http://schemas.openxmlformats.org/officeDocument/2006/relationships/hyperlink" Target="https://storage.googleapis.com/hcloudfile/001/01cbc083211b462da173931c2ecd22ab.jpg" TargetMode="External"/><Relationship Id="rId207" Type="http://schemas.openxmlformats.org/officeDocument/2006/relationships/hyperlink" Target="https://storage.googleapis.com/hcloudfile/001/30e4b68ae6d741c6bd9da4f4c469cf08.jpg" TargetMode="External"/><Relationship Id="rId621" Type="http://schemas.openxmlformats.org/officeDocument/2006/relationships/hyperlink" Target="https://hashting.cash/bavaria-fridgeinventoryjul2023/ELABVXXAPCSTQEGH?language=FR" TargetMode="External"/><Relationship Id="rId1251" Type="http://schemas.openxmlformats.org/officeDocument/2006/relationships/hyperlink" Target="https://hashting.cash/bavaria-fridgeinventoryjul2023/XYULMWKSMXIRFBRB?language=FR" TargetMode="External"/><Relationship Id="rId2302" Type="http://schemas.openxmlformats.org/officeDocument/2006/relationships/hyperlink" Target="https://storage.googleapis.com/hcloudfile/001/706a9aeb23e94f1ea792ab86ce12128c.jpg" TargetMode="External"/><Relationship Id="rId5458" Type="http://schemas.openxmlformats.org/officeDocument/2006/relationships/hyperlink" Target="https://storage.googleapis.com/hcloudfile/001/50dcf71e1ecf4bbea39d737d111b1e70.jpg" TargetMode="External"/><Relationship Id="rId5872" Type="http://schemas.openxmlformats.org/officeDocument/2006/relationships/hyperlink" Target="https://storage.googleapis.com/hcloudfile/001/2dd782a1e86a48f48d860be79159b981.jpg" TargetMode="External"/><Relationship Id="rId6509" Type="http://schemas.openxmlformats.org/officeDocument/2006/relationships/hyperlink" Target="https://hashting.cash/bavaria-fridgeinventoryjul2023/XJVEBTAKADQMYVZH?language=FR" TargetMode="External"/><Relationship Id="rId6923" Type="http://schemas.openxmlformats.org/officeDocument/2006/relationships/hyperlink" Target="https://hashting.cash/bavaria-fridgeinventoryjul2023/JCYELQUKCVHXCENG?language=FR" TargetMode="External"/><Relationship Id="rId12310" Type="http://schemas.openxmlformats.org/officeDocument/2006/relationships/hyperlink" Target="https://storage.googleapis.com/hcloudfile/001/e86f34d834be4356a1f34b912dcf857a.jpg" TargetMode="External"/><Relationship Id="rId4474" Type="http://schemas.openxmlformats.org/officeDocument/2006/relationships/hyperlink" Target="https://hashting.cash/bavaria-fridgeinventoryjul2023/UEQUSDLNRTQVKBCJ?language=FR" TargetMode="External"/><Relationship Id="rId5525" Type="http://schemas.openxmlformats.org/officeDocument/2006/relationships/hyperlink" Target="https://hashting.cash/bavaria-fridgeinventoryjul2023/MLNHSKVOOCHRAJWZ?language=FR" TargetMode="External"/><Relationship Id="rId3076" Type="http://schemas.openxmlformats.org/officeDocument/2006/relationships/hyperlink" Target="https://hashting.cash/bavaria-fridgeinventoryjul2023/GHKOXFSPSAWJKXWQ?language=FR" TargetMode="External"/><Relationship Id="rId3490" Type="http://schemas.openxmlformats.org/officeDocument/2006/relationships/hyperlink" Target="https://hashting.cash/bavaria-fridgeinventoryjul2023/PVXVEWRQXQBHPSZO?language=FR" TargetMode="External"/><Relationship Id="rId4127" Type="http://schemas.openxmlformats.org/officeDocument/2006/relationships/hyperlink" Target="https://storage.googleapis.com/hcloudfile/001/978d5c21c4044dca81c90ec4b7530fb8.jpg" TargetMode="External"/><Relationship Id="rId4541" Type="http://schemas.openxmlformats.org/officeDocument/2006/relationships/hyperlink" Target="https://storage.googleapis.com/hcloudfile/001/a6a3887c224647d6a89d5c2ae68306ca.jpg" TargetMode="External"/><Relationship Id="rId7697" Type="http://schemas.openxmlformats.org/officeDocument/2006/relationships/hyperlink" Target="https://storage.googleapis.com/hcloudfile/001/5ec4eb01547e4455aaf175992b359d91.jpg" TargetMode="External"/><Relationship Id="rId13084" Type="http://schemas.openxmlformats.org/officeDocument/2006/relationships/hyperlink" Target="https://storage.googleapis.com/hcloudfile/001/83795fae705142c384688b6cc8a4a572.jpg" TargetMode="External"/><Relationship Id="rId2092" Type="http://schemas.openxmlformats.org/officeDocument/2006/relationships/hyperlink" Target="https://hashting.cash/bavaria-fridgeinventoryjul2023/IJGERFKYYCJATRAT?language=FR" TargetMode="External"/><Relationship Id="rId3143" Type="http://schemas.openxmlformats.org/officeDocument/2006/relationships/hyperlink" Target="https://storage.googleapis.com/hcloudfile/001/c002d1d68eff4f70b2f0fc40f0eebc9f.jpg" TargetMode="External"/><Relationship Id="rId6299" Type="http://schemas.openxmlformats.org/officeDocument/2006/relationships/hyperlink" Target="https://storage.googleapis.com/hcloudfile/001/823b643acdc24c38a97b389f8f30c0d6.jpg" TargetMode="External"/><Relationship Id="rId8748" Type="http://schemas.openxmlformats.org/officeDocument/2006/relationships/hyperlink" Target="https://hashting.cash/bavaria-fridgeinventoryjul2023/OZEJRSTVOFIGQFYI?language=FR" TargetMode="External"/><Relationship Id="rId10678" Type="http://schemas.openxmlformats.org/officeDocument/2006/relationships/hyperlink" Target="https://storage.googleapis.com/hcloudfile/001/c9041c7d45e94da9ba7c486a6c653051.jpg" TargetMode="External"/><Relationship Id="rId11729" Type="http://schemas.openxmlformats.org/officeDocument/2006/relationships/hyperlink" Target="https://storage.googleapis.com/hcloudfile/001/eacbd9f4102b4c5e9ddb448081d341b3.jpg" TargetMode="External"/><Relationship Id="rId7764" Type="http://schemas.openxmlformats.org/officeDocument/2006/relationships/hyperlink" Target="https://hashting.cash/bavaria-fridgeinventoryjul2023/MNSDAREACGXTWNHH?language=FR" TargetMode="External"/><Relationship Id="rId8815" Type="http://schemas.openxmlformats.org/officeDocument/2006/relationships/hyperlink" Target="https://storage.googleapis.com/hcloudfile/001/324afcdcdc694879a9c11734eee148cf.jpg" TargetMode="External"/><Relationship Id="rId10745" Type="http://schemas.openxmlformats.org/officeDocument/2006/relationships/hyperlink" Target="https://storage.googleapis.com/hcloudfile/001/26d5b90320534014899d4ca86b2dc24f.jpg" TargetMode="External"/><Relationship Id="rId13151" Type="http://schemas.openxmlformats.org/officeDocument/2006/relationships/hyperlink" Target="https://storage.googleapis.com/hcloudfile/001/f2cee4e939144aa1ae78a1505e2e6c32.jpg" TargetMode="External"/><Relationship Id="rId131" Type="http://schemas.openxmlformats.org/officeDocument/2006/relationships/hyperlink" Target="https://storage.googleapis.com/hcloudfile/001/610d882041ff41c9bcdecb186d6bfb26.jpg" TargetMode="External"/><Relationship Id="rId3210" Type="http://schemas.openxmlformats.org/officeDocument/2006/relationships/hyperlink" Target="https://hashting.cash/bavaria-fridgeinventoryjul2023/YFQABKCXCLTVQMBL?language=FR" TargetMode="External"/><Relationship Id="rId6366" Type="http://schemas.openxmlformats.org/officeDocument/2006/relationships/hyperlink" Target="https://hashting.cash/bavaria-fridgeinventoryjul2023/DQNBCGAJSKGTOFFH?language=FR" TargetMode="External"/><Relationship Id="rId6780" Type="http://schemas.openxmlformats.org/officeDocument/2006/relationships/hyperlink" Target="https://hashting.cash/bavaria-fridgeinventoryjul2023/ZARSVTZDFOKDHIDK?language=FR" TargetMode="External"/><Relationship Id="rId7417" Type="http://schemas.openxmlformats.org/officeDocument/2006/relationships/hyperlink" Target="https://storage.googleapis.com/hcloudfile/001/7dd2feae6575469b9bf54b854edc482c.jpg" TargetMode="External"/><Relationship Id="rId7831" Type="http://schemas.openxmlformats.org/officeDocument/2006/relationships/hyperlink" Target="https://storage.googleapis.com/hcloudfile/001/30e4b68ae6d741c6bd9da4f4c469cf08.jpg" TargetMode="External"/><Relationship Id="rId2976" Type="http://schemas.openxmlformats.org/officeDocument/2006/relationships/hyperlink" Target="https://storage.googleapis.com/hcloudfile/001/b2960dcab9d644ac90ddd1fcda73a66a.jpg" TargetMode="External"/><Relationship Id="rId5382" Type="http://schemas.openxmlformats.org/officeDocument/2006/relationships/hyperlink" Target="https://hashting.cash/bavaria-fridgeinventoryjul2023/UGUBYJZPDHBFMUFY?language=FR" TargetMode="External"/><Relationship Id="rId6019" Type="http://schemas.openxmlformats.org/officeDocument/2006/relationships/hyperlink" Target="https://storage.googleapis.com/hcloudfile/001/683457a6a4ab4cd8990bf133e887ac5d.jpg" TargetMode="External"/><Relationship Id="rId6433" Type="http://schemas.openxmlformats.org/officeDocument/2006/relationships/hyperlink" Target="https://storage.googleapis.com/hcloudfile/001/761bd193a1b244dc90945a1faf3d7878.jpg" TargetMode="External"/><Relationship Id="rId9589" Type="http://schemas.openxmlformats.org/officeDocument/2006/relationships/hyperlink" Target="https://hashting.cash/bavaria-fridgeinventoryjul2023/RDVHEUMTWGOXWQDP?language=FR" TargetMode="External"/><Relationship Id="rId10812" Type="http://schemas.openxmlformats.org/officeDocument/2006/relationships/hyperlink" Target="https://hashting.cash/bavaria-fridgeinventoryjul2023/QXBTRLJSZVLGDCXW?language=FR" TargetMode="External"/><Relationship Id="rId948" Type="http://schemas.openxmlformats.org/officeDocument/2006/relationships/hyperlink" Target="https://hashting.cash/bavaria-fridgeinventoryjul2023/KRSUMEZZDUQPXYFU?language=FR" TargetMode="External"/><Relationship Id="rId1578" Type="http://schemas.openxmlformats.org/officeDocument/2006/relationships/hyperlink" Target="https://storage.googleapis.com/hcloudfile/001/c2d3a02829f64cbdb2bf01b957b772ad.jpg" TargetMode="External"/><Relationship Id="rId1992" Type="http://schemas.openxmlformats.org/officeDocument/2006/relationships/hyperlink" Target="https://storage.googleapis.com/hcloudfile/001/7a21be94e23945a7bfda3774d400353e.jpg" TargetMode="External"/><Relationship Id="rId2629" Type="http://schemas.openxmlformats.org/officeDocument/2006/relationships/hyperlink" Target="https://hashting.cash/bavaria-fridgeinventoryjul2023/CBEOFCAVAGTREWHY?language=FR" TargetMode="External"/><Relationship Id="rId5035" Type="http://schemas.openxmlformats.org/officeDocument/2006/relationships/hyperlink" Target="https://storage.googleapis.com/hcloudfile/001/895b2a4a73ba4f19bfaf3fecf78f32c2.jpg" TargetMode="External"/><Relationship Id="rId6500" Type="http://schemas.openxmlformats.org/officeDocument/2006/relationships/hyperlink" Target="https://hashting.cash/bavaria-fridgeinventoryjul2023/XJVEBTAKADQMYVZH?language=FR" TargetMode="External"/><Relationship Id="rId9656" Type="http://schemas.openxmlformats.org/officeDocument/2006/relationships/hyperlink" Target="https://storage.googleapis.com/hcloudfile/001/bab52b76eed44916a969a9146887a17f.jpg" TargetMode="External"/><Relationship Id="rId12984" Type="http://schemas.openxmlformats.org/officeDocument/2006/relationships/hyperlink" Target="https://storage.googleapis.com/hcloudfile/001/613520b312424295bbe3b2dd47a220d0.jpg" TargetMode="External"/><Relationship Id="rId1645" Type="http://schemas.openxmlformats.org/officeDocument/2006/relationships/hyperlink" Target="https://storage.googleapis.com/hcloudfile/001/9dc241d69d8849c4865b33fd534d669f.jpg" TargetMode="External"/><Relationship Id="rId4051" Type="http://schemas.openxmlformats.org/officeDocument/2006/relationships/hyperlink" Target="https://hashting.cash/bavaria-fridgeinventoryjul2023/SGYHAZXDOFDHYCDM?language=FR" TargetMode="External"/><Relationship Id="rId5102" Type="http://schemas.openxmlformats.org/officeDocument/2006/relationships/hyperlink" Target="https://hashting.cash/bavaria-fridgeinventoryjul2023/ZUISKTILXPNQCVRA?language=FR" TargetMode="External"/><Relationship Id="rId8258" Type="http://schemas.openxmlformats.org/officeDocument/2006/relationships/hyperlink" Target="https://storage.googleapis.com/hcloudfile/001/efd57a68f899460eb16c2732b9ff48f8.jpg" TargetMode="External"/><Relationship Id="rId8672" Type="http://schemas.openxmlformats.org/officeDocument/2006/relationships/hyperlink" Target="https://storage.googleapis.com/hcloudfile/001/ed5ead0aeb06455eb30a90793a883f37.jpg" TargetMode="External"/><Relationship Id="rId9309" Type="http://schemas.openxmlformats.org/officeDocument/2006/relationships/hyperlink" Target="https://hashting.cash/bavaria-fridgeinventoryjul2023/WXUMVHDBVQIPPVWZ?language=FR" TargetMode="External"/><Relationship Id="rId10188" Type="http://schemas.openxmlformats.org/officeDocument/2006/relationships/hyperlink" Target="https://storage.googleapis.com/hcloudfile/001/1c4415f7e0154ab99a38e03fe1607720.jpg" TargetMode="External"/><Relationship Id="rId11239" Type="http://schemas.openxmlformats.org/officeDocument/2006/relationships/hyperlink" Target="https://storage.googleapis.com/hcloudfile/001/c260763aa87c46aaabbe110bcdd04668.jpg" TargetMode="External"/><Relationship Id="rId11586" Type="http://schemas.openxmlformats.org/officeDocument/2006/relationships/hyperlink" Target="https://storage.googleapis.com/hcloudfile/001/a703a214fa15452b9e1afc1994fb8d42.jpg" TargetMode="External"/><Relationship Id="rId12637" Type="http://schemas.openxmlformats.org/officeDocument/2006/relationships/hyperlink" Target="https://storage.googleapis.com/hcloudfile/001/f4fd306471ec48c19d53cba89b285d91.jpg" TargetMode="External"/><Relationship Id="rId7274" Type="http://schemas.openxmlformats.org/officeDocument/2006/relationships/hyperlink" Target="https://storage.googleapis.com/hcloudfile/001/9c187fcd3fc74c9d8bb2bdb3782c3df0.jpg" TargetMode="External"/><Relationship Id="rId8325" Type="http://schemas.openxmlformats.org/officeDocument/2006/relationships/hyperlink" Target="https://hashting.cash/bavaria-fridgeinventoryjul2023/CQDOYXGMXODISNRJ?language=FR" TargetMode="External"/><Relationship Id="rId9723" Type="http://schemas.openxmlformats.org/officeDocument/2006/relationships/hyperlink" Target="https://hashting.cash/bavaria-fridgeinventoryjul2023/VPUHPNSQYLPVBUPF?language=FR" TargetMode="External"/><Relationship Id="rId11653" Type="http://schemas.openxmlformats.org/officeDocument/2006/relationships/hyperlink" Target="https://hashting.cash/bavaria-fridgeinventoryjul2023/YUJDVFLBKXJMICBQ?language=FR" TargetMode="External"/><Relationship Id="rId12704" Type="http://schemas.openxmlformats.org/officeDocument/2006/relationships/hyperlink" Target="https://storage.googleapis.com/hcloudfile/001/7bf0aabd45fa47cca122e519b30cdb3e.jpg" TargetMode="External"/><Relationship Id="rId1712" Type="http://schemas.openxmlformats.org/officeDocument/2006/relationships/hyperlink" Target="https://storage.googleapis.com/hcloudfile/001/dd52273189b74f228c62221410ae072d.jpg" TargetMode="External"/><Relationship Id="rId4868" Type="http://schemas.openxmlformats.org/officeDocument/2006/relationships/hyperlink" Target="https://hashting.cash/bavaria-fridgeinventoryjul2023/DHIFUXDVFEJJVART?language=FR" TargetMode="External"/><Relationship Id="rId5919" Type="http://schemas.openxmlformats.org/officeDocument/2006/relationships/hyperlink" Target="https://hashting.cash/bavaria-fridgeinventoryjul2023/LFTAAXBBSKVDESZY?language=FR" TargetMode="External"/><Relationship Id="rId6290" Type="http://schemas.openxmlformats.org/officeDocument/2006/relationships/hyperlink" Target="https://storage.googleapis.com/hcloudfile/001/823b643acdc24c38a97b389f8f30c0d6.jpg" TargetMode="External"/><Relationship Id="rId10255" Type="http://schemas.openxmlformats.org/officeDocument/2006/relationships/hyperlink" Target="https://hashting.cash/bavaria-fridgeinventoryjul2023/CLYRUPNULBYNQVHY?language=FR" TargetMode="External"/><Relationship Id="rId11306" Type="http://schemas.openxmlformats.org/officeDocument/2006/relationships/hyperlink" Target="https://storage.googleapis.com/hcloudfile/001/28119924f0eb4664858d287cdaef46d5.jpg" TargetMode="External"/><Relationship Id="rId11720" Type="http://schemas.openxmlformats.org/officeDocument/2006/relationships/hyperlink" Target="https://storage.googleapis.com/hcloudfile/001/fd8cfca7e2d94ad7968d557b168205a4.jpg" TargetMode="External"/><Relationship Id="rId3884" Type="http://schemas.openxmlformats.org/officeDocument/2006/relationships/hyperlink" Target="https://storage.googleapis.com/hcloudfile/001/73174599ed5544bc96f14c63964cc628.jpg" TargetMode="External"/><Relationship Id="rId4935" Type="http://schemas.openxmlformats.org/officeDocument/2006/relationships/hyperlink" Target="https://storage.googleapis.com/hcloudfile/001/05e01af7b6074190962264947cdcf9e1.jpg" TargetMode="External"/><Relationship Id="rId7341" Type="http://schemas.openxmlformats.org/officeDocument/2006/relationships/hyperlink" Target="https://hashting.cash/bavaria-fridgeinventoryjul2023/SNIIKSKHUXLIMGJE?language=FR" TargetMode="External"/><Relationship Id="rId9099" Type="http://schemas.openxmlformats.org/officeDocument/2006/relationships/hyperlink" Target="https://storage.googleapis.com/hcloudfile/001/2d4fbdb5ee7e4162829eed62a3742408.jpg" TargetMode="External"/><Relationship Id="rId10322" Type="http://schemas.openxmlformats.org/officeDocument/2006/relationships/hyperlink" Target="https://storage.googleapis.com/hcloudfile/001/1390ce0ed4fc4e0499c112bcb20071e6.jpg" TargetMode="External"/><Relationship Id="rId13478" Type="http://schemas.openxmlformats.org/officeDocument/2006/relationships/hyperlink" Target="https://storage.googleapis.com/hcloudfile/001/647cbc8824f744c0b677eb24f490ec66.jpg" TargetMode="External"/><Relationship Id="rId2486" Type="http://schemas.openxmlformats.org/officeDocument/2006/relationships/hyperlink" Target="https://hashting.cash/bavaria-fridgeinventoryjul2023/SSGFYYQCOGRZREYC?language=FR" TargetMode="External"/><Relationship Id="rId3537" Type="http://schemas.openxmlformats.org/officeDocument/2006/relationships/hyperlink" Target="https://storage.googleapis.com/hcloudfile/001/423005ef77f94e39b4995f1c7d78de13.jpg" TargetMode="External"/><Relationship Id="rId3951" Type="http://schemas.openxmlformats.org/officeDocument/2006/relationships/hyperlink" Target="https://storage.googleapis.com/hcloudfile/001/f9957f13faa84f5ebfd9097a32c91d95.jpg" TargetMode="External"/><Relationship Id="rId12494" Type="http://schemas.openxmlformats.org/officeDocument/2006/relationships/hyperlink" Target="https://hashting.cash/bavaria-fridgeinventoryjul2023/MKBMZPICTOAZCLTE?language=FR" TargetMode="External"/><Relationship Id="rId13545" Type="http://schemas.openxmlformats.org/officeDocument/2006/relationships/hyperlink" Target="https://storage.googleapis.com/hcloudfile/001/28ba30a80bb64c7aad7f05f7c1fd3178.jpg" TargetMode="External"/><Relationship Id="rId458" Type="http://schemas.openxmlformats.org/officeDocument/2006/relationships/hyperlink" Target="https://storage.googleapis.com/hcloudfile/001/430f565d1d4c4c499fec5b3cde45cc4b.jpg" TargetMode="External"/><Relationship Id="rId872" Type="http://schemas.openxmlformats.org/officeDocument/2006/relationships/hyperlink" Target="https://storage.googleapis.com/hcloudfile/001/a37001cc69864b2ab3cfd2dc2a01452d.jpg" TargetMode="External"/><Relationship Id="rId1088" Type="http://schemas.openxmlformats.org/officeDocument/2006/relationships/hyperlink" Target="https://hashting.cash/bavaria-fridgeinventoryjul2023/FFPGVYGRZGXARFQQ?language=FR" TargetMode="External"/><Relationship Id="rId2139" Type="http://schemas.openxmlformats.org/officeDocument/2006/relationships/hyperlink" Target="https://storage.googleapis.com/hcloudfile/001/b88e50c08dae496591079351c011f98a.jpg" TargetMode="External"/><Relationship Id="rId2553" Type="http://schemas.openxmlformats.org/officeDocument/2006/relationships/hyperlink" Target="https://storage.googleapis.com/hcloudfile/001/1d4e0ccb1c4d44f5919bb9f158967bee.jpg" TargetMode="External"/><Relationship Id="rId3604" Type="http://schemas.openxmlformats.org/officeDocument/2006/relationships/hyperlink" Target="https://storage.googleapis.com/hcloudfile/001/ecbe5503cd6f40eb9168e6bc4395ee4d.jpg" TargetMode="External"/><Relationship Id="rId6010" Type="http://schemas.openxmlformats.org/officeDocument/2006/relationships/hyperlink" Target="https://storage.googleapis.com/hcloudfile/001/683457a6a4ab4cd8990bf133e887ac5d.jpg" TargetMode="External"/><Relationship Id="rId9166" Type="http://schemas.openxmlformats.org/officeDocument/2006/relationships/hyperlink" Target="https://hashting.cash/bavaria-fridgeinventoryjul2023/FZGVPFKKZZMWCUZS?language=FR" TargetMode="External"/><Relationship Id="rId9580" Type="http://schemas.openxmlformats.org/officeDocument/2006/relationships/hyperlink" Target="https://hashting.cash/bavaria-fridgeinventoryjul2023/RDVHEUMTWGOXWQDP?language=FR" TargetMode="External"/><Relationship Id="rId11096" Type="http://schemas.openxmlformats.org/officeDocument/2006/relationships/hyperlink" Target="https://storage.googleapis.com/hcloudfile/001/7ae743719eff4e1d9df7698d74f97992.jpg" TargetMode="External"/><Relationship Id="rId12147" Type="http://schemas.openxmlformats.org/officeDocument/2006/relationships/hyperlink" Target="https://storage.googleapis.com/hcloudfile/001/35f6ac725980486688e09bcccd0e2c78.jpg" TargetMode="External"/><Relationship Id="rId525" Type="http://schemas.openxmlformats.org/officeDocument/2006/relationships/hyperlink" Target="https://storage.googleapis.com/hcloudfile/001/71a0a25d37f94620a429349badb60af8.jpg" TargetMode="External"/><Relationship Id="rId1155" Type="http://schemas.openxmlformats.org/officeDocument/2006/relationships/hyperlink" Target="https://storage.googleapis.com/hcloudfile/001/cbc4a3f91f734f4ca2941c9b1aaf4d8c.jpg" TargetMode="External"/><Relationship Id="rId2206" Type="http://schemas.openxmlformats.org/officeDocument/2006/relationships/hyperlink" Target="https://hashting.cash/bavaria-fridgeinventoryjul2023/ZYLKTZJFBEGJXPHN?language=FR" TargetMode="External"/><Relationship Id="rId2620" Type="http://schemas.openxmlformats.org/officeDocument/2006/relationships/hyperlink" Target="https://storage.googleapis.com/hcloudfile/001/087253a2200048c4ac0f78fb36f404fa.jpg" TargetMode="External"/><Relationship Id="rId5776" Type="http://schemas.openxmlformats.org/officeDocument/2006/relationships/hyperlink" Target="https://hashting.cash/bavaria-fridgeinventoryjul2023/VTABVCKHWWROWRFD?language=FR" TargetMode="External"/><Relationship Id="rId8182" Type="http://schemas.openxmlformats.org/officeDocument/2006/relationships/hyperlink" Target="https://hashting.cash/bavaria-fridgeinventoryjul2023/WLFPRZTBBZLMZNTM?language=FR" TargetMode="External"/><Relationship Id="rId9233" Type="http://schemas.openxmlformats.org/officeDocument/2006/relationships/hyperlink" Target="https://storage.googleapis.com/hcloudfile/001/2336a11a6aca496c98768a13ce151d78.jpg" TargetMode="External"/><Relationship Id="rId11163" Type="http://schemas.openxmlformats.org/officeDocument/2006/relationships/hyperlink" Target="https://storage.googleapis.com/hcloudfile/001/2c54bf8f3337422c9e7ff26abbdfe0a3.jpg" TargetMode="External"/><Relationship Id="rId12214" Type="http://schemas.openxmlformats.org/officeDocument/2006/relationships/hyperlink" Target="https://hashting.cash/bavaria-fridgeinventoryjul2023/LTZDKBTHRNXJMWKT?language=FR" TargetMode="External"/><Relationship Id="rId12561" Type="http://schemas.openxmlformats.org/officeDocument/2006/relationships/hyperlink" Target="https://storage.googleapis.com/hcloudfile/001/0fcb2e6dcab240d6a6d352a5f79b7f65.jpg" TargetMode="External"/><Relationship Id="rId13612" Type="http://schemas.openxmlformats.org/officeDocument/2006/relationships/hyperlink" Target="https://hashting.cash/bavaria-fridgeinventoryjul2023/PRBIABXLMUSADQLF?language=FR" TargetMode="External"/><Relationship Id="rId1222" Type="http://schemas.openxmlformats.org/officeDocument/2006/relationships/hyperlink" Target="https://storage.googleapis.com/hcloudfile/001/0c52523a93c8427483111db2bd460328.jpg" TargetMode="External"/><Relationship Id="rId4378" Type="http://schemas.openxmlformats.org/officeDocument/2006/relationships/hyperlink" Target="https://storage.googleapis.com/hcloudfile/001/26f0c4db7f614aca8e4fa944b152cc60.jpg" TargetMode="External"/><Relationship Id="rId5429" Type="http://schemas.openxmlformats.org/officeDocument/2006/relationships/hyperlink" Target="https://storage.googleapis.com/hcloudfile/001/50dcf71e1ecf4bbea39d737d111b1e70.jpg" TargetMode="External"/><Relationship Id="rId6827" Type="http://schemas.openxmlformats.org/officeDocument/2006/relationships/hyperlink" Target="https://storage.googleapis.com/hcloudfile/001/2b856eef11e0493f9d65336a223a56f0.jpg" TargetMode="External"/><Relationship Id="rId9300" Type="http://schemas.openxmlformats.org/officeDocument/2006/relationships/hyperlink" Target="https://hashting.cash/bavaria-fridgeinventoryjul2023/WXUMVHDBVQIPPVWZ?language=FR" TargetMode="External"/><Relationship Id="rId3394" Type="http://schemas.openxmlformats.org/officeDocument/2006/relationships/hyperlink" Target="https://storage.googleapis.com/hcloudfile/001/2e7f064e2f0f4788baf31897c15ca182.jpg" TargetMode="External"/><Relationship Id="rId4792" Type="http://schemas.openxmlformats.org/officeDocument/2006/relationships/hyperlink" Target="https://storage.googleapis.com/hcloudfile/001/a8d903630ab64447a6a34b19f52b472a.jpg" TargetMode="External"/><Relationship Id="rId5843" Type="http://schemas.openxmlformats.org/officeDocument/2006/relationships/hyperlink" Target="https://storage.googleapis.com/hcloudfile/001/02e1d6b847cd4f64a17f28a05966b4d1.jpg" TargetMode="External"/><Relationship Id="rId8999" Type="http://schemas.openxmlformats.org/officeDocument/2006/relationships/hyperlink" Target="https://hashting.cash/bavaria-fridgeinventoryjul2023/KJIINGKCGRPUVWWE?language=FR" TargetMode="External"/><Relationship Id="rId11230" Type="http://schemas.openxmlformats.org/officeDocument/2006/relationships/hyperlink" Target="https://hashting.cash/bavaria-fridgeinventoryjul2023/YUWIZPZOMXPYLCGY?language=FR" TargetMode="External"/><Relationship Id="rId3047" Type="http://schemas.openxmlformats.org/officeDocument/2006/relationships/hyperlink" Target="https://hashting.cash/bavaria-fridgeinventoryjul2023/GHKOXFSPSAWJKXWQ?language=FR" TargetMode="External"/><Relationship Id="rId4445" Type="http://schemas.openxmlformats.org/officeDocument/2006/relationships/hyperlink" Target="https://storage.googleapis.com/hcloudfile/001/520238be45724b4da0ffdf0bece5d631.jpg" TargetMode="External"/><Relationship Id="rId5910" Type="http://schemas.openxmlformats.org/officeDocument/2006/relationships/hyperlink" Target="https://storage.googleapis.com/hcloudfile/001/34a19c34f3f042ddbf3faa9a19dea488.jpg" TargetMode="External"/><Relationship Id="rId10996" Type="http://schemas.openxmlformats.org/officeDocument/2006/relationships/hyperlink" Target="https://storage.googleapis.com/hcloudfile/001/59116a833f154cb19345e30b3e16eeaa.jpg" TargetMode="External"/><Relationship Id="rId3461" Type="http://schemas.openxmlformats.org/officeDocument/2006/relationships/hyperlink" Target="https://storage.googleapis.com/hcloudfile/001/dfddf0e724694ee7a8a692c677091cf9.jpg" TargetMode="External"/><Relationship Id="rId4512" Type="http://schemas.openxmlformats.org/officeDocument/2006/relationships/hyperlink" Target="https://storage.googleapis.com/hcloudfile/001/7be9d519d8ba45fe9de7a2efadaca05c.jpg" TargetMode="External"/><Relationship Id="rId7668" Type="http://schemas.openxmlformats.org/officeDocument/2006/relationships/hyperlink" Target="https://storage.googleapis.com/hcloudfile/001/5ec4eb01547e4455aaf175992b359d91.jpg" TargetMode="External"/><Relationship Id="rId8719" Type="http://schemas.openxmlformats.org/officeDocument/2006/relationships/hyperlink" Target="https://hashting.cash/bavaria-fridgeinventoryjul2023/OZEJRSTVOFIGQFYI?language=FR" TargetMode="External"/><Relationship Id="rId10649" Type="http://schemas.openxmlformats.org/officeDocument/2006/relationships/hyperlink" Target="https://hashting.cash/bavaria-fridgeinventoryjul2023/KWGEULFRRYPQCZLA?language=FR" TargetMode="External"/><Relationship Id="rId13055" Type="http://schemas.openxmlformats.org/officeDocument/2006/relationships/hyperlink" Target="https://hashting.cash/bavaria-fridgeinventoryjul2023/QJYHJXADYBWOCDAG?language=FR" TargetMode="External"/><Relationship Id="rId382" Type="http://schemas.openxmlformats.org/officeDocument/2006/relationships/hyperlink" Target="https://hashting.cash/bavaria-fridgeinventoryjul2023/CFDGTOMSBDIAKMBW?language=FR" TargetMode="External"/><Relationship Id="rId2063" Type="http://schemas.openxmlformats.org/officeDocument/2006/relationships/hyperlink" Target="https://storage.googleapis.com/hcloudfile/001/377f9f9f58b840e8baa913a91e0c4878.jpg" TargetMode="External"/><Relationship Id="rId3114" Type="http://schemas.openxmlformats.org/officeDocument/2006/relationships/hyperlink" Target="https://storage.googleapis.com/hcloudfile/001/82498700f5ed4da1ab88d325bb0b5689.jpg" TargetMode="External"/><Relationship Id="rId6684" Type="http://schemas.openxmlformats.org/officeDocument/2006/relationships/hyperlink" Target="https://storage.googleapis.com/hcloudfile/001/05465e8aa2e44980b4d3b99ea581f359.jpg" TargetMode="External"/><Relationship Id="rId7735" Type="http://schemas.openxmlformats.org/officeDocument/2006/relationships/hyperlink" Target="https://storage.googleapis.com/hcloudfile/001/f31563a0c50147818b58d31e9a09aca4.jpg" TargetMode="External"/><Relationship Id="rId9090" Type="http://schemas.openxmlformats.org/officeDocument/2006/relationships/hyperlink" Target="https://storage.googleapis.com/hcloudfile/001/2d4fbdb5ee7e4162829eed62a3742408.jpg" TargetMode="External"/><Relationship Id="rId12071" Type="http://schemas.openxmlformats.org/officeDocument/2006/relationships/hyperlink" Target="https://hashting.cash/bavaria-fridgeinventoryjul2023/MHJHVJGVVRGHVITT?language=FR" TargetMode="External"/><Relationship Id="rId13122" Type="http://schemas.openxmlformats.org/officeDocument/2006/relationships/hyperlink" Target="https://storage.googleapis.com/hcloudfile/001/926e7b9675424e46829b202bb523a023.jpg" TargetMode="External"/><Relationship Id="rId2130" Type="http://schemas.openxmlformats.org/officeDocument/2006/relationships/hyperlink" Target="https://storage.googleapis.com/hcloudfile/001/8fb55c0a6f2f4790a866974c5d6302ac.jpg" TargetMode="External"/><Relationship Id="rId5286" Type="http://schemas.openxmlformats.org/officeDocument/2006/relationships/hyperlink" Target="https://storage.googleapis.com/hcloudfile/001/f14323e943d84d69909367f6f6f209db.jpg" TargetMode="External"/><Relationship Id="rId6337" Type="http://schemas.openxmlformats.org/officeDocument/2006/relationships/hyperlink" Target="https://hashting.cash/bavaria-fridgeinventoryjul2023/DQNBCGAJSKGTOFFH?language=FR" TargetMode="External"/><Relationship Id="rId6751" Type="http://schemas.openxmlformats.org/officeDocument/2006/relationships/hyperlink" Target="https://storage.googleapis.com/hcloudfile/001/e0c98464139646ddb5176a36d6e49f9b.jpg" TargetMode="External"/><Relationship Id="rId10716" Type="http://schemas.openxmlformats.org/officeDocument/2006/relationships/hyperlink" Target="https://storage.googleapis.com/hcloudfile/001/26d5b90320534014899d4ca86b2dc24f.jpg" TargetMode="External"/><Relationship Id="rId102" Type="http://schemas.openxmlformats.org/officeDocument/2006/relationships/hyperlink" Target="https://storage.googleapis.com/hcloudfile/001/f9957f13faa84f5ebfd9097a32c91d95.jpg" TargetMode="External"/><Relationship Id="rId5353" Type="http://schemas.openxmlformats.org/officeDocument/2006/relationships/hyperlink" Target="https://storage.googleapis.com/hcloudfile/001/86e9e72ae1634ddf807ffbce43e673d9.jpg" TargetMode="External"/><Relationship Id="rId6404" Type="http://schemas.openxmlformats.org/officeDocument/2006/relationships/hyperlink" Target="https://storage.googleapis.com/hcloudfile/001/3eeaeb8c269c439bb2512bddb1edbcdd.jpg" TargetMode="External"/><Relationship Id="rId7802" Type="http://schemas.openxmlformats.org/officeDocument/2006/relationships/hyperlink" Target="https://storage.googleapis.com/hcloudfile/001/c2e323e6be6c4ae683abe19707dbe725.jpg" TargetMode="External"/><Relationship Id="rId12888" Type="http://schemas.openxmlformats.org/officeDocument/2006/relationships/hyperlink" Target="https://hashting.cash/bavaria-fridgeinventoryjul2023/BEKSVJETKARPADCU?language=FR" TargetMode="External"/><Relationship Id="rId1896" Type="http://schemas.openxmlformats.org/officeDocument/2006/relationships/hyperlink" Target="https://storage.googleapis.com/hcloudfile/001/2ef93e73a2ad43b99a1201a8bda44fcf.jpg" TargetMode="External"/><Relationship Id="rId2947" Type="http://schemas.openxmlformats.org/officeDocument/2006/relationships/hyperlink" Target="https://storage.googleapis.com/hcloudfile/001/4984a61508054657bc02348cf6e95819.jpg" TargetMode="External"/><Relationship Id="rId5006" Type="http://schemas.openxmlformats.org/officeDocument/2006/relationships/hyperlink" Target="https://storage.googleapis.com/hcloudfile/001/895b2a4a73ba4f19bfaf3fecf78f32c2.jpg" TargetMode="External"/><Relationship Id="rId9974" Type="http://schemas.openxmlformats.org/officeDocument/2006/relationships/hyperlink" Target="https://storage.googleapis.com/hcloudfile/001/6372e5abefcd4339acd6a056a218a42d.jpg" TargetMode="External"/><Relationship Id="rId12955" Type="http://schemas.openxmlformats.org/officeDocument/2006/relationships/hyperlink" Target="https://storage.googleapis.com/hcloudfile/001/613520b312424295bbe3b2dd47a220d0.jpg" TargetMode="External"/><Relationship Id="rId919" Type="http://schemas.openxmlformats.org/officeDocument/2006/relationships/hyperlink" Target="https://storage.googleapis.com/hcloudfile/001/f31d4e5499b84c038d5bdfc33d9c5be5.jpg" TargetMode="External"/><Relationship Id="rId1549" Type="http://schemas.openxmlformats.org/officeDocument/2006/relationships/hyperlink" Target="https://storage.googleapis.com/hcloudfile/001/53adc49eae0e479c852e3f01a81211cf.jpg" TargetMode="External"/><Relationship Id="rId1963" Type="http://schemas.openxmlformats.org/officeDocument/2006/relationships/hyperlink" Target="https://storage.googleapis.com/hcloudfile/001/7a21be94e23945a7bfda3774d400353e.jpg" TargetMode="External"/><Relationship Id="rId4022" Type="http://schemas.openxmlformats.org/officeDocument/2006/relationships/hyperlink" Target="https://storage.googleapis.com/hcloudfile/001/b060fd348dd64f63a5f26558ee7c6af4.jpg" TargetMode="External"/><Relationship Id="rId5420" Type="http://schemas.openxmlformats.org/officeDocument/2006/relationships/hyperlink" Target="https://storage.googleapis.com/hcloudfile/001/f74c688491b04c2080f90d34e3548f29.jpg" TargetMode="External"/><Relationship Id="rId7178" Type="http://schemas.openxmlformats.org/officeDocument/2006/relationships/hyperlink" Target="https://hashting.cash/bavaria-fridgeinventoryjul2023/FRKQHZLJRHOWCVMS?language=FR" TargetMode="External"/><Relationship Id="rId8576" Type="http://schemas.openxmlformats.org/officeDocument/2006/relationships/hyperlink" Target="https://hashting.cash/bavaria-fridgeinventoryjul2023/EWXLCDDMMLXDUQQI?language=FR" TargetMode="External"/><Relationship Id="rId8990" Type="http://schemas.openxmlformats.org/officeDocument/2006/relationships/hyperlink" Target="https://storage.googleapis.com/hcloudfile/001/c267f43593404f2487e898cef4536ace.jpg" TargetMode="External"/><Relationship Id="rId9627" Type="http://schemas.openxmlformats.org/officeDocument/2006/relationships/hyperlink" Target="https://storage.googleapis.com/hcloudfile/001/bab52b76eed44916a969a9146887a17f.jpg" TargetMode="External"/><Relationship Id="rId11557" Type="http://schemas.openxmlformats.org/officeDocument/2006/relationships/hyperlink" Target="https://storage.googleapis.com/hcloudfile/001/9b5d5f91ee8b42bdbb7ac671036ec972.jpg" TargetMode="External"/><Relationship Id="rId11971" Type="http://schemas.openxmlformats.org/officeDocument/2006/relationships/hyperlink" Target="https://storage.googleapis.com/hcloudfile/001/6b1605a044824fd097584a762b71c2fa.jpg" TargetMode="External"/><Relationship Id="rId12608" Type="http://schemas.openxmlformats.org/officeDocument/2006/relationships/hyperlink" Target="https://hashting.cash/bavaria-fridgeinventoryjul2023/BZXVIIIKCYIUNKOL?language=FR" TargetMode="External"/><Relationship Id="rId1616" Type="http://schemas.openxmlformats.org/officeDocument/2006/relationships/hyperlink" Target="https://storage.googleapis.com/hcloudfile/001/9dc241d69d8849c4865b33fd534d669f.jpg" TargetMode="External"/><Relationship Id="rId7592" Type="http://schemas.openxmlformats.org/officeDocument/2006/relationships/hyperlink" Target="https://storage.googleapis.com/hcloudfile/001/93d385ce08e84feca3e379a32062ff83.jpg" TargetMode="External"/><Relationship Id="rId8229" Type="http://schemas.openxmlformats.org/officeDocument/2006/relationships/hyperlink" Target="https://storage.googleapis.com/hcloudfile/001/efd57a68f899460eb16c2732b9ff48f8.jpg" TargetMode="External"/><Relationship Id="rId8643" Type="http://schemas.openxmlformats.org/officeDocument/2006/relationships/hyperlink" Target="https://storage.googleapis.com/hcloudfile/001/5b0b1cbc6b304fa4ac86ace5bd51ad15.jpg" TargetMode="External"/><Relationship Id="rId10159" Type="http://schemas.openxmlformats.org/officeDocument/2006/relationships/hyperlink" Target="https://storage.googleapis.com/hcloudfile/001/2a7b350475474663a26ac407d108a847.jpg" TargetMode="External"/><Relationship Id="rId10573" Type="http://schemas.openxmlformats.org/officeDocument/2006/relationships/hyperlink" Target="https://storage.googleapis.com/hcloudfile/001/7b304fb0c0904fa3ac50666f1c5a0777.jpg" TargetMode="External"/><Relationship Id="rId11624" Type="http://schemas.openxmlformats.org/officeDocument/2006/relationships/hyperlink" Target="https://hashting.cash/bavaria-fridgeinventoryjul2023/YUJDVFLBKXJMICBQ?language=FR" TargetMode="External"/><Relationship Id="rId3788" Type="http://schemas.openxmlformats.org/officeDocument/2006/relationships/hyperlink" Target="https://storage.googleapis.com/hcloudfile/001/2ad58e629a6d42a9ab66a56a5952f314.jpg" TargetMode="External"/><Relationship Id="rId4839" Type="http://schemas.openxmlformats.org/officeDocument/2006/relationships/hyperlink" Target="https://storage.googleapis.com/hcloudfile/001/174a54b1c77d4367a225e954ce191113.jpg" TargetMode="External"/><Relationship Id="rId6194" Type="http://schemas.openxmlformats.org/officeDocument/2006/relationships/hyperlink" Target="https://storage.googleapis.com/hcloudfile/001/da3f24517df344a0bb02a77a077dec5a.jpg" TargetMode="External"/><Relationship Id="rId7245" Type="http://schemas.openxmlformats.org/officeDocument/2006/relationships/hyperlink" Target="https://storage.googleapis.com/hcloudfile/001/2a36c216eada4c5687b5ad9926ebcd7e.jpg" TargetMode="External"/><Relationship Id="rId8710" Type="http://schemas.openxmlformats.org/officeDocument/2006/relationships/hyperlink" Target="https://storage.googleapis.com/hcloudfile/001/275ae8ff747e4a07baf7fe61705f34d8.jpg" TargetMode="External"/><Relationship Id="rId10226" Type="http://schemas.openxmlformats.org/officeDocument/2006/relationships/hyperlink" Target="https://hashting.cash/bavaria-fridgeinventoryjul2023/CLYRUPNULBYNQVHY?language=FR" TargetMode="External"/><Relationship Id="rId13796" Type="http://schemas.openxmlformats.org/officeDocument/2006/relationships/hyperlink" Target="https://storage.googleapis.com/hcloudfile/001/ddcf95af94b740af8ce4baf39ab4ff83.jpg" TargetMode="External"/><Relationship Id="rId3855" Type="http://schemas.openxmlformats.org/officeDocument/2006/relationships/hyperlink" Target="https://storage.googleapis.com/hcloudfile/001/73174599ed5544bc96f14c63964cc628.jpg" TargetMode="External"/><Relationship Id="rId6261" Type="http://schemas.openxmlformats.org/officeDocument/2006/relationships/hyperlink" Target="https://storage.googleapis.com/hcloudfile/001/a47f16a65f3a4500a6b8be84a14d3b45.jpg" TargetMode="External"/><Relationship Id="rId7312" Type="http://schemas.openxmlformats.org/officeDocument/2006/relationships/hyperlink" Target="https://storage.googleapis.com/hcloudfile/001/5afebe910ec24bb5abed40060c599fea.jpg" TargetMode="External"/><Relationship Id="rId10640" Type="http://schemas.openxmlformats.org/officeDocument/2006/relationships/hyperlink" Target="https://storage.googleapis.com/hcloudfile/001/334d54827d3340af9c3a35e3c64a413f.jpg" TargetMode="External"/><Relationship Id="rId12398" Type="http://schemas.openxmlformats.org/officeDocument/2006/relationships/hyperlink" Target="https://storage.googleapis.com/hcloudfile/001/c753a7da125442ca8b75013fa4fce8e9.jpg" TargetMode="External"/><Relationship Id="rId13449" Type="http://schemas.openxmlformats.org/officeDocument/2006/relationships/hyperlink" Target="https://hashting.cash/bavaria-fridgeinventoryjul2023/ZTIYPZQKUKSDJEXM?language=FR" TargetMode="External"/><Relationship Id="rId776" Type="http://schemas.openxmlformats.org/officeDocument/2006/relationships/hyperlink" Target="https://storage.googleapis.com/hcloudfile/001/78018dcb6e3f4c0683ab7d5fa13b5f61.jpg" TargetMode="External"/><Relationship Id="rId2457" Type="http://schemas.openxmlformats.org/officeDocument/2006/relationships/hyperlink" Target="https://storage.googleapis.com/hcloudfile/001/c4791a7df64d46a3833a602d8fb6fe00.jpg" TargetMode="External"/><Relationship Id="rId3508" Type="http://schemas.openxmlformats.org/officeDocument/2006/relationships/hyperlink" Target="https://storage.googleapis.com/hcloudfile/001/7f6f8d0d462d4ed8855d20a0e11a9638.jpg" TargetMode="External"/><Relationship Id="rId4906" Type="http://schemas.openxmlformats.org/officeDocument/2006/relationships/hyperlink" Target="https://storage.googleapis.com/hcloudfile/001/05e01af7b6074190962264947cdcf9e1.jpg" TargetMode="External"/><Relationship Id="rId9484" Type="http://schemas.openxmlformats.org/officeDocument/2006/relationships/hyperlink" Target="https://storage.googleapis.com/hcloudfile/001/91dcc4132dc840bdac33ef5c247f0b3a.jpg" TargetMode="External"/><Relationship Id="rId429" Type="http://schemas.openxmlformats.org/officeDocument/2006/relationships/hyperlink" Target="https://storage.googleapis.com/hcloudfile/001/c36a7d1e04f2404ca44fd23f6de32f39.jpg" TargetMode="External"/><Relationship Id="rId1059" Type="http://schemas.openxmlformats.org/officeDocument/2006/relationships/hyperlink" Target="https://storage.googleapis.com/hcloudfile/001/359bc6aab4af4bc59c452a4c05d6b0bd.jpg" TargetMode="External"/><Relationship Id="rId1473" Type="http://schemas.openxmlformats.org/officeDocument/2006/relationships/hyperlink" Target="https://storage.googleapis.com/hcloudfile/001/c5369ca3bad641d8ae699d68e4918908.jpg" TargetMode="External"/><Relationship Id="rId2871" Type="http://schemas.openxmlformats.org/officeDocument/2006/relationships/hyperlink" Target="https://storage.googleapis.com/hcloudfile/001/44d50f3d94fb4876af0b63c95efa7974.jpg" TargetMode="External"/><Relationship Id="rId3922" Type="http://schemas.openxmlformats.org/officeDocument/2006/relationships/hyperlink" Target="https://storage.googleapis.com/hcloudfile/001/f9957f13faa84f5ebfd9097a32c91d95.jpg" TargetMode="External"/><Relationship Id="rId8086" Type="http://schemas.openxmlformats.org/officeDocument/2006/relationships/hyperlink" Target="https://storage.googleapis.com/hcloudfile/001/1ca37454e290466b937cc252de109e33.jpg" TargetMode="External"/><Relationship Id="rId9137" Type="http://schemas.openxmlformats.org/officeDocument/2006/relationships/hyperlink" Target="https://hashting.cash/bavaria-fridgeinventoryjul2023/FZGVPFKKZZMWCUZS?language=FR" TargetMode="External"/><Relationship Id="rId12465" Type="http://schemas.openxmlformats.org/officeDocument/2006/relationships/hyperlink" Target="https://hashting.cash/bavaria-fridgeinventoryjul2023/MKBMZPICTOAZCLTE?language=FR" TargetMode="External"/><Relationship Id="rId13516" Type="http://schemas.openxmlformats.org/officeDocument/2006/relationships/hyperlink" Target="https://storage.googleapis.com/hcloudfile/001/28ba30a80bb64c7aad7f05f7c1fd3178.jpg" TargetMode="External"/><Relationship Id="rId843" Type="http://schemas.openxmlformats.org/officeDocument/2006/relationships/hyperlink" Target="https://storage.googleapis.com/hcloudfile/001/a37001cc69864b2ab3cfd2dc2a01452d.jpg" TargetMode="External"/><Relationship Id="rId1126" Type="http://schemas.openxmlformats.org/officeDocument/2006/relationships/hyperlink" Target="https://storage.googleapis.com/hcloudfile/001/cbc4a3f91f734f4ca2941c9b1aaf4d8c.jpg" TargetMode="External"/><Relationship Id="rId2524" Type="http://schemas.openxmlformats.org/officeDocument/2006/relationships/hyperlink" Target="https://storage.googleapis.com/hcloudfile/001/1d4e0ccb1c4d44f5919bb9f158967bee.jpg" TargetMode="External"/><Relationship Id="rId8153" Type="http://schemas.openxmlformats.org/officeDocument/2006/relationships/hyperlink" Target="https://storage.googleapis.com/hcloudfile/001/9debb31ac31748f98232eda449f14cdf.jpg" TargetMode="External"/><Relationship Id="rId9551" Type="http://schemas.openxmlformats.org/officeDocument/2006/relationships/hyperlink" Target="https://storage.googleapis.com/hcloudfile/001/42aa528d8efa499e8d1fbb555c91179f.jpg" TargetMode="External"/><Relationship Id="rId11067" Type="http://schemas.openxmlformats.org/officeDocument/2006/relationships/hyperlink" Target="https://hashting.cash/bavaria-fridgeinventoryjul2023/LTJKRNXXSWBZGMBZ?language=FR" TargetMode="External"/><Relationship Id="rId11481" Type="http://schemas.openxmlformats.org/officeDocument/2006/relationships/hyperlink" Target="https://hashting.cash/bavaria-fridgeinventoryjul2023/JGPPAXQVPCTULVMR?language=FR" TargetMode="External"/><Relationship Id="rId12118" Type="http://schemas.openxmlformats.org/officeDocument/2006/relationships/hyperlink" Target="https://storage.googleapis.com/hcloudfile/001/b0ead91754a341a3868c2c9c0a97797e.jpg" TargetMode="External"/><Relationship Id="rId12532" Type="http://schemas.openxmlformats.org/officeDocument/2006/relationships/hyperlink" Target="https://storage.googleapis.com/hcloudfile/001/0fcb2e6dcab240d6a6d352a5f79b7f65.jpg" TargetMode="External"/><Relationship Id="rId910" Type="http://schemas.openxmlformats.org/officeDocument/2006/relationships/hyperlink" Target="https://storage.googleapis.com/hcloudfile/001/4a0f1d6bc5d6474bbfc2ae0dedeb6fea.jpg" TargetMode="External"/><Relationship Id="rId1540" Type="http://schemas.openxmlformats.org/officeDocument/2006/relationships/hyperlink" Target="https://hashting.cash/bavaria-fridgeinventoryjul2023/KTJUXWNXAWAYLBUL?language=FR" TargetMode="External"/><Relationship Id="rId4696" Type="http://schemas.openxmlformats.org/officeDocument/2006/relationships/hyperlink" Target="https://storage.googleapis.com/hcloudfile/001/485fe21ff2764d38bc4fec3058f6a306.jpg" TargetMode="External"/><Relationship Id="rId5747" Type="http://schemas.openxmlformats.org/officeDocument/2006/relationships/hyperlink" Target="https://storage.googleapis.com/hcloudfile/001/b2cb9d436c684a169d04613f2d1ca2f8.jpg" TargetMode="External"/><Relationship Id="rId9204" Type="http://schemas.openxmlformats.org/officeDocument/2006/relationships/hyperlink" Target="https://storage.googleapis.com/hcloudfile/001/3720da5eaa5f4e1496b752bf229bef3b.jpg" TargetMode="External"/><Relationship Id="rId10083" Type="http://schemas.openxmlformats.org/officeDocument/2006/relationships/hyperlink" Target="https://hashting.cash/bavaria-fridgeinventoryjul2023/HHJKYSFOTARRQJCL?language=FR" TargetMode="External"/><Relationship Id="rId11134" Type="http://schemas.openxmlformats.org/officeDocument/2006/relationships/hyperlink" Target="https://storage.googleapis.com/hcloudfile/001/2c54bf8f3337422c9e7ff26abbdfe0a3.jpg" TargetMode="External"/><Relationship Id="rId3298" Type="http://schemas.openxmlformats.org/officeDocument/2006/relationships/hyperlink" Target="https://storage.googleapis.com/hcloudfile/001/1547c5819e64441ca7c35509461967f7.jpg" TargetMode="External"/><Relationship Id="rId4349" Type="http://schemas.openxmlformats.org/officeDocument/2006/relationships/hyperlink" Target="https://storage.googleapis.com/hcloudfile/001/5249bd837839476e96f33d9513a8a288.jpg" TargetMode="External"/><Relationship Id="rId4763" Type="http://schemas.openxmlformats.org/officeDocument/2006/relationships/hyperlink" Target="https://storage.googleapis.com/hcloudfile/001/a8d903630ab64447a6a34b19f52b472a.jpg" TargetMode="External"/><Relationship Id="rId5814" Type="http://schemas.openxmlformats.org/officeDocument/2006/relationships/hyperlink" Target="https://storage.googleapis.com/hcloudfile/001/02e1d6b847cd4f64a17f28a05966b4d1.jpg" TargetMode="External"/><Relationship Id="rId8220" Type="http://schemas.openxmlformats.org/officeDocument/2006/relationships/hyperlink" Target="https://storage.googleapis.com/hcloudfile/001/e12f3adea3e94ffdb4fa2baeb2270d8c.jpg" TargetMode="External"/><Relationship Id="rId10150" Type="http://schemas.openxmlformats.org/officeDocument/2006/relationships/hyperlink" Target="https://storage.googleapis.com/hcloudfile/001/778a557fc5ca4618bdd698065b0826e9.jpg" TargetMode="External"/><Relationship Id="rId11201" Type="http://schemas.openxmlformats.org/officeDocument/2006/relationships/hyperlink" Target="https://hashting.cash/bavaria-fridgeinventoryjul2023/YUWIZPZOMXPYLCGY?language=FR" TargetMode="External"/><Relationship Id="rId3365" Type="http://schemas.openxmlformats.org/officeDocument/2006/relationships/hyperlink" Target="https://storage.googleapis.com/hcloudfile/001/2e7f064e2f0f4788baf31897c15ca182.jpg" TargetMode="External"/><Relationship Id="rId4416" Type="http://schemas.openxmlformats.org/officeDocument/2006/relationships/hyperlink" Target="https://storage.googleapis.com/hcloudfile/001/520238be45724b4da0ffdf0bece5d631.jpg" TargetMode="External"/><Relationship Id="rId4830" Type="http://schemas.openxmlformats.org/officeDocument/2006/relationships/hyperlink" Target="https://storage.googleapis.com/hcloudfile/001/5eeb6817d5104f30a81145e9512fa85b.jpg" TargetMode="External"/><Relationship Id="rId7986" Type="http://schemas.openxmlformats.org/officeDocument/2006/relationships/hyperlink" Target="https://storage.googleapis.com/hcloudfile/001/9bd08b2d730f46e1a5dc118f945fcd2d.jpg" TargetMode="External"/><Relationship Id="rId13373" Type="http://schemas.openxmlformats.org/officeDocument/2006/relationships/hyperlink" Target="https://storage.googleapis.com/hcloudfile/001/964e609bea944da488c539d390c84370.jpg" TargetMode="External"/><Relationship Id="rId286" Type="http://schemas.openxmlformats.org/officeDocument/2006/relationships/hyperlink" Target="https://storage.googleapis.com/hcloudfile/001/7b304fb0c0904fa3ac50666f1c5a0777.jpg" TargetMode="External"/><Relationship Id="rId2381" Type="http://schemas.openxmlformats.org/officeDocument/2006/relationships/hyperlink" Target="https://storage.googleapis.com/hcloudfile/001/64246b954222433c9bbe887f0cf52493.jpg" TargetMode="External"/><Relationship Id="rId3018" Type="http://schemas.openxmlformats.org/officeDocument/2006/relationships/hyperlink" Target="https://storage.googleapis.com/hcloudfile/001/4e92a9c8303b42658555ad34f68ba446.jpg" TargetMode="External"/><Relationship Id="rId3432" Type="http://schemas.openxmlformats.org/officeDocument/2006/relationships/hyperlink" Target="https://storage.googleapis.com/hcloudfile/001/dfddf0e724694ee7a8a692c677091cf9.jpg" TargetMode="External"/><Relationship Id="rId6588" Type="http://schemas.openxmlformats.org/officeDocument/2006/relationships/hyperlink" Target="https://storage.googleapis.com/hcloudfile/001/01fd6db5def44f3982709b5ebf8ad3cd.jpg" TargetMode="External"/><Relationship Id="rId7639" Type="http://schemas.openxmlformats.org/officeDocument/2006/relationships/hyperlink" Target="https://storage.googleapis.com/hcloudfile/001/5a0e5d61889742ed82b4b87ce4289df0.jpg" TargetMode="External"/><Relationship Id="rId10967" Type="http://schemas.openxmlformats.org/officeDocument/2006/relationships/hyperlink" Target="https://storage.googleapis.com/hcloudfile/001/0bef95c705c64a96beec44f3c0b2b474.jpg" TargetMode="External"/><Relationship Id="rId13026" Type="http://schemas.openxmlformats.org/officeDocument/2006/relationships/hyperlink" Target="https://hashting.cash/bavaria-fridgeinventoryjul2023/QJYHJXADYBWOCDAG?language=FR" TargetMode="External"/><Relationship Id="rId353" Type="http://schemas.openxmlformats.org/officeDocument/2006/relationships/hyperlink" Target="https://storage.googleapis.com/hcloudfile/001/7fddce85394047238a093ec475eb09e1.jpg" TargetMode="External"/><Relationship Id="rId2034" Type="http://schemas.openxmlformats.org/officeDocument/2006/relationships/hyperlink" Target="https://storage.googleapis.com/hcloudfile/001/377f9f9f58b840e8baa913a91e0c4878.jpg" TargetMode="External"/><Relationship Id="rId9061" Type="http://schemas.openxmlformats.org/officeDocument/2006/relationships/hyperlink" Target="https://storage.googleapis.com/hcloudfile/001/9a4ea7463bfc4fd39c8c303e199aa32d.jpg" TargetMode="External"/><Relationship Id="rId13440" Type="http://schemas.openxmlformats.org/officeDocument/2006/relationships/hyperlink" Target="https://storage.googleapis.com/hcloudfile/001/7943d4e259a646178e4c397cb88e27bf.jpg" TargetMode="External"/><Relationship Id="rId420" Type="http://schemas.openxmlformats.org/officeDocument/2006/relationships/hyperlink" Target="https://storage.googleapis.com/hcloudfile/001/c36a7d1e04f2404ca44fd23f6de32f39.jpg" TargetMode="External"/><Relationship Id="rId1050" Type="http://schemas.openxmlformats.org/officeDocument/2006/relationships/hyperlink" Target="https://storage.googleapis.com/hcloudfile/001/82c6462e5cf145e49e20f75ed6c6fe0d.jpg" TargetMode="External"/><Relationship Id="rId2101" Type="http://schemas.openxmlformats.org/officeDocument/2006/relationships/hyperlink" Target="https://storage.googleapis.com/hcloudfile/001/8fb55c0a6f2f4790a866974c5d6302ac.jpg" TargetMode="External"/><Relationship Id="rId5257" Type="http://schemas.openxmlformats.org/officeDocument/2006/relationships/hyperlink" Target="https://storage.googleapis.com/hcloudfile/001/d4468eb1eb0b42be859a13f748c9ce24.jpg" TargetMode="External"/><Relationship Id="rId6655" Type="http://schemas.openxmlformats.org/officeDocument/2006/relationships/hyperlink" Target="https://storage.googleapis.com/hcloudfile/001/05465e8aa2e44980b4d3b99ea581f359.jpg" TargetMode="External"/><Relationship Id="rId7706" Type="http://schemas.openxmlformats.org/officeDocument/2006/relationships/hyperlink" Target="https://storage.googleapis.com/hcloudfile/001/f31563a0c50147818b58d31e9a09aca4.jpg" TargetMode="External"/><Relationship Id="rId12042" Type="http://schemas.openxmlformats.org/officeDocument/2006/relationships/hyperlink" Target="https://hashting.cash/bavaria-fridgeinventoryjul2023/MHJHVJGVVRGHVITT?language=FR" TargetMode="External"/><Relationship Id="rId5671" Type="http://schemas.openxmlformats.org/officeDocument/2006/relationships/hyperlink" Target="https://storage.googleapis.com/hcloudfile/001/84de0ce5e27b40779340201b7ca6b1e7.jpg" TargetMode="External"/><Relationship Id="rId6308" Type="http://schemas.openxmlformats.org/officeDocument/2006/relationships/hyperlink" Target="https://storage.googleapis.com/hcloudfile/001/ef035c5e55aa49868267e185b21e59fa.jpg" TargetMode="External"/><Relationship Id="rId6722" Type="http://schemas.openxmlformats.org/officeDocument/2006/relationships/hyperlink" Target="https://storage.googleapis.com/hcloudfile/001/e0c98464139646ddb5176a36d6e49f9b.jpg" TargetMode="External"/><Relationship Id="rId9878" Type="http://schemas.openxmlformats.org/officeDocument/2006/relationships/hyperlink" Target="https://storage.googleapis.com/hcloudfile/001/9ca3250b33774d97812eea6665f13f4c.jpg" TargetMode="External"/><Relationship Id="rId12859" Type="http://schemas.openxmlformats.org/officeDocument/2006/relationships/hyperlink" Target="https://storage.googleapis.com/hcloudfile/001/f4c7c98ae67543cd93dcb60a5355f050.jpg" TargetMode="External"/><Relationship Id="rId1867" Type="http://schemas.openxmlformats.org/officeDocument/2006/relationships/hyperlink" Target="https://storage.googleapis.com/hcloudfile/001/ce7834ba71104186b54e8cd933946640.jpg" TargetMode="External"/><Relationship Id="rId2918" Type="http://schemas.openxmlformats.org/officeDocument/2006/relationships/hyperlink" Target="https://hashting.cash/bavaria-fridgeinventoryjul2023/GBHDHTMWZSEVLIUB?language=FR" TargetMode="External"/><Relationship Id="rId4273" Type="http://schemas.openxmlformats.org/officeDocument/2006/relationships/hyperlink" Target="https://storage.googleapis.com/hcloudfile/001/ec67a6f22f8342d58a0129d72b6fd000.jpg" TargetMode="External"/><Relationship Id="rId5324" Type="http://schemas.openxmlformats.org/officeDocument/2006/relationships/hyperlink" Target="https://storage.googleapis.com/hcloudfile/001/86e9e72ae1634ddf807ffbce43e673d9.jpg" TargetMode="External"/><Relationship Id="rId8894" Type="http://schemas.openxmlformats.org/officeDocument/2006/relationships/hyperlink" Target="https://storage.googleapis.com/hcloudfile/001/12460f613a1a4baca3f298717cacee2d.jpg" TargetMode="External"/><Relationship Id="rId9945" Type="http://schemas.openxmlformats.org/officeDocument/2006/relationships/hyperlink" Target="https://storage.googleapis.com/hcloudfile/001/6372e5abefcd4339acd6a056a218a42d.jpg" TargetMode="External"/><Relationship Id="rId1934" Type="http://schemas.openxmlformats.org/officeDocument/2006/relationships/hyperlink" Target="https://hashting.cash/bavaria-fridgeinventoryjul2023/BCCQQNLZWOEBTEEA?language=FR" TargetMode="External"/><Relationship Id="rId4340" Type="http://schemas.openxmlformats.org/officeDocument/2006/relationships/hyperlink" Target="https://hashting.cash/bavaria-fridgeinventoryjul2023/LEIQCSNPYJKOXQFK?language=FR" TargetMode="External"/><Relationship Id="rId7496" Type="http://schemas.openxmlformats.org/officeDocument/2006/relationships/hyperlink" Target="https://storage.googleapis.com/hcloudfile/001/88cac31f59a74308905caad7a95b3482.jpg" TargetMode="External"/><Relationship Id="rId8547" Type="http://schemas.openxmlformats.org/officeDocument/2006/relationships/hyperlink" Target="https://storage.googleapis.com/hcloudfile/001/ca59aae5850048a68cf2930d8e120e57.jpg" TargetMode="External"/><Relationship Id="rId8961" Type="http://schemas.openxmlformats.org/officeDocument/2006/relationships/hyperlink" Target="https://storage.googleapis.com/hcloudfile/001/c267f43593404f2487e898cef4536ace.jpg" TargetMode="External"/><Relationship Id="rId10477" Type="http://schemas.openxmlformats.org/officeDocument/2006/relationships/hyperlink" Target="https://storage.googleapis.com/hcloudfile/001/8ec746020350438abbef5befb01ad0c3.jpg" TargetMode="External"/><Relationship Id="rId11528" Type="http://schemas.openxmlformats.org/officeDocument/2006/relationships/hyperlink" Target="https://storage.googleapis.com/hcloudfile/001/d5fb3908402545e0a3b993e366c151f1.jpg" TargetMode="External"/><Relationship Id="rId11875" Type="http://schemas.openxmlformats.org/officeDocument/2006/relationships/hyperlink" Target="https://storage.googleapis.com/hcloudfile/001/cb8a75c79c904b6ca70e9cd764da8e51.jpg" TargetMode="External"/><Relationship Id="rId12926" Type="http://schemas.openxmlformats.org/officeDocument/2006/relationships/hyperlink" Target="https://storage.googleapis.com/hcloudfile/001/7fddce85394047238a093ec475eb09e1.jpg" TargetMode="External"/><Relationship Id="rId6098" Type="http://schemas.openxmlformats.org/officeDocument/2006/relationships/hyperlink" Target="https://storage.googleapis.com/hcloudfile/001/a37667c7b9984082b0f71353988b3a99.jpg" TargetMode="External"/><Relationship Id="rId7149" Type="http://schemas.openxmlformats.org/officeDocument/2006/relationships/hyperlink" Target="https://storage.googleapis.com/hcloudfile/001/5fe3775a497544828f3e8d4191a70840.jpg" TargetMode="External"/><Relationship Id="rId7563" Type="http://schemas.openxmlformats.org/officeDocument/2006/relationships/hyperlink" Target="https://storage.googleapis.com/hcloudfile/001/93d385ce08e84feca3e379a32062ff83.jpg" TargetMode="External"/><Relationship Id="rId8614" Type="http://schemas.openxmlformats.org/officeDocument/2006/relationships/hyperlink" Target="https://storage.googleapis.com/hcloudfile/001/5b0b1cbc6b304fa4ac86ace5bd51ad15.jpg" TargetMode="External"/><Relationship Id="rId10891" Type="http://schemas.openxmlformats.org/officeDocument/2006/relationships/hyperlink" Target="https://storage.googleapis.com/hcloudfile/001/4717533d50b3423791c94dbe47e3b88b.jpg" TargetMode="External"/><Relationship Id="rId11942" Type="http://schemas.openxmlformats.org/officeDocument/2006/relationships/hyperlink" Target="https://storage.googleapis.com/hcloudfile/001/ebda10f00aae4728856c0092146af57d.jpg" TargetMode="External"/><Relationship Id="rId6165" Type="http://schemas.openxmlformats.org/officeDocument/2006/relationships/hyperlink" Target="https://storage.googleapis.com/hcloudfile/001/da3f24517df344a0bb02a77a077dec5a.jpg" TargetMode="External"/><Relationship Id="rId7216" Type="http://schemas.openxmlformats.org/officeDocument/2006/relationships/hyperlink" Target="https://storage.googleapis.com/hcloudfile/001/2a36c216eada4c5687b5ad9926ebcd7e.jpg" TargetMode="External"/><Relationship Id="rId10544" Type="http://schemas.openxmlformats.org/officeDocument/2006/relationships/hyperlink" Target="https://storage.googleapis.com/hcloudfile/001/05cc4e1048b0406ca34f3219afacd7dc.jpg" TargetMode="External"/><Relationship Id="rId3759" Type="http://schemas.openxmlformats.org/officeDocument/2006/relationships/hyperlink" Target="https://hashting.cash/bavaria-fridgeinventoryjul2023/FHXOEMVJMIKAIGYO?language=FR" TargetMode="External"/><Relationship Id="rId5181" Type="http://schemas.openxmlformats.org/officeDocument/2006/relationships/hyperlink" Target="https://storage.googleapis.com/hcloudfile/001/a91b3ed358b64a3b9fa69e922f7d9a9e.jpg" TargetMode="External"/><Relationship Id="rId6232" Type="http://schemas.openxmlformats.org/officeDocument/2006/relationships/hyperlink" Target="https://storage.googleapis.com/hcloudfile/001/a47f16a65f3a4500a6b8be84a14d3b45.jpg" TargetMode="External"/><Relationship Id="rId7630" Type="http://schemas.openxmlformats.org/officeDocument/2006/relationships/hyperlink" Target="https://hashting.cash/bavaria-fridgeinventoryjul2023/ITCEHWQSNKEVMECB?language=FR" TargetMode="External"/><Relationship Id="rId9388" Type="http://schemas.openxmlformats.org/officeDocument/2006/relationships/hyperlink" Target="https://storage.googleapis.com/hcloudfile/001/43ca6523018b4825b26d19499b6afa1d.jpg" TargetMode="External"/><Relationship Id="rId10611" Type="http://schemas.openxmlformats.org/officeDocument/2006/relationships/hyperlink" Target="https://storage.googleapis.com/hcloudfile/001/334d54827d3340af9c3a35e3c64a413f.jpg" TargetMode="External"/><Relationship Id="rId13767" Type="http://schemas.openxmlformats.org/officeDocument/2006/relationships/hyperlink" Target="https://storage.googleapis.com/hcloudfile/001/07eda3b6451a4f34bf76dc9ed60e420f.jpg" TargetMode="External"/><Relationship Id="rId2775" Type="http://schemas.openxmlformats.org/officeDocument/2006/relationships/hyperlink" Target="https://hashting.cash/bavaria-fridgeinventoryjul2023/MEEGIUUUIMPGNMUV?language=FR" TargetMode="External"/><Relationship Id="rId3826" Type="http://schemas.openxmlformats.org/officeDocument/2006/relationships/hyperlink" Target="https://storage.googleapis.com/hcloudfile/001/9f0504ab6b374a89ab09b2da1cdd1d03.jpg" TargetMode="External"/><Relationship Id="rId12369" Type="http://schemas.openxmlformats.org/officeDocument/2006/relationships/hyperlink" Target="https://storage.googleapis.com/hcloudfile/001/37ef22d716944ca18b4884563b7e0b43.jpg" TargetMode="External"/><Relationship Id="rId12783" Type="http://schemas.openxmlformats.org/officeDocument/2006/relationships/hyperlink" Target="https://storage.googleapis.com/hcloudfile/001/ee64cf3bd8194a34b09db636c5037682.jpg" TargetMode="External"/><Relationship Id="rId13834" Type="http://schemas.openxmlformats.org/officeDocument/2006/relationships/hyperlink" Target="https://storage.googleapis.com/hcloudfile/001/33cf7e7aa16b4e449d455dfc027607c7.jpg" TargetMode="External"/><Relationship Id="rId747" Type="http://schemas.openxmlformats.org/officeDocument/2006/relationships/hyperlink" Target="https://storage.googleapis.com/hcloudfile/001/78189587c7284e7ab9ebe5f6460cc521.jpg" TargetMode="External"/><Relationship Id="rId1377" Type="http://schemas.openxmlformats.org/officeDocument/2006/relationships/hyperlink" Target="https://hashting.cash/bavaria-fridgeinventoryjul2023/ULFKUDSCCIZYOJED?language=FR" TargetMode="External"/><Relationship Id="rId1791" Type="http://schemas.openxmlformats.org/officeDocument/2006/relationships/hyperlink" Target="https://hashting.cash/bavaria-fridgeinventoryjul2023/GPDBQVHGAWZHJYJP?language=FR" TargetMode="External"/><Relationship Id="rId2428" Type="http://schemas.openxmlformats.org/officeDocument/2006/relationships/hyperlink" Target="https://storage.googleapis.com/hcloudfile/001/d2713067cf0f48f3b25adf9287daa406.jpg" TargetMode="External"/><Relationship Id="rId2842" Type="http://schemas.openxmlformats.org/officeDocument/2006/relationships/hyperlink" Target="https://storage.googleapis.com/hcloudfile/001/359f03cc42f1458dbb2d0a439d523387.jpg" TargetMode="External"/><Relationship Id="rId5998" Type="http://schemas.openxmlformats.org/officeDocument/2006/relationships/hyperlink" Target="https://storage.googleapis.com/hcloudfile/001/683457a6a4ab4cd8990bf133e887ac5d.jpg" TargetMode="External"/><Relationship Id="rId9455" Type="http://schemas.openxmlformats.org/officeDocument/2006/relationships/hyperlink" Target="https://storage.googleapis.com/hcloudfile/001/91dcc4132dc840bdac33ef5c247f0b3a.jpg" TargetMode="External"/><Relationship Id="rId11385" Type="http://schemas.openxmlformats.org/officeDocument/2006/relationships/hyperlink" Target="https://storage.googleapis.com/hcloudfile/001/4e6091bda836414e9c0db52b0f07b648.jpg" TargetMode="External"/><Relationship Id="rId12436" Type="http://schemas.openxmlformats.org/officeDocument/2006/relationships/hyperlink" Target="https://storage.googleapis.com/hcloudfile/001/09677675e2b14f6587e3e7329d876327.jpg" TargetMode="External"/><Relationship Id="rId83" Type="http://schemas.openxmlformats.org/officeDocument/2006/relationships/hyperlink" Target="https://storage.googleapis.com/hcloudfile/001/997ff7e73b6e4039807208b8fcab68ff.jpg" TargetMode="External"/><Relationship Id="rId814" Type="http://schemas.openxmlformats.org/officeDocument/2006/relationships/hyperlink" Target="https://hashting.cash/bavaria-fridgeinventoryjul2023/OWKERBTAVGTANVSU?language=FR" TargetMode="External"/><Relationship Id="rId1444" Type="http://schemas.openxmlformats.org/officeDocument/2006/relationships/hyperlink" Target="https://storage.googleapis.com/hcloudfile/001/8de610e4a12d41428cf18837db4344b5.jpg" TargetMode="External"/><Relationship Id="rId8057" Type="http://schemas.openxmlformats.org/officeDocument/2006/relationships/hyperlink" Target="https://storage.googleapis.com/hcloudfile/001/09af6d17db5b42de9f04941e22d3915b.jpg" TargetMode="External"/><Relationship Id="rId8471" Type="http://schemas.openxmlformats.org/officeDocument/2006/relationships/hyperlink" Target="https://storage.googleapis.com/hcloudfile/001/07d0349f74a847a68e94834678f96936.jpg" TargetMode="External"/><Relationship Id="rId9108" Type="http://schemas.openxmlformats.org/officeDocument/2006/relationships/hyperlink" Target="https://storage.googleapis.com/hcloudfile/001/583a40c952c44df88293c1be779afaea.jpg" TargetMode="External"/><Relationship Id="rId9522" Type="http://schemas.openxmlformats.org/officeDocument/2006/relationships/hyperlink" Target="https://storage.googleapis.com/hcloudfile/001/42aa528d8efa499e8d1fbb555c91179f.jpg" TargetMode="External"/><Relationship Id="rId11038" Type="http://schemas.openxmlformats.org/officeDocument/2006/relationships/hyperlink" Target="https://storage.googleapis.com/hcloudfile/001/2c7bb45617eb4e57b89756c7cc0022a4.jpg" TargetMode="External"/><Relationship Id="rId11452" Type="http://schemas.openxmlformats.org/officeDocument/2006/relationships/hyperlink" Target="https://storage.googleapis.com/hcloudfile/001/023045ea8bd147db9c01a5c5150eb6a0.jpg" TargetMode="External"/><Relationship Id="rId12503" Type="http://schemas.openxmlformats.org/officeDocument/2006/relationships/hyperlink" Target="https://storage.googleapis.com/hcloudfile/001/67d056b9e1a14b71923784a2a33e8257.jpg" TargetMode="External"/><Relationship Id="rId12850" Type="http://schemas.openxmlformats.org/officeDocument/2006/relationships/hyperlink" Target="https://storage.googleapis.com/hcloudfile/001/f4c7c98ae67543cd93dcb60a5355f050.jpg" TargetMode="External"/><Relationship Id="rId1511" Type="http://schemas.openxmlformats.org/officeDocument/2006/relationships/hyperlink" Target="https://hashting.cash/bavaria-fridgeinventoryjul2023/KTJUXWNXAWAYLBUL?language=FR" TargetMode="External"/><Relationship Id="rId4667" Type="http://schemas.openxmlformats.org/officeDocument/2006/relationships/hyperlink" Target="https://storage.googleapis.com/hcloudfile/001/df3643ef65f1432993007c590e241404.jpg" TargetMode="External"/><Relationship Id="rId5718" Type="http://schemas.openxmlformats.org/officeDocument/2006/relationships/hyperlink" Target="https://storage.googleapis.com/hcloudfile/001/b6a3e2ee55194ecdb6de8ba8bf5f9f5c.jpg" TargetMode="External"/><Relationship Id="rId7073" Type="http://schemas.openxmlformats.org/officeDocument/2006/relationships/hyperlink" Target="https://storage.googleapis.com/hcloudfile/001/221f75e1adbf4d02b83bd3f807ab762b.jpg" TargetMode="External"/><Relationship Id="rId8124" Type="http://schemas.openxmlformats.org/officeDocument/2006/relationships/hyperlink" Target="https://storage.googleapis.com/hcloudfile/001/9debb31ac31748f98232eda449f14cdf.jpg" TargetMode="External"/><Relationship Id="rId10054" Type="http://schemas.openxmlformats.org/officeDocument/2006/relationships/hyperlink" Target="https://storage.googleapis.com/hcloudfile/001/458541054f5442069d1690484017924a.jpg" TargetMode="External"/><Relationship Id="rId11105" Type="http://schemas.openxmlformats.org/officeDocument/2006/relationships/hyperlink" Target="https://storage.googleapis.com/hcloudfile/001/7ae743719eff4e1d9df7698d74f97992.jpg" TargetMode="External"/><Relationship Id="rId3269" Type="http://schemas.openxmlformats.org/officeDocument/2006/relationships/hyperlink" Target="https://storage.googleapis.com/hcloudfile/001/997ff7e73b6e4039807208b8fcab68ff.jpg" TargetMode="External"/><Relationship Id="rId3683" Type="http://schemas.openxmlformats.org/officeDocument/2006/relationships/hyperlink" Target="https://storage.googleapis.com/hcloudfile/001/c2ff2874af5745d6b2bcbdc20ed0782d.jpg" TargetMode="External"/><Relationship Id="rId7140" Type="http://schemas.openxmlformats.org/officeDocument/2006/relationships/hyperlink" Target="https://storage.googleapis.com/hcloudfile/001/0626fe8d5c714ac88f431a6c8f309e51.jpg" TargetMode="External"/><Relationship Id="rId2285" Type="http://schemas.openxmlformats.org/officeDocument/2006/relationships/hyperlink" Target="https://storage.googleapis.com/hcloudfile/001/706a9aeb23e94f1ea792ab86ce12128c.jpg" TargetMode="External"/><Relationship Id="rId3336" Type="http://schemas.openxmlformats.org/officeDocument/2006/relationships/hyperlink" Target="https://hashting.cash/bavaria-fridgeinventoryjul2023/AGUGMWOLHYNEKNYC?language=FR" TargetMode="External"/><Relationship Id="rId4734" Type="http://schemas.openxmlformats.org/officeDocument/2006/relationships/hyperlink" Target="https://hashting.cash/bavaria-fridgeinventoryjul2023/CFDGTOMSBDIAKMBW?language=FR" TargetMode="External"/><Relationship Id="rId10121" Type="http://schemas.openxmlformats.org/officeDocument/2006/relationships/hyperlink" Target="https://storage.googleapis.com/hcloudfile/001/778a557fc5ca4618bdd698065b0826e9.jpg" TargetMode="External"/><Relationship Id="rId13277" Type="http://schemas.openxmlformats.org/officeDocument/2006/relationships/hyperlink" Target="https://storage.googleapis.com/hcloudfile/001/1ea0370f138844ca8858c063ff0da346.jpg" TargetMode="External"/><Relationship Id="rId13691" Type="http://schemas.openxmlformats.org/officeDocument/2006/relationships/hyperlink" Target="https://storage.googleapis.com/hcloudfile/001/d86a72c395974c008ef45078bd664339.jpg" TargetMode="External"/><Relationship Id="rId257" Type="http://schemas.openxmlformats.org/officeDocument/2006/relationships/hyperlink" Target="https://hashting.cash/bavaria-fridgeinventoryjul2023/RDVHEUMTWGOXWQDP?language=FR" TargetMode="External"/><Relationship Id="rId3750" Type="http://schemas.openxmlformats.org/officeDocument/2006/relationships/hyperlink" Target="https://hashting.cash/bavaria-fridgeinventoryjul2023/FHXOEMVJMIKAIGYO?language=FR" TargetMode="External"/><Relationship Id="rId4801" Type="http://schemas.openxmlformats.org/officeDocument/2006/relationships/hyperlink" Target="https://storage.googleapis.com/hcloudfile/001/5eeb6817d5104f30a81145e9512fa85b.jpg" TargetMode="External"/><Relationship Id="rId7957" Type="http://schemas.openxmlformats.org/officeDocument/2006/relationships/hyperlink" Target="https://storage.googleapis.com/hcloudfile/001/4aad3b64b2724ffab4db710006f29606.jpg" TargetMode="External"/><Relationship Id="rId10938" Type="http://schemas.openxmlformats.org/officeDocument/2006/relationships/hyperlink" Target="https://hashting.cash/bavaria-fridgeinventoryjul2023/PAUAUNLFHSHJYEAU?language=FR" TargetMode="External"/><Relationship Id="rId12293" Type="http://schemas.openxmlformats.org/officeDocument/2006/relationships/hyperlink" Target="https://storage.googleapis.com/hcloudfile/001/e86f34d834be4356a1f34b912dcf857a.jpg" TargetMode="External"/><Relationship Id="rId13344" Type="http://schemas.openxmlformats.org/officeDocument/2006/relationships/hyperlink" Target="https://storage.googleapis.com/hcloudfile/001/d5823e07f98f4ef09c5661f924ffa004.jpg" TargetMode="External"/><Relationship Id="rId671" Type="http://schemas.openxmlformats.org/officeDocument/2006/relationships/hyperlink" Target="https://hashting.cash/bavaria-fridgeinventoryjul2023/EPVNAPSCCYROIKPT?language=FR" TargetMode="External"/><Relationship Id="rId2352" Type="http://schemas.openxmlformats.org/officeDocument/2006/relationships/hyperlink" Target="https://hashting.cash/bavaria-fridgeinventoryjul2023/OSXTNKDGFEWTABCH?language=FR" TargetMode="External"/><Relationship Id="rId3403" Type="http://schemas.openxmlformats.org/officeDocument/2006/relationships/hyperlink" Target="https://storage.googleapis.com/hcloudfile/001/8f04ec0dca5e416494434d03b22f8839.jpg" TargetMode="External"/><Relationship Id="rId6559" Type="http://schemas.openxmlformats.org/officeDocument/2006/relationships/hyperlink" Target="https://storage.googleapis.com/hcloudfile/001/c5709a28d9764fde946ca8b0f81949b2.jpg" TargetMode="External"/><Relationship Id="rId6973" Type="http://schemas.openxmlformats.org/officeDocument/2006/relationships/hyperlink" Target="https://storage.googleapis.com/hcloudfile/001/8662a228bceb40568f65fbf6074befe6.jpg" TargetMode="External"/><Relationship Id="rId12360" Type="http://schemas.openxmlformats.org/officeDocument/2006/relationships/hyperlink" Target="https://storage.googleapis.com/hcloudfile/001/37ef22d716944ca18b4884563b7e0b43.jpg" TargetMode="External"/><Relationship Id="rId13411" Type="http://schemas.openxmlformats.org/officeDocument/2006/relationships/hyperlink" Target="https://storage.googleapis.com/hcloudfile/001/7943d4e259a646178e4c397cb88e27bf.jpg" TargetMode="External"/><Relationship Id="rId324" Type="http://schemas.openxmlformats.org/officeDocument/2006/relationships/hyperlink" Target="https://hashting.cash/bavaria-fridgeinventoryjul2023/BKYANPXLYQKAWZSC?language=FR" TargetMode="External"/><Relationship Id="rId2005" Type="http://schemas.openxmlformats.org/officeDocument/2006/relationships/hyperlink" Target="https://storage.googleapis.com/hcloudfile/001/6e2e557065d84667b845c0f6201ab1f3.jpg" TargetMode="External"/><Relationship Id="rId5575" Type="http://schemas.openxmlformats.org/officeDocument/2006/relationships/hyperlink" Target="https://storage.googleapis.com/hcloudfile/001/410a095a48114092bc63f4536437e5f7.jpg" TargetMode="External"/><Relationship Id="rId6626" Type="http://schemas.openxmlformats.org/officeDocument/2006/relationships/hyperlink" Target="https://hashting.cash/bavaria-fridgeinventoryjul2023/OBMPAIFXYTBAQURX?language=FR" TargetMode="External"/><Relationship Id="rId9032" Type="http://schemas.openxmlformats.org/officeDocument/2006/relationships/hyperlink" Target="https://storage.googleapis.com/hcloudfile/001/9a4ea7463bfc4fd39c8c303e199aa32d.jpg" TargetMode="External"/><Relationship Id="rId12013" Type="http://schemas.openxmlformats.org/officeDocument/2006/relationships/hyperlink" Target="https://storage.googleapis.com/hcloudfile/001/78870e1be13b471c91b0c48c91a19289.jpg" TargetMode="External"/><Relationship Id="rId1021" Type="http://schemas.openxmlformats.org/officeDocument/2006/relationships/hyperlink" Target="https://storage.googleapis.com/hcloudfile/001/82c6462e5cf145e49e20f75ed6c6fe0d.jpg" TargetMode="External"/><Relationship Id="rId4177" Type="http://schemas.openxmlformats.org/officeDocument/2006/relationships/hyperlink" Target="https://hashting.cash/bavaria-fridgeinventoryjul2023/VLQVMJXBUOHPCXMU?language=FR" TargetMode="External"/><Relationship Id="rId4591" Type="http://schemas.openxmlformats.org/officeDocument/2006/relationships/hyperlink" Target="https://hashting.cash/bavaria-fridgeinventoryjul2023/WNWBHEEAMLSYKNIE?language=FR" TargetMode="External"/><Relationship Id="rId5228" Type="http://schemas.openxmlformats.org/officeDocument/2006/relationships/hyperlink" Target="https://hashting.cash/bavaria-fridgeinventoryjul2023/TAFTTSDJMMIZUYCA?language=FR" TargetMode="External"/><Relationship Id="rId5642" Type="http://schemas.openxmlformats.org/officeDocument/2006/relationships/hyperlink" Target="https://hashting.cash/bavaria-fridgeinventoryjul2023/MKICYDUQJOSSFXNH?language=FR" TargetMode="External"/><Relationship Id="rId8798" Type="http://schemas.openxmlformats.org/officeDocument/2006/relationships/hyperlink" Target="https://storage.googleapis.com/hcloudfile/001/324afcdcdc694879a9c11734eee148cf.jpg" TargetMode="External"/><Relationship Id="rId9849" Type="http://schemas.openxmlformats.org/officeDocument/2006/relationships/hyperlink" Target="https://hashting.cash/bavaria-fridgeinventoryjul2023/BWNJDILUKPBFMHKF?language=FR" TargetMode="External"/><Relationship Id="rId3193" Type="http://schemas.openxmlformats.org/officeDocument/2006/relationships/hyperlink" Target="https://hashting.cash/bavaria-fridgeinventoryjul2023/YFQABKCXCLTVQMBL?language=FR" TargetMode="External"/><Relationship Id="rId4244" Type="http://schemas.openxmlformats.org/officeDocument/2006/relationships/hyperlink" Target="https://storage.googleapis.com/hcloudfile/001/f0e591391a954a0cb3b62c94a880eb09.jpg" TargetMode="External"/><Relationship Id="rId11779" Type="http://schemas.openxmlformats.org/officeDocument/2006/relationships/hyperlink" Target="https://hashting.cash/bavaria-fridgeinventoryjul2023/NQCLVZFTRRBVWGZZ?language=FR" TargetMode="External"/><Relationship Id="rId1838" Type="http://schemas.openxmlformats.org/officeDocument/2006/relationships/hyperlink" Target="https://storage.googleapis.com/hcloudfile/001/fc877bfb4598495d968cc72dc45a57d5.jpg" TargetMode="External"/><Relationship Id="rId3260" Type="http://schemas.openxmlformats.org/officeDocument/2006/relationships/hyperlink" Target="https://storage.googleapis.com/hcloudfile/001/997ff7e73b6e4039807208b8fcab68ff.jpg" TargetMode="External"/><Relationship Id="rId4311" Type="http://schemas.openxmlformats.org/officeDocument/2006/relationships/hyperlink" Target="https://hashting.cash/bavaria-fridgeinventoryjul2023/LEIQCSNPYJKOXQFK?language=FR" TargetMode="External"/><Relationship Id="rId7467" Type="http://schemas.openxmlformats.org/officeDocument/2006/relationships/hyperlink" Target="https://hashting.cash/bavaria-fridgeinventoryjul2023/AZMRWOYBPLYZDQHD?language=FR" TargetMode="External"/><Relationship Id="rId8865" Type="http://schemas.openxmlformats.org/officeDocument/2006/relationships/hyperlink" Target="https://hashting.cash/bavaria-fridgeinventoryjul2023/YDTNYQZQZIJEFSAM?language=FR" TargetMode="External"/><Relationship Id="rId9916" Type="http://schemas.openxmlformats.org/officeDocument/2006/relationships/hyperlink" Target="https://storage.googleapis.com/hcloudfile/001/0cb24407f9664664ae729dfa891268ce.jpg" TargetMode="External"/><Relationship Id="rId10795" Type="http://schemas.openxmlformats.org/officeDocument/2006/relationships/hyperlink" Target="https://hashting.cash/bavaria-fridgeinventoryjul2023/QXBTRLJSZVLGDCXW?language=FR" TargetMode="External"/><Relationship Id="rId11846" Type="http://schemas.openxmlformats.org/officeDocument/2006/relationships/hyperlink" Target="https://storage.googleapis.com/hcloudfile/001/8ff8ed190a6f4c0f8f1beb6a20d46dc3.jpg" TargetMode="External"/><Relationship Id="rId181" Type="http://schemas.openxmlformats.org/officeDocument/2006/relationships/hyperlink" Target="https://hashting.cash/bavaria-fridgeinventoryjul2023/JCYELQUKCVHXCENG?language=FR" TargetMode="External"/><Relationship Id="rId1905" Type="http://schemas.openxmlformats.org/officeDocument/2006/relationships/hyperlink" Target="https://storage.googleapis.com/hcloudfile/001/2ef93e73a2ad43b99a1201a8bda44fcf.jpg" TargetMode="External"/><Relationship Id="rId6069" Type="http://schemas.openxmlformats.org/officeDocument/2006/relationships/hyperlink" Target="https://hashting.cash/bavaria-fridgeinventoryjul2023/BTVBCLLXRPWTGMIK?language=FR" TargetMode="External"/><Relationship Id="rId7881" Type="http://schemas.openxmlformats.org/officeDocument/2006/relationships/hyperlink" Target="https://hashting.cash/bavaria-fridgeinventoryjul2023/ANJQCXMMRFMXJOEP?language=FR" TargetMode="External"/><Relationship Id="rId8518" Type="http://schemas.openxmlformats.org/officeDocument/2006/relationships/hyperlink" Target="https://storage.googleapis.com/hcloudfile/001/099408f680a440818b6eca3b96e8c755.jpg" TargetMode="External"/><Relationship Id="rId8932" Type="http://schemas.openxmlformats.org/officeDocument/2006/relationships/hyperlink" Target="https://storage.googleapis.com/hcloudfile/001/b233bfc78b57461babccb8373bdd20b8.jpg" TargetMode="External"/><Relationship Id="rId10448" Type="http://schemas.openxmlformats.org/officeDocument/2006/relationships/hyperlink" Target="https://storage.googleapis.com/hcloudfile/001/68640998996c4da9899b1a7985e33e98.jpg" TargetMode="External"/><Relationship Id="rId10862" Type="http://schemas.openxmlformats.org/officeDocument/2006/relationships/hyperlink" Target="https://storage.googleapis.com/hcloudfile/001/8926e76ebeaa47ad91980d505b374326.jpg" TargetMode="External"/><Relationship Id="rId11913" Type="http://schemas.openxmlformats.org/officeDocument/2006/relationships/hyperlink" Target="https://hashting.cash/bavaria-fridgeinventoryjul2023/BKYANPXLYQKAWZSC?language=FR" TargetMode="External"/><Relationship Id="rId5085" Type="http://schemas.openxmlformats.org/officeDocument/2006/relationships/hyperlink" Target="https://hashting.cash/bavaria-fridgeinventoryjul2023/ZUISKTILXPNQCVRA?language=FR" TargetMode="External"/><Relationship Id="rId6483" Type="http://schemas.openxmlformats.org/officeDocument/2006/relationships/hyperlink" Target="https://hashting.cash/bavaria-fridgeinventoryjul2023/XJVEBTAKADQMYVZH?language=FR" TargetMode="External"/><Relationship Id="rId7534" Type="http://schemas.openxmlformats.org/officeDocument/2006/relationships/hyperlink" Target="https://storage.googleapis.com/hcloudfile/001/9b910c36c6e242b8ac25bad8fedc6c89.jpg" TargetMode="External"/><Relationship Id="rId10515" Type="http://schemas.openxmlformats.org/officeDocument/2006/relationships/hyperlink" Target="https://hashting.cash/bavaria-fridgeinventoryjul2023/PNFWVCLFKNECJSVC?language=FR" TargetMode="External"/><Relationship Id="rId998" Type="http://schemas.openxmlformats.org/officeDocument/2006/relationships/hyperlink" Target="https://storage.googleapis.com/hcloudfile/001/ca96b8b1398a4a9ca20f46c6aa763259.jpg" TargetMode="External"/><Relationship Id="rId2679" Type="http://schemas.openxmlformats.org/officeDocument/2006/relationships/hyperlink" Target="https://storage.googleapis.com/hcloudfile/001/711e75624dc1492b9da24935c190b00b.jpg" TargetMode="External"/><Relationship Id="rId6136" Type="http://schemas.openxmlformats.org/officeDocument/2006/relationships/hyperlink" Target="https://storage.googleapis.com/hcloudfile/001/f38011848f884efaba59c3bf413a0e02.jpg" TargetMode="External"/><Relationship Id="rId6550" Type="http://schemas.openxmlformats.org/officeDocument/2006/relationships/hyperlink" Target="https://storage.googleapis.com/hcloudfile/001/c5709a28d9764fde946ca8b0f81949b2.jpg" TargetMode="External"/><Relationship Id="rId7601" Type="http://schemas.openxmlformats.org/officeDocument/2006/relationships/hyperlink" Target="https://hashting.cash/bavaria-fridgeinventoryjul2023/ITCEHWQSNKEVMECB?language=FR" TargetMode="External"/><Relationship Id="rId12687" Type="http://schemas.openxmlformats.org/officeDocument/2006/relationships/hyperlink" Target="https://storage.googleapis.com/hcloudfile/001/7bf0aabd45fa47cca122e519b30cdb3e.jpg" TargetMode="External"/><Relationship Id="rId13738" Type="http://schemas.openxmlformats.org/officeDocument/2006/relationships/hyperlink" Target="https://hashting.cash/bavaria-fridgeinventoryjul2023/QADLQAGMVRIDKNOB?language=FR" TargetMode="External"/><Relationship Id="rId1695" Type="http://schemas.openxmlformats.org/officeDocument/2006/relationships/hyperlink" Target="https://storage.googleapis.com/hcloudfile/001/dd52273189b74f228c62221410ae072d.jpg" TargetMode="External"/><Relationship Id="rId2746" Type="http://schemas.openxmlformats.org/officeDocument/2006/relationships/hyperlink" Target="https://storage.googleapis.com/hcloudfile/001/fb081ba320474f8abbceff0705f618f8.jpg" TargetMode="External"/><Relationship Id="rId5152" Type="http://schemas.openxmlformats.org/officeDocument/2006/relationships/hyperlink" Target="https://storage.googleapis.com/hcloudfile/001/610d882041ff41c9bcdecb186d6bfb26.jpg" TargetMode="External"/><Relationship Id="rId6203" Type="http://schemas.openxmlformats.org/officeDocument/2006/relationships/hyperlink" Target="https://hashting.cash/bavaria-fridgeinventoryjul2023/WTZAFPNKJVHRCIEQ?language=FR" TargetMode="External"/><Relationship Id="rId9359" Type="http://schemas.openxmlformats.org/officeDocument/2006/relationships/hyperlink" Target="https://storage.googleapis.com/hcloudfile/001/57b0149893994f0ab8164251ec18c9d1.jpg" TargetMode="External"/><Relationship Id="rId9773" Type="http://schemas.openxmlformats.org/officeDocument/2006/relationships/hyperlink" Target="https://storage.googleapis.com/hcloudfile/001/3ff5e7a208864e1288a3154f1e1642d8.jpg" TargetMode="External"/><Relationship Id="rId11289" Type="http://schemas.openxmlformats.org/officeDocument/2006/relationships/hyperlink" Target="https://storage.googleapis.com/hcloudfile/001/103128fe3b454e8f8aed545345aac20e.jpg" TargetMode="External"/><Relationship Id="rId718" Type="http://schemas.openxmlformats.org/officeDocument/2006/relationships/hyperlink" Target="https://storage.googleapis.com/hcloudfile/001/ce0d5372be5147c188731732f6278c23.jpg" TargetMode="External"/><Relationship Id="rId1348" Type="http://schemas.openxmlformats.org/officeDocument/2006/relationships/hyperlink" Target="https://storage.googleapis.com/hcloudfile/001/b779467755994d099b968560fb881f0d.jpg" TargetMode="External"/><Relationship Id="rId1762" Type="http://schemas.openxmlformats.org/officeDocument/2006/relationships/hyperlink" Target="https://storage.googleapis.com/hcloudfile/001/d06a57b08c7342af8ec3e4abe7fd187f.jpg" TargetMode="External"/><Relationship Id="rId8375" Type="http://schemas.openxmlformats.org/officeDocument/2006/relationships/hyperlink" Target="https://storage.googleapis.com/hcloudfile/001/d0c10878dcfb4d2ca7e15c3772dd01a5.jpg" TargetMode="External"/><Relationship Id="rId9426" Type="http://schemas.openxmlformats.org/officeDocument/2006/relationships/hyperlink" Target="https://hashting.cash/bavaria-fridgeinventoryjul2023/KVKPCCKYSPMDSIYI?language=FR" TargetMode="External"/><Relationship Id="rId12754" Type="http://schemas.openxmlformats.org/officeDocument/2006/relationships/hyperlink" Target="https://hashting.cash/bavaria-fridgeinventoryjul2023/SKYTAQPEJMXENODJ?language=FR" TargetMode="External"/><Relationship Id="rId13805" Type="http://schemas.openxmlformats.org/officeDocument/2006/relationships/hyperlink" Target="https://storage.googleapis.com/hcloudfile/001/ddcf95af94b740af8ce4baf39ab4ff83.jpg" TargetMode="External"/><Relationship Id="rId1415" Type="http://schemas.openxmlformats.org/officeDocument/2006/relationships/hyperlink" Target="https://storage.googleapis.com/hcloudfile/001/3ce7bd0e7dce4480934d963341e13ef2.jpg" TargetMode="External"/><Relationship Id="rId2813" Type="http://schemas.openxmlformats.org/officeDocument/2006/relationships/hyperlink" Target="https://storage.googleapis.com/hcloudfile/001/de2a93e182d54dab90c824d54267c87b.jpg" TargetMode="External"/><Relationship Id="rId5969" Type="http://schemas.openxmlformats.org/officeDocument/2006/relationships/hyperlink" Target="https://storage.googleapis.com/hcloudfile/001/6b6efd0bd9884aa788431d4bef7d6ce5.jpg" TargetMode="External"/><Relationship Id="rId7391" Type="http://schemas.openxmlformats.org/officeDocument/2006/relationships/hyperlink" Target="https://storage.googleapis.com/hcloudfile/001/7dd2feae6575469b9bf54b854edc482c.jpg" TargetMode="External"/><Relationship Id="rId8028" Type="http://schemas.openxmlformats.org/officeDocument/2006/relationships/hyperlink" Target="https://hashting.cash/bavaria-fridgeinventoryjul2023/STVJEPUVDBHUFZZR?language=FR" TargetMode="External"/><Relationship Id="rId8442" Type="http://schemas.openxmlformats.org/officeDocument/2006/relationships/hyperlink" Target="https://hashting.cash/bavaria-fridgeinventoryjul2023/CODPBBUCPHKGCZOY?language=FR" TargetMode="External"/><Relationship Id="rId9840" Type="http://schemas.openxmlformats.org/officeDocument/2006/relationships/hyperlink" Target="https://hashting.cash/bavaria-fridgeinventoryjul2023/BWNJDILUKPBFMHKF?language=FR" TargetMode="External"/><Relationship Id="rId11009" Type="http://schemas.openxmlformats.org/officeDocument/2006/relationships/hyperlink" Target="https://storage.googleapis.com/hcloudfile/001/59116a833f154cb19345e30b3e16eeaa.jpg" TargetMode="External"/><Relationship Id="rId11356" Type="http://schemas.openxmlformats.org/officeDocument/2006/relationships/hyperlink" Target="https://hashting.cash/bavaria-fridgeinventoryjul2023/YYPBRJNVTZLKRLHJ?language=FR" TargetMode="External"/><Relationship Id="rId11770" Type="http://schemas.openxmlformats.org/officeDocument/2006/relationships/hyperlink" Target="https://hashting.cash/bavaria-fridgeinventoryjul2023/NQCLVZFTRRBVWGZZ?language=FR" TargetMode="External"/><Relationship Id="rId12407" Type="http://schemas.openxmlformats.org/officeDocument/2006/relationships/hyperlink" Target="https://storage.googleapis.com/hcloudfile/001/c753a7da125442ca8b75013fa4fce8e9.jpg" TargetMode="External"/><Relationship Id="rId12821" Type="http://schemas.openxmlformats.org/officeDocument/2006/relationships/hyperlink" Target="https://storage.googleapis.com/hcloudfile/001/8b5b0a0189d84104852843e1a2ee7dcd.jpg" TargetMode="External"/><Relationship Id="rId54" Type="http://schemas.openxmlformats.org/officeDocument/2006/relationships/hyperlink" Target="https://storage.googleapis.com/hcloudfile/001/c19fb349dd1f471daa9e80fdf06cf481.jpg" TargetMode="External"/><Relationship Id="rId4985" Type="http://schemas.openxmlformats.org/officeDocument/2006/relationships/hyperlink" Target="https://storage.googleapis.com/hcloudfile/001/a9ba50d63090464a940486d04d1c3265.jpg" TargetMode="External"/><Relationship Id="rId7044" Type="http://schemas.openxmlformats.org/officeDocument/2006/relationships/hyperlink" Target="https://hashting.cash/bavaria-fridgeinventoryjul2023/IGEKCXUZWRJCDIQR?language=FR" TargetMode="External"/><Relationship Id="rId10372" Type="http://schemas.openxmlformats.org/officeDocument/2006/relationships/hyperlink" Target="https://hashting.cash/bavaria-fridgeinventoryjul2023/QVKJUPWSPOCPUVQR?language=FR" TargetMode="External"/><Relationship Id="rId11423" Type="http://schemas.openxmlformats.org/officeDocument/2006/relationships/hyperlink" Target="https://storage.googleapis.com/hcloudfile/001/4e45bddfaced46629d8b576eb226f115.jpg" TargetMode="External"/><Relationship Id="rId2189" Type="http://schemas.openxmlformats.org/officeDocument/2006/relationships/hyperlink" Target="https://storage.googleapis.com/hcloudfile/001/6cc67219533948d8bb92ee062caafce2.jpg" TargetMode="External"/><Relationship Id="rId3587" Type="http://schemas.openxmlformats.org/officeDocument/2006/relationships/hyperlink" Target="https://storage.googleapis.com/hcloudfile/001/ecbe5503cd6f40eb9168e6bc4395ee4d.jpg" TargetMode="External"/><Relationship Id="rId4638" Type="http://schemas.openxmlformats.org/officeDocument/2006/relationships/hyperlink" Target="https://storage.googleapis.com/hcloudfile/001/84e53f8539294a4e9f6c74cac6f2fc04.jpg" TargetMode="External"/><Relationship Id="rId6060" Type="http://schemas.openxmlformats.org/officeDocument/2006/relationships/hyperlink" Target="https://hashting.cash/bavaria-fridgeinventoryjul2023/BTVBCLLXRPWTGMIK?language=FR" TargetMode="External"/><Relationship Id="rId10025" Type="http://schemas.openxmlformats.org/officeDocument/2006/relationships/hyperlink" Target="https://storage.googleapis.com/hcloudfile/001/8bcbfb6ff7fd4cfd8f9f6b6905424e66.jpg" TargetMode="External"/><Relationship Id="rId13595" Type="http://schemas.openxmlformats.org/officeDocument/2006/relationships/hyperlink" Target="https://hashting.cash/bavaria-fridgeinventoryjul2023/PRBIABXLMUSADQLF?language=FR" TargetMode="External"/><Relationship Id="rId3654" Type="http://schemas.openxmlformats.org/officeDocument/2006/relationships/hyperlink" Target="https://storage.googleapis.com/hcloudfile/001/4d62ddfe5c5e452dac5426110ac78cc1.jpg" TargetMode="External"/><Relationship Id="rId4705" Type="http://schemas.openxmlformats.org/officeDocument/2006/relationships/hyperlink" Target="https://storage.googleapis.com/hcloudfile/001/485fe21ff2764d38bc4fec3058f6a306.jpg" TargetMode="External"/><Relationship Id="rId7111" Type="http://schemas.openxmlformats.org/officeDocument/2006/relationships/hyperlink" Target="https://storage.googleapis.com/hcloudfile/001/0626fe8d5c714ac88f431a6c8f309e51.jpg" TargetMode="External"/><Relationship Id="rId12197" Type="http://schemas.openxmlformats.org/officeDocument/2006/relationships/hyperlink" Target="https://hashting.cash/bavaria-fridgeinventoryjul2023/LTZDKBTHRNXJMWKT?language=FR" TargetMode="External"/><Relationship Id="rId13248" Type="http://schemas.openxmlformats.org/officeDocument/2006/relationships/hyperlink" Target="https://storage.googleapis.com/hcloudfile/001/d11cddcadbe2419699300bb3d98c1981.jpg" TargetMode="External"/><Relationship Id="rId13662" Type="http://schemas.openxmlformats.org/officeDocument/2006/relationships/hyperlink" Target="https://storage.googleapis.com/hcloudfile/001/e9ef9c4cfcdc401dbba6ffed0edeef26.jpg" TargetMode="External"/><Relationship Id="rId575" Type="http://schemas.openxmlformats.org/officeDocument/2006/relationships/hyperlink" Target="https://storage.googleapis.com/hcloudfile/001/c462b26f2294449d8c7c6af7f505e8d1.jpg" TargetMode="External"/><Relationship Id="rId2256" Type="http://schemas.openxmlformats.org/officeDocument/2006/relationships/hyperlink" Target="https://storage.googleapis.com/hcloudfile/001/c19fb349dd1f471daa9e80fdf06cf481.jpg" TargetMode="External"/><Relationship Id="rId2670" Type="http://schemas.openxmlformats.org/officeDocument/2006/relationships/hyperlink" Target="https://storage.googleapis.com/hcloudfile/001/711e75624dc1492b9da24935c190b00b.jpg" TargetMode="External"/><Relationship Id="rId3307" Type="http://schemas.openxmlformats.org/officeDocument/2006/relationships/hyperlink" Target="https://storage.googleapis.com/hcloudfile/001/1547c5819e64441ca7c35509461967f7.jpg" TargetMode="External"/><Relationship Id="rId3721" Type="http://schemas.openxmlformats.org/officeDocument/2006/relationships/hyperlink" Target="https://storage.googleapis.com/hcloudfile/001/03501d61955e4039b2df134fec784614.jpg" TargetMode="External"/><Relationship Id="rId6877" Type="http://schemas.openxmlformats.org/officeDocument/2006/relationships/hyperlink" Target="https://storage.googleapis.com/hcloudfile/001/10940a9670c04992b450178581fa401f.jpg" TargetMode="External"/><Relationship Id="rId7928" Type="http://schemas.openxmlformats.org/officeDocument/2006/relationships/hyperlink" Target="https://storage.googleapis.com/hcloudfile/001/58bc592c189f4ea9b09ac61ccb95713e.jpg" TargetMode="External"/><Relationship Id="rId9283" Type="http://schemas.openxmlformats.org/officeDocument/2006/relationships/hyperlink" Target="https://hashting.cash/bavaria-fridgeinventoryjul2023/WXUMVHDBVQIPPVWZ?language=FR" TargetMode="External"/><Relationship Id="rId12264" Type="http://schemas.openxmlformats.org/officeDocument/2006/relationships/hyperlink" Target="https://storage.googleapis.com/hcloudfile/001/c2af80629f8a45f8ae742534ca4d0c7a.jpg" TargetMode="External"/><Relationship Id="rId13315" Type="http://schemas.openxmlformats.org/officeDocument/2006/relationships/hyperlink" Target="https://hashting.cash/bavaria-fridgeinventoryjul2023/VEWAKTEHLPSCATTZ?language=FR" TargetMode="External"/><Relationship Id="rId228" Type="http://schemas.openxmlformats.org/officeDocument/2006/relationships/hyperlink" Target="https://storage.googleapis.com/hcloudfile/001/ca59aae5850048a68cf2930d8e120e57.jpg" TargetMode="External"/><Relationship Id="rId642" Type="http://schemas.openxmlformats.org/officeDocument/2006/relationships/hyperlink" Target="https://storage.googleapis.com/hcloudfile/001/430f565d1d4c4c499fec5b3cde45cc4b.jpg" TargetMode="External"/><Relationship Id="rId1272" Type="http://schemas.openxmlformats.org/officeDocument/2006/relationships/hyperlink" Target="https://storage.googleapis.com/hcloudfile/001/75ab13da8a334d9a9e467da080222d6e.jpg" TargetMode="External"/><Relationship Id="rId2323" Type="http://schemas.openxmlformats.org/officeDocument/2006/relationships/hyperlink" Target="https://storage.googleapis.com/hcloudfile/001/3687509392fa4be2abf7c3db7d74f7b6.jpg" TargetMode="External"/><Relationship Id="rId5479" Type="http://schemas.openxmlformats.org/officeDocument/2006/relationships/hyperlink" Target="https://storage.googleapis.com/hcloudfile/001/979809eb6cf4405ead0dd122ecb54d72.jpg" TargetMode="External"/><Relationship Id="rId5893" Type="http://schemas.openxmlformats.org/officeDocument/2006/relationships/hyperlink" Target="https://storage.googleapis.com/hcloudfile/001/34a19c34f3f042ddbf3faa9a19dea488.jpg" TargetMode="External"/><Relationship Id="rId9350" Type="http://schemas.openxmlformats.org/officeDocument/2006/relationships/hyperlink" Target="https://storage.googleapis.com/hcloudfile/001/57b0149893994f0ab8164251ec18c9d1.jpg" TargetMode="External"/><Relationship Id="rId10909" Type="http://schemas.openxmlformats.org/officeDocument/2006/relationships/hyperlink" Target="https://storage.googleapis.com/hcloudfile/001/4717533d50b3423791c94dbe47e3b88b.jpg" TargetMode="External"/><Relationship Id="rId11280" Type="http://schemas.openxmlformats.org/officeDocument/2006/relationships/hyperlink" Target="https://storage.googleapis.com/hcloudfile/001/103128fe3b454e8f8aed545345aac20e.jpg" TargetMode="External"/><Relationship Id="rId4495" Type="http://schemas.openxmlformats.org/officeDocument/2006/relationships/hyperlink" Target="https://storage.googleapis.com/hcloudfile/001/7be9d519d8ba45fe9de7a2efadaca05c.jpg" TargetMode="External"/><Relationship Id="rId5546" Type="http://schemas.openxmlformats.org/officeDocument/2006/relationships/hyperlink" Target="https://storage.googleapis.com/hcloudfile/001/570bd35a50d440bc9a29cbf12d00f4ad.jpg" TargetMode="External"/><Relationship Id="rId6944" Type="http://schemas.openxmlformats.org/officeDocument/2006/relationships/hyperlink" Target="https://storage.googleapis.com/hcloudfile/001/521291924b9d425ba7d2e76c1ccdf6dd.jpg" TargetMode="External"/><Relationship Id="rId9003" Type="http://schemas.openxmlformats.org/officeDocument/2006/relationships/hyperlink" Target="https://hashting.cash/bavaria-fridgeinventoryjul2023/KJIINGKCGRPUVWWE?language=FR" TargetMode="External"/><Relationship Id="rId12331" Type="http://schemas.openxmlformats.org/officeDocument/2006/relationships/hyperlink" Target="https://hashting.cash/bavaria-fridgeinventoryjul2023/LYMGLBZVTRXXIHDH?language=FR" TargetMode="External"/><Relationship Id="rId3097" Type="http://schemas.openxmlformats.org/officeDocument/2006/relationships/hyperlink" Target="https://storage.googleapis.com/hcloudfile/001/82498700f5ed4da1ab88d325bb0b5689.jpg" TargetMode="External"/><Relationship Id="rId4148" Type="http://schemas.openxmlformats.org/officeDocument/2006/relationships/hyperlink" Target="https://storage.googleapis.com/hcloudfile/001/b0bfc53a72254229842a5efe379ab16a.jpg" TargetMode="External"/><Relationship Id="rId5960" Type="http://schemas.openxmlformats.org/officeDocument/2006/relationships/hyperlink" Target="https://storage.googleapis.com/hcloudfile/001/6b6efd0bd9884aa788431d4bef7d6ce5.jpg" TargetMode="External"/><Relationship Id="rId3164" Type="http://schemas.openxmlformats.org/officeDocument/2006/relationships/hyperlink" Target="https://storage.googleapis.com/hcloudfile/001/71dfca2d9527406db3dbdd1617bd5aca.jpg" TargetMode="External"/><Relationship Id="rId4562" Type="http://schemas.openxmlformats.org/officeDocument/2006/relationships/hyperlink" Target="https://storage.googleapis.com/hcloudfile/001/dd5b6ffb39d94ba7ba2efc8cf43fa8bb.jpg" TargetMode="External"/><Relationship Id="rId5613" Type="http://schemas.openxmlformats.org/officeDocument/2006/relationships/hyperlink" Target="https://storage.googleapis.com/hcloudfile/001/f5218f48898f4cb987c6240e29b1166e.jpg" TargetMode="External"/><Relationship Id="rId8769" Type="http://schemas.openxmlformats.org/officeDocument/2006/relationships/hyperlink" Target="https://storage.googleapis.com/hcloudfile/001/c0cd79e970734a62aae41c805474ee99.jpg" TargetMode="External"/><Relationship Id="rId10699" Type="http://schemas.openxmlformats.org/officeDocument/2006/relationships/hyperlink" Target="https://storage.googleapis.com/hcloudfile/001/c9041c7d45e94da9ba7c486a6c653051.jpg" TargetMode="External"/><Relationship Id="rId11000" Type="http://schemas.openxmlformats.org/officeDocument/2006/relationships/hyperlink" Target="https://storage.googleapis.com/hcloudfile/001/59116a833f154cb19345e30b3e16eeaa.jpg" TargetMode="External"/><Relationship Id="rId1809" Type="http://schemas.openxmlformats.org/officeDocument/2006/relationships/hyperlink" Target="https://hashting.cash/bavaria-fridgeinventoryjul2023/GPDBQVHGAWZHJYJP?language=FR" TargetMode="External"/><Relationship Id="rId4215" Type="http://schemas.openxmlformats.org/officeDocument/2006/relationships/hyperlink" Target="https://storage.googleapis.com/hcloudfile/001/8655ca4b11a14389994394cb5b0e75f8.jpg" TargetMode="External"/><Relationship Id="rId7785" Type="http://schemas.openxmlformats.org/officeDocument/2006/relationships/hyperlink" Target="https://storage.googleapis.com/hcloudfile/001/c2e323e6be6c4ae683abe19707dbe725.jpg" TargetMode="External"/><Relationship Id="rId8836" Type="http://schemas.openxmlformats.org/officeDocument/2006/relationships/hyperlink" Target="https://storage.googleapis.com/hcloudfile/001/688e362b3dad4f0a85aa5dee8868a6c6.jpg" TargetMode="External"/><Relationship Id="rId10766" Type="http://schemas.openxmlformats.org/officeDocument/2006/relationships/hyperlink" Target="https://storage.googleapis.com/hcloudfile/001/1918714c98f84124bc3c5675d305259e.jpg" TargetMode="External"/><Relationship Id="rId11817" Type="http://schemas.openxmlformats.org/officeDocument/2006/relationships/hyperlink" Target="https://storage.googleapis.com/hcloudfile/001/b48b2f5312a14b66bd50fb4896d43f19.jpg" TargetMode="External"/><Relationship Id="rId13172" Type="http://schemas.openxmlformats.org/officeDocument/2006/relationships/hyperlink" Target="https://hashting.cash/bavaria-fridgeinventoryjul2023/RJTJHDTUROLOZZGB?language=FR" TargetMode="External"/><Relationship Id="rId2180" Type="http://schemas.openxmlformats.org/officeDocument/2006/relationships/hyperlink" Target="https://storage.googleapis.com/hcloudfile/001/6cc67219533948d8bb92ee062caafce2.jpg" TargetMode="External"/><Relationship Id="rId3231" Type="http://schemas.openxmlformats.org/officeDocument/2006/relationships/hyperlink" Target="https://storage.googleapis.com/hcloudfile/001/3795b6604d2243fa8e63ecfee88ce710.jpg" TargetMode="External"/><Relationship Id="rId6387" Type="http://schemas.openxmlformats.org/officeDocument/2006/relationships/hyperlink" Target="https://storage.googleapis.com/hcloudfile/001/3eeaeb8c269c439bb2512bddb1edbcdd.jpg" TargetMode="External"/><Relationship Id="rId7438" Type="http://schemas.openxmlformats.org/officeDocument/2006/relationships/hyperlink" Target="https://storage.googleapis.com/hcloudfile/001/c08af00d49914e7fbbcc82512db2ac10.jpg" TargetMode="External"/><Relationship Id="rId7852" Type="http://schemas.openxmlformats.org/officeDocument/2006/relationships/hyperlink" Target="https://storage.googleapis.com/hcloudfile/001/8787ed807d134a1dbcc0d67de9892fce.jpg" TargetMode="External"/><Relationship Id="rId8903" Type="http://schemas.openxmlformats.org/officeDocument/2006/relationships/hyperlink" Target="https://storage.googleapis.com/hcloudfile/001/12460f613a1a4baca3f298717cacee2d.jpg" TargetMode="External"/><Relationship Id="rId10419" Type="http://schemas.openxmlformats.org/officeDocument/2006/relationships/hyperlink" Target="https://storage.googleapis.com/hcloudfile/001/e211e5112a764228bfbc659364b79166.jpg" TargetMode="External"/><Relationship Id="rId152" Type="http://schemas.openxmlformats.org/officeDocument/2006/relationships/hyperlink" Target="https://storage.googleapis.com/hcloudfile/001/34a19c34f3f042ddbf3faa9a19dea488.jpg" TargetMode="External"/><Relationship Id="rId2997" Type="http://schemas.openxmlformats.org/officeDocument/2006/relationships/hyperlink" Target="https://storage.googleapis.com/hcloudfile/001/b2960dcab9d644ac90ddd1fcda73a66a.jpg" TargetMode="External"/><Relationship Id="rId6454" Type="http://schemas.openxmlformats.org/officeDocument/2006/relationships/hyperlink" Target="https://storage.googleapis.com/hcloudfile/001/bad7c168f69a4b8b88b4b1266e20b2fd.jpg" TargetMode="External"/><Relationship Id="rId7505" Type="http://schemas.openxmlformats.org/officeDocument/2006/relationships/hyperlink" Target="https://storage.googleapis.com/hcloudfile/001/88cac31f59a74308905caad7a95b3482.jpg" TargetMode="External"/><Relationship Id="rId10833" Type="http://schemas.openxmlformats.org/officeDocument/2006/relationships/hyperlink" Target="https://storage.googleapis.com/hcloudfile/001/89c4cba9429f44fbb2ef9ecef9a94707.jpg" TargetMode="External"/><Relationship Id="rId969" Type="http://schemas.openxmlformats.org/officeDocument/2006/relationships/hyperlink" Target="https://hashting.cash/bavaria-fridgeinventoryjul2023/KRSUMEZZDUQPXYFU?language=FR" TargetMode="External"/><Relationship Id="rId1599" Type="http://schemas.openxmlformats.org/officeDocument/2006/relationships/hyperlink" Target="https://storage.googleapis.com/hcloudfile/001/c2d3a02829f64cbdb2bf01b957b772ad.jpg" TargetMode="External"/><Relationship Id="rId5056" Type="http://schemas.openxmlformats.org/officeDocument/2006/relationships/hyperlink" Target="https://storage.googleapis.com/hcloudfile/001/ca4ea8daab1c4f959b4216ab9cfec9a1.jpg" TargetMode="External"/><Relationship Id="rId5470" Type="http://schemas.openxmlformats.org/officeDocument/2006/relationships/hyperlink" Target="https://storage.googleapis.com/hcloudfile/001/979809eb6cf4405ead0dd122ecb54d72.jpg" TargetMode="External"/><Relationship Id="rId6107" Type="http://schemas.openxmlformats.org/officeDocument/2006/relationships/hyperlink" Target="https://storage.googleapis.com/hcloudfile/001/a37667c7b9984082b0f71353988b3a99.jpg" TargetMode="External"/><Relationship Id="rId6521" Type="http://schemas.openxmlformats.org/officeDocument/2006/relationships/hyperlink" Target="https://storage.googleapis.com/hcloudfile/001/5d3d479172f54e7784a96445d36dd1f8.jpg" TargetMode="External"/><Relationship Id="rId9677" Type="http://schemas.openxmlformats.org/officeDocument/2006/relationships/hyperlink" Target="https://storage.googleapis.com/hcloudfile/001/05e66fba0c0448b98be800ca3c3944d4.jpg" TargetMode="External"/><Relationship Id="rId10900" Type="http://schemas.openxmlformats.org/officeDocument/2006/relationships/hyperlink" Target="https://storage.googleapis.com/hcloudfile/001/4717533d50b3423791c94dbe47e3b88b.jpg" TargetMode="External"/><Relationship Id="rId4072" Type="http://schemas.openxmlformats.org/officeDocument/2006/relationships/hyperlink" Target="https://storage.googleapis.com/hcloudfile/001/8613c83819c34ea28190b35236789849.jpg" TargetMode="External"/><Relationship Id="rId5123" Type="http://schemas.openxmlformats.org/officeDocument/2006/relationships/hyperlink" Target="https://storage.googleapis.com/hcloudfile/001/bb471f1b3cda4c3194c90ece4fefc447.jpg" TargetMode="External"/><Relationship Id="rId8279" Type="http://schemas.openxmlformats.org/officeDocument/2006/relationships/hyperlink" Target="https://storage.googleapis.com/hcloudfile/001/05275500479049e593f12dcb36d01ac5.jpg" TargetMode="External"/><Relationship Id="rId12658" Type="http://schemas.openxmlformats.org/officeDocument/2006/relationships/hyperlink" Target="https://storage.googleapis.com/hcloudfile/001/f4fd306471ec48c19d53cba89b285d91.jpg" TargetMode="External"/><Relationship Id="rId13709" Type="http://schemas.openxmlformats.org/officeDocument/2006/relationships/hyperlink" Target="https://storage.googleapis.com/hcloudfile/001/d86a72c395974c008ef45078bd664339.jpg" TargetMode="External"/><Relationship Id="rId1666" Type="http://schemas.openxmlformats.org/officeDocument/2006/relationships/hyperlink" Target="https://hashting.cash/bavaria-fridgeinventoryjul2023/VCOXUNKRTSWZUMAR?language=FR" TargetMode="External"/><Relationship Id="rId2717" Type="http://schemas.openxmlformats.org/officeDocument/2006/relationships/hyperlink" Target="https://storage.googleapis.com/hcloudfile/001/145f5bcf345441e5bfbe0faa12319e74.jpg" TargetMode="External"/><Relationship Id="rId7295" Type="http://schemas.openxmlformats.org/officeDocument/2006/relationships/hyperlink" Target="https://storage.googleapis.com/hcloudfile/001/5afebe910ec24bb5abed40060c599fea.jpg" TargetMode="External"/><Relationship Id="rId8693" Type="http://schemas.openxmlformats.org/officeDocument/2006/relationships/hyperlink" Target="https://storage.googleapis.com/hcloudfile/001/275ae8ff747e4a07baf7fe61705f34d8.jpg" TargetMode="External"/><Relationship Id="rId9744" Type="http://schemas.openxmlformats.org/officeDocument/2006/relationships/hyperlink" Target="https://storage.googleapis.com/hcloudfile/001/8d28372633bf4ea8b5948e72e2f27f30.jpg" TargetMode="External"/><Relationship Id="rId11674" Type="http://schemas.openxmlformats.org/officeDocument/2006/relationships/hyperlink" Target="https://storage.googleapis.com/hcloudfile/001/9d40a93bd5f44c5eaa2e04261f3076cd.jpg" TargetMode="External"/><Relationship Id="rId12725" Type="http://schemas.openxmlformats.org/officeDocument/2006/relationships/hyperlink" Target="https://storage.googleapis.com/hcloudfile/001/1fca42840aff416c931b08607d6f6a2b.jpg" TargetMode="External"/><Relationship Id="rId1319" Type="http://schemas.openxmlformats.org/officeDocument/2006/relationships/hyperlink" Target="https://storage.googleapis.com/hcloudfile/001/8e8c4f778ab142909904e609f6107c30.jpg" TargetMode="External"/><Relationship Id="rId1733" Type="http://schemas.openxmlformats.org/officeDocument/2006/relationships/hyperlink" Target="https://storage.googleapis.com/hcloudfile/001/e0d2beb74f294727bd080a12d82baed3.jpg" TargetMode="External"/><Relationship Id="rId4889" Type="http://schemas.openxmlformats.org/officeDocument/2006/relationships/hyperlink" Target="https://hashting.cash/bavaria-fridgeinventoryjul2023/DHIFUXDVFEJJVART?language=FR" TargetMode="External"/><Relationship Id="rId8346" Type="http://schemas.openxmlformats.org/officeDocument/2006/relationships/hyperlink" Target="https://storage.googleapis.com/hcloudfile/001/17793e6025f14690b1c6903953b3681d.jpg" TargetMode="External"/><Relationship Id="rId8760" Type="http://schemas.openxmlformats.org/officeDocument/2006/relationships/hyperlink" Target="https://storage.googleapis.com/hcloudfile/001/c0cd79e970734a62aae41c805474ee99.jpg" TargetMode="External"/><Relationship Id="rId9811" Type="http://schemas.openxmlformats.org/officeDocument/2006/relationships/hyperlink" Target="https://storage.googleapis.com/hcloudfile/001/b6bd9db4644d4c8cbbbdc6c0e06d0daf.jpg" TargetMode="External"/><Relationship Id="rId10276" Type="http://schemas.openxmlformats.org/officeDocument/2006/relationships/hyperlink" Target="https://storage.googleapis.com/hcloudfile/001/d40df7c5d3424b778b4b4aa154cb1673.jpg" TargetMode="External"/><Relationship Id="rId10690" Type="http://schemas.openxmlformats.org/officeDocument/2006/relationships/hyperlink" Target="https://storage.googleapis.com/hcloudfile/001/c9041c7d45e94da9ba7c486a6c653051.jpg" TargetMode="External"/><Relationship Id="rId11327" Type="http://schemas.openxmlformats.org/officeDocument/2006/relationships/hyperlink" Target="https://storage.googleapis.com/hcloudfile/001/28119924f0eb4664858d287cdaef46d5.jpg" TargetMode="External"/><Relationship Id="rId11741" Type="http://schemas.openxmlformats.org/officeDocument/2006/relationships/hyperlink" Target="https://storage.googleapis.com/hcloudfile/001/eacbd9f4102b4c5e9ddb448081d341b3.jpg" TargetMode="External"/><Relationship Id="rId25" Type="http://schemas.openxmlformats.org/officeDocument/2006/relationships/hyperlink" Target="https://hashting.cash/bavaria-fridgeinventoryjul2023/XYULMWKSMXIRFBRB?language=FR" TargetMode="External"/><Relationship Id="rId1800" Type="http://schemas.openxmlformats.org/officeDocument/2006/relationships/hyperlink" Target="https://hashting.cash/bavaria-fridgeinventoryjul2023/GPDBQVHGAWZHJYJP?language=FR" TargetMode="External"/><Relationship Id="rId4956" Type="http://schemas.openxmlformats.org/officeDocument/2006/relationships/hyperlink" Target="https://hashting.cash/bavaria-fridgeinventoryjul2023/NKMNBGBGIGVDDXWJ?language=FR" TargetMode="External"/><Relationship Id="rId7362" Type="http://schemas.openxmlformats.org/officeDocument/2006/relationships/hyperlink" Target="https://storage.googleapis.com/hcloudfile/001/cef4367950d747948a6a502f63de2460.jpg" TargetMode="External"/><Relationship Id="rId8413" Type="http://schemas.openxmlformats.org/officeDocument/2006/relationships/hyperlink" Target="https://storage.googleapis.com/hcloudfile/001/a24d3af0ba8b492fbb6ea7f6b315cecf.jpg" TargetMode="External"/><Relationship Id="rId10343" Type="http://schemas.openxmlformats.org/officeDocument/2006/relationships/hyperlink" Target="https://storage.googleapis.com/hcloudfile/001/49272fafa4444a8dab5e63e8325b85c0.jpg" TargetMode="External"/><Relationship Id="rId13499" Type="http://schemas.openxmlformats.org/officeDocument/2006/relationships/hyperlink" Target="https://storage.googleapis.com/hcloudfile/001/647cbc8824f744c0b677eb24f490ec66.jpg" TargetMode="External"/><Relationship Id="rId3558" Type="http://schemas.openxmlformats.org/officeDocument/2006/relationships/hyperlink" Target="https://storage.googleapis.com/hcloudfile/001/423005ef77f94e39b4995f1c7d78de13.jpg" TargetMode="External"/><Relationship Id="rId3972" Type="http://schemas.openxmlformats.org/officeDocument/2006/relationships/hyperlink" Target="https://storage.googleapis.com/hcloudfile/001/c58853225cb549ea8bb69433316011b8.jpg" TargetMode="External"/><Relationship Id="rId4609" Type="http://schemas.openxmlformats.org/officeDocument/2006/relationships/hyperlink" Target="https://hashting.cash/bavaria-fridgeinventoryjul2023/WNWBHEEAMLSYKNIE?language=FR" TargetMode="External"/><Relationship Id="rId7015" Type="http://schemas.openxmlformats.org/officeDocument/2006/relationships/hyperlink" Target="https://storage.googleapis.com/hcloudfile/001/6591b9111aa14b5a9502c35ae203094b.jpg" TargetMode="External"/><Relationship Id="rId479" Type="http://schemas.openxmlformats.org/officeDocument/2006/relationships/hyperlink" Target="https://hashting.cash/bavaria-fridgeinventoryjul2023/JXZENPTEXLGPEGYY?language=FR" TargetMode="External"/><Relationship Id="rId893" Type="http://schemas.openxmlformats.org/officeDocument/2006/relationships/hyperlink" Target="https://storage.googleapis.com/hcloudfile/001/4a0f1d6bc5d6474bbfc2ae0dedeb6fea.jpg" TargetMode="External"/><Relationship Id="rId2574" Type="http://schemas.openxmlformats.org/officeDocument/2006/relationships/hyperlink" Target="https://storage.googleapis.com/hcloudfile/001/56172bcacbb84dbc88c4c014c237a0d3.jpg" TargetMode="External"/><Relationship Id="rId3625" Type="http://schemas.openxmlformats.org/officeDocument/2006/relationships/hyperlink" Target="https://hashting.cash/bavaria-fridgeinventoryjul2023/CMECZCQWGXQHVXAO?language=FR" TargetMode="External"/><Relationship Id="rId6031" Type="http://schemas.openxmlformats.org/officeDocument/2006/relationships/hyperlink" Target="https://storage.googleapis.com/hcloudfile/001/4aa5ef5e0e8641e1ada8d01c99ad19dc.jpg" TargetMode="External"/><Relationship Id="rId9187" Type="http://schemas.openxmlformats.org/officeDocument/2006/relationships/hyperlink" Target="https://storage.googleapis.com/hcloudfile/001/3720da5eaa5f4e1496b752bf229bef3b.jpg" TargetMode="External"/><Relationship Id="rId10410" Type="http://schemas.openxmlformats.org/officeDocument/2006/relationships/hyperlink" Target="https://storage.googleapis.com/hcloudfile/001/e211e5112a764228bfbc659364b79166.jpg" TargetMode="External"/><Relationship Id="rId12168" Type="http://schemas.openxmlformats.org/officeDocument/2006/relationships/hyperlink" Target="https://storage.googleapis.com/hcloudfile/001/35f6ac725980486688e09bcccd0e2c78.jpg" TargetMode="External"/><Relationship Id="rId13219" Type="http://schemas.openxmlformats.org/officeDocument/2006/relationships/hyperlink" Target="https://storage.googleapis.com/hcloudfile/001/ed61efff31e843b9b61fd4bf5ce33f7d.jpg" TargetMode="External"/><Relationship Id="rId13566" Type="http://schemas.openxmlformats.org/officeDocument/2006/relationships/hyperlink" Target="https://storage.googleapis.com/hcloudfile/001/efb01324f397405c9d7052fa77979ca5.jpg" TargetMode="External"/><Relationship Id="rId546" Type="http://schemas.openxmlformats.org/officeDocument/2006/relationships/hyperlink" Target="https://storage.googleapis.com/hcloudfile/001/08bdcfe6e7f64d4c927446085e2ab6aa.jpg" TargetMode="External"/><Relationship Id="rId1176" Type="http://schemas.openxmlformats.org/officeDocument/2006/relationships/hyperlink" Target="https://storage.googleapis.com/hcloudfile/001/3e287334e73041a4a762c132eb892781.jpg" TargetMode="External"/><Relationship Id="rId2227" Type="http://schemas.openxmlformats.org/officeDocument/2006/relationships/hyperlink" Target="https://hashting.cash/bavaria-fridgeinventoryjul2023/ZYLKTZJFBEGJXPHN?language=FR" TargetMode="External"/><Relationship Id="rId9254" Type="http://schemas.openxmlformats.org/officeDocument/2006/relationships/hyperlink" Target="https://storage.googleapis.com/hcloudfile/001/72188a83bbdc43eab85271b12e24e49e.jpg" TargetMode="External"/><Relationship Id="rId12582" Type="http://schemas.openxmlformats.org/officeDocument/2006/relationships/hyperlink" Target="https://storage.googleapis.com/hcloudfile/001/8d2c0f96281a44aa91c0f97e312621e4.jpg" TargetMode="External"/><Relationship Id="rId13633" Type="http://schemas.openxmlformats.org/officeDocument/2006/relationships/hyperlink" Target="https://storage.googleapis.com/hcloudfile/001/9d3430fedff3488bb9e99f9611fca3ac.jpg" TargetMode="External"/><Relationship Id="rId960" Type="http://schemas.openxmlformats.org/officeDocument/2006/relationships/hyperlink" Target="https://hashting.cash/bavaria-fridgeinventoryjul2023/KRSUMEZZDUQPXYFU?language=FR" TargetMode="External"/><Relationship Id="rId1243" Type="http://schemas.openxmlformats.org/officeDocument/2006/relationships/hyperlink" Target="https://hashting.cash/bavaria-fridgeinventoryjul2023/XYULMWKSMXIRFBRB?language=FR" TargetMode="External"/><Relationship Id="rId1590" Type="http://schemas.openxmlformats.org/officeDocument/2006/relationships/hyperlink" Target="https://storage.googleapis.com/hcloudfile/001/c2d3a02829f64cbdb2bf01b957b772ad.jpg" TargetMode="External"/><Relationship Id="rId2641" Type="http://schemas.openxmlformats.org/officeDocument/2006/relationships/hyperlink" Target="https://hashting.cash/bavaria-fridgeinventoryjul2023/CBEOFCAVAGTREWHY?language=FR" TargetMode="External"/><Relationship Id="rId4399" Type="http://schemas.openxmlformats.org/officeDocument/2006/relationships/hyperlink" Target="https://storage.googleapis.com/hcloudfile/001/26f0c4db7f614aca8e4fa944b152cc60.jpg" TargetMode="External"/><Relationship Id="rId5797" Type="http://schemas.openxmlformats.org/officeDocument/2006/relationships/hyperlink" Target="https://hashting.cash/bavaria-fridgeinventoryjul2023/VTABVCKHWWROWRFD?language=FR" TargetMode="External"/><Relationship Id="rId6848" Type="http://schemas.openxmlformats.org/officeDocument/2006/relationships/hyperlink" Target="https://storage.googleapis.com/hcloudfile/001/2b856eef11e0493f9d65336a223a56f0.jpg" TargetMode="External"/><Relationship Id="rId8270" Type="http://schemas.openxmlformats.org/officeDocument/2006/relationships/hyperlink" Target="https://storage.googleapis.com/hcloudfile/001/05275500479049e593f12dcb36d01ac5.jpg" TargetMode="External"/><Relationship Id="rId11184" Type="http://schemas.openxmlformats.org/officeDocument/2006/relationships/hyperlink" Target="https://storage.googleapis.com/hcloudfile/001/3489bde842734cffafeba2cd27647c22.jpg" TargetMode="External"/><Relationship Id="rId12235" Type="http://schemas.openxmlformats.org/officeDocument/2006/relationships/hyperlink" Target="https://storage.googleapis.com/hcloudfile/001/01cbc083211b462da173931c2ecd22ab.jpg" TargetMode="External"/><Relationship Id="rId13700" Type="http://schemas.openxmlformats.org/officeDocument/2006/relationships/hyperlink" Target="https://storage.googleapis.com/hcloudfile/001/d86a72c395974c008ef45078bd664339.jpg" TargetMode="External"/><Relationship Id="rId613" Type="http://schemas.openxmlformats.org/officeDocument/2006/relationships/hyperlink" Target="https://storage.googleapis.com/hcloudfile/001/c462b26f2294449d8c7c6af7f505e8d1.jpg" TargetMode="External"/><Relationship Id="rId5864" Type="http://schemas.openxmlformats.org/officeDocument/2006/relationships/hyperlink" Target="https://storage.googleapis.com/hcloudfile/001/2dd782a1e86a48f48d860be79159b981.jpg" TargetMode="External"/><Relationship Id="rId6915" Type="http://schemas.openxmlformats.org/officeDocument/2006/relationships/hyperlink" Target="https://hashting.cash/bavaria-fridgeinventoryjul2023/JCYELQUKCVHXCENG?language=FR" TargetMode="External"/><Relationship Id="rId9321" Type="http://schemas.openxmlformats.org/officeDocument/2006/relationships/hyperlink" Target="https://storage.googleapis.com/hcloudfile/001/046f6b51c12e476ba2a013ebc7eb11fa.jpg" TargetMode="External"/><Relationship Id="rId11251" Type="http://schemas.openxmlformats.org/officeDocument/2006/relationships/hyperlink" Target="https://storage.googleapis.com/hcloudfile/001/c260763aa87c46aaabbe110bcdd04668.jpg" TargetMode="External"/><Relationship Id="rId12302" Type="http://schemas.openxmlformats.org/officeDocument/2006/relationships/hyperlink" Target="https://storage.googleapis.com/hcloudfile/001/e86f34d834be4356a1f34b912dcf857a.jpg" TargetMode="External"/><Relationship Id="rId1310" Type="http://schemas.openxmlformats.org/officeDocument/2006/relationships/hyperlink" Target="https://storage.googleapis.com/hcloudfile/001/8e8c4f778ab142909904e609f6107c30.jpg" TargetMode="External"/><Relationship Id="rId4466" Type="http://schemas.openxmlformats.org/officeDocument/2006/relationships/hyperlink" Target="https://hashting.cash/bavaria-fridgeinventoryjul2023/UEQUSDLNRTQVKBCJ?language=FR" TargetMode="External"/><Relationship Id="rId4880" Type="http://schemas.openxmlformats.org/officeDocument/2006/relationships/hyperlink" Target="https://hashting.cash/bavaria-fridgeinventoryjul2023/DHIFUXDVFEJJVART?language=FR" TargetMode="External"/><Relationship Id="rId5517" Type="http://schemas.openxmlformats.org/officeDocument/2006/relationships/hyperlink" Target="https://hashting.cash/bavaria-fridgeinventoryjul2023/MLNHSKVOOCHRAJWZ?language=FR" TargetMode="External"/><Relationship Id="rId5931" Type="http://schemas.openxmlformats.org/officeDocument/2006/relationships/hyperlink" Target="https://hashting.cash/bavaria-fridgeinventoryjul2023/LFTAAXBBSKVDESZY?language=FR" TargetMode="External"/><Relationship Id="rId3068" Type="http://schemas.openxmlformats.org/officeDocument/2006/relationships/hyperlink" Target="https://hashting.cash/bavaria-fridgeinventoryjul2023/GHKOXFSPSAWJKXWQ?language=FR" TargetMode="External"/><Relationship Id="rId3482" Type="http://schemas.openxmlformats.org/officeDocument/2006/relationships/hyperlink" Target="https://hashting.cash/bavaria-fridgeinventoryjul2023/PVXVEWRQXQBHPSZO?language=FR" TargetMode="External"/><Relationship Id="rId4119" Type="http://schemas.openxmlformats.org/officeDocument/2006/relationships/hyperlink" Target="https://storage.googleapis.com/hcloudfile/001/978d5c21c4044dca81c90ec4b7530fb8.jpg" TargetMode="External"/><Relationship Id="rId4533" Type="http://schemas.openxmlformats.org/officeDocument/2006/relationships/hyperlink" Target="https://storage.googleapis.com/hcloudfile/001/a6a3887c224647d6a89d5c2ae68306ca.jpg" TargetMode="External"/><Relationship Id="rId7689" Type="http://schemas.openxmlformats.org/officeDocument/2006/relationships/hyperlink" Target="https://storage.googleapis.com/hcloudfile/001/5ec4eb01547e4455aaf175992b359d91.jpg" TargetMode="External"/><Relationship Id="rId13076" Type="http://schemas.openxmlformats.org/officeDocument/2006/relationships/hyperlink" Target="https://storage.googleapis.com/hcloudfile/001/83795fae705142c384688b6cc8a4a572.jpg" TargetMode="External"/><Relationship Id="rId13490" Type="http://schemas.openxmlformats.org/officeDocument/2006/relationships/hyperlink" Target="https://storage.googleapis.com/hcloudfile/001/647cbc8824f744c0b677eb24f490ec66.jpg" TargetMode="External"/><Relationship Id="rId2084" Type="http://schemas.openxmlformats.org/officeDocument/2006/relationships/hyperlink" Target="https://hashting.cash/bavaria-fridgeinventoryjul2023/IJGERFKYYCJATRAT?language=FR" TargetMode="External"/><Relationship Id="rId3135" Type="http://schemas.openxmlformats.org/officeDocument/2006/relationships/hyperlink" Target="https://storage.googleapis.com/hcloudfile/001/c002d1d68eff4f70b2f0fc40f0eebc9f.jpg" TargetMode="External"/><Relationship Id="rId4600" Type="http://schemas.openxmlformats.org/officeDocument/2006/relationships/hyperlink" Target="https://hashting.cash/bavaria-fridgeinventoryjul2023/WNWBHEEAMLSYKNIE?language=FR" TargetMode="External"/><Relationship Id="rId7756" Type="http://schemas.openxmlformats.org/officeDocument/2006/relationships/hyperlink" Target="https://hashting.cash/bavaria-fridgeinventoryjul2023/MNSDAREACGXTWNHH?language=FR" TargetMode="External"/><Relationship Id="rId12092" Type="http://schemas.openxmlformats.org/officeDocument/2006/relationships/hyperlink" Target="https://storage.googleapis.com/hcloudfile/001/1d6d25eb6bfe4cb7a8a28324fe278b84.jpg" TargetMode="External"/><Relationship Id="rId13143" Type="http://schemas.openxmlformats.org/officeDocument/2006/relationships/hyperlink" Target="https://storage.googleapis.com/hcloudfile/001/f2cee4e939144aa1ae78a1505e2e6c32.jpg" TargetMode="External"/><Relationship Id="rId470" Type="http://schemas.openxmlformats.org/officeDocument/2006/relationships/hyperlink" Target="https://storage.googleapis.com/hcloudfile/001/c36a7d1e04f2404ca44fd23f6de32f39.jpg" TargetMode="External"/><Relationship Id="rId2151" Type="http://schemas.openxmlformats.org/officeDocument/2006/relationships/hyperlink" Target="https://storage.googleapis.com/hcloudfile/001/b88e50c08dae496591079351c011f98a.jpg" TargetMode="External"/><Relationship Id="rId3202" Type="http://schemas.openxmlformats.org/officeDocument/2006/relationships/hyperlink" Target="https://hashting.cash/bavaria-fridgeinventoryjul2023/YFQABKCXCLTVQMBL?language=FR" TargetMode="External"/><Relationship Id="rId6358" Type="http://schemas.openxmlformats.org/officeDocument/2006/relationships/hyperlink" Target="https://hashting.cash/bavaria-fridgeinventoryjul2023/DQNBCGAJSKGTOFFH?language=FR" TargetMode="External"/><Relationship Id="rId7409" Type="http://schemas.openxmlformats.org/officeDocument/2006/relationships/hyperlink" Target="https://storage.googleapis.com/hcloudfile/001/7dd2feae6575469b9bf54b854edc482c.jpg" TargetMode="External"/><Relationship Id="rId8807" Type="http://schemas.openxmlformats.org/officeDocument/2006/relationships/hyperlink" Target="https://storage.googleapis.com/hcloudfile/001/324afcdcdc694879a9c11734eee148cf.jpg" TargetMode="External"/><Relationship Id="rId10737" Type="http://schemas.openxmlformats.org/officeDocument/2006/relationships/hyperlink" Target="https://storage.googleapis.com/hcloudfile/001/26d5b90320534014899d4ca86b2dc24f.jpg" TargetMode="External"/><Relationship Id="rId123" Type="http://schemas.openxmlformats.org/officeDocument/2006/relationships/hyperlink" Target="https://storage.googleapis.com/hcloudfile/001/df3643ef65f1432993007c590e241404.jpg" TargetMode="External"/><Relationship Id="rId5374" Type="http://schemas.openxmlformats.org/officeDocument/2006/relationships/hyperlink" Target="https://hashting.cash/bavaria-fridgeinventoryjul2023/UGUBYJZPDHBFMUFY?language=FR" TargetMode="External"/><Relationship Id="rId6772" Type="http://schemas.openxmlformats.org/officeDocument/2006/relationships/hyperlink" Target="https://hashting.cash/bavaria-fridgeinventoryjul2023/ZARSVTZDFOKDHIDK?language=FR" TargetMode="External"/><Relationship Id="rId7823" Type="http://schemas.openxmlformats.org/officeDocument/2006/relationships/hyperlink" Target="https://storage.googleapis.com/hcloudfile/001/30e4b68ae6d741c6bd9da4f4c469cf08.jpg" TargetMode="External"/><Relationship Id="rId10804" Type="http://schemas.openxmlformats.org/officeDocument/2006/relationships/hyperlink" Target="https://hashting.cash/bavaria-fridgeinventoryjul2023/QXBTRLJSZVLGDCXW?language=FR" TargetMode="External"/><Relationship Id="rId13210" Type="http://schemas.openxmlformats.org/officeDocument/2006/relationships/hyperlink" Target="https://storage.googleapis.com/hcloudfile/001/ed61efff31e843b9b61fd4bf5ce33f7d.jpg" TargetMode="External"/><Relationship Id="rId2968" Type="http://schemas.openxmlformats.org/officeDocument/2006/relationships/hyperlink" Target="https://storage.googleapis.com/hcloudfile/001/4984a61508054657bc02348cf6e95819.jpg" TargetMode="External"/><Relationship Id="rId5027" Type="http://schemas.openxmlformats.org/officeDocument/2006/relationships/hyperlink" Target="https://storage.googleapis.com/hcloudfile/001/895b2a4a73ba4f19bfaf3fecf78f32c2.jpg" TargetMode="External"/><Relationship Id="rId6425" Type="http://schemas.openxmlformats.org/officeDocument/2006/relationships/hyperlink" Target="https://storage.googleapis.com/hcloudfile/001/761bd193a1b244dc90945a1faf3d7878.jpg" TargetMode="External"/><Relationship Id="rId9995" Type="http://schemas.openxmlformats.org/officeDocument/2006/relationships/hyperlink" Target="https://hashting.cash/bavaria-fridgeinventoryjul2023/COGHBAJAZLHSUKFN?language=FR" TargetMode="External"/><Relationship Id="rId12976" Type="http://schemas.openxmlformats.org/officeDocument/2006/relationships/hyperlink" Target="https://storage.googleapis.com/hcloudfile/001/613520b312424295bbe3b2dd47a220d0.jpg" TargetMode="External"/><Relationship Id="rId1984" Type="http://schemas.openxmlformats.org/officeDocument/2006/relationships/hyperlink" Target="https://storage.googleapis.com/hcloudfile/001/7a21be94e23945a7bfda3774d400353e.jpg" TargetMode="External"/><Relationship Id="rId4390" Type="http://schemas.openxmlformats.org/officeDocument/2006/relationships/hyperlink" Target="https://storage.googleapis.com/hcloudfile/001/26f0c4db7f614aca8e4fa944b152cc60.jpg" TargetMode="External"/><Relationship Id="rId5441" Type="http://schemas.openxmlformats.org/officeDocument/2006/relationships/hyperlink" Target="https://storage.googleapis.com/hcloudfile/001/50dcf71e1ecf4bbea39d737d111b1e70.jpg" TargetMode="External"/><Relationship Id="rId8597" Type="http://schemas.openxmlformats.org/officeDocument/2006/relationships/hyperlink" Target="https://hashting.cash/bavaria-fridgeinventoryjul2023/EWXLCDDMMLXDUQQI?language=FR" TargetMode="External"/><Relationship Id="rId9648" Type="http://schemas.openxmlformats.org/officeDocument/2006/relationships/hyperlink" Target="https://storage.googleapis.com/hcloudfile/001/bab52b76eed44916a969a9146887a17f.jpg" TargetMode="External"/><Relationship Id="rId11578" Type="http://schemas.openxmlformats.org/officeDocument/2006/relationships/hyperlink" Target="https://storage.googleapis.com/hcloudfile/001/9b5d5f91ee8b42bdbb7ac671036ec972.jpg" TargetMode="External"/><Relationship Id="rId12629" Type="http://schemas.openxmlformats.org/officeDocument/2006/relationships/hyperlink" Target="https://hashting.cash/bavaria-fridgeinventoryjul2023/BZXVIIIKCYIUNKOL?language=FR" TargetMode="External"/><Relationship Id="rId1637" Type="http://schemas.openxmlformats.org/officeDocument/2006/relationships/hyperlink" Target="https://storage.googleapis.com/hcloudfile/001/9dc241d69d8849c4865b33fd534d669f.jpg" TargetMode="External"/><Relationship Id="rId4043" Type="http://schemas.openxmlformats.org/officeDocument/2006/relationships/hyperlink" Target="https://hashting.cash/bavaria-fridgeinventoryjul2023/SGYHAZXDOFDHYCDM?language=FR" TargetMode="External"/><Relationship Id="rId7199" Type="http://schemas.openxmlformats.org/officeDocument/2006/relationships/hyperlink" Target="https://hashting.cash/bavaria-fridgeinventoryjul2023/FRKQHZLJRHOWCVMS?language=FR" TargetMode="External"/><Relationship Id="rId8664" Type="http://schemas.openxmlformats.org/officeDocument/2006/relationships/hyperlink" Target="https://storage.googleapis.com/hcloudfile/001/ed5ead0aeb06455eb30a90793a883f37.jpg" TargetMode="External"/><Relationship Id="rId9715" Type="http://schemas.openxmlformats.org/officeDocument/2006/relationships/hyperlink" Target="https://hashting.cash/bavaria-fridgeinventoryjul2023/VPUHPNSQYLPVBUPF?language=FR" TargetMode="External"/><Relationship Id="rId10594" Type="http://schemas.openxmlformats.org/officeDocument/2006/relationships/hyperlink" Target="https://storage.googleapis.com/hcloudfile/001/7b304fb0c0904fa3ac50666f1c5a0777.jpg" TargetMode="External"/><Relationship Id="rId11992" Type="http://schemas.openxmlformats.org/officeDocument/2006/relationships/hyperlink" Target="https://storage.googleapis.com/hcloudfile/001/6b1605a044824fd097584a762b71c2fa.jpg" TargetMode="External"/><Relationship Id="rId1704" Type="http://schemas.openxmlformats.org/officeDocument/2006/relationships/hyperlink" Target="https://storage.googleapis.com/hcloudfile/001/dd52273189b74f228c62221410ae072d.jpg" TargetMode="External"/><Relationship Id="rId4110" Type="http://schemas.openxmlformats.org/officeDocument/2006/relationships/hyperlink" Target="https://storage.googleapis.com/hcloudfile/001/978d5c21c4044dca81c90ec4b7530fb8.jpg" TargetMode="External"/><Relationship Id="rId7266" Type="http://schemas.openxmlformats.org/officeDocument/2006/relationships/hyperlink" Target="https://storage.googleapis.com/hcloudfile/001/9c187fcd3fc74c9d8bb2bdb3782c3df0.jpg" TargetMode="External"/><Relationship Id="rId7680" Type="http://schemas.openxmlformats.org/officeDocument/2006/relationships/hyperlink" Target="https://storage.googleapis.com/hcloudfile/001/5ec4eb01547e4455aaf175992b359d91.jpg" TargetMode="External"/><Relationship Id="rId8317" Type="http://schemas.openxmlformats.org/officeDocument/2006/relationships/hyperlink" Target="https://hashting.cash/bavaria-fridgeinventoryjul2023/CQDOYXGMXODISNRJ?language=FR" TargetMode="External"/><Relationship Id="rId8731" Type="http://schemas.openxmlformats.org/officeDocument/2006/relationships/hyperlink" Target="https://hashting.cash/bavaria-fridgeinventoryjul2023/OZEJRSTVOFIGQFYI?language=FR" TargetMode="External"/><Relationship Id="rId10247" Type="http://schemas.openxmlformats.org/officeDocument/2006/relationships/hyperlink" Target="https://hashting.cash/bavaria-fridgeinventoryjul2023/CLYRUPNULBYNQVHY?language=FR" TargetMode="External"/><Relationship Id="rId11645" Type="http://schemas.openxmlformats.org/officeDocument/2006/relationships/hyperlink" Target="https://hashting.cash/bavaria-fridgeinventoryjul2023/YUJDVFLBKXJMICBQ?language=FR" TargetMode="External"/><Relationship Id="rId6282" Type="http://schemas.openxmlformats.org/officeDocument/2006/relationships/hyperlink" Target="https://storage.googleapis.com/hcloudfile/001/823b643acdc24c38a97b389f8f30c0d6.jpg" TargetMode="External"/><Relationship Id="rId7333" Type="http://schemas.openxmlformats.org/officeDocument/2006/relationships/hyperlink" Target="https://hashting.cash/bavaria-fridgeinventoryjul2023/SNIIKSKHUXLIMGJE?language=FR" TargetMode="External"/><Relationship Id="rId10661" Type="http://schemas.openxmlformats.org/officeDocument/2006/relationships/hyperlink" Target="https://hashting.cash/bavaria-fridgeinventoryjul2023/KWGEULFRRYPQCZLA?language=FR" TargetMode="External"/><Relationship Id="rId11712" Type="http://schemas.openxmlformats.org/officeDocument/2006/relationships/hyperlink" Target="https://storage.googleapis.com/hcloudfile/001/fd8cfca7e2d94ad7968d557b168205a4.jpg" TargetMode="External"/><Relationship Id="rId797" Type="http://schemas.openxmlformats.org/officeDocument/2006/relationships/hyperlink" Target="https://storage.googleapis.com/hcloudfile/001/78189587c7284e7ab9ebe5f6460cc521.jpg" TargetMode="External"/><Relationship Id="rId2478" Type="http://schemas.openxmlformats.org/officeDocument/2006/relationships/hyperlink" Target="https://storage.googleapis.com/hcloudfile/001/c4791a7df64d46a3833a602d8fb6fe00.jpg" TargetMode="External"/><Relationship Id="rId3876" Type="http://schemas.openxmlformats.org/officeDocument/2006/relationships/hyperlink" Target="https://storage.googleapis.com/hcloudfile/001/73174599ed5544bc96f14c63964cc628.jpg" TargetMode="External"/><Relationship Id="rId4927" Type="http://schemas.openxmlformats.org/officeDocument/2006/relationships/hyperlink" Target="https://storage.googleapis.com/hcloudfile/001/05e01af7b6074190962264947cdcf9e1.jpg" TargetMode="External"/><Relationship Id="rId10314" Type="http://schemas.openxmlformats.org/officeDocument/2006/relationships/hyperlink" Target="https://storage.googleapis.com/hcloudfile/001/1390ce0ed4fc4e0499c112bcb20071e6.jpg" TargetMode="External"/><Relationship Id="rId2892" Type="http://schemas.openxmlformats.org/officeDocument/2006/relationships/hyperlink" Target="https://storage.googleapis.com/hcloudfile/001/44d50f3d94fb4876af0b63c95efa7974.jpg" TargetMode="External"/><Relationship Id="rId3529" Type="http://schemas.openxmlformats.org/officeDocument/2006/relationships/hyperlink" Target="https://storage.googleapis.com/hcloudfile/001/7f6f8d0d462d4ed8855d20a0e11a9638.jpg" TargetMode="External"/><Relationship Id="rId3943" Type="http://schemas.openxmlformats.org/officeDocument/2006/relationships/hyperlink" Target="https://storage.googleapis.com/hcloudfile/001/f9957f13faa84f5ebfd9097a32c91d95.jpg" TargetMode="External"/><Relationship Id="rId6002" Type="http://schemas.openxmlformats.org/officeDocument/2006/relationships/hyperlink" Target="https://storage.googleapis.com/hcloudfile/001/683457a6a4ab4cd8990bf133e887ac5d.jpg" TargetMode="External"/><Relationship Id="rId7400" Type="http://schemas.openxmlformats.org/officeDocument/2006/relationships/hyperlink" Target="https://storage.googleapis.com/hcloudfile/001/7dd2feae6575469b9bf54b854edc482c.jpg" TargetMode="External"/><Relationship Id="rId9158" Type="http://schemas.openxmlformats.org/officeDocument/2006/relationships/hyperlink" Target="https://hashting.cash/bavaria-fridgeinventoryjul2023/FZGVPFKKZZMWCUZS?language=FR" TargetMode="External"/><Relationship Id="rId12486" Type="http://schemas.openxmlformats.org/officeDocument/2006/relationships/hyperlink" Target="https://hashting.cash/bavaria-fridgeinventoryjul2023/MKBMZPICTOAZCLTE?language=FR" TargetMode="External"/><Relationship Id="rId13537" Type="http://schemas.openxmlformats.org/officeDocument/2006/relationships/hyperlink" Target="https://storage.googleapis.com/hcloudfile/001/28ba30a80bb64c7aad7f05f7c1fd3178.jpg" TargetMode="External"/><Relationship Id="rId864" Type="http://schemas.openxmlformats.org/officeDocument/2006/relationships/hyperlink" Target="https://storage.googleapis.com/hcloudfile/001/a37001cc69864b2ab3cfd2dc2a01452d.jpg" TargetMode="External"/><Relationship Id="rId1494" Type="http://schemas.openxmlformats.org/officeDocument/2006/relationships/hyperlink" Target="https://storage.googleapis.com/hcloudfile/001/c5369ca3bad641d8ae699d68e4918908.jpg" TargetMode="External"/><Relationship Id="rId2545" Type="http://schemas.openxmlformats.org/officeDocument/2006/relationships/hyperlink" Target="https://storage.googleapis.com/hcloudfile/001/1d4e0ccb1c4d44f5919bb9f158967bee.jpg" TargetMode="External"/><Relationship Id="rId9572" Type="http://schemas.openxmlformats.org/officeDocument/2006/relationships/hyperlink" Target="https://hashting.cash/bavaria-fridgeinventoryjul2023/RDVHEUMTWGOXWQDP?language=FR" TargetMode="External"/><Relationship Id="rId11088" Type="http://schemas.openxmlformats.org/officeDocument/2006/relationships/hyperlink" Target="https://hashting.cash/bavaria-fridgeinventoryjul2023/LTJKRNXXSWBZGMBZ?language=FR" TargetMode="External"/><Relationship Id="rId12139" Type="http://schemas.openxmlformats.org/officeDocument/2006/relationships/hyperlink" Target="https://storage.googleapis.com/hcloudfile/001/b0ead91754a341a3868c2c9c0a97797e.jpg" TargetMode="External"/><Relationship Id="rId12553" Type="http://schemas.openxmlformats.org/officeDocument/2006/relationships/hyperlink" Target="https://storage.googleapis.com/hcloudfile/001/0fcb2e6dcab240d6a6d352a5f79b7f65.jpg" TargetMode="External"/><Relationship Id="rId13604" Type="http://schemas.openxmlformats.org/officeDocument/2006/relationships/hyperlink" Target="https://hashting.cash/bavaria-fridgeinventoryjul2023/PRBIABXLMUSADQLF?language=FR" TargetMode="External"/><Relationship Id="rId517" Type="http://schemas.openxmlformats.org/officeDocument/2006/relationships/hyperlink" Target="https://storage.googleapis.com/hcloudfile/001/71a0a25d37f94620a429349badb60af8.jpg" TargetMode="External"/><Relationship Id="rId931" Type="http://schemas.openxmlformats.org/officeDocument/2006/relationships/hyperlink" Target="https://storage.googleapis.com/hcloudfile/001/f31d4e5499b84c038d5bdfc33d9c5be5.jpg" TargetMode="External"/><Relationship Id="rId1147" Type="http://schemas.openxmlformats.org/officeDocument/2006/relationships/hyperlink" Target="https://storage.googleapis.com/hcloudfile/001/cbc4a3f91f734f4ca2941c9b1aaf4d8c.jpg" TargetMode="External"/><Relationship Id="rId1561" Type="http://schemas.openxmlformats.org/officeDocument/2006/relationships/hyperlink" Target="https://storage.googleapis.com/hcloudfile/001/53adc49eae0e479c852e3f01a81211cf.jpg" TargetMode="External"/><Relationship Id="rId2612" Type="http://schemas.openxmlformats.org/officeDocument/2006/relationships/hyperlink" Target="https://storage.googleapis.com/hcloudfile/001/087253a2200048c4ac0f78fb36f404fa.jpg" TargetMode="External"/><Relationship Id="rId5768" Type="http://schemas.openxmlformats.org/officeDocument/2006/relationships/hyperlink" Target="https://storage.googleapis.com/hcloudfile/001/b2cb9d436c684a169d04613f2d1ca2f8.jpg" TargetMode="External"/><Relationship Id="rId6819" Type="http://schemas.openxmlformats.org/officeDocument/2006/relationships/hyperlink" Target="https://storage.googleapis.com/hcloudfile/001/5c878351d78c47cb8b30238a4aa13001.jpg" TargetMode="External"/><Relationship Id="rId8174" Type="http://schemas.openxmlformats.org/officeDocument/2006/relationships/hyperlink" Target="https://hashting.cash/bavaria-fridgeinventoryjul2023/WLFPRZTBBZLMZNTM?language=FR" TargetMode="External"/><Relationship Id="rId9225" Type="http://schemas.openxmlformats.org/officeDocument/2006/relationships/hyperlink" Target="https://storage.googleapis.com/hcloudfile/001/2336a11a6aca496c98768a13ce151d78.jpg" TargetMode="External"/><Relationship Id="rId11155" Type="http://schemas.openxmlformats.org/officeDocument/2006/relationships/hyperlink" Target="https://storage.googleapis.com/hcloudfile/001/2c54bf8f3337422c9e7ff26abbdfe0a3.jpg" TargetMode="External"/><Relationship Id="rId12206" Type="http://schemas.openxmlformats.org/officeDocument/2006/relationships/hyperlink" Target="https://hashting.cash/bavaria-fridgeinventoryjul2023/LTZDKBTHRNXJMWKT?language=FR" TargetMode="External"/><Relationship Id="rId1214" Type="http://schemas.openxmlformats.org/officeDocument/2006/relationships/hyperlink" Target="https://storage.googleapis.com/hcloudfile/001/0c52523a93c8427483111db2bd460328.jpg" TargetMode="External"/><Relationship Id="rId4784" Type="http://schemas.openxmlformats.org/officeDocument/2006/relationships/hyperlink" Target="https://storage.googleapis.com/hcloudfile/001/a8d903630ab64447a6a34b19f52b472a.jpg" TargetMode="External"/><Relationship Id="rId5835" Type="http://schemas.openxmlformats.org/officeDocument/2006/relationships/hyperlink" Target="https://storage.googleapis.com/hcloudfile/001/02e1d6b847cd4f64a17f28a05966b4d1.jpg" TargetMode="External"/><Relationship Id="rId7190" Type="http://schemas.openxmlformats.org/officeDocument/2006/relationships/hyperlink" Target="https://hashting.cash/bavaria-fridgeinventoryjul2023/FRKQHZLJRHOWCVMS?language=FR" TargetMode="External"/><Relationship Id="rId8241" Type="http://schemas.openxmlformats.org/officeDocument/2006/relationships/hyperlink" Target="https://storage.googleapis.com/hcloudfile/001/efd57a68f899460eb16c2732b9ff48f8.jpg" TargetMode="External"/><Relationship Id="rId10171" Type="http://schemas.openxmlformats.org/officeDocument/2006/relationships/hyperlink" Target="https://storage.googleapis.com/hcloudfile/001/2a7b350475474663a26ac407d108a847.jpg" TargetMode="External"/><Relationship Id="rId11222" Type="http://schemas.openxmlformats.org/officeDocument/2006/relationships/hyperlink" Target="https://hashting.cash/bavaria-fridgeinventoryjul2023/YUWIZPZOMXPYLCGY?language=FR" TargetMode="External"/><Relationship Id="rId12620" Type="http://schemas.openxmlformats.org/officeDocument/2006/relationships/hyperlink" Target="https://hashting.cash/bavaria-fridgeinventoryjul2023/BZXVIIIKCYIUNKOL?language=FR" TargetMode="External"/><Relationship Id="rId3386" Type="http://schemas.openxmlformats.org/officeDocument/2006/relationships/hyperlink" Target="https://storage.googleapis.com/hcloudfile/001/2e7f064e2f0f4788baf31897c15ca182.jpg" TargetMode="External"/><Relationship Id="rId4437" Type="http://schemas.openxmlformats.org/officeDocument/2006/relationships/hyperlink" Target="https://storage.googleapis.com/hcloudfile/001/520238be45724b4da0ffdf0bece5d631.jpg" TargetMode="External"/><Relationship Id="rId3039" Type="http://schemas.openxmlformats.org/officeDocument/2006/relationships/hyperlink" Target="https://storage.googleapis.com/hcloudfile/001/4e92a9c8303b42658555ad34f68ba446.jpg" TargetMode="External"/><Relationship Id="rId3453" Type="http://schemas.openxmlformats.org/officeDocument/2006/relationships/hyperlink" Target="https://storage.googleapis.com/hcloudfile/001/dfddf0e724694ee7a8a692c677091cf9.jpg" TargetMode="External"/><Relationship Id="rId4851" Type="http://schemas.openxmlformats.org/officeDocument/2006/relationships/hyperlink" Target="https://storage.googleapis.com/hcloudfile/001/174a54b1c77d4367a225e954ce191113.jpg" TargetMode="External"/><Relationship Id="rId5902" Type="http://schemas.openxmlformats.org/officeDocument/2006/relationships/hyperlink" Target="https://storage.googleapis.com/hcloudfile/001/34a19c34f3f042ddbf3faa9a19dea488.jpg" TargetMode="External"/><Relationship Id="rId10988" Type="http://schemas.openxmlformats.org/officeDocument/2006/relationships/hyperlink" Target="https://storage.googleapis.com/hcloudfile/001/0bef95c705c64a96beec44f3c0b2b474.jpg" TargetMode="External"/><Relationship Id="rId13394" Type="http://schemas.openxmlformats.org/officeDocument/2006/relationships/hyperlink" Target="https://storage.googleapis.com/hcloudfile/001/964e609bea944da488c539d390c84370.jpg" TargetMode="External"/><Relationship Id="rId374" Type="http://schemas.openxmlformats.org/officeDocument/2006/relationships/hyperlink" Target="https://storage.googleapis.com/hcloudfile/001/e9ef9c4cfcdc401dbba6ffed0edeef26.jpg" TargetMode="External"/><Relationship Id="rId2055" Type="http://schemas.openxmlformats.org/officeDocument/2006/relationships/hyperlink" Target="https://storage.googleapis.com/hcloudfile/001/377f9f9f58b840e8baa913a91e0c4878.jpg" TargetMode="External"/><Relationship Id="rId3106" Type="http://schemas.openxmlformats.org/officeDocument/2006/relationships/hyperlink" Target="https://storage.googleapis.com/hcloudfile/001/82498700f5ed4da1ab88d325bb0b5689.jpg" TargetMode="External"/><Relationship Id="rId4504" Type="http://schemas.openxmlformats.org/officeDocument/2006/relationships/hyperlink" Target="https://storage.googleapis.com/hcloudfile/001/7be9d519d8ba45fe9de7a2efadaca05c.jpg" TargetMode="External"/><Relationship Id="rId9082" Type="http://schemas.openxmlformats.org/officeDocument/2006/relationships/hyperlink" Target="https://storage.googleapis.com/hcloudfile/001/2d4fbdb5ee7e4162829eed62a3742408.jpg" TargetMode="External"/><Relationship Id="rId13047" Type="http://schemas.openxmlformats.org/officeDocument/2006/relationships/hyperlink" Target="https://hashting.cash/bavaria-fridgeinventoryjul2023/QJYHJXADYBWOCDAG?language=FR" TargetMode="External"/><Relationship Id="rId13461" Type="http://schemas.openxmlformats.org/officeDocument/2006/relationships/hyperlink" Target="https://hashting.cash/bavaria-fridgeinventoryjul2023/ZTIYPZQKUKSDJEXM?language=FR" TargetMode="External"/><Relationship Id="rId3520" Type="http://schemas.openxmlformats.org/officeDocument/2006/relationships/hyperlink" Target="https://storage.googleapis.com/hcloudfile/001/7f6f8d0d462d4ed8855d20a0e11a9638.jpg" TargetMode="External"/><Relationship Id="rId6676" Type="http://schemas.openxmlformats.org/officeDocument/2006/relationships/hyperlink" Target="https://storage.googleapis.com/hcloudfile/001/05465e8aa2e44980b4d3b99ea581f359.jpg" TargetMode="External"/><Relationship Id="rId7727" Type="http://schemas.openxmlformats.org/officeDocument/2006/relationships/hyperlink" Target="https://storage.googleapis.com/hcloudfile/001/f31563a0c50147818b58d31e9a09aca4.jpg" TargetMode="External"/><Relationship Id="rId10708" Type="http://schemas.openxmlformats.org/officeDocument/2006/relationships/hyperlink" Target="https://storage.googleapis.com/hcloudfile/001/c9041c7d45e94da9ba7c486a6c653051.jpg" TargetMode="External"/><Relationship Id="rId12063" Type="http://schemas.openxmlformats.org/officeDocument/2006/relationships/hyperlink" Target="https://hashting.cash/bavaria-fridgeinventoryjul2023/MHJHVJGVVRGHVITT?language=FR" TargetMode="External"/><Relationship Id="rId13114" Type="http://schemas.openxmlformats.org/officeDocument/2006/relationships/hyperlink" Target="https://storage.googleapis.com/hcloudfile/001/926e7b9675424e46829b202bb523a023.jpg" TargetMode="External"/><Relationship Id="rId441" Type="http://schemas.openxmlformats.org/officeDocument/2006/relationships/hyperlink" Target="https://hashting.cash/bavaria-fridgeinventoryjul2023/ELABVXXAPCSTQEGH?language=FR" TargetMode="External"/><Relationship Id="rId1071" Type="http://schemas.openxmlformats.org/officeDocument/2006/relationships/hyperlink" Target="https://storage.googleapis.com/hcloudfile/001/359bc6aab4af4bc59c452a4c05d6b0bd.jpg" TargetMode="External"/><Relationship Id="rId2122" Type="http://schemas.openxmlformats.org/officeDocument/2006/relationships/hyperlink" Target="https://storage.googleapis.com/hcloudfile/001/8fb55c0a6f2f4790a866974c5d6302ac.jpg" TargetMode="External"/><Relationship Id="rId5278" Type="http://schemas.openxmlformats.org/officeDocument/2006/relationships/hyperlink" Target="https://storage.googleapis.com/hcloudfile/001/d4468eb1eb0b42be859a13f748c9ce24.jpg" TargetMode="External"/><Relationship Id="rId5692" Type="http://schemas.openxmlformats.org/officeDocument/2006/relationships/hyperlink" Target="https://storage.googleapis.com/hcloudfile/001/84de0ce5e27b40779340201b7ca6b1e7.jpg" TargetMode="External"/><Relationship Id="rId6329" Type="http://schemas.openxmlformats.org/officeDocument/2006/relationships/hyperlink" Target="https://storage.googleapis.com/hcloudfile/001/ef035c5e55aa49868267e185b21e59fa.jpg" TargetMode="External"/><Relationship Id="rId6743" Type="http://schemas.openxmlformats.org/officeDocument/2006/relationships/hyperlink" Target="https://storage.googleapis.com/hcloudfile/001/e0c98464139646ddb5176a36d6e49f9b.jpg" TargetMode="External"/><Relationship Id="rId9899" Type="http://schemas.openxmlformats.org/officeDocument/2006/relationships/hyperlink" Target="https://storage.googleapis.com/hcloudfile/001/9ca3250b33774d97812eea6665f13f4c.jpg" TargetMode="External"/><Relationship Id="rId12130" Type="http://schemas.openxmlformats.org/officeDocument/2006/relationships/hyperlink" Target="https://storage.googleapis.com/hcloudfile/001/b0ead91754a341a3868c2c9c0a97797e.jpg" TargetMode="External"/><Relationship Id="rId1888" Type="http://schemas.openxmlformats.org/officeDocument/2006/relationships/hyperlink" Target="https://storage.googleapis.com/hcloudfile/001/ce7834ba71104186b54e8cd933946640.jpg" TargetMode="External"/><Relationship Id="rId2939" Type="http://schemas.openxmlformats.org/officeDocument/2006/relationships/hyperlink" Target="https://hashting.cash/bavaria-fridgeinventoryjul2023/GBHDHTMWZSEVLIUB?language=FR" TargetMode="External"/><Relationship Id="rId4294" Type="http://schemas.openxmlformats.org/officeDocument/2006/relationships/hyperlink" Target="https://storage.googleapis.com/hcloudfile/001/ec67a6f22f8342d58a0129d72b6fd000.jpg" TargetMode="External"/><Relationship Id="rId5345" Type="http://schemas.openxmlformats.org/officeDocument/2006/relationships/hyperlink" Target="https://storage.googleapis.com/hcloudfile/001/86e9e72ae1634ddf807ffbce43e673d9.jpg" TargetMode="External"/><Relationship Id="rId6810" Type="http://schemas.openxmlformats.org/officeDocument/2006/relationships/hyperlink" Target="https://storage.googleapis.com/hcloudfile/001/5c878351d78c47cb8b30238a4aa13001.jpg" TargetMode="External"/><Relationship Id="rId9966" Type="http://schemas.openxmlformats.org/officeDocument/2006/relationships/hyperlink" Target="https://storage.googleapis.com/hcloudfile/001/6372e5abefcd4339acd6a056a218a42d.jpg" TargetMode="External"/><Relationship Id="rId4361" Type="http://schemas.openxmlformats.org/officeDocument/2006/relationships/hyperlink" Target="https://storage.googleapis.com/hcloudfile/001/5249bd837839476e96f33d9513a8a288.jpg" TargetMode="External"/><Relationship Id="rId5412" Type="http://schemas.openxmlformats.org/officeDocument/2006/relationships/hyperlink" Target="https://storage.googleapis.com/hcloudfile/001/f74c688491b04c2080f90d34e3548f29.jpg" TargetMode="External"/><Relationship Id="rId8568" Type="http://schemas.openxmlformats.org/officeDocument/2006/relationships/hyperlink" Target="https://storage.googleapis.com/hcloudfile/001/ca59aae5850048a68cf2930d8e120e57.jpg" TargetMode="External"/><Relationship Id="rId9619" Type="http://schemas.openxmlformats.org/officeDocument/2006/relationships/hyperlink" Target="https://storage.googleapis.com/hcloudfile/001/72f428d4cf704de9a465f25fde18461a.jpg" TargetMode="External"/><Relationship Id="rId11896" Type="http://schemas.openxmlformats.org/officeDocument/2006/relationships/hyperlink" Target="https://storage.googleapis.com/hcloudfile/001/cb8a75c79c904b6ca70e9cd764da8e51.jpg" TargetMode="External"/><Relationship Id="rId12947" Type="http://schemas.openxmlformats.org/officeDocument/2006/relationships/hyperlink" Target="https://storage.googleapis.com/hcloudfile/001/7fddce85394047238a093ec475eb09e1.jpg" TargetMode="External"/><Relationship Id="rId1955" Type="http://schemas.openxmlformats.org/officeDocument/2006/relationships/hyperlink" Target="https://hashting.cash/bavaria-fridgeinventoryjul2023/BCCQQNLZWOEBTEEA?language=FR" TargetMode="External"/><Relationship Id="rId4014" Type="http://schemas.openxmlformats.org/officeDocument/2006/relationships/hyperlink" Target="https://storage.googleapis.com/hcloudfile/001/b060fd348dd64f63a5f26558ee7c6af4.jpg" TargetMode="External"/><Relationship Id="rId7584" Type="http://schemas.openxmlformats.org/officeDocument/2006/relationships/hyperlink" Target="https://storage.googleapis.com/hcloudfile/001/93d385ce08e84feca3e379a32062ff83.jpg" TargetMode="External"/><Relationship Id="rId8982" Type="http://schemas.openxmlformats.org/officeDocument/2006/relationships/hyperlink" Target="https://storage.googleapis.com/hcloudfile/001/c267f43593404f2487e898cef4536ace.jpg" TargetMode="External"/><Relationship Id="rId10498" Type="http://schemas.openxmlformats.org/officeDocument/2006/relationships/hyperlink" Target="https://storage.googleapis.com/hcloudfile/001/8ec746020350438abbef5befb01ad0c3.jpg" TargetMode="External"/><Relationship Id="rId11549" Type="http://schemas.openxmlformats.org/officeDocument/2006/relationships/hyperlink" Target="https://storage.googleapis.com/hcloudfile/001/d5fb3908402545e0a3b993e366c151f1.jpg" TargetMode="External"/><Relationship Id="rId11963" Type="http://schemas.openxmlformats.org/officeDocument/2006/relationships/hyperlink" Target="https://storage.googleapis.com/hcloudfile/001/ebda10f00aae4728856c0092146af57d.jpg" TargetMode="External"/><Relationship Id="rId1608" Type="http://schemas.openxmlformats.org/officeDocument/2006/relationships/hyperlink" Target="https://storage.googleapis.com/hcloudfile/001/c2d3a02829f64cbdb2bf01b957b772ad.jpg" TargetMode="External"/><Relationship Id="rId3030" Type="http://schemas.openxmlformats.org/officeDocument/2006/relationships/hyperlink" Target="https://storage.googleapis.com/hcloudfile/001/4e92a9c8303b42658555ad34f68ba446.jpg" TargetMode="External"/><Relationship Id="rId6186" Type="http://schemas.openxmlformats.org/officeDocument/2006/relationships/hyperlink" Target="https://storage.googleapis.com/hcloudfile/001/da3f24517df344a0bb02a77a077dec5a.jpg" TargetMode="External"/><Relationship Id="rId7237" Type="http://schemas.openxmlformats.org/officeDocument/2006/relationships/hyperlink" Target="https://storage.googleapis.com/hcloudfile/001/2a36c216eada4c5687b5ad9926ebcd7e.jpg" TargetMode="External"/><Relationship Id="rId8635" Type="http://schemas.openxmlformats.org/officeDocument/2006/relationships/hyperlink" Target="https://storage.googleapis.com/hcloudfile/001/5b0b1cbc6b304fa4ac86ace5bd51ad15.jpg" TargetMode="External"/><Relationship Id="rId10565" Type="http://schemas.openxmlformats.org/officeDocument/2006/relationships/hyperlink" Target="https://storage.googleapis.com/hcloudfile/001/05cc4e1048b0406ca34f3219afacd7dc.jpg" TargetMode="External"/><Relationship Id="rId11616" Type="http://schemas.openxmlformats.org/officeDocument/2006/relationships/hyperlink" Target="https://storage.googleapis.com/hcloudfile/001/a703a214fa15452b9e1afc1994fb8d42.jpg" TargetMode="External"/><Relationship Id="rId7651" Type="http://schemas.openxmlformats.org/officeDocument/2006/relationships/hyperlink" Target="https://storage.googleapis.com/hcloudfile/001/5a0e5d61889742ed82b4b87ce4289df0.jpg" TargetMode="External"/><Relationship Id="rId8702" Type="http://schemas.openxmlformats.org/officeDocument/2006/relationships/hyperlink" Target="https://storage.googleapis.com/hcloudfile/001/275ae8ff747e4a07baf7fe61705f34d8.jpg" TargetMode="External"/><Relationship Id="rId10218" Type="http://schemas.openxmlformats.org/officeDocument/2006/relationships/hyperlink" Target="https://storage.googleapis.com/hcloudfile/001/1c4415f7e0154ab99a38e03fe1607720.jpg" TargetMode="External"/><Relationship Id="rId10632" Type="http://schemas.openxmlformats.org/officeDocument/2006/relationships/hyperlink" Target="https://storage.googleapis.com/hcloudfile/001/334d54827d3340af9c3a35e3c64a413f.jpg" TargetMode="External"/><Relationship Id="rId13788" Type="http://schemas.openxmlformats.org/officeDocument/2006/relationships/hyperlink" Target="https://storage.googleapis.com/hcloudfile/001/07eda3b6451a4f34bf76dc9ed60e420f.jpg" TargetMode="External"/><Relationship Id="rId2796" Type="http://schemas.openxmlformats.org/officeDocument/2006/relationships/hyperlink" Target="https://hashting.cash/bavaria-fridgeinventoryjul2023/MEEGIUUUIMPGNMUV?language=FR" TargetMode="External"/><Relationship Id="rId3847" Type="http://schemas.openxmlformats.org/officeDocument/2006/relationships/hyperlink" Target="https://storage.googleapis.com/hcloudfile/001/9f0504ab6b374a89ab09b2da1cdd1d03.jpg" TargetMode="External"/><Relationship Id="rId6253" Type="http://schemas.openxmlformats.org/officeDocument/2006/relationships/hyperlink" Target="https://storage.googleapis.com/hcloudfile/001/a47f16a65f3a4500a6b8be84a14d3b45.jpg" TargetMode="External"/><Relationship Id="rId7304" Type="http://schemas.openxmlformats.org/officeDocument/2006/relationships/hyperlink" Target="https://storage.googleapis.com/hcloudfile/001/5afebe910ec24bb5abed40060c599fea.jpg" TargetMode="External"/><Relationship Id="rId768" Type="http://schemas.openxmlformats.org/officeDocument/2006/relationships/hyperlink" Target="https://hashting.cash/bavaria-fridgeinventoryjul2023/EPVNAPSCCYROIKPT?language=FR" TargetMode="External"/><Relationship Id="rId1398" Type="http://schemas.openxmlformats.org/officeDocument/2006/relationships/hyperlink" Target="https://hashting.cash/bavaria-fridgeinventoryjul2023/ULFKUDSCCIZYOJED?language=FR" TargetMode="External"/><Relationship Id="rId2449" Type="http://schemas.openxmlformats.org/officeDocument/2006/relationships/hyperlink" Target="https://storage.googleapis.com/hcloudfile/001/d2713067cf0f48f3b25adf9287daa406.jpg" TargetMode="External"/><Relationship Id="rId2863" Type="http://schemas.openxmlformats.org/officeDocument/2006/relationships/hyperlink" Target="https://storage.googleapis.com/hcloudfile/001/359f03cc42f1458dbb2d0a439d523387.jpg" TargetMode="External"/><Relationship Id="rId3914" Type="http://schemas.openxmlformats.org/officeDocument/2006/relationships/hyperlink" Target="https://hashting.cash/bavaria-fridgeinventoryjul2023/YUBATPISASLSIUCP?language=FR" TargetMode="External"/><Relationship Id="rId6320" Type="http://schemas.openxmlformats.org/officeDocument/2006/relationships/hyperlink" Target="https://storage.googleapis.com/hcloudfile/001/ef035c5e55aa49868267e185b21e59fa.jpg" TargetMode="External"/><Relationship Id="rId9476" Type="http://schemas.openxmlformats.org/officeDocument/2006/relationships/hyperlink" Target="https://storage.googleapis.com/hcloudfile/001/91dcc4132dc840bdac33ef5c247f0b3a.jpg" TargetMode="External"/><Relationship Id="rId9890" Type="http://schemas.openxmlformats.org/officeDocument/2006/relationships/hyperlink" Target="https://storage.googleapis.com/hcloudfile/001/9ca3250b33774d97812eea6665f13f4c.jpg" TargetMode="External"/><Relationship Id="rId12457" Type="http://schemas.openxmlformats.org/officeDocument/2006/relationships/hyperlink" Target="https://storage.googleapis.com/hcloudfile/001/09677675e2b14f6587e3e7329d876327.jpg" TargetMode="External"/><Relationship Id="rId13508" Type="http://schemas.openxmlformats.org/officeDocument/2006/relationships/hyperlink" Target="https://storage.googleapis.com/hcloudfile/001/647cbc8824f744c0b677eb24f490ec66.jpg" TargetMode="External"/><Relationship Id="rId13855" Type="http://schemas.openxmlformats.org/officeDocument/2006/relationships/hyperlink" Target="https://storage.googleapis.com/hcloudfile/001/33cf7e7aa16b4e449d455dfc027607c7.jpg" TargetMode="External"/><Relationship Id="rId835" Type="http://schemas.openxmlformats.org/officeDocument/2006/relationships/hyperlink" Target="https://hashting.cash/bavaria-fridgeinventoryjul2023/OWKERBTAVGTANVSU?language=FR" TargetMode="External"/><Relationship Id="rId1465" Type="http://schemas.openxmlformats.org/officeDocument/2006/relationships/hyperlink" Target="https://storage.googleapis.com/hcloudfile/001/8de610e4a12d41428cf18837db4344b5.jpg" TargetMode="External"/><Relationship Id="rId2516" Type="http://schemas.openxmlformats.org/officeDocument/2006/relationships/hyperlink" Target="https://hashting.cash/bavaria-fridgeinventoryjul2023/SSGFYYQCOGRZREYC?language=FR" TargetMode="External"/><Relationship Id="rId8078" Type="http://schemas.openxmlformats.org/officeDocument/2006/relationships/hyperlink" Target="https://storage.googleapis.com/hcloudfile/001/09af6d17db5b42de9f04941e22d3915b.jpg" TargetMode="External"/><Relationship Id="rId8492" Type="http://schemas.openxmlformats.org/officeDocument/2006/relationships/hyperlink" Target="https://storage.googleapis.com/hcloudfile/001/07d0349f74a847a68e94834678f96936.jpg" TargetMode="External"/><Relationship Id="rId9129" Type="http://schemas.openxmlformats.org/officeDocument/2006/relationships/hyperlink" Target="https://storage.googleapis.com/hcloudfile/001/583a40c952c44df88293c1be779afaea.jpg" TargetMode="External"/><Relationship Id="rId9543" Type="http://schemas.openxmlformats.org/officeDocument/2006/relationships/hyperlink" Target="https://storage.googleapis.com/hcloudfile/001/42aa528d8efa499e8d1fbb555c91179f.jpg" TargetMode="External"/><Relationship Id="rId11059" Type="http://schemas.openxmlformats.org/officeDocument/2006/relationships/hyperlink" Target="https://storage.googleapis.com/hcloudfile/001/2c7bb45617eb4e57b89756c7cc0022a4.jpg" TargetMode="External"/><Relationship Id="rId12871" Type="http://schemas.openxmlformats.org/officeDocument/2006/relationships/hyperlink" Target="https://storage.googleapis.com/hcloudfile/001/f4c7c98ae67543cd93dcb60a5355f050.jpg" TargetMode="External"/><Relationship Id="rId1118" Type="http://schemas.openxmlformats.org/officeDocument/2006/relationships/hyperlink" Target="https://hashting.cash/bavaria-fridgeinventoryjul2023/FFPGVYGRZGXARFQQ?language=FR" TargetMode="External"/><Relationship Id="rId1532" Type="http://schemas.openxmlformats.org/officeDocument/2006/relationships/hyperlink" Target="https://hashting.cash/bavaria-fridgeinventoryjul2023/KTJUXWNXAWAYLBUL?language=FR" TargetMode="External"/><Relationship Id="rId2930" Type="http://schemas.openxmlformats.org/officeDocument/2006/relationships/hyperlink" Target="https://hashting.cash/bavaria-fridgeinventoryjul2023/GBHDHTMWZSEVLIUB?language=FR" TargetMode="External"/><Relationship Id="rId4688" Type="http://schemas.openxmlformats.org/officeDocument/2006/relationships/hyperlink" Target="https://storage.googleapis.com/hcloudfile/001/df3643ef65f1432993007c590e241404.jpg" TargetMode="External"/><Relationship Id="rId7094" Type="http://schemas.openxmlformats.org/officeDocument/2006/relationships/hyperlink" Target="https://storage.googleapis.com/hcloudfile/001/221f75e1adbf4d02b83bd3f807ab762b.jpg" TargetMode="External"/><Relationship Id="rId8145" Type="http://schemas.openxmlformats.org/officeDocument/2006/relationships/hyperlink" Target="https://storage.googleapis.com/hcloudfile/001/9debb31ac31748f98232eda449f14cdf.jpg" TargetMode="External"/><Relationship Id="rId10075" Type="http://schemas.openxmlformats.org/officeDocument/2006/relationships/hyperlink" Target="https://storage.googleapis.com/hcloudfile/001/458541054f5442069d1690484017924a.jpg" TargetMode="External"/><Relationship Id="rId11473" Type="http://schemas.openxmlformats.org/officeDocument/2006/relationships/hyperlink" Target="https://storage.googleapis.com/hcloudfile/001/023045ea8bd147db9c01a5c5150eb6a0.jpg" TargetMode="External"/><Relationship Id="rId12524" Type="http://schemas.openxmlformats.org/officeDocument/2006/relationships/hyperlink" Target="https://storage.googleapis.com/hcloudfile/001/67d056b9e1a14b71923784a2a33e8257.jpg" TargetMode="External"/><Relationship Id="rId902" Type="http://schemas.openxmlformats.org/officeDocument/2006/relationships/hyperlink" Target="https://storage.googleapis.com/hcloudfile/001/4a0f1d6bc5d6474bbfc2ae0dedeb6fea.jpg" TargetMode="External"/><Relationship Id="rId5739" Type="http://schemas.openxmlformats.org/officeDocument/2006/relationships/hyperlink" Target="https://storage.googleapis.com/hcloudfile/001/b6a3e2ee55194ecdb6de8ba8bf5f9f5c.jpg" TargetMode="External"/><Relationship Id="rId7161" Type="http://schemas.openxmlformats.org/officeDocument/2006/relationships/hyperlink" Target="https://storage.googleapis.com/hcloudfile/001/5fe3775a497544828f3e8d4191a70840.jpg" TargetMode="External"/><Relationship Id="rId8212" Type="http://schemas.openxmlformats.org/officeDocument/2006/relationships/hyperlink" Target="https://storage.googleapis.com/hcloudfile/001/e12f3adea3e94ffdb4fa2baeb2270d8c.jpg" TargetMode="External"/><Relationship Id="rId9610" Type="http://schemas.openxmlformats.org/officeDocument/2006/relationships/hyperlink" Target="https://storage.googleapis.com/hcloudfile/001/72f428d4cf704de9a465f25fde18461a.jpg" TargetMode="External"/><Relationship Id="rId11126" Type="http://schemas.openxmlformats.org/officeDocument/2006/relationships/hyperlink" Target="https://storage.googleapis.com/hcloudfile/001/7ae743719eff4e1d9df7698d74f97992.jpg" TargetMode="External"/><Relationship Id="rId11540" Type="http://schemas.openxmlformats.org/officeDocument/2006/relationships/hyperlink" Target="https://storage.googleapis.com/hcloudfile/001/d5fb3908402545e0a3b993e366c151f1.jpg" TargetMode="External"/><Relationship Id="rId4755" Type="http://schemas.openxmlformats.org/officeDocument/2006/relationships/hyperlink" Target="https://hashting.cash/bavaria-fridgeinventoryjul2023/CFDGTOMSBDIAKMBW?language=FR" TargetMode="External"/><Relationship Id="rId5806" Type="http://schemas.openxmlformats.org/officeDocument/2006/relationships/hyperlink" Target="https://hashting.cash/bavaria-fridgeinventoryjul2023/VTABVCKHWWROWRFD?language=FR" TargetMode="External"/><Relationship Id="rId10142" Type="http://schemas.openxmlformats.org/officeDocument/2006/relationships/hyperlink" Target="https://storage.googleapis.com/hcloudfile/001/778a557fc5ca4618bdd698065b0826e9.jpg" TargetMode="External"/><Relationship Id="rId13298" Type="http://schemas.openxmlformats.org/officeDocument/2006/relationships/hyperlink" Target="https://storage.googleapis.com/hcloudfile/001/1ea0370f138844ca8858c063ff0da346.jpg" TargetMode="External"/><Relationship Id="rId278" Type="http://schemas.openxmlformats.org/officeDocument/2006/relationships/hyperlink" Target="https://storage.googleapis.com/hcloudfile/001/1390ce0ed4fc4e0499c112bcb20071e6.jpg" TargetMode="External"/><Relationship Id="rId3357" Type="http://schemas.openxmlformats.org/officeDocument/2006/relationships/hyperlink" Target="https://hashting.cash/bavaria-fridgeinventoryjul2023/AGUGMWOLHYNEKNYC?language=FR" TargetMode="External"/><Relationship Id="rId3771" Type="http://schemas.openxmlformats.org/officeDocument/2006/relationships/hyperlink" Target="https://hashting.cash/bavaria-fridgeinventoryjul2023/FHXOEMVJMIKAIGYO?language=FR" TargetMode="External"/><Relationship Id="rId4408" Type="http://schemas.openxmlformats.org/officeDocument/2006/relationships/hyperlink" Target="https://storage.googleapis.com/hcloudfile/001/26f0c4db7f614aca8e4fa944b152cc60.jpg" TargetMode="External"/><Relationship Id="rId4822" Type="http://schemas.openxmlformats.org/officeDocument/2006/relationships/hyperlink" Target="https://storage.googleapis.com/hcloudfile/001/5eeb6817d5104f30a81145e9512fa85b.jpg" TargetMode="External"/><Relationship Id="rId7978" Type="http://schemas.openxmlformats.org/officeDocument/2006/relationships/hyperlink" Target="https://storage.googleapis.com/hcloudfile/001/4aad3b64b2724ffab4db710006f29606.jpg" TargetMode="External"/><Relationship Id="rId10959" Type="http://schemas.openxmlformats.org/officeDocument/2006/relationships/hyperlink" Target="https://storage.googleapis.com/hcloudfile/001/0bef95c705c64a96beec44f3c0b2b474.jpg" TargetMode="External"/><Relationship Id="rId13365" Type="http://schemas.openxmlformats.org/officeDocument/2006/relationships/hyperlink" Target="https://storage.googleapis.com/hcloudfile/001/d5823e07f98f4ef09c5661f924ffa004.jpg" TargetMode="External"/><Relationship Id="rId692" Type="http://schemas.openxmlformats.org/officeDocument/2006/relationships/hyperlink" Target="https://storage.googleapis.com/hcloudfile/001/78018dcb6e3f4c0683ab7d5fa13b5f61.jpg" TargetMode="External"/><Relationship Id="rId2373" Type="http://schemas.openxmlformats.org/officeDocument/2006/relationships/hyperlink" Target="https://hashting.cash/bavaria-fridgeinventoryjul2023/OSXTNKDGFEWTABCH?language=FR" TargetMode="External"/><Relationship Id="rId3424" Type="http://schemas.openxmlformats.org/officeDocument/2006/relationships/hyperlink" Target="https://storage.googleapis.com/hcloudfile/001/8f04ec0dca5e416494434d03b22f8839.jpg" TargetMode="External"/><Relationship Id="rId6994" Type="http://schemas.openxmlformats.org/officeDocument/2006/relationships/hyperlink" Target="https://storage.googleapis.com/hcloudfile/001/8662a228bceb40568f65fbf6074befe6.jpg" TargetMode="External"/><Relationship Id="rId12381" Type="http://schemas.openxmlformats.org/officeDocument/2006/relationships/hyperlink" Target="https://storage.googleapis.com/hcloudfile/001/37ef22d716944ca18b4884563b7e0b43.jpg" TargetMode="External"/><Relationship Id="rId13018" Type="http://schemas.openxmlformats.org/officeDocument/2006/relationships/hyperlink" Target="https://storage.googleapis.com/hcloudfile/001/7cee05aecef74bd7894018acb83126a4.jpg" TargetMode="External"/><Relationship Id="rId13432" Type="http://schemas.openxmlformats.org/officeDocument/2006/relationships/hyperlink" Target="https://storage.googleapis.com/hcloudfile/001/7943d4e259a646178e4c397cb88e27bf.jpg" TargetMode="External"/><Relationship Id="rId345" Type="http://schemas.openxmlformats.org/officeDocument/2006/relationships/hyperlink" Target="https://storage.googleapis.com/hcloudfile/001/f4fd306471ec48c19d53cba89b285d91.jpg" TargetMode="External"/><Relationship Id="rId2026" Type="http://schemas.openxmlformats.org/officeDocument/2006/relationships/hyperlink" Target="https://storage.googleapis.com/hcloudfile/001/6e2e557065d84667b845c0f6201ab1f3.jpg" TargetMode="External"/><Relationship Id="rId2440" Type="http://schemas.openxmlformats.org/officeDocument/2006/relationships/hyperlink" Target="https://storage.googleapis.com/hcloudfile/001/d2713067cf0f48f3b25adf9287daa406.jpg" TargetMode="External"/><Relationship Id="rId5596" Type="http://schemas.openxmlformats.org/officeDocument/2006/relationships/hyperlink" Target="https://storage.googleapis.com/hcloudfile/001/410a095a48114092bc63f4536437e5f7.jpg" TargetMode="External"/><Relationship Id="rId6647" Type="http://schemas.openxmlformats.org/officeDocument/2006/relationships/hyperlink" Target="https://hashting.cash/bavaria-fridgeinventoryjul2023/OBMPAIFXYTBAQURX?language=FR" TargetMode="External"/><Relationship Id="rId9053" Type="http://schemas.openxmlformats.org/officeDocument/2006/relationships/hyperlink" Target="https://storage.googleapis.com/hcloudfile/001/9a4ea7463bfc4fd39c8c303e199aa32d.jpg" TargetMode="External"/><Relationship Id="rId12034" Type="http://schemas.openxmlformats.org/officeDocument/2006/relationships/hyperlink" Target="https://storage.googleapis.com/hcloudfile/001/78870e1be13b471c91b0c48c91a19289.jpg" TargetMode="External"/><Relationship Id="rId412" Type="http://schemas.openxmlformats.org/officeDocument/2006/relationships/hyperlink" Target="https://storage.googleapis.com/hcloudfile/001/430f565d1d4c4c499fec5b3cde45cc4b.jpg" TargetMode="External"/><Relationship Id="rId1042" Type="http://schemas.openxmlformats.org/officeDocument/2006/relationships/hyperlink" Target="https://storage.googleapis.com/hcloudfile/001/82c6462e5cf145e49e20f75ed6c6fe0d.jpg" TargetMode="External"/><Relationship Id="rId4198" Type="http://schemas.openxmlformats.org/officeDocument/2006/relationships/hyperlink" Target="https://hashting.cash/bavaria-fridgeinventoryjul2023/VLQVMJXBUOHPCXMU?language=FR" TargetMode="External"/><Relationship Id="rId5249" Type="http://schemas.openxmlformats.org/officeDocument/2006/relationships/hyperlink" Target="https://hashting.cash/bavaria-fridgeinventoryjul2023/TAFTTSDJMMIZUYCA?language=FR" TargetMode="External"/><Relationship Id="rId5663" Type="http://schemas.openxmlformats.org/officeDocument/2006/relationships/hyperlink" Target="https://hashting.cash/bavaria-fridgeinventoryjul2023/MKICYDUQJOSSFXNH?language=FR" TargetMode="External"/><Relationship Id="rId9120" Type="http://schemas.openxmlformats.org/officeDocument/2006/relationships/hyperlink" Target="https://storage.googleapis.com/hcloudfile/001/583a40c952c44df88293c1be779afaea.jpg" TargetMode="External"/><Relationship Id="rId11050" Type="http://schemas.openxmlformats.org/officeDocument/2006/relationships/hyperlink" Target="https://storage.googleapis.com/hcloudfile/001/2c7bb45617eb4e57b89756c7cc0022a4.jpg" TargetMode="External"/><Relationship Id="rId4265" Type="http://schemas.openxmlformats.org/officeDocument/2006/relationships/hyperlink" Target="https://storage.googleapis.com/hcloudfile/001/f0e591391a954a0cb3b62c94a880eb09.jpg" TargetMode="External"/><Relationship Id="rId5316" Type="http://schemas.openxmlformats.org/officeDocument/2006/relationships/hyperlink" Target="https://storage.googleapis.com/hcloudfile/001/f14323e943d84d69909367f6f6f209db.jpg" TargetMode="External"/><Relationship Id="rId6714" Type="http://schemas.openxmlformats.org/officeDocument/2006/relationships/hyperlink" Target="https://storage.googleapis.com/hcloudfile/001/7ae89649e18046649b7c4eb18ce5f887.jpg" TargetMode="External"/><Relationship Id="rId12101" Type="http://schemas.openxmlformats.org/officeDocument/2006/relationships/hyperlink" Target="https://storage.googleapis.com/hcloudfile/001/1d6d25eb6bfe4cb7a8a28324fe278b84.jpg" TargetMode="External"/><Relationship Id="rId1859" Type="http://schemas.openxmlformats.org/officeDocument/2006/relationships/hyperlink" Target="https://storage.googleapis.com/hcloudfile/001/ce7834ba71104186b54e8cd933946640.jpg" TargetMode="External"/><Relationship Id="rId5730" Type="http://schemas.openxmlformats.org/officeDocument/2006/relationships/hyperlink" Target="https://storage.googleapis.com/hcloudfile/001/b6a3e2ee55194ecdb6de8ba8bf5f9f5c.jpg" TargetMode="External"/><Relationship Id="rId8886" Type="http://schemas.openxmlformats.org/officeDocument/2006/relationships/hyperlink" Target="https://hashting.cash/bavaria-fridgeinventoryjul2023/YDTNYQZQZIJEFSAM?language=FR" TargetMode="External"/><Relationship Id="rId9937" Type="http://schemas.openxmlformats.org/officeDocument/2006/relationships/hyperlink" Target="https://storage.googleapis.com/hcloudfile/001/0cb24407f9664664ae729dfa891268ce.jpg" TargetMode="External"/><Relationship Id="rId11867" Type="http://schemas.openxmlformats.org/officeDocument/2006/relationships/hyperlink" Target="https://storage.googleapis.com/hcloudfile/001/cb8a75c79c904b6ca70e9cd764da8e51.jpg" TargetMode="External"/><Relationship Id="rId12918" Type="http://schemas.openxmlformats.org/officeDocument/2006/relationships/hyperlink" Target="https://storage.googleapis.com/hcloudfile/001/7fddce85394047238a093ec475eb09e1.jpg" TargetMode="External"/><Relationship Id="rId1926" Type="http://schemas.openxmlformats.org/officeDocument/2006/relationships/hyperlink" Target="https://hashting.cash/bavaria-fridgeinventoryjul2023/BCCQQNLZWOEBTEEA?language=FR" TargetMode="External"/><Relationship Id="rId3281" Type="http://schemas.openxmlformats.org/officeDocument/2006/relationships/hyperlink" Target="https://storage.googleapis.com/hcloudfile/001/997ff7e73b6e4039807208b8fcab68ff.jpg" TargetMode="External"/><Relationship Id="rId4332" Type="http://schemas.openxmlformats.org/officeDocument/2006/relationships/hyperlink" Target="https://hashting.cash/bavaria-fridgeinventoryjul2023/LEIQCSNPYJKOXQFK?language=FR" TargetMode="External"/><Relationship Id="rId7488" Type="http://schemas.openxmlformats.org/officeDocument/2006/relationships/hyperlink" Target="https://hashting.cash/bavaria-fridgeinventoryjul2023/AZMRWOYBPLYZDQHD?language=FR" TargetMode="External"/><Relationship Id="rId8539" Type="http://schemas.openxmlformats.org/officeDocument/2006/relationships/hyperlink" Target="https://storage.googleapis.com/hcloudfile/001/099408f680a440818b6eca3b96e8c755.jpg" TargetMode="External"/><Relationship Id="rId8953" Type="http://schemas.openxmlformats.org/officeDocument/2006/relationships/hyperlink" Target="https://storage.googleapis.com/hcloudfile/001/b233bfc78b57461babccb8373bdd20b8.jpg" TargetMode="External"/><Relationship Id="rId10469" Type="http://schemas.openxmlformats.org/officeDocument/2006/relationships/hyperlink" Target="https://storage.googleapis.com/hcloudfile/001/8ec746020350438abbef5befb01ad0c3.jpg" TargetMode="External"/><Relationship Id="rId10883" Type="http://schemas.openxmlformats.org/officeDocument/2006/relationships/hyperlink" Target="https://storage.googleapis.com/hcloudfile/001/8926e76ebeaa47ad91980d505b374326.jpg" TargetMode="External"/><Relationship Id="rId7555" Type="http://schemas.openxmlformats.org/officeDocument/2006/relationships/hyperlink" Target="https://storage.googleapis.com/hcloudfile/001/9b910c36c6e242b8ac25bad8fedc6c89.jpg" TargetMode="External"/><Relationship Id="rId8606" Type="http://schemas.openxmlformats.org/officeDocument/2006/relationships/hyperlink" Target="https://hashting.cash/bavaria-fridgeinventoryjul2023/EWXLCDDMMLXDUQQI?language=FR" TargetMode="External"/><Relationship Id="rId10536" Type="http://schemas.openxmlformats.org/officeDocument/2006/relationships/hyperlink" Target="https://storage.googleapis.com/hcloudfile/001/05cc4e1048b0406ca34f3219afacd7dc.jpg" TargetMode="External"/><Relationship Id="rId11934" Type="http://schemas.openxmlformats.org/officeDocument/2006/relationships/hyperlink" Target="https://hashting.cash/bavaria-fridgeinventoryjul2023/BKYANPXLYQKAWZSC?language=FR" TargetMode="External"/><Relationship Id="rId3001" Type="http://schemas.openxmlformats.org/officeDocument/2006/relationships/hyperlink" Target="https://storage.googleapis.com/hcloudfile/001/b2960dcab9d644ac90ddd1fcda73a66a.jpg" TargetMode="External"/><Relationship Id="rId6157" Type="http://schemas.openxmlformats.org/officeDocument/2006/relationships/hyperlink" Target="https://storage.googleapis.com/hcloudfile/001/f38011848f884efaba59c3bf413a0e02.jpg" TargetMode="External"/><Relationship Id="rId6571" Type="http://schemas.openxmlformats.org/officeDocument/2006/relationships/hyperlink" Target="https://storage.googleapis.com/hcloudfile/001/c5709a28d9764fde946ca8b0f81949b2.jpg" TargetMode="External"/><Relationship Id="rId7208" Type="http://schemas.openxmlformats.org/officeDocument/2006/relationships/hyperlink" Target="https://hashting.cash/bavaria-fridgeinventoryjul2023/FRKQHZLJRHOWCVMS?language=FR" TargetMode="External"/><Relationship Id="rId7622" Type="http://schemas.openxmlformats.org/officeDocument/2006/relationships/hyperlink" Target="https://hashting.cash/bavaria-fridgeinventoryjul2023/ITCEHWQSNKEVMECB?language=FR" TargetMode="External"/><Relationship Id="rId10950" Type="http://schemas.openxmlformats.org/officeDocument/2006/relationships/hyperlink" Target="https://hashting.cash/bavaria-fridgeinventoryjul2023/PAUAUNLFHSHJYEAU?language=FR" TargetMode="External"/><Relationship Id="rId2767" Type="http://schemas.openxmlformats.org/officeDocument/2006/relationships/hyperlink" Target="https://hashting.cash/bavaria-fridgeinventoryjul2023/MEEGIUUUIMPGNMUV?language=FR" TargetMode="External"/><Relationship Id="rId5173" Type="http://schemas.openxmlformats.org/officeDocument/2006/relationships/hyperlink" Target="https://storage.googleapis.com/hcloudfile/001/610d882041ff41c9bcdecb186d6bfb26.jpg" TargetMode="External"/><Relationship Id="rId6224" Type="http://schemas.openxmlformats.org/officeDocument/2006/relationships/hyperlink" Target="https://hashting.cash/bavaria-fridgeinventoryjul2023/WTZAFPNKJVHRCIEQ?language=FR" TargetMode="External"/><Relationship Id="rId9794" Type="http://schemas.openxmlformats.org/officeDocument/2006/relationships/hyperlink" Target="https://storage.googleapis.com/hcloudfile/001/3ff5e7a208864e1288a3154f1e1642d8.jpg" TargetMode="External"/><Relationship Id="rId10603" Type="http://schemas.openxmlformats.org/officeDocument/2006/relationships/hyperlink" Target="https://storage.googleapis.com/hcloudfile/001/7b304fb0c0904fa3ac50666f1c5a0777.jpg" TargetMode="External"/><Relationship Id="rId13759" Type="http://schemas.openxmlformats.org/officeDocument/2006/relationships/hyperlink" Target="https://storage.googleapis.com/hcloudfile/001/07eda3b6451a4f34bf76dc9ed60e420f.jpg" TargetMode="External"/><Relationship Id="rId739" Type="http://schemas.openxmlformats.org/officeDocument/2006/relationships/hyperlink" Target="https://storage.googleapis.com/hcloudfile/001/78189587c7284e7ab9ebe5f6460cc521.jpg" TargetMode="External"/><Relationship Id="rId1369" Type="http://schemas.openxmlformats.org/officeDocument/2006/relationships/hyperlink" Target="https://hashting.cash/bavaria-fridgeinventoryjul2023/ULFKUDSCCIZYOJED?language=FR" TargetMode="External"/><Relationship Id="rId3818" Type="http://schemas.openxmlformats.org/officeDocument/2006/relationships/hyperlink" Target="https://storage.googleapis.com/hcloudfile/001/9f0504ab6b374a89ab09b2da1cdd1d03.jpg" TargetMode="External"/><Relationship Id="rId5240" Type="http://schemas.openxmlformats.org/officeDocument/2006/relationships/hyperlink" Target="https://hashting.cash/bavaria-fridgeinventoryjul2023/TAFTTSDJMMIZUYCA?language=FR" TargetMode="External"/><Relationship Id="rId8396" Type="http://schemas.openxmlformats.org/officeDocument/2006/relationships/hyperlink" Target="https://storage.googleapis.com/hcloudfile/001/d0c10878dcfb4d2ca7e15c3772dd01a5.jpg" TargetMode="External"/><Relationship Id="rId9447" Type="http://schemas.openxmlformats.org/officeDocument/2006/relationships/hyperlink" Target="https://hashting.cash/bavaria-fridgeinventoryjul2023/KVKPCCKYSPMDSIYI?language=FR" TargetMode="External"/><Relationship Id="rId12775" Type="http://schemas.openxmlformats.org/officeDocument/2006/relationships/hyperlink" Target="https://hashting.cash/bavaria-fridgeinventoryjul2023/SKYTAQPEJMXENODJ?language=FR" TargetMode="External"/><Relationship Id="rId13826" Type="http://schemas.openxmlformats.org/officeDocument/2006/relationships/hyperlink" Target="https://storage.googleapis.com/hcloudfile/001/33cf7e7aa16b4e449d455dfc027607c7.jpg" TargetMode="External"/><Relationship Id="rId1783" Type="http://schemas.openxmlformats.org/officeDocument/2006/relationships/hyperlink" Target="https://storage.googleapis.com/hcloudfile/001/d06a57b08c7342af8ec3e4abe7fd187f.jpg" TargetMode="External"/><Relationship Id="rId2834" Type="http://schemas.openxmlformats.org/officeDocument/2006/relationships/hyperlink" Target="https://storage.googleapis.com/hcloudfile/001/de2a93e182d54dab90c824d54267c87b.jpg" TargetMode="External"/><Relationship Id="rId8049" Type="http://schemas.openxmlformats.org/officeDocument/2006/relationships/hyperlink" Target="https://hashting.cash/bavaria-fridgeinventoryjul2023/STVJEPUVDBHUFZZR?language=FR" TargetMode="External"/><Relationship Id="rId9861" Type="http://schemas.openxmlformats.org/officeDocument/2006/relationships/hyperlink" Target="https://hashting.cash/bavaria-fridgeinventoryjul2023/BWNJDILUKPBFMHKF?language=FR" TargetMode="External"/><Relationship Id="rId11377" Type="http://schemas.openxmlformats.org/officeDocument/2006/relationships/hyperlink" Target="https://storage.googleapis.com/hcloudfile/001/4e6091bda836414e9c0db52b0f07b648.jpg" TargetMode="External"/><Relationship Id="rId11791" Type="http://schemas.openxmlformats.org/officeDocument/2006/relationships/hyperlink" Target="https://hashting.cash/bavaria-fridgeinventoryjul2023/NQCLVZFTRRBVWGZZ?language=FR" TargetMode="External"/><Relationship Id="rId12428" Type="http://schemas.openxmlformats.org/officeDocument/2006/relationships/hyperlink" Target="https://storage.googleapis.com/hcloudfile/001/09677675e2b14f6587e3e7329d876327.jpg" TargetMode="External"/><Relationship Id="rId12842" Type="http://schemas.openxmlformats.org/officeDocument/2006/relationships/hyperlink" Target="https://storage.googleapis.com/hcloudfile/001/8b5b0a0189d84104852843e1a2ee7dcd.jpg" TargetMode="External"/><Relationship Id="rId75" Type="http://schemas.openxmlformats.org/officeDocument/2006/relationships/hyperlink" Target="https://storage.googleapis.com/hcloudfile/001/b2960dcab9d644ac90ddd1fcda73a66a.jpg" TargetMode="External"/><Relationship Id="rId806" Type="http://schemas.openxmlformats.org/officeDocument/2006/relationships/hyperlink" Target="https://hashting.cash/bavaria-fridgeinventoryjul2023/OWKERBTAVGTANVSU?language=FR" TargetMode="External"/><Relationship Id="rId1436" Type="http://schemas.openxmlformats.org/officeDocument/2006/relationships/hyperlink" Target="https://storage.googleapis.com/hcloudfile/001/8de610e4a12d41428cf18837db4344b5.jpg" TargetMode="External"/><Relationship Id="rId1850" Type="http://schemas.openxmlformats.org/officeDocument/2006/relationships/hyperlink" Target="https://storage.googleapis.com/hcloudfile/001/fc877bfb4598495d968cc72dc45a57d5.jpg" TargetMode="External"/><Relationship Id="rId2901" Type="http://schemas.openxmlformats.org/officeDocument/2006/relationships/hyperlink" Target="https://storage.googleapis.com/hcloudfile/001/44d50f3d94fb4876af0b63c95efa7974.jpg" TargetMode="External"/><Relationship Id="rId7065" Type="http://schemas.openxmlformats.org/officeDocument/2006/relationships/hyperlink" Target="https://hashting.cash/bavaria-fridgeinventoryjul2023/IGEKCXUZWRJCDIQR?language=FR" TargetMode="External"/><Relationship Id="rId8463" Type="http://schemas.openxmlformats.org/officeDocument/2006/relationships/hyperlink" Target="https://hashting.cash/bavaria-fridgeinventoryjul2023/CODPBBUCPHKGCZOY?language=FR" TargetMode="External"/><Relationship Id="rId9514" Type="http://schemas.openxmlformats.org/officeDocument/2006/relationships/hyperlink" Target="https://storage.googleapis.com/hcloudfile/001/d8d8471c9bad4dda9c5cc7c75200ad95.jpg" TargetMode="External"/><Relationship Id="rId10393" Type="http://schemas.openxmlformats.org/officeDocument/2006/relationships/hyperlink" Target="https://hashting.cash/bavaria-fridgeinventoryjul2023/QVKJUPWSPOCPUVQR?language=FR" TargetMode="External"/><Relationship Id="rId11444" Type="http://schemas.openxmlformats.org/officeDocument/2006/relationships/hyperlink" Target="https://storage.googleapis.com/hcloudfile/001/4e45bddfaced46629d8b576eb226f115.jpg" TargetMode="External"/><Relationship Id="rId1503" Type="http://schemas.openxmlformats.org/officeDocument/2006/relationships/hyperlink" Target="https://storage.googleapis.com/hcloudfile/001/c5369ca3bad641d8ae699d68e4918908.jpg" TargetMode="External"/><Relationship Id="rId4659" Type="http://schemas.openxmlformats.org/officeDocument/2006/relationships/hyperlink" Target="https://storage.googleapis.com/hcloudfile/001/df3643ef65f1432993007c590e241404.jpg" TargetMode="External"/><Relationship Id="rId8116" Type="http://schemas.openxmlformats.org/officeDocument/2006/relationships/hyperlink" Target="https://storage.googleapis.com/hcloudfile/001/1ca37454e290466b937cc252de109e33.jpg" TargetMode="External"/><Relationship Id="rId8530" Type="http://schemas.openxmlformats.org/officeDocument/2006/relationships/hyperlink" Target="https://storage.googleapis.com/hcloudfile/001/099408f680a440818b6eca3b96e8c755.jpg" TargetMode="External"/><Relationship Id="rId10046" Type="http://schemas.openxmlformats.org/officeDocument/2006/relationships/hyperlink" Target="https://storage.googleapis.com/hcloudfile/001/458541054f5442069d1690484017924a.jpg" TargetMode="External"/><Relationship Id="rId10460" Type="http://schemas.openxmlformats.org/officeDocument/2006/relationships/hyperlink" Target="https://storage.googleapis.com/hcloudfile/001/68640998996c4da9899b1a7985e33e98.jpg" TargetMode="External"/><Relationship Id="rId11511" Type="http://schemas.openxmlformats.org/officeDocument/2006/relationships/hyperlink" Target="https://hashting.cash/bavaria-fridgeinventoryjul2023/JGPPAXQVPCTULVMR?language=FR" TargetMode="External"/><Relationship Id="rId3675" Type="http://schemas.openxmlformats.org/officeDocument/2006/relationships/hyperlink" Target="https://storage.googleapis.com/hcloudfile/001/4d62ddfe5c5e452dac5426110ac78cc1.jpg" TargetMode="External"/><Relationship Id="rId4726" Type="http://schemas.openxmlformats.org/officeDocument/2006/relationships/hyperlink" Target="https://hashting.cash/bavaria-fridgeinventoryjul2023/CFDGTOMSBDIAKMBW?language=FR" TargetMode="External"/><Relationship Id="rId6081" Type="http://schemas.openxmlformats.org/officeDocument/2006/relationships/hyperlink" Target="https://hashting.cash/bavaria-fridgeinventoryjul2023/BTVBCLLXRPWTGMIK?language=FR" TargetMode="External"/><Relationship Id="rId7132" Type="http://schemas.openxmlformats.org/officeDocument/2006/relationships/hyperlink" Target="https://storage.googleapis.com/hcloudfile/001/0626fe8d5c714ac88f431a6c8f309e51.jpg" TargetMode="External"/><Relationship Id="rId10113" Type="http://schemas.openxmlformats.org/officeDocument/2006/relationships/hyperlink" Target="https://hashting.cash/bavaria-fridgeinventoryjul2023/HHJKYSFOTARRQJCL?language=FR" TargetMode="External"/><Relationship Id="rId13269" Type="http://schemas.openxmlformats.org/officeDocument/2006/relationships/hyperlink" Target="https://storage.googleapis.com/hcloudfile/001/1ea0370f138844ca8858c063ff0da346.jpg" TargetMode="External"/><Relationship Id="rId596" Type="http://schemas.openxmlformats.org/officeDocument/2006/relationships/hyperlink" Target="https://storage.googleapis.com/hcloudfile/001/71a0a25d37f94620a429349badb60af8.jpg" TargetMode="External"/><Relationship Id="rId2277" Type="http://schemas.openxmlformats.org/officeDocument/2006/relationships/hyperlink" Target="https://storage.googleapis.com/hcloudfile/001/706a9aeb23e94f1ea792ab86ce12128c.jpg" TargetMode="External"/><Relationship Id="rId2691" Type="http://schemas.openxmlformats.org/officeDocument/2006/relationships/hyperlink" Target="https://storage.googleapis.com/hcloudfile/001/711e75624dc1492b9da24935c190b00b.jpg" TargetMode="External"/><Relationship Id="rId3328" Type="http://schemas.openxmlformats.org/officeDocument/2006/relationships/hyperlink" Target="https://hashting.cash/bavaria-fridgeinventoryjul2023/AGUGMWOLHYNEKNYC?language=FR" TargetMode="External"/><Relationship Id="rId3742" Type="http://schemas.openxmlformats.org/officeDocument/2006/relationships/hyperlink" Target="https://storage.googleapis.com/hcloudfile/001/03501d61955e4039b2df134fec784614.jpg" TargetMode="External"/><Relationship Id="rId6898" Type="http://schemas.openxmlformats.org/officeDocument/2006/relationships/hyperlink" Target="https://hashting.cash/bavaria-fridgeinventoryjul2023/JCYELQUKCVHXCENG?language=FR" TargetMode="External"/><Relationship Id="rId12285" Type="http://schemas.openxmlformats.org/officeDocument/2006/relationships/hyperlink" Target="https://storage.googleapis.com/hcloudfile/001/c2af80629f8a45f8ae742534ca4d0c7a.jpg" TargetMode="External"/><Relationship Id="rId13683" Type="http://schemas.openxmlformats.org/officeDocument/2006/relationships/hyperlink" Target="https://storage.googleapis.com/hcloudfile/001/e9ef9c4cfcdc401dbba6ffed0edeef26.jpg" TargetMode="External"/><Relationship Id="rId249" Type="http://schemas.openxmlformats.org/officeDocument/2006/relationships/hyperlink" Target="https://hashting.cash/bavaria-fridgeinventoryjul2023/WXUMVHDBVQIPPVWZ?language=FR" TargetMode="External"/><Relationship Id="rId663" Type="http://schemas.openxmlformats.org/officeDocument/2006/relationships/hyperlink" Target="https://storage.googleapis.com/hcloudfile/001/c36a7d1e04f2404ca44fd23f6de32f39.jpg" TargetMode="External"/><Relationship Id="rId1293" Type="http://schemas.openxmlformats.org/officeDocument/2006/relationships/hyperlink" Target="https://storage.googleapis.com/hcloudfile/001/75ab13da8a334d9a9e467da080222d6e.jpg" TargetMode="External"/><Relationship Id="rId2344" Type="http://schemas.openxmlformats.org/officeDocument/2006/relationships/hyperlink" Target="https://storage.googleapis.com/hcloudfile/001/3687509392fa4be2abf7c3db7d74f7b6.jpg" TargetMode="External"/><Relationship Id="rId7949" Type="http://schemas.openxmlformats.org/officeDocument/2006/relationships/hyperlink" Target="https://storage.googleapis.com/hcloudfile/001/4aad3b64b2724ffab4db710006f29606.jpg" TargetMode="External"/><Relationship Id="rId9371" Type="http://schemas.openxmlformats.org/officeDocument/2006/relationships/hyperlink" Target="https://storage.googleapis.com/hcloudfile/001/57b0149893994f0ab8164251ec18c9d1.jpg" TargetMode="External"/><Relationship Id="rId13336" Type="http://schemas.openxmlformats.org/officeDocument/2006/relationships/hyperlink" Target="https://storage.googleapis.com/hcloudfile/001/d5823e07f98f4ef09c5661f924ffa004.jpg" TargetMode="External"/><Relationship Id="rId13750" Type="http://schemas.openxmlformats.org/officeDocument/2006/relationships/hyperlink" Target="https://hashting.cash/bavaria-fridgeinventoryjul2023/QADLQAGMVRIDKNOB?language=FR" TargetMode="External"/><Relationship Id="rId316" Type="http://schemas.openxmlformats.org/officeDocument/2006/relationships/hyperlink" Target="https://hashting.cash/bavaria-fridgeinventoryjul2023/YUJDVFLBKXJMICBQ?language=FR" TargetMode="External"/><Relationship Id="rId6965" Type="http://schemas.openxmlformats.org/officeDocument/2006/relationships/hyperlink" Target="https://storage.googleapis.com/hcloudfile/001/521291924b9d425ba7d2e76c1ccdf6dd.jpg" TargetMode="External"/><Relationship Id="rId9024" Type="http://schemas.openxmlformats.org/officeDocument/2006/relationships/hyperlink" Target="https://hashting.cash/bavaria-fridgeinventoryjul2023/KJIINGKCGRPUVWWE?language=FR" TargetMode="External"/><Relationship Id="rId12352" Type="http://schemas.openxmlformats.org/officeDocument/2006/relationships/hyperlink" Target="https://hashting.cash/bavaria-fridgeinventoryjul2023/LYMGLBZVTRXXIHDH?language=FR" TargetMode="External"/><Relationship Id="rId13403" Type="http://schemas.openxmlformats.org/officeDocument/2006/relationships/hyperlink" Target="https://storage.googleapis.com/hcloudfile/001/964e609bea944da488c539d390c84370.jpg" TargetMode="External"/><Relationship Id="rId730" Type="http://schemas.openxmlformats.org/officeDocument/2006/relationships/hyperlink" Target="https://storage.googleapis.com/hcloudfile/001/ce0d5372be5147c188731732f6278c23.jpg" TargetMode="External"/><Relationship Id="rId1013" Type="http://schemas.openxmlformats.org/officeDocument/2006/relationships/hyperlink" Target="https://storage.googleapis.com/hcloudfile/001/ca96b8b1398a4a9ca20f46c6aa763259.jpg" TargetMode="External"/><Relationship Id="rId1360" Type="http://schemas.openxmlformats.org/officeDocument/2006/relationships/hyperlink" Target="https://storage.googleapis.com/hcloudfile/001/b779467755994d099b968560fb881f0d.jpg" TargetMode="External"/><Relationship Id="rId2411" Type="http://schemas.openxmlformats.org/officeDocument/2006/relationships/hyperlink" Target="https://storage.googleapis.com/hcloudfile/001/64246b954222433c9bbe887f0cf52493.jpg" TargetMode="External"/><Relationship Id="rId4169" Type="http://schemas.openxmlformats.org/officeDocument/2006/relationships/hyperlink" Target="https://hashting.cash/bavaria-fridgeinventoryjul2023/VLQVMJXBUOHPCXMU?language=FR" TargetMode="External"/><Relationship Id="rId5567" Type="http://schemas.openxmlformats.org/officeDocument/2006/relationships/hyperlink" Target="https://storage.googleapis.com/hcloudfile/001/410a095a48114092bc63f4536437e5f7.jpg" TargetMode="External"/><Relationship Id="rId5981" Type="http://schemas.openxmlformats.org/officeDocument/2006/relationships/hyperlink" Target="https://storage.googleapis.com/hcloudfile/001/6b6efd0bd9884aa788431d4bef7d6ce5.jpg" TargetMode="External"/><Relationship Id="rId6618" Type="http://schemas.openxmlformats.org/officeDocument/2006/relationships/hyperlink" Target="https://hashting.cash/bavaria-fridgeinventoryjul2023/OBMPAIFXYTBAQURX?language=FR" TargetMode="External"/><Relationship Id="rId8040" Type="http://schemas.openxmlformats.org/officeDocument/2006/relationships/hyperlink" Target="https://hashting.cash/bavaria-fridgeinventoryjul2023/STVJEPUVDBHUFZZR?language=FR" TargetMode="External"/><Relationship Id="rId12005" Type="http://schemas.openxmlformats.org/officeDocument/2006/relationships/hyperlink" Target="https://storage.googleapis.com/hcloudfile/001/6b1605a044824fd097584a762b71c2fa.jpg" TargetMode="External"/><Relationship Id="rId4583" Type="http://schemas.openxmlformats.org/officeDocument/2006/relationships/hyperlink" Target="https://storage.googleapis.com/hcloudfile/001/dd5b6ffb39d94ba7ba2efc8cf43fa8bb.jpg" TargetMode="External"/><Relationship Id="rId5634" Type="http://schemas.openxmlformats.org/officeDocument/2006/relationships/hyperlink" Target="https://storage.googleapis.com/hcloudfile/001/f5218f48898f4cb987c6240e29b1166e.jpg" TargetMode="External"/><Relationship Id="rId11021" Type="http://schemas.openxmlformats.org/officeDocument/2006/relationships/hyperlink" Target="https://storage.googleapis.com/hcloudfile/001/59116a833f154cb19345e30b3e16eeaa.jpg" TargetMode="External"/><Relationship Id="rId3185" Type="http://schemas.openxmlformats.org/officeDocument/2006/relationships/hyperlink" Target="https://storage.googleapis.com/hcloudfile/001/71dfca2d9527406db3dbdd1617bd5aca.jpg" TargetMode="External"/><Relationship Id="rId4236" Type="http://schemas.openxmlformats.org/officeDocument/2006/relationships/hyperlink" Target="https://storage.googleapis.com/hcloudfile/001/f0e591391a954a0cb3b62c94a880eb09.jpg" TargetMode="External"/><Relationship Id="rId4650" Type="http://schemas.openxmlformats.org/officeDocument/2006/relationships/hyperlink" Target="https://storage.googleapis.com/hcloudfile/001/84e53f8539294a4e9f6c74cac6f2fc04.jpg" TargetMode="External"/><Relationship Id="rId5701" Type="http://schemas.openxmlformats.org/officeDocument/2006/relationships/hyperlink" Target="https://storage.googleapis.com/hcloudfile/001/84de0ce5e27b40779340201b7ca6b1e7.jpg" TargetMode="External"/><Relationship Id="rId8857" Type="http://schemas.openxmlformats.org/officeDocument/2006/relationships/hyperlink" Target="https://hashting.cash/bavaria-fridgeinventoryjul2023/YDTNYQZQZIJEFSAM?language=FR" TargetMode="External"/><Relationship Id="rId9908" Type="http://schemas.openxmlformats.org/officeDocument/2006/relationships/hyperlink" Target="https://storage.googleapis.com/hcloudfile/001/0cb24407f9664664ae729dfa891268ce.jpg" TargetMode="External"/><Relationship Id="rId13193" Type="http://schemas.openxmlformats.org/officeDocument/2006/relationships/hyperlink" Target="https://hashting.cash/bavaria-fridgeinventoryjul2023/RJTJHDTUROLOZZGB?language=FR" TargetMode="External"/><Relationship Id="rId3252" Type="http://schemas.openxmlformats.org/officeDocument/2006/relationships/hyperlink" Target="https://storage.googleapis.com/hcloudfile/001/3795b6604d2243fa8e63ecfee88ce710.jpg" TargetMode="External"/><Relationship Id="rId4303" Type="http://schemas.openxmlformats.org/officeDocument/2006/relationships/hyperlink" Target="https://storage.googleapis.com/hcloudfile/001/ec67a6f22f8342d58a0129d72b6fd000.jpg" TargetMode="External"/><Relationship Id="rId7459" Type="http://schemas.openxmlformats.org/officeDocument/2006/relationships/hyperlink" Target="https://hashting.cash/bavaria-fridgeinventoryjul2023/AZMRWOYBPLYZDQHD?language=FR" TargetMode="External"/><Relationship Id="rId7873" Type="http://schemas.openxmlformats.org/officeDocument/2006/relationships/hyperlink" Target="https://storage.googleapis.com/hcloudfile/001/8787ed807d134a1dbcc0d67de9892fce.jpg" TargetMode="External"/><Relationship Id="rId10787" Type="http://schemas.openxmlformats.org/officeDocument/2006/relationships/hyperlink" Target="https://hashting.cash/bavaria-fridgeinventoryjul2023/QXBTRLJSZVLGDCXW?language=FR" TargetMode="External"/><Relationship Id="rId11838" Type="http://schemas.openxmlformats.org/officeDocument/2006/relationships/hyperlink" Target="https://storage.googleapis.com/hcloudfile/001/8ff8ed190a6f4c0f8f1beb6a20d46dc3.jpg" TargetMode="External"/><Relationship Id="rId13260" Type="http://schemas.openxmlformats.org/officeDocument/2006/relationships/hyperlink" Target="https://storage.googleapis.com/hcloudfile/001/d11cddcadbe2419699300bb3d98c1981.jpg" TargetMode="External"/><Relationship Id="rId173" Type="http://schemas.openxmlformats.org/officeDocument/2006/relationships/hyperlink" Target="https://hashting.cash/bavaria-fridgeinventoryjul2023/OBMPAIFXYTBAQURX?language=FR" TargetMode="External"/><Relationship Id="rId6475" Type="http://schemas.openxmlformats.org/officeDocument/2006/relationships/hyperlink" Target="https://storage.googleapis.com/hcloudfile/001/bad7c168f69a4b8b88b4b1266e20b2fd.jpg" TargetMode="External"/><Relationship Id="rId7526" Type="http://schemas.openxmlformats.org/officeDocument/2006/relationships/hyperlink" Target="https://storage.googleapis.com/hcloudfile/001/9b910c36c6e242b8ac25bad8fedc6c89.jpg" TargetMode="External"/><Relationship Id="rId8924" Type="http://schemas.openxmlformats.org/officeDocument/2006/relationships/hyperlink" Target="https://storage.googleapis.com/hcloudfile/001/12460f613a1a4baca3f298717cacee2d.jpg" TargetMode="External"/><Relationship Id="rId10854" Type="http://schemas.openxmlformats.org/officeDocument/2006/relationships/hyperlink" Target="https://storage.googleapis.com/hcloudfile/001/8926e76ebeaa47ad91980d505b374326.jpg" TargetMode="External"/><Relationship Id="rId11905" Type="http://schemas.openxmlformats.org/officeDocument/2006/relationships/hyperlink" Target="https://hashting.cash/bavaria-fridgeinventoryjul2023/BKYANPXLYQKAWZSC?language=FR" TargetMode="External"/><Relationship Id="rId240" Type="http://schemas.openxmlformats.org/officeDocument/2006/relationships/hyperlink" Target="https://storage.googleapis.com/hcloudfile/001/c267f43593404f2487e898cef4536ace.jpg" TargetMode="External"/><Relationship Id="rId5077" Type="http://schemas.openxmlformats.org/officeDocument/2006/relationships/hyperlink" Target="https://hashting.cash/bavaria-fridgeinventoryjul2023/ZUISKTILXPNQCVRA?language=FR" TargetMode="External"/><Relationship Id="rId6128" Type="http://schemas.openxmlformats.org/officeDocument/2006/relationships/hyperlink" Target="https://storage.googleapis.com/hcloudfile/001/f38011848f884efaba59c3bf413a0e02.jpg" TargetMode="External"/><Relationship Id="rId7940" Type="http://schemas.openxmlformats.org/officeDocument/2006/relationships/hyperlink" Target="https://storage.googleapis.com/hcloudfile/001/58bc592c189f4ea9b09ac61ccb95713e.jpg" TargetMode="External"/><Relationship Id="rId10507" Type="http://schemas.openxmlformats.org/officeDocument/2006/relationships/hyperlink" Target="https://hashting.cash/bavaria-fridgeinventoryjul2023/PNFWVCLFKNECJSVC?language=FR" TargetMode="External"/><Relationship Id="rId10921" Type="http://schemas.openxmlformats.org/officeDocument/2006/relationships/hyperlink" Target="https://hashting.cash/bavaria-fridgeinventoryjul2023/PAUAUNLFHSHJYEAU?language=FR" TargetMode="External"/><Relationship Id="rId4093" Type="http://schemas.openxmlformats.org/officeDocument/2006/relationships/hyperlink" Target="https://storage.googleapis.com/hcloudfile/001/8613c83819c34ea28190b35236789849.jpg" TargetMode="External"/><Relationship Id="rId5144" Type="http://schemas.openxmlformats.org/officeDocument/2006/relationships/hyperlink" Target="https://storage.googleapis.com/hcloudfile/001/bb471f1b3cda4c3194c90ece4fefc447.jpg" TargetMode="External"/><Relationship Id="rId5491" Type="http://schemas.openxmlformats.org/officeDocument/2006/relationships/hyperlink" Target="https://storage.googleapis.com/hcloudfile/001/979809eb6cf4405ead0dd122ecb54d72.jpg" TargetMode="External"/><Relationship Id="rId6542" Type="http://schemas.openxmlformats.org/officeDocument/2006/relationships/hyperlink" Target="https://storage.googleapis.com/hcloudfile/001/5d3d479172f54e7784a96445d36dd1f8.jpg" TargetMode="External"/><Relationship Id="rId9698" Type="http://schemas.openxmlformats.org/officeDocument/2006/relationships/hyperlink" Target="https://hashting.cash/bavaria-fridgeinventoryjul2023/VPUHPNSQYLPVBUPF?language=FR" TargetMode="External"/><Relationship Id="rId12679" Type="http://schemas.openxmlformats.org/officeDocument/2006/relationships/hyperlink" Target="https://storage.googleapis.com/hcloudfile/001/7bf0aabd45fa47cca122e519b30cdb3e.jpg" TargetMode="External"/><Relationship Id="rId1687" Type="http://schemas.openxmlformats.org/officeDocument/2006/relationships/hyperlink" Target="https://storage.googleapis.com/hcloudfile/001/dd52273189b74f228c62221410ae072d.jpg" TargetMode="External"/><Relationship Id="rId2738" Type="http://schemas.openxmlformats.org/officeDocument/2006/relationships/hyperlink" Target="https://storage.googleapis.com/hcloudfile/001/fb081ba320474f8abbceff0705f618f8.jpg" TargetMode="External"/><Relationship Id="rId9765" Type="http://schemas.openxmlformats.org/officeDocument/2006/relationships/hyperlink" Target="https://storage.googleapis.com/hcloudfile/001/8d28372633bf4ea8b5948e72e2f27f30.jpg" TargetMode="External"/><Relationship Id="rId11695" Type="http://schemas.openxmlformats.org/officeDocument/2006/relationships/hyperlink" Target="https://storage.googleapis.com/hcloudfile/001/fd8cfca7e2d94ad7968d557b168205a4.jpg" TargetMode="External"/><Relationship Id="rId12746" Type="http://schemas.openxmlformats.org/officeDocument/2006/relationships/hyperlink" Target="https://hashting.cash/bavaria-fridgeinventoryjul2023/SKYTAQPEJMXENODJ?language=FR" TargetMode="External"/><Relationship Id="rId1754" Type="http://schemas.openxmlformats.org/officeDocument/2006/relationships/hyperlink" Target="https://storage.googleapis.com/hcloudfile/001/d06a57b08c7342af8ec3e4abe7fd187f.jpg" TargetMode="External"/><Relationship Id="rId2805" Type="http://schemas.openxmlformats.org/officeDocument/2006/relationships/hyperlink" Target="https://storage.googleapis.com/hcloudfile/001/de2a93e182d54dab90c824d54267c87b.jpg" TargetMode="External"/><Relationship Id="rId4160" Type="http://schemas.openxmlformats.org/officeDocument/2006/relationships/hyperlink" Target="https://storage.googleapis.com/hcloudfile/001/b0bfc53a72254229842a5efe379ab16a.jpg" TargetMode="External"/><Relationship Id="rId5211" Type="http://schemas.openxmlformats.org/officeDocument/2006/relationships/hyperlink" Target="https://storage.googleapis.com/hcloudfile/001/a91b3ed358b64a3b9fa69e922f7d9a9e.jpg" TargetMode="External"/><Relationship Id="rId8367" Type="http://schemas.openxmlformats.org/officeDocument/2006/relationships/hyperlink" Target="https://storage.googleapis.com/hcloudfile/001/d0c10878dcfb4d2ca7e15c3772dd01a5.jpg" TargetMode="External"/><Relationship Id="rId8781" Type="http://schemas.openxmlformats.org/officeDocument/2006/relationships/hyperlink" Target="https://storage.googleapis.com/hcloudfile/001/c0cd79e970734a62aae41c805474ee99.jpg" TargetMode="External"/><Relationship Id="rId9418" Type="http://schemas.openxmlformats.org/officeDocument/2006/relationships/hyperlink" Target="https://hashting.cash/bavaria-fridgeinventoryjul2023/KVKPCCKYSPMDSIYI?language=FR" TargetMode="External"/><Relationship Id="rId9832" Type="http://schemas.openxmlformats.org/officeDocument/2006/relationships/hyperlink" Target="https://storage.googleapis.com/hcloudfile/001/b6bd9db4644d4c8cbbbdc6c0e06d0daf.jpg" TargetMode="External"/><Relationship Id="rId10297" Type="http://schemas.openxmlformats.org/officeDocument/2006/relationships/hyperlink" Target="https://storage.googleapis.com/hcloudfile/001/1390ce0ed4fc4e0499c112bcb20071e6.jpg" TargetMode="External"/><Relationship Id="rId11348" Type="http://schemas.openxmlformats.org/officeDocument/2006/relationships/hyperlink" Target="https://hashting.cash/bavaria-fridgeinventoryjul2023/YYPBRJNVTZLKRLHJ?language=FR" TargetMode="External"/><Relationship Id="rId46" Type="http://schemas.openxmlformats.org/officeDocument/2006/relationships/hyperlink" Target="https://storage.googleapis.com/hcloudfile/001/7a21be94e23945a7bfda3774d400353e.jpg" TargetMode="External"/><Relationship Id="rId1407" Type="http://schemas.openxmlformats.org/officeDocument/2006/relationships/hyperlink" Target="https://storage.googleapis.com/hcloudfile/001/3ce7bd0e7dce4480934d963341e13ef2.jpg" TargetMode="External"/><Relationship Id="rId1821" Type="http://schemas.openxmlformats.org/officeDocument/2006/relationships/hyperlink" Target="https://storage.googleapis.com/hcloudfile/001/fc877bfb4598495d968cc72dc45a57d5.jpg" TargetMode="External"/><Relationship Id="rId4977" Type="http://schemas.openxmlformats.org/officeDocument/2006/relationships/hyperlink" Target="https://storage.googleapis.com/hcloudfile/001/a9ba50d63090464a940486d04d1c3265.jpg" TargetMode="External"/><Relationship Id="rId7383" Type="http://schemas.openxmlformats.org/officeDocument/2006/relationships/hyperlink" Target="https://storage.googleapis.com/hcloudfile/001/cef4367950d747948a6a502f63de2460.jpg" TargetMode="External"/><Relationship Id="rId8434" Type="http://schemas.openxmlformats.org/officeDocument/2006/relationships/hyperlink" Target="https://storage.googleapis.com/hcloudfile/001/a24d3af0ba8b492fbb6ea7f6b315cecf.jpg" TargetMode="External"/><Relationship Id="rId10364" Type="http://schemas.openxmlformats.org/officeDocument/2006/relationships/hyperlink" Target="https://hashting.cash/bavaria-fridgeinventoryjul2023/QVKJUPWSPOCPUVQR?language=FR" TargetMode="External"/><Relationship Id="rId11762" Type="http://schemas.openxmlformats.org/officeDocument/2006/relationships/hyperlink" Target="https://hashting.cash/bavaria-fridgeinventoryjul2023/NQCLVZFTRRBVWGZZ?language=FR" TargetMode="External"/><Relationship Id="rId12813" Type="http://schemas.openxmlformats.org/officeDocument/2006/relationships/hyperlink" Target="https://storage.googleapis.com/hcloudfile/001/8b5b0a0189d84104852843e1a2ee7dcd.jpg" TargetMode="External"/><Relationship Id="rId3579" Type="http://schemas.openxmlformats.org/officeDocument/2006/relationships/hyperlink" Target="https://storage.googleapis.com/hcloudfile/001/ecbe5503cd6f40eb9168e6bc4395ee4d.jpg" TargetMode="External"/><Relationship Id="rId7036" Type="http://schemas.openxmlformats.org/officeDocument/2006/relationships/hyperlink" Target="https://hashting.cash/bavaria-fridgeinventoryjul2023/IGEKCXUZWRJCDIQR?language=FR" TargetMode="External"/><Relationship Id="rId7450" Type="http://schemas.openxmlformats.org/officeDocument/2006/relationships/hyperlink" Target="https://storage.googleapis.com/hcloudfile/001/c08af00d49914e7fbbcc82512db2ac10.jpg" TargetMode="External"/><Relationship Id="rId8501" Type="http://schemas.openxmlformats.org/officeDocument/2006/relationships/hyperlink" Target="https://storage.googleapis.com/hcloudfile/001/07d0349f74a847a68e94834678f96936.jpg" TargetMode="External"/><Relationship Id="rId10017" Type="http://schemas.openxmlformats.org/officeDocument/2006/relationships/hyperlink" Target="https://storage.googleapis.com/hcloudfile/001/8bcbfb6ff7fd4cfd8f9f6b6905424e66.jpg" TargetMode="External"/><Relationship Id="rId11415" Type="http://schemas.openxmlformats.org/officeDocument/2006/relationships/hyperlink" Target="https://storage.googleapis.com/hcloudfile/001/4e45bddfaced46629d8b576eb226f115.jpg" TargetMode="External"/><Relationship Id="rId2595" Type="http://schemas.openxmlformats.org/officeDocument/2006/relationships/hyperlink" Target="https://storage.googleapis.com/hcloudfile/001/087253a2200048c4ac0f78fb36f404fa.jpg" TargetMode="External"/><Relationship Id="rId3993" Type="http://schemas.openxmlformats.org/officeDocument/2006/relationships/hyperlink" Target="https://storage.googleapis.com/hcloudfile/001/b060fd348dd64f63a5f26558ee7c6af4.jpg" TargetMode="External"/><Relationship Id="rId6052" Type="http://schemas.openxmlformats.org/officeDocument/2006/relationships/hyperlink" Target="https://storage.googleapis.com/hcloudfile/001/4aa5ef5e0e8641e1ada8d01c99ad19dc.jpg" TargetMode="External"/><Relationship Id="rId7103" Type="http://schemas.openxmlformats.org/officeDocument/2006/relationships/hyperlink" Target="https://storage.googleapis.com/hcloudfile/001/221f75e1adbf4d02b83bd3f807ab762b.jpg" TargetMode="External"/><Relationship Id="rId10431" Type="http://schemas.openxmlformats.org/officeDocument/2006/relationships/hyperlink" Target="https://storage.googleapis.com/hcloudfile/001/68640998996c4da9899b1a7985e33e98.jpg" TargetMode="External"/><Relationship Id="rId13587" Type="http://schemas.openxmlformats.org/officeDocument/2006/relationships/hyperlink" Target="https://hashting.cash/bavaria-fridgeinventoryjul2023/PRBIABXLMUSADQLF?language=FR" TargetMode="External"/><Relationship Id="rId567" Type="http://schemas.openxmlformats.org/officeDocument/2006/relationships/hyperlink" Target="https://storage.googleapis.com/hcloudfile/001/c462b26f2294449d8c7c6af7f505e8d1.jpg" TargetMode="External"/><Relationship Id="rId1197" Type="http://schemas.openxmlformats.org/officeDocument/2006/relationships/hyperlink" Target="https://storage.googleapis.com/hcloudfile/001/0c52523a93c8427483111db2bd460328.jpg" TargetMode="External"/><Relationship Id="rId2248" Type="http://schemas.openxmlformats.org/officeDocument/2006/relationships/hyperlink" Target="https://storage.googleapis.com/hcloudfile/001/c19fb349dd1f471daa9e80fdf06cf481.jpg" TargetMode="External"/><Relationship Id="rId3646" Type="http://schemas.openxmlformats.org/officeDocument/2006/relationships/hyperlink" Target="https://storage.googleapis.com/hcloudfile/001/4d62ddfe5c5e452dac5426110ac78cc1.jpg" TargetMode="External"/><Relationship Id="rId9275" Type="http://schemas.openxmlformats.org/officeDocument/2006/relationships/hyperlink" Target="https://storage.googleapis.com/hcloudfile/001/72188a83bbdc43eab85271b12e24e49e.jpg" TargetMode="External"/><Relationship Id="rId12189" Type="http://schemas.openxmlformats.org/officeDocument/2006/relationships/hyperlink" Target="https://hashting.cash/bavaria-fridgeinventoryjul2023/LTZDKBTHRNXJMWKT?language=FR" TargetMode="External"/><Relationship Id="rId13654" Type="http://schemas.openxmlformats.org/officeDocument/2006/relationships/hyperlink" Target="https://storage.googleapis.com/hcloudfile/001/e9ef9c4cfcdc401dbba6ffed0edeef26.jpg" TargetMode="External"/><Relationship Id="rId981" Type="http://schemas.openxmlformats.org/officeDocument/2006/relationships/hyperlink" Target="https://storage.googleapis.com/hcloudfile/001/ca96b8b1398a4a9ca20f46c6aa763259.jpg" TargetMode="External"/><Relationship Id="rId2662" Type="http://schemas.openxmlformats.org/officeDocument/2006/relationships/hyperlink" Target="https://storage.googleapis.com/hcloudfile/001/711e75624dc1492b9da24935c190b00b.jpg" TargetMode="External"/><Relationship Id="rId3713" Type="http://schemas.openxmlformats.org/officeDocument/2006/relationships/hyperlink" Target="https://storage.googleapis.com/hcloudfile/001/03501d61955e4039b2df134fec784614.jpg" TargetMode="External"/><Relationship Id="rId6869" Type="http://schemas.openxmlformats.org/officeDocument/2006/relationships/hyperlink" Target="https://storage.googleapis.com/hcloudfile/001/10940a9670c04992b450178581fa401f.jpg" TargetMode="External"/><Relationship Id="rId12256" Type="http://schemas.openxmlformats.org/officeDocument/2006/relationships/hyperlink" Target="https://storage.googleapis.com/hcloudfile/001/c2af80629f8a45f8ae742534ca4d0c7a.jpg" TargetMode="External"/><Relationship Id="rId12670" Type="http://schemas.openxmlformats.org/officeDocument/2006/relationships/hyperlink" Target="https://storage.googleapis.com/hcloudfile/001/f4fd306471ec48c19d53cba89b285d91.jpg" TargetMode="External"/><Relationship Id="rId13307" Type="http://schemas.openxmlformats.org/officeDocument/2006/relationships/hyperlink" Target="https://hashting.cash/bavaria-fridgeinventoryjul2023/VEWAKTEHLPSCATTZ?language=FR" TargetMode="External"/><Relationship Id="rId13721" Type="http://schemas.openxmlformats.org/officeDocument/2006/relationships/hyperlink" Target="https://hashting.cash/bavaria-fridgeinventoryjul2023/QADLQAGMVRIDKNOB?language=FR" TargetMode="External"/><Relationship Id="rId634" Type="http://schemas.openxmlformats.org/officeDocument/2006/relationships/hyperlink" Target="https://storage.googleapis.com/hcloudfile/001/f0963e13b84044309c76acde82763279.jpg" TargetMode="External"/><Relationship Id="rId1264" Type="http://schemas.openxmlformats.org/officeDocument/2006/relationships/hyperlink" Target="https://storage.googleapis.com/hcloudfile/001/75ab13da8a334d9a9e467da080222d6e.jpg" TargetMode="External"/><Relationship Id="rId2315" Type="http://schemas.openxmlformats.org/officeDocument/2006/relationships/hyperlink" Target="https://storage.googleapis.com/hcloudfile/001/3687509392fa4be2abf7c3db7d74f7b6.jpg" TargetMode="External"/><Relationship Id="rId5885" Type="http://schemas.openxmlformats.org/officeDocument/2006/relationships/hyperlink" Target="https://storage.googleapis.com/hcloudfile/001/34a19c34f3f042ddbf3faa9a19dea488.jpg" TargetMode="External"/><Relationship Id="rId6936" Type="http://schemas.openxmlformats.org/officeDocument/2006/relationships/hyperlink" Target="https://storage.googleapis.com/hcloudfile/001/521291924b9d425ba7d2e76c1ccdf6dd.jpg" TargetMode="External"/><Relationship Id="rId8291" Type="http://schemas.openxmlformats.org/officeDocument/2006/relationships/hyperlink" Target="https://storage.googleapis.com/hcloudfile/001/05275500479049e593f12dcb36d01ac5.jpg" TargetMode="External"/><Relationship Id="rId9342" Type="http://schemas.openxmlformats.org/officeDocument/2006/relationships/hyperlink" Target="https://storage.googleapis.com/hcloudfile/001/046f6b51c12e476ba2a013ebc7eb11fa.jpg" TargetMode="External"/><Relationship Id="rId11272" Type="http://schemas.openxmlformats.org/officeDocument/2006/relationships/hyperlink" Target="https://storage.googleapis.com/hcloudfile/001/103128fe3b454e8f8aed545345aac20e.jpg" TargetMode="External"/><Relationship Id="rId12323" Type="http://schemas.openxmlformats.org/officeDocument/2006/relationships/hyperlink" Target="https://hashting.cash/bavaria-fridgeinventoryjul2023/LYMGLBZVTRXXIHDH?language=FR" TargetMode="External"/><Relationship Id="rId701" Type="http://schemas.openxmlformats.org/officeDocument/2006/relationships/hyperlink" Target="https://storage.googleapis.com/hcloudfile/001/78018dcb6e3f4c0683ab7d5fa13b5f61.jpg" TargetMode="External"/><Relationship Id="rId1331" Type="http://schemas.openxmlformats.org/officeDocument/2006/relationships/hyperlink" Target="https://storage.googleapis.com/hcloudfile/001/b779467755994d099b968560fb881f0d.jpg" TargetMode="External"/><Relationship Id="rId4487" Type="http://schemas.openxmlformats.org/officeDocument/2006/relationships/hyperlink" Target="https://storage.googleapis.com/hcloudfile/001/7be9d519d8ba45fe9de7a2efadaca05c.jpg" TargetMode="External"/><Relationship Id="rId5538" Type="http://schemas.openxmlformats.org/officeDocument/2006/relationships/hyperlink" Target="https://storage.googleapis.com/hcloudfile/001/570bd35a50d440bc9a29cbf12d00f4ad.jpg" TargetMode="External"/><Relationship Id="rId5952" Type="http://schemas.openxmlformats.org/officeDocument/2006/relationships/hyperlink" Target="https://storage.googleapis.com/hcloudfile/001/6b6efd0bd9884aa788431d4bef7d6ce5.jpg" TargetMode="External"/><Relationship Id="rId3089" Type="http://schemas.openxmlformats.org/officeDocument/2006/relationships/hyperlink" Target="https://storage.googleapis.com/hcloudfile/001/82498700f5ed4da1ab88d325bb0b5689.jpg" TargetMode="External"/><Relationship Id="rId4554" Type="http://schemas.openxmlformats.org/officeDocument/2006/relationships/hyperlink" Target="https://storage.googleapis.com/hcloudfile/001/dd5b6ffb39d94ba7ba2efc8cf43fa8bb.jpg" TargetMode="External"/><Relationship Id="rId5605" Type="http://schemas.openxmlformats.org/officeDocument/2006/relationships/hyperlink" Target="https://storage.googleapis.com/hcloudfile/001/f5218f48898f4cb987c6240e29b1166e.jpg" TargetMode="External"/><Relationship Id="rId8011" Type="http://schemas.openxmlformats.org/officeDocument/2006/relationships/hyperlink" Target="https://storage.googleapis.com/hcloudfile/001/9bd08b2d730f46e1a5dc118f945fcd2d.jpg" TargetMode="External"/><Relationship Id="rId13097" Type="http://schemas.openxmlformats.org/officeDocument/2006/relationships/hyperlink" Target="https://storage.googleapis.com/hcloudfile/001/926e7b9675424e46829b202bb523a023.jpg" TargetMode="External"/><Relationship Id="rId3156" Type="http://schemas.openxmlformats.org/officeDocument/2006/relationships/hyperlink" Target="https://storage.googleapis.com/hcloudfile/001/71dfca2d9527406db3dbdd1617bd5aca.jpg" TargetMode="External"/><Relationship Id="rId4207" Type="http://schemas.openxmlformats.org/officeDocument/2006/relationships/hyperlink" Target="https://storage.googleapis.com/hcloudfile/001/8655ca4b11a14389994394cb5b0e75f8.jpg" TargetMode="External"/><Relationship Id="rId491" Type="http://schemas.openxmlformats.org/officeDocument/2006/relationships/hyperlink" Target="https://hashting.cash/bavaria-fridgeinventoryjul2023/JXZENPTEXLGPEGYY?language=FR" TargetMode="External"/><Relationship Id="rId2172" Type="http://schemas.openxmlformats.org/officeDocument/2006/relationships/hyperlink" Target="https://storage.googleapis.com/hcloudfile/001/6cc67219533948d8bb92ee062caafce2.jpg" TargetMode="External"/><Relationship Id="rId3223" Type="http://schemas.openxmlformats.org/officeDocument/2006/relationships/hyperlink" Target="https://storage.googleapis.com/hcloudfile/001/3795b6604d2243fa8e63ecfee88ce710.jpg" TargetMode="External"/><Relationship Id="rId3570" Type="http://schemas.openxmlformats.org/officeDocument/2006/relationships/hyperlink" Target="https://storage.googleapis.com/hcloudfile/001/423005ef77f94e39b4995f1c7d78de13.jpg" TargetMode="External"/><Relationship Id="rId4621" Type="http://schemas.openxmlformats.org/officeDocument/2006/relationships/hyperlink" Target="https://storage.googleapis.com/hcloudfile/001/84e53f8539294a4e9f6c74cac6f2fc04.jpg" TargetMode="External"/><Relationship Id="rId6379" Type="http://schemas.openxmlformats.org/officeDocument/2006/relationships/hyperlink" Target="https://storage.googleapis.com/hcloudfile/001/3eeaeb8c269c439bb2512bddb1edbcdd.jpg" TargetMode="External"/><Relationship Id="rId7777" Type="http://schemas.openxmlformats.org/officeDocument/2006/relationships/hyperlink" Target="https://storage.googleapis.com/hcloudfile/001/c2e323e6be6c4ae683abe19707dbe725.jpg" TargetMode="External"/><Relationship Id="rId8828" Type="http://schemas.openxmlformats.org/officeDocument/2006/relationships/hyperlink" Target="https://storage.googleapis.com/hcloudfile/001/688e362b3dad4f0a85aa5dee8868a6c6.jpg" TargetMode="External"/><Relationship Id="rId10758" Type="http://schemas.openxmlformats.org/officeDocument/2006/relationships/hyperlink" Target="https://storage.googleapis.com/hcloudfile/001/1918714c98f84124bc3c5675d305259e.jpg" TargetMode="External"/><Relationship Id="rId11809" Type="http://schemas.openxmlformats.org/officeDocument/2006/relationships/hyperlink" Target="https://storage.googleapis.com/hcloudfile/001/b48b2f5312a14b66bd50fb4896d43f19.jpg" TargetMode="External"/><Relationship Id="rId13164" Type="http://schemas.openxmlformats.org/officeDocument/2006/relationships/hyperlink" Target="https://hashting.cash/bavaria-fridgeinventoryjul2023/RJTJHDTUROLOZZGB?language=FR" TargetMode="External"/><Relationship Id="rId144" Type="http://schemas.openxmlformats.org/officeDocument/2006/relationships/hyperlink" Target="https://storage.googleapis.com/hcloudfile/001/f5218f48898f4cb987c6240e29b1166e.jpg" TargetMode="External"/><Relationship Id="rId6793" Type="http://schemas.openxmlformats.org/officeDocument/2006/relationships/hyperlink" Target="https://storage.googleapis.com/hcloudfile/001/5c878351d78c47cb8b30238a4aa13001.jpg" TargetMode="External"/><Relationship Id="rId7844" Type="http://schemas.openxmlformats.org/officeDocument/2006/relationships/hyperlink" Target="https://storage.googleapis.com/hcloudfile/001/8787ed807d134a1dbcc0d67de9892fce.jpg" TargetMode="External"/><Relationship Id="rId10825" Type="http://schemas.openxmlformats.org/officeDocument/2006/relationships/hyperlink" Target="https://storage.googleapis.com/hcloudfile/001/89c4cba9429f44fbb2ef9ecef9a94707.jpg" TargetMode="External"/><Relationship Id="rId12180" Type="http://schemas.openxmlformats.org/officeDocument/2006/relationships/hyperlink" Target="https://storage.googleapis.com/hcloudfile/001/35f6ac725980486688e09bcccd0e2c78.jpg" TargetMode="External"/><Relationship Id="rId13231" Type="http://schemas.openxmlformats.org/officeDocument/2006/relationships/hyperlink" Target="https://storage.googleapis.com/hcloudfile/001/d11cddcadbe2419699300bb3d98c1981.jpg" TargetMode="External"/><Relationship Id="rId2989" Type="http://schemas.openxmlformats.org/officeDocument/2006/relationships/hyperlink" Target="https://storage.googleapis.com/hcloudfile/001/b2960dcab9d644ac90ddd1fcda73a66a.jpg" TargetMode="External"/><Relationship Id="rId5395" Type="http://schemas.openxmlformats.org/officeDocument/2006/relationships/hyperlink" Target="https://storage.googleapis.com/hcloudfile/001/f74c688491b04c2080f90d34e3548f29.jpg" TargetMode="External"/><Relationship Id="rId6446" Type="http://schemas.openxmlformats.org/officeDocument/2006/relationships/hyperlink" Target="https://storage.googleapis.com/hcloudfile/001/bad7c168f69a4b8b88b4b1266e20b2fd.jpg" TargetMode="External"/><Relationship Id="rId6860" Type="http://schemas.openxmlformats.org/officeDocument/2006/relationships/hyperlink" Target="https://storage.googleapis.com/hcloudfile/001/2b856eef11e0493f9d65336a223a56f0.jpg" TargetMode="External"/><Relationship Id="rId7911" Type="http://schemas.openxmlformats.org/officeDocument/2006/relationships/hyperlink" Target="https://storage.googleapis.com/hcloudfile/001/58bc592c189f4ea9b09ac61ccb95713e.jpg" TargetMode="External"/><Relationship Id="rId211" Type="http://schemas.openxmlformats.org/officeDocument/2006/relationships/hyperlink" Target="https://storage.googleapis.com/hcloudfile/001/4aad3b64b2724ffab4db710006f29606.jpg" TargetMode="External"/><Relationship Id="rId5048" Type="http://schemas.openxmlformats.org/officeDocument/2006/relationships/hyperlink" Target="https://storage.googleapis.com/hcloudfile/001/ca4ea8daab1c4f959b4216ab9cfec9a1.jpg" TargetMode="External"/><Relationship Id="rId5462" Type="http://schemas.openxmlformats.org/officeDocument/2006/relationships/hyperlink" Target="https://storage.googleapis.com/hcloudfile/001/979809eb6cf4405ead0dd122ecb54d72.jpg" TargetMode="External"/><Relationship Id="rId6513" Type="http://schemas.openxmlformats.org/officeDocument/2006/relationships/hyperlink" Target="https://storage.googleapis.com/hcloudfile/001/5d3d479172f54e7784a96445d36dd1f8.jpg" TargetMode="External"/><Relationship Id="rId9669" Type="http://schemas.openxmlformats.org/officeDocument/2006/relationships/hyperlink" Target="https://storage.googleapis.com/hcloudfile/001/05e66fba0c0448b98be800ca3c3944d4.jpg" TargetMode="External"/><Relationship Id="rId11599" Type="http://schemas.openxmlformats.org/officeDocument/2006/relationships/hyperlink" Target="https://storage.googleapis.com/hcloudfile/001/a703a214fa15452b9e1afc1994fb8d42.jpg" TargetMode="External"/><Relationship Id="rId12997" Type="http://schemas.openxmlformats.org/officeDocument/2006/relationships/hyperlink" Target="https://storage.googleapis.com/hcloudfile/001/7cee05aecef74bd7894018acb83126a4.jpg" TargetMode="External"/><Relationship Id="rId1658" Type="http://schemas.openxmlformats.org/officeDocument/2006/relationships/hyperlink" Target="https://hashting.cash/bavaria-fridgeinventoryjul2023/VCOXUNKRTSWZUMAR?language=FR" TargetMode="External"/><Relationship Id="rId2709" Type="http://schemas.openxmlformats.org/officeDocument/2006/relationships/hyperlink" Target="https://storage.googleapis.com/hcloudfile/001/145f5bcf345441e5bfbe0faa12319e74.jpg" TargetMode="External"/><Relationship Id="rId4064" Type="http://schemas.openxmlformats.org/officeDocument/2006/relationships/hyperlink" Target="https://storage.googleapis.com/hcloudfile/001/8613c83819c34ea28190b35236789849.jpg" TargetMode="External"/><Relationship Id="rId5115" Type="http://schemas.openxmlformats.org/officeDocument/2006/relationships/hyperlink" Target="https://storage.googleapis.com/hcloudfile/001/bb471f1b3cda4c3194c90ece4fefc447.jpg" TargetMode="External"/><Relationship Id="rId8685" Type="http://schemas.openxmlformats.org/officeDocument/2006/relationships/hyperlink" Target="https://storage.googleapis.com/hcloudfile/001/275ae8ff747e4a07baf7fe61705f34d8.jpg" TargetMode="External"/><Relationship Id="rId9736" Type="http://schemas.openxmlformats.org/officeDocument/2006/relationships/hyperlink" Target="https://storage.googleapis.com/hcloudfile/001/8d28372633bf4ea8b5948e72e2f27f30.jpg" TargetMode="External"/><Relationship Id="rId3080" Type="http://schemas.openxmlformats.org/officeDocument/2006/relationships/hyperlink" Target="https://hashting.cash/bavaria-fridgeinventoryjul2023/GHKOXFSPSAWJKXWQ?language=FR" TargetMode="External"/><Relationship Id="rId4131" Type="http://schemas.openxmlformats.org/officeDocument/2006/relationships/hyperlink" Target="https://storage.googleapis.com/hcloudfile/001/b0bfc53a72254229842a5efe379ab16a.jpg" TargetMode="External"/><Relationship Id="rId7287" Type="http://schemas.openxmlformats.org/officeDocument/2006/relationships/hyperlink" Target="https://storage.googleapis.com/hcloudfile/001/5afebe910ec24bb5abed40060c599fea.jpg" TargetMode="External"/><Relationship Id="rId8338" Type="http://schemas.openxmlformats.org/officeDocument/2006/relationships/hyperlink" Target="https://storage.googleapis.com/hcloudfile/001/17793e6025f14690b1c6903953b3681d.jpg" TargetMode="External"/><Relationship Id="rId11666" Type="http://schemas.openxmlformats.org/officeDocument/2006/relationships/hyperlink" Target="https://storage.googleapis.com/hcloudfile/001/9d40a93bd5f44c5eaa2e04261f3076cd.jpg" TargetMode="External"/><Relationship Id="rId12717" Type="http://schemas.openxmlformats.org/officeDocument/2006/relationships/hyperlink" Target="https://storage.googleapis.com/hcloudfile/001/1fca42840aff416c931b08607d6f6a2b.jpg" TargetMode="External"/><Relationship Id="rId1725" Type="http://schemas.openxmlformats.org/officeDocument/2006/relationships/hyperlink" Target="https://storage.googleapis.com/hcloudfile/001/e0d2beb74f294727bd080a12d82baed3.jpg" TargetMode="External"/><Relationship Id="rId7354" Type="http://schemas.openxmlformats.org/officeDocument/2006/relationships/hyperlink" Target="https://storage.googleapis.com/hcloudfile/001/cef4367950d747948a6a502f63de2460.jpg" TargetMode="External"/><Relationship Id="rId8752" Type="http://schemas.openxmlformats.org/officeDocument/2006/relationships/hyperlink" Target="https://storage.googleapis.com/hcloudfile/001/c0cd79e970734a62aae41c805474ee99.jpg" TargetMode="External"/><Relationship Id="rId9803" Type="http://schemas.openxmlformats.org/officeDocument/2006/relationships/hyperlink" Target="https://storage.googleapis.com/hcloudfile/001/b6bd9db4644d4c8cbbbdc6c0e06d0daf.jpg" TargetMode="External"/><Relationship Id="rId10268" Type="http://schemas.openxmlformats.org/officeDocument/2006/relationships/hyperlink" Target="https://storage.googleapis.com/hcloudfile/001/d40df7c5d3424b778b4b4aa154cb1673.jpg" TargetMode="External"/><Relationship Id="rId10682" Type="http://schemas.openxmlformats.org/officeDocument/2006/relationships/hyperlink" Target="https://storage.googleapis.com/hcloudfile/001/c9041c7d45e94da9ba7c486a6c653051.jpg" TargetMode="External"/><Relationship Id="rId11319" Type="http://schemas.openxmlformats.org/officeDocument/2006/relationships/hyperlink" Target="https://storage.googleapis.com/hcloudfile/001/28119924f0eb4664858d287cdaef46d5.jpg" TargetMode="External"/><Relationship Id="rId11733" Type="http://schemas.openxmlformats.org/officeDocument/2006/relationships/hyperlink" Target="https://storage.googleapis.com/hcloudfile/001/eacbd9f4102b4c5e9ddb448081d341b3.jpg" TargetMode="External"/><Relationship Id="rId17" Type="http://schemas.openxmlformats.org/officeDocument/2006/relationships/hyperlink" Target="https://hashting.cash/bavaria-fridgeinventoryjul2023/KRSUMEZZDUQPXYFU?language=FR" TargetMode="External"/><Relationship Id="rId3897" Type="http://schemas.openxmlformats.org/officeDocument/2006/relationships/hyperlink" Target="https://hashting.cash/bavaria-fridgeinventoryjul2023/YUBATPISASLSIUCP?language=FR" TargetMode="External"/><Relationship Id="rId4948" Type="http://schemas.openxmlformats.org/officeDocument/2006/relationships/hyperlink" Target="https://hashting.cash/bavaria-fridgeinventoryjul2023/NKMNBGBGIGVDDXWJ?language=FR" TargetMode="External"/><Relationship Id="rId7007" Type="http://schemas.openxmlformats.org/officeDocument/2006/relationships/hyperlink" Target="https://storage.googleapis.com/hcloudfile/001/6591b9111aa14b5a9502c35ae203094b.jpg" TargetMode="External"/><Relationship Id="rId8405" Type="http://schemas.openxmlformats.org/officeDocument/2006/relationships/hyperlink" Target="https://storage.googleapis.com/hcloudfile/001/a24d3af0ba8b492fbb6ea7f6b315cecf.jpg" TargetMode="External"/><Relationship Id="rId10335" Type="http://schemas.openxmlformats.org/officeDocument/2006/relationships/hyperlink" Target="https://storage.googleapis.com/hcloudfile/001/49272fafa4444a8dab5e63e8325b85c0.jpg" TargetMode="External"/><Relationship Id="rId11800" Type="http://schemas.openxmlformats.org/officeDocument/2006/relationships/hyperlink" Target="https://storage.googleapis.com/hcloudfile/001/b48b2f5312a14b66bd50fb4896d43f19.jpg" TargetMode="External"/><Relationship Id="rId2499" Type="http://schemas.openxmlformats.org/officeDocument/2006/relationships/hyperlink" Target="https://hashting.cash/bavaria-fridgeinventoryjul2023/SSGFYYQCOGRZREYC?language=FR" TargetMode="External"/><Relationship Id="rId3964" Type="http://schemas.openxmlformats.org/officeDocument/2006/relationships/hyperlink" Target="https://storage.googleapis.com/hcloudfile/001/c58853225cb549ea8bb69433316011b8.jpg" TargetMode="External"/><Relationship Id="rId6370" Type="http://schemas.openxmlformats.org/officeDocument/2006/relationships/hyperlink" Target="https://hashting.cash/bavaria-fridgeinventoryjul2023/DQNBCGAJSKGTOFFH?language=FR" TargetMode="External"/><Relationship Id="rId7421" Type="http://schemas.openxmlformats.org/officeDocument/2006/relationships/hyperlink" Target="https://storage.googleapis.com/hcloudfile/001/c08af00d49914e7fbbcc82512db2ac10.jpg" TargetMode="External"/><Relationship Id="rId10402" Type="http://schemas.openxmlformats.org/officeDocument/2006/relationships/hyperlink" Target="https://storage.googleapis.com/hcloudfile/001/e211e5112a764228bfbc659364b79166.jpg" TargetMode="External"/><Relationship Id="rId13558" Type="http://schemas.openxmlformats.org/officeDocument/2006/relationships/hyperlink" Target="https://storage.googleapis.com/hcloudfile/001/efb01324f397405c9d7052fa77979ca5.jpg" TargetMode="External"/><Relationship Id="rId1" Type="http://schemas.openxmlformats.org/officeDocument/2006/relationships/hyperlink" Target="https://hashting.cash/bavaria-fridgeinventoryjul2023/ELABVXXAPCSTQEGH?language=FR" TargetMode="External"/><Relationship Id="rId885" Type="http://schemas.openxmlformats.org/officeDocument/2006/relationships/hyperlink" Target="https://storage.googleapis.com/hcloudfile/001/4a0f1d6bc5d6474bbfc2ae0dedeb6fea.jpg" TargetMode="External"/><Relationship Id="rId2566" Type="http://schemas.openxmlformats.org/officeDocument/2006/relationships/hyperlink" Target="https://storage.googleapis.com/hcloudfile/001/56172bcacbb84dbc88c4c014c237a0d3.jpg" TargetMode="External"/><Relationship Id="rId2980" Type="http://schemas.openxmlformats.org/officeDocument/2006/relationships/hyperlink" Target="https://storage.googleapis.com/hcloudfile/001/b2960dcab9d644ac90ddd1fcda73a66a.jpg" TargetMode="External"/><Relationship Id="rId3617" Type="http://schemas.openxmlformats.org/officeDocument/2006/relationships/hyperlink" Target="https://hashting.cash/bavaria-fridgeinventoryjul2023/CMECZCQWGXQHVXAO?language=FR" TargetMode="External"/><Relationship Id="rId6023" Type="http://schemas.openxmlformats.org/officeDocument/2006/relationships/hyperlink" Target="https://storage.googleapis.com/hcloudfile/001/4aa5ef5e0e8641e1ada8d01c99ad19dc.jpg" TargetMode="External"/><Relationship Id="rId9179" Type="http://schemas.openxmlformats.org/officeDocument/2006/relationships/hyperlink" Target="https://storage.googleapis.com/hcloudfile/001/3720da5eaa5f4e1496b752bf229bef3b.jpg" TargetMode="External"/><Relationship Id="rId9593" Type="http://schemas.openxmlformats.org/officeDocument/2006/relationships/hyperlink" Target="https://storage.googleapis.com/hcloudfile/001/72f428d4cf704de9a465f25fde18461a.jpg" TargetMode="External"/><Relationship Id="rId12574" Type="http://schemas.openxmlformats.org/officeDocument/2006/relationships/hyperlink" Target="https://storage.googleapis.com/hcloudfile/001/8d2c0f96281a44aa91c0f97e312621e4.jpg" TargetMode="External"/><Relationship Id="rId538" Type="http://schemas.openxmlformats.org/officeDocument/2006/relationships/hyperlink" Target="https://storage.googleapis.com/hcloudfile/001/08bdcfe6e7f64d4c927446085e2ab6aa.jpg" TargetMode="External"/><Relationship Id="rId952" Type="http://schemas.openxmlformats.org/officeDocument/2006/relationships/hyperlink" Target="https://hashting.cash/bavaria-fridgeinventoryjul2023/KRSUMEZZDUQPXYFU?language=FR" TargetMode="External"/><Relationship Id="rId1168" Type="http://schemas.openxmlformats.org/officeDocument/2006/relationships/hyperlink" Target="https://storage.googleapis.com/hcloudfile/001/3e287334e73041a4a762c132eb892781.jpg" TargetMode="External"/><Relationship Id="rId1582" Type="http://schemas.openxmlformats.org/officeDocument/2006/relationships/hyperlink" Target="https://storage.googleapis.com/hcloudfile/001/c2d3a02829f64cbdb2bf01b957b772ad.jpg" TargetMode="External"/><Relationship Id="rId2219" Type="http://schemas.openxmlformats.org/officeDocument/2006/relationships/hyperlink" Target="https://hashting.cash/bavaria-fridgeinventoryjul2023/ZYLKTZJFBEGJXPHN?language=FR" TargetMode="External"/><Relationship Id="rId2633" Type="http://schemas.openxmlformats.org/officeDocument/2006/relationships/hyperlink" Target="https://hashting.cash/bavaria-fridgeinventoryjul2023/CBEOFCAVAGTREWHY?language=FR" TargetMode="External"/><Relationship Id="rId5789" Type="http://schemas.openxmlformats.org/officeDocument/2006/relationships/hyperlink" Target="https://hashting.cash/bavaria-fridgeinventoryjul2023/VTABVCKHWWROWRFD?language=FR" TargetMode="External"/><Relationship Id="rId8195" Type="http://schemas.openxmlformats.org/officeDocument/2006/relationships/hyperlink" Target="https://storage.googleapis.com/hcloudfile/001/e12f3adea3e94ffdb4fa2baeb2270d8c.jpg" TargetMode="External"/><Relationship Id="rId9246" Type="http://schemas.openxmlformats.org/officeDocument/2006/relationships/hyperlink" Target="https://storage.googleapis.com/hcloudfile/001/72188a83bbdc43eab85271b12e24e49e.jpg" TargetMode="External"/><Relationship Id="rId9660" Type="http://schemas.openxmlformats.org/officeDocument/2006/relationships/hyperlink" Target="https://storage.googleapis.com/hcloudfile/001/bab52b76eed44916a969a9146887a17f.jpg" TargetMode="External"/><Relationship Id="rId11176" Type="http://schemas.openxmlformats.org/officeDocument/2006/relationships/hyperlink" Target="https://storage.googleapis.com/hcloudfile/001/3489bde842734cffafeba2cd27647c22.jpg" TargetMode="External"/><Relationship Id="rId12227" Type="http://schemas.openxmlformats.org/officeDocument/2006/relationships/hyperlink" Target="https://storage.googleapis.com/hcloudfile/001/01cbc083211b462da173931c2ecd22ab.jpg" TargetMode="External"/><Relationship Id="rId13625" Type="http://schemas.openxmlformats.org/officeDocument/2006/relationships/hyperlink" Target="https://storage.googleapis.com/hcloudfile/001/9d3430fedff3488bb9e99f9611fca3ac.jpg" TargetMode="External"/><Relationship Id="rId605" Type="http://schemas.openxmlformats.org/officeDocument/2006/relationships/hyperlink" Target="https://storage.googleapis.com/hcloudfile/001/08bdcfe6e7f64d4c927446085e2ab6aa.jpg" TargetMode="External"/><Relationship Id="rId1235" Type="http://schemas.openxmlformats.org/officeDocument/2006/relationships/hyperlink" Target="https://hashting.cash/bavaria-fridgeinventoryjul2023/XYULMWKSMXIRFBRB?language=FR" TargetMode="External"/><Relationship Id="rId8262" Type="http://schemas.openxmlformats.org/officeDocument/2006/relationships/hyperlink" Target="https://storage.googleapis.com/hcloudfile/001/05275500479049e593f12dcb36d01ac5.jpg" TargetMode="External"/><Relationship Id="rId9313" Type="http://schemas.openxmlformats.org/officeDocument/2006/relationships/hyperlink" Target="https://storage.googleapis.com/hcloudfile/001/046f6b51c12e476ba2a013ebc7eb11fa.jpg" TargetMode="External"/><Relationship Id="rId10192" Type="http://schemas.openxmlformats.org/officeDocument/2006/relationships/hyperlink" Target="https://storage.googleapis.com/hcloudfile/001/1c4415f7e0154ab99a38e03fe1607720.jpg" TargetMode="External"/><Relationship Id="rId11590" Type="http://schemas.openxmlformats.org/officeDocument/2006/relationships/hyperlink" Target="https://storage.googleapis.com/hcloudfile/001/a703a214fa15452b9e1afc1994fb8d42.jpg" TargetMode="External"/><Relationship Id="rId12641" Type="http://schemas.openxmlformats.org/officeDocument/2006/relationships/hyperlink" Target="https://storage.googleapis.com/hcloudfile/001/f4fd306471ec48c19d53cba89b285d91.jpg" TargetMode="External"/><Relationship Id="rId1302" Type="http://schemas.openxmlformats.org/officeDocument/2006/relationships/hyperlink" Target="https://storage.googleapis.com/hcloudfile/001/8e8c4f778ab142909904e609f6107c30.jpg" TargetMode="External"/><Relationship Id="rId2700" Type="http://schemas.openxmlformats.org/officeDocument/2006/relationships/hyperlink" Target="https://storage.googleapis.com/hcloudfile/001/145f5bcf345441e5bfbe0faa12319e74.jpg" TargetMode="External"/><Relationship Id="rId4458" Type="http://schemas.openxmlformats.org/officeDocument/2006/relationships/hyperlink" Target="https://hashting.cash/bavaria-fridgeinventoryjul2023/UEQUSDLNRTQVKBCJ?language=FR" TargetMode="External"/><Relationship Id="rId5856" Type="http://schemas.openxmlformats.org/officeDocument/2006/relationships/hyperlink" Target="https://storage.googleapis.com/hcloudfile/001/2dd782a1e86a48f48d860be79159b981.jpg" TargetMode="External"/><Relationship Id="rId6907" Type="http://schemas.openxmlformats.org/officeDocument/2006/relationships/hyperlink" Target="https://hashting.cash/bavaria-fridgeinventoryjul2023/JCYELQUKCVHXCENG?language=FR" TargetMode="External"/><Relationship Id="rId11243" Type="http://schemas.openxmlformats.org/officeDocument/2006/relationships/hyperlink" Target="https://storage.googleapis.com/hcloudfile/001/c260763aa87c46aaabbe110bcdd04668.jpg" TargetMode="External"/><Relationship Id="rId4872" Type="http://schemas.openxmlformats.org/officeDocument/2006/relationships/hyperlink" Target="https://hashting.cash/bavaria-fridgeinventoryjul2023/DHIFUXDVFEJJVART?language=FR" TargetMode="External"/><Relationship Id="rId5509" Type="http://schemas.openxmlformats.org/officeDocument/2006/relationships/hyperlink" Target="https://hashting.cash/bavaria-fridgeinventoryjul2023/MLNHSKVOOCHRAJWZ?language=FR" TargetMode="External"/><Relationship Id="rId5923" Type="http://schemas.openxmlformats.org/officeDocument/2006/relationships/hyperlink" Target="https://hashting.cash/bavaria-fridgeinventoryjul2023/LFTAAXBBSKVDESZY?language=FR" TargetMode="External"/><Relationship Id="rId11310" Type="http://schemas.openxmlformats.org/officeDocument/2006/relationships/hyperlink" Target="https://storage.googleapis.com/hcloudfile/001/28119924f0eb4664858d287cdaef46d5.jpg" TargetMode="External"/><Relationship Id="rId395" Type="http://schemas.openxmlformats.org/officeDocument/2006/relationships/hyperlink" Target="https://hashting.cash/bavaria-fridgeinventoryjul2023/ELABVXXAPCSTQEGH?language=FR" TargetMode="External"/><Relationship Id="rId2076" Type="http://schemas.openxmlformats.org/officeDocument/2006/relationships/hyperlink" Target="https://hashting.cash/bavaria-fridgeinventoryjul2023/IJGERFKYYCJATRAT?language=FR" TargetMode="External"/><Relationship Id="rId3474" Type="http://schemas.openxmlformats.org/officeDocument/2006/relationships/hyperlink" Target="https://hashting.cash/bavaria-fridgeinventoryjul2023/PVXVEWRQXQBHPSZO?language=FR" TargetMode="External"/><Relationship Id="rId4525" Type="http://schemas.openxmlformats.org/officeDocument/2006/relationships/hyperlink" Target="https://storage.googleapis.com/hcloudfile/001/a6a3887c224647d6a89d5c2ae68306ca.jpg" TargetMode="External"/><Relationship Id="rId13068" Type="http://schemas.openxmlformats.org/officeDocument/2006/relationships/hyperlink" Target="https://storage.googleapis.com/hcloudfile/001/83795fae705142c384688b6cc8a4a572.jpg" TargetMode="External"/><Relationship Id="rId13482" Type="http://schemas.openxmlformats.org/officeDocument/2006/relationships/hyperlink" Target="https://storage.googleapis.com/hcloudfile/001/647cbc8824f744c0b677eb24f490ec66.jpg" TargetMode="External"/><Relationship Id="rId2490" Type="http://schemas.openxmlformats.org/officeDocument/2006/relationships/hyperlink" Target="https://hashting.cash/bavaria-fridgeinventoryjul2023/SSGFYYQCOGRZREYC?language=FR" TargetMode="External"/><Relationship Id="rId3127" Type="http://schemas.openxmlformats.org/officeDocument/2006/relationships/hyperlink" Target="https://storage.googleapis.com/hcloudfile/001/c002d1d68eff4f70b2f0fc40f0eebc9f.jpg" TargetMode="External"/><Relationship Id="rId3541" Type="http://schemas.openxmlformats.org/officeDocument/2006/relationships/hyperlink" Target="https://storage.googleapis.com/hcloudfile/001/423005ef77f94e39b4995f1c7d78de13.jpg" TargetMode="External"/><Relationship Id="rId6697" Type="http://schemas.openxmlformats.org/officeDocument/2006/relationships/hyperlink" Target="https://storage.googleapis.com/hcloudfile/001/7ae89649e18046649b7c4eb18ce5f887.jpg" TargetMode="External"/><Relationship Id="rId7748" Type="http://schemas.openxmlformats.org/officeDocument/2006/relationships/hyperlink" Target="https://hashting.cash/bavaria-fridgeinventoryjul2023/MNSDAREACGXTWNHH?language=FR" TargetMode="External"/><Relationship Id="rId12084" Type="http://schemas.openxmlformats.org/officeDocument/2006/relationships/hyperlink" Target="https://storage.googleapis.com/hcloudfile/001/1d6d25eb6bfe4cb7a8a28324fe278b84.jpg" TargetMode="External"/><Relationship Id="rId13135" Type="http://schemas.openxmlformats.org/officeDocument/2006/relationships/hyperlink" Target="https://storage.googleapis.com/hcloudfile/001/f2cee4e939144aa1ae78a1505e2e6c32.jpg" TargetMode="External"/><Relationship Id="rId462" Type="http://schemas.openxmlformats.org/officeDocument/2006/relationships/hyperlink" Target="https://storage.googleapis.com/hcloudfile/001/430f565d1d4c4c499fec5b3cde45cc4b.jpg" TargetMode="External"/><Relationship Id="rId1092" Type="http://schemas.openxmlformats.org/officeDocument/2006/relationships/hyperlink" Target="https://hashting.cash/bavaria-fridgeinventoryjul2023/FFPGVYGRZGXARFQQ?language=FR" TargetMode="External"/><Relationship Id="rId2143" Type="http://schemas.openxmlformats.org/officeDocument/2006/relationships/hyperlink" Target="https://storage.googleapis.com/hcloudfile/001/b88e50c08dae496591079351c011f98a.jpg" TargetMode="External"/><Relationship Id="rId5299" Type="http://schemas.openxmlformats.org/officeDocument/2006/relationships/hyperlink" Target="https://storage.googleapis.com/hcloudfile/001/f14323e943d84d69909367f6f6f209db.jpg" TargetMode="External"/><Relationship Id="rId6764" Type="http://schemas.openxmlformats.org/officeDocument/2006/relationships/hyperlink" Target="https://hashting.cash/bavaria-fridgeinventoryjul2023/ZARSVTZDFOKDHIDK?language=FR" TargetMode="External"/><Relationship Id="rId7815" Type="http://schemas.openxmlformats.org/officeDocument/2006/relationships/hyperlink" Target="https://storage.googleapis.com/hcloudfile/001/30e4b68ae6d741c6bd9da4f4c469cf08.jpg" TargetMode="External"/><Relationship Id="rId9170" Type="http://schemas.openxmlformats.org/officeDocument/2006/relationships/hyperlink" Target="https://hashting.cash/bavaria-fridgeinventoryjul2023/FZGVPFKKZZMWCUZS?language=FR" TargetMode="External"/><Relationship Id="rId10729" Type="http://schemas.openxmlformats.org/officeDocument/2006/relationships/hyperlink" Target="https://storage.googleapis.com/hcloudfile/001/26d5b90320534014899d4ca86b2dc24f.jpg" TargetMode="External"/><Relationship Id="rId12151" Type="http://schemas.openxmlformats.org/officeDocument/2006/relationships/hyperlink" Target="https://storage.googleapis.com/hcloudfile/001/35f6ac725980486688e09bcccd0e2c78.jpg" TargetMode="External"/><Relationship Id="rId13202" Type="http://schemas.openxmlformats.org/officeDocument/2006/relationships/hyperlink" Target="https://storage.googleapis.com/hcloudfile/001/ed61efff31e843b9b61fd4bf5ce33f7d.jpg" TargetMode="External"/><Relationship Id="rId115" Type="http://schemas.openxmlformats.org/officeDocument/2006/relationships/hyperlink" Target="https://storage.googleapis.com/hcloudfile/001/26f0c4db7f614aca8e4fa944b152cc60.jpg" TargetMode="External"/><Relationship Id="rId2210" Type="http://schemas.openxmlformats.org/officeDocument/2006/relationships/hyperlink" Target="https://hashting.cash/bavaria-fridgeinventoryjul2023/ZYLKTZJFBEGJXPHN?language=FR" TargetMode="External"/><Relationship Id="rId5366" Type="http://schemas.openxmlformats.org/officeDocument/2006/relationships/hyperlink" Target="https://hashting.cash/bavaria-fridgeinventoryjul2023/UGUBYJZPDHBFMUFY?language=FR" TargetMode="External"/><Relationship Id="rId6417" Type="http://schemas.openxmlformats.org/officeDocument/2006/relationships/hyperlink" Target="https://storage.googleapis.com/hcloudfile/001/761bd193a1b244dc90945a1faf3d7878.jpg" TargetMode="External"/><Relationship Id="rId4382" Type="http://schemas.openxmlformats.org/officeDocument/2006/relationships/hyperlink" Target="https://storage.googleapis.com/hcloudfile/001/26f0c4db7f614aca8e4fa944b152cc60.jpg" TargetMode="External"/><Relationship Id="rId5019" Type="http://schemas.openxmlformats.org/officeDocument/2006/relationships/hyperlink" Target="https://storage.googleapis.com/hcloudfile/001/895b2a4a73ba4f19bfaf3fecf78f32c2.jpg" TargetMode="External"/><Relationship Id="rId5433" Type="http://schemas.openxmlformats.org/officeDocument/2006/relationships/hyperlink" Target="https://storage.googleapis.com/hcloudfile/001/50dcf71e1ecf4bbea39d737d111b1e70.jpg" TargetMode="External"/><Relationship Id="rId5780" Type="http://schemas.openxmlformats.org/officeDocument/2006/relationships/hyperlink" Target="https://hashting.cash/bavaria-fridgeinventoryjul2023/VTABVCKHWWROWRFD?language=FR" TargetMode="External"/><Relationship Id="rId6831" Type="http://schemas.openxmlformats.org/officeDocument/2006/relationships/hyperlink" Target="https://storage.googleapis.com/hcloudfile/001/2b856eef11e0493f9d65336a223a56f0.jpg" TargetMode="External"/><Relationship Id="rId8589" Type="http://schemas.openxmlformats.org/officeDocument/2006/relationships/hyperlink" Target="https://hashting.cash/bavaria-fridgeinventoryjul2023/EWXLCDDMMLXDUQQI?language=FR" TargetMode="External"/><Relationship Id="rId9987" Type="http://schemas.openxmlformats.org/officeDocument/2006/relationships/hyperlink" Target="https://hashting.cash/bavaria-fridgeinventoryjul2023/COGHBAJAZLHSUKFN?language=FR" TargetMode="External"/><Relationship Id="rId12968" Type="http://schemas.openxmlformats.org/officeDocument/2006/relationships/hyperlink" Target="https://storage.googleapis.com/hcloudfile/001/613520b312424295bbe3b2dd47a220d0.jpg" TargetMode="External"/><Relationship Id="rId1976" Type="http://schemas.openxmlformats.org/officeDocument/2006/relationships/hyperlink" Target="https://storage.googleapis.com/hcloudfile/001/7a21be94e23945a7bfda3774d400353e.jpg" TargetMode="External"/><Relationship Id="rId4035" Type="http://schemas.openxmlformats.org/officeDocument/2006/relationships/hyperlink" Target="https://hashting.cash/bavaria-fridgeinventoryjul2023/SGYHAZXDOFDHYCDM?language=FR" TargetMode="External"/><Relationship Id="rId11984" Type="http://schemas.openxmlformats.org/officeDocument/2006/relationships/hyperlink" Target="https://storage.googleapis.com/hcloudfile/001/6b1605a044824fd097584a762b71c2fa.jpg" TargetMode="External"/><Relationship Id="rId1629" Type="http://schemas.openxmlformats.org/officeDocument/2006/relationships/hyperlink" Target="https://storage.googleapis.com/hcloudfile/001/9dc241d69d8849c4865b33fd534d669f.jpg" TargetMode="External"/><Relationship Id="rId5500" Type="http://schemas.openxmlformats.org/officeDocument/2006/relationships/hyperlink" Target="https://hashting.cash/bavaria-fridgeinventoryjul2023/MLNHSKVOOCHRAJWZ?language=FR" TargetMode="External"/><Relationship Id="rId8656" Type="http://schemas.openxmlformats.org/officeDocument/2006/relationships/hyperlink" Target="https://storage.googleapis.com/hcloudfile/001/ed5ead0aeb06455eb30a90793a883f37.jpg" TargetMode="External"/><Relationship Id="rId9707" Type="http://schemas.openxmlformats.org/officeDocument/2006/relationships/hyperlink" Target="https://hashting.cash/bavaria-fridgeinventoryjul2023/VPUHPNSQYLPVBUPF?language=FR" TargetMode="External"/><Relationship Id="rId10586" Type="http://schemas.openxmlformats.org/officeDocument/2006/relationships/hyperlink" Target="https://storage.googleapis.com/hcloudfile/001/7b304fb0c0904fa3ac50666f1c5a0777.jpg" TargetMode="External"/><Relationship Id="rId11637" Type="http://schemas.openxmlformats.org/officeDocument/2006/relationships/hyperlink" Target="https://hashting.cash/bavaria-fridgeinventoryjul2023/YUJDVFLBKXJMICBQ?language=FR" TargetMode="External"/><Relationship Id="rId3051" Type="http://schemas.openxmlformats.org/officeDocument/2006/relationships/hyperlink" Target="https://hashting.cash/bavaria-fridgeinventoryjul2023/GHKOXFSPSAWJKXWQ?language=FR" TargetMode="External"/><Relationship Id="rId4102" Type="http://schemas.openxmlformats.org/officeDocument/2006/relationships/hyperlink" Target="https://storage.googleapis.com/hcloudfile/001/978d5c21c4044dca81c90ec4b7530fb8.jpg" TargetMode="External"/><Relationship Id="rId7258" Type="http://schemas.openxmlformats.org/officeDocument/2006/relationships/hyperlink" Target="https://storage.googleapis.com/hcloudfile/001/9c187fcd3fc74c9d8bb2bdb3782c3df0.jpg" TargetMode="External"/><Relationship Id="rId7672" Type="http://schemas.openxmlformats.org/officeDocument/2006/relationships/hyperlink" Target="https://storage.googleapis.com/hcloudfile/001/5ec4eb01547e4455aaf175992b359d91.jpg" TargetMode="External"/><Relationship Id="rId8309" Type="http://schemas.openxmlformats.org/officeDocument/2006/relationships/hyperlink" Target="https://hashting.cash/bavaria-fridgeinventoryjul2023/CQDOYXGMXODISNRJ?language=FR" TargetMode="External"/><Relationship Id="rId8723" Type="http://schemas.openxmlformats.org/officeDocument/2006/relationships/hyperlink" Target="https://hashting.cash/bavaria-fridgeinventoryjul2023/OZEJRSTVOFIGQFYI?language=FR" TargetMode="External"/><Relationship Id="rId10239" Type="http://schemas.openxmlformats.org/officeDocument/2006/relationships/hyperlink" Target="https://hashting.cash/bavaria-fridgeinventoryjul2023/CLYRUPNULBYNQVHY?language=FR" TargetMode="External"/><Relationship Id="rId10653" Type="http://schemas.openxmlformats.org/officeDocument/2006/relationships/hyperlink" Target="https://hashting.cash/bavaria-fridgeinventoryjul2023/KWGEULFRRYPQCZLA?language=FR" TargetMode="External"/><Relationship Id="rId3868" Type="http://schemas.openxmlformats.org/officeDocument/2006/relationships/hyperlink" Target="https://storage.googleapis.com/hcloudfile/001/73174599ed5544bc96f14c63964cc628.jpg" TargetMode="External"/><Relationship Id="rId4919" Type="http://schemas.openxmlformats.org/officeDocument/2006/relationships/hyperlink" Target="https://storage.googleapis.com/hcloudfile/001/05e01af7b6074190962264947cdcf9e1.jpg" TargetMode="External"/><Relationship Id="rId6274" Type="http://schemas.openxmlformats.org/officeDocument/2006/relationships/hyperlink" Target="https://storage.googleapis.com/hcloudfile/001/823b643acdc24c38a97b389f8f30c0d6.jpg" TargetMode="External"/><Relationship Id="rId7325" Type="http://schemas.openxmlformats.org/officeDocument/2006/relationships/hyperlink" Target="https://hashting.cash/bavaria-fridgeinventoryjul2023/SNIIKSKHUXLIMGJE?language=FR" TargetMode="External"/><Relationship Id="rId10306" Type="http://schemas.openxmlformats.org/officeDocument/2006/relationships/hyperlink" Target="https://storage.googleapis.com/hcloudfile/001/1390ce0ed4fc4e0499c112bcb20071e6.jpg" TargetMode="External"/><Relationship Id="rId11704" Type="http://schemas.openxmlformats.org/officeDocument/2006/relationships/hyperlink" Target="https://storage.googleapis.com/hcloudfile/001/fd8cfca7e2d94ad7968d557b168205a4.jpg" TargetMode="External"/><Relationship Id="rId789" Type="http://schemas.openxmlformats.org/officeDocument/2006/relationships/hyperlink" Target="https://storage.googleapis.com/hcloudfile/001/ce0d5372be5147c188731732f6278c23.jpg" TargetMode="External"/><Relationship Id="rId2884" Type="http://schemas.openxmlformats.org/officeDocument/2006/relationships/hyperlink" Target="https://storage.googleapis.com/hcloudfile/001/44d50f3d94fb4876af0b63c95efa7974.jpg" TargetMode="External"/><Relationship Id="rId5290" Type="http://schemas.openxmlformats.org/officeDocument/2006/relationships/hyperlink" Target="https://storage.googleapis.com/hcloudfile/001/f14323e943d84d69909367f6f6f209db.jpg" TargetMode="External"/><Relationship Id="rId6341" Type="http://schemas.openxmlformats.org/officeDocument/2006/relationships/hyperlink" Target="https://hashting.cash/bavaria-fridgeinventoryjul2023/DQNBCGAJSKGTOFFH?language=FR" TargetMode="External"/><Relationship Id="rId9497" Type="http://schemas.openxmlformats.org/officeDocument/2006/relationships/hyperlink" Target="https://storage.googleapis.com/hcloudfile/001/d8d8471c9bad4dda9c5cc7c75200ad95.jpg" TargetMode="External"/><Relationship Id="rId10720" Type="http://schemas.openxmlformats.org/officeDocument/2006/relationships/hyperlink" Target="https://storage.googleapis.com/hcloudfile/001/26d5b90320534014899d4ca86b2dc24f.jpg" TargetMode="External"/><Relationship Id="rId856" Type="http://schemas.openxmlformats.org/officeDocument/2006/relationships/hyperlink" Target="https://storage.googleapis.com/hcloudfile/001/a37001cc69864b2ab3cfd2dc2a01452d.jpg" TargetMode="External"/><Relationship Id="rId1486" Type="http://schemas.openxmlformats.org/officeDocument/2006/relationships/hyperlink" Target="https://storage.googleapis.com/hcloudfile/001/c5369ca3bad641d8ae699d68e4918908.jpg" TargetMode="External"/><Relationship Id="rId2537" Type="http://schemas.openxmlformats.org/officeDocument/2006/relationships/hyperlink" Target="https://storage.googleapis.com/hcloudfile/001/1d4e0ccb1c4d44f5919bb9f158967bee.jpg" TargetMode="External"/><Relationship Id="rId3935" Type="http://schemas.openxmlformats.org/officeDocument/2006/relationships/hyperlink" Target="https://storage.googleapis.com/hcloudfile/001/f9957f13faa84f5ebfd9097a32c91d95.jpg" TargetMode="External"/><Relationship Id="rId8099" Type="http://schemas.openxmlformats.org/officeDocument/2006/relationships/hyperlink" Target="https://storage.googleapis.com/hcloudfile/001/1ca37454e290466b937cc252de109e33.jpg" TargetMode="External"/><Relationship Id="rId9564" Type="http://schemas.openxmlformats.org/officeDocument/2006/relationships/hyperlink" Target="https://hashting.cash/bavaria-fridgeinventoryjul2023/RDVHEUMTWGOXWQDP?language=FR" TargetMode="External"/><Relationship Id="rId12478" Type="http://schemas.openxmlformats.org/officeDocument/2006/relationships/hyperlink" Target="https://hashting.cash/bavaria-fridgeinventoryjul2023/MKBMZPICTOAZCLTE?language=FR" TargetMode="External"/><Relationship Id="rId12892" Type="http://schemas.openxmlformats.org/officeDocument/2006/relationships/hyperlink" Target="https://hashting.cash/bavaria-fridgeinventoryjul2023/BEKSVJETKARPADCU?language=FR" TargetMode="External"/><Relationship Id="rId13529" Type="http://schemas.openxmlformats.org/officeDocument/2006/relationships/hyperlink" Target="https://storage.googleapis.com/hcloudfile/001/28ba30a80bb64c7aad7f05f7c1fd3178.jpg" TargetMode="External"/><Relationship Id="rId509" Type="http://schemas.openxmlformats.org/officeDocument/2006/relationships/hyperlink" Target="https://storage.googleapis.com/hcloudfile/001/71a0a25d37f94620a429349badb60af8.jpg" TargetMode="External"/><Relationship Id="rId1139" Type="http://schemas.openxmlformats.org/officeDocument/2006/relationships/hyperlink" Target="https://storage.googleapis.com/hcloudfile/001/cbc4a3f91f734f4ca2941c9b1aaf4d8c.jpg" TargetMode="External"/><Relationship Id="rId2951" Type="http://schemas.openxmlformats.org/officeDocument/2006/relationships/hyperlink" Target="https://storage.googleapis.com/hcloudfile/001/4984a61508054657bc02348cf6e95819.jpg" TargetMode="External"/><Relationship Id="rId5010" Type="http://schemas.openxmlformats.org/officeDocument/2006/relationships/hyperlink" Target="https://storage.googleapis.com/hcloudfile/001/895b2a4a73ba4f19bfaf3fecf78f32c2.jpg" TargetMode="External"/><Relationship Id="rId8166" Type="http://schemas.openxmlformats.org/officeDocument/2006/relationships/hyperlink" Target="https://hashting.cash/bavaria-fridgeinventoryjul2023/WLFPRZTBBZLMZNTM?language=FR" TargetMode="External"/><Relationship Id="rId9217" Type="http://schemas.openxmlformats.org/officeDocument/2006/relationships/hyperlink" Target="https://storage.googleapis.com/hcloudfile/001/2336a11a6aca496c98768a13ce151d78.jpg" TargetMode="External"/><Relationship Id="rId11494" Type="http://schemas.openxmlformats.org/officeDocument/2006/relationships/hyperlink" Target="https://hashting.cash/bavaria-fridgeinventoryjul2023/JGPPAXQVPCTULVMR?language=FR" TargetMode="External"/><Relationship Id="rId12545" Type="http://schemas.openxmlformats.org/officeDocument/2006/relationships/hyperlink" Target="https://storage.googleapis.com/hcloudfile/001/0fcb2e6dcab240d6a6d352a5f79b7f65.jpg" TargetMode="External"/><Relationship Id="rId923" Type="http://schemas.openxmlformats.org/officeDocument/2006/relationships/hyperlink" Target="https://storage.googleapis.com/hcloudfile/001/f31d4e5499b84c038d5bdfc33d9c5be5.jpg" TargetMode="External"/><Relationship Id="rId1553" Type="http://schemas.openxmlformats.org/officeDocument/2006/relationships/hyperlink" Target="https://storage.googleapis.com/hcloudfile/001/53adc49eae0e479c852e3f01a81211cf.jpg" TargetMode="External"/><Relationship Id="rId2604" Type="http://schemas.openxmlformats.org/officeDocument/2006/relationships/hyperlink" Target="https://storage.googleapis.com/hcloudfile/001/087253a2200048c4ac0f78fb36f404fa.jpg" TargetMode="External"/><Relationship Id="rId8580" Type="http://schemas.openxmlformats.org/officeDocument/2006/relationships/hyperlink" Target="https://hashting.cash/bavaria-fridgeinventoryjul2023/EWXLCDDMMLXDUQQI?language=FR" TargetMode="External"/><Relationship Id="rId9631" Type="http://schemas.openxmlformats.org/officeDocument/2006/relationships/hyperlink" Target="https://storage.googleapis.com/hcloudfile/001/bab52b76eed44916a969a9146887a17f.jpg" TargetMode="External"/><Relationship Id="rId10096" Type="http://schemas.openxmlformats.org/officeDocument/2006/relationships/hyperlink" Target="https://hashting.cash/bavaria-fridgeinventoryjul2023/HHJKYSFOTARRQJCL?language=FR" TargetMode="External"/><Relationship Id="rId11147" Type="http://schemas.openxmlformats.org/officeDocument/2006/relationships/hyperlink" Target="https://storage.googleapis.com/hcloudfile/001/2c54bf8f3337422c9e7ff26abbdfe0a3.jpg" TargetMode="External"/><Relationship Id="rId11561" Type="http://schemas.openxmlformats.org/officeDocument/2006/relationships/hyperlink" Target="https://storage.googleapis.com/hcloudfile/001/9b5d5f91ee8b42bdbb7ac671036ec972.jpg" TargetMode="External"/><Relationship Id="rId12612" Type="http://schemas.openxmlformats.org/officeDocument/2006/relationships/hyperlink" Target="https://hashting.cash/bavaria-fridgeinventoryjul2023/BZXVIIIKCYIUNKOL?language=FR" TargetMode="External"/><Relationship Id="rId1206" Type="http://schemas.openxmlformats.org/officeDocument/2006/relationships/hyperlink" Target="https://storage.googleapis.com/hcloudfile/001/0c52523a93c8427483111db2bd460328.jpg" TargetMode="External"/><Relationship Id="rId1620" Type="http://schemas.openxmlformats.org/officeDocument/2006/relationships/hyperlink" Target="https://storage.googleapis.com/hcloudfile/001/9dc241d69d8849c4865b33fd534d669f.jpg" TargetMode="External"/><Relationship Id="rId4776" Type="http://schemas.openxmlformats.org/officeDocument/2006/relationships/hyperlink" Target="https://storage.googleapis.com/hcloudfile/001/a8d903630ab64447a6a34b19f52b472a.jpg" TargetMode="External"/><Relationship Id="rId5827" Type="http://schemas.openxmlformats.org/officeDocument/2006/relationships/hyperlink" Target="https://storage.googleapis.com/hcloudfile/001/02e1d6b847cd4f64a17f28a05966b4d1.jpg" TargetMode="External"/><Relationship Id="rId7182" Type="http://schemas.openxmlformats.org/officeDocument/2006/relationships/hyperlink" Target="https://hashting.cash/bavaria-fridgeinventoryjul2023/FRKQHZLJRHOWCVMS?language=FR" TargetMode="External"/><Relationship Id="rId8233" Type="http://schemas.openxmlformats.org/officeDocument/2006/relationships/hyperlink" Target="https://storage.googleapis.com/hcloudfile/001/efd57a68f899460eb16c2732b9ff48f8.jpg" TargetMode="External"/><Relationship Id="rId10163" Type="http://schemas.openxmlformats.org/officeDocument/2006/relationships/hyperlink" Target="https://storage.googleapis.com/hcloudfile/001/2a7b350475474663a26ac407d108a847.jpg" TargetMode="External"/><Relationship Id="rId11214" Type="http://schemas.openxmlformats.org/officeDocument/2006/relationships/hyperlink" Target="https://hashting.cash/bavaria-fridgeinventoryjul2023/YUWIZPZOMXPYLCGY?language=FR" TargetMode="External"/><Relationship Id="rId3378" Type="http://schemas.openxmlformats.org/officeDocument/2006/relationships/hyperlink" Target="https://storage.googleapis.com/hcloudfile/001/2e7f064e2f0f4788baf31897c15ca182.jpg" TargetMode="External"/><Relationship Id="rId3792" Type="http://schemas.openxmlformats.org/officeDocument/2006/relationships/hyperlink" Target="https://storage.googleapis.com/hcloudfile/001/2ad58e629a6d42a9ab66a56a5952f314.jpg" TargetMode="External"/><Relationship Id="rId4429" Type="http://schemas.openxmlformats.org/officeDocument/2006/relationships/hyperlink" Target="https://storage.googleapis.com/hcloudfile/001/520238be45724b4da0ffdf0bece5d631.jpg" TargetMode="External"/><Relationship Id="rId4843" Type="http://schemas.openxmlformats.org/officeDocument/2006/relationships/hyperlink" Target="https://storage.googleapis.com/hcloudfile/001/174a54b1c77d4367a225e954ce191113.jpg" TargetMode="External"/><Relationship Id="rId7999" Type="http://schemas.openxmlformats.org/officeDocument/2006/relationships/hyperlink" Target="https://storage.googleapis.com/hcloudfile/001/9bd08b2d730f46e1a5dc118f945fcd2d.jpg" TargetMode="External"/><Relationship Id="rId8300" Type="http://schemas.openxmlformats.org/officeDocument/2006/relationships/hyperlink" Target="https://hashting.cash/bavaria-fridgeinventoryjul2023/CQDOYXGMXODISNRJ?language=FR" TargetMode="External"/><Relationship Id="rId10230" Type="http://schemas.openxmlformats.org/officeDocument/2006/relationships/hyperlink" Target="https://hashting.cash/bavaria-fridgeinventoryjul2023/CLYRUPNULBYNQVHY?language=FR" TargetMode="External"/><Relationship Id="rId13386" Type="http://schemas.openxmlformats.org/officeDocument/2006/relationships/hyperlink" Target="https://storage.googleapis.com/hcloudfile/001/964e609bea944da488c539d390c84370.jpg" TargetMode="External"/><Relationship Id="rId299" Type="http://schemas.openxmlformats.org/officeDocument/2006/relationships/hyperlink" Target="https://storage.googleapis.com/hcloudfile/001/2c7bb45617eb4e57b89756c7cc0022a4.jpg" TargetMode="External"/><Relationship Id="rId2394" Type="http://schemas.openxmlformats.org/officeDocument/2006/relationships/hyperlink" Target="https://storage.googleapis.com/hcloudfile/001/64246b954222433c9bbe887f0cf52493.jpg" TargetMode="External"/><Relationship Id="rId3445" Type="http://schemas.openxmlformats.org/officeDocument/2006/relationships/hyperlink" Target="https://storage.googleapis.com/hcloudfile/001/dfddf0e724694ee7a8a692c677091cf9.jpg" TargetMode="External"/><Relationship Id="rId13039" Type="http://schemas.openxmlformats.org/officeDocument/2006/relationships/hyperlink" Target="https://hashting.cash/bavaria-fridgeinventoryjul2023/QJYHJXADYBWOCDAG?language=FR" TargetMode="External"/><Relationship Id="rId366" Type="http://schemas.openxmlformats.org/officeDocument/2006/relationships/hyperlink" Target="https://storage.googleapis.com/hcloudfile/001/964e609bea944da488c539d390c84370.jpg" TargetMode="External"/><Relationship Id="rId780" Type="http://schemas.openxmlformats.org/officeDocument/2006/relationships/hyperlink" Target="https://storage.googleapis.com/hcloudfile/001/78018dcb6e3f4c0683ab7d5fa13b5f61.jpg" TargetMode="External"/><Relationship Id="rId2047" Type="http://schemas.openxmlformats.org/officeDocument/2006/relationships/hyperlink" Target="https://storage.googleapis.com/hcloudfile/001/377f9f9f58b840e8baa913a91e0c4878.jpg" TargetMode="External"/><Relationship Id="rId2461" Type="http://schemas.openxmlformats.org/officeDocument/2006/relationships/hyperlink" Target="https://storage.googleapis.com/hcloudfile/001/c4791a7df64d46a3833a602d8fb6fe00.jpg" TargetMode="External"/><Relationship Id="rId3512" Type="http://schemas.openxmlformats.org/officeDocument/2006/relationships/hyperlink" Target="https://storage.googleapis.com/hcloudfile/001/7f6f8d0d462d4ed8855d20a0e11a9638.jpg" TargetMode="External"/><Relationship Id="rId4910" Type="http://schemas.openxmlformats.org/officeDocument/2006/relationships/hyperlink" Target="https://storage.googleapis.com/hcloudfile/001/05e01af7b6074190962264947cdcf9e1.jpg" TargetMode="External"/><Relationship Id="rId6668" Type="http://schemas.openxmlformats.org/officeDocument/2006/relationships/hyperlink" Target="https://storage.googleapis.com/hcloudfile/001/05465e8aa2e44980b4d3b99ea581f359.jpg" TargetMode="External"/><Relationship Id="rId9074" Type="http://schemas.openxmlformats.org/officeDocument/2006/relationships/hyperlink" Target="https://storage.googleapis.com/hcloudfile/001/2d4fbdb5ee7e4162829eed62a3742408.jpg" TargetMode="External"/><Relationship Id="rId12055" Type="http://schemas.openxmlformats.org/officeDocument/2006/relationships/hyperlink" Target="https://hashting.cash/bavaria-fridgeinventoryjul2023/MHJHVJGVVRGHVITT?language=FR" TargetMode="External"/><Relationship Id="rId13453" Type="http://schemas.openxmlformats.org/officeDocument/2006/relationships/hyperlink" Target="https://hashting.cash/bavaria-fridgeinventoryjul2023/ZTIYPZQKUKSDJEXM?language=FR" TargetMode="External"/><Relationship Id="rId433" Type="http://schemas.openxmlformats.org/officeDocument/2006/relationships/hyperlink" Target="https://storage.googleapis.com/hcloudfile/001/c36a7d1e04f2404ca44fd23f6de32f39.jpg" TargetMode="External"/><Relationship Id="rId1063" Type="http://schemas.openxmlformats.org/officeDocument/2006/relationships/hyperlink" Target="https://storage.googleapis.com/hcloudfile/001/359bc6aab4af4bc59c452a4c05d6b0bd.jpg" TargetMode="External"/><Relationship Id="rId2114" Type="http://schemas.openxmlformats.org/officeDocument/2006/relationships/hyperlink" Target="https://storage.googleapis.com/hcloudfile/001/8fb55c0a6f2f4790a866974c5d6302ac.jpg" TargetMode="External"/><Relationship Id="rId7719" Type="http://schemas.openxmlformats.org/officeDocument/2006/relationships/hyperlink" Target="https://storage.googleapis.com/hcloudfile/001/f31563a0c50147818b58d31e9a09aca4.jpg" TargetMode="External"/><Relationship Id="rId8090" Type="http://schemas.openxmlformats.org/officeDocument/2006/relationships/hyperlink" Target="https://storage.googleapis.com/hcloudfile/001/1ca37454e290466b937cc252de109e33.jpg" TargetMode="External"/><Relationship Id="rId9141" Type="http://schemas.openxmlformats.org/officeDocument/2006/relationships/hyperlink" Target="https://hashting.cash/bavaria-fridgeinventoryjul2023/FZGVPFKKZZMWCUZS?language=FR" TargetMode="External"/><Relationship Id="rId13106" Type="http://schemas.openxmlformats.org/officeDocument/2006/relationships/hyperlink" Target="https://storage.googleapis.com/hcloudfile/001/926e7b9675424e46829b202bb523a023.jpg" TargetMode="External"/><Relationship Id="rId13520" Type="http://schemas.openxmlformats.org/officeDocument/2006/relationships/hyperlink" Target="https://storage.googleapis.com/hcloudfile/001/28ba30a80bb64c7aad7f05f7c1fd3178.jpg" TargetMode="External"/><Relationship Id="rId4286" Type="http://schemas.openxmlformats.org/officeDocument/2006/relationships/hyperlink" Target="https://storage.googleapis.com/hcloudfile/001/ec67a6f22f8342d58a0129d72b6fd000.jpg" TargetMode="External"/><Relationship Id="rId5684" Type="http://schemas.openxmlformats.org/officeDocument/2006/relationships/hyperlink" Target="https://storage.googleapis.com/hcloudfile/001/84de0ce5e27b40779340201b7ca6b1e7.jpg" TargetMode="External"/><Relationship Id="rId6735" Type="http://schemas.openxmlformats.org/officeDocument/2006/relationships/hyperlink" Target="https://storage.googleapis.com/hcloudfile/001/e0c98464139646ddb5176a36d6e49f9b.jpg" TargetMode="External"/><Relationship Id="rId11071" Type="http://schemas.openxmlformats.org/officeDocument/2006/relationships/hyperlink" Target="https://hashting.cash/bavaria-fridgeinventoryjul2023/LTJKRNXXSWBZGMBZ?language=FR" TargetMode="External"/><Relationship Id="rId12122" Type="http://schemas.openxmlformats.org/officeDocument/2006/relationships/hyperlink" Target="https://storage.googleapis.com/hcloudfile/001/b0ead91754a341a3868c2c9c0a97797e.jpg" TargetMode="External"/><Relationship Id="rId500" Type="http://schemas.openxmlformats.org/officeDocument/2006/relationships/hyperlink" Target="https://hashting.cash/bavaria-fridgeinventoryjul2023/JXZENPTEXLGPEGYY?language=FR" TargetMode="External"/><Relationship Id="rId1130" Type="http://schemas.openxmlformats.org/officeDocument/2006/relationships/hyperlink" Target="https://storage.googleapis.com/hcloudfile/001/cbc4a3f91f734f4ca2941c9b1aaf4d8c.jpg" TargetMode="External"/><Relationship Id="rId5337" Type="http://schemas.openxmlformats.org/officeDocument/2006/relationships/hyperlink" Target="https://storage.googleapis.com/hcloudfile/001/86e9e72ae1634ddf807ffbce43e673d9.jpg" TargetMode="External"/><Relationship Id="rId5751" Type="http://schemas.openxmlformats.org/officeDocument/2006/relationships/hyperlink" Target="https://storage.googleapis.com/hcloudfile/001/b2cb9d436c684a169d04613f2d1ca2f8.jpg" TargetMode="External"/><Relationship Id="rId6802" Type="http://schemas.openxmlformats.org/officeDocument/2006/relationships/hyperlink" Target="https://storage.googleapis.com/hcloudfile/001/5c878351d78c47cb8b30238a4aa13001.jpg" TargetMode="External"/><Relationship Id="rId9958" Type="http://schemas.openxmlformats.org/officeDocument/2006/relationships/hyperlink" Target="https://storage.googleapis.com/hcloudfile/001/6372e5abefcd4339acd6a056a218a42d.jpg" TargetMode="External"/><Relationship Id="rId11888" Type="http://schemas.openxmlformats.org/officeDocument/2006/relationships/hyperlink" Target="https://storage.googleapis.com/hcloudfile/001/cb8a75c79c904b6ca70e9cd764da8e51.jpg" TargetMode="External"/><Relationship Id="rId12939" Type="http://schemas.openxmlformats.org/officeDocument/2006/relationships/hyperlink" Target="https://storage.googleapis.com/hcloudfile/001/7fddce85394047238a093ec475eb09e1.jpg" TargetMode="External"/><Relationship Id="rId1947" Type="http://schemas.openxmlformats.org/officeDocument/2006/relationships/hyperlink" Target="https://hashting.cash/bavaria-fridgeinventoryjul2023/BCCQQNLZWOEBTEEA?language=FR" TargetMode="External"/><Relationship Id="rId4353" Type="http://schemas.openxmlformats.org/officeDocument/2006/relationships/hyperlink" Target="https://storage.googleapis.com/hcloudfile/001/5249bd837839476e96f33d9513a8a288.jpg" TargetMode="External"/><Relationship Id="rId5404" Type="http://schemas.openxmlformats.org/officeDocument/2006/relationships/hyperlink" Target="https://storage.googleapis.com/hcloudfile/001/f74c688491b04c2080f90d34e3548f29.jpg" TargetMode="External"/><Relationship Id="rId8974" Type="http://schemas.openxmlformats.org/officeDocument/2006/relationships/hyperlink" Target="https://storage.googleapis.com/hcloudfile/001/c267f43593404f2487e898cef4536ace.jpg" TargetMode="External"/><Relationship Id="rId4006" Type="http://schemas.openxmlformats.org/officeDocument/2006/relationships/hyperlink" Target="https://storage.googleapis.com/hcloudfile/001/b060fd348dd64f63a5f26558ee7c6af4.jpg" TargetMode="External"/><Relationship Id="rId4420" Type="http://schemas.openxmlformats.org/officeDocument/2006/relationships/hyperlink" Target="https://storage.googleapis.com/hcloudfile/001/520238be45724b4da0ffdf0bece5d631.jpg" TargetMode="External"/><Relationship Id="rId7576" Type="http://schemas.openxmlformats.org/officeDocument/2006/relationships/hyperlink" Target="https://storage.googleapis.com/hcloudfile/001/93d385ce08e84feca3e379a32062ff83.jpg" TargetMode="External"/><Relationship Id="rId7990" Type="http://schemas.openxmlformats.org/officeDocument/2006/relationships/hyperlink" Target="https://storage.googleapis.com/hcloudfile/001/9bd08b2d730f46e1a5dc118f945fcd2d.jpg" TargetMode="External"/><Relationship Id="rId8627" Type="http://schemas.openxmlformats.org/officeDocument/2006/relationships/hyperlink" Target="https://storage.googleapis.com/hcloudfile/001/5b0b1cbc6b304fa4ac86ace5bd51ad15.jpg" TargetMode="External"/><Relationship Id="rId11955" Type="http://schemas.openxmlformats.org/officeDocument/2006/relationships/hyperlink" Target="https://storage.googleapis.com/hcloudfile/001/ebda10f00aae4728856c0092146af57d.jpg" TargetMode="External"/><Relationship Id="rId290" Type="http://schemas.openxmlformats.org/officeDocument/2006/relationships/hyperlink" Target="https://storage.googleapis.com/hcloudfile/001/26d5b90320534014899d4ca86b2dc24f.jpg" TargetMode="External"/><Relationship Id="rId3022" Type="http://schemas.openxmlformats.org/officeDocument/2006/relationships/hyperlink" Target="https://storage.googleapis.com/hcloudfile/001/4e92a9c8303b42658555ad34f68ba446.jpg" TargetMode="External"/><Relationship Id="rId6178" Type="http://schemas.openxmlformats.org/officeDocument/2006/relationships/hyperlink" Target="https://storage.googleapis.com/hcloudfile/001/da3f24517df344a0bb02a77a077dec5a.jpg" TargetMode="External"/><Relationship Id="rId6592" Type="http://schemas.openxmlformats.org/officeDocument/2006/relationships/hyperlink" Target="https://storage.googleapis.com/hcloudfile/001/01fd6db5def44f3982709b5ebf8ad3cd.jpg" TargetMode="External"/><Relationship Id="rId7229" Type="http://schemas.openxmlformats.org/officeDocument/2006/relationships/hyperlink" Target="https://storage.googleapis.com/hcloudfile/001/2a36c216eada4c5687b5ad9926ebcd7e.jpg" TargetMode="External"/><Relationship Id="rId7643" Type="http://schemas.openxmlformats.org/officeDocument/2006/relationships/hyperlink" Target="https://storage.googleapis.com/hcloudfile/001/5a0e5d61889742ed82b4b87ce4289df0.jpg" TargetMode="External"/><Relationship Id="rId10557" Type="http://schemas.openxmlformats.org/officeDocument/2006/relationships/hyperlink" Target="https://storage.googleapis.com/hcloudfile/001/05cc4e1048b0406ca34f3219afacd7dc.jpg" TargetMode="External"/><Relationship Id="rId10971" Type="http://schemas.openxmlformats.org/officeDocument/2006/relationships/hyperlink" Target="https://storage.googleapis.com/hcloudfile/001/0bef95c705c64a96beec44f3c0b2b474.jpg" TargetMode="External"/><Relationship Id="rId11608" Type="http://schemas.openxmlformats.org/officeDocument/2006/relationships/hyperlink" Target="https://storage.googleapis.com/hcloudfile/001/a703a214fa15452b9e1afc1994fb8d42.jpg" TargetMode="External"/><Relationship Id="rId13030" Type="http://schemas.openxmlformats.org/officeDocument/2006/relationships/hyperlink" Target="https://hashting.cash/bavaria-fridgeinventoryjul2023/QJYHJXADYBWOCDAG?language=FR" TargetMode="External"/><Relationship Id="rId5194" Type="http://schemas.openxmlformats.org/officeDocument/2006/relationships/hyperlink" Target="https://storage.googleapis.com/hcloudfile/001/a91b3ed358b64a3b9fa69e922f7d9a9e.jpg" TargetMode="External"/><Relationship Id="rId6245" Type="http://schemas.openxmlformats.org/officeDocument/2006/relationships/hyperlink" Target="https://storage.googleapis.com/hcloudfile/001/a47f16a65f3a4500a6b8be84a14d3b45.jpg" TargetMode="External"/><Relationship Id="rId10624" Type="http://schemas.openxmlformats.org/officeDocument/2006/relationships/hyperlink" Target="https://storage.googleapis.com/hcloudfile/001/334d54827d3340af9c3a35e3c64a413f.jpg" TargetMode="External"/><Relationship Id="rId2788" Type="http://schemas.openxmlformats.org/officeDocument/2006/relationships/hyperlink" Target="https://hashting.cash/bavaria-fridgeinventoryjul2023/MEEGIUUUIMPGNMUV?language=FR" TargetMode="External"/><Relationship Id="rId3839" Type="http://schemas.openxmlformats.org/officeDocument/2006/relationships/hyperlink" Target="https://storage.googleapis.com/hcloudfile/001/9f0504ab6b374a89ab09b2da1cdd1d03.jpg" TargetMode="External"/><Relationship Id="rId7710" Type="http://schemas.openxmlformats.org/officeDocument/2006/relationships/hyperlink" Target="https://storage.googleapis.com/hcloudfile/001/f31563a0c50147818b58d31e9a09aca4.jpg" TargetMode="External"/><Relationship Id="rId12796" Type="http://schemas.openxmlformats.org/officeDocument/2006/relationships/hyperlink" Target="https://storage.googleapis.com/hcloudfile/001/ee64cf3bd8194a34b09db636c5037682.jpg" TargetMode="External"/><Relationship Id="rId13847" Type="http://schemas.openxmlformats.org/officeDocument/2006/relationships/hyperlink" Target="https://storage.googleapis.com/hcloudfile/001/33cf7e7aa16b4e449d455dfc027607c7.jpg" TargetMode="External"/><Relationship Id="rId2855" Type="http://schemas.openxmlformats.org/officeDocument/2006/relationships/hyperlink" Target="https://storage.googleapis.com/hcloudfile/001/359f03cc42f1458dbb2d0a439d523387.jpg" TargetMode="External"/><Relationship Id="rId3906" Type="http://schemas.openxmlformats.org/officeDocument/2006/relationships/hyperlink" Target="https://hashting.cash/bavaria-fridgeinventoryjul2023/YUBATPISASLSIUCP?language=FR" TargetMode="External"/><Relationship Id="rId5261" Type="http://schemas.openxmlformats.org/officeDocument/2006/relationships/hyperlink" Target="https://storage.googleapis.com/hcloudfile/001/d4468eb1eb0b42be859a13f748c9ce24.jpg" TargetMode="External"/><Relationship Id="rId6312" Type="http://schemas.openxmlformats.org/officeDocument/2006/relationships/hyperlink" Target="https://storage.googleapis.com/hcloudfile/001/ef035c5e55aa49868267e185b21e59fa.jpg" TargetMode="External"/><Relationship Id="rId9468" Type="http://schemas.openxmlformats.org/officeDocument/2006/relationships/hyperlink" Target="https://storage.googleapis.com/hcloudfile/001/91dcc4132dc840bdac33ef5c247f0b3a.jpg" TargetMode="External"/><Relationship Id="rId9882" Type="http://schemas.openxmlformats.org/officeDocument/2006/relationships/hyperlink" Target="https://storage.googleapis.com/hcloudfile/001/9ca3250b33774d97812eea6665f13f4c.jpg" TargetMode="External"/><Relationship Id="rId11398" Type="http://schemas.openxmlformats.org/officeDocument/2006/relationships/hyperlink" Target="https://storage.googleapis.com/hcloudfile/001/4e6091bda836414e9c0db52b0f07b648.jpg" TargetMode="External"/><Relationship Id="rId12449" Type="http://schemas.openxmlformats.org/officeDocument/2006/relationships/hyperlink" Target="https://storage.googleapis.com/hcloudfile/001/09677675e2b14f6587e3e7329d876327.jpg" TargetMode="External"/><Relationship Id="rId12863" Type="http://schemas.openxmlformats.org/officeDocument/2006/relationships/hyperlink" Target="https://storage.googleapis.com/hcloudfile/001/f4c7c98ae67543cd93dcb60a5355f050.jpg" TargetMode="External"/><Relationship Id="rId96" Type="http://schemas.openxmlformats.org/officeDocument/2006/relationships/hyperlink" Target="https://storage.googleapis.com/hcloudfile/001/03501d61955e4039b2df134fec784614.jpg" TargetMode="External"/><Relationship Id="rId827" Type="http://schemas.openxmlformats.org/officeDocument/2006/relationships/hyperlink" Target="https://hashting.cash/bavaria-fridgeinventoryjul2023/OWKERBTAVGTANVSU?language=FR" TargetMode="External"/><Relationship Id="rId1457" Type="http://schemas.openxmlformats.org/officeDocument/2006/relationships/hyperlink" Target="https://storage.googleapis.com/hcloudfile/001/8de610e4a12d41428cf18837db4344b5.jpg" TargetMode="External"/><Relationship Id="rId1871" Type="http://schemas.openxmlformats.org/officeDocument/2006/relationships/hyperlink" Target="https://storage.googleapis.com/hcloudfile/001/ce7834ba71104186b54e8cd933946640.jpg" TargetMode="External"/><Relationship Id="rId2508" Type="http://schemas.openxmlformats.org/officeDocument/2006/relationships/hyperlink" Target="https://hashting.cash/bavaria-fridgeinventoryjul2023/SSGFYYQCOGRZREYC?language=FR" TargetMode="External"/><Relationship Id="rId2922" Type="http://schemas.openxmlformats.org/officeDocument/2006/relationships/hyperlink" Target="https://hashting.cash/bavaria-fridgeinventoryjul2023/GBHDHTMWZSEVLIUB?language=FR" TargetMode="External"/><Relationship Id="rId8484" Type="http://schemas.openxmlformats.org/officeDocument/2006/relationships/hyperlink" Target="https://storage.googleapis.com/hcloudfile/001/07d0349f74a847a68e94834678f96936.jpg" TargetMode="External"/><Relationship Id="rId9535" Type="http://schemas.openxmlformats.org/officeDocument/2006/relationships/hyperlink" Target="https://storage.googleapis.com/hcloudfile/001/42aa528d8efa499e8d1fbb555c91179f.jpg" TargetMode="External"/><Relationship Id="rId11465" Type="http://schemas.openxmlformats.org/officeDocument/2006/relationships/hyperlink" Target="https://storage.googleapis.com/hcloudfile/001/023045ea8bd147db9c01a5c5150eb6a0.jpg" TargetMode="External"/><Relationship Id="rId12516" Type="http://schemas.openxmlformats.org/officeDocument/2006/relationships/hyperlink" Target="https://storage.googleapis.com/hcloudfile/001/67d056b9e1a14b71923784a2a33e8257.jpg" TargetMode="External"/><Relationship Id="rId1524" Type="http://schemas.openxmlformats.org/officeDocument/2006/relationships/hyperlink" Target="https://hashting.cash/bavaria-fridgeinventoryjul2023/KTJUXWNXAWAYLBUL?language=FR" TargetMode="External"/><Relationship Id="rId7086" Type="http://schemas.openxmlformats.org/officeDocument/2006/relationships/hyperlink" Target="https://storage.googleapis.com/hcloudfile/001/221f75e1adbf4d02b83bd3f807ab762b.jpg" TargetMode="External"/><Relationship Id="rId8137" Type="http://schemas.openxmlformats.org/officeDocument/2006/relationships/hyperlink" Target="https://storage.googleapis.com/hcloudfile/001/9debb31ac31748f98232eda449f14cdf.jpg" TargetMode="External"/><Relationship Id="rId8551" Type="http://schemas.openxmlformats.org/officeDocument/2006/relationships/hyperlink" Target="https://storage.googleapis.com/hcloudfile/001/ca59aae5850048a68cf2930d8e120e57.jpg" TargetMode="External"/><Relationship Id="rId9602" Type="http://schemas.openxmlformats.org/officeDocument/2006/relationships/hyperlink" Target="https://storage.googleapis.com/hcloudfile/001/72f428d4cf704de9a465f25fde18461a.jpg" TargetMode="External"/><Relationship Id="rId10067" Type="http://schemas.openxmlformats.org/officeDocument/2006/relationships/hyperlink" Target="https://storage.googleapis.com/hcloudfile/001/458541054f5442069d1690484017924a.jpg" TargetMode="External"/><Relationship Id="rId10481" Type="http://schemas.openxmlformats.org/officeDocument/2006/relationships/hyperlink" Target="https://storage.googleapis.com/hcloudfile/001/8ec746020350438abbef5befb01ad0c3.jpg" TargetMode="External"/><Relationship Id="rId11118" Type="http://schemas.openxmlformats.org/officeDocument/2006/relationships/hyperlink" Target="https://storage.googleapis.com/hcloudfile/001/7ae743719eff4e1d9df7698d74f97992.jpg" TargetMode="External"/><Relationship Id="rId12930" Type="http://schemas.openxmlformats.org/officeDocument/2006/relationships/hyperlink" Target="https://storage.googleapis.com/hcloudfile/001/7fddce85394047238a093ec475eb09e1.jpg" TargetMode="External"/><Relationship Id="rId3696" Type="http://schemas.openxmlformats.org/officeDocument/2006/relationships/hyperlink" Target="https://storage.googleapis.com/hcloudfile/001/c2ff2874af5745d6b2bcbdc20ed0782d.jpg" TargetMode="External"/><Relationship Id="rId4747" Type="http://schemas.openxmlformats.org/officeDocument/2006/relationships/hyperlink" Target="https://hashting.cash/bavaria-fridgeinventoryjul2023/CFDGTOMSBDIAKMBW?language=FR" TargetMode="External"/><Relationship Id="rId7153" Type="http://schemas.openxmlformats.org/officeDocument/2006/relationships/hyperlink" Target="https://storage.googleapis.com/hcloudfile/001/5fe3775a497544828f3e8d4191a70840.jpg" TargetMode="External"/><Relationship Id="rId8204" Type="http://schemas.openxmlformats.org/officeDocument/2006/relationships/hyperlink" Target="https://storage.googleapis.com/hcloudfile/001/e12f3adea3e94ffdb4fa2baeb2270d8c.jpg" TargetMode="External"/><Relationship Id="rId10134" Type="http://schemas.openxmlformats.org/officeDocument/2006/relationships/hyperlink" Target="https://storage.googleapis.com/hcloudfile/001/778a557fc5ca4618bdd698065b0826e9.jpg" TargetMode="External"/><Relationship Id="rId11532" Type="http://schemas.openxmlformats.org/officeDocument/2006/relationships/hyperlink" Target="https://storage.googleapis.com/hcloudfile/001/d5fb3908402545e0a3b993e366c151f1.jpg" TargetMode="External"/><Relationship Id="rId2298" Type="http://schemas.openxmlformats.org/officeDocument/2006/relationships/hyperlink" Target="https://storage.googleapis.com/hcloudfile/001/706a9aeb23e94f1ea792ab86ce12128c.jpg" TargetMode="External"/><Relationship Id="rId3349" Type="http://schemas.openxmlformats.org/officeDocument/2006/relationships/hyperlink" Target="https://hashting.cash/bavaria-fridgeinventoryjul2023/AGUGMWOLHYNEKNYC?language=FR" TargetMode="External"/><Relationship Id="rId7220" Type="http://schemas.openxmlformats.org/officeDocument/2006/relationships/hyperlink" Target="https://storage.googleapis.com/hcloudfile/001/2a36c216eada4c5687b5ad9926ebcd7e.jpg" TargetMode="External"/><Relationship Id="rId684" Type="http://schemas.openxmlformats.org/officeDocument/2006/relationships/hyperlink" Target="https://hashting.cash/bavaria-fridgeinventoryjul2023/EPVNAPSCCYROIKPT?language=FR" TargetMode="External"/><Relationship Id="rId2365" Type="http://schemas.openxmlformats.org/officeDocument/2006/relationships/hyperlink" Target="https://hashting.cash/bavaria-fridgeinventoryjul2023/OSXTNKDGFEWTABCH?language=FR" TargetMode="External"/><Relationship Id="rId3763" Type="http://schemas.openxmlformats.org/officeDocument/2006/relationships/hyperlink" Target="https://hashting.cash/bavaria-fridgeinventoryjul2023/FHXOEMVJMIKAIGYO?language=FR" TargetMode="External"/><Relationship Id="rId4814" Type="http://schemas.openxmlformats.org/officeDocument/2006/relationships/hyperlink" Target="https://storage.googleapis.com/hcloudfile/001/5eeb6817d5104f30a81145e9512fa85b.jpg" TargetMode="External"/><Relationship Id="rId9392" Type="http://schemas.openxmlformats.org/officeDocument/2006/relationships/hyperlink" Target="https://storage.googleapis.com/hcloudfile/001/43ca6523018b4825b26d19499b6afa1d.jpg" TargetMode="External"/><Relationship Id="rId10201" Type="http://schemas.openxmlformats.org/officeDocument/2006/relationships/hyperlink" Target="https://storage.googleapis.com/hcloudfile/001/1c4415f7e0154ab99a38e03fe1607720.jpg" TargetMode="External"/><Relationship Id="rId13357" Type="http://schemas.openxmlformats.org/officeDocument/2006/relationships/hyperlink" Target="https://storage.googleapis.com/hcloudfile/001/d5823e07f98f4ef09c5661f924ffa004.jpg" TargetMode="External"/><Relationship Id="rId13771" Type="http://schemas.openxmlformats.org/officeDocument/2006/relationships/hyperlink" Target="https://storage.googleapis.com/hcloudfile/001/07eda3b6451a4f34bf76dc9ed60e420f.jpg" TargetMode="External"/><Relationship Id="rId337" Type="http://schemas.openxmlformats.org/officeDocument/2006/relationships/hyperlink" Target="https://storage.googleapis.com/hcloudfile/001/37ef22d716944ca18b4884563b7e0b43.jpg" TargetMode="External"/><Relationship Id="rId2018" Type="http://schemas.openxmlformats.org/officeDocument/2006/relationships/hyperlink" Target="https://storage.googleapis.com/hcloudfile/001/6e2e557065d84667b845c0f6201ab1f3.jpg" TargetMode="External"/><Relationship Id="rId3416" Type="http://schemas.openxmlformats.org/officeDocument/2006/relationships/hyperlink" Target="https://storage.googleapis.com/hcloudfile/001/8f04ec0dca5e416494434d03b22f8839.jpg" TargetMode="External"/><Relationship Id="rId3830" Type="http://schemas.openxmlformats.org/officeDocument/2006/relationships/hyperlink" Target="https://storage.googleapis.com/hcloudfile/001/9f0504ab6b374a89ab09b2da1cdd1d03.jpg" TargetMode="External"/><Relationship Id="rId6986" Type="http://schemas.openxmlformats.org/officeDocument/2006/relationships/hyperlink" Target="https://storage.googleapis.com/hcloudfile/001/8662a228bceb40568f65fbf6074befe6.jpg" TargetMode="External"/><Relationship Id="rId9045" Type="http://schemas.openxmlformats.org/officeDocument/2006/relationships/hyperlink" Target="https://storage.googleapis.com/hcloudfile/001/9a4ea7463bfc4fd39c8c303e199aa32d.jpg" TargetMode="External"/><Relationship Id="rId12373" Type="http://schemas.openxmlformats.org/officeDocument/2006/relationships/hyperlink" Target="https://storage.googleapis.com/hcloudfile/001/37ef22d716944ca18b4884563b7e0b43.jpg" TargetMode="External"/><Relationship Id="rId13424" Type="http://schemas.openxmlformats.org/officeDocument/2006/relationships/hyperlink" Target="https://storage.googleapis.com/hcloudfile/001/7943d4e259a646178e4c397cb88e27bf.jpg" TargetMode="External"/><Relationship Id="rId751" Type="http://schemas.openxmlformats.org/officeDocument/2006/relationships/hyperlink" Target="https://storage.googleapis.com/hcloudfile/001/78189587c7284e7ab9ebe5f6460cc521.jpg" TargetMode="External"/><Relationship Id="rId1381" Type="http://schemas.openxmlformats.org/officeDocument/2006/relationships/hyperlink" Target="https://hashting.cash/bavaria-fridgeinventoryjul2023/ULFKUDSCCIZYOJED?language=FR" TargetMode="External"/><Relationship Id="rId2432" Type="http://schemas.openxmlformats.org/officeDocument/2006/relationships/hyperlink" Target="https://storage.googleapis.com/hcloudfile/001/d2713067cf0f48f3b25adf9287daa406.jpg" TargetMode="External"/><Relationship Id="rId5588" Type="http://schemas.openxmlformats.org/officeDocument/2006/relationships/hyperlink" Target="https://storage.googleapis.com/hcloudfile/001/410a095a48114092bc63f4536437e5f7.jpg" TargetMode="External"/><Relationship Id="rId6639" Type="http://schemas.openxmlformats.org/officeDocument/2006/relationships/hyperlink" Target="https://hashting.cash/bavaria-fridgeinventoryjul2023/OBMPAIFXYTBAQURX?language=FR" TargetMode="External"/><Relationship Id="rId12026" Type="http://schemas.openxmlformats.org/officeDocument/2006/relationships/hyperlink" Target="https://storage.googleapis.com/hcloudfile/001/78870e1be13b471c91b0c48c91a19289.jpg" TargetMode="External"/><Relationship Id="rId12440" Type="http://schemas.openxmlformats.org/officeDocument/2006/relationships/hyperlink" Target="https://storage.googleapis.com/hcloudfile/001/09677675e2b14f6587e3e7329d876327.jpg" TargetMode="External"/><Relationship Id="rId404" Type="http://schemas.openxmlformats.org/officeDocument/2006/relationships/hyperlink" Target="https://storage.googleapis.com/hcloudfile/001/f0963e13b84044309c76acde82763279.jpg" TargetMode="External"/><Relationship Id="rId1034" Type="http://schemas.openxmlformats.org/officeDocument/2006/relationships/hyperlink" Target="https://storage.googleapis.com/hcloudfile/001/82c6462e5cf145e49e20f75ed6c6fe0d.jpg" TargetMode="External"/><Relationship Id="rId5655" Type="http://schemas.openxmlformats.org/officeDocument/2006/relationships/hyperlink" Target="https://hashting.cash/bavaria-fridgeinventoryjul2023/MKICYDUQJOSSFXNH?language=FR" TargetMode="External"/><Relationship Id="rId6706" Type="http://schemas.openxmlformats.org/officeDocument/2006/relationships/hyperlink" Target="https://storage.googleapis.com/hcloudfile/001/7ae89649e18046649b7c4eb18ce5f887.jpg" TargetMode="External"/><Relationship Id="rId8061" Type="http://schemas.openxmlformats.org/officeDocument/2006/relationships/hyperlink" Target="https://storage.googleapis.com/hcloudfile/001/09af6d17db5b42de9f04941e22d3915b.jpg" TargetMode="External"/><Relationship Id="rId9112" Type="http://schemas.openxmlformats.org/officeDocument/2006/relationships/hyperlink" Target="https://storage.googleapis.com/hcloudfile/001/583a40c952c44df88293c1be779afaea.jpg" TargetMode="External"/><Relationship Id="rId11042" Type="http://schemas.openxmlformats.org/officeDocument/2006/relationships/hyperlink" Target="https://storage.googleapis.com/hcloudfile/001/2c7bb45617eb4e57b89756c7cc0022a4.jpg" TargetMode="External"/><Relationship Id="rId1101" Type="http://schemas.openxmlformats.org/officeDocument/2006/relationships/hyperlink" Target="https://hashting.cash/bavaria-fridgeinventoryjul2023/FFPGVYGRZGXARFQQ?language=FR" TargetMode="External"/><Relationship Id="rId4257" Type="http://schemas.openxmlformats.org/officeDocument/2006/relationships/hyperlink" Target="https://storage.googleapis.com/hcloudfile/001/f0e591391a954a0cb3b62c94a880eb09.jpg" TargetMode="External"/><Relationship Id="rId4671" Type="http://schemas.openxmlformats.org/officeDocument/2006/relationships/hyperlink" Target="https://storage.googleapis.com/hcloudfile/001/df3643ef65f1432993007c590e241404.jpg" TargetMode="External"/><Relationship Id="rId5308" Type="http://schemas.openxmlformats.org/officeDocument/2006/relationships/hyperlink" Target="https://storage.googleapis.com/hcloudfile/001/f14323e943d84d69909367f6f6f209db.jpg" TargetMode="External"/><Relationship Id="rId5722" Type="http://schemas.openxmlformats.org/officeDocument/2006/relationships/hyperlink" Target="https://storage.googleapis.com/hcloudfile/001/b6a3e2ee55194ecdb6de8ba8bf5f9f5c.jpg" TargetMode="External"/><Relationship Id="rId8878" Type="http://schemas.openxmlformats.org/officeDocument/2006/relationships/hyperlink" Target="https://hashting.cash/bavaria-fridgeinventoryjul2023/YDTNYQZQZIJEFSAM?language=FR" TargetMode="External"/><Relationship Id="rId3273" Type="http://schemas.openxmlformats.org/officeDocument/2006/relationships/hyperlink" Target="https://storage.googleapis.com/hcloudfile/001/997ff7e73b6e4039807208b8fcab68ff.jpg" TargetMode="External"/><Relationship Id="rId4324" Type="http://schemas.openxmlformats.org/officeDocument/2006/relationships/hyperlink" Target="https://hashting.cash/bavaria-fridgeinventoryjul2023/LEIQCSNPYJKOXQFK?language=FR" TargetMode="External"/><Relationship Id="rId9929" Type="http://schemas.openxmlformats.org/officeDocument/2006/relationships/hyperlink" Target="https://storage.googleapis.com/hcloudfile/001/0cb24407f9664664ae729dfa891268ce.jpg" TargetMode="External"/><Relationship Id="rId11859" Type="http://schemas.openxmlformats.org/officeDocument/2006/relationships/hyperlink" Target="https://storage.googleapis.com/hcloudfile/001/8ff8ed190a6f4c0f8f1beb6a20d46dc3.jpg" TargetMode="External"/><Relationship Id="rId194" Type="http://schemas.openxmlformats.org/officeDocument/2006/relationships/hyperlink" Target="https://storage.googleapis.com/hcloudfile/001/cef4367950d747948a6a502f63de2460.jpg" TargetMode="External"/><Relationship Id="rId1918" Type="http://schemas.openxmlformats.org/officeDocument/2006/relationships/hyperlink" Target="https://storage.googleapis.com/hcloudfile/001/2ef93e73a2ad43b99a1201a8bda44fcf.jpg" TargetMode="External"/><Relationship Id="rId6496" Type="http://schemas.openxmlformats.org/officeDocument/2006/relationships/hyperlink" Target="https://hashting.cash/bavaria-fridgeinventoryjul2023/XJVEBTAKADQMYVZH?language=FR" TargetMode="External"/><Relationship Id="rId7894" Type="http://schemas.openxmlformats.org/officeDocument/2006/relationships/hyperlink" Target="https://hashting.cash/bavaria-fridgeinventoryjul2023/ANJQCXMMRFMXJOEP?language=FR" TargetMode="External"/><Relationship Id="rId8945" Type="http://schemas.openxmlformats.org/officeDocument/2006/relationships/hyperlink" Target="https://storage.googleapis.com/hcloudfile/001/b233bfc78b57461babccb8373bdd20b8.jpg" TargetMode="External"/><Relationship Id="rId10875" Type="http://schemas.openxmlformats.org/officeDocument/2006/relationships/hyperlink" Target="https://storage.googleapis.com/hcloudfile/001/8926e76ebeaa47ad91980d505b374326.jpg" TargetMode="External"/><Relationship Id="rId11926" Type="http://schemas.openxmlformats.org/officeDocument/2006/relationships/hyperlink" Target="https://hashting.cash/bavaria-fridgeinventoryjul2023/BKYANPXLYQKAWZSC?language=FR" TargetMode="External"/><Relationship Id="rId13281" Type="http://schemas.openxmlformats.org/officeDocument/2006/relationships/hyperlink" Target="https://storage.googleapis.com/hcloudfile/001/1ea0370f138844ca8858c063ff0da346.jpg" TargetMode="External"/><Relationship Id="rId261" Type="http://schemas.openxmlformats.org/officeDocument/2006/relationships/hyperlink" Target="https://hashting.cash/bavaria-fridgeinventoryjul2023/VPUHPNSQYLPVBUPF?language=FR" TargetMode="External"/><Relationship Id="rId3340" Type="http://schemas.openxmlformats.org/officeDocument/2006/relationships/hyperlink" Target="https://hashting.cash/bavaria-fridgeinventoryjul2023/AGUGMWOLHYNEKNYC?language=FR" TargetMode="External"/><Relationship Id="rId5098" Type="http://schemas.openxmlformats.org/officeDocument/2006/relationships/hyperlink" Target="https://hashting.cash/bavaria-fridgeinventoryjul2023/ZUISKTILXPNQCVRA?language=FR" TargetMode="External"/><Relationship Id="rId6149" Type="http://schemas.openxmlformats.org/officeDocument/2006/relationships/hyperlink" Target="https://storage.googleapis.com/hcloudfile/001/f38011848f884efaba59c3bf413a0e02.jpg" TargetMode="External"/><Relationship Id="rId7547" Type="http://schemas.openxmlformats.org/officeDocument/2006/relationships/hyperlink" Target="https://storage.googleapis.com/hcloudfile/001/9b910c36c6e242b8ac25bad8fedc6c89.jpg" TargetMode="External"/><Relationship Id="rId7961" Type="http://schemas.openxmlformats.org/officeDocument/2006/relationships/hyperlink" Target="https://storage.googleapis.com/hcloudfile/001/4aad3b64b2724ffab4db710006f29606.jpg" TargetMode="External"/><Relationship Id="rId10528" Type="http://schemas.openxmlformats.org/officeDocument/2006/relationships/hyperlink" Target="https://hashting.cash/bavaria-fridgeinventoryjul2023/PNFWVCLFKNECJSVC?language=FR" TargetMode="External"/><Relationship Id="rId10942" Type="http://schemas.openxmlformats.org/officeDocument/2006/relationships/hyperlink" Target="https://hashting.cash/bavaria-fridgeinventoryjul2023/PAUAUNLFHSHJYEAU?language=FR" TargetMode="External"/><Relationship Id="rId6563" Type="http://schemas.openxmlformats.org/officeDocument/2006/relationships/hyperlink" Target="https://storage.googleapis.com/hcloudfile/001/c5709a28d9764fde946ca8b0f81949b2.jpg" TargetMode="External"/><Relationship Id="rId7614" Type="http://schemas.openxmlformats.org/officeDocument/2006/relationships/hyperlink" Target="https://hashting.cash/bavaria-fridgeinventoryjul2023/ITCEHWQSNKEVMECB?language=FR" TargetMode="External"/><Relationship Id="rId13001" Type="http://schemas.openxmlformats.org/officeDocument/2006/relationships/hyperlink" Target="https://storage.googleapis.com/hcloudfile/001/7cee05aecef74bd7894018acb83126a4.jpg" TargetMode="External"/><Relationship Id="rId2759" Type="http://schemas.openxmlformats.org/officeDocument/2006/relationships/hyperlink" Target="https://storage.googleapis.com/hcloudfile/001/fb081ba320474f8abbceff0705f618f8.jpg" TargetMode="External"/><Relationship Id="rId5165" Type="http://schemas.openxmlformats.org/officeDocument/2006/relationships/hyperlink" Target="https://storage.googleapis.com/hcloudfile/001/610d882041ff41c9bcdecb186d6bfb26.jpg" TargetMode="External"/><Relationship Id="rId6216" Type="http://schemas.openxmlformats.org/officeDocument/2006/relationships/hyperlink" Target="https://hashting.cash/bavaria-fridgeinventoryjul2023/WTZAFPNKJVHRCIEQ?language=FR" TargetMode="External"/><Relationship Id="rId6630" Type="http://schemas.openxmlformats.org/officeDocument/2006/relationships/hyperlink" Target="https://hashting.cash/bavaria-fridgeinventoryjul2023/OBMPAIFXYTBAQURX?language=FR" TargetMode="External"/><Relationship Id="rId9786" Type="http://schemas.openxmlformats.org/officeDocument/2006/relationships/hyperlink" Target="https://storage.googleapis.com/hcloudfile/001/3ff5e7a208864e1288a3154f1e1642d8.jpg" TargetMode="External"/><Relationship Id="rId1775" Type="http://schemas.openxmlformats.org/officeDocument/2006/relationships/hyperlink" Target="https://storage.googleapis.com/hcloudfile/001/d06a57b08c7342af8ec3e4abe7fd187f.jpg" TargetMode="External"/><Relationship Id="rId2826" Type="http://schemas.openxmlformats.org/officeDocument/2006/relationships/hyperlink" Target="https://storage.googleapis.com/hcloudfile/001/de2a93e182d54dab90c824d54267c87b.jpg" TargetMode="External"/><Relationship Id="rId4181" Type="http://schemas.openxmlformats.org/officeDocument/2006/relationships/hyperlink" Target="https://hashting.cash/bavaria-fridgeinventoryjul2023/VLQVMJXBUOHPCXMU?language=FR" TargetMode="External"/><Relationship Id="rId5232" Type="http://schemas.openxmlformats.org/officeDocument/2006/relationships/hyperlink" Target="https://hashting.cash/bavaria-fridgeinventoryjul2023/TAFTTSDJMMIZUYCA?language=FR" TargetMode="External"/><Relationship Id="rId8388" Type="http://schemas.openxmlformats.org/officeDocument/2006/relationships/hyperlink" Target="https://storage.googleapis.com/hcloudfile/001/d0c10878dcfb4d2ca7e15c3772dd01a5.jpg" TargetMode="External"/><Relationship Id="rId9439" Type="http://schemas.openxmlformats.org/officeDocument/2006/relationships/hyperlink" Target="https://hashting.cash/bavaria-fridgeinventoryjul2023/KVKPCCKYSPMDSIYI?language=FR" TargetMode="External"/><Relationship Id="rId9853" Type="http://schemas.openxmlformats.org/officeDocument/2006/relationships/hyperlink" Target="https://hashting.cash/bavaria-fridgeinventoryjul2023/BWNJDILUKPBFMHKF?language=FR" TargetMode="External"/><Relationship Id="rId11369" Type="http://schemas.openxmlformats.org/officeDocument/2006/relationships/hyperlink" Target="https://hashting.cash/bavaria-fridgeinventoryjul2023/YYPBRJNVTZLKRLHJ?language=FR" TargetMode="External"/><Relationship Id="rId12767" Type="http://schemas.openxmlformats.org/officeDocument/2006/relationships/hyperlink" Target="https://hashting.cash/bavaria-fridgeinventoryjul2023/SKYTAQPEJMXENODJ?language=FR" TargetMode="External"/><Relationship Id="rId13818" Type="http://schemas.openxmlformats.org/officeDocument/2006/relationships/hyperlink" Target="https://storage.googleapis.com/hcloudfile/001/ddcf95af94b740af8ce4baf39ab4ff83.jpg" TargetMode="External"/><Relationship Id="rId67" Type="http://schemas.openxmlformats.org/officeDocument/2006/relationships/hyperlink" Target="https://storage.googleapis.com/hcloudfile/001/145f5bcf345441e5bfbe0faa12319e74.jpg" TargetMode="External"/><Relationship Id="rId1428" Type="http://schemas.openxmlformats.org/officeDocument/2006/relationships/hyperlink" Target="https://storage.googleapis.com/hcloudfile/001/3ce7bd0e7dce4480934d963341e13ef2.jpg" TargetMode="External"/><Relationship Id="rId8455" Type="http://schemas.openxmlformats.org/officeDocument/2006/relationships/hyperlink" Target="https://hashting.cash/bavaria-fridgeinventoryjul2023/CODPBBUCPHKGCZOY?language=FR" TargetMode="External"/><Relationship Id="rId9506" Type="http://schemas.openxmlformats.org/officeDocument/2006/relationships/hyperlink" Target="https://storage.googleapis.com/hcloudfile/001/d8d8471c9bad4dda9c5cc7c75200ad95.jpg" TargetMode="External"/><Relationship Id="rId11783" Type="http://schemas.openxmlformats.org/officeDocument/2006/relationships/hyperlink" Target="https://hashting.cash/bavaria-fridgeinventoryjul2023/NQCLVZFTRRBVWGZZ?language=FR" TargetMode="External"/><Relationship Id="rId12834" Type="http://schemas.openxmlformats.org/officeDocument/2006/relationships/hyperlink" Target="https://storage.googleapis.com/hcloudfile/001/8b5b0a0189d84104852843e1a2ee7dcd.jpg" TargetMode="External"/><Relationship Id="rId1842" Type="http://schemas.openxmlformats.org/officeDocument/2006/relationships/hyperlink" Target="https://storage.googleapis.com/hcloudfile/001/fc877bfb4598495d968cc72dc45a57d5.jpg" TargetMode="External"/><Relationship Id="rId4998" Type="http://schemas.openxmlformats.org/officeDocument/2006/relationships/hyperlink" Target="https://storage.googleapis.com/hcloudfile/001/a9ba50d63090464a940486d04d1c3265.jpg" TargetMode="External"/><Relationship Id="rId7057" Type="http://schemas.openxmlformats.org/officeDocument/2006/relationships/hyperlink" Target="https://hashting.cash/bavaria-fridgeinventoryjul2023/IGEKCXUZWRJCDIQR?language=FR" TargetMode="External"/><Relationship Id="rId8108" Type="http://schemas.openxmlformats.org/officeDocument/2006/relationships/hyperlink" Target="https://storage.googleapis.com/hcloudfile/001/1ca37454e290466b937cc252de109e33.jpg" TargetMode="External"/><Relationship Id="rId9920" Type="http://schemas.openxmlformats.org/officeDocument/2006/relationships/hyperlink" Target="https://storage.googleapis.com/hcloudfile/001/0cb24407f9664664ae729dfa891268ce.jpg" TargetMode="External"/><Relationship Id="rId10385" Type="http://schemas.openxmlformats.org/officeDocument/2006/relationships/hyperlink" Target="https://hashting.cash/bavaria-fridgeinventoryjul2023/QVKJUPWSPOCPUVQR?language=FR" TargetMode="External"/><Relationship Id="rId11436" Type="http://schemas.openxmlformats.org/officeDocument/2006/relationships/hyperlink" Target="https://storage.googleapis.com/hcloudfile/001/4e45bddfaced46629d8b576eb226f115.jpg" TargetMode="External"/><Relationship Id="rId11850" Type="http://schemas.openxmlformats.org/officeDocument/2006/relationships/hyperlink" Target="https://storage.googleapis.com/hcloudfile/001/8ff8ed190a6f4c0f8f1beb6a20d46dc3.jpg" TargetMode="External"/><Relationship Id="rId12901" Type="http://schemas.openxmlformats.org/officeDocument/2006/relationships/hyperlink" Target="https://hashting.cash/bavaria-fridgeinventoryjul2023/BEKSVJETKARPADCU?language=FR" TargetMode="External"/><Relationship Id="rId6073" Type="http://schemas.openxmlformats.org/officeDocument/2006/relationships/hyperlink" Target="https://hashting.cash/bavaria-fridgeinventoryjul2023/BTVBCLLXRPWTGMIK?language=FR" TargetMode="External"/><Relationship Id="rId7124" Type="http://schemas.openxmlformats.org/officeDocument/2006/relationships/hyperlink" Target="https://storage.googleapis.com/hcloudfile/001/0626fe8d5c714ac88f431a6c8f309e51.jpg" TargetMode="External"/><Relationship Id="rId7471" Type="http://schemas.openxmlformats.org/officeDocument/2006/relationships/hyperlink" Target="https://hashting.cash/bavaria-fridgeinventoryjul2023/AZMRWOYBPLYZDQHD?language=FR" TargetMode="External"/><Relationship Id="rId8522" Type="http://schemas.openxmlformats.org/officeDocument/2006/relationships/hyperlink" Target="https://storage.googleapis.com/hcloudfile/001/099408f680a440818b6eca3b96e8c755.jpg" TargetMode="External"/><Relationship Id="rId10038" Type="http://schemas.openxmlformats.org/officeDocument/2006/relationships/hyperlink" Target="https://storage.googleapis.com/hcloudfile/001/8bcbfb6ff7fd4cfd8f9f6b6905424e66.jpg" TargetMode="External"/><Relationship Id="rId10452" Type="http://schemas.openxmlformats.org/officeDocument/2006/relationships/hyperlink" Target="https://storage.googleapis.com/hcloudfile/001/68640998996c4da9899b1a7985e33e98.jpg" TargetMode="External"/><Relationship Id="rId11503" Type="http://schemas.openxmlformats.org/officeDocument/2006/relationships/hyperlink" Target="https://hashting.cash/bavaria-fridgeinventoryjul2023/JGPPAXQVPCTULVMR?language=FR" TargetMode="External"/><Relationship Id="rId3667" Type="http://schemas.openxmlformats.org/officeDocument/2006/relationships/hyperlink" Target="https://storage.googleapis.com/hcloudfile/001/4d62ddfe5c5e452dac5426110ac78cc1.jpg" TargetMode="External"/><Relationship Id="rId4718" Type="http://schemas.openxmlformats.org/officeDocument/2006/relationships/hyperlink" Target="https://storage.googleapis.com/hcloudfile/001/485fe21ff2764d38bc4fec3058f6a306.jpg" TargetMode="External"/><Relationship Id="rId10105" Type="http://schemas.openxmlformats.org/officeDocument/2006/relationships/hyperlink" Target="https://hashting.cash/bavaria-fridgeinventoryjul2023/HHJKYSFOTARRQJCL?language=FR" TargetMode="External"/><Relationship Id="rId13675" Type="http://schemas.openxmlformats.org/officeDocument/2006/relationships/hyperlink" Target="https://storage.googleapis.com/hcloudfile/001/e9ef9c4cfcdc401dbba6ffed0edeef26.jpg" TargetMode="External"/><Relationship Id="rId588" Type="http://schemas.openxmlformats.org/officeDocument/2006/relationships/hyperlink" Target="https://hashting.cash/bavaria-fridgeinventoryjul2023/JXZENPTEXLGPEGYY?language=FR" TargetMode="External"/><Relationship Id="rId2269" Type="http://schemas.openxmlformats.org/officeDocument/2006/relationships/hyperlink" Target="https://storage.googleapis.com/hcloudfile/001/c19fb349dd1f471daa9e80fdf06cf481.jpg" TargetMode="External"/><Relationship Id="rId2683" Type="http://schemas.openxmlformats.org/officeDocument/2006/relationships/hyperlink" Target="https://storage.googleapis.com/hcloudfile/001/711e75624dc1492b9da24935c190b00b.jpg" TargetMode="External"/><Relationship Id="rId3734" Type="http://schemas.openxmlformats.org/officeDocument/2006/relationships/hyperlink" Target="https://storage.googleapis.com/hcloudfile/001/03501d61955e4039b2df134fec784614.jpg" TargetMode="External"/><Relationship Id="rId6140" Type="http://schemas.openxmlformats.org/officeDocument/2006/relationships/hyperlink" Target="https://storage.googleapis.com/hcloudfile/001/f38011848f884efaba59c3bf413a0e02.jpg" TargetMode="External"/><Relationship Id="rId9296" Type="http://schemas.openxmlformats.org/officeDocument/2006/relationships/hyperlink" Target="https://hashting.cash/bavaria-fridgeinventoryjul2023/WXUMVHDBVQIPPVWZ?language=FR" TargetMode="External"/><Relationship Id="rId12277" Type="http://schemas.openxmlformats.org/officeDocument/2006/relationships/hyperlink" Target="https://storage.googleapis.com/hcloudfile/001/c2af80629f8a45f8ae742534ca4d0c7a.jpg" TargetMode="External"/><Relationship Id="rId12691" Type="http://schemas.openxmlformats.org/officeDocument/2006/relationships/hyperlink" Target="https://storage.googleapis.com/hcloudfile/001/7bf0aabd45fa47cca122e519b30cdb3e.jpg" TargetMode="External"/><Relationship Id="rId13328" Type="http://schemas.openxmlformats.org/officeDocument/2006/relationships/hyperlink" Target="https://hashting.cash/bavaria-fridgeinventoryjul2023/VEWAKTEHLPSCATTZ?language=FR" TargetMode="External"/><Relationship Id="rId655" Type="http://schemas.openxmlformats.org/officeDocument/2006/relationships/hyperlink" Target="https://storage.googleapis.com/hcloudfile/001/c36a7d1e04f2404ca44fd23f6de32f39.jpg" TargetMode="External"/><Relationship Id="rId1285" Type="http://schemas.openxmlformats.org/officeDocument/2006/relationships/hyperlink" Target="https://storage.googleapis.com/hcloudfile/001/75ab13da8a334d9a9e467da080222d6e.jpg" TargetMode="External"/><Relationship Id="rId2336" Type="http://schemas.openxmlformats.org/officeDocument/2006/relationships/hyperlink" Target="https://storage.googleapis.com/hcloudfile/001/3687509392fa4be2abf7c3db7d74f7b6.jpg" TargetMode="External"/><Relationship Id="rId2750" Type="http://schemas.openxmlformats.org/officeDocument/2006/relationships/hyperlink" Target="https://storage.googleapis.com/hcloudfile/001/fb081ba320474f8abbceff0705f618f8.jpg" TargetMode="External"/><Relationship Id="rId3801" Type="http://schemas.openxmlformats.org/officeDocument/2006/relationships/hyperlink" Target="https://storage.googleapis.com/hcloudfile/001/2ad58e629a6d42a9ab66a56a5952f314.jpg" TargetMode="External"/><Relationship Id="rId6957" Type="http://schemas.openxmlformats.org/officeDocument/2006/relationships/hyperlink" Target="https://storage.googleapis.com/hcloudfile/001/521291924b9d425ba7d2e76c1ccdf6dd.jpg" TargetMode="External"/><Relationship Id="rId9363" Type="http://schemas.openxmlformats.org/officeDocument/2006/relationships/hyperlink" Target="https://storage.googleapis.com/hcloudfile/001/57b0149893994f0ab8164251ec18c9d1.jpg" TargetMode="External"/><Relationship Id="rId11293" Type="http://schemas.openxmlformats.org/officeDocument/2006/relationships/hyperlink" Target="https://storage.googleapis.com/hcloudfile/001/103128fe3b454e8f8aed545345aac20e.jpg" TargetMode="External"/><Relationship Id="rId12344" Type="http://schemas.openxmlformats.org/officeDocument/2006/relationships/hyperlink" Target="https://hashting.cash/bavaria-fridgeinventoryjul2023/LYMGLBZVTRXXIHDH?language=FR" TargetMode="External"/><Relationship Id="rId13742" Type="http://schemas.openxmlformats.org/officeDocument/2006/relationships/hyperlink" Target="https://hashting.cash/bavaria-fridgeinventoryjul2023/QADLQAGMVRIDKNOB?language=FR" TargetMode="External"/><Relationship Id="rId308" Type="http://schemas.openxmlformats.org/officeDocument/2006/relationships/hyperlink" Target="https://hashting.cash/bavaria-fridgeinventoryjul2023/YYPBRJNVTZLKRLHJ?language=FR" TargetMode="External"/><Relationship Id="rId722" Type="http://schemas.openxmlformats.org/officeDocument/2006/relationships/hyperlink" Target="https://storage.googleapis.com/hcloudfile/001/ce0d5372be5147c188731732f6278c23.jpg" TargetMode="External"/><Relationship Id="rId1352" Type="http://schemas.openxmlformats.org/officeDocument/2006/relationships/hyperlink" Target="https://storage.googleapis.com/hcloudfile/001/b779467755994d099b968560fb881f0d.jpg" TargetMode="External"/><Relationship Id="rId2403" Type="http://schemas.openxmlformats.org/officeDocument/2006/relationships/hyperlink" Target="https://storage.googleapis.com/hcloudfile/001/64246b954222433c9bbe887f0cf52493.jpg" TargetMode="External"/><Relationship Id="rId5559" Type="http://schemas.openxmlformats.org/officeDocument/2006/relationships/hyperlink" Target="https://storage.googleapis.com/hcloudfile/001/570bd35a50d440bc9a29cbf12d00f4ad.jpg" TargetMode="External"/><Relationship Id="rId9016" Type="http://schemas.openxmlformats.org/officeDocument/2006/relationships/hyperlink" Target="https://hashting.cash/bavaria-fridgeinventoryjul2023/KJIINGKCGRPUVWWE?language=FR" TargetMode="External"/><Relationship Id="rId9430" Type="http://schemas.openxmlformats.org/officeDocument/2006/relationships/hyperlink" Target="https://hashting.cash/bavaria-fridgeinventoryjul2023/KVKPCCKYSPMDSIYI?language=FR" TargetMode="External"/><Relationship Id="rId1005" Type="http://schemas.openxmlformats.org/officeDocument/2006/relationships/hyperlink" Target="https://storage.googleapis.com/hcloudfile/001/ca96b8b1398a4a9ca20f46c6aa763259.jpg" TargetMode="External"/><Relationship Id="rId4575" Type="http://schemas.openxmlformats.org/officeDocument/2006/relationships/hyperlink" Target="https://storage.googleapis.com/hcloudfile/001/dd5b6ffb39d94ba7ba2efc8cf43fa8bb.jpg" TargetMode="External"/><Relationship Id="rId5973" Type="http://schemas.openxmlformats.org/officeDocument/2006/relationships/hyperlink" Target="https://storage.googleapis.com/hcloudfile/001/6b6efd0bd9884aa788431d4bef7d6ce5.jpg" TargetMode="External"/><Relationship Id="rId8032" Type="http://schemas.openxmlformats.org/officeDocument/2006/relationships/hyperlink" Target="https://hashting.cash/bavaria-fridgeinventoryjul2023/STVJEPUVDBHUFZZR?language=FR" TargetMode="External"/><Relationship Id="rId11360" Type="http://schemas.openxmlformats.org/officeDocument/2006/relationships/hyperlink" Target="https://hashting.cash/bavaria-fridgeinventoryjul2023/YYPBRJNVTZLKRLHJ?language=FR" TargetMode="External"/><Relationship Id="rId12411" Type="http://schemas.openxmlformats.org/officeDocument/2006/relationships/hyperlink" Target="https://storage.googleapis.com/hcloudfile/001/c753a7da125442ca8b75013fa4fce8e9.jpg" TargetMode="External"/><Relationship Id="rId3177" Type="http://schemas.openxmlformats.org/officeDocument/2006/relationships/hyperlink" Target="https://storage.googleapis.com/hcloudfile/001/71dfca2d9527406db3dbdd1617bd5aca.jpg" TargetMode="External"/><Relationship Id="rId4228" Type="http://schemas.openxmlformats.org/officeDocument/2006/relationships/hyperlink" Target="https://storage.googleapis.com/hcloudfile/001/8655ca4b11a14389994394cb5b0e75f8.jpg" TargetMode="External"/><Relationship Id="rId5626" Type="http://schemas.openxmlformats.org/officeDocument/2006/relationships/hyperlink" Target="https://storage.googleapis.com/hcloudfile/001/f5218f48898f4cb987c6240e29b1166e.jpg" TargetMode="External"/><Relationship Id="rId11013" Type="http://schemas.openxmlformats.org/officeDocument/2006/relationships/hyperlink" Target="https://storage.googleapis.com/hcloudfile/001/59116a833f154cb19345e30b3e16eeaa.jpg" TargetMode="External"/><Relationship Id="rId3591" Type="http://schemas.openxmlformats.org/officeDocument/2006/relationships/hyperlink" Target="https://storage.googleapis.com/hcloudfile/001/ecbe5503cd6f40eb9168e6bc4395ee4d.jpg" TargetMode="External"/><Relationship Id="rId4642" Type="http://schemas.openxmlformats.org/officeDocument/2006/relationships/hyperlink" Target="https://storage.googleapis.com/hcloudfile/001/84e53f8539294a4e9f6c74cac6f2fc04.jpg" TargetMode="External"/><Relationship Id="rId7798" Type="http://schemas.openxmlformats.org/officeDocument/2006/relationships/hyperlink" Target="https://storage.googleapis.com/hcloudfile/001/c2e323e6be6c4ae683abe19707dbe725.jpg" TargetMode="External"/><Relationship Id="rId8849" Type="http://schemas.openxmlformats.org/officeDocument/2006/relationships/hyperlink" Target="https://storage.googleapis.com/hcloudfile/001/688e362b3dad4f0a85aa5dee8868a6c6.jpg" TargetMode="External"/><Relationship Id="rId10779" Type="http://schemas.openxmlformats.org/officeDocument/2006/relationships/hyperlink" Target="https://storage.googleapis.com/hcloudfile/001/1918714c98f84124bc3c5675d305259e.jpg" TargetMode="External"/><Relationship Id="rId13185" Type="http://schemas.openxmlformats.org/officeDocument/2006/relationships/hyperlink" Target="https://hashting.cash/bavaria-fridgeinventoryjul2023/RJTJHDTUROLOZZGB?language=FR" TargetMode="External"/><Relationship Id="rId2193" Type="http://schemas.openxmlformats.org/officeDocument/2006/relationships/hyperlink" Target="https://storage.googleapis.com/hcloudfile/001/6cc67219533948d8bb92ee062caafce2.jpg" TargetMode="External"/><Relationship Id="rId3244" Type="http://schemas.openxmlformats.org/officeDocument/2006/relationships/hyperlink" Target="https://storage.googleapis.com/hcloudfile/001/3795b6604d2243fa8e63ecfee88ce710.jpg" TargetMode="External"/><Relationship Id="rId7865" Type="http://schemas.openxmlformats.org/officeDocument/2006/relationships/hyperlink" Target="https://storage.googleapis.com/hcloudfile/001/8787ed807d134a1dbcc0d67de9892fce.jpg" TargetMode="External"/><Relationship Id="rId8916" Type="http://schemas.openxmlformats.org/officeDocument/2006/relationships/hyperlink" Target="https://storage.googleapis.com/hcloudfile/001/12460f613a1a4baca3f298717cacee2d.jpg" TargetMode="External"/><Relationship Id="rId13252" Type="http://schemas.openxmlformats.org/officeDocument/2006/relationships/hyperlink" Target="https://storage.googleapis.com/hcloudfile/001/d11cddcadbe2419699300bb3d98c1981.jpg" TargetMode="External"/><Relationship Id="rId165" Type="http://schemas.openxmlformats.org/officeDocument/2006/relationships/hyperlink" Target="https://hashting.cash/bavaria-fridgeinventoryjul2023/DQNBCGAJSKGTOFFH?language=FR" TargetMode="External"/><Relationship Id="rId2260" Type="http://schemas.openxmlformats.org/officeDocument/2006/relationships/hyperlink" Target="https://storage.googleapis.com/hcloudfile/001/c19fb349dd1f471daa9e80fdf06cf481.jpg" TargetMode="External"/><Relationship Id="rId3311" Type="http://schemas.openxmlformats.org/officeDocument/2006/relationships/hyperlink" Target="https://storage.googleapis.com/hcloudfile/001/1547c5819e64441ca7c35509461967f7.jpg" TargetMode="External"/><Relationship Id="rId6467" Type="http://schemas.openxmlformats.org/officeDocument/2006/relationships/hyperlink" Target="https://storage.googleapis.com/hcloudfile/001/bad7c168f69a4b8b88b4b1266e20b2fd.jpg" TargetMode="External"/><Relationship Id="rId6881" Type="http://schemas.openxmlformats.org/officeDocument/2006/relationships/hyperlink" Target="https://storage.googleapis.com/hcloudfile/001/10940a9670c04992b450178581fa401f.jpg" TargetMode="External"/><Relationship Id="rId7518" Type="http://schemas.openxmlformats.org/officeDocument/2006/relationships/hyperlink" Target="https://storage.googleapis.com/hcloudfile/001/88cac31f59a74308905caad7a95b3482.jpg" TargetMode="External"/><Relationship Id="rId7932" Type="http://schemas.openxmlformats.org/officeDocument/2006/relationships/hyperlink" Target="https://storage.googleapis.com/hcloudfile/001/58bc592c189f4ea9b09ac61ccb95713e.jpg" TargetMode="External"/><Relationship Id="rId10846" Type="http://schemas.openxmlformats.org/officeDocument/2006/relationships/hyperlink" Target="https://storage.googleapis.com/hcloudfile/001/89c4cba9429f44fbb2ef9ecef9a94707.jpg" TargetMode="External"/><Relationship Id="rId232" Type="http://schemas.openxmlformats.org/officeDocument/2006/relationships/hyperlink" Target="https://storage.googleapis.com/hcloudfile/001/275ae8ff747e4a07baf7fe61705f34d8.jpg" TargetMode="External"/><Relationship Id="rId5069" Type="http://schemas.openxmlformats.org/officeDocument/2006/relationships/hyperlink" Target="https://storage.googleapis.com/hcloudfile/001/ca4ea8daab1c4f959b4216ab9cfec9a1.jpg" TargetMode="External"/><Relationship Id="rId5483" Type="http://schemas.openxmlformats.org/officeDocument/2006/relationships/hyperlink" Target="https://storage.googleapis.com/hcloudfile/001/979809eb6cf4405ead0dd122ecb54d72.jpg" TargetMode="External"/><Relationship Id="rId6534" Type="http://schemas.openxmlformats.org/officeDocument/2006/relationships/hyperlink" Target="https://storage.googleapis.com/hcloudfile/001/5d3d479172f54e7784a96445d36dd1f8.jpg" TargetMode="External"/><Relationship Id="rId10913" Type="http://schemas.openxmlformats.org/officeDocument/2006/relationships/hyperlink" Target="https://storage.googleapis.com/hcloudfile/001/4717533d50b3423791c94dbe47e3b88b.jpg" TargetMode="External"/><Relationship Id="rId1679" Type="http://schemas.openxmlformats.org/officeDocument/2006/relationships/hyperlink" Target="https://hashting.cash/bavaria-fridgeinventoryjul2023/VCOXUNKRTSWZUMAR?language=FR" TargetMode="External"/><Relationship Id="rId4085" Type="http://schemas.openxmlformats.org/officeDocument/2006/relationships/hyperlink" Target="https://storage.googleapis.com/hcloudfile/001/8613c83819c34ea28190b35236789849.jpg" TargetMode="External"/><Relationship Id="rId5136" Type="http://schemas.openxmlformats.org/officeDocument/2006/relationships/hyperlink" Target="https://storage.googleapis.com/hcloudfile/001/bb471f1b3cda4c3194c90ece4fefc447.jpg" TargetMode="External"/><Relationship Id="rId4152" Type="http://schemas.openxmlformats.org/officeDocument/2006/relationships/hyperlink" Target="https://storage.googleapis.com/hcloudfile/001/b0bfc53a72254229842a5efe379ab16a.jpg" TargetMode="External"/><Relationship Id="rId5203" Type="http://schemas.openxmlformats.org/officeDocument/2006/relationships/hyperlink" Target="https://storage.googleapis.com/hcloudfile/001/a91b3ed358b64a3b9fa69e922f7d9a9e.jpg" TargetMode="External"/><Relationship Id="rId5550" Type="http://schemas.openxmlformats.org/officeDocument/2006/relationships/hyperlink" Target="https://storage.googleapis.com/hcloudfile/001/570bd35a50d440bc9a29cbf12d00f4ad.jpg" TargetMode="External"/><Relationship Id="rId6601" Type="http://schemas.openxmlformats.org/officeDocument/2006/relationships/hyperlink" Target="https://storage.googleapis.com/hcloudfile/001/01fd6db5def44f3982709b5ebf8ad3cd.jpg" TargetMode="External"/><Relationship Id="rId8359" Type="http://schemas.openxmlformats.org/officeDocument/2006/relationships/hyperlink" Target="https://storage.googleapis.com/hcloudfile/001/17793e6025f14690b1c6903953b3681d.jpg" TargetMode="External"/><Relationship Id="rId9757" Type="http://schemas.openxmlformats.org/officeDocument/2006/relationships/hyperlink" Target="https://storage.googleapis.com/hcloudfile/001/8d28372633bf4ea8b5948e72e2f27f30.jpg" TargetMode="External"/><Relationship Id="rId11687" Type="http://schemas.openxmlformats.org/officeDocument/2006/relationships/hyperlink" Target="https://storage.googleapis.com/hcloudfile/001/9d40a93bd5f44c5eaa2e04261f3076cd.jpg" TargetMode="External"/><Relationship Id="rId12738" Type="http://schemas.openxmlformats.org/officeDocument/2006/relationships/hyperlink" Target="https://storage.googleapis.com/hcloudfile/001/1fca42840aff416c931b08607d6f6a2b.jpg" TargetMode="External"/><Relationship Id="rId1746" Type="http://schemas.openxmlformats.org/officeDocument/2006/relationships/hyperlink" Target="https://storage.googleapis.com/hcloudfile/001/e0d2beb74f294727bd080a12d82baed3.jpg" TargetMode="External"/><Relationship Id="rId8773" Type="http://schemas.openxmlformats.org/officeDocument/2006/relationships/hyperlink" Target="https://storage.googleapis.com/hcloudfile/001/c0cd79e970734a62aae41c805474ee99.jpg" TargetMode="External"/><Relationship Id="rId9824" Type="http://schemas.openxmlformats.org/officeDocument/2006/relationships/hyperlink" Target="https://storage.googleapis.com/hcloudfile/001/b6bd9db4644d4c8cbbbdc6c0e06d0daf.jpg" TargetMode="External"/><Relationship Id="rId10289" Type="http://schemas.openxmlformats.org/officeDocument/2006/relationships/hyperlink" Target="https://storage.googleapis.com/hcloudfile/001/d40df7c5d3424b778b4b4aa154cb1673.jpg" TargetMode="External"/><Relationship Id="rId11754" Type="http://schemas.openxmlformats.org/officeDocument/2006/relationships/hyperlink" Target="https://storage.googleapis.com/hcloudfile/001/eacbd9f4102b4c5e9ddb448081d341b3.jpg" TargetMode="External"/><Relationship Id="rId12805" Type="http://schemas.openxmlformats.org/officeDocument/2006/relationships/hyperlink" Target="https://storage.googleapis.com/hcloudfile/001/ee64cf3bd8194a34b09db636c5037682.jpg" TargetMode="External"/><Relationship Id="rId38" Type="http://schemas.openxmlformats.org/officeDocument/2006/relationships/hyperlink" Target="https://storage.googleapis.com/hcloudfile/001/dd52273189b74f228c62221410ae072d.jpg" TargetMode="External"/><Relationship Id="rId1813" Type="http://schemas.openxmlformats.org/officeDocument/2006/relationships/hyperlink" Target="https://hashting.cash/bavaria-fridgeinventoryjul2023/GPDBQVHGAWZHJYJP?language=FR" TargetMode="External"/><Relationship Id="rId4969" Type="http://schemas.openxmlformats.org/officeDocument/2006/relationships/hyperlink" Target="https://hashting.cash/bavaria-fridgeinventoryjul2023/NKMNBGBGIGVDDXWJ?language=FR" TargetMode="External"/><Relationship Id="rId7375" Type="http://schemas.openxmlformats.org/officeDocument/2006/relationships/hyperlink" Target="https://storage.googleapis.com/hcloudfile/001/cef4367950d747948a6a502f63de2460.jpg" TargetMode="External"/><Relationship Id="rId8426" Type="http://schemas.openxmlformats.org/officeDocument/2006/relationships/hyperlink" Target="https://storage.googleapis.com/hcloudfile/001/a24d3af0ba8b492fbb6ea7f6b315cecf.jpg" TargetMode="External"/><Relationship Id="rId8840" Type="http://schemas.openxmlformats.org/officeDocument/2006/relationships/hyperlink" Target="https://storage.googleapis.com/hcloudfile/001/688e362b3dad4f0a85aa5dee8868a6c6.jpg" TargetMode="External"/><Relationship Id="rId10356" Type="http://schemas.openxmlformats.org/officeDocument/2006/relationships/hyperlink" Target="https://storage.googleapis.com/hcloudfile/001/49272fafa4444a8dab5e63e8325b85c0.jpg" TargetMode="External"/><Relationship Id="rId10770" Type="http://schemas.openxmlformats.org/officeDocument/2006/relationships/hyperlink" Target="https://storage.googleapis.com/hcloudfile/001/1918714c98f84124bc3c5675d305259e.jpg" TargetMode="External"/><Relationship Id="rId11407" Type="http://schemas.openxmlformats.org/officeDocument/2006/relationships/hyperlink" Target="https://storage.googleapis.com/hcloudfile/001/4e6091bda836414e9c0db52b0f07b648.jpg" TargetMode="External"/><Relationship Id="rId3985" Type="http://schemas.openxmlformats.org/officeDocument/2006/relationships/hyperlink" Target="https://storage.googleapis.com/hcloudfile/001/c58853225cb549ea8bb69433316011b8.jpg" TargetMode="External"/><Relationship Id="rId6391" Type="http://schemas.openxmlformats.org/officeDocument/2006/relationships/hyperlink" Target="https://storage.googleapis.com/hcloudfile/001/3eeaeb8c269c439bb2512bddb1edbcdd.jpg" TargetMode="External"/><Relationship Id="rId7028" Type="http://schemas.openxmlformats.org/officeDocument/2006/relationships/hyperlink" Target="https://storage.googleapis.com/hcloudfile/001/6591b9111aa14b5a9502c35ae203094b.jpg" TargetMode="External"/><Relationship Id="rId7442" Type="http://schemas.openxmlformats.org/officeDocument/2006/relationships/hyperlink" Target="https://storage.googleapis.com/hcloudfile/001/c08af00d49914e7fbbcc82512db2ac10.jpg" TargetMode="External"/><Relationship Id="rId10009" Type="http://schemas.openxmlformats.org/officeDocument/2006/relationships/hyperlink" Target="https://hashting.cash/bavaria-fridgeinventoryjul2023/COGHBAJAZLHSUKFN?language=FR" TargetMode="External"/><Relationship Id="rId10423" Type="http://schemas.openxmlformats.org/officeDocument/2006/relationships/hyperlink" Target="https://storage.googleapis.com/hcloudfile/001/e211e5112a764228bfbc659364b79166.jpg" TargetMode="External"/><Relationship Id="rId11821" Type="http://schemas.openxmlformats.org/officeDocument/2006/relationships/hyperlink" Target="https://storage.googleapis.com/hcloudfile/001/b48b2f5312a14b66bd50fb4896d43f19.jpg" TargetMode="External"/><Relationship Id="rId13579" Type="http://schemas.openxmlformats.org/officeDocument/2006/relationships/hyperlink" Target="https://storage.googleapis.com/hcloudfile/001/efb01324f397405c9d7052fa77979ca5.jpg" TargetMode="External"/><Relationship Id="rId2587" Type="http://schemas.openxmlformats.org/officeDocument/2006/relationships/hyperlink" Target="https://storage.googleapis.com/hcloudfile/001/56172bcacbb84dbc88c4c014c237a0d3.jpg" TargetMode="External"/><Relationship Id="rId3638" Type="http://schemas.openxmlformats.org/officeDocument/2006/relationships/hyperlink" Target="https://hashting.cash/bavaria-fridgeinventoryjul2023/CMECZCQWGXQHVXAO?language=FR" TargetMode="External"/><Relationship Id="rId6044" Type="http://schemas.openxmlformats.org/officeDocument/2006/relationships/hyperlink" Target="https://storage.googleapis.com/hcloudfile/001/4aa5ef5e0e8641e1ada8d01c99ad19dc.jpg" TargetMode="External"/><Relationship Id="rId559" Type="http://schemas.openxmlformats.org/officeDocument/2006/relationships/hyperlink" Target="https://storage.googleapis.com/hcloudfile/001/c462b26f2294449d8c7c6af7f505e8d1.jpg" TargetMode="External"/><Relationship Id="rId1189" Type="http://schemas.openxmlformats.org/officeDocument/2006/relationships/hyperlink" Target="https://storage.googleapis.com/hcloudfile/001/3e287334e73041a4a762c132eb892781.jpg" TargetMode="External"/><Relationship Id="rId5060" Type="http://schemas.openxmlformats.org/officeDocument/2006/relationships/hyperlink" Target="https://storage.googleapis.com/hcloudfile/001/ca4ea8daab1c4f959b4216ab9cfec9a1.jpg" TargetMode="External"/><Relationship Id="rId6111" Type="http://schemas.openxmlformats.org/officeDocument/2006/relationships/hyperlink" Target="https://storage.googleapis.com/hcloudfile/001/a37667c7b9984082b0f71353988b3a99.jpg" TargetMode="External"/><Relationship Id="rId9267" Type="http://schemas.openxmlformats.org/officeDocument/2006/relationships/hyperlink" Target="https://storage.googleapis.com/hcloudfile/001/72188a83bbdc43eab85271b12e24e49e.jpg" TargetMode="External"/><Relationship Id="rId9681" Type="http://schemas.openxmlformats.org/officeDocument/2006/relationships/hyperlink" Target="https://storage.googleapis.com/hcloudfile/001/05e66fba0c0448b98be800ca3c3944d4.jpg" TargetMode="External"/><Relationship Id="rId11197" Type="http://schemas.openxmlformats.org/officeDocument/2006/relationships/hyperlink" Target="https://storage.googleapis.com/hcloudfile/001/3489bde842734cffafeba2cd27647c22.jpg" TargetMode="External"/><Relationship Id="rId12595" Type="http://schemas.openxmlformats.org/officeDocument/2006/relationships/hyperlink" Target="https://storage.googleapis.com/hcloudfile/001/8d2c0f96281a44aa91c0f97e312621e4.jpg" TargetMode="External"/><Relationship Id="rId13646" Type="http://schemas.openxmlformats.org/officeDocument/2006/relationships/hyperlink" Target="https://storage.googleapis.com/hcloudfile/001/9d3430fedff3488bb9e99f9611fca3ac.jpg" TargetMode="External"/><Relationship Id="rId626" Type="http://schemas.openxmlformats.org/officeDocument/2006/relationships/hyperlink" Target="https://hashting.cash/bavaria-fridgeinventoryjul2023/ELABVXXAPCSTQEGH?language=FR" TargetMode="External"/><Relationship Id="rId973" Type="http://schemas.openxmlformats.org/officeDocument/2006/relationships/hyperlink" Target="https://hashting.cash/bavaria-fridgeinventoryjul2023/KRSUMEZZDUQPXYFU?language=FR" TargetMode="External"/><Relationship Id="rId1256" Type="http://schemas.openxmlformats.org/officeDocument/2006/relationships/hyperlink" Target="https://hashting.cash/bavaria-fridgeinventoryjul2023/XYULMWKSMXIRFBRB?language=FR" TargetMode="External"/><Relationship Id="rId2307" Type="http://schemas.openxmlformats.org/officeDocument/2006/relationships/hyperlink" Target="https://storage.googleapis.com/hcloudfile/001/706a9aeb23e94f1ea792ab86ce12128c.jpg" TargetMode="External"/><Relationship Id="rId2654" Type="http://schemas.openxmlformats.org/officeDocument/2006/relationships/hyperlink" Target="https://hashting.cash/bavaria-fridgeinventoryjul2023/CBEOFCAVAGTREWHY?language=FR" TargetMode="External"/><Relationship Id="rId3705" Type="http://schemas.openxmlformats.org/officeDocument/2006/relationships/hyperlink" Target="https://storage.googleapis.com/hcloudfile/001/c2ff2874af5745d6b2bcbdc20ed0782d.jpg" TargetMode="External"/><Relationship Id="rId8283" Type="http://schemas.openxmlformats.org/officeDocument/2006/relationships/hyperlink" Target="https://storage.googleapis.com/hcloudfile/001/05275500479049e593f12dcb36d01ac5.jpg" TargetMode="External"/><Relationship Id="rId9334" Type="http://schemas.openxmlformats.org/officeDocument/2006/relationships/hyperlink" Target="https://storage.googleapis.com/hcloudfile/001/046f6b51c12e476ba2a013ebc7eb11fa.jpg" TargetMode="External"/><Relationship Id="rId12248" Type="http://schemas.openxmlformats.org/officeDocument/2006/relationships/hyperlink" Target="https://storage.googleapis.com/hcloudfile/001/01cbc083211b462da173931c2ecd22ab.jpg" TargetMode="External"/><Relationship Id="rId12662" Type="http://schemas.openxmlformats.org/officeDocument/2006/relationships/hyperlink" Target="https://storage.googleapis.com/hcloudfile/001/f4fd306471ec48c19d53cba89b285d91.jpg" TargetMode="External"/><Relationship Id="rId13713" Type="http://schemas.openxmlformats.org/officeDocument/2006/relationships/hyperlink" Target="https://storage.googleapis.com/hcloudfile/001/d86a72c395974c008ef45078bd664339.jpg" TargetMode="External"/><Relationship Id="rId1670" Type="http://schemas.openxmlformats.org/officeDocument/2006/relationships/hyperlink" Target="https://hashting.cash/bavaria-fridgeinventoryjul2023/VCOXUNKRTSWZUMAR?language=FR" TargetMode="External"/><Relationship Id="rId2721" Type="http://schemas.openxmlformats.org/officeDocument/2006/relationships/hyperlink" Target="https://storage.googleapis.com/hcloudfile/001/145f5bcf345441e5bfbe0faa12319e74.jpg" TargetMode="External"/><Relationship Id="rId5877" Type="http://schemas.openxmlformats.org/officeDocument/2006/relationships/hyperlink" Target="https://storage.googleapis.com/hcloudfile/001/2dd782a1e86a48f48d860be79159b981.jpg" TargetMode="External"/><Relationship Id="rId6928" Type="http://schemas.openxmlformats.org/officeDocument/2006/relationships/hyperlink" Target="https://hashting.cash/bavaria-fridgeinventoryjul2023/JCYELQUKCVHXCENG?language=FR" TargetMode="External"/><Relationship Id="rId11264" Type="http://schemas.openxmlformats.org/officeDocument/2006/relationships/hyperlink" Target="https://storage.googleapis.com/hcloudfile/001/c260763aa87c46aaabbe110bcdd04668.jpg" TargetMode="External"/><Relationship Id="rId12315" Type="http://schemas.openxmlformats.org/officeDocument/2006/relationships/hyperlink" Target="https://storage.googleapis.com/hcloudfile/001/e86f34d834be4356a1f34b912dcf857a.jpg" TargetMode="External"/><Relationship Id="rId1323" Type="http://schemas.openxmlformats.org/officeDocument/2006/relationships/hyperlink" Target="https://storage.googleapis.com/hcloudfile/001/8e8c4f778ab142909904e609f6107c30.jpg" TargetMode="External"/><Relationship Id="rId4479" Type="http://schemas.openxmlformats.org/officeDocument/2006/relationships/hyperlink" Target="https://hashting.cash/bavaria-fridgeinventoryjul2023/UEQUSDLNRTQVKBCJ?language=FR" TargetMode="External"/><Relationship Id="rId4893" Type="http://schemas.openxmlformats.org/officeDocument/2006/relationships/hyperlink" Target="https://hashting.cash/bavaria-fridgeinventoryjul2023/DHIFUXDVFEJJVART?language=FR" TargetMode="External"/><Relationship Id="rId5944" Type="http://schemas.openxmlformats.org/officeDocument/2006/relationships/hyperlink" Target="https://hashting.cash/bavaria-fridgeinventoryjul2023/LFTAAXBBSKVDESZY?language=FR" TargetMode="External"/><Relationship Id="rId8350" Type="http://schemas.openxmlformats.org/officeDocument/2006/relationships/hyperlink" Target="https://storage.googleapis.com/hcloudfile/001/17793e6025f14690b1c6903953b3681d.jpg" TargetMode="External"/><Relationship Id="rId9401" Type="http://schemas.openxmlformats.org/officeDocument/2006/relationships/hyperlink" Target="https://storage.googleapis.com/hcloudfile/001/43ca6523018b4825b26d19499b6afa1d.jpg" TargetMode="External"/><Relationship Id="rId10280" Type="http://schemas.openxmlformats.org/officeDocument/2006/relationships/hyperlink" Target="https://storage.googleapis.com/hcloudfile/001/d40df7c5d3424b778b4b4aa154cb1673.jpg" TargetMode="External"/><Relationship Id="rId11331" Type="http://schemas.openxmlformats.org/officeDocument/2006/relationships/hyperlink" Target="https://storage.googleapis.com/hcloudfile/001/28119924f0eb4664858d287cdaef46d5.jpg" TargetMode="External"/><Relationship Id="rId3495" Type="http://schemas.openxmlformats.org/officeDocument/2006/relationships/hyperlink" Target="https://hashting.cash/bavaria-fridgeinventoryjul2023/PVXVEWRQXQBHPSZO?language=FR" TargetMode="External"/><Relationship Id="rId4546" Type="http://schemas.openxmlformats.org/officeDocument/2006/relationships/hyperlink" Target="https://storage.googleapis.com/hcloudfile/001/a6a3887c224647d6a89d5c2ae68306ca.jpg" TargetMode="External"/><Relationship Id="rId4960" Type="http://schemas.openxmlformats.org/officeDocument/2006/relationships/hyperlink" Target="https://hashting.cash/bavaria-fridgeinventoryjul2023/NKMNBGBGIGVDDXWJ?language=FR" TargetMode="External"/><Relationship Id="rId8003" Type="http://schemas.openxmlformats.org/officeDocument/2006/relationships/hyperlink" Target="https://storage.googleapis.com/hcloudfile/001/9bd08b2d730f46e1a5dc118f945fcd2d.jpg" TargetMode="External"/><Relationship Id="rId13089" Type="http://schemas.openxmlformats.org/officeDocument/2006/relationships/hyperlink" Target="https://storage.googleapis.com/hcloudfile/001/83795fae705142c384688b6cc8a4a572.jpg" TargetMode="External"/><Relationship Id="rId2097" Type="http://schemas.openxmlformats.org/officeDocument/2006/relationships/hyperlink" Target="https://hashting.cash/bavaria-fridgeinventoryjul2023/IJGERFKYYCJATRAT?language=FR" TargetMode="External"/><Relationship Id="rId3148" Type="http://schemas.openxmlformats.org/officeDocument/2006/relationships/hyperlink" Target="https://storage.googleapis.com/hcloudfile/001/c002d1d68eff4f70b2f0fc40f0eebc9f.jpg" TargetMode="External"/><Relationship Id="rId3562" Type="http://schemas.openxmlformats.org/officeDocument/2006/relationships/hyperlink" Target="https://storage.googleapis.com/hcloudfile/001/423005ef77f94e39b4995f1c7d78de13.jpg" TargetMode="External"/><Relationship Id="rId4613" Type="http://schemas.openxmlformats.org/officeDocument/2006/relationships/hyperlink" Target="https://hashting.cash/bavaria-fridgeinventoryjul2023/WNWBHEEAMLSYKNIE?language=FR" TargetMode="External"/><Relationship Id="rId7769" Type="http://schemas.openxmlformats.org/officeDocument/2006/relationships/hyperlink" Target="https://hashting.cash/bavaria-fridgeinventoryjul2023/MNSDAREACGXTWNHH?language=FR" TargetMode="External"/><Relationship Id="rId10000" Type="http://schemas.openxmlformats.org/officeDocument/2006/relationships/hyperlink" Target="https://hashting.cash/bavaria-fridgeinventoryjul2023/COGHBAJAZLHSUKFN?language=FR" TargetMode="External"/><Relationship Id="rId13156" Type="http://schemas.openxmlformats.org/officeDocument/2006/relationships/hyperlink" Target="https://storage.googleapis.com/hcloudfile/001/f2cee4e939144aa1ae78a1505e2e6c32.jpg" TargetMode="External"/><Relationship Id="rId483" Type="http://schemas.openxmlformats.org/officeDocument/2006/relationships/hyperlink" Target="https://hashting.cash/bavaria-fridgeinventoryjul2023/JXZENPTEXLGPEGYY?language=FR" TargetMode="External"/><Relationship Id="rId2164" Type="http://schemas.openxmlformats.org/officeDocument/2006/relationships/hyperlink" Target="https://storage.googleapis.com/hcloudfile/001/b88e50c08dae496591079351c011f98a.jpg" TargetMode="External"/><Relationship Id="rId3215" Type="http://schemas.openxmlformats.org/officeDocument/2006/relationships/hyperlink" Target="https://hashting.cash/bavaria-fridgeinventoryjul2023/YFQABKCXCLTVQMBL?language=FR" TargetMode="External"/><Relationship Id="rId6785" Type="http://schemas.openxmlformats.org/officeDocument/2006/relationships/hyperlink" Target="https://hashting.cash/bavaria-fridgeinventoryjul2023/ZARSVTZDFOKDHIDK?language=FR" TargetMode="External"/><Relationship Id="rId9191" Type="http://schemas.openxmlformats.org/officeDocument/2006/relationships/hyperlink" Target="https://storage.googleapis.com/hcloudfile/001/3720da5eaa5f4e1496b752bf229bef3b.jpg" TargetMode="External"/><Relationship Id="rId12172" Type="http://schemas.openxmlformats.org/officeDocument/2006/relationships/hyperlink" Target="https://storage.googleapis.com/hcloudfile/001/35f6ac725980486688e09bcccd0e2c78.jpg" TargetMode="External"/><Relationship Id="rId13570" Type="http://schemas.openxmlformats.org/officeDocument/2006/relationships/hyperlink" Target="https://storage.googleapis.com/hcloudfile/001/efb01324f397405c9d7052fa77979ca5.jpg" TargetMode="External"/><Relationship Id="rId136" Type="http://schemas.openxmlformats.org/officeDocument/2006/relationships/hyperlink" Target="https://storage.googleapis.com/hcloudfile/001/86e9e72ae1634ddf807ffbce43e673d9.jpg" TargetMode="External"/><Relationship Id="rId550" Type="http://schemas.openxmlformats.org/officeDocument/2006/relationships/hyperlink" Target="https://storage.googleapis.com/hcloudfile/001/08bdcfe6e7f64d4c927446085e2ab6aa.jpg" TargetMode="External"/><Relationship Id="rId1180" Type="http://schemas.openxmlformats.org/officeDocument/2006/relationships/hyperlink" Target="https://storage.googleapis.com/hcloudfile/001/3e287334e73041a4a762c132eb892781.jpg" TargetMode="External"/><Relationship Id="rId2231" Type="http://schemas.openxmlformats.org/officeDocument/2006/relationships/hyperlink" Target="https://hashting.cash/bavaria-fridgeinventoryjul2023/ZYLKTZJFBEGJXPHN?language=FR" TargetMode="External"/><Relationship Id="rId5387" Type="http://schemas.openxmlformats.org/officeDocument/2006/relationships/hyperlink" Target="https://hashting.cash/bavaria-fridgeinventoryjul2023/UGUBYJZPDHBFMUFY?language=FR" TargetMode="External"/><Relationship Id="rId6438" Type="http://schemas.openxmlformats.org/officeDocument/2006/relationships/hyperlink" Target="https://storage.googleapis.com/hcloudfile/001/761bd193a1b244dc90945a1faf3d7878.jpg" TargetMode="External"/><Relationship Id="rId7836" Type="http://schemas.openxmlformats.org/officeDocument/2006/relationships/hyperlink" Target="https://storage.googleapis.com/hcloudfile/001/30e4b68ae6d741c6bd9da4f4c469cf08.jpg" TargetMode="External"/><Relationship Id="rId10817" Type="http://schemas.openxmlformats.org/officeDocument/2006/relationships/hyperlink" Target="https://storage.googleapis.com/hcloudfile/001/89c4cba9429f44fbb2ef9ecef9a94707.jpg" TargetMode="External"/><Relationship Id="rId13223" Type="http://schemas.openxmlformats.org/officeDocument/2006/relationships/hyperlink" Target="https://storage.googleapis.com/hcloudfile/001/ed61efff31e843b9b61fd4bf5ce33f7d.jpg" TargetMode="External"/><Relationship Id="rId203" Type="http://schemas.openxmlformats.org/officeDocument/2006/relationships/hyperlink" Target="https://storage.googleapis.com/hcloudfile/001/5ec4eb01547e4455aaf175992b359d91.jpg" TargetMode="External"/><Relationship Id="rId6852" Type="http://schemas.openxmlformats.org/officeDocument/2006/relationships/hyperlink" Target="https://storage.googleapis.com/hcloudfile/001/2b856eef11e0493f9d65336a223a56f0.jpg" TargetMode="External"/><Relationship Id="rId7903" Type="http://schemas.openxmlformats.org/officeDocument/2006/relationships/hyperlink" Target="https://hashting.cash/bavaria-fridgeinventoryjul2023/ANJQCXMMRFMXJOEP?language=FR" TargetMode="External"/><Relationship Id="rId12989" Type="http://schemas.openxmlformats.org/officeDocument/2006/relationships/hyperlink" Target="https://storage.googleapis.com/hcloudfile/001/7cee05aecef74bd7894018acb83126a4.jpg" TargetMode="External"/><Relationship Id="rId1997" Type="http://schemas.openxmlformats.org/officeDocument/2006/relationships/hyperlink" Target="https://storage.googleapis.com/hcloudfile/001/6e2e557065d84667b845c0f6201ab1f3.jpg" TargetMode="External"/><Relationship Id="rId4056" Type="http://schemas.openxmlformats.org/officeDocument/2006/relationships/hyperlink" Target="https://hashting.cash/bavaria-fridgeinventoryjul2023/SGYHAZXDOFDHYCDM?language=FR" TargetMode="External"/><Relationship Id="rId5454" Type="http://schemas.openxmlformats.org/officeDocument/2006/relationships/hyperlink" Target="https://storage.googleapis.com/hcloudfile/001/50dcf71e1ecf4bbea39d737d111b1e70.jpg" TargetMode="External"/><Relationship Id="rId6505" Type="http://schemas.openxmlformats.org/officeDocument/2006/relationships/hyperlink" Target="https://hashting.cash/bavaria-fridgeinventoryjul2023/XJVEBTAKADQMYVZH?language=FR" TargetMode="External"/><Relationship Id="rId4470" Type="http://schemas.openxmlformats.org/officeDocument/2006/relationships/hyperlink" Target="https://hashting.cash/bavaria-fridgeinventoryjul2023/UEQUSDLNRTQVKBCJ?language=FR" TargetMode="External"/><Relationship Id="rId5107" Type="http://schemas.openxmlformats.org/officeDocument/2006/relationships/hyperlink" Target="https://hashting.cash/bavaria-fridgeinventoryjul2023/ZUISKTILXPNQCVRA?language=FR" TargetMode="External"/><Relationship Id="rId5521" Type="http://schemas.openxmlformats.org/officeDocument/2006/relationships/hyperlink" Target="https://hashting.cash/bavaria-fridgeinventoryjul2023/MLNHSKVOOCHRAJWZ?language=FR" TargetMode="External"/><Relationship Id="rId8677" Type="http://schemas.openxmlformats.org/officeDocument/2006/relationships/hyperlink" Target="https://storage.googleapis.com/hcloudfile/001/ed5ead0aeb06455eb30a90793a883f37.jpg" TargetMode="External"/><Relationship Id="rId9728" Type="http://schemas.openxmlformats.org/officeDocument/2006/relationships/hyperlink" Target="https://hashting.cash/bavaria-fridgeinventoryjul2023/VPUHPNSQYLPVBUPF?language=FR" TargetMode="External"/><Relationship Id="rId11658" Type="http://schemas.openxmlformats.org/officeDocument/2006/relationships/hyperlink" Target="https://storage.googleapis.com/hcloudfile/001/9d40a93bd5f44c5eaa2e04261f3076cd.jpg" TargetMode="External"/><Relationship Id="rId1717" Type="http://schemas.openxmlformats.org/officeDocument/2006/relationships/hyperlink" Target="https://storage.googleapis.com/hcloudfile/001/e0d2beb74f294727bd080a12d82baed3.jpg" TargetMode="External"/><Relationship Id="rId3072" Type="http://schemas.openxmlformats.org/officeDocument/2006/relationships/hyperlink" Target="https://hashting.cash/bavaria-fridgeinventoryjul2023/GHKOXFSPSAWJKXWQ?language=FR" TargetMode="External"/><Relationship Id="rId4123" Type="http://schemas.openxmlformats.org/officeDocument/2006/relationships/hyperlink" Target="https://storage.googleapis.com/hcloudfile/001/978d5c21c4044dca81c90ec4b7530fb8.jpg" TargetMode="External"/><Relationship Id="rId7279" Type="http://schemas.openxmlformats.org/officeDocument/2006/relationships/hyperlink" Target="https://storage.googleapis.com/hcloudfile/001/9c187fcd3fc74c9d8bb2bdb3782c3df0.jpg" TargetMode="External"/><Relationship Id="rId7693" Type="http://schemas.openxmlformats.org/officeDocument/2006/relationships/hyperlink" Target="https://storage.googleapis.com/hcloudfile/001/5ec4eb01547e4455aaf175992b359d91.jpg" TargetMode="External"/><Relationship Id="rId8744" Type="http://schemas.openxmlformats.org/officeDocument/2006/relationships/hyperlink" Target="https://hashting.cash/bavaria-fridgeinventoryjul2023/OZEJRSTVOFIGQFYI?language=FR" TargetMode="External"/><Relationship Id="rId12709" Type="http://schemas.openxmlformats.org/officeDocument/2006/relationships/hyperlink" Target="https://storage.googleapis.com/hcloudfile/001/1fca42840aff416c931b08607d6f6a2b.jpg" TargetMode="External"/><Relationship Id="rId13080" Type="http://schemas.openxmlformats.org/officeDocument/2006/relationships/hyperlink" Target="https://storage.googleapis.com/hcloudfile/001/83795fae705142c384688b6cc8a4a572.jpg" TargetMode="External"/><Relationship Id="rId3889" Type="http://schemas.openxmlformats.org/officeDocument/2006/relationships/hyperlink" Target="https://hashting.cash/bavaria-fridgeinventoryjul2023/YUBATPISASLSIUCP?language=FR" TargetMode="External"/><Relationship Id="rId6295" Type="http://schemas.openxmlformats.org/officeDocument/2006/relationships/hyperlink" Target="https://storage.googleapis.com/hcloudfile/001/823b643acdc24c38a97b389f8f30c0d6.jpg" TargetMode="External"/><Relationship Id="rId7346" Type="http://schemas.openxmlformats.org/officeDocument/2006/relationships/hyperlink" Target="https://hashting.cash/bavaria-fridgeinventoryjul2023/SNIIKSKHUXLIMGJE?language=FR" TargetMode="External"/><Relationship Id="rId10674" Type="http://schemas.openxmlformats.org/officeDocument/2006/relationships/hyperlink" Target="https://hashting.cash/bavaria-fridgeinventoryjul2023/KWGEULFRRYPQCZLA?language=FR" TargetMode="External"/><Relationship Id="rId11725" Type="http://schemas.openxmlformats.org/officeDocument/2006/relationships/hyperlink" Target="https://storage.googleapis.com/hcloudfile/001/fd8cfca7e2d94ad7968d557b168205a4.jpg" TargetMode="External"/><Relationship Id="rId6362" Type="http://schemas.openxmlformats.org/officeDocument/2006/relationships/hyperlink" Target="https://hashting.cash/bavaria-fridgeinventoryjul2023/DQNBCGAJSKGTOFFH?language=FR" TargetMode="External"/><Relationship Id="rId7413" Type="http://schemas.openxmlformats.org/officeDocument/2006/relationships/hyperlink" Target="https://storage.googleapis.com/hcloudfile/001/7dd2feae6575469b9bf54b854edc482c.jpg" TargetMode="External"/><Relationship Id="rId7760" Type="http://schemas.openxmlformats.org/officeDocument/2006/relationships/hyperlink" Target="https://hashting.cash/bavaria-fridgeinventoryjul2023/MNSDAREACGXTWNHH?language=FR" TargetMode="External"/><Relationship Id="rId8811" Type="http://schemas.openxmlformats.org/officeDocument/2006/relationships/hyperlink" Target="https://storage.googleapis.com/hcloudfile/001/324afcdcdc694879a9c11734eee148cf.jpg" TargetMode="External"/><Relationship Id="rId10327" Type="http://schemas.openxmlformats.org/officeDocument/2006/relationships/hyperlink" Target="https://storage.googleapis.com/hcloudfile/001/49272fafa4444a8dab5e63e8325b85c0.jpg" TargetMode="External"/><Relationship Id="rId10741" Type="http://schemas.openxmlformats.org/officeDocument/2006/relationships/hyperlink" Target="https://storage.googleapis.com/hcloudfile/001/26d5b90320534014899d4ca86b2dc24f.jpg" TargetMode="External"/><Relationship Id="rId3956" Type="http://schemas.openxmlformats.org/officeDocument/2006/relationships/hyperlink" Target="https://storage.googleapis.com/hcloudfile/001/c58853225cb549ea8bb69433316011b8.jpg" TargetMode="External"/><Relationship Id="rId6015" Type="http://schemas.openxmlformats.org/officeDocument/2006/relationships/hyperlink" Target="https://storage.googleapis.com/hcloudfile/001/683457a6a4ab4cd8990bf133e887ac5d.jpg" TargetMode="External"/><Relationship Id="rId12499" Type="http://schemas.openxmlformats.org/officeDocument/2006/relationships/hyperlink" Target="https://storage.googleapis.com/hcloudfile/001/67d056b9e1a14b71923784a2a33e8257.jpg" TargetMode="External"/><Relationship Id="rId877" Type="http://schemas.openxmlformats.org/officeDocument/2006/relationships/hyperlink" Target="https://storage.googleapis.com/hcloudfile/001/4a0f1d6bc5d6474bbfc2ae0dedeb6fea.jpg" TargetMode="External"/><Relationship Id="rId2558" Type="http://schemas.openxmlformats.org/officeDocument/2006/relationships/hyperlink" Target="https://storage.googleapis.com/hcloudfile/001/56172bcacbb84dbc88c4c014c237a0d3.jpg" TargetMode="External"/><Relationship Id="rId2972" Type="http://schemas.openxmlformats.org/officeDocument/2006/relationships/hyperlink" Target="https://storage.googleapis.com/hcloudfile/001/4984a61508054657bc02348cf6e95819.jpg" TargetMode="External"/><Relationship Id="rId3609" Type="http://schemas.openxmlformats.org/officeDocument/2006/relationships/hyperlink" Target="https://hashting.cash/bavaria-fridgeinventoryjul2023/CMECZCQWGXQHVXAO?language=FR" TargetMode="External"/><Relationship Id="rId8187" Type="http://schemas.openxmlformats.org/officeDocument/2006/relationships/hyperlink" Target="https://hashting.cash/bavaria-fridgeinventoryjul2023/WLFPRZTBBZLMZNTM?language=FR" TargetMode="External"/><Relationship Id="rId9585" Type="http://schemas.openxmlformats.org/officeDocument/2006/relationships/hyperlink" Target="https://hashting.cash/bavaria-fridgeinventoryjul2023/RDVHEUMTWGOXWQDP?language=FR" TargetMode="External"/><Relationship Id="rId12566" Type="http://schemas.openxmlformats.org/officeDocument/2006/relationships/hyperlink" Target="https://storage.googleapis.com/hcloudfile/001/8d2c0f96281a44aa91c0f97e312621e4.jpg" TargetMode="External"/><Relationship Id="rId12980" Type="http://schemas.openxmlformats.org/officeDocument/2006/relationships/hyperlink" Target="https://storage.googleapis.com/hcloudfile/001/613520b312424295bbe3b2dd47a220d0.jpg" TargetMode="External"/><Relationship Id="rId13617" Type="http://schemas.openxmlformats.org/officeDocument/2006/relationships/hyperlink" Target="https://storage.googleapis.com/hcloudfile/001/9d3430fedff3488bb9e99f9611fca3ac.jpg" TargetMode="External"/><Relationship Id="rId944" Type="http://schemas.openxmlformats.org/officeDocument/2006/relationships/hyperlink" Target="https://storage.googleapis.com/hcloudfile/001/f31d4e5499b84c038d5bdfc33d9c5be5.jpg" TargetMode="External"/><Relationship Id="rId1574" Type="http://schemas.openxmlformats.org/officeDocument/2006/relationships/hyperlink" Target="https://storage.googleapis.com/hcloudfile/001/53adc49eae0e479c852e3f01a81211cf.jpg" TargetMode="External"/><Relationship Id="rId2625" Type="http://schemas.openxmlformats.org/officeDocument/2006/relationships/hyperlink" Target="https://storage.googleapis.com/hcloudfile/001/087253a2200048c4ac0f78fb36f404fa.jpg" TargetMode="External"/><Relationship Id="rId5031" Type="http://schemas.openxmlformats.org/officeDocument/2006/relationships/hyperlink" Target="https://storage.googleapis.com/hcloudfile/001/895b2a4a73ba4f19bfaf3fecf78f32c2.jpg" TargetMode="External"/><Relationship Id="rId9238" Type="http://schemas.openxmlformats.org/officeDocument/2006/relationships/hyperlink" Target="https://storage.googleapis.com/hcloudfile/001/2336a11a6aca496c98768a13ce151d78.jpg" TargetMode="External"/><Relationship Id="rId9652" Type="http://schemas.openxmlformats.org/officeDocument/2006/relationships/hyperlink" Target="https://storage.googleapis.com/hcloudfile/001/bab52b76eed44916a969a9146887a17f.jpg" TargetMode="External"/><Relationship Id="rId11168" Type="http://schemas.openxmlformats.org/officeDocument/2006/relationships/hyperlink" Target="https://storage.googleapis.com/hcloudfile/001/3489bde842734cffafeba2cd27647c22.jpg" TargetMode="External"/><Relationship Id="rId11582" Type="http://schemas.openxmlformats.org/officeDocument/2006/relationships/hyperlink" Target="https://storage.googleapis.com/hcloudfile/001/9b5d5f91ee8b42bdbb7ac671036ec972.jpg" TargetMode="External"/><Relationship Id="rId12219" Type="http://schemas.openxmlformats.org/officeDocument/2006/relationships/hyperlink" Target="https://storage.googleapis.com/hcloudfile/001/01cbc083211b462da173931c2ecd22ab.jpg" TargetMode="External"/><Relationship Id="rId12633" Type="http://schemas.openxmlformats.org/officeDocument/2006/relationships/hyperlink" Target="https://hashting.cash/bavaria-fridgeinventoryjul2023/BZXVIIIKCYIUNKOL?language=FR" TargetMode="External"/><Relationship Id="rId1227" Type="http://schemas.openxmlformats.org/officeDocument/2006/relationships/hyperlink" Target="https://hashting.cash/bavaria-fridgeinventoryjul2023/XYULMWKSMXIRFBRB?language=FR" TargetMode="External"/><Relationship Id="rId1641" Type="http://schemas.openxmlformats.org/officeDocument/2006/relationships/hyperlink" Target="https://storage.googleapis.com/hcloudfile/001/9dc241d69d8849c4865b33fd534d669f.jpg" TargetMode="External"/><Relationship Id="rId4797" Type="http://schemas.openxmlformats.org/officeDocument/2006/relationships/hyperlink" Target="https://storage.googleapis.com/hcloudfile/001/5eeb6817d5104f30a81145e9512fa85b.jpg" TargetMode="External"/><Relationship Id="rId5848" Type="http://schemas.openxmlformats.org/officeDocument/2006/relationships/hyperlink" Target="https://storage.googleapis.com/hcloudfile/001/2dd782a1e86a48f48d860be79159b981.jpg" TargetMode="External"/><Relationship Id="rId8254" Type="http://schemas.openxmlformats.org/officeDocument/2006/relationships/hyperlink" Target="https://storage.googleapis.com/hcloudfile/001/efd57a68f899460eb16c2732b9ff48f8.jpg" TargetMode="External"/><Relationship Id="rId9305" Type="http://schemas.openxmlformats.org/officeDocument/2006/relationships/hyperlink" Target="https://hashting.cash/bavaria-fridgeinventoryjul2023/WXUMVHDBVQIPPVWZ?language=FR" TargetMode="External"/><Relationship Id="rId10184" Type="http://schemas.openxmlformats.org/officeDocument/2006/relationships/hyperlink" Target="https://storage.googleapis.com/hcloudfile/001/2a7b350475474663a26ac407d108a847.jpg" TargetMode="External"/><Relationship Id="rId11235" Type="http://schemas.openxmlformats.org/officeDocument/2006/relationships/hyperlink" Target="https://hashting.cash/bavaria-fridgeinventoryjul2023/YUWIZPZOMXPYLCGY?language=FR" TargetMode="External"/><Relationship Id="rId3399" Type="http://schemas.openxmlformats.org/officeDocument/2006/relationships/hyperlink" Target="https://storage.googleapis.com/hcloudfile/001/8f04ec0dca5e416494434d03b22f8839.jpg" TargetMode="External"/><Relationship Id="rId4864" Type="http://schemas.openxmlformats.org/officeDocument/2006/relationships/hyperlink" Target="https://storage.googleapis.com/hcloudfile/001/174a54b1c77d4367a225e954ce191113.jpg" TargetMode="External"/><Relationship Id="rId7270" Type="http://schemas.openxmlformats.org/officeDocument/2006/relationships/hyperlink" Target="https://storage.googleapis.com/hcloudfile/001/9c187fcd3fc74c9d8bb2bdb3782c3df0.jpg" TargetMode="External"/><Relationship Id="rId8321" Type="http://schemas.openxmlformats.org/officeDocument/2006/relationships/hyperlink" Target="https://hashting.cash/bavaria-fridgeinventoryjul2023/CQDOYXGMXODISNRJ?language=FR" TargetMode="External"/><Relationship Id="rId10251" Type="http://schemas.openxmlformats.org/officeDocument/2006/relationships/hyperlink" Target="https://hashting.cash/bavaria-fridgeinventoryjul2023/CLYRUPNULBYNQVHY?language=FR" TargetMode="External"/><Relationship Id="rId12700" Type="http://schemas.openxmlformats.org/officeDocument/2006/relationships/hyperlink" Target="https://storage.googleapis.com/hcloudfile/001/7bf0aabd45fa47cca122e519b30cdb3e.jpg" TargetMode="External"/><Relationship Id="rId3466" Type="http://schemas.openxmlformats.org/officeDocument/2006/relationships/hyperlink" Target="https://hashting.cash/bavaria-fridgeinventoryjul2023/PVXVEWRQXQBHPSZO?language=FR" TargetMode="External"/><Relationship Id="rId4517" Type="http://schemas.openxmlformats.org/officeDocument/2006/relationships/hyperlink" Target="https://storage.googleapis.com/hcloudfile/001/a6a3887c224647d6a89d5c2ae68306ca.jpg" TargetMode="External"/><Relationship Id="rId5915" Type="http://schemas.openxmlformats.org/officeDocument/2006/relationships/hyperlink" Target="https://storage.googleapis.com/hcloudfile/001/34a19c34f3f042ddbf3faa9a19dea488.jpg" TargetMode="External"/><Relationship Id="rId11302" Type="http://schemas.openxmlformats.org/officeDocument/2006/relationships/hyperlink" Target="https://storage.googleapis.com/hcloudfile/001/103128fe3b454e8f8aed545345aac20e.jpg" TargetMode="External"/><Relationship Id="rId387" Type="http://schemas.openxmlformats.org/officeDocument/2006/relationships/hyperlink" Target="https://hashting.cash/bavaria-fridgeinventoryjul2023/ELABVXXAPCSTQEGH?language=FR" TargetMode="External"/><Relationship Id="rId2068" Type="http://schemas.openxmlformats.org/officeDocument/2006/relationships/hyperlink" Target="https://hashting.cash/bavaria-fridgeinventoryjul2023/IJGERFKYYCJATRAT?language=FR" TargetMode="External"/><Relationship Id="rId3119" Type="http://schemas.openxmlformats.org/officeDocument/2006/relationships/hyperlink" Target="https://storage.googleapis.com/hcloudfile/001/c002d1d68eff4f70b2f0fc40f0eebc9f.jpg" TargetMode="External"/><Relationship Id="rId3880" Type="http://schemas.openxmlformats.org/officeDocument/2006/relationships/hyperlink" Target="https://storage.googleapis.com/hcloudfile/001/73174599ed5544bc96f14c63964cc628.jpg" TargetMode="External"/><Relationship Id="rId4931" Type="http://schemas.openxmlformats.org/officeDocument/2006/relationships/hyperlink" Target="https://storage.googleapis.com/hcloudfile/001/05e01af7b6074190962264947cdcf9e1.jpg" TargetMode="External"/><Relationship Id="rId9095" Type="http://schemas.openxmlformats.org/officeDocument/2006/relationships/hyperlink" Target="https://storage.googleapis.com/hcloudfile/001/2d4fbdb5ee7e4162829eed62a3742408.jpg" TargetMode="External"/><Relationship Id="rId13474" Type="http://schemas.openxmlformats.org/officeDocument/2006/relationships/hyperlink" Target="https://hashting.cash/bavaria-fridgeinventoryjul2023/ZTIYPZQKUKSDJEXM?language=FR" TargetMode="External"/><Relationship Id="rId1084" Type="http://schemas.openxmlformats.org/officeDocument/2006/relationships/hyperlink" Target="https://storage.googleapis.com/hcloudfile/001/359bc6aab4af4bc59c452a4c05d6b0bd.jpg" TargetMode="External"/><Relationship Id="rId2482" Type="http://schemas.openxmlformats.org/officeDocument/2006/relationships/hyperlink" Target="https://storage.googleapis.com/hcloudfile/001/c4791a7df64d46a3833a602d8fb6fe00.jpg" TargetMode="External"/><Relationship Id="rId3533" Type="http://schemas.openxmlformats.org/officeDocument/2006/relationships/hyperlink" Target="https://storage.googleapis.com/hcloudfile/001/7f6f8d0d462d4ed8855d20a0e11a9638.jpg" TargetMode="External"/><Relationship Id="rId6689" Type="http://schemas.openxmlformats.org/officeDocument/2006/relationships/hyperlink" Target="https://storage.googleapis.com/hcloudfile/001/7ae89649e18046649b7c4eb18ce5f887.jpg" TargetMode="External"/><Relationship Id="rId9162" Type="http://schemas.openxmlformats.org/officeDocument/2006/relationships/hyperlink" Target="https://hashting.cash/bavaria-fridgeinventoryjul2023/FZGVPFKKZZMWCUZS?language=FR" TargetMode="External"/><Relationship Id="rId12076" Type="http://schemas.openxmlformats.org/officeDocument/2006/relationships/hyperlink" Target="https://storage.googleapis.com/hcloudfile/001/1d6d25eb6bfe4cb7a8a28324fe278b84.jpg" TargetMode="External"/><Relationship Id="rId12490" Type="http://schemas.openxmlformats.org/officeDocument/2006/relationships/hyperlink" Target="https://hashting.cash/bavaria-fridgeinventoryjul2023/MKBMZPICTOAZCLTE?language=FR" TargetMode="External"/><Relationship Id="rId13127" Type="http://schemas.openxmlformats.org/officeDocument/2006/relationships/hyperlink" Target="https://storage.googleapis.com/hcloudfile/001/f2cee4e939144aa1ae78a1505e2e6c32.jpg" TargetMode="External"/><Relationship Id="rId13541" Type="http://schemas.openxmlformats.org/officeDocument/2006/relationships/hyperlink" Target="https://storage.googleapis.com/hcloudfile/001/28ba30a80bb64c7aad7f05f7c1fd3178.jpg" TargetMode="External"/><Relationship Id="rId107" Type="http://schemas.openxmlformats.org/officeDocument/2006/relationships/hyperlink" Target="https://storage.googleapis.com/hcloudfile/001/978d5c21c4044dca81c90ec4b7530fb8.jpg" TargetMode="External"/><Relationship Id="rId454" Type="http://schemas.openxmlformats.org/officeDocument/2006/relationships/hyperlink" Target="https://storage.googleapis.com/hcloudfile/001/f0963e13b84044309c76acde82763279.jpg" TargetMode="External"/><Relationship Id="rId2135" Type="http://schemas.openxmlformats.org/officeDocument/2006/relationships/hyperlink" Target="https://storage.googleapis.com/hcloudfile/001/8fb55c0a6f2f4790a866974c5d6302ac.jpg" TargetMode="External"/><Relationship Id="rId3600" Type="http://schemas.openxmlformats.org/officeDocument/2006/relationships/hyperlink" Target="https://storage.googleapis.com/hcloudfile/001/ecbe5503cd6f40eb9168e6bc4395ee4d.jpg" TargetMode="External"/><Relationship Id="rId6756" Type="http://schemas.openxmlformats.org/officeDocument/2006/relationships/hyperlink" Target="https://hashting.cash/bavaria-fridgeinventoryjul2023/ZARSVTZDFOKDHIDK?language=FR" TargetMode="External"/><Relationship Id="rId7807" Type="http://schemas.openxmlformats.org/officeDocument/2006/relationships/hyperlink" Target="https://storage.googleapis.com/hcloudfile/001/30e4b68ae6d741c6bd9da4f4c469cf08.jpg" TargetMode="External"/><Relationship Id="rId11092" Type="http://schemas.openxmlformats.org/officeDocument/2006/relationships/hyperlink" Target="https://hashting.cash/bavaria-fridgeinventoryjul2023/LTJKRNXXSWBZGMBZ?language=FR" TargetMode="External"/><Relationship Id="rId12143" Type="http://schemas.openxmlformats.org/officeDocument/2006/relationships/hyperlink" Target="https://storage.googleapis.com/hcloudfile/001/b0ead91754a341a3868c2c9c0a97797e.jpg" TargetMode="External"/><Relationship Id="rId521" Type="http://schemas.openxmlformats.org/officeDocument/2006/relationships/hyperlink" Target="https://storage.googleapis.com/hcloudfile/001/71a0a25d37f94620a429349badb60af8.jpg" TargetMode="External"/><Relationship Id="rId1151" Type="http://schemas.openxmlformats.org/officeDocument/2006/relationships/hyperlink" Target="https://storage.googleapis.com/hcloudfile/001/cbc4a3f91f734f4ca2941c9b1aaf4d8c.jpg" TargetMode="External"/><Relationship Id="rId2202" Type="http://schemas.openxmlformats.org/officeDocument/2006/relationships/hyperlink" Target="https://storage.googleapis.com/hcloudfile/001/6cc67219533948d8bb92ee062caafce2.jpg" TargetMode="External"/><Relationship Id="rId5358" Type="http://schemas.openxmlformats.org/officeDocument/2006/relationships/hyperlink" Target="https://hashting.cash/bavaria-fridgeinventoryjul2023/UGUBYJZPDHBFMUFY?language=FR" TargetMode="External"/><Relationship Id="rId5772" Type="http://schemas.openxmlformats.org/officeDocument/2006/relationships/hyperlink" Target="https://storage.googleapis.com/hcloudfile/001/b2cb9d436c684a169d04613f2d1ca2f8.jpg" TargetMode="External"/><Relationship Id="rId6409" Type="http://schemas.openxmlformats.org/officeDocument/2006/relationships/hyperlink" Target="https://storage.googleapis.com/hcloudfile/001/761bd193a1b244dc90945a1faf3d7878.jpg" TargetMode="External"/><Relationship Id="rId6823" Type="http://schemas.openxmlformats.org/officeDocument/2006/relationships/hyperlink" Target="https://storage.googleapis.com/hcloudfile/001/5c878351d78c47cb8b30238a4aa13001.jpg" TargetMode="External"/><Relationship Id="rId9979" Type="http://schemas.openxmlformats.org/officeDocument/2006/relationships/hyperlink" Target="https://hashting.cash/bavaria-fridgeinventoryjul2023/COGHBAJAZLHSUKFN?language=FR" TargetMode="External"/><Relationship Id="rId12210" Type="http://schemas.openxmlformats.org/officeDocument/2006/relationships/hyperlink" Target="https://hashting.cash/bavaria-fridgeinventoryjul2023/LTZDKBTHRNXJMWKT?language=FR" TargetMode="External"/><Relationship Id="rId1968" Type="http://schemas.openxmlformats.org/officeDocument/2006/relationships/hyperlink" Target="https://storage.googleapis.com/hcloudfile/001/7a21be94e23945a7bfda3774d400353e.jpg" TargetMode="External"/><Relationship Id="rId4374" Type="http://schemas.openxmlformats.org/officeDocument/2006/relationships/hyperlink" Target="https://storage.googleapis.com/hcloudfile/001/5249bd837839476e96f33d9513a8a288.jpg" TargetMode="External"/><Relationship Id="rId5425" Type="http://schemas.openxmlformats.org/officeDocument/2006/relationships/hyperlink" Target="https://storage.googleapis.com/hcloudfile/001/f74c688491b04c2080f90d34e3548f29.jpg" TargetMode="External"/><Relationship Id="rId8995" Type="http://schemas.openxmlformats.org/officeDocument/2006/relationships/hyperlink" Target="https://storage.googleapis.com/hcloudfile/001/c267f43593404f2487e898cef4536ace.jpg" TargetMode="External"/><Relationship Id="rId3390" Type="http://schemas.openxmlformats.org/officeDocument/2006/relationships/hyperlink" Target="https://storage.googleapis.com/hcloudfile/001/2e7f064e2f0f4788baf31897c15ca182.jpg" TargetMode="External"/><Relationship Id="rId4027" Type="http://schemas.openxmlformats.org/officeDocument/2006/relationships/hyperlink" Target="https://hashting.cash/bavaria-fridgeinventoryjul2023/SGYHAZXDOFDHYCDM?language=FR" TargetMode="External"/><Relationship Id="rId4441" Type="http://schemas.openxmlformats.org/officeDocument/2006/relationships/hyperlink" Target="https://storage.googleapis.com/hcloudfile/001/520238be45724b4da0ffdf0bece5d631.jpg" TargetMode="External"/><Relationship Id="rId7597" Type="http://schemas.openxmlformats.org/officeDocument/2006/relationships/hyperlink" Target="https://hashting.cash/bavaria-fridgeinventoryjul2023/ITCEHWQSNKEVMECB?language=FR" TargetMode="External"/><Relationship Id="rId8648" Type="http://schemas.openxmlformats.org/officeDocument/2006/relationships/hyperlink" Target="https://storage.googleapis.com/hcloudfile/001/ed5ead0aeb06455eb30a90793a883f37.jpg" TargetMode="External"/><Relationship Id="rId11976" Type="http://schemas.openxmlformats.org/officeDocument/2006/relationships/hyperlink" Target="https://storage.googleapis.com/hcloudfile/001/6b1605a044824fd097584a762b71c2fa.jpg" TargetMode="External"/><Relationship Id="rId3043" Type="http://schemas.openxmlformats.org/officeDocument/2006/relationships/hyperlink" Target="https://storage.googleapis.com/hcloudfile/001/4e92a9c8303b42658555ad34f68ba446.jpg" TargetMode="External"/><Relationship Id="rId6199" Type="http://schemas.openxmlformats.org/officeDocument/2006/relationships/hyperlink" Target="https://hashting.cash/bavaria-fridgeinventoryjul2023/WTZAFPNKJVHRCIEQ?language=FR" TargetMode="External"/><Relationship Id="rId10578" Type="http://schemas.openxmlformats.org/officeDocument/2006/relationships/hyperlink" Target="https://storage.googleapis.com/hcloudfile/001/7b304fb0c0904fa3ac50666f1c5a0777.jpg" TargetMode="External"/><Relationship Id="rId10992" Type="http://schemas.openxmlformats.org/officeDocument/2006/relationships/hyperlink" Target="https://storage.googleapis.com/hcloudfile/001/59116a833f154cb19345e30b3e16eeaa.jpg" TargetMode="External"/><Relationship Id="rId11629" Type="http://schemas.openxmlformats.org/officeDocument/2006/relationships/hyperlink" Target="https://hashting.cash/bavaria-fridgeinventoryjul2023/YUJDVFLBKXJMICBQ?language=FR" TargetMode="External"/><Relationship Id="rId6266" Type="http://schemas.openxmlformats.org/officeDocument/2006/relationships/hyperlink" Target="https://storage.googleapis.com/hcloudfile/001/823b643acdc24c38a97b389f8f30c0d6.jpg" TargetMode="External"/><Relationship Id="rId7664" Type="http://schemas.openxmlformats.org/officeDocument/2006/relationships/hyperlink" Target="https://storage.googleapis.com/hcloudfile/001/5a0e5d61889742ed82b4b87ce4289df0.jpg" TargetMode="External"/><Relationship Id="rId8715" Type="http://schemas.openxmlformats.org/officeDocument/2006/relationships/hyperlink" Target="https://storage.googleapis.com/hcloudfile/001/275ae8ff747e4a07baf7fe61705f34d8.jpg" TargetMode="External"/><Relationship Id="rId10645" Type="http://schemas.openxmlformats.org/officeDocument/2006/relationships/hyperlink" Target="https://hashting.cash/bavaria-fridgeinventoryjul2023/KWGEULFRRYPQCZLA?language=FR" TargetMode="External"/><Relationship Id="rId13051" Type="http://schemas.openxmlformats.org/officeDocument/2006/relationships/hyperlink" Target="https://hashting.cash/bavaria-fridgeinventoryjul2023/QJYHJXADYBWOCDAG?language=FR" TargetMode="External"/><Relationship Id="rId3110" Type="http://schemas.openxmlformats.org/officeDocument/2006/relationships/hyperlink" Target="https://storage.googleapis.com/hcloudfile/001/82498700f5ed4da1ab88d325bb0b5689.jpg" TargetMode="External"/><Relationship Id="rId6680" Type="http://schemas.openxmlformats.org/officeDocument/2006/relationships/hyperlink" Target="https://storage.googleapis.com/hcloudfile/001/05465e8aa2e44980b4d3b99ea581f359.jpg" TargetMode="External"/><Relationship Id="rId7317" Type="http://schemas.openxmlformats.org/officeDocument/2006/relationships/hyperlink" Target="https://hashting.cash/bavaria-fridgeinventoryjul2023/SNIIKSKHUXLIMGJE?language=FR" TargetMode="External"/><Relationship Id="rId7731" Type="http://schemas.openxmlformats.org/officeDocument/2006/relationships/hyperlink" Target="https://storage.googleapis.com/hcloudfile/001/f31563a0c50147818b58d31e9a09aca4.jpg" TargetMode="External"/><Relationship Id="rId10712" Type="http://schemas.openxmlformats.org/officeDocument/2006/relationships/hyperlink" Target="https://storage.googleapis.com/hcloudfile/001/26d5b90320534014899d4ca86b2dc24f.jpg" TargetMode="External"/><Relationship Id="rId2876" Type="http://schemas.openxmlformats.org/officeDocument/2006/relationships/hyperlink" Target="https://storage.googleapis.com/hcloudfile/001/44d50f3d94fb4876af0b63c95efa7974.jpg" TargetMode="External"/><Relationship Id="rId3927" Type="http://schemas.openxmlformats.org/officeDocument/2006/relationships/hyperlink" Target="https://storage.googleapis.com/hcloudfile/001/f9957f13faa84f5ebfd9097a32c91d95.jpg" TargetMode="External"/><Relationship Id="rId5282" Type="http://schemas.openxmlformats.org/officeDocument/2006/relationships/hyperlink" Target="https://storage.googleapis.com/hcloudfile/001/d4468eb1eb0b42be859a13f748c9ce24.jpg" TargetMode="External"/><Relationship Id="rId6333" Type="http://schemas.openxmlformats.org/officeDocument/2006/relationships/hyperlink" Target="https://storage.googleapis.com/hcloudfile/001/ef035c5e55aa49868267e185b21e59fa.jpg" TargetMode="External"/><Relationship Id="rId9489" Type="http://schemas.openxmlformats.org/officeDocument/2006/relationships/hyperlink" Target="https://storage.googleapis.com/hcloudfile/001/d8d8471c9bad4dda9c5cc7c75200ad95.jpg" TargetMode="External"/><Relationship Id="rId848" Type="http://schemas.openxmlformats.org/officeDocument/2006/relationships/hyperlink" Target="https://storage.googleapis.com/hcloudfile/001/a37001cc69864b2ab3cfd2dc2a01452d.jpg" TargetMode="External"/><Relationship Id="rId1478" Type="http://schemas.openxmlformats.org/officeDocument/2006/relationships/hyperlink" Target="https://storage.googleapis.com/hcloudfile/001/c5369ca3bad641d8ae699d68e4918908.jpg" TargetMode="External"/><Relationship Id="rId1892" Type="http://schemas.openxmlformats.org/officeDocument/2006/relationships/hyperlink" Target="https://storage.googleapis.com/hcloudfile/001/2ef93e73a2ad43b99a1201a8bda44fcf.jpg" TargetMode="External"/><Relationship Id="rId2529" Type="http://schemas.openxmlformats.org/officeDocument/2006/relationships/hyperlink" Target="https://storage.googleapis.com/hcloudfile/001/1d4e0ccb1c4d44f5919bb9f158967bee.jpg" TargetMode="External"/><Relationship Id="rId6400" Type="http://schemas.openxmlformats.org/officeDocument/2006/relationships/hyperlink" Target="https://storage.googleapis.com/hcloudfile/001/3eeaeb8c269c439bb2512bddb1edbcdd.jpg" TargetMode="External"/><Relationship Id="rId9556" Type="http://schemas.openxmlformats.org/officeDocument/2006/relationships/hyperlink" Target="https://hashting.cash/bavaria-fridgeinventoryjul2023/RDVHEUMTWGOXWQDP?language=FR" TargetMode="External"/><Relationship Id="rId9970" Type="http://schemas.openxmlformats.org/officeDocument/2006/relationships/hyperlink" Target="https://storage.googleapis.com/hcloudfile/001/6372e5abefcd4339acd6a056a218a42d.jpg" TargetMode="External"/><Relationship Id="rId11486" Type="http://schemas.openxmlformats.org/officeDocument/2006/relationships/hyperlink" Target="https://hashting.cash/bavaria-fridgeinventoryjul2023/JGPPAXQVPCTULVMR?language=FR" TargetMode="External"/><Relationship Id="rId12884" Type="http://schemas.openxmlformats.org/officeDocument/2006/relationships/hyperlink" Target="https://hashting.cash/bavaria-fridgeinventoryjul2023/BEKSVJETKARPADCU?language=FR" TargetMode="External"/><Relationship Id="rId915" Type="http://schemas.openxmlformats.org/officeDocument/2006/relationships/hyperlink" Target="https://storage.googleapis.com/hcloudfile/001/f31d4e5499b84c038d5bdfc33d9c5be5.jpg" TargetMode="External"/><Relationship Id="rId1545" Type="http://schemas.openxmlformats.org/officeDocument/2006/relationships/hyperlink" Target="https://storage.googleapis.com/hcloudfile/001/53adc49eae0e479c852e3f01a81211cf.jpg" TargetMode="External"/><Relationship Id="rId2943" Type="http://schemas.openxmlformats.org/officeDocument/2006/relationships/hyperlink" Target="https://storage.googleapis.com/hcloudfile/001/4984a61508054657bc02348cf6e95819.jpg" TargetMode="External"/><Relationship Id="rId5002" Type="http://schemas.openxmlformats.org/officeDocument/2006/relationships/hyperlink" Target="https://storage.googleapis.com/hcloudfile/001/a9ba50d63090464a940486d04d1c3265.jpg" TargetMode="External"/><Relationship Id="rId8158" Type="http://schemas.openxmlformats.org/officeDocument/2006/relationships/hyperlink" Target="https://hashting.cash/bavaria-fridgeinventoryjul2023/WLFPRZTBBZLMZNTM?language=FR" TargetMode="External"/><Relationship Id="rId8572" Type="http://schemas.openxmlformats.org/officeDocument/2006/relationships/hyperlink" Target="https://storage.googleapis.com/hcloudfile/001/ca59aae5850048a68cf2930d8e120e57.jpg" TargetMode="External"/><Relationship Id="rId9209" Type="http://schemas.openxmlformats.org/officeDocument/2006/relationships/hyperlink" Target="https://storage.googleapis.com/hcloudfile/001/2336a11a6aca496c98768a13ce151d78.jpg" TargetMode="External"/><Relationship Id="rId9623" Type="http://schemas.openxmlformats.org/officeDocument/2006/relationships/hyperlink" Target="https://storage.googleapis.com/hcloudfile/001/72f428d4cf704de9a465f25fde18461a.jpg" TargetMode="External"/><Relationship Id="rId10088" Type="http://schemas.openxmlformats.org/officeDocument/2006/relationships/hyperlink" Target="https://hashting.cash/bavaria-fridgeinventoryjul2023/HHJKYSFOTARRQJCL?language=FR" TargetMode="External"/><Relationship Id="rId11139" Type="http://schemas.openxmlformats.org/officeDocument/2006/relationships/hyperlink" Target="https://storage.googleapis.com/hcloudfile/001/2c54bf8f3337422c9e7ff26abbdfe0a3.jpg" TargetMode="External"/><Relationship Id="rId12537" Type="http://schemas.openxmlformats.org/officeDocument/2006/relationships/hyperlink" Target="https://storage.googleapis.com/hcloudfile/001/0fcb2e6dcab240d6a6d352a5f79b7f65.jpg" TargetMode="External"/><Relationship Id="rId12951" Type="http://schemas.openxmlformats.org/officeDocument/2006/relationships/hyperlink" Target="https://storage.googleapis.com/hcloudfile/001/613520b312424295bbe3b2dd47a220d0.jpg" TargetMode="External"/><Relationship Id="rId7174" Type="http://schemas.openxmlformats.org/officeDocument/2006/relationships/hyperlink" Target="https://storage.googleapis.com/hcloudfile/001/5fe3775a497544828f3e8d4191a70840.jpg" TargetMode="External"/><Relationship Id="rId8225" Type="http://schemas.openxmlformats.org/officeDocument/2006/relationships/hyperlink" Target="https://storage.googleapis.com/hcloudfile/001/e12f3adea3e94ffdb4fa2baeb2270d8c.jpg" TargetMode="External"/><Relationship Id="rId11553" Type="http://schemas.openxmlformats.org/officeDocument/2006/relationships/hyperlink" Target="https://storage.googleapis.com/hcloudfile/001/9b5d5f91ee8b42bdbb7ac671036ec972.jpg" TargetMode="External"/><Relationship Id="rId12604" Type="http://schemas.openxmlformats.org/officeDocument/2006/relationships/hyperlink" Target="https://hashting.cash/bavaria-fridgeinventoryjul2023/BZXVIIIKCYIUNKOL?language=FR" TargetMode="External"/><Relationship Id="rId1612" Type="http://schemas.openxmlformats.org/officeDocument/2006/relationships/hyperlink" Target="https://storage.googleapis.com/hcloudfile/001/9dc241d69d8849c4865b33fd534d669f.jpg" TargetMode="External"/><Relationship Id="rId4768" Type="http://schemas.openxmlformats.org/officeDocument/2006/relationships/hyperlink" Target="https://storage.googleapis.com/hcloudfile/001/a8d903630ab64447a6a34b19f52b472a.jpg" TargetMode="External"/><Relationship Id="rId5819" Type="http://schemas.openxmlformats.org/officeDocument/2006/relationships/hyperlink" Target="https://storage.googleapis.com/hcloudfile/001/02e1d6b847cd4f64a17f28a05966b4d1.jpg" TargetMode="External"/><Relationship Id="rId6190" Type="http://schemas.openxmlformats.org/officeDocument/2006/relationships/hyperlink" Target="https://storage.googleapis.com/hcloudfile/001/da3f24517df344a0bb02a77a077dec5a.jpg" TargetMode="External"/><Relationship Id="rId10155" Type="http://schemas.openxmlformats.org/officeDocument/2006/relationships/hyperlink" Target="https://storage.googleapis.com/hcloudfile/001/2a7b350475474663a26ac407d108a847.jpg" TargetMode="External"/><Relationship Id="rId11206" Type="http://schemas.openxmlformats.org/officeDocument/2006/relationships/hyperlink" Target="https://hashting.cash/bavaria-fridgeinventoryjul2023/YUWIZPZOMXPYLCGY?language=FR" TargetMode="External"/><Relationship Id="rId11620" Type="http://schemas.openxmlformats.org/officeDocument/2006/relationships/hyperlink" Target="https://storage.googleapis.com/hcloudfile/001/a703a214fa15452b9e1afc1994fb8d42.jpg" TargetMode="External"/><Relationship Id="rId3784" Type="http://schemas.openxmlformats.org/officeDocument/2006/relationships/hyperlink" Target="https://storage.googleapis.com/hcloudfile/001/2ad58e629a6d42a9ab66a56a5952f314.jpg" TargetMode="External"/><Relationship Id="rId4835" Type="http://schemas.openxmlformats.org/officeDocument/2006/relationships/hyperlink" Target="https://storage.googleapis.com/hcloudfile/001/174a54b1c77d4367a225e954ce191113.jpg" TargetMode="External"/><Relationship Id="rId7241" Type="http://schemas.openxmlformats.org/officeDocument/2006/relationships/hyperlink" Target="https://storage.googleapis.com/hcloudfile/001/2a36c216eada4c5687b5ad9926ebcd7e.jpg" TargetMode="External"/><Relationship Id="rId10222" Type="http://schemas.openxmlformats.org/officeDocument/2006/relationships/hyperlink" Target="https://hashting.cash/bavaria-fridgeinventoryjul2023/CLYRUPNULBYNQVHY?language=FR" TargetMode="External"/><Relationship Id="rId13378" Type="http://schemas.openxmlformats.org/officeDocument/2006/relationships/hyperlink" Target="https://storage.googleapis.com/hcloudfile/001/964e609bea944da488c539d390c84370.jpg" TargetMode="External"/><Relationship Id="rId13792" Type="http://schemas.openxmlformats.org/officeDocument/2006/relationships/hyperlink" Target="https://storage.googleapis.com/hcloudfile/001/ddcf95af94b740af8ce4baf39ab4ff83.jpg" TargetMode="External"/><Relationship Id="rId2386" Type="http://schemas.openxmlformats.org/officeDocument/2006/relationships/hyperlink" Target="https://storage.googleapis.com/hcloudfile/001/64246b954222433c9bbe887f0cf52493.jpg" TargetMode="External"/><Relationship Id="rId3437" Type="http://schemas.openxmlformats.org/officeDocument/2006/relationships/hyperlink" Target="https://storage.googleapis.com/hcloudfile/001/dfddf0e724694ee7a8a692c677091cf9.jpg" TargetMode="External"/><Relationship Id="rId3851" Type="http://schemas.openxmlformats.org/officeDocument/2006/relationships/hyperlink" Target="https://storage.googleapis.com/hcloudfile/001/73174599ed5544bc96f14c63964cc628.jpg" TargetMode="External"/><Relationship Id="rId4902" Type="http://schemas.openxmlformats.org/officeDocument/2006/relationships/hyperlink" Target="https://storage.googleapis.com/hcloudfile/001/05e01af7b6074190962264947cdcf9e1.jpg" TargetMode="External"/><Relationship Id="rId12394" Type="http://schemas.openxmlformats.org/officeDocument/2006/relationships/hyperlink" Target="https://storage.googleapis.com/hcloudfile/001/c753a7da125442ca8b75013fa4fce8e9.jpg" TargetMode="External"/><Relationship Id="rId13445" Type="http://schemas.openxmlformats.org/officeDocument/2006/relationships/hyperlink" Target="https://hashting.cash/bavaria-fridgeinventoryjul2023/ZTIYPZQKUKSDJEXM?language=FR" TargetMode="External"/><Relationship Id="rId358" Type="http://schemas.openxmlformats.org/officeDocument/2006/relationships/hyperlink" Target="https://storage.googleapis.com/hcloudfile/001/926e7b9675424e46829b202bb523a023.jpg" TargetMode="External"/><Relationship Id="rId772" Type="http://schemas.openxmlformats.org/officeDocument/2006/relationships/hyperlink" Target="https://hashting.cash/bavaria-fridgeinventoryjul2023/EPVNAPSCCYROIKPT?language=FR" TargetMode="External"/><Relationship Id="rId2039" Type="http://schemas.openxmlformats.org/officeDocument/2006/relationships/hyperlink" Target="https://storage.googleapis.com/hcloudfile/001/377f9f9f58b840e8baa913a91e0c4878.jpg" TargetMode="External"/><Relationship Id="rId2453" Type="http://schemas.openxmlformats.org/officeDocument/2006/relationships/hyperlink" Target="https://storage.googleapis.com/hcloudfile/001/c4791a7df64d46a3833a602d8fb6fe00.jpg" TargetMode="External"/><Relationship Id="rId3504" Type="http://schemas.openxmlformats.org/officeDocument/2006/relationships/hyperlink" Target="https://storage.googleapis.com/hcloudfile/001/7f6f8d0d462d4ed8855d20a0e11a9638.jpg" TargetMode="External"/><Relationship Id="rId9066" Type="http://schemas.openxmlformats.org/officeDocument/2006/relationships/hyperlink" Target="https://storage.googleapis.com/hcloudfile/001/2d4fbdb5ee7e4162829eed62a3742408.jpg" TargetMode="External"/><Relationship Id="rId9480" Type="http://schemas.openxmlformats.org/officeDocument/2006/relationships/hyperlink" Target="https://storage.googleapis.com/hcloudfile/001/91dcc4132dc840bdac33ef5c247f0b3a.jpg" TargetMode="External"/><Relationship Id="rId12047" Type="http://schemas.openxmlformats.org/officeDocument/2006/relationships/hyperlink" Target="https://hashting.cash/bavaria-fridgeinventoryjul2023/MHJHVJGVVRGHVITT?language=FR" TargetMode="External"/><Relationship Id="rId12461" Type="http://schemas.openxmlformats.org/officeDocument/2006/relationships/hyperlink" Target="https://hashting.cash/bavaria-fridgeinventoryjul2023/MKBMZPICTOAZCLTE?language=FR" TargetMode="External"/><Relationship Id="rId425" Type="http://schemas.openxmlformats.org/officeDocument/2006/relationships/hyperlink" Target="https://storage.googleapis.com/hcloudfile/001/c36a7d1e04f2404ca44fd23f6de32f39.jpg" TargetMode="External"/><Relationship Id="rId1055" Type="http://schemas.openxmlformats.org/officeDocument/2006/relationships/hyperlink" Target="https://storage.googleapis.com/hcloudfile/001/359bc6aab4af4bc59c452a4c05d6b0bd.jpg" TargetMode="External"/><Relationship Id="rId2106" Type="http://schemas.openxmlformats.org/officeDocument/2006/relationships/hyperlink" Target="https://storage.googleapis.com/hcloudfile/001/8fb55c0a6f2f4790a866974c5d6302ac.jpg" TargetMode="External"/><Relationship Id="rId2520" Type="http://schemas.openxmlformats.org/officeDocument/2006/relationships/hyperlink" Target="https://hashting.cash/bavaria-fridgeinventoryjul2023/SSGFYYQCOGRZREYC?language=FR" TargetMode="External"/><Relationship Id="rId5676" Type="http://schemas.openxmlformats.org/officeDocument/2006/relationships/hyperlink" Target="https://storage.googleapis.com/hcloudfile/001/84de0ce5e27b40779340201b7ca6b1e7.jpg" TargetMode="External"/><Relationship Id="rId6727" Type="http://schemas.openxmlformats.org/officeDocument/2006/relationships/hyperlink" Target="https://storage.googleapis.com/hcloudfile/001/e0c98464139646ddb5176a36d6e49f9b.jpg" TargetMode="External"/><Relationship Id="rId8082" Type="http://schemas.openxmlformats.org/officeDocument/2006/relationships/hyperlink" Target="https://storage.googleapis.com/hcloudfile/001/09af6d17db5b42de9f04941e22d3915b.jpg" TargetMode="External"/><Relationship Id="rId9133" Type="http://schemas.openxmlformats.org/officeDocument/2006/relationships/hyperlink" Target="https://storage.googleapis.com/hcloudfile/001/583a40c952c44df88293c1be779afaea.jpg" TargetMode="External"/><Relationship Id="rId11063" Type="http://schemas.openxmlformats.org/officeDocument/2006/relationships/hyperlink" Target="https://hashting.cash/bavaria-fridgeinventoryjul2023/LTJKRNXXSWBZGMBZ?language=FR" TargetMode="External"/><Relationship Id="rId12114" Type="http://schemas.openxmlformats.org/officeDocument/2006/relationships/hyperlink" Target="https://storage.googleapis.com/hcloudfile/001/b0ead91754a341a3868c2c9c0a97797e.jpg" TargetMode="External"/><Relationship Id="rId13512" Type="http://schemas.openxmlformats.org/officeDocument/2006/relationships/hyperlink" Target="https://storage.googleapis.com/hcloudfile/001/28ba30a80bb64c7aad7f05f7c1fd3178.jpg" TargetMode="External"/><Relationship Id="rId1122" Type="http://schemas.openxmlformats.org/officeDocument/2006/relationships/hyperlink" Target="https://storage.googleapis.com/hcloudfile/001/cbc4a3f91f734f4ca2941c9b1aaf4d8c.jpg" TargetMode="External"/><Relationship Id="rId4278" Type="http://schemas.openxmlformats.org/officeDocument/2006/relationships/hyperlink" Target="https://storage.googleapis.com/hcloudfile/001/ec67a6f22f8342d58a0129d72b6fd000.jpg" TargetMode="External"/><Relationship Id="rId5329" Type="http://schemas.openxmlformats.org/officeDocument/2006/relationships/hyperlink" Target="https://storage.googleapis.com/hcloudfile/001/86e9e72ae1634ddf807ffbce43e673d9.jpg" TargetMode="External"/><Relationship Id="rId9200" Type="http://schemas.openxmlformats.org/officeDocument/2006/relationships/hyperlink" Target="https://storage.googleapis.com/hcloudfile/001/3720da5eaa5f4e1496b752bf229bef3b.jpg" TargetMode="External"/><Relationship Id="rId3294" Type="http://schemas.openxmlformats.org/officeDocument/2006/relationships/hyperlink" Target="https://storage.googleapis.com/hcloudfile/001/1547c5819e64441ca7c35509461967f7.jpg" TargetMode="External"/><Relationship Id="rId4345" Type="http://schemas.openxmlformats.org/officeDocument/2006/relationships/hyperlink" Target="https://storage.googleapis.com/hcloudfile/001/5249bd837839476e96f33d9513a8a288.jpg" TargetMode="External"/><Relationship Id="rId4692" Type="http://schemas.openxmlformats.org/officeDocument/2006/relationships/hyperlink" Target="https://storage.googleapis.com/hcloudfile/001/485fe21ff2764d38bc4fec3058f6a306.jpg" TargetMode="External"/><Relationship Id="rId5743" Type="http://schemas.openxmlformats.org/officeDocument/2006/relationships/hyperlink" Target="https://storage.googleapis.com/hcloudfile/001/b2cb9d436c684a169d04613f2d1ca2f8.jpg" TargetMode="External"/><Relationship Id="rId8899" Type="http://schemas.openxmlformats.org/officeDocument/2006/relationships/hyperlink" Target="https://storage.googleapis.com/hcloudfile/001/12460f613a1a4baca3f298717cacee2d.jpg" TargetMode="External"/><Relationship Id="rId11130" Type="http://schemas.openxmlformats.org/officeDocument/2006/relationships/hyperlink" Target="https://storage.googleapis.com/hcloudfile/001/7ae743719eff4e1d9df7698d74f97992.jpg" TargetMode="External"/><Relationship Id="rId1939" Type="http://schemas.openxmlformats.org/officeDocument/2006/relationships/hyperlink" Target="https://hashting.cash/bavaria-fridgeinventoryjul2023/BCCQQNLZWOEBTEEA?language=FR" TargetMode="External"/><Relationship Id="rId5810" Type="http://schemas.openxmlformats.org/officeDocument/2006/relationships/hyperlink" Target="https://hashting.cash/bavaria-fridgeinventoryjul2023/VTABVCKHWWROWRFD?language=FR" TargetMode="External"/><Relationship Id="rId8966" Type="http://schemas.openxmlformats.org/officeDocument/2006/relationships/hyperlink" Target="https://storage.googleapis.com/hcloudfile/001/c267f43593404f2487e898cef4536ace.jpg" TargetMode="External"/><Relationship Id="rId10896" Type="http://schemas.openxmlformats.org/officeDocument/2006/relationships/hyperlink" Target="https://storage.googleapis.com/hcloudfile/001/4717533d50b3423791c94dbe47e3b88b.jpg" TargetMode="External"/><Relationship Id="rId11947" Type="http://schemas.openxmlformats.org/officeDocument/2006/relationships/hyperlink" Target="https://storage.googleapis.com/hcloudfile/001/ebda10f00aae4728856c0092146af57d.jpg" TargetMode="External"/><Relationship Id="rId3361" Type="http://schemas.openxmlformats.org/officeDocument/2006/relationships/hyperlink" Target="https://storage.googleapis.com/hcloudfile/001/2e7f064e2f0f4788baf31897c15ca182.jpg" TargetMode="External"/><Relationship Id="rId4412" Type="http://schemas.openxmlformats.org/officeDocument/2006/relationships/hyperlink" Target="https://storage.googleapis.com/hcloudfile/001/520238be45724b4da0ffdf0bece5d631.jpg" TargetMode="External"/><Relationship Id="rId7568" Type="http://schemas.openxmlformats.org/officeDocument/2006/relationships/hyperlink" Target="https://storage.googleapis.com/hcloudfile/001/93d385ce08e84feca3e379a32062ff83.jpg" TargetMode="External"/><Relationship Id="rId7982" Type="http://schemas.openxmlformats.org/officeDocument/2006/relationships/hyperlink" Target="https://storage.googleapis.com/hcloudfile/001/9bd08b2d730f46e1a5dc118f945fcd2d.jpg" TargetMode="External"/><Relationship Id="rId8619" Type="http://schemas.openxmlformats.org/officeDocument/2006/relationships/hyperlink" Target="https://storage.googleapis.com/hcloudfile/001/5b0b1cbc6b304fa4ac86ace5bd51ad15.jpg" TargetMode="External"/><Relationship Id="rId10549" Type="http://schemas.openxmlformats.org/officeDocument/2006/relationships/hyperlink" Target="https://storage.googleapis.com/hcloudfile/001/05cc4e1048b0406ca34f3219afacd7dc.jpg" TargetMode="External"/><Relationship Id="rId282" Type="http://schemas.openxmlformats.org/officeDocument/2006/relationships/hyperlink" Target="https://storage.googleapis.com/hcloudfile/001/68640998996c4da9899b1a7985e33e98.jpg" TargetMode="External"/><Relationship Id="rId3014" Type="http://schemas.openxmlformats.org/officeDocument/2006/relationships/hyperlink" Target="https://storage.googleapis.com/hcloudfile/001/4e92a9c8303b42658555ad34f68ba446.jpg" TargetMode="External"/><Relationship Id="rId6584" Type="http://schemas.openxmlformats.org/officeDocument/2006/relationships/hyperlink" Target="https://storage.googleapis.com/hcloudfile/001/01fd6db5def44f3982709b5ebf8ad3cd.jpg" TargetMode="External"/><Relationship Id="rId7635" Type="http://schemas.openxmlformats.org/officeDocument/2006/relationships/hyperlink" Target="https://storage.googleapis.com/hcloudfile/001/5a0e5d61889742ed82b4b87ce4289df0.jpg" TargetMode="External"/><Relationship Id="rId10963" Type="http://schemas.openxmlformats.org/officeDocument/2006/relationships/hyperlink" Target="https://storage.googleapis.com/hcloudfile/001/0bef95c705c64a96beec44f3c0b2b474.jpg" TargetMode="External"/><Relationship Id="rId13022" Type="http://schemas.openxmlformats.org/officeDocument/2006/relationships/hyperlink" Target="https://hashting.cash/bavaria-fridgeinventoryjul2023/QJYHJXADYBWOCDAG?language=FR" TargetMode="External"/><Relationship Id="rId2030" Type="http://schemas.openxmlformats.org/officeDocument/2006/relationships/hyperlink" Target="https://storage.googleapis.com/hcloudfile/001/6e2e557065d84667b845c0f6201ab1f3.jpg" TargetMode="External"/><Relationship Id="rId5186" Type="http://schemas.openxmlformats.org/officeDocument/2006/relationships/hyperlink" Target="https://storage.googleapis.com/hcloudfile/001/a91b3ed358b64a3b9fa69e922f7d9a9e.jpg" TargetMode="External"/><Relationship Id="rId6237" Type="http://schemas.openxmlformats.org/officeDocument/2006/relationships/hyperlink" Target="https://storage.googleapis.com/hcloudfile/001/a47f16a65f3a4500a6b8be84a14d3b45.jpg" TargetMode="External"/><Relationship Id="rId6651" Type="http://schemas.openxmlformats.org/officeDocument/2006/relationships/hyperlink" Target="https://storage.googleapis.com/hcloudfile/001/05465e8aa2e44980b4d3b99ea581f359.jpg" TargetMode="External"/><Relationship Id="rId7702" Type="http://schemas.openxmlformats.org/officeDocument/2006/relationships/hyperlink" Target="https://storage.googleapis.com/hcloudfile/001/f31563a0c50147818b58d31e9a09aca4.jpg" TargetMode="External"/><Relationship Id="rId10616" Type="http://schemas.openxmlformats.org/officeDocument/2006/relationships/hyperlink" Target="https://storage.googleapis.com/hcloudfile/001/334d54827d3340af9c3a35e3c64a413f.jpg" TargetMode="External"/><Relationship Id="rId5253" Type="http://schemas.openxmlformats.org/officeDocument/2006/relationships/hyperlink" Target="https://storage.googleapis.com/hcloudfile/001/d4468eb1eb0b42be859a13f748c9ce24.jpg" TargetMode="External"/><Relationship Id="rId6304" Type="http://schemas.openxmlformats.org/officeDocument/2006/relationships/hyperlink" Target="https://storage.googleapis.com/hcloudfile/001/ef035c5e55aa49868267e185b21e59fa.jpg" TargetMode="External"/><Relationship Id="rId12788" Type="http://schemas.openxmlformats.org/officeDocument/2006/relationships/hyperlink" Target="https://storage.googleapis.com/hcloudfile/001/ee64cf3bd8194a34b09db636c5037682.jpg" TargetMode="External"/><Relationship Id="rId13839" Type="http://schemas.openxmlformats.org/officeDocument/2006/relationships/hyperlink" Target="https://storage.googleapis.com/hcloudfile/001/33cf7e7aa16b4e449d455dfc027607c7.jpg" TargetMode="External"/><Relationship Id="rId1449" Type="http://schemas.openxmlformats.org/officeDocument/2006/relationships/hyperlink" Target="https://storage.googleapis.com/hcloudfile/001/8de610e4a12d41428cf18837db4344b5.jpg" TargetMode="External"/><Relationship Id="rId1796" Type="http://schemas.openxmlformats.org/officeDocument/2006/relationships/hyperlink" Target="https://hashting.cash/bavaria-fridgeinventoryjul2023/GPDBQVHGAWZHJYJP?language=FR" TargetMode="External"/><Relationship Id="rId2847" Type="http://schemas.openxmlformats.org/officeDocument/2006/relationships/hyperlink" Target="https://storage.googleapis.com/hcloudfile/001/359f03cc42f1458dbb2d0a439d523387.jpg" TargetMode="External"/><Relationship Id="rId8476" Type="http://schemas.openxmlformats.org/officeDocument/2006/relationships/hyperlink" Target="https://storage.googleapis.com/hcloudfile/001/07d0349f74a847a68e94834678f96936.jpg" TargetMode="External"/><Relationship Id="rId9874" Type="http://schemas.openxmlformats.org/officeDocument/2006/relationships/hyperlink" Target="https://storage.googleapis.com/hcloudfile/001/9ca3250b33774d97812eea6665f13f4c.jpg" TargetMode="External"/><Relationship Id="rId12855" Type="http://schemas.openxmlformats.org/officeDocument/2006/relationships/hyperlink" Target="https://storage.googleapis.com/hcloudfile/001/f4c7c98ae67543cd93dcb60a5355f050.jpg" TargetMode="External"/><Relationship Id="rId88" Type="http://schemas.openxmlformats.org/officeDocument/2006/relationships/hyperlink" Target="https://storage.googleapis.com/hcloudfile/001/dfddf0e724694ee7a8a692c677091cf9.jpg" TargetMode="External"/><Relationship Id="rId819" Type="http://schemas.openxmlformats.org/officeDocument/2006/relationships/hyperlink" Target="https://hashting.cash/bavaria-fridgeinventoryjul2023/OWKERBTAVGTANVSU?language=FR" TargetMode="External"/><Relationship Id="rId1863" Type="http://schemas.openxmlformats.org/officeDocument/2006/relationships/hyperlink" Target="https://storage.googleapis.com/hcloudfile/001/ce7834ba71104186b54e8cd933946640.jpg" TargetMode="External"/><Relationship Id="rId2914" Type="http://schemas.openxmlformats.org/officeDocument/2006/relationships/hyperlink" Target="https://hashting.cash/bavaria-fridgeinventoryjul2023/GBHDHTMWZSEVLIUB?language=FR" TargetMode="External"/><Relationship Id="rId5320" Type="http://schemas.openxmlformats.org/officeDocument/2006/relationships/hyperlink" Target="https://storage.googleapis.com/hcloudfile/001/f14323e943d84d69909367f6f6f209db.jpg" TargetMode="External"/><Relationship Id="rId7078" Type="http://schemas.openxmlformats.org/officeDocument/2006/relationships/hyperlink" Target="https://storage.googleapis.com/hcloudfile/001/221f75e1adbf4d02b83bd3f807ab762b.jpg" TargetMode="External"/><Relationship Id="rId8129" Type="http://schemas.openxmlformats.org/officeDocument/2006/relationships/hyperlink" Target="https://storage.googleapis.com/hcloudfile/001/9debb31ac31748f98232eda449f14cdf.jpg" TargetMode="External"/><Relationship Id="rId8890" Type="http://schemas.openxmlformats.org/officeDocument/2006/relationships/hyperlink" Target="https://hashting.cash/bavaria-fridgeinventoryjul2023/YDTNYQZQZIJEFSAM?language=FR" TargetMode="External"/><Relationship Id="rId9527" Type="http://schemas.openxmlformats.org/officeDocument/2006/relationships/hyperlink" Target="https://storage.googleapis.com/hcloudfile/001/42aa528d8efa499e8d1fbb555c91179f.jpg" TargetMode="External"/><Relationship Id="rId9941" Type="http://schemas.openxmlformats.org/officeDocument/2006/relationships/hyperlink" Target="https://storage.googleapis.com/hcloudfile/001/6372e5abefcd4339acd6a056a218a42d.jpg" TargetMode="External"/><Relationship Id="rId11457" Type="http://schemas.openxmlformats.org/officeDocument/2006/relationships/hyperlink" Target="https://storage.googleapis.com/hcloudfile/001/023045ea8bd147db9c01a5c5150eb6a0.jpg" TargetMode="External"/><Relationship Id="rId11871" Type="http://schemas.openxmlformats.org/officeDocument/2006/relationships/hyperlink" Target="https://storage.googleapis.com/hcloudfile/001/cb8a75c79c904b6ca70e9cd764da8e51.jpg" TargetMode="External"/><Relationship Id="rId12508" Type="http://schemas.openxmlformats.org/officeDocument/2006/relationships/hyperlink" Target="https://storage.googleapis.com/hcloudfile/001/67d056b9e1a14b71923784a2a33e8257.jpg" TargetMode="External"/><Relationship Id="rId12922" Type="http://schemas.openxmlformats.org/officeDocument/2006/relationships/hyperlink" Target="https://storage.googleapis.com/hcloudfile/001/7fddce85394047238a093ec475eb09e1.jpg" TargetMode="External"/><Relationship Id="rId1516" Type="http://schemas.openxmlformats.org/officeDocument/2006/relationships/hyperlink" Target="https://hashting.cash/bavaria-fridgeinventoryjul2023/KTJUXWNXAWAYLBUL?language=FR" TargetMode="External"/><Relationship Id="rId1930" Type="http://schemas.openxmlformats.org/officeDocument/2006/relationships/hyperlink" Target="https://hashting.cash/bavaria-fridgeinventoryjul2023/BCCQQNLZWOEBTEEA?language=FR" TargetMode="External"/><Relationship Id="rId7492" Type="http://schemas.openxmlformats.org/officeDocument/2006/relationships/hyperlink" Target="https://storage.googleapis.com/hcloudfile/001/88cac31f59a74308905caad7a95b3482.jpg" TargetMode="External"/><Relationship Id="rId8543" Type="http://schemas.openxmlformats.org/officeDocument/2006/relationships/hyperlink" Target="https://storage.googleapis.com/hcloudfile/001/ca59aae5850048a68cf2930d8e120e57.jpg" TargetMode="External"/><Relationship Id="rId10059" Type="http://schemas.openxmlformats.org/officeDocument/2006/relationships/hyperlink" Target="https://storage.googleapis.com/hcloudfile/001/458541054f5442069d1690484017924a.jpg" TargetMode="External"/><Relationship Id="rId10473" Type="http://schemas.openxmlformats.org/officeDocument/2006/relationships/hyperlink" Target="https://storage.googleapis.com/hcloudfile/001/8ec746020350438abbef5befb01ad0c3.jpg" TargetMode="External"/><Relationship Id="rId11524" Type="http://schemas.openxmlformats.org/officeDocument/2006/relationships/hyperlink" Target="https://storage.googleapis.com/hcloudfile/001/d5fb3908402545e0a3b993e366c151f1.jpg" TargetMode="External"/><Relationship Id="rId3688" Type="http://schemas.openxmlformats.org/officeDocument/2006/relationships/hyperlink" Target="https://storage.googleapis.com/hcloudfile/001/c2ff2874af5745d6b2bcbdc20ed0782d.jpg" TargetMode="External"/><Relationship Id="rId4739" Type="http://schemas.openxmlformats.org/officeDocument/2006/relationships/hyperlink" Target="https://hashting.cash/bavaria-fridgeinventoryjul2023/CFDGTOMSBDIAKMBW?language=FR" TargetMode="External"/><Relationship Id="rId6094" Type="http://schemas.openxmlformats.org/officeDocument/2006/relationships/hyperlink" Target="https://storage.googleapis.com/hcloudfile/001/a37667c7b9984082b0f71353988b3a99.jpg" TargetMode="External"/><Relationship Id="rId7145" Type="http://schemas.openxmlformats.org/officeDocument/2006/relationships/hyperlink" Target="https://storage.googleapis.com/hcloudfile/001/5fe3775a497544828f3e8d4191a70840.jpg" TargetMode="External"/><Relationship Id="rId8610" Type="http://schemas.openxmlformats.org/officeDocument/2006/relationships/hyperlink" Target="https://hashting.cash/bavaria-fridgeinventoryjul2023/EWXLCDDMMLXDUQQI?language=FR" TargetMode="External"/><Relationship Id="rId10126" Type="http://schemas.openxmlformats.org/officeDocument/2006/relationships/hyperlink" Target="https://storage.googleapis.com/hcloudfile/001/778a557fc5ca4618bdd698065b0826e9.jpg" TargetMode="External"/><Relationship Id="rId10540" Type="http://schemas.openxmlformats.org/officeDocument/2006/relationships/hyperlink" Target="https://storage.googleapis.com/hcloudfile/001/05cc4e1048b0406ca34f3219afacd7dc.jpg" TargetMode="External"/><Relationship Id="rId13696" Type="http://schemas.openxmlformats.org/officeDocument/2006/relationships/hyperlink" Target="https://storage.googleapis.com/hcloudfile/001/d86a72c395974c008ef45078bd664339.jpg" TargetMode="External"/><Relationship Id="rId3755" Type="http://schemas.openxmlformats.org/officeDocument/2006/relationships/hyperlink" Target="https://hashting.cash/bavaria-fridgeinventoryjul2023/FHXOEMVJMIKAIGYO?language=FR" TargetMode="External"/><Relationship Id="rId4806" Type="http://schemas.openxmlformats.org/officeDocument/2006/relationships/hyperlink" Target="https://storage.googleapis.com/hcloudfile/001/5eeb6817d5104f30a81145e9512fa85b.jpg" TargetMode="External"/><Relationship Id="rId6161" Type="http://schemas.openxmlformats.org/officeDocument/2006/relationships/hyperlink" Target="https://storage.googleapis.com/hcloudfile/001/da3f24517df344a0bb02a77a077dec5a.jpg" TargetMode="External"/><Relationship Id="rId7212" Type="http://schemas.openxmlformats.org/officeDocument/2006/relationships/hyperlink" Target="https://storage.googleapis.com/hcloudfile/001/2a36c216eada4c5687b5ad9926ebcd7e.jpg" TargetMode="External"/><Relationship Id="rId12298" Type="http://schemas.openxmlformats.org/officeDocument/2006/relationships/hyperlink" Target="https://storage.googleapis.com/hcloudfile/001/e86f34d834be4356a1f34b912dcf857a.jpg" TargetMode="External"/><Relationship Id="rId13349" Type="http://schemas.openxmlformats.org/officeDocument/2006/relationships/hyperlink" Target="https://storage.googleapis.com/hcloudfile/001/d5823e07f98f4ef09c5661f924ffa004.jpg" TargetMode="External"/><Relationship Id="rId676" Type="http://schemas.openxmlformats.org/officeDocument/2006/relationships/hyperlink" Target="https://hashting.cash/bavaria-fridgeinventoryjul2023/EPVNAPSCCYROIKPT?language=FR" TargetMode="External"/><Relationship Id="rId2357" Type="http://schemas.openxmlformats.org/officeDocument/2006/relationships/hyperlink" Target="https://hashting.cash/bavaria-fridgeinventoryjul2023/OSXTNKDGFEWTABCH?language=FR" TargetMode="External"/><Relationship Id="rId3408" Type="http://schemas.openxmlformats.org/officeDocument/2006/relationships/hyperlink" Target="https://storage.googleapis.com/hcloudfile/001/8f04ec0dca5e416494434d03b22f8839.jpg" TargetMode="External"/><Relationship Id="rId9384" Type="http://schemas.openxmlformats.org/officeDocument/2006/relationships/hyperlink" Target="https://storage.googleapis.com/hcloudfile/001/43ca6523018b4825b26d19499b6afa1d.jpg" TargetMode="External"/><Relationship Id="rId13763" Type="http://schemas.openxmlformats.org/officeDocument/2006/relationships/hyperlink" Target="https://storage.googleapis.com/hcloudfile/001/07eda3b6451a4f34bf76dc9ed60e420f.jpg" TargetMode="External"/><Relationship Id="rId329" Type="http://schemas.openxmlformats.org/officeDocument/2006/relationships/hyperlink" Target="https://storage.googleapis.com/hcloudfile/001/1d6d25eb6bfe4cb7a8a28324fe278b84.jpg" TargetMode="External"/><Relationship Id="rId1373" Type="http://schemas.openxmlformats.org/officeDocument/2006/relationships/hyperlink" Target="https://hashting.cash/bavaria-fridgeinventoryjul2023/ULFKUDSCCIZYOJED?language=FR" TargetMode="External"/><Relationship Id="rId2771" Type="http://schemas.openxmlformats.org/officeDocument/2006/relationships/hyperlink" Target="https://hashting.cash/bavaria-fridgeinventoryjul2023/MEEGIUUUIMPGNMUV?language=FR" TargetMode="External"/><Relationship Id="rId3822" Type="http://schemas.openxmlformats.org/officeDocument/2006/relationships/hyperlink" Target="https://storage.googleapis.com/hcloudfile/001/9f0504ab6b374a89ab09b2da1cdd1d03.jpg" TargetMode="External"/><Relationship Id="rId6978" Type="http://schemas.openxmlformats.org/officeDocument/2006/relationships/hyperlink" Target="https://storage.googleapis.com/hcloudfile/001/8662a228bceb40568f65fbf6074befe6.jpg" TargetMode="External"/><Relationship Id="rId9037" Type="http://schemas.openxmlformats.org/officeDocument/2006/relationships/hyperlink" Target="https://storage.googleapis.com/hcloudfile/001/9a4ea7463bfc4fd39c8c303e199aa32d.jpg" TargetMode="External"/><Relationship Id="rId12365" Type="http://schemas.openxmlformats.org/officeDocument/2006/relationships/hyperlink" Target="https://storage.googleapis.com/hcloudfile/001/37ef22d716944ca18b4884563b7e0b43.jpg" TargetMode="External"/><Relationship Id="rId13416" Type="http://schemas.openxmlformats.org/officeDocument/2006/relationships/hyperlink" Target="https://storage.googleapis.com/hcloudfile/001/7943d4e259a646178e4c397cb88e27bf.jpg" TargetMode="External"/><Relationship Id="rId13830" Type="http://schemas.openxmlformats.org/officeDocument/2006/relationships/hyperlink" Target="https://storage.googleapis.com/hcloudfile/001/33cf7e7aa16b4e449d455dfc027607c7.jpg" TargetMode="External"/><Relationship Id="rId743" Type="http://schemas.openxmlformats.org/officeDocument/2006/relationships/hyperlink" Target="https://storage.googleapis.com/hcloudfile/001/78189587c7284e7ab9ebe5f6460cc521.jpg" TargetMode="External"/><Relationship Id="rId1026" Type="http://schemas.openxmlformats.org/officeDocument/2006/relationships/hyperlink" Target="https://storage.googleapis.com/hcloudfile/001/82c6462e5cf145e49e20f75ed6c6fe0d.jpg" TargetMode="External"/><Relationship Id="rId2424" Type="http://schemas.openxmlformats.org/officeDocument/2006/relationships/hyperlink" Target="https://storage.googleapis.com/hcloudfile/001/d2713067cf0f48f3b25adf9287daa406.jpg" TargetMode="External"/><Relationship Id="rId5994" Type="http://schemas.openxmlformats.org/officeDocument/2006/relationships/hyperlink" Target="https://storage.googleapis.com/hcloudfile/001/683457a6a4ab4cd8990bf133e887ac5d.jpg" TargetMode="External"/><Relationship Id="rId8053" Type="http://schemas.openxmlformats.org/officeDocument/2006/relationships/hyperlink" Target="https://storage.googleapis.com/hcloudfile/001/09af6d17db5b42de9f04941e22d3915b.jpg" TargetMode="External"/><Relationship Id="rId9104" Type="http://schemas.openxmlformats.org/officeDocument/2006/relationships/hyperlink" Target="https://storage.googleapis.com/hcloudfile/001/583a40c952c44df88293c1be779afaea.jpg" TargetMode="External"/><Relationship Id="rId9451" Type="http://schemas.openxmlformats.org/officeDocument/2006/relationships/hyperlink" Target="https://storage.googleapis.com/hcloudfile/001/91dcc4132dc840bdac33ef5c247f0b3a.jpg" TargetMode="External"/><Relationship Id="rId11381" Type="http://schemas.openxmlformats.org/officeDocument/2006/relationships/hyperlink" Target="https://storage.googleapis.com/hcloudfile/001/4e6091bda836414e9c0db52b0f07b648.jpg" TargetMode="External"/><Relationship Id="rId12018" Type="http://schemas.openxmlformats.org/officeDocument/2006/relationships/hyperlink" Target="https://storage.googleapis.com/hcloudfile/001/78870e1be13b471c91b0c48c91a19289.jpg" TargetMode="External"/><Relationship Id="rId12432" Type="http://schemas.openxmlformats.org/officeDocument/2006/relationships/hyperlink" Target="https://storage.googleapis.com/hcloudfile/001/09677675e2b14f6587e3e7329d876327.jpg" TargetMode="External"/><Relationship Id="rId810" Type="http://schemas.openxmlformats.org/officeDocument/2006/relationships/hyperlink" Target="https://hashting.cash/bavaria-fridgeinventoryjul2023/OWKERBTAVGTANVSU?language=FR" TargetMode="External"/><Relationship Id="rId1440" Type="http://schemas.openxmlformats.org/officeDocument/2006/relationships/hyperlink" Target="https://storage.googleapis.com/hcloudfile/001/8de610e4a12d41428cf18837db4344b5.jpg" TargetMode="External"/><Relationship Id="rId4596" Type="http://schemas.openxmlformats.org/officeDocument/2006/relationships/hyperlink" Target="https://hashting.cash/bavaria-fridgeinventoryjul2023/WNWBHEEAMLSYKNIE?language=FR" TargetMode="External"/><Relationship Id="rId5647" Type="http://schemas.openxmlformats.org/officeDocument/2006/relationships/hyperlink" Target="https://hashting.cash/bavaria-fridgeinventoryjul2023/MKICYDUQJOSSFXNH?language=FR" TargetMode="External"/><Relationship Id="rId11034" Type="http://schemas.openxmlformats.org/officeDocument/2006/relationships/hyperlink" Target="https://storage.googleapis.com/hcloudfile/001/2c7bb45617eb4e57b89756c7cc0022a4.jpg" TargetMode="External"/><Relationship Id="rId3198" Type="http://schemas.openxmlformats.org/officeDocument/2006/relationships/hyperlink" Target="https://hashting.cash/bavaria-fridgeinventoryjul2023/YFQABKCXCLTVQMBL?language=FR" TargetMode="External"/><Relationship Id="rId4249" Type="http://schemas.openxmlformats.org/officeDocument/2006/relationships/hyperlink" Target="https://storage.googleapis.com/hcloudfile/001/f0e591391a954a0cb3b62c94a880eb09.jpg" TargetMode="External"/><Relationship Id="rId4663" Type="http://schemas.openxmlformats.org/officeDocument/2006/relationships/hyperlink" Target="https://storage.googleapis.com/hcloudfile/001/df3643ef65f1432993007c590e241404.jpg" TargetMode="External"/><Relationship Id="rId5714" Type="http://schemas.openxmlformats.org/officeDocument/2006/relationships/hyperlink" Target="https://storage.googleapis.com/hcloudfile/001/b6a3e2ee55194ecdb6de8ba8bf5f9f5c.jpg" TargetMode="External"/><Relationship Id="rId8120" Type="http://schemas.openxmlformats.org/officeDocument/2006/relationships/hyperlink" Target="https://storage.googleapis.com/hcloudfile/001/1ca37454e290466b937cc252de109e33.jpg" TargetMode="External"/><Relationship Id="rId10050" Type="http://schemas.openxmlformats.org/officeDocument/2006/relationships/hyperlink" Target="https://storage.googleapis.com/hcloudfile/001/458541054f5442069d1690484017924a.jpg" TargetMode="External"/><Relationship Id="rId11101" Type="http://schemas.openxmlformats.org/officeDocument/2006/relationships/hyperlink" Target="https://storage.googleapis.com/hcloudfile/001/7ae743719eff4e1d9df7698d74f97992.jpg" TargetMode="External"/><Relationship Id="rId3265" Type="http://schemas.openxmlformats.org/officeDocument/2006/relationships/hyperlink" Target="https://storage.googleapis.com/hcloudfile/001/997ff7e73b6e4039807208b8fcab68ff.jpg" TargetMode="External"/><Relationship Id="rId4316" Type="http://schemas.openxmlformats.org/officeDocument/2006/relationships/hyperlink" Target="https://hashting.cash/bavaria-fridgeinventoryjul2023/LEIQCSNPYJKOXQFK?language=FR" TargetMode="External"/><Relationship Id="rId4730" Type="http://schemas.openxmlformats.org/officeDocument/2006/relationships/hyperlink" Target="https://hashting.cash/bavaria-fridgeinventoryjul2023/CFDGTOMSBDIAKMBW?language=FR" TargetMode="External"/><Relationship Id="rId7886" Type="http://schemas.openxmlformats.org/officeDocument/2006/relationships/hyperlink" Target="https://hashting.cash/bavaria-fridgeinventoryjul2023/ANJQCXMMRFMXJOEP?language=FR" TargetMode="External"/><Relationship Id="rId8937" Type="http://schemas.openxmlformats.org/officeDocument/2006/relationships/hyperlink" Target="https://storage.googleapis.com/hcloudfile/001/b233bfc78b57461babccb8373bdd20b8.jpg" TargetMode="External"/><Relationship Id="rId13273" Type="http://schemas.openxmlformats.org/officeDocument/2006/relationships/hyperlink" Target="https://storage.googleapis.com/hcloudfile/001/1ea0370f138844ca8858c063ff0da346.jpg" TargetMode="External"/><Relationship Id="rId186" Type="http://schemas.openxmlformats.org/officeDocument/2006/relationships/hyperlink" Target="https://storage.googleapis.com/hcloudfile/001/221f75e1adbf4d02b83bd3f807ab762b.jpg" TargetMode="External"/><Relationship Id="rId2281" Type="http://schemas.openxmlformats.org/officeDocument/2006/relationships/hyperlink" Target="https://storage.googleapis.com/hcloudfile/001/706a9aeb23e94f1ea792ab86ce12128c.jpg" TargetMode="External"/><Relationship Id="rId3332" Type="http://schemas.openxmlformats.org/officeDocument/2006/relationships/hyperlink" Target="https://hashting.cash/bavaria-fridgeinventoryjul2023/AGUGMWOLHYNEKNYC?language=FR" TargetMode="External"/><Relationship Id="rId6488" Type="http://schemas.openxmlformats.org/officeDocument/2006/relationships/hyperlink" Target="https://hashting.cash/bavaria-fridgeinventoryjul2023/XJVEBTAKADQMYVZH?language=FR" TargetMode="External"/><Relationship Id="rId7539" Type="http://schemas.openxmlformats.org/officeDocument/2006/relationships/hyperlink" Target="https://storage.googleapis.com/hcloudfile/001/9b910c36c6e242b8ac25bad8fedc6c89.jpg" TargetMode="External"/><Relationship Id="rId10867" Type="http://schemas.openxmlformats.org/officeDocument/2006/relationships/hyperlink" Target="https://storage.googleapis.com/hcloudfile/001/8926e76ebeaa47ad91980d505b374326.jpg" TargetMode="External"/><Relationship Id="rId11918" Type="http://schemas.openxmlformats.org/officeDocument/2006/relationships/hyperlink" Target="https://hashting.cash/bavaria-fridgeinventoryjul2023/BKYANPXLYQKAWZSC?language=FR" TargetMode="External"/><Relationship Id="rId253" Type="http://schemas.openxmlformats.org/officeDocument/2006/relationships/hyperlink" Target="https://hashting.cash/bavaria-fridgeinventoryjul2023/KVKPCCKYSPMDSIYI?language=FR" TargetMode="External"/><Relationship Id="rId6555" Type="http://schemas.openxmlformats.org/officeDocument/2006/relationships/hyperlink" Target="https://storage.googleapis.com/hcloudfile/001/c5709a28d9764fde946ca8b0f81949b2.jpg" TargetMode="External"/><Relationship Id="rId7953" Type="http://schemas.openxmlformats.org/officeDocument/2006/relationships/hyperlink" Target="https://storage.googleapis.com/hcloudfile/001/4aad3b64b2724ffab4db710006f29606.jpg" TargetMode="External"/><Relationship Id="rId10934" Type="http://schemas.openxmlformats.org/officeDocument/2006/relationships/hyperlink" Target="https://hashting.cash/bavaria-fridgeinventoryjul2023/PAUAUNLFHSHJYEAU?language=FR" TargetMode="External"/><Relationship Id="rId13340" Type="http://schemas.openxmlformats.org/officeDocument/2006/relationships/hyperlink" Target="https://storage.googleapis.com/hcloudfile/001/d5823e07f98f4ef09c5661f924ffa004.jpg" TargetMode="External"/><Relationship Id="rId320" Type="http://schemas.openxmlformats.org/officeDocument/2006/relationships/hyperlink" Target="https://hashting.cash/bavaria-fridgeinventoryjul2023/NQCLVZFTRRBVWGZZ?language=FR" TargetMode="External"/><Relationship Id="rId2001" Type="http://schemas.openxmlformats.org/officeDocument/2006/relationships/hyperlink" Target="https://storage.googleapis.com/hcloudfile/001/6e2e557065d84667b845c0f6201ab1f3.jpg" TargetMode="External"/><Relationship Id="rId5157" Type="http://schemas.openxmlformats.org/officeDocument/2006/relationships/hyperlink" Target="https://storage.googleapis.com/hcloudfile/001/610d882041ff41c9bcdecb186d6bfb26.jpg" TargetMode="External"/><Relationship Id="rId6208" Type="http://schemas.openxmlformats.org/officeDocument/2006/relationships/hyperlink" Target="https://hashting.cash/bavaria-fridgeinventoryjul2023/WTZAFPNKJVHRCIEQ?language=FR" TargetMode="External"/><Relationship Id="rId7606" Type="http://schemas.openxmlformats.org/officeDocument/2006/relationships/hyperlink" Target="https://hashting.cash/bavaria-fridgeinventoryjul2023/ITCEHWQSNKEVMECB?language=FR" TargetMode="External"/><Relationship Id="rId5571" Type="http://schemas.openxmlformats.org/officeDocument/2006/relationships/hyperlink" Target="https://storage.googleapis.com/hcloudfile/001/410a095a48114092bc63f4536437e5f7.jpg" TargetMode="External"/><Relationship Id="rId6622" Type="http://schemas.openxmlformats.org/officeDocument/2006/relationships/hyperlink" Target="https://hashting.cash/bavaria-fridgeinventoryjul2023/OBMPAIFXYTBAQURX?language=FR" TargetMode="External"/><Relationship Id="rId9778" Type="http://schemas.openxmlformats.org/officeDocument/2006/relationships/hyperlink" Target="https://storage.googleapis.com/hcloudfile/001/3ff5e7a208864e1288a3154f1e1642d8.jpg" TargetMode="External"/><Relationship Id="rId12759" Type="http://schemas.openxmlformats.org/officeDocument/2006/relationships/hyperlink" Target="https://hashting.cash/bavaria-fridgeinventoryjul2023/SKYTAQPEJMXENODJ?language=FR" TargetMode="External"/><Relationship Id="rId1767" Type="http://schemas.openxmlformats.org/officeDocument/2006/relationships/hyperlink" Target="https://storage.googleapis.com/hcloudfile/001/d06a57b08c7342af8ec3e4abe7fd187f.jpg" TargetMode="External"/><Relationship Id="rId2818" Type="http://schemas.openxmlformats.org/officeDocument/2006/relationships/hyperlink" Target="https://storage.googleapis.com/hcloudfile/001/de2a93e182d54dab90c824d54267c87b.jpg" TargetMode="External"/><Relationship Id="rId4173" Type="http://schemas.openxmlformats.org/officeDocument/2006/relationships/hyperlink" Target="https://hashting.cash/bavaria-fridgeinventoryjul2023/VLQVMJXBUOHPCXMU?language=FR" TargetMode="External"/><Relationship Id="rId5224" Type="http://schemas.openxmlformats.org/officeDocument/2006/relationships/hyperlink" Target="https://hashting.cash/bavaria-fridgeinventoryjul2023/TAFTTSDJMMIZUYCA?language=FR" TargetMode="External"/><Relationship Id="rId8794" Type="http://schemas.openxmlformats.org/officeDocument/2006/relationships/hyperlink" Target="https://storage.googleapis.com/hcloudfile/001/324afcdcdc694879a9c11734eee148cf.jpg" TargetMode="External"/><Relationship Id="rId9845" Type="http://schemas.openxmlformats.org/officeDocument/2006/relationships/hyperlink" Target="https://hashting.cash/bavaria-fridgeinventoryjul2023/BWNJDILUKPBFMHKF?language=FR" TargetMode="External"/><Relationship Id="rId11775" Type="http://schemas.openxmlformats.org/officeDocument/2006/relationships/hyperlink" Target="https://hashting.cash/bavaria-fridgeinventoryjul2023/NQCLVZFTRRBVWGZZ?language=FR" TargetMode="External"/><Relationship Id="rId59" Type="http://schemas.openxmlformats.org/officeDocument/2006/relationships/hyperlink" Target="https://storage.googleapis.com/hcloudfile/001/d2713067cf0f48f3b25adf9287daa406.jpg" TargetMode="External"/><Relationship Id="rId1834" Type="http://schemas.openxmlformats.org/officeDocument/2006/relationships/hyperlink" Target="https://storage.googleapis.com/hcloudfile/001/fc877bfb4598495d968cc72dc45a57d5.jpg" TargetMode="External"/><Relationship Id="rId4240" Type="http://schemas.openxmlformats.org/officeDocument/2006/relationships/hyperlink" Target="https://storage.googleapis.com/hcloudfile/001/f0e591391a954a0cb3b62c94a880eb09.jpg" TargetMode="External"/><Relationship Id="rId7396" Type="http://schemas.openxmlformats.org/officeDocument/2006/relationships/hyperlink" Target="https://storage.googleapis.com/hcloudfile/001/7dd2feae6575469b9bf54b854edc482c.jpg" TargetMode="External"/><Relationship Id="rId8447" Type="http://schemas.openxmlformats.org/officeDocument/2006/relationships/hyperlink" Target="https://hashting.cash/bavaria-fridgeinventoryjul2023/CODPBBUCPHKGCZOY?language=FR" TargetMode="External"/><Relationship Id="rId8861" Type="http://schemas.openxmlformats.org/officeDocument/2006/relationships/hyperlink" Target="https://hashting.cash/bavaria-fridgeinventoryjul2023/YDTNYQZQZIJEFSAM?language=FR" TargetMode="External"/><Relationship Id="rId9912" Type="http://schemas.openxmlformats.org/officeDocument/2006/relationships/hyperlink" Target="https://storage.googleapis.com/hcloudfile/001/0cb24407f9664664ae729dfa891268ce.jpg" TargetMode="External"/><Relationship Id="rId10377" Type="http://schemas.openxmlformats.org/officeDocument/2006/relationships/hyperlink" Target="https://hashting.cash/bavaria-fridgeinventoryjul2023/QVKJUPWSPOCPUVQR?language=FR" TargetMode="External"/><Relationship Id="rId11428" Type="http://schemas.openxmlformats.org/officeDocument/2006/relationships/hyperlink" Target="https://storage.googleapis.com/hcloudfile/001/4e45bddfaced46629d8b576eb226f115.jpg" TargetMode="External"/><Relationship Id="rId12826" Type="http://schemas.openxmlformats.org/officeDocument/2006/relationships/hyperlink" Target="https://storage.googleapis.com/hcloudfile/001/8b5b0a0189d84104852843e1a2ee7dcd.jpg" TargetMode="External"/><Relationship Id="rId7049" Type="http://schemas.openxmlformats.org/officeDocument/2006/relationships/hyperlink" Target="https://hashting.cash/bavaria-fridgeinventoryjul2023/IGEKCXUZWRJCDIQR?language=FR" TargetMode="External"/><Relationship Id="rId7463" Type="http://schemas.openxmlformats.org/officeDocument/2006/relationships/hyperlink" Target="https://hashting.cash/bavaria-fridgeinventoryjul2023/AZMRWOYBPLYZDQHD?language=FR" TargetMode="External"/><Relationship Id="rId8514" Type="http://schemas.openxmlformats.org/officeDocument/2006/relationships/hyperlink" Target="https://storage.googleapis.com/hcloudfile/001/099408f680a440818b6eca3b96e8c755.jpg" TargetMode="External"/><Relationship Id="rId10791" Type="http://schemas.openxmlformats.org/officeDocument/2006/relationships/hyperlink" Target="https://hashting.cash/bavaria-fridgeinventoryjul2023/QXBTRLJSZVLGDCXW?language=FR" TargetMode="External"/><Relationship Id="rId11842" Type="http://schemas.openxmlformats.org/officeDocument/2006/relationships/hyperlink" Target="https://storage.googleapis.com/hcloudfile/001/8ff8ed190a6f4c0f8f1beb6a20d46dc3.jpg" TargetMode="External"/><Relationship Id="rId1901" Type="http://schemas.openxmlformats.org/officeDocument/2006/relationships/hyperlink" Target="https://storage.googleapis.com/hcloudfile/001/2ef93e73a2ad43b99a1201a8bda44fcf.jpg" TargetMode="External"/><Relationship Id="rId3659" Type="http://schemas.openxmlformats.org/officeDocument/2006/relationships/hyperlink" Target="https://storage.googleapis.com/hcloudfile/001/4d62ddfe5c5e452dac5426110ac78cc1.jpg" TargetMode="External"/><Relationship Id="rId6065" Type="http://schemas.openxmlformats.org/officeDocument/2006/relationships/hyperlink" Target="https://hashting.cash/bavaria-fridgeinventoryjul2023/BTVBCLLXRPWTGMIK?language=FR" TargetMode="External"/><Relationship Id="rId7116" Type="http://schemas.openxmlformats.org/officeDocument/2006/relationships/hyperlink" Target="https://storage.googleapis.com/hcloudfile/001/0626fe8d5c714ac88f431a6c8f309e51.jpg" TargetMode="External"/><Relationship Id="rId10444" Type="http://schemas.openxmlformats.org/officeDocument/2006/relationships/hyperlink" Target="https://storage.googleapis.com/hcloudfile/001/68640998996c4da9899b1a7985e33e98.jpg" TargetMode="External"/><Relationship Id="rId5081" Type="http://schemas.openxmlformats.org/officeDocument/2006/relationships/hyperlink" Target="https://hashting.cash/bavaria-fridgeinventoryjul2023/ZUISKTILXPNQCVRA?language=FR" TargetMode="External"/><Relationship Id="rId6132" Type="http://schemas.openxmlformats.org/officeDocument/2006/relationships/hyperlink" Target="https://storage.googleapis.com/hcloudfile/001/f38011848f884efaba59c3bf413a0e02.jpg" TargetMode="External"/><Relationship Id="rId7530" Type="http://schemas.openxmlformats.org/officeDocument/2006/relationships/hyperlink" Target="https://storage.googleapis.com/hcloudfile/001/9b910c36c6e242b8ac25bad8fedc6c89.jpg" TargetMode="External"/><Relationship Id="rId9288" Type="http://schemas.openxmlformats.org/officeDocument/2006/relationships/hyperlink" Target="https://hashting.cash/bavaria-fridgeinventoryjul2023/WXUMVHDBVQIPPVWZ?language=FR" TargetMode="External"/><Relationship Id="rId10511" Type="http://schemas.openxmlformats.org/officeDocument/2006/relationships/hyperlink" Target="https://hashting.cash/bavaria-fridgeinventoryjul2023/PNFWVCLFKNECJSVC?language=FR" TargetMode="External"/><Relationship Id="rId13667" Type="http://schemas.openxmlformats.org/officeDocument/2006/relationships/hyperlink" Target="https://storage.googleapis.com/hcloudfile/001/e9ef9c4cfcdc401dbba6ffed0edeef26.jpg" TargetMode="External"/><Relationship Id="rId994" Type="http://schemas.openxmlformats.org/officeDocument/2006/relationships/hyperlink" Target="https://storage.googleapis.com/hcloudfile/001/ca96b8b1398a4a9ca20f46c6aa763259.jpg" TargetMode="External"/><Relationship Id="rId2675" Type="http://schemas.openxmlformats.org/officeDocument/2006/relationships/hyperlink" Target="https://storage.googleapis.com/hcloudfile/001/711e75624dc1492b9da24935c190b00b.jpg" TargetMode="External"/><Relationship Id="rId3726" Type="http://schemas.openxmlformats.org/officeDocument/2006/relationships/hyperlink" Target="https://storage.googleapis.com/hcloudfile/001/03501d61955e4039b2df134fec784614.jpg" TargetMode="External"/><Relationship Id="rId12269" Type="http://schemas.openxmlformats.org/officeDocument/2006/relationships/hyperlink" Target="https://storage.googleapis.com/hcloudfile/001/c2af80629f8a45f8ae742534ca4d0c7a.jpg" TargetMode="External"/><Relationship Id="rId12683" Type="http://schemas.openxmlformats.org/officeDocument/2006/relationships/hyperlink" Target="https://storage.googleapis.com/hcloudfile/001/7bf0aabd45fa47cca122e519b30cdb3e.jpg" TargetMode="External"/><Relationship Id="rId13734" Type="http://schemas.openxmlformats.org/officeDocument/2006/relationships/hyperlink" Target="https://hashting.cash/bavaria-fridgeinventoryjul2023/QADLQAGMVRIDKNOB?language=FR" TargetMode="External"/><Relationship Id="rId647" Type="http://schemas.openxmlformats.org/officeDocument/2006/relationships/hyperlink" Target="https://storage.googleapis.com/hcloudfile/001/430f565d1d4c4c499fec5b3cde45cc4b.jpg" TargetMode="External"/><Relationship Id="rId1277" Type="http://schemas.openxmlformats.org/officeDocument/2006/relationships/hyperlink" Target="https://storage.googleapis.com/hcloudfile/001/75ab13da8a334d9a9e467da080222d6e.jpg" TargetMode="External"/><Relationship Id="rId1691" Type="http://schemas.openxmlformats.org/officeDocument/2006/relationships/hyperlink" Target="https://storage.googleapis.com/hcloudfile/001/dd52273189b74f228c62221410ae072d.jpg" TargetMode="External"/><Relationship Id="rId2328" Type="http://schemas.openxmlformats.org/officeDocument/2006/relationships/hyperlink" Target="https://storage.googleapis.com/hcloudfile/001/3687509392fa4be2abf7c3db7d74f7b6.jpg" TargetMode="External"/><Relationship Id="rId2742" Type="http://schemas.openxmlformats.org/officeDocument/2006/relationships/hyperlink" Target="https://storage.googleapis.com/hcloudfile/001/fb081ba320474f8abbceff0705f618f8.jpg" TargetMode="External"/><Relationship Id="rId5898" Type="http://schemas.openxmlformats.org/officeDocument/2006/relationships/hyperlink" Target="https://storage.googleapis.com/hcloudfile/001/34a19c34f3f042ddbf3faa9a19dea488.jpg" TargetMode="External"/><Relationship Id="rId6949" Type="http://schemas.openxmlformats.org/officeDocument/2006/relationships/hyperlink" Target="https://storage.googleapis.com/hcloudfile/001/521291924b9d425ba7d2e76c1ccdf6dd.jpg" TargetMode="External"/><Relationship Id="rId9355" Type="http://schemas.openxmlformats.org/officeDocument/2006/relationships/hyperlink" Target="https://storage.googleapis.com/hcloudfile/001/57b0149893994f0ab8164251ec18c9d1.jpg" TargetMode="External"/><Relationship Id="rId11285" Type="http://schemas.openxmlformats.org/officeDocument/2006/relationships/hyperlink" Target="https://storage.googleapis.com/hcloudfile/001/103128fe3b454e8f8aed545345aac20e.jpg" TargetMode="External"/><Relationship Id="rId12336" Type="http://schemas.openxmlformats.org/officeDocument/2006/relationships/hyperlink" Target="https://hashting.cash/bavaria-fridgeinventoryjul2023/LYMGLBZVTRXXIHDH?language=FR" TargetMode="External"/><Relationship Id="rId12750" Type="http://schemas.openxmlformats.org/officeDocument/2006/relationships/hyperlink" Target="https://hashting.cash/bavaria-fridgeinventoryjul2023/SKYTAQPEJMXENODJ?language=FR" TargetMode="External"/><Relationship Id="rId714" Type="http://schemas.openxmlformats.org/officeDocument/2006/relationships/hyperlink" Target="https://storage.googleapis.com/hcloudfile/001/ce0d5372be5147c188731732f6278c23.jpg" TargetMode="External"/><Relationship Id="rId1344" Type="http://schemas.openxmlformats.org/officeDocument/2006/relationships/hyperlink" Target="https://storage.googleapis.com/hcloudfile/001/b779467755994d099b968560fb881f0d.jpg" TargetMode="External"/><Relationship Id="rId5965" Type="http://schemas.openxmlformats.org/officeDocument/2006/relationships/hyperlink" Target="https://storage.googleapis.com/hcloudfile/001/6b6efd0bd9884aa788431d4bef7d6ce5.jpg" TargetMode="External"/><Relationship Id="rId8371" Type="http://schemas.openxmlformats.org/officeDocument/2006/relationships/hyperlink" Target="https://storage.googleapis.com/hcloudfile/001/d0c10878dcfb4d2ca7e15c3772dd01a5.jpg" TargetMode="External"/><Relationship Id="rId9008" Type="http://schemas.openxmlformats.org/officeDocument/2006/relationships/hyperlink" Target="https://hashting.cash/bavaria-fridgeinventoryjul2023/KJIINGKCGRPUVWWE?language=FR" TargetMode="External"/><Relationship Id="rId9422" Type="http://schemas.openxmlformats.org/officeDocument/2006/relationships/hyperlink" Target="https://hashting.cash/bavaria-fridgeinventoryjul2023/KVKPCCKYSPMDSIYI?language=FR" TargetMode="External"/><Relationship Id="rId11352" Type="http://schemas.openxmlformats.org/officeDocument/2006/relationships/hyperlink" Target="https://hashting.cash/bavaria-fridgeinventoryjul2023/YYPBRJNVTZLKRLHJ?language=FR" TargetMode="External"/><Relationship Id="rId12403" Type="http://schemas.openxmlformats.org/officeDocument/2006/relationships/hyperlink" Target="https://storage.googleapis.com/hcloudfile/001/c753a7da125442ca8b75013fa4fce8e9.jpg" TargetMode="External"/><Relationship Id="rId13801" Type="http://schemas.openxmlformats.org/officeDocument/2006/relationships/hyperlink" Target="https://storage.googleapis.com/hcloudfile/001/ddcf95af94b740af8ce4baf39ab4ff83.jpg" TargetMode="External"/><Relationship Id="rId50" Type="http://schemas.openxmlformats.org/officeDocument/2006/relationships/hyperlink" Target="https://storage.googleapis.com/hcloudfile/001/8fb55c0a6f2f4790a866974c5d6302ac.jpg" TargetMode="External"/><Relationship Id="rId1411" Type="http://schemas.openxmlformats.org/officeDocument/2006/relationships/hyperlink" Target="https://storage.googleapis.com/hcloudfile/001/3ce7bd0e7dce4480934d963341e13ef2.jpg" TargetMode="External"/><Relationship Id="rId4567" Type="http://schemas.openxmlformats.org/officeDocument/2006/relationships/hyperlink" Target="https://storage.googleapis.com/hcloudfile/001/dd5b6ffb39d94ba7ba2efc8cf43fa8bb.jpg" TargetMode="External"/><Relationship Id="rId5618" Type="http://schemas.openxmlformats.org/officeDocument/2006/relationships/hyperlink" Target="https://storage.googleapis.com/hcloudfile/001/f5218f48898f4cb987c6240e29b1166e.jpg" TargetMode="External"/><Relationship Id="rId8024" Type="http://schemas.openxmlformats.org/officeDocument/2006/relationships/hyperlink" Target="https://hashting.cash/bavaria-fridgeinventoryjul2023/STVJEPUVDBHUFZZR?language=FR" TargetMode="External"/><Relationship Id="rId11005" Type="http://schemas.openxmlformats.org/officeDocument/2006/relationships/hyperlink" Target="https://storage.googleapis.com/hcloudfile/001/59116a833f154cb19345e30b3e16eeaa.jpg" TargetMode="External"/><Relationship Id="rId3169" Type="http://schemas.openxmlformats.org/officeDocument/2006/relationships/hyperlink" Target="https://storage.googleapis.com/hcloudfile/001/71dfca2d9527406db3dbdd1617bd5aca.jpg" TargetMode="External"/><Relationship Id="rId3583" Type="http://schemas.openxmlformats.org/officeDocument/2006/relationships/hyperlink" Target="https://storage.googleapis.com/hcloudfile/001/ecbe5503cd6f40eb9168e6bc4395ee4d.jpg" TargetMode="External"/><Relationship Id="rId4981" Type="http://schemas.openxmlformats.org/officeDocument/2006/relationships/hyperlink" Target="https://storage.googleapis.com/hcloudfile/001/a9ba50d63090464a940486d04d1c3265.jpg" TargetMode="External"/><Relationship Id="rId7040" Type="http://schemas.openxmlformats.org/officeDocument/2006/relationships/hyperlink" Target="https://hashting.cash/bavaria-fridgeinventoryjul2023/IGEKCXUZWRJCDIQR?language=FR" TargetMode="External"/><Relationship Id="rId10021" Type="http://schemas.openxmlformats.org/officeDocument/2006/relationships/hyperlink" Target="https://storage.googleapis.com/hcloudfile/001/8bcbfb6ff7fd4cfd8f9f6b6905424e66.jpg" TargetMode="External"/><Relationship Id="rId13177" Type="http://schemas.openxmlformats.org/officeDocument/2006/relationships/hyperlink" Target="https://hashting.cash/bavaria-fridgeinventoryjul2023/RJTJHDTUROLOZZGB?language=FR" TargetMode="External"/><Relationship Id="rId2185" Type="http://schemas.openxmlformats.org/officeDocument/2006/relationships/hyperlink" Target="https://storage.googleapis.com/hcloudfile/001/6cc67219533948d8bb92ee062caafce2.jpg" TargetMode="External"/><Relationship Id="rId3236" Type="http://schemas.openxmlformats.org/officeDocument/2006/relationships/hyperlink" Target="https://storage.googleapis.com/hcloudfile/001/3795b6604d2243fa8e63ecfee88ce710.jpg" TargetMode="External"/><Relationship Id="rId4634" Type="http://schemas.openxmlformats.org/officeDocument/2006/relationships/hyperlink" Target="https://storage.googleapis.com/hcloudfile/001/84e53f8539294a4e9f6c74cac6f2fc04.jpg" TargetMode="External"/><Relationship Id="rId13591" Type="http://schemas.openxmlformats.org/officeDocument/2006/relationships/hyperlink" Target="https://hashting.cash/bavaria-fridgeinventoryjul2023/PRBIABXLMUSADQLF?language=FR" TargetMode="External"/><Relationship Id="rId157" Type="http://schemas.openxmlformats.org/officeDocument/2006/relationships/hyperlink" Target="https://hashting.cash/bavaria-fridgeinventoryjul2023/BTVBCLLXRPWTGMIK?language=FR" TargetMode="External"/><Relationship Id="rId3650" Type="http://schemas.openxmlformats.org/officeDocument/2006/relationships/hyperlink" Target="https://storage.googleapis.com/hcloudfile/001/4d62ddfe5c5e452dac5426110ac78cc1.jpg" TargetMode="External"/><Relationship Id="rId4701" Type="http://schemas.openxmlformats.org/officeDocument/2006/relationships/hyperlink" Target="https://storage.googleapis.com/hcloudfile/001/485fe21ff2764d38bc4fec3058f6a306.jpg" TargetMode="External"/><Relationship Id="rId7857" Type="http://schemas.openxmlformats.org/officeDocument/2006/relationships/hyperlink" Target="https://storage.googleapis.com/hcloudfile/001/8787ed807d134a1dbcc0d67de9892fce.jpg" TargetMode="External"/><Relationship Id="rId8908" Type="http://schemas.openxmlformats.org/officeDocument/2006/relationships/hyperlink" Target="https://storage.googleapis.com/hcloudfile/001/12460f613a1a4baca3f298717cacee2d.jpg" TargetMode="External"/><Relationship Id="rId10838" Type="http://schemas.openxmlformats.org/officeDocument/2006/relationships/hyperlink" Target="https://storage.googleapis.com/hcloudfile/001/89c4cba9429f44fbb2ef9ecef9a94707.jpg" TargetMode="External"/><Relationship Id="rId12193" Type="http://schemas.openxmlformats.org/officeDocument/2006/relationships/hyperlink" Target="https://hashting.cash/bavaria-fridgeinventoryjul2023/LTZDKBTHRNXJMWKT?language=FR" TargetMode="External"/><Relationship Id="rId13244" Type="http://schemas.openxmlformats.org/officeDocument/2006/relationships/hyperlink" Target="https://storage.googleapis.com/hcloudfile/001/d11cddcadbe2419699300bb3d98c1981.jpg" TargetMode="External"/><Relationship Id="rId571" Type="http://schemas.openxmlformats.org/officeDocument/2006/relationships/hyperlink" Target="https://storage.googleapis.com/hcloudfile/001/c462b26f2294449d8c7c6af7f505e8d1.jpg" TargetMode="External"/><Relationship Id="rId2252" Type="http://schemas.openxmlformats.org/officeDocument/2006/relationships/hyperlink" Target="https://storage.googleapis.com/hcloudfile/001/c19fb349dd1f471daa9e80fdf06cf481.jpg" TargetMode="External"/><Relationship Id="rId3303" Type="http://schemas.openxmlformats.org/officeDocument/2006/relationships/hyperlink" Target="https://storage.googleapis.com/hcloudfile/001/1547c5819e64441ca7c35509461967f7.jpg" TargetMode="External"/><Relationship Id="rId6459" Type="http://schemas.openxmlformats.org/officeDocument/2006/relationships/hyperlink" Target="https://storage.googleapis.com/hcloudfile/001/bad7c168f69a4b8b88b4b1266e20b2fd.jpg" TargetMode="External"/><Relationship Id="rId6873" Type="http://schemas.openxmlformats.org/officeDocument/2006/relationships/hyperlink" Target="https://storage.googleapis.com/hcloudfile/001/10940a9670c04992b450178581fa401f.jpg" TargetMode="External"/><Relationship Id="rId7924" Type="http://schemas.openxmlformats.org/officeDocument/2006/relationships/hyperlink" Target="https://storage.googleapis.com/hcloudfile/001/58bc592c189f4ea9b09ac61ccb95713e.jpg" TargetMode="External"/><Relationship Id="rId12260" Type="http://schemas.openxmlformats.org/officeDocument/2006/relationships/hyperlink" Target="https://storage.googleapis.com/hcloudfile/001/c2af80629f8a45f8ae742534ca4d0c7a.jpg" TargetMode="External"/><Relationship Id="rId13311" Type="http://schemas.openxmlformats.org/officeDocument/2006/relationships/hyperlink" Target="https://hashting.cash/bavaria-fridgeinventoryjul2023/VEWAKTEHLPSCATTZ?language=FR" TargetMode="External"/><Relationship Id="rId224" Type="http://schemas.openxmlformats.org/officeDocument/2006/relationships/hyperlink" Target="https://storage.googleapis.com/hcloudfile/001/a24d3af0ba8b492fbb6ea7f6b315cecf.jpg" TargetMode="External"/><Relationship Id="rId5475" Type="http://schemas.openxmlformats.org/officeDocument/2006/relationships/hyperlink" Target="https://storage.googleapis.com/hcloudfile/001/979809eb6cf4405ead0dd122ecb54d72.jpg" TargetMode="External"/><Relationship Id="rId6526" Type="http://schemas.openxmlformats.org/officeDocument/2006/relationships/hyperlink" Target="https://storage.googleapis.com/hcloudfile/001/5d3d479172f54e7784a96445d36dd1f8.jpg" TargetMode="External"/><Relationship Id="rId6940" Type="http://schemas.openxmlformats.org/officeDocument/2006/relationships/hyperlink" Target="https://storage.googleapis.com/hcloudfile/001/521291924b9d425ba7d2e76c1ccdf6dd.jpg" TargetMode="External"/><Relationship Id="rId10905" Type="http://schemas.openxmlformats.org/officeDocument/2006/relationships/hyperlink" Target="https://storage.googleapis.com/hcloudfile/001/4717533d50b3423791c94dbe47e3b88b.jpg" TargetMode="External"/><Relationship Id="rId4077" Type="http://schemas.openxmlformats.org/officeDocument/2006/relationships/hyperlink" Target="https://storage.googleapis.com/hcloudfile/001/8613c83819c34ea28190b35236789849.jpg" TargetMode="External"/><Relationship Id="rId4491" Type="http://schemas.openxmlformats.org/officeDocument/2006/relationships/hyperlink" Target="https://storage.googleapis.com/hcloudfile/001/7be9d519d8ba45fe9de7a2efadaca05c.jpg" TargetMode="External"/><Relationship Id="rId5128" Type="http://schemas.openxmlformats.org/officeDocument/2006/relationships/hyperlink" Target="https://storage.googleapis.com/hcloudfile/001/bb471f1b3cda4c3194c90ece4fefc447.jpg" TargetMode="External"/><Relationship Id="rId5542" Type="http://schemas.openxmlformats.org/officeDocument/2006/relationships/hyperlink" Target="https://storage.googleapis.com/hcloudfile/001/570bd35a50d440bc9a29cbf12d00f4ad.jpg" TargetMode="External"/><Relationship Id="rId8698" Type="http://schemas.openxmlformats.org/officeDocument/2006/relationships/hyperlink" Target="https://storage.googleapis.com/hcloudfile/001/275ae8ff747e4a07baf7fe61705f34d8.jpg" TargetMode="External"/><Relationship Id="rId9749" Type="http://schemas.openxmlformats.org/officeDocument/2006/relationships/hyperlink" Target="https://storage.googleapis.com/hcloudfile/001/8d28372633bf4ea8b5948e72e2f27f30.jpg" TargetMode="External"/><Relationship Id="rId1738" Type="http://schemas.openxmlformats.org/officeDocument/2006/relationships/hyperlink" Target="https://storage.googleapis.com/hcloudfile/001/e0d2beb74f294727bd080a12d82baed3.jpg" TargetMode="External"/><Relationship Id="rId3093" Type="http://schemas.openxmlformats.org/officeDocument/2006/relationships/hyperlink" Target="https://storage.googleapis.com/hcloudfile/001/82498700f5ed4da1ab88d325bb0b5689.jpg" TargetMode="External"/><Relationship Id="rId4144" Type="http://schemas.openxmlformats.org/officeDocument/2006/relationships/hyperlink" Target="https://storage.googleapis.com/hcloudfile/001/b0bfc53a72254229842a5efe379ab16a.jpg" TargetMode="External"/><Relationship Id="rId8765" Type="http://schemas.openxmlformats.org/officeDocument/2006/relationships/hyperlink" Target="https://storage.googleapis.com/hcloudfile/001/c0cd79e970734a62aae41c805474ee99.jpg" TargetMode="External"/><Relationship Id="rId11679" Type="http://schemas.openxmlformats.org/officeDocument/2006/relationships/hyperlink" Target="https://storage.googleapis.com/hcloudfile/001/9d40a93bd5f44c5eaa2e04261f3076cd.jpg" TargetMode="External"/><Relationship Id="rId3160" Type="http://schemas.openxmlformats.org/officeDocument/2006/relationships/hyperlink" Target="https://storage.googleapis.com/hcloudfile/001/71dfca2d9527406db3dbdd1617bd5aca.jpg" TargetMode="External"/><Relationship Id="rId4211" Type="http://schemas.openxmlformats.org/officeDocument/2006/relationships/hyperlink" Target="https://storage.googleapis.com/hcloudfile/001/8655ca4b11a14389994394cb5b0e75f8.jpg" TargetMode="External"/><Relationship Id="rId7367" Type="http://schemas.openxmlformats.org/officeDocument/2006/relationships/hyperlink" Target="https://storage.googleapis.com/hcloudfile/001/cef4367950d747948a6a502f63de2460.jpg" TargetMode="External"/><Relationship Id="rId8418" Type="http://schemas.openxmlformats.org/officeDocument/2006/relationships/hyperlink" Target="https://storage.googleapis.com/hcloudfile/001/a24d3af0ba8b492fbb6ea7f6b315cecf.jpg" TargetMode="External"/><Relationship Id="rId9816" Type="http://schemas.openxmlformats.org/officeDocument/2006/relationships/hyperlink" Target="https://storage.googleapis.com/hcloudfile/001/b6bd9db4644d4c8cbbbdc6c0e06d0daf.jpg" TargetMode="External"/><Relationship Id="rId10695" Type="http://schemas.openxmlformats.org/officeDocument/2006/relationships/hyperlink" Target="https://storage.googleapis.com/hcloudfile/001/c9041c7d45e94da9ba7c486a6c653051.jpg" TargetMode="External"/><Relationship Id="rId11746" Type="http://schemas.openxmlformats.org/officeDocument/2006/relationships/hyperlink" Target="https://storage.googleapis.com/hcloudfile/001/eacbd9f4102b4c5e9ddb448081d341b3.jpg" TargetMode="External"/><Relationship Id="rId1805" Type="http://schemas.openxmlformats.org/officeDocument/2006/relationships/hyperlink" Target="https://hashting.cash/bavaria-fridgeinventoryjul2023/GPDBQVHGAWZHJYJP?language=FR" TargetMode="External"/><Relationship Id="rId7781" Type="http://schemas.openxmlformats.org/officeDocument/2006/relationships/hyperlink" Target="https://storage.googleapis.com/hcloudfile/001/c2e323e6be6c4ae683abe19707dbe725.jpg" TargetMode="External"/><Relationship Id="rId8832" Type="http://schemas.openxmlformats.org/officeDocument/2006/relationships/hyperlink" Target="https://storage.googleapis.com/hcloudfile/001/688e362b3dad4f0a85aa5dee8868a6c6.jpg" TargetMode="External"/><Relationship Id="rId10348" Type="http://schemas.openxmlformats.org/officeDocument/2006/relationships/hyperlink" Target="https://storage.googleapis.com/hcloudfile/001/49272fafa4444a8dab5e63e8325b85c0.jpg" TargetMode="External"/><Relationship Id="rId10762" Type="http://schemas.openxmlformats.org/officeDocument/2006/relationships/hyperlink" Target="https://storage.googleapis.com/hcloudfile/001/1918714c98f84124bc3c5675d305259e.jpg" TargetMode="External"/><Relationship Id="rId11813" Type="http://schemas.openxmlformats.org/officeDocument/2006/relationships/hyperlink" Target="https://storage.googleapis.com/hcloudfile/001/b48b2f5312a14b66bd50fb4896d43f19.jpg" TargetMode="External"/><Relationship Id="rId3977" Type="http://schemas.openxmlformats.org/officeDocument/2006/relationships/hyperlink" Target="https://storage.googleapis.com/hcloudfile/001/c58853225cb549ea8bb69433316011b8.jpg" TargetMode="External"/><Relationship Id="rId6036" Type="http://schemas.openxmlformats.org/officeDocument/2006/relationships/hyperlink" Target="https://storage.googleapis.com/hcloudfile/001/4aa5ef5e0e8641e1ada8d01c99ad19dc.jpg" TargetMode="External"/><Relationship Id="rId6383" Type="http://schemas.openxmlformats.org/officeDocument/2006/relationships/hyperlink" Target="https://storage.googleapis.com/hcloudfile/001/3eeaeb8c269c439bb2512bddb1edbcdd.jpg" TargetMode="External"/><Relationship Id="rId7434" Type="http://schemas.openxmlformats.org/officeDocument/2006/relationships/hyperlink" Target="https://storage.googleapis.com/hcloudfile/001/c08af00d49914e7fbbcc82512db2ac10.jpg" TargetMode="External"/><Relationship Id="rId10415" Type="http://schemas.openxmlformats.org/officeDocument/2006/relationships/hyperlink" Target="https://storage.googleapis.com/hcloudfile/001/e211e5112a764228bfbc659364b79166.jpg" TargetMode="External"/><Relationship Id="rId898" Type="http://schemas.openxmlformats.org/officeDocument/2006/relationships/hyperlink" Target="https://storage.googleapis.com/hcloudfile/001/4a0f1d6bc5d6474bbfc2ae0dedeb6fea.jpg" TargetMode="External"/><Relationship Id="rId2579" Type="http://schemas.openxmlformats.org/officeDocument/2006/relationships/hyperlink" Target="https://storage.googleapis.com/hcloudfile/001/56172bcacbb84dbc88c4c014c237a0d3.jpg" TargetMode="External"/><Relationship Id="rId2993" Type="http://schemas.openxmlformats.org/officeDocument/2006/relationships/hyperlink" Target="https://storage.googleapis.com/hcloudfile/001/b2960dcab9d644ac90ddd1fcda73a66a.jpg" TargetMode="External"/><Relationship Id="rId6450" Type="http://schemas.openxmlformats.org/officeDocument/2006/relationships/hyperlink" Target="https://storage.googleapis.com/hcloudfile/001/bad7c168f69a4b8b88b4b1266e20b2fd.jpg" TargetMode="External"/><Relationship Id="rId7501" Type="http://schemas.openxmlformats.org/officeDocument/2006/relationships/hyperlink" Target="https://storage.googleapis.com/hcloudfile/001/88cac31f59a74308905caad7a95b3482.jpg" TargetMode="External"/><Relationship Id="rId12587" Type="http://schemas.openxmlformats.org/officeDocument/2006/relationships/hyperlink" Target="https://storage.googleapis.com/hcloudfile/001/8d2c0f96281a44aa91c0f97e312621e4.jpg" TargetMode="External"/><Relationship Id="rId13638" Type="http://schemas.openxmlformats.org/officeDocument/2006/relationships/hyperlink" Target="https://storage.googleapis.com/hcloudfile/001/9d3430fedff3488bb9e99f9611fca3ac.jpg" TargetMode="External"/><Relationship Id="rId965" Type="http://schemas.openxmlformats.org/officeDocument/2006/relationships/hyperlink" Target="https://hashting.cash/bavaria-fridgeinventoryjul2023/KRSUMEZZDUQPXYFU?language=FR" TargetMode="External"/><Relationship Id="rId1595" Type="http://schemas.openxmlformats.org/officeDocument/2006/relationships/hyperlink" Target="https://storage.googleapis.com/hcloudfile/001/c2d3a02829f64cbdb2bf01b957b772ad.jpg" TargetMode="External"/><Relationship Id="rId2646" Type="http://schemas.openxmlformats.org/officeDocument/2006/relationships/hyperlink" Target="https://hashting.cash/bavaria-fridgeinventoryjul2023/CBEOFCAVAGTREWHY?language=FR" TargetMode="External"/><Relationship Id="rId5052" Type="http://schemas.openxmlformats.org/officeDocument/2006/relationships/hyperlink" Target="https://storage.googleapis.com/hcloudfile/001/ca4ea8daab1c4f959b4216ab9cfec9a1.jpg" TargetMode="External"/><Relationship Id="rId6103" Type="http://schemas.openxmlformats.org/officeDocument/2006/relationships/hyperlink" Target="https://storage.googleapis.com/hcloudfile/001/a37667c7b9984082b0f71353988b3a99.jpg" TargetMode="External"/><Relationship Id="rId9259" Type="http://schemas.openxmlformats.org/officeDocument/2006/relationships/hyperlink" Target="https://storage.googleapis.com/hcloudfile/001/72188a83bbdc43eab85271b12e24e49e.jpg" TargetMode="External"/><Relationship Id="rId9673" Type="http://schemas.openxmlformats.org/officeDocument/2006/relationships/hyperlink" Target="https://storage.googleapis.com/hcloudfile/001/05e66fba0c0448b98be800ca3c3944d4.jpg" TargetMode="External"/><Relationship Id="rId11189" Type="http://schemas.openxmlformats.org/officeDocument/2006/relationships/hyperlink" Target="https://storage.googleapis.com/hcloudfile/001/3489bde842734cffafeba2cd27647c22.jpg" TargetMode="External"/><Relationship Id="rId618" Type="http://schemas.openxmlformats.org/officeDocument/2006/relationships/hyperlink" Target="https://hashting.cash/bavaria-fridgeinventoryjul2023/ELABVXXAPCSTQEGH?language=FR" TargetMode="External"/><Relationship Id="rId1248" Type="http://schemas.openxmlformats.org/officeDocument/2006/relationships/hyperlink" Target="https://hashting.cash/bavaria-fridgeinventoryjul2023/XYULMWKSMXIRFBRB?language=FR" TargetMode="External"/><Relationship Id="rId1662" Type="http://schemas.openxmlformats.org/officeDocument/2006/relationships/hyperlink" Target="https://hashting.cash/bavaria-fridgeinventoryjul2023/VCOXUNKRTSWZUMAR?language=FR" TargetMode="External"/><Relationship Id="rId5869" Type="http://schemas.openxmlformats.org/officeDocument/2006/relationships/hyperlink" Target="https://storage.googleapis.com/hcloudfile/001/2dd782a1e86a48f48d860be79159b981.jpg" TargetMode="External"/><Relationship Id="rId8275" Type="http://schemas.openxmlformats.org/officeDocument/2006/relationships/hyperlink" Target="https://storage.googleapis.com/hcloudfile/001/05275500479049e593f12dcb36d01ac5.jpg" TargetMode="External"/><Relationship Id="rId9326" Type="http://schemas.openxmlformats.org/officeDocument/2006/relationships/hyperlink" Target="https://storage.googleapis.com/hcloudfile/001/046f6b51c12e476ba2a013ebc7eb11fa.jpg" TargetMode="External"/><Relationship Id="rId11256" Type="http://schemas.openxmlformats.org/officeDocument/2006/relationships/hyperlink" Target="https://storage.googleapis.com/hcloudfile/001/c260763aa87c46aaabbe110bcdd04668.jpg" TargetMode="External"/><Relationship Id="rId12654" Type="http://schemas.openxmlformats.org/officeDocument/2006/relationships/hyperlink" Target="https://storage.googleapis.com/hcloudfile/001/f4fd306471ec48c19d53cba89b285d91.jpg" TargetMode="External"/><Relationship Id="rId13705" Type="http://schemas.openxmlformats.org/officeDocument/2006/relationships/hyperlink" Target="https://storage.googleapis.com/hcloudfile/001/d86a72c395974c008ef45078bd664339.jpg" TargetMode="External"/><Relationship Id="rId1315" Type="http://schemas.openxmlformats.org/officeDocument/2006/relationships/hyperlink" Target="https://storage.googleapis.com/hcloudfile/001/8e8c4f778ab142909904e609f6107c30.jpg" TargetMode="External"/><Relationship Id="rId2713" Type="http://schemas.openxmlformats.org/officeDocument/2006/relationships/hyperlink" Target="https://storage.googleapis.com/hcloudfile/001/145f5bcf345441e5bfbe0faa12319e74.jpg" TargetMode="External"/><Relationship Id="rId7291" Type="http://schemas.openxmlformats.org/officeDocument/2006/relationships/hyperlink" Target="https://storage.googleapis.com/hcloudfile/001/5afebe910ec24bb5abed40060c599fea.jpg" TargetMode="External"/><Relationship Id="rId8342" Type="http://schemas.openxmlformats.org/officeDocument/2006/relationships/hyperlink" Target="https://storage.googleapis.com/hcloudfile/001/17793e6025f14690b1c6903953b3681d.jpg" TargetMode="External"/><Relationship Id="rId9740" Type="http://schemas.openxmlformats.org/officeDocument/2006/relationships/hyperlink" Target="https://storage.googleapis.com/hcloudfile/001/8d28372633bf4ea8b5948e72e2f27f30.jpg" TargetMode="External"/><Relationship Id="rId11670" Type="http://schemas.openxmlformats.org/officeDocument/2006/relationships/hyperlink" Target="https://storage.googleapis.com/hcloudfile/001/9d40a93bd5f44c5eaa2e04261f3076cd.jpg" TargetMode="External"/><Relationship Id="rId12307" Type="http://schemas.openxmlformats.org/officeDocument/2006/relationships/hyperlink" Target="https://storage.googleapis.com/hcloudfile/001/e86f34d834be4356a1f34b912dcf857a.jpg" TargetMode="External"/><Relationship Id="rId12721" Type="http://schemas.openxmlformats.org/officeDocument/2006/relationships/hyperlink" Target="https://storage.googleapis.com/hcloudfile/001/1fca42840aff416c931b08607d6f6a2b.jpg" TargetMode="External"/><Relationship Id="rId4885" Type="http://schemas.openxmlformats.org/officeDocument/2006/relationships/hyperlink" Target="https://hashting.cash/bavaria-fridgeinventoryjul2023/DHIFUXDVFEJJVART?language=FR" TargetMode="External"/><Relationship Id="rId5936" Type="http://schemas.openxmlformats.org/officeDocument/2006/relationships/hyperlink" Target="https://hashting.cash/bavaria-fridgeinventoryjul2023/LFTAAXBBSKVDESZY?language=FR" TargetMode="External"/><Relationship Id="rId10272" Type="http://schemas.openxmlformats.org/officeDocument/2006/relationships/hyperlink" Target="https://storage.googleapis.com/hcloudfile/001/d40df7c5d3424b778b4b4aa154cb1673.jpg" TargetMode="External"/><Relationship Id="rId11323" Type="http://schemas.openxmlformats.org/officeDocument/2006/relationships/hyperlink" Target="https://storage.googleapis.com/hcloudfile/001/28119924f0eb4664858d287cdaef46d5.jpg" TargetMode="External"/><Relationship Id="rId21" Type="http://schemas.openxmlformats.org/officeDocument/2006/relationships/hyperlink" Target="https://hashting.cash/bavaria-fridgeinventoryjul2023/FFPGVYGRZGXARFQQ?language=FR" TargetMode="External"/><Relationship Id="rId2089" Type="http://schemas.openxmlformats.org/officeDocument/2006/relationships/hyperlink" Target="https://hashting.cash/bavaria-fridgeinventoryjul2023/IJGERFKYYCJATRAT?language=FR" TargetMode="External"/><Relationship Id="rId3487" Type="http://schemas.openxmlformats.org/officeDocument/2006/relationships/hyperlink" Target="https://hashting.cash/bavaria-fridgeinventoryjul2023/PVXVEWRQXQBHPSZO?language=FR" TargetMode="External"/><Relationship Id="rId4538" Type="http://schemas.openxmlformats.org/officeDocument/2006/relationships/hyperlink" Target="https://storage.googleapis.com/hcloudfile/001/a6a3887c224647d6a89d5c2ae68306ca.jpg" TargetMode="External"/><Relationship Id="rId4952" Type="http://schemas.openxmlformats.org/officeDocument/2006/relationships/hyperlink" Target="https://hashting.cash/bavaria-fridgeinventoryjul2023/NKMNBGBGIGVDDXWJ?language=FR" TargetMode="External"/><Relationship Id="rId13495" Type="http://schemas.openxmlformats.org/officeDocument/2006/relationships/hyperlink" Target="https://storage.googleapis.com/hcloudfile/001/647cbc8824f744c0b677eb24f490ec66.jpg" TargetMode="External"/><Relationship Id="rId3554" Type="http://schemas.openxmlformats.org/officeDocument/2006/relationships/hyperlink" Target="https://storage.googleapis.com/hcloudfile/001/423005ef77f94e39b4995f1c7d78de13.jpg" TargetMode="External"/><Relationship Id="rId4605" Type="http://schemas.openxmlformats.org/officeDocument/2006/relationships/hyperlink" Target="https://hashting.cash/bavaria-fridgeinventoryjul2023/WNWBHEEAMLSYKNIE?language=FR" TargetMode="External"/><Relationship Id="rId7011" Type="http://schemas.openxmlformats.org/officeDocument/2006/relationships/hyperlink" Target="https://storage.googleapis.com/hcloudfile/001/6591b9111aa14b5a9502c35ae203094b.jpg" TargetMode="External"/><Relationship Id="rId12097" Type="http://schemas.openxmlformats.org/officeDocument/2006/relationships/hyperlink" Target="https://storage.googleapis.com/hcloudfile/001/1d6d25eb6bfe4cb7a8a28324fe278b84.jpg" TargetMode="External"/><Relationship Id="rId13148" Type="http://schemas.openxmlformats.org/officeDocument/2006/relationships/hyperlink" Target="https://storage.googleapis.com/hcloudfile/001/f2cee4e939144aa1ae78a1505e2e6c32.jpg" TargetMode="External"/><Relationship Id="rId13562" Type="http://schemas.openxmlformats.org/officeDocument/2006/relationships/hyperlink" Target="https://storage.googleapis.com/hcloudfile/001/efb01324f397405c9d7052fa77979ca5.jpg" TargetMode="External"/><Relationship Id="rId475" Type="http://schemas.openxmlformats.org/officeDocument/2006/relationships/hyperlink" Target="https://storage.googleapis.com/hcloudfile/001/c36a7d1e04f2404ca44fd23f6de32f39.jpg" TargetMode="External"/><Relationship Id="rId2156" Type="http://schemas.openxmlformats.org/officeDocument/2006/relationships/hyperlink" Target="https://storage.googleapis.com/hcloudfile/001/b88e50c08dae496591079351c011f98a.jpg" TargetMode="External"/><Relationship Id="rId2570" Type="http://schemas.openxmlformats.org/officeDocument/2006/relationships/hyperlink" Target="https://storage.googleapis.com/hcloudfile/001/56172bcacbb84dbc88c4c014c237a0d3.jpg" TargetMode="External"/><Relationship Id="rId3207" Type="http://schemas.openxmlformats.org/officeDocument/2006/relationships/hyperlink" Target="https://hashting.cash/bavaria-fridgeinventoryjul2023/YFQABKCXCLTVQMBL?language=FR" TargetMode="External"/><Relationship Id="rId3621" Type="http://schemas.openxmlformats.org/officeDocument/2006/relationships/hyperlink" Target="https://hashting.cash/bavaria-fridgeinventoryjul2023/CMECZCQWGXQHVXAO?language=FR" TargetMode="External"/><Relationship Id="rId6777" Type="http://schemas.openxmlformats.org/officeDocument/2006/relationships/hyperlink" Target="https://hashting.cash/bavaria-fridgeinventoryjul2023/ZARSVTZDFOKDHIDK?language=FR" TargetMode="External"/><Relationship Id="rId7828" Type="http://schemas.openxmlformats.org/officeDocument/2006/relationships/hyperlink" Target="https://storage.googleapis.com/hcloudfile/001/30e4b68ae6d741c6bd9da4f4c469cf08.jpg" TargetMode="External"/><Relationship Id="rId9183" Type="http://schemas.openxmlformats.org/officeDocument/2006/relationships/hyperlink" Target="https://storage.googleapis.com/hcloudfile/001/3720da5eaa5f4e1496b752bf229bef3b.jpg" TargetMode="External"/><Relationship Id="rId12164" Type="http://schemas.openxmlformats.org/officeDocument/2006/relationships/hyperlink" Target="https://storage.googleapis.com/hcloudfile/001/35f6ac725980486688e09bcccd0e2c78.jpg" TargetMode="External"/><Relationship Id="rId13215" Type="http://schemas.openxmlformats.org/officeDocument/2006/relationships/hyperlink" Target="https://storage.googleapis.com/hcloudfile/001/ed61efff31e843b9b61fd4bf5ce33f7d.jpg" TargetMode="External"/><Relationship Id="rId128" Type="http://schemas.openxmlformats.org/officeDocument/2006/relationships/hyperlink" Target="https://storage.googleapis.com/hcloudfile/001/ca4ea8daab1c4f959b4216ab9cfec9a1.jpg" TargetMode="External"/><Relationship Id="rId542" Type="http://schemas.openxmlformats.org/officeDocument/2006/relationships/hyperlink" Target="https://storage.googleapis.com/hcloudfile/001/08bdcfe6e7f64d4c927446085e2ab6aa.jpg" TargetMode="External"/><Relationship Id="rId1172" Type="http://schemas.openxmlformats.org/officeDocument/2006/relationships/hyperlink" Target="https://storage.googleapis.com/hcloudfile/001/3e287334e73041a4a762c132eb892781.jpg" TargetMode="External"/><Relationship Id="rId2223" Type="http://schemas.openxmlformats.org/officeDocument/2006/relationships/hyperlink" Target="https://hashting.cash/bavaria-fridgeinventoryjul2023/ZYLKTZJFBEGJXPHN?language=FR" TargetMode="External"/><Relationship Id="rId5379" Type="http://schemas.openxmlformats.org/officeDocument/2006/relationships/hyperlink" Target="https://hashting.cash/bavaria-fridgeinventoryjul2023/UGUBYJZPDHBFMUFY?language=FR" TargetMode="External"/><Relationship Id="rId5793" Type="http://schemas.openxmlformats.org/officeDocument/2006/relationships/hyperlink" Target="https://hashting.cash/bavaria-fridgeinventoryjul2023/VTABVCKHWWROWRFD?language=FR" TargetMode="External"/><Relationship Id="rId6844" Type="http://schemas.openxmlformats.org/officeDocument/2006/relationships/hyperlink" Target="https://storage.googleapis.com/hcloudfile/001/2b856eef11e0493f9d65336a223a56f0.jpg" TargetMode="External"/><Relationship Id="rId9250" Type="http://schemas.openxmlformats.org/officeDocument/2006/relationships/hyperlink" Target="https://storage.googleapis.com/hcloudfile/001/72188a83bbdc43eab85271b12e24e49e.jpg" TargetMode="External"/><Relationship Id="rId10809" Type="http://schemas.openxmlformats.org/officeDocument/2006/relationships/hyperlink" Target="https://hashting.cash/bavaria-fridgeinventoryjul2023/QXBTRLJSZVLGDCXW?language=FR" TargetMode="External"/><Relationship Id="rId11180" Type="http://schemas.openxmlformats.org/officeDocument/2006/relationships/hyperlink" Target="https://storage.googleapis.com/hcloudfile/001/3489bde842734cffafeba2cd27647c22.jpg" TargetMode="External"/><Relationship Id="rId12231" Type="http://schemas.openxmlformats.org/officeDocument/2006/relationships/hyperlink" Target="https://storage.googleapis.com/hcloudfile/001/01cbc083211b462da173931c2ecd22ab.jpg" TargetMode="External"/><Relationship Id="rId4395" Type="http://schemas.openxmlformats.org/officeDocument/2006/relationships/hyperlink" Target="https://storage.googleapis.com/hcloudfile/001/26f0c4db7f614aca8e4fa944b152cc60.jpg" TargetMode="External"/><Relationship Id="rId5446" Type="http://schemas.openxmlformats.org/officeDocument/2006/relationships/hyperlink" Target="https://storage.googleapis.com/hcloudfile/001/50dcf71e1ecf4bbea39d737d111b1e70.jpg" TargetMode="External"/><Relationship Id="rId1989" Type="http://schemas.openxmlformats.org/officeDocument/2006/relationships/hyperlink" Target="https://storage.googleapis.com/hcloudfile/001/7a21be94e23945a7bfda3774d400353e.jpg" TargetMode="External"/><Relationship Id="rId4048" Type="http://schemas.openxmlformats.org/officeDocument/2006/relationships/hyperlink" Target="https://hashting.cash/bavaria-fridgeinventoryjul2023/SGYHAZXDOFDHYCDM?language=FR" TargetMode="External"/><Relationship Id="rId5860" Type="http://schemas.openxmlformats.org/officeDocument/2006/relationships/hyperlink" Target="https://storage.googleapis.com/hcloudfile/001/2dd782a1e86a48f48d860be79159b981.jpg" TargetMode="External"/><Relationship Id="rId6911" Type="http://schemas.openxmlformats.org/officeDocument/2006/relationships/hyperlink" Target="https://hashting.cash/bavaria-fridgeinventoryjul2023/JCYELQUKCVHXCENG?language=FR" TargetMode="External"/><Relationship Id="rId11997" Type="http://schemas.openxmlformats.org/officeDocument/2006/relationships/hyperlink" Target="https://storage.googleapis.com/hcloudfile/001/6b1605a044824fd097584a762b71c2fa.jpg" TargetMode="External"/><Relationship Id="rId3064" Type="http://schemas.openxmlformats.org/officeDocument/2006/relationships/hyperlink" Target="https://hashting.cash/bavaria-fridgeinventoryjul2023/GHKOXFSPSAWJKXWQ?language=FR" TargetMode="External"/><Relationship Id="rId4462" Type="http://schemas.openxmlformats.org/officeDocument/2006/relationships/hyperlink" Target="https://hashting.cash/bavaria-fridgeinventoryjul2023/UEQUSDLNRTQVKBCJ?language=FR" TargetMode="External"/><Relationship Id="rId5513" Type="http://schemas.openxmlformats.org/officeDocument/2006/relationships/hyperlink" Target="https://hashting.cash/bavaria-fridgeinventoryjul2023/MLNHSKVOOCHRAJWZ?language=FR" TargetMode="External"/><Relationship Id="rId8669" Type="http://schemas.openxmlformats.org/officeDocument/2006/relationships/hyperlink" Target="https://storage.googleapis.com/hcloudfile/001/ed5ead0aeb06455eb30a90793a883f37.jpg" TargetMode="External"/><Relationship Id="rId10599" Type="http://schemas.openxmlformats.org/officeDocument/2006/relationships/hyperlink" Target="https://storage.googleapis.com/hcloudfile/001/7b304fb0c0904fa3ac50666f1c5a0777.jpg" TargetMode="External"/><Relationship Id="rId1709" Type="http://schemas.openxmlformats.org/officeDocument/2006/relationships/hyperlink" Target="https://storage.googleapis.com/hcloudfile/001/dd52273189b74f228c62221410ae072d.jpg" TargetMode="External"/><Relationship Id="rId4115" Type="http://schemas.openxmlformats.org/officeDocument/2006/relationships/hyperlink" Target="https://storage.googleapis.com/hcloudfile/001/978d5c21c4044dca81c90ec4b7530fb8.jpg" TargetMode="External"/><Relationship Id="rId7685" Type="http://schemas.openxmlformats.org/officeDocument/2006/relationships/hyperlink" Target="https://storage.googleapis.com/hcloudfile/001/5ec4eb01547e4455aaf175992b359d91.jpg" TargetMode="External"/><Relationship Id="rId8736" Type="http://schemas.openxmlformats.org/officeDocument/2006/relationships/hyperlink" Target="https://hashting.cash/bavaria-fridgeinventoryjul2023/OZEJRSTVOFIGQFYI?language=FR" TargetMode="External"/><Relationship Id="rId10666" Type="http://schemas.openxmlformats.org/officeDocument/2006/relationships/hyperlink" Target="https://hashting.cash/bavaria-fridgeinventoryjul2023/KWGEULFRRYPQCZLA?language=FR" TargetMode="External"/><Relationship Id="rId11717" Type="http://schemas.openxmlformats.org/officeDocument/2006/relationships/hyperlink" Target="https://storage.googleapis.com/hcloudfile/001/fd8cfca7e2d94ad7968d557b168205a4.jpg" TargetMode="External"/><Relationship Id="rId13072" Type="http://schemas.openxmlformats.org/officeDocument/2006/relationships/hyperlink" Target="https://storage.googleapis.com/hcloudfile/001/83795fae705142c384688b6cc8a4a572.jpg" TargetMode="External"/><Relationship Id="rId2080" Type="http://schemas.openxmlformats.org/officeDocument/2006/relationships/hyperlink" Target="https://hashting.cash/bavaria-fridgeinventoryjul2023/IJGERFKYYCJATRAT?language=FR" TargetMode="External"/><Relationship Id="rId3131" Type="http://schemas.openxmlformats.org/officeDocument/2006/relationships/hyperlink" Target="https://storage.googleapis.com/hcloudfile/001/c002d1d68eff4f70b2f0fc40f0eebc9f.jpg" TargetMode="External"/><Relationship Id="rId6287" Type="http://schemas.openxmlformats.org/officeDocument/2006/relationships/hyperlink" Target="https://storage.googleapis.com/hcloudfile/001/823b643acdc24c38a97b389f8f30c0d6.jpg" TargetMode="External"/><Relationship Id="rId7338" Type="http://schemas.openxmlformats.org/officeDocument/2006/relationships/hyperlink" Target="https://hashting.cash/bavaria-fridgeinventoryjul2023/SNIIKSKHUXLIMGJE?language=FR" TargetMode="External"/><Relationship Id="rId7752" Type="http://schemas.openxmlformats.org/officeDocument/2006/relationships/hyperlink" Target="https://hashting.cash/bavaria-fridgeinventoryjul2023/MNSDAREACGXTWNHH?language=FR" TargetMode="External"/><Relationship Id="rId8803" Type="http://schemas.openxmlformats.org/officeDocument/2006/relationships/hyperlink" Target="https://storage.googleapis.com/hcloudfile/001/324afcdcdc694879a9c11734eee148cf.jpg" TargetMode="External"/><Relationship Id="rId10319" Type="http://schemas.openxmlformats.org/officeDocument/2006/relationships/hyperlink" Target="https://storage.googleapis.com/hcloudfile/001/1390ce0ed4fc4e0499c112bcb20071e6.jpg" TargetMode="External"/><Relationship Id="rId2897" Type="http://schemas.openxmlformats.org/officeDocument/2006/relationships/hyperlink" Target="https://storage.googleapis.com/hcloudfile/001/44d50f3d94fb4876af0b63c95efa7974.jpg" TargetMode="External"/><Relationship Id="rId3948" Type="http://schemas.openxmlformats.org/officeDocument/2006/relationships/hyperlink" Target="https://storage.googleapis.com/hcloudfile/001/f9957f13faa84f5ebfd9097a32c91d95.jpg" TargetMode="External"/><Relationship Id="rId6354" Type="http://schemas.openxmlformats.org/officeDocument/2006/relationships/hyperlink" Target="https://hashting.cash/bavaria-fridgeinventoryjul2023/DQNBCGAJSKGTOFFH?language=FR" TargetMode="External"/><Relationship Id="rId7405" Type="http://schemas.openxmlformats.org/officeDocument/2006/relationships/hyperlink" Target="https://storage.googleapis.com/hcloudfile/001/7dd2feae6575469b9bf54b854edc482c.jpg" TargetMode="External"/><Relationship Id="rId10733" Type="http://schemas.openxmlformats.org/officeDocument/2006/relationships/hyperlink" Target="https://storage.googleapis.com/hcloudfile/001/26d5b90320534014899d4ca86b2dc24f.jpg" TargetMode="External"/><Relationship Id="rId869" Type="http://schemas.openxmlformats.org/officeDocument/2006/relationships/hyperlink" Target="https://storage.googleapis.com/hcloudfile/001/a37001cc69864b2ab3cfd2dc2a01452d.jpg" TargetMode="External"/><Relationship Id="rId1499" Type="http://schemas.openxmlformats.org/officeDocument/2006/relationships/hyperlink" Target="https://storage.googleapis.com/hcloudfile/001/c5369ca3bad641d8ae699d68e4918908.jpg" TargetMode="External"/><Relationship Id="rId5370" Type="http://schemas.openxmlformats.org/officeDocument/2006/relationships/hyperlink" Target="https://hashting.cash/bavaria-fridgeinventoryjul2023/UGUBYJZPDHBFMUFY?language=FR" TargetMode="External"/><Relationship Id="rId6007" Type="http://schemas.openxmlformats.org/officeDocument/2006/relationships/hyperlink" Target="https://storage.googleapis.com/hcloudfile/001/683457a6a4ab4cd8990bf133e887ac5d.jpg" TargetMode="External"/><Relationship Id="rId6421" Type="http://schemas.openxmlformats.org/officeDocument/2006/relationships/hyperlink" Target="https://storage.googleapis.com/hcloudfile/001/761bd193a1b244dc90945a1faf3d7878.jpg" TargetMode="External"/><Relationship Id="rId9577" Type="http://schemas.openxmlformats.org/officeDocument/2006/relationships/hyperlink" Target="https://hashting.cash/bavaria-fridgeinventoryjul2023/RDVHEUMTWGOXWQDP?language=FR" TargetMode="External"/><Relationship Id="rId10800" Type="http://schemas.openxmlformats.org/officeDocument/2006/relationships/hyperlink" Target="https://hashting.cash/bavaria-fridgeinventoryjul2023/QXBTRLJSZVLGDCXW?language=FR" TargetMode="External"/><Relationship Id="rId2964" Type="http://schemas.openxmlformats.org/officeDocument/2006/relationships/hyperlink" Target="https://storage.googleapis.com/hcloudfile/001/4984a61508054657bc02348cf6e95819.jpg" TargetMode="External"/><Relationship Id="rId5023" Type="http://schemas.openxmlformats.org/officeDocument/2006/relationships/hyperlink" Target="https://storage.googleapis.com/hcloudfile/001/895b2a4a73ba4f19bfaf3fecf78f32c2.jpg" TargetMode="External"/><Relationship Id="rId8179" Type="http://schemas.openxmlformats.org/officeDocument/2006/relationships/hyperlink" Target="https://hashting.cash/bavaria-fridgeinventoryjul2023/WLFPRZTBBZLMZNTM?language=FR" TargetMode="External"/><Relationship Id="rId9991" Type="http://schemas.openxmlformats.org/officeDocument/2006/relationships/hyperlink" Target="https://hashting.cash/bavaria-fridgeinventoryjul2023/COGHBAJAZLHSUKFN?language=FR" TargetMode="External"/><Relationship Id="rId12558" Type="http://schemas.openxmlformats.org/officeDocument/2006/relationships/hyperlink" Target="https://storage.googleapis.com/hcloudfile/001/0fcb2e6dcab240d6a6d352a5f79b7f65.jpg" TargetMode="External"/><Relationship Id="rId12972" Type="http://schemas.openxmlformats.org/officeDocument/2006/relationships/hyperlink" Target="https://storage.googleapis.com/hcloudfile/001/613520b312424295bbe3b2dd47a220d0.jpg" TargetMode="External"/><Relationship Id="rId13609" Type="http://schemas.openxmlformats.org/officeDocument/2006/relationships/hyperlink" Target="https://hashting.cash/bavaria-fridgeinventoryjul2023/PRBIABXLMUSADQLF?language=FR" TargetMode="External"/><Relationship Id="rId936" Type="http://schemas.openxmlformats.org/officeDocument/2006/relationships/hyperlink" Target="https://storage.googleapis.com/hcloudfile/001/f31d4e5499b84c038d5bdfc33d9c5be5.jpg" TargetMode="External"/><Relationship Id="rId1219" Type="http://schemas.openxmlformats.org/officeDocument/2006/relationships/hyperlink" Target="https://storage.googleapis.com/hcloudfile/001/0c52523a93c8427483111db2bd460328.jpg" TargetMode="External"/><Relationship Id="rId1566" Type="http://schemas.openxmlformats.org/officeDocument/2006/relationships/hyperlink" Target="https://storage.googleapis.com/hcloudfile/001/53adc49eae0e479c852e3f01a81211cf.jpg" TargetMode="External"/><Relationship Id="rId1980" Type="http://schemas.openxmlformats.org/officeDocument/2006/relationships/hyperlink" Target="https://storage.googleapis.com/hcloudfile/001/7a21be94e23945a7bfda3774d400353e.jpg" TargetMode="External"/><Relationship Id="rId2617" Type="http://schemas.openxmlformats.org/officeDocument/2006/relationships/hyperlink" Target="https://storage.googleapis.com/hcloudfile/001/087253a2200048c4ac0f78fb36f404fa.jpg" TargetMode="External"/><Relationship Id="rId7195" Type="http://schemas.openxmlformats.org/officeDocument/2006/relationships/hyperlink" Target="https://hashting.cash/bavaria-fridgeinventoryjul2023/FRKQHZLJRHOWCVMS?language=FR" TargetMode="External"/><Relationship Id="rId8246" Type="http://schemas.openxmlformats.org/officeDocument/2006/relationships/hyperlink" Target="https://storage.googleapis.com/hcloudfile/001/efd57a68f899460eb16c2732b9ff48f8.jpg" TargetMode="External"/><Relationship Id="rId8593" Type="http://schemas.openxmlformats.org/officeDocument/2006/relationships/hyperlink" Target="https://hashting.cash/bavaria-fridgeinventoryjul2023/EWXLCDDMMLXDUQQI?language=FR" TargetMode="External"/><Relationship Id="rId9644" Type="http://schemas.openxmlformats.org/officeDocument/2006/relationships/hyperlink" Target="https://storage.googleapis.com/hcloudfile/001/bab52b76eed44916a969a9146887a17f.jpg" TargetMode="External"/><Relationship Id="rId11574" Type="http://schemas.openxmlformats.org/officeDocument/2006/relationships/hyperlink" Target="https://storage.googleapis.com/hcloudfile/001/9b5d5f91ee8b42bdbb7ac671036ec972.jpg" TargetMode="External"/><Relationship Id="rId12625" Type="http://schemas.openxmlformats.org/officeDocument/2006/relationships/hyperlink" Target="https://hashting.cash/bavaria-fridgeinventoryjul2023/BZXVIIIKCYIUNKOL?language=FR" TargetMode="External"/><Relationship Id="rId1633" Type="http://schemas.openxmlformats.org/officeDocument/2006/relationships/hyperlink" Target="https://storage.googleapis.com/hcloudfile/001/9dc241d69d8849c4865b33fd534d669f.jpg" TargetMode="External"/><Relationship Id="rId4789" Type="http://schemas.openxmlformats.org/officeDocument/2006/relationships/hyperlink" Target="https://storage.googleapis.com/hcloudfile/001/a8d903630ab64447a6a34b19f52b472a.jpg" TargetMode="External"/><Relationship Id="rId8660" Type="http://schemas.openxmlformats.org/officeDocument/2006/relationships/hyperlink" Target="https://storage.googleapis.com/hcloudfile/001/ed5ead0aeb06455eb30a90793a883f37.jpg" TargetMode="External"/><Relationship Id="rId9711" Type="http://schemas.openxmlformats.org/officeDocument/2006/relationships/hyperlink" Target="https://hashting.cash/bavaria-fridgeinventoryjul2023/VPUHPNSQYLPVBUPF?language=FR" TargetMode="External"/><Relationship Id="rId10176" Type="http://schemas.openxmlformats.org/officeDocument/2006/relationships/hyperlink" Target="https://storage.googleapis.com/hcloudfile/001/2a7b350475474663a26ac407d108a847.jpg" TargetMode="External"/><Relationship Id="rId10590" Type="http://schemas.openxmlformats.org/officeDocument/2006/relationships/hyperlink" Target="https://storage.googleapis.com/hcloudfile/001/7b304fb0c0904fa3ac50666f1c5a0777.jpg" TargetMode="External"/><Relationship Id="rId11227" Type="http://schemas.openxmlformats.org/officeDocument/2006/relationships/hyperlink" Target="https://hashting.cash/bavaria-fridgeinventoryjul2023/YUWIZPZOMXPYLCGY?language=FR" TargetMode="External"/><Relationship Id="rId11641" Type="http://schemas.openxmlformats.org/officeDocument/2006/relationships/hyperlink" Target="https://hashting.cash/bavaria-fridgeinventoryjul2023/YUJDVFLBKXJMICBQ?language=FR" TargetMode="External"/><Relationship Id="rId1700" Type="http://schemas.openxmlformats.org/officeDocument/2006/relationships/hyperlink" Target="https://storage.googleapis.com/hcloudfile/001/dd52273189b74f228c62221410ae072d.jpg" TargetMode="External"/><Relationship Id="rId4856" Type="http://schemas.openxmlformats.org/officeDocument/2006/relationships/hyperlink" Target="https://storage.googleapis.com/hcloudfile/001/174a54b1c77d4367a225e954ce191113.jpg" TargetMode="External"/><Relationship Id="rId5907" Type="http://schemas.openxmlformats.org/officeDocument/2006/relationships/hyperlink" Target="https://storage.googleapis.com/hcloudfile/001/34a19c34f3f042ddbf3faa9a19dea488.jpg" TargetMode="External"/><Relationship Id="rId7262" Type="http://schemas.openxmlformats.org/officeDocument/2006/relationships/hyperlink" Target="https://storage.googleapis.com/hcloudfile/001/9c187fcd3fc74c9d8bb2bdb3782c3df0.jpg" TargetMode="External"/><Relationship Id="rId8313" Type="http://schemas.openxmlformats.org/officeDocument/2006/relationships/hyperlink" Target="https://hashting.cash/bavaria-fridgeinventoryjul2023/CQDOYXGMXODISNRJ?language=FR" TargetMode="External"/><Relationship Id="rId10243" Type="http://schemas.openxmlformats.org/officeDocument/2006/relationships/hyperlink" Target="https://hashting.cash/bavaria-fridgeinventoryjul2023/CLYRUPNULBYNQVHY?language=FR" TargetMode="External"/><Relationship Id="rId13399" Type="http://schemas.openxmlformats.org/officeDocument/2006/relationships/hyperlink" Target="https://storage.googleapis.com/hcloudfile/001/964e609bea944da488c539d390c84370.jpg" TargetMode="External"/><Relationship Id="rId3458" Type="http://schemas.openxmlformats.org/officeDocument/2006/relationships/hyperlink" Target="https://storage.googleapis.com/hcloudfile/001/dfddf0e724694ee7a8a692c677091cf9.jpg" TargetMode="External"/><Relationship Id="rId3872" Type="http://schemas.openxmlformats.org/officeDocument/2006/relationships/hyperlink" Target="https://storage.googleapis.com/hcloudfile/001/73174599ed5544bc96f14c63964cc628.jpg" TargetMode="External"/><Relationship Id="rId4509" Type="http://schemas.openxmlformats.org/officeDocument/2006/relationships/hyperlink" Target="https://storage.googleapis.com/hcloudfile/001/7be9d519d8ba45fe9de7a2efadaca05c.jpg" TargetMode="External"/><Relationship Id="rId10310" Type="http://schemas.openxmlformats.org/officeDocument/2006/relationships/hyperlink" Target="https://storage.googleapis.com/hcloudfile/001/1390ce0ed4fc4e0499c112bcb20071e6.jpg" TargetMode="External"/><Relationship Id="rId13466" Type="http://schemas.openxmlformats.org/officeDocument/2006/relationships/hyperlink" Target="https://hashting.cash/bavaria-fridgeinventoryjul2023/ZTIYPZQKUKSDJEXM?language=FR" TargetMode="External"/><Relationship Id="rId379" Type="http://schemas.openxmlformats.org/officeDocument/2006/relationships/hyperlink" Target="https://storage.googleapis.com/hcloudfile/001/33cf7e7aa16b4e449d455dfc027607c7.jpg" TargetMode="External"/><Relationship Id="rId793" Type="http://schemas.openxmlformats.org/officeDocument/2006/relationships/hyperlink" Target="https://storage.googleapis.com/hcloudfile/001/ce0d5372be5147c188731732f6278c23.jpg" TargetMode="External"/><Relationship Id="rId2474" Type="http://schemas.openxmlformats.org/officeDocument/2006/relationships/hyperlink" Target="https://storage.googleapis.com/hcloudfile/001/c4791a7df64d46a3833a602d8fb6fe00.jpg" TargetMode="External"/><Relationship Id="rId3525" Type="http://schemas.openxmlformats.org/officeDocument/2006/relationships/hyperlink" Target="https://storage.googleapis.com/hcloudfile/001/7f6f8d0d462d4ed8855d20a0e11a9638.jpg" TargetMode="External"/><Relationship Id="rId4923" Type="http://schemas.openxmlformats.org/officeDocument/2006/relationships/hyperlink" Target="https://storage.googleapis.com/hcloudfile/001/05e01af7b6074190962264947cdcf9e1.jpg" TargetMode="External"/><Relationship Id="rId9087" Type="http://schemas.openxmlformats.org/officeDocument/2006/relationships/hyperlink" Target="https://storage.googleapis.com/hcloudfile/001/2d4fbdb5ee7e4162829eed62a3742408.jpg" TargetMode="External"/><Relationship Id="rId12068" Type="http://schemas.openxmlformats.org/officeDocument/2006/relationships/hyperlink" Target="https://hashting.cash/bavaria-fridgeinventoryjul2023/MHJHVJGVVRGHVITT?language=FR" TargetMode="External"/><Relationship Id="rId13119" Type="http://schemas.openxmlformats.org/officeDocument/2006/relationships/hyperlink" Target="https://storage.googleapis.com/hcloudfile/001/926e7b9675424e46829b202bb523a023.jpg" TargetMode="External"/><Relationship Id="rId446" Type="http://schemas.openxmlformats.org/officeDocument/2006/relationships/hyperlink" Target="https://storage.googleapis.com/hcloudfile/001/f0963e13b84044309c76acde82763279.jpg" TargetMode="External"/><Relationship Id="rId1076" Type="http://schemas.openxmlformats.org/officeDocument/2006/relationships/hyperlink" Target="https://storage.googleapis.com/hcloudfile/001/359bc6aab4af4bc59c452a4c05d6b0bd.jpg" TargetMode="External"/><Relationship Id="rId1490" Type="http://schemas.openxmlformats.org/officeDocument/2006/relationships/hyperlink" Target="https://storage.googleapis.com/hcloudfile/001/c5369ca3bad641d8ae699d68e4918908.jpg" TargetMode="External"/><Relationship Id="rId2127" Type="http://schemas.openxmlformats.org/officeDocument/2006/relationships/hyperlink" Target="https://storage.googleapis.com/hcloudfile/001/8fb55c0a6f2f4790a866974c5d6302ac.jpg" TargetMode="External"/><Relationship Id="rId9154" Type="http://schemas.openxmlformats.org/officeDocument/2006/relationships/hyperlink" Target="https://hashting.cash/bavaria-fridgeinventoryjul2023/FZGVPFKKZZMWCUZS?language=FR" TargetMode="External"/><Relationship Id="rId11084" Type="http://schemas.openxmlformats.org/officeDocument/2006/relationships/hyperlink" Target="https://hashting.cash/bavaria-fridgeinventoryjul2023/LTJKRNXXSWBZGMBZ?language=FR" TargetMode="External"/><Relationship Id="rId12482" Type="http://schemas.openxmlformats.org/officeDocument/2006/relationships/hyperlink" Target="https://hashting.cash/bavaria-fridgeinventoryjul2023/MKBMZPICTOAZCLTE?language=FR" TargetMode="External"/><Relationship Id="rId13533" Type="http://schemas.openxmlformats.org/officeDocument/2006/relationships/hyperlink" Target="https://storage.googleapis.com/hcloudfile/001/28ba30a80bb64c7aad7f05f7c1fd3178.jpg" TargetMode="External"/><Relationship Id="rId860" Type="http://schemas.openxmlformats.org/officeDocument/2006/relationships/hyperlink" Target="https://storage.googleapis.com/hcloudfile/001/a37001cc69864b2ab3cfd2dc2a01452d.jpg" TargetMode="External"/><Relationship Id="rId1143" Type="http://schemas.openxmlformats.org/officeDocument/2006/relationships/hyperlink" Target="https://storage.googleapis.com/hcloudfile/001/cbc4a3f91f734f4ca2941c9b1aaf4d8c.jpg" TargetMode="External"/><Relationship Id="rId2541" Type="http://schemas.openxmlformats.org/officeDocument/2006/relationships/hyperlink" Target="https://storage.googleapis.com/hcloudfile/001/1d4e0ccb1c4d44f5919bb9f158967bee.jpg" TargetMode="External"/><Relationship Id="rId4299" Type="http://schemas.openxmlformats.org/officeDocument/2006/relationships/hyperlink" Target="https://storage.googleapis.com/hcloudfile/001/ec67a6f22f8342d58a0129d72b6fd000.jpg" TargetMode="External"/><Relationship Id="rId5697" Type="http://schemas.openxmlformats.org/officeDocument/2006/relationships/hyperlink" Target="https://storage.googleapis.com/hcloudfile/001/84de0ce5e27b40779340201b7ca6b1e7.jpg" TargetMode="External"/><Relationship Id="rId6748" Type="http://schemas.openxmlformats.org/officeDocument/2006/relationships/hyperlink" Target="https://storage.googleapis.com/hcloudfile/001/e0c98464139646ddb5176a36d6e49f9b.jpg" TargetMode="External"/><Relationship Id="rId8170" Type="http://schemas.openxmlformats.org/officeDocument/2006/relationships/hyperlink" Target="https://hashting.cash/bavaria-fridgeinventoryjul2023/WLFPRZTBBZLMZNTM?language=FR" TargetMode="External"/><Relationship Id="rId12135" Type="http://schemas.openxmlformats.org/officeDocument/2006/relationships/hyperlink" Target="https://storage.googleapis.com/hcloudfile/001/b0ead91754a341a3868c2c9c0a97797e.jpg" TargetMode="External"/><Relationship Id="rId13600" Type="http://schemas.openxmlformats.org/officeDocument/2006/relationships/hyperlink" Target="https://hashting.cash/bavaria-fridgeinventoryjul2023/PRBIABXLMUSADQLF?language=FR" TargetMode="External"/><Relationship Id="rId513" Type="http://schemas.openxmlformats.org/officeDocument/2006/relationships/hyperlink" Target="https://storage.googleapis.com/hcloudfile/001/71a0a25d37f94620a429349badb60af8.jpg" TargetMode="External"/><Relationship Id="rId5764" Type="http://schemas.openxmlformats.org/officeDocument/2006/relationships/hyperlink" Target="https://storage.googleapis.com/hcloudfile/001/b2cb9d436c684a169d04613f2d1ca2f8.jpg" TargetMode="External"/><Relationship Id="rId6815" Type="http://schemas.openxmlformats.org/officeDocument/2006/relationships/hyperlink" Target="https://storage.googleapis.com/hcloudfile/001/5c878351d78c47cb8b30238a4aa13001.jpg" TargetMode="External"/><Relationship Id="rId9221" Type="http://schemas.openxmlformats.org/officeDocument/2006/relationships/hyperlink" Target="https://storage.googleapis.com/hcloudfile/001/2336a11a6aca496c98768a13ce151d78.jpg" TargetMode="External"/><Relationship Id="rId11151" Type="http://schemas.openxmlformats.org/officeDocument/2006/relationships/hyperlink" Target="https://storage.googleapis.com/hcloudfile/001/2c54bf8f3337422c9e7ff26abbdfe0a3.jpg" TargetMode="External"/><Relationship Id="rId12202" Type="http://schemas.openxmlformats.org/officeDocument/2006/relationships/hyperlink" Target="https://hashting.cash/bavaria-fridgeinventoryjul2023/LTZDKBTHRNXJMWKT?language=FR" TargetMode="External"/><Relationship Id="rId1210" Type="http://schemas.openxmlformats.org/officeDocument/2006/relationships/hyperlink" Target="https://storage.googleapis.com/hcloudfile/001/0c52523a93c8427483111db2bd460328.jpg" TargetMode="External"/><Relationship Id="rId4366" Type="http://schemas.openxmlformats.org/officeDocument/2006/relationships/hyperlink" Target="https://storage.googleapis.com/hcloudfile/001/5249bd837839476e96f33d9513a8a288.jpg" TargetMode="External"/><Relationship Id="rId4780" Type="http://schemas.openxmlformats.org/officeDocument/2006/relationships/hyperlink" Target="https://storage.googleapis.com/hcloudfile/001/a8d903630ab64447a6a34b19f52b472a.jpg" TargetMode="External"/><Relationship Id="rId5417" Type="http://schemas.openxmlformats.org/officeDocument/2006/relationships/hyperlink" Target="https://storage.googleapis.com/hcloudfile/001/f74c688491b04c2080f90d34e3548f29.jpg" TargetMode="External"/><Relationship Id="rId5831" Type="http://schemas.openxmlformats.org/officeDocument/2006/relationships/hyperlink" Target="https://storage.googleapis.com/hcloudfile/001/02e1d6b847cd4f64a17f28a05966b4d1.jpg" TargetMode="External"/><Relationship Id="rId8987" Type="http://schemas.openxmlformats.org/officeDocument/2006/relationships/hyperlink" Target="https://storage.googleapis.com/hcloudfile/001/c267f43593404f2487e898cef4536ace.jpg" TargetMode="External"/><Relationship Id="rId3382" Type="http://schemas.openxmlformats.org/officeDocument/2006/relationships/hyperlink" Target="https://storage.googleapis.com/hcloudfile/001/2e7f064e2f0f4788baf31897c15ca182.jpg" TargetMode="External"/><Relationship Id="rId4019" Type="http://schemas.openxmlformats.org/officeDocument/2006/relationships/hyperlink" Target="https://storage.googleapis.com/hcloudfile/001/b060fd348dd64f63a5f26558ee7c6af4.jpg" TargetMode="External"/><Relationship Id="rId4433" Type="http://schemas.openxmlformats.org/officeDocument/2006/relationships/hyperlink" Target="https://storage.googleapis.com/hcloudfile/001/520238be45724b4da0ffdf0bece5d631.jpg" TargetMode="External"/><Relationship Id="rId7589" Type="http://schemas.openxmlformats.org/officeDocument/2006/relationships/hyperlink" Target="https://storage.googleapis.com/hcloudfile/001/93d385ce08e84feca3e379a32062ff83.jpg" TargetMode="External"/><Relationship Id="rId11968" Type="http://schemas.openxmlformats.org/officeDocument/2006/relationships/hyperlink" Target="https://storage.googleapis.com/hcloudfile/001/ebda10f00aae4728856c0092146af57d.jpg" TargetMode="External"/><Relationship Id="rId13390" Type="http://schemas.openxmlformats.org/officeDocument/2006/relationships/hyperlink" Target="https://storage.googleapis.com/hcloudfile/001/964e609bea944da488c539d390c84370.jpg" TargetMode="External"/><Relationship Id="rId3035" Type="http://schemas.openxmlformats.org/officeDocument/2006/relationships/hyperlink" Target="https://storage.googleapis.com/hcloudfile/001/4e92a9c8303b42658555ad34f68ba446.jpg" TargetMode="External"/><Relationship Id="rId4500" Type="http://schemas.openxmlformats.org/officeDocument/2006/relationships/hyperlink" Target="https://storage.googleapis.com/hcloudfile/001/7be9d519d8ba45fe9de7a2efadaca05c.jpg" TargetMode="External"/><Relationship Id="rId7656" Type="http://schemas.openxmlformats.org/officeDocument/2006/relationships/hyperlink" Target="https://storage.googleapis.com/hcloudfile/001/5a0e5d61889742ed82b4b87ce4289df0.jpg" TargetMode="External"/><Relationship Id="rId8707" Type="http://schemas.openxmlformats.org/officeDocument/2006/relationships/hyperlink" Target="https://storage.googleapis.com/hcloudfile/001/275ae8ff747e4a07baf7fe61705f34d8.jpg" TargetMode="External"/><Relationship Id="rId10984" Type="http://schemas.openxmlformats.org/officeDocument/2006/relationships/hyperlink" Target="https://storage.googleapis.com/hcloudfile/001/0bef95c705c64a96beec44f3c0b2b474.jpg" TargetMode="External"/><Relationship Id="rId13043" Type="http://schemas.openxmlformats.org/officeDocument/2006/relationships/hyperlink" Target="https://hashting.cash/bavaria-fridgeinventoryjul2023/QJYHJXADYBWOCDAG?language=FR" TargetMode="External"/><Relationship Id="rId370" Type="http://schemas.openxmlformats.org/officeDocument/2006/relationships/hyperlink" Target="https://storage.googleapis.com/hcloudfile/001/28ba30a80bb64c7aad7f05f7c1fd3178.jpg" TargetMode="External"/><Relationship Id="rId2051" Type="http://schemas.openxmlformats.org/officeDocument/2006/relationships/hyperlink" Target="https://storage.googleapis.com/hcloudfile/001/377f9f9f58b840e8baa913a91e0c4878.jpg" TargetMode="External"/><Relationship Id="rId3102" Type="http://schemas.openxmlformats.org/officeDocument/2006/relationships/hyperlink" Target="https://storage.googleapis.com/hcloudfile/001/82498700f5ed4da1ab88d325bb0b5689.jpg" TargetMode="External"/><Relationship Id="rId6258" Type="http://schemas.openxmlformats.org/officeDocument/2006/relationships/hyperlink" Target="https://storage.googleapis.com/hcloudfile/001/a47f16a65f3a4500a6b8be84a14d3b45.jpg" TargetMode="External"/><Relationship Id="rId7309" Type="http://schemas.openxmlformats.org/officeDocument/2006/relationships/hyperlink" Target="https://storage.googleapis.com/hcloudfile/001/5afebe910ec24bb5abed40060c599fea.jpg" TargetMode="External"/><Relationship Id="rId10637" Type="http://schemas.openxmlformats.org/officeDocument/2006/relationships/hyperlink" Target="https://storage.googleapis.com/hcloudfile/001/334d54827d3340af9c3a35e3c64a413f.jpg" TargetMode="External"/><Relationship Id="rId5274" Type="http://schemas.openxmlformats.org/officeDocument/2006/relationships/hyperlink" Target="https://storage.googleapis.com/hcloudfile/001/d4468eb1eb0b42be859a13f748c9ce24.jpg" TargetMode="External"/><Relationship Id="rId6325" Type="http://schemas.openxmlformats.org/officeDocument/2006/relationships/hyperlink" Target="https://storage.googleapis.com/hcloudfile/001/ef035c5e55aa49868267e185b21e59fa.jpg" TargetMode="External"/><Relationship Id="rId6672" Type="http://schemas.openxmlformats.org/officeDocument/2006/relationships/hyperlink" Target="https://storage.googleapis.com/hcloudfile/001/05465e8aa2e44980b4d3b99ea581f359.jpg" TargetMode="External"/><Relationship Id="rId7723" Type="http://schemas.openxmlformats.org/officeDocument/2006/relationships/hyperlink" Target="https://storage.googleapis.com/hcloudfile/001/f31563a0c50147818b58d31e9a09aca4.jpg" TargetMode="External"/><Relationship Id="rId10704" Type="http://schemas.openxmlformats.org/officeDocument/2006/relationships/hyperlink" Target="https://storage.googleapis.com/hcloudfile/001/c9041c7d45e94da9ba7c486a6c653051.jpg" TargetMode="External"/><Relationship Id="rId13110" Type="http://schemas.openxmlformats.org/officeDocument/2006/relationships/hyperlink" Target="https://storage.googleapis.com/hcloudfile/001/926e7b9675424e46829b202bb523a023.jpg" TargetMode="External"/><Relationship Id="rId2868" Type="http://schemas.openxmlformats.org/officeDocument/2006/relationships/hyperlink" Target="https://storage.googleapis.com/hcloudfile/001/359f03cc42f1458dbb2d0a439d523387.jpg" TargetMode="External"/><Relationship Id="rId3919" Type="http://schemas.openxmlformats.org/officeDocument/2006/relationships/hyperlink" Target="https://hashting.cash/bavaria-fridgeinventoryjul2023/YUBATPISASLSIUCP?language=FR" TargetMode="External"/><Relationship Id="rId9895" Type="http://schemas.openxmlformats.org/officeDocument/2006/relationships/hyperlink" Target="https://storage.googleapis.com/hcloudfile/001/9ca3250b33774d97812eea6665f13f4c.jpg" TargetMode="External"/><Relationship Id="rId12876" Type="http://schemas.openxmlformats.org/officeDocument/2006/relationships/hyperlink" Target="https://storage.googleapis.com/hcloudfile/001/f4c7c98ae67543cd93dcb60a5355f050.jpg" TargetMode="External"/><Relationship Id="rId1884" Type="http://schemas.openxmlformats.org/officeDocument/2006/relationships/hyperlink" Target="https://storage.googleapis.com/hcloudfile/001/ce7834ba71104186b54e8cd933946640.jpg" TargetMode="External"/><Relationship Id="rId2935" Type="http://schemas.openxmlformats.org/officeDocument/2006/relationships/hyperlink" Target="https://hashting.cash/bavaria-fridgeinventoryjul2023/GBHDHTMWZSEVLIUB?language=FR" TargetMode="External"/><Relationship Id="rId4290" Type="http://schemas.openxmlformats.org/officeDocument/2006/relationships/hyperlink" Target="https://storage.googleapis.com/hcloudfile/001/ec67a6f22f8342d58a0129d72b6fd000.jpg" TargetMode="External"/><Relationship Id="rId5341" Type="http://schemas.openxmlformats.org/officeDocument/2006/relationships/hyperlink" Target="https://storage.googleapis.com/hcloudfile/001/86e9e72ae1634ddf807ffbce43e673d9.jpg" TargetMode="External"/><Relationship Id="rId8497" Type="http://schemas.openxmlformats.org/officeDocument/2006/relationships/hyperlink" Target="https://storage.googleapis.com/hcloudfile/001/07d0349f74a847a68e94834678f96936.jpg" TargetMode="External"/><Relationship Id="rId9548" Type="http://schemas.openxmlformats.org/officeDocument/2006/relationships/hyperlink" Target="https://storage.googleapis.com/hcloudfile/001/42aa528d8efa499e8d1fbb555c91179f.jpg" TargetMode="External"/><Relationship Id="rId9962" Type="http://schemas.openxmlformats.org/officeDocument/2006/relationships/hyperlink" Target="https://storage.googleapis.com/hcloudfile/001/6372e5abefcd4339acd6a056a218a42d.jpg" TargetMode="External"/><Relationship Id="rId11478" Type="http://schemas.openxmlformats.org/officeDocument/2006/relationships/hyperlink" Target="https://storage.googleapis.com/hcloudfile/001/023045ea8bd147db9c01a5c5150eb6a0.jpg" TargetMode="External"/><Relationship Id="rId11892" Type="http://schemas.openxmlformats.org/officeDocument/2006/relationships/hyperlink" Target="https://storage.googleapis.com/hcloudfile/001/cb8a75c79c904b6ca70e9cd764da8e51.jpg" TargetMode="External"/><Relationship Id="rId12529" Type="http://schemas.openxmlformats.org/officeDocument/2006/relationships/hyperlink" Target="https://storage.googleapis.com/hcloudfile/001/67d056b9e1a14b71923784a2a33e8257.jpg" TargetMode="External"/><Relationship Id="rId907" Type="http://schemas.openxmlformats.org/officeDocument/2006/relationships/hyperlink" Target="https://storage.googleapis.com/hcloudfile/001/4a0f1d6bc5d6474bbfc2ae0dedeb6fea.jpg" TargetMode="External"/><Relationship Id="rId1537" Type="http://schemas.openxmlformats.org/officeDocument/2006/relationships/hyperlink" Target="https://hashting.cash/bavaria-fridgeinventoryjul2023/KTJUXWNXAWAYLBUL?language=FR" TargetMode="External"/><Relationship Id="rId1951" Type="http://schemas.openxmlformats.org/officeDocument/2006/relationships/hyperlink" Target="https://hashting.cash/bavaria-fridgeinventoryjul2023/BCCQQNLZWOEBTEEA?language=FR" TargetMode="External"/><Relationship Id="rId7099" Type="http://schemas.openxmlformats.org/officeDocument/2006/relationships/hyperlink" Target="https://storage.googleapis.com/hcloudfile/001/221f75e1adbf4d02b83bd3f807ab762b.jpg" TargetMode="External"/><Relationship Id="rId8564" Type="http://schemas.openxmlformats.org/officeDocument/2006/relationships/hyperlink" Target="https://storage.googleapis.com/hcloudfile/001/ca59aae5850048a68cf2930d8e120e57.jpg" TargetMode="External"/><Relationship Id="rId9615" Type="http://schemas.openxmlformats.org/officeDocument/2006/relationships/hyperlink" Target="https://storage.googleapis.com/hcloudfile/001/72f428d4cf704de9a465f25fde18461a.jpg" TargetMode="External"/><Relationship Id="rId10494" Type="http://schemas.openxmlformats.org/officeDocument/2006/relationships/hyperlink" Target="https://storage.googleapis.com/hcloudfile/001/8ec746020350438abbef5befb01ad0c3.jpg" TargetMode="External"/><Relationship Id="rId11545" Type="http://schemas.openxmlformats.org/officeDocument/2006/relationships/hyperlink" Target="https://storage.googleapis.com/hcloudfile/001/d5fb3908402545e0a3b993e366c151f1.jpg" TargetMode="External"/><Relationship Id="rId12943" Type="http://schemas.openxmlformats.org/officeDocument/2006/relationships/hyperlink" Target="https://storage.googleapis.com/hcloudfile/001/7fddce85394047238a093ec475eb09e1.jpg" TargetMode="External"/><Relationship Id="rId1604" Type="http://schemas.openxmlformats.org/officeDocument/2006/relationships/hyperlink" Target="https://storage.googleapis.com/hcloudfile/001/c2d3a02829f64cbdb2bf01b957b772ad.jpg" TargetMode="External"/><Relationship Id="rId4010" Type="http://schemas.openxmlformats.org/officeDocument/2006/relationships/hyperlink" Target="https://storage.googleapis.com/hcloudfile/001/b060fd348dd64f63a5f26558ee7c6af4.jpg" TargetMode="External"/><Relationship Id="rId7166" Type="http://schemas.openxmlformats.org/officeDocument/2006/relationships/hyperlink" Target="https://storage.googleapis.com/hcloudfile/001/5fe3775a497544828f3e8d4191a70840.jpg" TargetMode="External"/><Relationship Id="rId7580" Type="http://schemas.openxmlformats.org/officeDocument/2006/relationships/hyperlink" Target="https://storage.googleapis.com/hcloudfile/001/93d385ce08e84feca3e379a32062ff83.jpg" TargetMode="External"/><Relationship Id="rId8217" Type="http://schemas.openxmlformats.org/officeDocument/2006/relationships/hyperlink" Target="https://storage.googleapis.com/hcloudfile/001/e12f3adea3e94ffdb4fa2baeb2270d8c.jpg" TargetMode="External"/><Relationship Id="rId8631" Type="http://schemas.openxmlformats.org/officeDocument/2006/relationships/hyperlink" Target="https://storage.googleapis.com/hcloudfile/001/5b0b1cbc6b304fa4ac86ace5bd51ad15.jpg" TargetMode="External"/><Relationship Id="rId10147" Type="http://schemas.openxmlformats.org/officeDocument/2006/relationships/hyperlink" Target="https://storage.googleapis.com/hcloudfile/001/778a557fc5ca4618bdd698065b0826e9.jpg" TargetMode="External"/><Relationship Id="rId6182" Type="http://schemas.openxmlformats.org/officeDocument/2006/relationships/hyperlink" Target="https://storage.googleapis.com/hcloudfile/001/da3f24517df344a0bb02a77a077dec5a.jpg" TargetMode="External"/><Relationship Id="rId7233" Type="http://schemas.openxmlformats.org/officeDocument/2006/relationships/hyperlink" Target="https://storage.googleapis.com/hcloudfile/001/2a36c216eada4c5687b5ad9926ebcd7e.jpg" TargetMode="External"/><Relationship Id="rId10561" Type="http://schemas.openxmlformats.org/officeDocument/2006/relationships/hyperlink" Target="https://storage.googleapis.com/hcloudfile/001/05cc4e1048b0406ca34f3219afacd7dc.jpg" TargetMode="External"/><Relationship Id="rId11612" Type="http://schemas.openxmlformats.org/officeDocument/2006/relationships/hyperlink" Target="https://storage.googleapis.com/hcloudfile/001/a703a214fa15452b9e1afc1994fb8d42.jpg" TargetMode="External"/><Relationship Id="rId697" Type="http://schemas.openxmlformats.org/officeDocument/2006/relationships/hyperlink" Target="https://storage.googleapis.com/hcloudfile/001/78018dcb6e3f4c0683ab7d5fa13b5f61.jpg" TargetMode="External"/><Relationship Id="rId2378" Type="http://schemas.openxmlformats.org/officeDocument/2006/relationships/hyperlink" Target="https://hashting.cash/bavaria-fridgeinventoryjul2023/OSXTNKDGFEWTABCH?language=FR" TargetMode="External"/><Relationship Id="rId3429" Type="http://schemas.openxmlformats.org/officeDocument/2006/relationships/hyperlink" Target="https://storage.googleapis.com/hcloudfile/001/8f04ec0dca5e416494434d03b22f8839.jpg" TargetMode="External"/><Relationship Id="rId3776" Type="http://schemas.openxmlformats.org/officeDocument/2006/relationships/hyperlink" Target="https://hashting.cash/bavaria-fridgeinventoryjul2023/FHXOEMVJMIKAIGYO?language=FR" TargetMode="External"/><Relationship Id="rId4827" Type="http://schemas.openxmlformats.org/officeDocument/2006/relationships/hyperlink" Target="https://storage.googleapis.com/hcloudfile/001/5eeb6817d5104f30a81145e9512fa85b.jpg" TargetMode="External"/><Relationship Id="rId10214" Type="http://schemas.openxmlformats.org/officeDocument/2006/relationships/hyperlink" Target="https://storage.googleapis.com/hcloudfile/001/1c4415f7e0154ab99a38e03fe1607720.jpg" TargetMode="External"/><Relationship Id="rId13784" Type="http://schemas.openxmlformats.org/officeDocument/2006/relationships/hyperlink" Target="https://storage.googleapis.com/hcloudfile/001/07eda3b6451a4f34bf76dc9ed60e420f.jpg" TargetMode="External"/><Relationship Id="rId2792" Type="http://schemas.openxmlformats.org/officeDocument/2006/relationships/hyperlink" Target="https://hashting.cash/bavaria-fridgeinventoryjul2023/MEEGIUUUIMPGNMUV?language=FR" TargetMode="External"/><Relationship Id="rId3843" Type="http://schemas.openxmlformats.org/officeDocument/2006/relationships/hyperlink" Target="https://storage.googleapis.com/hcloudfile/001/9f0504ab6b374a89ab09b2da1cdd1d03.jpg" TargetMode="External"/><Relationship Id="rId6999" Type="http://schemas.openxmlformats.org/officeDocument/2006/relationships/hyperlink" Target="https://storage.googleapis.com/hcloudfile/001/8662a228bceb40568f65fbf6074befe6.jpg" TargetMode="External"/><Relationship Id="rId7300" Type="http://schemas.openxmlformats.org/officeDocument/2006/relationships/hyperlink" Target="https://storage.googleapis.com/hcloudfile/001/5afebe910ec24bb5abed40060c599fea.jpg" TargetMode="External"/><Relationship Id="rId9058" Type="http://schemas.openxmlformats.org/officeDocument/2006/relationships/hyperlink" Target="https://storage.googleapis.com/hcloudfile/001/9a4ea7463bfc4fd39c8c303e199aa32d.jpg" TargetMode="External"/><Relationship Id="rId12386" Type="http://schemas.openxmlformats.org/officeDocument/2006/relationships/hyperlink" Target="https://storage.googleapis.com/hcloudfile/001/37ef22d716944ca18b4884563b7e0b43.jpg" TargetMode="External"/><Relationship Id="rId13437" Type="http://schemas.openxmlformats.org/officeDocument/2006/relationships/hyperlink" Target="https://storage.googleapis.com/hcloudfile/001/7943d4e259a646178e4c397cb88e27bf.jpg" TargetMode="External"/><Relationship Id="rId13851" Type="http://schemas.openxmlformats.org/officeDocument/2006/relationships/hyperlink" Target="https://storage.googleapis.com/hcloudfile/001/33cf7e7aa16b4e449d455dfc027607c7.jpg" TargetMode="External"/><Relationship Id="rId764" Type="http://schemas.openxmlformats.org/officeDocument/2006/relationships/hyperlink" Target="https://hashting.cash/bavaria-fridgeinventoryjul2023/EPVNAPSCCYROIKPT?language=FR" TargetMode="External"/><Relationship Id="rId1394" Type="http://schemas.openxmlformats.org/officeDocument/2006/relationships/hyperlink" Target="https://hashting.cash/bavaria-fridgeinventoryjul2023/ULFKUDSCCIZYOJED?language=FR" TargetMode="External"/><Relationship Id="rId2445" Type="http://schemas.openxmlformats.org/officeDocument/2006/relationships/hyperlink" Target="https://storage.googleapis.com/hcloudfile/001/d2713067cf0f48f3b25adf9287daa406.jpg" TargetMode="External"/><Relationship Id="rId3910" Type="http://schemas.openxmlformats.org/officeDocument/2006/relationships/hyperlink" Target="https://hashting.cash/bavaria-fridgeinventoryjul2023/YUBATPISASLSIUCP?language=FR" TargetMode="External"/><Relationship Id="rId9472" Type="http://schemas.openxmlformats.org/officeDocument/2006/relationships/hyperlink" Target="https://storage.googleapis.com/hcloudfile/001/91dcc4132dc840bdac33ef5c247f0b3a.jpg" TargetMode="External"/><Relationship Id="rId12039" Type="http://schemas.openxmlformats.org/officeDocument/2006/relationships/hyperlink" Target="https://storage.googleapis.com/hcloudfile/001/78870e1be13b471c91b0c48c91a19289.jpg" TargetMode="External"/><Relationship Id="rId12453" Type="http://schemas.openxmlformats.org/officeDocument/2006/relationships/hyperlink" Target="https://storage.googleapis.com/hcloudfile/001/09677675e2b14f6587e3e7329d876327.jpg" TargetMode="External"/><Relationship Id="rId13504" Type="http://schemas.openxmlformats.org/officeDocument/2006/relationships/hyperlink" Target="https://storage.googleapis.com/hcloudfile/001/647cbc8824f744c0b677eb24f490ec66.jpg" TargetMode="External"/><Relationship Id="rId417" Type="http://schemas.openxmlformats.org/officeDocument/2006/relationships/hyperlink" Target="https://storage.googleapis.com/hcloudfile/001/430f565d1d4c4c499fec5b3cde45cc4b.jpg" TargetMode="External"/><Relationship Id="rId831" Type="http://schemas.openxmlformats.org/officeDocument/2006/relationships/hyperlink" Target="https://hashting.cash/bavaria-fridgeinventoryjul2023/OWKERBTAVGTANVSU?language=FR" TargetMode="External"/><Relationship Id="rId1047" Type="http://schemas.openxmlformats.org/officeDocument/2006/relationships/hyperlink" Target="https://storage.googleapis.com/hcloudfile/001/82c6462e5cf145e49e20f75ed6c6fe0d.jpg" TargetMode="External"/><Relationship Id="rId1461" Type="http://schemas.openxmlformats.org/officeDocument/2006/relationships/hyperlink" Target="https://storage.googleapis.com/hcloudfile/001/8de610e4a12d41428cf18837db4344b5.jpg" TargetMode="External"/><Relationship Id="rId2512" Type="http://schemas.openxmlformats.org/officeDocument/2006/relationships/hyperlink" Target="https://hashting.cash/bavaria-fridgeinventoryjul2023/SSGFYYQCOGRZREYC?language=FR" TargetMode="External"/><Relationship Id="rId5668" Type="http://schemas.openxmlformats.org/officeDocument/2006/relationships/hyperlink" Target="https://hashting.cash/bavaria-fridgeinventoryjul2023/MKICYDUQJOSSFXNH?language=FR" TargetMode="External"/><Relationship Id="rId6719" Type="http://schemas.openxmlformats.org/officeDocument/2006/relationships/hyperlink" Target="https://storage.googleapis.com/hcloudfile/001/7ae89649e18046649b7c4eb18ce5f887.jpg" TargetMode="External"/><Relationship Id="rId8074" Type="http://schemas.openxmlformats.org/officeDocument/2006/relationships/hyperlink" Target="https://storage.googleapis.com/hcloudfile/001/09af6d17db5b42de9f04941e22d3915b.jpg" TargetMode="External"/><Relationship Id="rId9125" Type="http://schemas.openxmlformats.org/officeDocument/2006/relationships/hyperlink" Target="https://storage.googleapis.com/hcloudfile/001/583a40c952c44df88293c1be779afaea.jpg" TargetMode="External"/><Relationship Id="rId11055" Type="http://schemas.openxmlformats.org/officeDocument/2006/relationships/hyperlink" Target="https://storage.googleapis.com/hcloudfile/001/2c7bb45617eb4e57b89756c7cc0022a4.jpg" TargetMode="External"/><Relationship Id="rId12106" Type="http://schemas.openxmlformats.org/officeDocument/2006/relationships/hyperlink" Target="https://storage.googleapis.com/hcloudfile/001/1d6d25eb6bfe4cb7a8a28324fe278b84.jpg" TargetMode="External"/><Relationship Id="rId12520" Type="http://schemas.openxmlformats.org/officeDocument/2006/relationships/hyperlink" Target="https://storage.googleapis.com/hcloudfile/001/67d056b9e1a14b71923784a2a33e8257.jpg" TargetMode="External"/><Relationship Id="rId1114" Type="http://schemas.openxmlformats.org/officeDocument/2006/relationships/hyperlink" Target="https://hashting.cash/bavaria-fridgeinventoryjul2023/FFPGVYGRZGXARFQQ?language=FR" TargetMode="External"/><Relationship Id="rId4684" Type="http://schemas.openxmlformats.org/officeDocument/2006/relationships/hyperlink" Target="https://storage.googleapis.com/hcloudfile/001/df3643ef65f1432993007c590e241404.jpg" TargetMode="External"/><Relationship Id="rId5735" Type="http://schemas.openxmlformats.org/officeDocument/2006/relationships/hyperlink" Target="https://storage.googleapis.com/hcloudfile/001/b6a3e2ee55194ecdb6de8ba8bf5f9f5c.jpg" TargetMode="External"/><Relationship Id="rId7090" Type="http://schemas.openxmlformats.org/officeDocument/2006/relationships/hyperlink" Target="https://storage.googleapis.com/hcloudfile/001/221f75e1adbf4d02b83bd3f807ab762b.jpg" TargetMode="External"/><Relationship Id="rId8141" Type="http://schemas.openxmlformats.org/officeDocument/2006/relationships/hyperlink" Target="https://storage.googleapis.com/hcloudfile/001/9debb31ac31748f98232eda449f14cdf.jpg" TargetMode="External"/><Relationship Id="rId10071" Type="http://schemas.openxmlformats.org/officeDocument/2006/relationships/hyperlink" Target="https://storage.googleapis.com/hcloudfile/001/458541054f5442069d1690484017924a.jpg" TargetMode="External"/><Relationship Id="rId11122" Type="http://schemas.openxmlformats.org/officeDocument/2006/relationships/hyperlink" Target="https://storage.googleapis.com/hcloudfile/001/7ae743719eff4e1d9df7698d74f97992.jpg" TargetMode="External"/><Relationship Id="rId3286" Type="http://schemas.openxmlformats.org/officeDocument/2006/relationships/hyperlink" Target="https://storage.googleapis.com/hcloudfile/001/997ff7e73b6e4039807208b8fcab68ff.jpg" TargetMode="External"/><Relationship Id="rId4337" Type="http://schemas.openxmlformats.org/officeDocument/2006/relationships/hyperlink" Target="https://hashting.cash/bavaria-fridgeinventoryjul2023/LEIQCSNPYJKOXQFK?language=FR" TargetMode="External"/><Relationship Id="rId13294" Type="http://schemas.openxmlformats.org/officeDocument/2006/relationships/hyperlink" Target="https://storage.googleapis.com/hcloudfile/001/1ea0370f138844ca8858c063ff0da346.jpg" TargetMode="External"/><Relationship Id="rId3353" Type="http://schemas.openxmlformats.org/officeDocument/2006/relationships/hyperlink" Target="https://hashting.cash/bavaria-fridgeinventoryjul2023/AGUGMWOLHYNEKNYC?language=FR" TargetMode="External"/><Relationship Id="rId4751" Type="http://schemas.openxmlformats.org/officeDocument/2006/relationships/hyperlink" Target="https://hashting.cash/bavaria-fridgeinventoryjul2023/CFDGTOMSBDIAKMBW?language=FR" TargetMode="External"/><Relationship Id="rId5802" Type="http://schemas.openxmlformats.org/officeDocument/2006/relationships/hyperlink" Target="https://hashting.cash/bavaria-fridgeinventoryjul2023/VTABVCKHWWROWRFD?language=FR" TargetMode="External"/><Relationship Id="rId8958" Type="http://schemas.openxmlformats.org/officeDocument/2006/relationships/hyperlink" Target="https://storage.googleapis.com/hcloudfile/001/b233bfc78b57461babccb8373bdd20b8.jpg" TargetMode="External"/><Relationship Id="rId10888" Type="http://schemas.openxmlformats.org/officeDocument/2006/relationships/hyperlink" Target="https://storage.googleapis.com/hcloudfile/001/4717533d50b3423791c94dbe47e3b88b.jpg" TargetMode="External"/><Relationship Id="rId11939" Type="http://schemas.openxmlformats.org/officeDocument/2006/relationships/hyperlink" Target="https://storage.googleapis.com/hcloudfile/001/ebda10f00aae4728856c0092146af57d.jpg" TargetMode="External"/><Relationship Id="rId274" Type="http://schemas.openxmlformats.org/officeDocument/2006/relationships/hyperlink" Target="https://storage.googleapis.com/hcloudfile/001/2a7b350475474663a26ac407d108a847.jpg" TargetMode="External"/><Relationship Id="rId3006" Type="http://schemas.openxmlformats.org/officeDocument/2006/relationships/hyperlink" Target="https://storage.googleapis.com/hcloudfile/001/b2960dcab9d644ac90ddd1fcda73a66a.jpg" TargetMode="External"/><Relationship Id="rId4404" Type="http://schemas.openxmlformats.org/officeDocument/2006/relationships/hyperlink" Target="https://storage.googleapis.com/hcloudfile/001/26f0c4db7f614aca8e4fa944b152cc60.jpg" TargetMode="External"/><Relationship Id="rId7974" Type="http://schemas.openxmlformats.org/officeDocument/2006/relationships/hyperlink" Target="https://storage.googleapis.com/hcloudfile/001/4aad3b64b2724ffab4db710006f29606.jpg" TargetMode="External"/><Relationship Id="rId10955" Type="http://schemas.openxmlformats.org/officeDocument/2006/relationships/hyperlink" Target="https://hashting.cash/bavaria-fridgeinventoryjul2023/PAUAUNLFHSHJYEAU?language=FR" TargetMode="External"/><Relationship Id="rId13361" Type="http://schemas.openxmlformats.org/officeDocument/2006/relationships/hyperlink" Target="https://storage.googleapis.com/hcloudfile/001/d5823e07f98f4ef09c5661f924ffa004.jpg" TargetMode="External"/><Relationship Id="rId3420" Type="http://schemas.openxmlformats.org/officeDocument/2006/relationships/hyperlink" Target="https://storage.googleapis.com/hcloudfile/001/8f04ec0dca5e416494434d03b22f8839.jpg" TargetMode="External"/><Relationship Id="rId6576" Type="http://schemas.openxmlformats.org/officeDocument/2006/relationships/hyperlink" Target="https://storage.googleapis.com/hcloudfile/001/c5709a28d9764fde946ca8b0f81949b2.jpg" TargetMode="External"/><Relationship Id="rId6990" Type="http://schemas.openxmlformats.org/officeDocument/2006/relationships/hyperlink" Target="https://storage.googleapis.com/hcloudfile/001/8662a228bceb40568f65fbf6074befe6.jpg" TargetMode="External"/><Relationship Id="rId7627" Type="http://schemas.openxmlformats.org/officeDocument/2006/relationships/hyperlink" Target="https://hashting.cash/bavaria-fridgeinventoryjul2023/ITCEHWQSNKEVMECB?language=FR" TargetMode="External"/><Relationship Id="rId10608" Type="http://schemas.openxmlformats.org/officeDocument/2006/relationships/hyperlink" Target="https://storage.googleapis.com/hcloudfile/001/334d54827d3340af9c3a35e3c64a413f.jpg" TargetMode="External"/><Relationship Id="rId13014" Type="http://schemas.openxmlformats.org/officeDocument/2006/relationships/hyperlink" Target="https://storage.googleapis.com/hcloudfile/001/7cee05aecef74bd7894018acb83126a4.jpg" TargetMode="External"/><Relationship Id="rId341" Type="http://schemas.openxmlformats.org/officeDocument/2006/relationships/hyperlink" Target="https://storage.googleapis.com/hcloudfile/001/67d056b9e1a14b71923784a2a33e8257.jpg" TargetMode="External"/><Relationship Id="rId2022" Type="http://schemas.openxmlformats.org/officeDocument/2006/relationships/hyperlink" Target="https://storage.googleapis.com/hcloudfile/001/6e2e557065d84667b845c0f6201ab1f3.jpg" TargetMode="External"/><Relationship Id="rId5178" Type="http://schemas.openxmlformats.org/officeDocument/2006/relationships/hyperlink" Target="https://storage.googleapis.com/hcloudfile/001/610d882041ff41c9bcdecb186d6bfb26.jpg" TargetMode="External"/><Relationship Id="rId5592" Type="http://schemas.openxmlformats.org/officeDocument/2006/relationships/hyperlink" Target="https://storage.googleapis.com/hcloudfile/001/410a095a48114092bc63f4536437e5f7.jpg" TargetMode="External"/><Relationship Id="rId6229" Type="http://schemas.openxmlformats.org/officeDocument/2006/relationships/hyperlink" Target="https://hashting.cash/bavaria-fridgeinventoryjul2023/WTZAFPNKJVHRCIEQ?language=FR" TargetMode="External"/><Relationship Id="rId6643" Type="http://schemas.openxmlformats.org/officeDocument/2006/relationships/hyperlink" Target="https://hashting.cash/bavaria-fridgeinventoryjul2023/OBMPAIFXYTBAQURX?language=FR" TargetMode="External"/><Relationship Id="rId9799" Type="http://schemas.openxmlformats.org/officeDocument/2006/relationships/hyperlink" Target="https://storage.googleapis.com/hcloudfile/001/3ff5e7a208864e1288a3154f1e1642d8.jpg" TargetMode="External"/><Relationship Id="rId12030" Type="http://schemas.openxmlformats.org/officeDocument/2006/relationships/hyperlink" Target="https://storage.googleapis.com/hcloudfile/001/78870e1be13b471c91b0c48c91a19289.jpg" TargetMode="External"/><Relationship Id="rId1788" Type="http://schemas.openxmlformats.org/officeDocument/2006/relationships/hyperlink" Target="https://hashting.cash/bavaria-fridgeinventoryjul2023/GPDBQVHGAWZHJYJP?language=FR" TargetMode="External"/><Relationship Id="rId2839" Type="http://schemas.openxmlformats.org/officeDocument/2006/relationships/hyperlink" Target="https://storage.googleapis.com/hcloudfile/001/359f03cc42f1458dbb2d0a439d523387.jpg" TargetMode="External"/><Relationship Id="rId4194" Type="http://schemas.openxmlformats.org/officeDocument/2006/relationships/hyperlink" Target="https://hashting.cash/bavaria-fridgeinventoryjul2023/VLQVMJXBUOHPCXMU?language=FR" TargetMode="External"/><Relationship Id="rId5245" Type="http://schemas.openxmlformats.org/officeDocument/2006/relationships/hyperlink" Target="https://hashting.cash/bavaria-fridgeinventoryjul2023/TAFTTSDJMMIZUYCA?language=FR" TargetMode="External"/><Relationship Id="rId6710" Type="http://schemas.openxmlformats.org/officeDocument/2006/relationships/hyperlink" Target="https://storage.googleapis.com/hcloudfile/001/7ae89649e18046649b7c4eb18ce5f887.jpg" TargetMode="External"/><Relationship Id="rId9866" Type="http://schemas.openxmlformats.org/officeDocument/2006/relationships/hyperlink" Target="https://hashting.cash/bavaria-fridgeinventoryjul2023/BWNJDILUKPBFMHKF?language=FR" TargetMode="External"/><Relationship Id="rId4261" Type="http://schemas.openxmlformats.org/officeDocument/2006/relationships/hyperlink" Target="https://storage.googleapis.com/hcloudfile/001/f0e591391a954a0cb3b62c94a880eb09.jpg" TargetMode="External"/><Relationship Id="rId5312" Type="http://schemas.openxmlformats.org/officeDocument/2006/relationships/hyperlink" Target="https://storage.googleapis.com/hcloudfile/001/f14323e943d84d69909367f6f6f209db.jpg" TargetMode="External"/><Relationship Id="rId8468" Type="http://schemas.openxmlformats.org/officeDocument/2006/relationships/hyperlink" Target="https://hashting.cash/bavaria-fridgeinventoryjul2023/CODPBBUCPHKGCZOY?language=FR" TargetMode="External"/><Relationship Id="rId9519" Type="http://schemas.openxmlformats.org/officeDocument/2006/relationships/hyperlink" Target="https://storage.googleapis.com/hcloudfile/001/d8d8471c9bad4dda9c5cc7c75200ad95.jpg" TargetMode="External"/><Relationship Id="rId10398" Type="http://schemas.openxmlformats.org/officeDocument/2006/relationships/hyperlink" Target="https://storage.googleapis.com/hcloudfile/001/e211e5112a764228bfbc659364b79166.jpg" TargetMode="External"/><Relationship Id="rId11796" Type="http://schemas.openxmlformats.org/officeDocument/2006/relationships/hyperlink" Target="https://storage.googleapis.com/hcloudfile/001/b48b2f5312a14b66bd50fb4896d43f19.jpg" TargetMode="External"/><Relationship Id="rId12847" Type="http://schemas.openxmlformats.org/officeDocument/2006/relationships/hyperlink" Target="https://storage.googleapis.com/hcloudfile/001/f4c7c98ae67543cd93dcb60a5355f050.jpg" TargetMode="External"/><Relationship Id="rId1508" Type="http://schemas.openxmlformats.org/officeDocument/2006/relationships/hyperlink" Target="https://hashting.cash/bavaria-fridgeinventoryjul2023/KTJUXWNXAWAYLBUL?language=FR" TargetMode="External"/><Relationship Id="rId1855" Type="http://schemas.openxmlformats.org/officeDocument/2006/relationships/hyperlink" Target="https://storage.googleapis.com/hcloudfile/001/fc877bfb4598495d968cc72dc45a57d5.jpg" TargetMode="External"/><Relationship Id="rId2906" Type="http://schemas.openxmlformats.org/officeDocument/2006/relationships/hyperlink" Target="https://hashting.cash/bavaria-fridgeinventoryjul2023/GBHDHTMWZSEVLIUB?language=FR" TargetMode="External"/><Relationship Id="rId7484" Type="http://schemas.openxmlformats.org/officeDocument/2006/relationships/hyperlink" Target="https://hashting.cash/bavaria-fridgeinventoryjul2023/AZMRWOYBPLYZDQHD?language=FR" TargetMode="External"/><Relationship Id="rId8535" Type="http://schemas.openxmlformats.org/officeDocument/2006/relationships/hyperlink" Target="https://storage.googleapis.com/hcloudfile/001/099408f680a440818b6eca3b96e8c755.jpg" TargetMode="External"/><Relationship Id="rId8882" Type="http://schemas.openxmlformats.org/officeDocument/2006/relationships/hyperlink" Target="https://hashting.cash/bavaria-fridgeinventoryjul2023/YDTNYQZQZIJEFSAM?language=FR" TargetMode="External"/><Relationship Id="rId9933" Type="http://schemas.openxmlformats.org/officeDocument/2006/relationships/hyperlink" Target="https://storage.googleapis.com/hcloudfile/001/0cb24407f9664664ae729dfa891268ce.jpg" TargetMode="External"/><Relationship Id="rId11449" Type="http://schemas.openxmlformats.org/officeDocument/2006/relationships/hyperlink" Target="https://storage.googleapis.com/hcloudfile/001/023045ea8bd147db9c01a5c5150eb6a0.jpg" TargetMode="External"/><Relationship Id="rId11863" Type="http://schemas.openxmlformats.org/officeDocument/2006/relationships/hyperlink" Target="https://storage.googleapis.com/hcloudfile/001/8ff8ed190a6f4c0f8f1beb6a20d46dc3.jpg" TargetMode="External"/><Relationship Id="rId12914" Type="http://schemas.openxmlformats.org/officeDocument/2006/relationships/hyperlink" Target="https://hashting.cash/bavaria-fridgeinventoryjul2023/BEKSVJETKARPADCU?language=FR" TargetMode="External"/><Relationship Id="rId1922" Type="http://schemas.openxmlformats.org/officeDocument/2006/relationships/hyperlink" Target="https://storage.googleapis.com/hcloudfile/001/2ef93e73a2ad43b99a1201a8bda44fcf.jpg" TargetMode="External"/><Relationship Id="rId6086" Type="http://schemas.openxmlformats.org/officeDocument/2006/relationships/hyperlink" Target="https://hashting.cash/bavaria-fridgeinventoryjul2023/BTVBCLLXRPWTGMIK?language=FR" TargetMode="External"/><Relationship Id="rId7137" Type="http://schemas.openxmlformats.org/officeDocument/2006/relationships/hyperlink" Target="https://storage.googleapis.com/hcloudfile/001/0626fe8d5c714ac88f431a6c8f309e51.jpg" TargetMode="External"/><Relationship Id="rId10465" Type="http://schemas.openxmlformats.org/officeDocument/2006/relationships/hyperlink" Target="https://storage.googleapis.com/hcloudfile/001/68640998996c4da9899b1a7985e33e98.jpg" TargetMode="External"/><Relationship Id="rId11516" Type="http://schemas.openxmlformats.org/officeDocument/2006/relationships/hyperlink" Target="https://storage.googleapis.com/hcloudfile/001/d5fb3908402545e0a3b993e366c151f1.jpg" TargetMode="External"/><Relationship Id="rId11930" Type="http://schemas.openxmlformats.org/officeDocument/2006/relationships/hyperlink" Target="https://hashting.cash/bavaria-fridgeinventoryjul2023/BKYANPXLYQKAWZSC?language=FR" TargetMode="External"/><Relationship Id="rId7551" Type="http://schemas.openxmlformats.org/officeDocument/2006/relationships/hyperlink" Target="https://storage.googleapis.com/hcloudfile/001/9b910c36c6e242b8ac25bad8fedc6c89.jpg" TargetMode="External"/><Relationship Id="rId8602" Type="http://schemas.openxmlformats.org/officeDocument/2006/relationships/hyperlink" Target="https://hashting.cash/bavaria-fridgeinventoryjul2023/EWXLCDDMMLXDUQQI?language=FR" TargetMode="External"/><Relationship Id="rId10118" Type="http://schemas.openxmlformats.org/officeDocument/2006/relationships/hyperlink" Target="https://storage.googleapis.com/hcloudfile/001/778a557fc5ca4618bdd698065b0826e9.jpg" TargetMode="External"/><Relationship Id="rId10532" Type="http://schemas.openxmlformats.org/officeDocument/2006/relationships/hyperlink" Target="https://hashting.cash/bavaria-fridgeinventoryjul2023/PNFWVCLFKNECJSVC?language=FR" TargetMode="External"/><Relationship Id="rId13688" Type="http://schemas.openxmlformats.org/officeDocument/2006/relationships/hyperlink" Target="https://storage.googleapis.com/hcloudfile/001/d86a72c395974c008ef45078bd664339.jpg" TargetMode="External"/><Relationship Id="rId2696" Type="http://schemas.openxmlformats.org/officeDocument/2006/relationships/hyperlink" Target="https://storage.googleapis.com/hcloudfile/001/145f5bcf345441e5bfbe0faa12319e74.jpg" TargetMode="External"/><Relationship Id="rId3747" Type="http://schemas.openxmlformats.org/officeDocument/2006/relationships/hyperlink" Target="https://hashting.cash/bavaria-fridgeinventoryjul2023/FHXOEMVJMIKAIGYO?language=FR" TargetMode="External"/><Relationship Id="rId6153" Type="http://schemas.openxmlformats.org/officeDocument/2006/relationships/hyperlink" Target="https://storage.googleapis.com/hcloudfile/001/f38011848f884efaba59c3bf413a0e02.jpg" TargetMode="External"/><Relationship Id="rId7204" Type="http://schemas.openxmlformats.org/officeDocument/2006/relationships/hyperlink" Target="https://hashting.cash/bavaria-fridgeinventoryjul2023/FRKQHZLJRHOWCVMS?language=FR" TargetMode="External"/><Relationship Id="rId13755" Type="http://schemas.openxmlformats.org/officeDocument/2006/relationships/hyperlink" Target="https://hashting.cash/bavaria-fridgeinventoryjul2023/QADLQAGMVRIDKNOB?language=FR" TargetMode="External"/><Relationship Id="rId668" Type="http://schemas.openxmlformats.org/officeDocument/2006/relationships/hyperlink" Target="https://hashting.cash/bavaria-fridgeinventoryjul2023/EPVNAPSCCYROIKPT?language=FR" TargetMode="External"/><Relationship Id="rId1298" Type="http://schemas.openxmlformats.org/officeDocument/2006/relationships/hyperlink" Target="https://storage.googleapis.com/hcloudfile/001/8e8c4f778ab142909904e609f6107c30.jpg" TargetMode="External"/><Relationship Id="rId2349" Type="http://schemas.openxmlformats.org/officeDocument/2006/relationships/hyperlink" Target="https://hashting.cash/bavaria-fridgeinventoryjul2023/OSXTNKDGFEWTABCH?language=FR" TargetMode="External"/><Relationship Id="rId2763" Type="http://schemas.openxmlformats.org/officeDocument/2006/relationships/hyperlink" Target="https://storage.googleapis.com/hcloudfile/001/fb081ba320474f8abbceff0705f618f8.jpg" TargetMode="External"/><Relationship Id="rId3814" Type="http://schemas.openxmlformats.org/officeDocument/2006/relationships/hyperlink" Target="https://storage.googleapis.com/hcloudfile/001/2ad58e629a6d42a9ab66a56a5952f314.jpg" TargetMode="External"/><Relationship Id="rId6220" Type="http://schemas.openxmlformats.org/officeDocument/2006/relationships/hyperlink" Target="https://hashting.cash/bavaria-fridgeinventoryjul2023/WTZAFPNKJVHRCIEQ?language=FR" TargetMode="External"/><Relationship Id="rId9376" Type="http://schemas.openxmlformats.org/officeDocument/2006/relationships/hyperlink" Target="https://storage.googleapis.com/hcloudfile/001/57b0149893994f0ab8164251ec18c9d1.jpg" TargetMode="External"/><Relationship Id="rId9790" Type="http://schemas.openxmlformats.org/officeDocument/2006/relationships/hyperlink" Target="https://storage.googleapis.com/hcloudfile/001/3ff5e7a208864e1288a3154f1e1642d8.jpg" TargetMode="External"/><Relationship Id="rId12357" Type="http://schemas.openxmlformats.org/officeDocument/2006/relationships/hyperlink" Target="https://storage.googleapis.com/hcloudfile/001/37ef22d716944ca18b4884563b7e0b43.jpg" TargetMode="External"/><Relationship Id="rId13408" Type="http://schemas.openxmlformats.org/officeDocument/2006/relationships/hyperlink" Target="https://storage.googleapis.com/hcloudfile/001/7943d4e259a646178e4c397cb88e27bf.jpg" TargetMode="External"/><Relationship Id="rId735" Type="http://schemas.openxmlformats.org/officeDocument/2006/relationships/hyperlink" Target="https://storage.googleapis.com/hcloudfile/001/ce0d5372be5147c188731732f6278c23.jpg" TargetMode="External"/><Relationship Id="rId1365" Type="http://schemas.openxmlformats.org/officeDocument/2006/relationships/hyperlink" Target="https://storage.googleapis.com/hcloudfile/001/b779467755994d099b968560fb881f0d.jpg" TargetMode="External"/><Relationship Id="rId2416" Type="http://schemas.openxmlformats.org/officeDocument/2006/relationships/hyperlink" Target="https://storage.googleapis.com/hcloudfile/001/d2713067cf0f48f3b25adf9287daa406.jpg" TargetMode="External"/><Relationship Id="rId8392" Type="http://schemas.openxmlformats.org/officeDocument/2006/relationships/hyperlink" Target="https://storage.googleapis.com/hcloudfile/001/d0c10878dcfb4d2ca7e15c3772dd01a5.jpg" TargetMode="External"/><Relationship Id="rId9029" Type="http://schemas.openxmlformats.org/officeDocument/2006/relationships/hyperlink" Target="https://hashting.cash/bavaria-fridgeinventoryjul2023/KJIINGKCGRPUVWWE?language=FR" TargetMode="External"/><Relationship Id="rId9443" Type="http://schemas.openxmlformats.org/officeDocument/2006/relationships/hyperlink" Target="https://hashting.cash/bavaria-fridgeinventoryjul2023/KVKPCCKYSPMDSIYI?language=FR" TargetMode="External"/><Relationship Id="rId11373" Type="http://schemas.openxmlformats.org/officeDocument/2006/relationships/hyperlink" Target="https://hashting.cash/bavaria-fridgeinventoryjul2023/YYPBRJNVTZLKRLHJ?language=FR" TargetMode="External"/><Relationship Id="rId12771" Type="http://schemas.openxmlformats.org/officeDocument/2006/relationships/hyperlink" Target="https://hashting.cash/bavaria-fridgeinventoryjul2023/SKYTAQPEJMXENODJ?language=FR" TargetMode="External"/><Relationship Id="rId13822" Type="http://schemas.openxmlformats.org/officeDocument/2006/relationships/hyperlink" Target="https://storage.googleapis.com/hcloudfile/001/ddcf95af94b740af8ce4baf39ab4ff83.jpg" TargetMode="External"/><Relationship Id="rId1018" Type="http://schemas.openxmlformats.org/officeDocument/2006/relationships/hyperlink" Target="https://storage.googleapis.com/hcloudfile/001/82c6462e5cf145e49e20f75ed6c6fe0d.jpg" TargetMode="External"/><Relationship Id="rId1432" Type="http://schemas.openxmlformats.org/officeDocument/2006/relationships/hyperlink" Target="https://storage.googleapis.com/hcloudfile/001/3ce7bd0e7dce4480934d963341e13ef2.jpg" TargetMode="External"/><Relationship Id="rId2830" Type="http://schemas.openxmlformats.org/officeDocument/2006/relationships/hyperlink" Target="https://storage.googleapis.com/hcloudfile/001/de2a93e182d54dab90c824d54267c87b.jpg" TargetMode="External"/><Relationship Id="rId4588" Type="http://schemas.openxmlformats.org/officeDocument/2006/relationships/hyperlink" Target="https://hashting.cash/bavaria-fridgeinventoryjul2023/WNWBHEEAMLSYKNIE?language=FR" TargetMode="External"/><Relationship Id="rId5639" Type="http://schemas.openxmlformats.org/officeDocument/2006/relationships/hyperlink" Target="https://hashting.cash/bavaria-fridgeinventoryjul2023/MKICYDUQJOSSFXNH?language=FR" TargetMode="External"/><Relationship Id="rId5986" Type="http://schemas.openxmlformats.org/officeDocument/2006/relationships/hyperlink" Target="https://storage.googleapis.com/hcloudfile/001/683457a6a4ab4cd8990bf133e887ac5d.jpg" TargetMode="External"/><Relationship Id="rId8045" Type="http://schemas.openxmlformats.org/officeDocument/2006/relationships/hyperlink" Target="https://hashting.cash/bavaria-fridgeinventoryjul2023/STVJEPUVDBHUFZZR?language=FR" TargetMode="External"/><Relationship Id="rId11026" Type="http://schemas.openxmlformats.org/officeDocument/2006/relationships/hyperlink" Target="https://storage.googleapis.com/hcloudfile/001/2c7bb45617eb4e57b89756c7cc0022a4.jpg" TargetMode="External"/><Relationship Id="rId12424" Type="http://schemas.openxmlformats.org/officeDocument/2006/relationships/hyperlink" Target="https://storage.googleapis.com/hcloudfile/001/c753a7da125442ca8b75013fa4fce8e9.jpg" TargetMode="External"/><Relationship Id="rId71" Type="http://schemas.openxmlformats.org/officeDocument/2006/relationships/hyperlink" Target="https://storage.googleapis.com/hcloudfile/001/359f03cc42f1458dbb2d0a439d523387.jpg" TargetMode="External"/><Relationship Id="rId802" Type="http://schemas.openxmlformats.org/officeDocument/2006/relationships/hyperlink" Target="https://storage.googleapis.com/hcloudfile/001/78189587c7284e7ab9ebe5f6460cc521.jpg" TargetMode="External"/><Relationship Id="rId7061" Type="http://schemas.openxmlformats.org/officeDocument/2006/relationships/hyperlink" Target="https://hashting.cash/bavaria-fridgeinventoryjul2023/IGEKCXUZWRJCDIQR?language=FR" TargetMode="External"/><Relationship Id="rId8112" Type="http://schemas.openxmlformats.org/officeDocument/2006/relationships/hyperlink" Target="https://storage.googleapis.com/hcloudfile/001/1ca37454e290466b937cc252de109e33.jpg" TargetMode="External"/><Relationship Id="rId9510" Type="http://schemas.openxmlformats.org/officeDocument/2006/relationships/hyperlink" Target="https://storage.googleapis.com/hcloudfile/001/d8d8471c9bad4dda9c5cc7c75200ad95.jpg" TargetMode="External"/><Relationship Id="rId11440" Type="http://schemas.openxmlformats.org/officeDocument/2006/relationships/hyperlink" Target="https://storage.googleapis.com/hcloudfile/001/4e45bddfaced46629d8b576eb226f115.jpg" TargetMode="External"/><Relationship Id="rId4655" Type="http://schemas.openxmlformats.org/officeDocument/2006/relationships/hyperlink" Target="https://storage.googleapis.com/hcloudfile/001/84e53f8539294a4e9f6c74cac6f2fc04.jpg" TargetMode="External"/><Relationship Id="rId5706" Type="http://schemas.openxmlformats.org/officeDocument/2006/relationships/hyperlink" Target="https://storage.googleapis.com/hcloudfile/001/b6a3e2ee55194ecdb6de8ba8bf5f9f5c.jpg" TargetMode="External"/><Relationship Id="rId10042" Type="http://schemas.openxmlformats.org/officeDocument/2006/relationships/hyperlink" Target="https://storage.googleapis.com/hcloudfile/001/8bcbfb6ff7fd4cfd8f9f6b6905424e66.jpg" TargetMode="External"/><Relationship Id="rId13198" Type="http://schemas.openxmlformats.org/officeDocument/2006/relationships/hyperlink" Target="https://storage.googleapis.com/hcloudfile/001/ed61efff31e843b9b61fd4bf5ce33f7d.jpg" TargetMode="External"/><Relationship Id="rId178" Type="http://schemas.openxmlformats.org/officeDocument/2006/relationships/hyperlink" Target="https://storage.googleapis.com/hcloudfile/001/5c878351d78c47cb8b30238a4aa13001.jpg" TargetMode="External"/><Relationship Id="rId3257" Type="http://schemas.openxmlformats.org/officeDocument/2006/relationships/hyperlink" Target="https://storage.googleapis.com/hcloudfile/001/997ff7e73b6e4039807208b8fcab68ff.jpg" TargetMode="External"/><Relationship Id="rId3671" Type="http://schemas.openxmlformats.org/officeDocument/2006/relationships/hyperlink" Target="https://storage.googleapis.com/hcloudfile/001/4d62ddfe5c5e452dac5426110ac78cc1.jpg" TargetMode="External"/><Relationship Id="rId4308" Type="http://schemas.openxmlformats.org/officeDocument/2006/relationships/hyperlink" Target="https://hashting.cash/bavaria-fridgeinventoryjul2023/LEIQCSNPYJKOXQFK?language=FR" TargetMode="External"/><Relationship Id="rId4722" Type="http://schemas.openxmlformats.org/officeDocument/2006/relationships/hyperlink" Target="https://storage.googleapis.com/hcloudfile/001/485fe21ff2764d38bc4fec3058f6a306.jpg" TargetMode="External"/><Relationship Id="rId7878" Type="http://schemas.openxmlformats.org/officeDocument/2006/relationships/hyperlink" Target="https://hashting.cash/bavaria-fridgeinventoryjul2023/ANJQCXMMRFMXJOEP?language=FR" TargetMode="External"/><Relationship Id="rId8929" Type="http://schemas.openxmlformats.org/officeDocument/2006/relationships/hyperlink" Target="https://storage.googleapis.com/hcloudfile/001/b233bfc78b57461babccb8373bdd20b8.jpg" TargetMode="External"/><Relationship Id="rId10859" Type="http://schemas.openxmlformats.org/officeDocument/2006/relationships/hyperlink" Target="https://storage.googleapis.com/hcloudfile/001/8926e76ebeaa47ad91980d505b374326.jpg" TargetMode="External"/><Relationship Id="rId13265" Type="http://schemas.openxmlformats.org/officeDocument/2006/relationships/hyperlink" Target="https://storage.googleapis.com/hcloudfile/001/d11cddcadbe2419699300bb3d98c1981.jpg" TargetMode="External"/><Relationship Id="rId592" Type="http://schemas.openxmlformats.org/officeDocument/2006/relationships/hyperlink" Target="https://hashting.cash/bavaria-fridgeinventoryjul2023/JXZENPTEXLGPEGYY?language=FR" TargetMode="External"/><Relationship Id="rId2273" Type="http://schemas.openxmlformats.org/officeDocument/2006/relationships/hyperlink" Target="https://storage.googleapis.com/hcloudfile/001/c19fb349dd1f471daa9e80fdf06cf481.jpg" TargetMode="External"/><Relationship Id="rId3324" Type="http://schemas.openxmlformats.org/officeDocument/2006/relationships/hyperlink" Target="https://storage.googleapis.com/hcloudfile/001/1547c5819e64441ca7c35509461967f7.jpg" TargetMode="External"/><Relationship Id="rId6894" Type="http://schemas.openxmlformats.org/officeDocument/2006/relationships/hyperlink" Target="https://storage.googleapis.com/hcloudfile/001/10940a9670c04992b450178581fa401f.jpg" TargetMode="External"/><Relationship Id="rId7945" Type="http://schemas.openxmlformats.org/officeDocument/2006/relationships/hyperlink" Target="https://storage.googleapis.com/hcloudfile/001/58bc592c189f4ea9b09ac61ccb95713e.jpg" TargetMode="External"/><Relationship Id="rId12281" Type="http://schemas.openxmlformats.org/officeDocument/2006/relationships/hyperlink" Target="https://storage.googleapis.com/hcloudfile/001/c2af80629f8a45f8ae742534ca4d0c7a.jpg" TargetMode="External"/><Relationship Id="rId13332" Type="http://schemas.openxmlformats.org/officeDocument/2006/relationships/hyperlink" Target="https://hashting.cash/bavaria-fridgeinventoryjul2023/VEWAKTEHLPSCATTZ?language=FR" TargetMode="External"/><Relationship Id="rId245" Type="http://schemas.openxmlformats.org/officeDocument/2006/relationships/hyperlink" Target="https://hashting.cash/bavaria-fridgeinventoryjul2023/FZGVPFKKZZMWCUZS?language=FR" TargetMode="External"/><Relationship Id="rId2340" Type="http://schemas.openxmlformats.org/officeDocument/2006/relationships/hyperlink" Target="https://storage.googleapis.com/hcloudfile/001/3687509392fa4be2abf7c3db7d74f7b6.jpg" TargetMode="External"/><Relationship Id="rId5496" Type="http://schemas.openxmlformats.org/officeDocument/2006/relationships/hyperlink" Target="https://hashting.cash/bavaria-fridgeinventoryjul2023/MLNHSKVOOCHRAJWZ?language=FR" TargetMode="External"/><Relationship Id="rId6547" Type="http://schemas.openxmlformats.org/officeDocument/2006/relationships/hyperlink" Target="https://storage.googleapis.com/hcloudfile/001/c5709a28d9764fde946ca8b0f81949b2.jpg" TargetMode="External"/><Relationship Id="rId10926" Type="http://schemas.openxmlformats.org/officeDocument/2006/relationships/hyperlink" Target="https://hashting.cash/bavaria-fridgeinventoryjul2023/PAUAUNLFHSHJYEAU?language=FR" TargetMode="External"/><Relationship Id="rId312" Type="http://schemas.openxmlformats.org/officeDocument/2006/relationships/hyperlink" Target="https://hashting.cash/bavaria-fridgeinventoryjul2023/JGPPAXQVPCTULVMR?language=FR" TargetMode="External"/><Relationship Id="rId4098" Type="http://schemas.openxmlformats.org/officeDocument/2006/relationships/hyperlink" Target="https://storage.googleapis.com/hcloudfile/001/978d5c21c4044dca81c90ec4b7530fb8.jpg" TargetMode="External"/><Relationship Id="rId5149" Type="http://schemas.openxmlformats.org/officeDocument/2006/relationships/hyperlink" Target="https://storage.googleapis.com/hcloudfile/001/610d882041ff41c9bcdecb186d6bfb26.jpg" TargetMode="External"/><Relationship Id="rId5563" Type="http://schemas.openxmlformats.org/officeDocument/2006/relationships/hyperlink" Target="https://storage.googleapis.com/hcloudfile/001/570bd35a50d440bc9a29cbf12d00f4ad.jpg" TargetMode="External"/><Relationship Id="rId6961" Type="http://schemas.openxmlformats.org/officeDocument/2006/relationships/hyperlink" Target="https://storage.googleapis.com/hcloudfile/001/521291924b9d425ba7d2e76c1ccdf6dd.jpg" TargetMode="External"/><Relationship Id="rId9020" Type="http://schemas.openxmlformats.org/officeDocument/2006/relationships/hyperlink" Target="https://hashting.cash/bavaria-fridgeinventoryjul2023/KJIINGKCGRPUVWWE?language=FR" TargetMode="External"/><Relationship Id="rId12001" Type="http://schemas.openxmlformats.org/officeDocument/2006/relationships/hyperlink" Target="https://storage.googleapis.com/hcloudfile/001/6b1605a044824fd097584a762b71c2fa.jpg" TargetMode="External"/><Relationship Id="rId4165" Type="http://schemas.openxmlformats.org/officeDocument/2006/relationships/hyperlink" Target="https://storage.googleapis.com/hcloudfile/001/b0bfc53a72254229842a5efe379ab16a.jpg" TargetMode="External"/><Relationship Id="rId5216" Type="http://schemas.openxmlformats.org/officeDocument/2006/relationships/hyperlink" Target="https://hashting.cash/bavaria-fridgeinventoryjul2023/TAFTTSDJMMIZUYCA?language=FR" TargetMode="External"/><Relationship Id="rId6614" Type="http://schemas.openxmlformats.org/officeDocument/2006/relationships/hyperlink" Target="https://storage.googleapis.com/hcloudfile/001/01fd6db5def44f3982709b5ebf8ad3cd.jpg" TargetMode="External"/><Relationship Id="rId1759" Type="http://schemas.openxmlformats.org/officeDocument/2006/relationships/hyperlink" Target="https://storage.googleapis.com/hcloudfile/001/d06a57b08c7342af8ec3e4abe7fd187f.jpg" TargetMode="External"/><Relationship Id="rId3181" Type="http://schemas.openxmlformats.org/officeDocument/2006/relationships/hyperlink" Target="https://storage.googleapis.com/hcloudfile/001/71dfca2d9527406db3dbdd1617bd5aca.jpg" TargetMode="External"/><Relationship Id="rId5630" Type="http://schemas.openxmlformats.org/officeDocument/2006/relationships/hyperlink" Target="https://storage.googleapis.com/hcloudfile/001/f5218f48898f4cb987c6240e29b1166e.jpg" TargetMode="External"/><Relationship Id="rId8786" Type="http://schemas.openxmlformats.org/officeDocument/2006/relationships/hyperlink" Target="https://storage.googleapis.com/hcloudfile/001/324afcdcdc694879a9c11734eee148cf.jpg" TargetMode="External"/><Relationship Id="rId9837" Type="http://schemas.openxmlformats.org/officeDocument/2006/relationships/hyperlink" Target="https://hashting.cash/bavaria-fridgeinventoryjul2023/BWNJDILUKPBFMHKF?language=FR" TargetMode="External"/><Relationship Id="rId11767" Type="http://schemas.openxmlformats.org/officeDocument/2006/relationships/hyperlink" Target="https://hashting.cash/bavaria-fridgeinventoryjul2023/NQCLVZFTRRBVWGZZ?language=FR" TargetMode="External"/><Relationship Id="rId12818" Type="http://schemas.openxmlformats.org/officeDocument/2006/relationships/hyperlink" Target="https://storage.googleapis.com/hcloudfile/001/8b5b0a0189d84104852843e1a2ee7dcd.jpg" TargetMode="External"/><Relationship Id="rId1826" Type="http://schemas.openxmlformats.org/officeDocument/2006/relationships/hyperlink" Target="https://storage.googleapis.com/hcloudfile/001/fc877bfb4598495d968cc72dc45a57d5.jpg" TargetMode="External"/><Relationship Id="rId4232" Type="http://schemas.openxmlformats.org/officeDocument/2006/relationships/hyperlink" Target="https://storage.googleapis.com/hcloudfile/001/8655ca4b11a14389994394cb5b0e75f8.jpg" TargetMode="External"/><Relationship Id="rId7388" Type="http://schemas.openxmlformats.org/officeDocument/2006/relationships/hyperlink" Target="https://storage.googleapis.com/hcloudfile/001/7dd2feae6575469b9bf54b854edc482c.jpg" TargetMode="External"/><Relationship Id="rId8439" Type="http://schemas.openxmlformats.org/officeDocument/2006/relationships/hyperlink" Target="https://hashting.cash/bavaria-fridgeinventoryjul2023/CODPBBUCPHKGCZOY?language=FR" TargetMode="External"/><Relationship Id="rId8853" Type="http://schemas.openxmlformats.org/officeDocument/2006/relationships/hyperlink" Target="https://storage.googleapis.com/hcloudfile/001/688e362b3dad4f0a85aa5dee8868a6c6.jpg" TargetMode="External"/><Relationship Id="rId9904" Type="http://schemas.openxmlformats.org/officeDocument/2006/relationships/hyperlink" Target="https://storage.googleapis.com/hcloudfile/001/9ca3250b33774d97812eea6665f13f4c.jpg" TargetMode="External"/><Relationship Id="rId10369" Type="http://schemas.openxmlformats.org/officeDocument/2006/relationships/hyperlink" Target="https://hashting.cash/bavaria-fridgeinventoryjul2023/QVKJUPWSPOCPUVQR?language=FR" TargetMode="External"/><Relationship Id="rId10783" Type="http://schemas.openxmlformats.org/officeDocument/2006/relationships/hyperlink" Target="https://hashting.cash/bavaria-fridgeinventoryjul2023/QXBTRLJSZVLGDCXW?language=FR" TargetMode="External"/><Relationship Id="rId11834" Type="http://schemas.openxmlformats.org/officeDocument/2006/relationships/hyperlink" Target="https://storage.googleapis.com/hcloudfile/001/8ff8ed190a6f4c0f8f1beb6a20d46dc3.jpg" TargetMode="External"/><Relationship Id="rId3998" Type="http://schemas.openxmlformats.org/officeDocument/2006/relationships/hyperlink" Target="https://storage.googleapis.com/hcloudfile/001/b060fd348dd64f63a5f26558ee7c6af4.jpg" TargetMode="External"/><Relationship Id="rId7455" Type="http://schemas.openxmlformats.org/officeDocument/2006/relationships/hyperlink" Target="https://storage.googleapis.com/hcloudfile/001/c08af00d49914e7fbbcc82512db2ac10.jpg" TargetMode="External"/><Relationship Id="rId8506" Type="http://schemas.openxmlformats.org/officeDocument/2006/relationships/hyperlink" Target="https://storage.googleapis.com/hcloudfile/001/099408f680a440818b6eca3b96e8c755.jpg" TargetMode="External"/><Relationship Id="rId8920" Type="http://schemas.openxmlformats.org/officeDocument/2006/relationships/hyperlink" Target="https://storage.googleapis.com/hcloudfile/001/12460f613a1a4baca3f298717cacee2d.jpg" TargetMode="External"/><Relationship Id="rId10436" Type="http://schemas.openxmlformats.org/officeDocument/2006/relationships/hyperlink" Target="https://storage.googleapis.com/hcloudfile/001/68640998996c4da9899b1a7985e33e98.jpg" TargetMode="External"/><Relationship Id="rId6057" Type="http://schemas.openxmlformats.org/officeDocument/2006/relationships/hyperlink" Target="https://hashting.cash/bavaria-fridgeinventoryjul2023/BTVBCLLXRPWTGMIK?language=FR" TargetMode="External"/><Relationship Id="rId6471" Type="http://schemas.openxmlformats.org/officeDocument/2006/relationships/hyperlink" Target="https://storage.googleapis.com/hcloudfile/001/bad7c168f69a4b8b88b4b1266e20b2fd.jpg" TargetMode="External"/><Relationship Id="rId7108" Type="http://schemas.openxmlformats.org/officeDocument/2006/relationships/hyperlink" Target="https://storage.googleapis.com/hcloudfile/001/0626fe8d5c714ac88f431a6c8f309e51.jpg" TargetMode="External"/><Relationship Id="rId7522" Type="http://schemas.openxmlformats.org/officeDocument/2006/relationships/hyperlink" Target="https://storage.googleapis.com/hcloudfile/001/88cac31f59a74308905caad7a95b3482.jpg" TargetMode="External"/><Relationship Id="rId10850" Type="http://schemas.openxmlformats.org/officeDocument/2006/relationships/hyperlink" Target="https://storage.googleapis.com/hcloudfile/001/89c4cba9429f44fbb2ef9ecef9a94707.jpg" TargetMode="External"/><Relationship Id="rId11901" Type="http://schemas.openxmlformats.org/officeDocument/2006/relationships/hyperlink" Target="https://hashting.cash/bavaria-fridgeinventoryjul2023/BKYANPXLYQKAWZSC?language=FR" TargetMode="External"/><Relationship Id="rId986" Type="http://schemas.openxmlformats.org/officeDocument/2006/relationships/hyperlink" Target="https://storage.googleapis.com/hcloudfile/001/ca96b8b1398a4a9ca20f46c6aa763259.jpg" TargetMode="External"/><Relationship Id="rId2667" Type="http://schemas.openxmlformats.org/officeDocument/2006/relationships/hyperlink" Target="https://storage.googleapis.com/hcloudfile/001/711e75624dc1492b9da24935c190b00b.jpg" TargetMode="External"/><Relationship Id="rId3718" Type="http://schemas.openxmlformats.org/officeDocument/2006/relationships/hyperlink" Target="https://storage.googleapis.com/hcloudfile/001/03501d61955e4039b2df134fec784614.jpg" TargetMode="External"/><Relationship Id="rId5073" Type="http://schemas.openxmlformats.org/officeDocument/2006/relationships/hyperlink" Target="https://storage.googleapis.com/hcloudfile/001/ca4ea8daab1c4f959b4216ab9cfec9a1.jpg" TargetMode="External"/><Relationship Id="rId6124" Type="http://schemas.openxmlformats.org/officeDocument/2006/relationships/hyperlink" Target="https://storage.googleapis.com/hcloudfile/001/a37667c7b9984082b0f71353988b3a99.jpg" TargetMode="External"/><Relationship Id="rId9694" Type="http://schemas.openxmlformats.org/officeDocument/2006/relationships/hyperlink" Target="https://storage.googleapis.com/hcloudfile/001/05e66fba0c0448b98be800ca3c3944d4.jpg" TargetMode="External"/><Relationship Id="rId10503" Type="http://schemas.openxmlformats.org/officeDocument/2006/relationships/hyperlink" Target="https://hashting.cash/bavaria-fridgeinventoryjul2023/PNFWVCLFKNECJSVC?language=FR" TargetMode="External"/><Relationship Id="rId13659" Type="http://schemas.openxmlformats.org/officeDocument/2006/relationships/hyperlink" Target="https://storage.googleapis.com/hcloudfile/001/e9ef9c4cfcdc401dbba6ffed0edeef26.jpg" TargetMode="External"/><Relationship Id="rId639" Type="http://schemas.openxmlformats.org/officeDocument/2006/relationships/hyperlink" Target="https://storage.googleapis.com/hcloudfile/001/f0963e13b84044309c76acde82763279.jpg" TargetMode="External"/><Relationship Id="rId1269" Type="http://schemas.openxmlformats.org/officeDocument/2006/relationships/hyperlink" Target="https://storage.googleapis.com/hcloudfile/001/75ab13da8a334d9a9e467da080222d6e.jpg" TargetMode="External"/><Relationship Id="rId5140" Type="http://schemas.openxmlformats.org/officeDocument/2006/relationships/hyperlink" Target="https://storage.googleapis.com/hcloudfile/001/bb471f1b3cda4c3194c90ece4fefc447.jpg" TargetMode="External"/><Relationship Id="rId8296" Type="http://schemas.openxmlformats.org/officeDocument/2006/relationships/hyperlink" Target="https://hashting.cash/bavaria-fridgeinventoryjul2023/CQDOYXGMXODISNRJ?language=FR" TargetMode="External"/><Relationship Id="rId9347" Type="http://schemas.openxmlformats.org/officeDocument/2006/relationships/hyperlink" Target="https://storage.googleapis.com/hcloudfile/001/57b0149893994f0ab8164251ec18c9d1.jpg" TargetMode="External"/><Relationship Id="rId12675" Type="http://schemas.openxmlformats.org/officeDocument/2006/relationships/hyperlink" Target="https://storage.googleapis.com/hcloudfile/001/7bf0aabd45fa47cca122e519b30cdb3e.jpg" TargetMode="External"/><Relationship Id="rId13726" Type="http://schemas.openxmlformats.org/officeDocument/2006/relationships/hyperlink" Target="https://hashting.cash/bavaria-fridgeinventoryjul2023/QADLQAGMVRIDKNOB?language=FR" TargetMode="External"/><Relationship Id="rId1683" Type="http://schemas.openxmlformats.org/officeDocument/2006/relationships/hyperlink" Target="https://storage.googleapis.com/hcloudfile/001/dd52273189b74f228c62221410ae072d.jpg" TargetMode="External"/><Relationship Id="rId2734" Type="http://schemas.openxmlformats.org/officeDocument/2006/relationships/hyperlink" Target="https://storage.googleapis.com/hcloudfile/001/fb081ba320474f8abbceff0705f618f8.jpg" TargetMode="External"/><Relationship Id="rId9761" Type="http://schemas.openxmlformats.org/officeDocument/2006/relationships/hyperlink" Target="https://storage.googleapis.com/hcloudfile/001/8d28372633bf4ea8b5948e72e2f27f30.jpg" TargetMode="External"/><Relationship Id="rId11277" Type="http://schemas.openxmlformats.org/officeDocument/2006/relationships/hyperlink" Target="https://storage.googleapis.com/hcloudfile/001/103128fe3b454e8f8aed545345aac20e.jpg" TargetMode="External"/><Relationship Id="rId11691" Type="http://schemas.openxmlformats.org/officeDocument/2006/relationships/hyperlink" Target="https://storage.googleapis.com/hcloudfile/001/fd8cfca7e2d94ad7968d557b168205a4.jpg" TargetMode="External"/><Relationship Id="rId12328" Type="http://schemas.openxmlformats.org/officeDocument/2006/relationships/hyperlink" Target="https://hashting.cash/bavaria-fridgeinventoryjul2023/LYMGLBZVTRXXIHDH?language=FR" TargetMode="External"/><Relationship Id="rId12742" Type="http://schemas.openxmlformats.org/officeDocument/2006/relationships/hyperlink" Target="https://hashting.cash/bavaria-fridgeinventoryjul2023/SKYTAQPEJMXENODJ?language=FR" TargetMode="External"/><Relationship Id="rId706" Type="http://schemas.openxmlformats.org/officeDocument/2006/relationships/hyperlink" Target="https://storage.googleapis.com/hcloudfile/001/78018dcb6e3f4c0683ab7d5fa13b5f61.jpg" TargetMode="External"/><Relationship Id="rId1336" Type="http://schemas.openxmlformats.org/officeDocument/2006/relationships/hyperlink" Target="https://storage.googleapis.com/hcloudfile/001/b779467755994d099b968560fb881f0d.jpg" TargetMode="External"/><Relationship Id="rId1750" Type="http://schemas.openxmlformats.org/officeDocument/2006/relationships/hyperlink" Target="https://storage.googleapis.com/hcloudfile/001/e0d2beb74f294727bd080a12d82baed3.jpg" TargetMode="External"/><Relationship Id="rId2801" Type="http://schemas.openxmlformats.org/officeDocument/2006/relationships/hyperlink" Target="https://storage.googleapis.com/hcloudfile/001/de2a93e182d54dab90c824d54267c87b.jpg" TargetMode="External"/><Relationship Id="rId5957" Type="http://schemas.openxmlformats.org/officeDocument/2006/relationships/hyperlink" Target="https://storage.googleapis.com/hcloudfile/001/6b6efd0bd9884aa788431d4bef7d6ce5.jpg" TargetMode="External"/><Relationship Id="rId8016" Type="http://schemas.openxmlformats.org/officeDocument/2006/relationships/hyperlink" Target="https://hashting.cash/bavaria-fridgeinventoryjul2023/STVJEPUVDBHUFZZR?language=FR" TargetMode="External"/><Relationship Id="rId8363" Type="http://schemas.openxmlformats.org/officeDocument/2006/relationships/hyperlink" Target="https://storage.googleapis.com/hcloudfile/001/17793e6025f14690b1c6903953b3681d.jpg" TargetMode="External"/><Relationship Id="rId9414" Type="http://schemas.openxmlformats.org/officeDocument/2006/relationships/hyperlink" Target="https://storage.googleapis.com/hcloudfile/001/43ca6523018b4825b26d19499b6afa1d.jpg" TargetMode="External"/><Relationship Id="rId10293" Type="http://schemas.openxmlformats.org/officeDocument/2006/relationships/hyperlink" Target="https://storage.googleapis.com/hcloudfile/001/1390ce0ed4fc4e0499c112bcb20071e6.jpg" TargetMode="External"/><Relationship Id="rId11344" Type="http://schemas.openxmlformats.org/officeDocument/2006/relationships/hyperlink" Target="https://hashting.cash/bavaria-fridgeinventoryjul2023/YYPBRJNVTZLKRLHJ?language=FR" TargetMode="External"/><Relationship Id="rId42" Type="http://schemas.openxmlformats.org/officeDocument/2006/relationships/hyperlink" Target="https://storage.googleapis.com/hcloudfile/001/fc877bfb4598495d968cc72dc45a57d5.jpg" TargetMode="External"/><Relationship Id="rId1403" Type="http://schemas.openxmlformats.org/officeDocument/2006/relationships/hyperlink" Target="https://storage.googleapis.com/hcloudfile/001/3ce7bd0e7dce4480934d963341e13ef2.jpg" TargetMode="External"/><Relationship Id="rId4559" Type="http://schemas.openxmlformats.org/officeDocument/2006/relationships/hyperlink" Target="https://storage.googleapis.com/hcloudfile/001/dd5b6ffb39d94ba7ba2efc8cf43fa8bb.jpg" TargetMode="External"/><Relationship Id="rId4973" Type="http://schemas.openxmlformats.org/officeDocument/2006/relationships/hyperlink" Target="https://storage.googleapis.com/hcloudfile/001/a9ba50d63090464a940486d04d1c3265.jpg" TargetMode="External"/><Relationship Id="rId8430" Type="http://schemas.openxmlformats.org/officeDocument/2006/relationships/hyperlink" Target="https://storage.googleapis.com/hcloudfile/001/a24d3af0ba8b492fbb6ea7f6b315cecf.jpg" TargetMode="External"/><Relationship Id="rId10360" Type="http://schemas.openxmlformats.org/officeDocument/2006/relationships/hyperlink" Target="https://storage.googleapis.com/hcloudfile/001/49272fafa4444a8dab5e63e8325b85c0.jpg" TargetMode="External"/><Relationship Id="rId11411" Type="http://schemas.openxmlformats.org/officeDocument/2006/relationships/hyperlink" Target="https://storage.googleapis.com/hcloudfile/001/4e45bddfaced46629d8b576eb226f115.jpg" TargetMode="External"/><Relationship Id="rId3575" Type="http://schemas.openxmlformats.org/officeDocument/2006/relationships/hyperlink" Target="https://storage.googleapis.com/hcloudfile/001/ecbe5503cd6f40eb9168e6bc4395ee4d.jpg" TargetMode="External"/><Relationship Id="rId4626" Type="http://schemas.openxmlformats.org/officeDocument/2006/relationships/hyperlink" Target="https://storage.googleapis.com/hcloudfile/001/84e53f8539294a4e9f6c74cac6f2fc04.jpg" TargetMode="External"/><Relationship Id="rId7032" Type="http://schemas.openxmlformats.org/officeDocument/2006/relationships/hyperlink" Target="https://storage.googleapis.com/hcloudfile/001/6591b9111aa14b5a9502c35ae203094b.jpg" TargetMode="External"/><Relationship Id="rId10013" Type="http://schemas.openxmlformats.org/officeDocument/2006/relationships/hyperlink" Target="https://storage.googleapis.com/hcloudfile/001/8bcbfb6ff7fd4cfd8f9f6b6905424e66.jpg" TargetMode="External"/><Relationship Id="rId13169" Type="http://schemas.openxmlformats.org/officeDocument/2006/relationships/hyperlink" Target="https://hashting.cash/bavaria-fridgeinventoryjul2023/RJTJHDTUROLOZZGB?language=FR" TargetMode="External"/><Relationship Id="rId13583" Type="http://schemas.openxmlformats.org/officeDocument/2006/relationships/hyperlink" Target="https://hashting.cash/bavaria-fridgeinventoryjul2023/PRBIABXLMUSADQLF?language=FR" TargetMode="External"/><Relationship Id="rId496" Type="http://schemas.openxmlformats.org/officeDocument/2006/relationships/hyperlink" Target="https://hashting.cash/bavaria-fridgeinventoryjul2023/JXZENPTEXLGPEGYY?language=FR" TargetMode="External"/><Relationship Id="rId2177" Type="http://schemas.openxmlformats.org/officeDocument/2006/relationships/hyperlink" Target="https://storage.googleapis.com/hcloudfile/001/6cc67219533948d8bb92ee062caafce2.jpg" TargetMode="External"/><Relationship Id="rId2591" Type="http://schemas.openxmlformats.org/officeDocument/2006/relationships/hyperlink" Target="https://storage.googleapis.com/hcloudfile/001/087253a2200048c4ac0f78fb36f404fa.jpg" TargetMode="External"/><Relationship Id="rId3228" Type="http://schemas.openxmlformats.org/officeDocument/2006/relationships/hyperlink" Target="https://storage.googleapis.com/hcloudfile/001/3795b6604d2243fa8e63ecfee88ce710.jpg" TargetMode="External"/><Relationship Id="rId3642" Type="http://schemas.openxmlformats.org/officeDocument/2006/relationships/hyperlink" Target="https://storage.googleapis.com/hcloudfile/001/4d62ddfe5c5e452dac5426110ac78cc1.jpg" TargetMode="External"/><Relationship Id="rId6798" Type="http://schemas.openxmlformats.org/officeDocument/2006/relationships/hyperlink" Target="https://storage.googleapis.com/hcloudfile/001/5c878351d78c47cb8b30238a4aa13001.jpg" TargetMode="External"/><Relationship Id="rId7849" Type="http://schemas.openxmlformats.org/officeDocument/2006/relationships/hyperlink" Target="https://storage.googleapis.com/hcloudfile/001/8787ed807d134a1dbcc0d67de9892fce.jpg" TargetMode="External"/><Relationship Id="rId12185" Type="http://schemas.openxmlformats.org/officeDocument/2006/relationships/hyperlink" Target="https://hashting.cash/bavaria-fridgeinventoryjul2023/LTZDKBTHRNXJMWKT?language=FR" TargetMode="External"/><Relationship Id="rId13236" Type="http://schemas.openxmlformats.org/officeDocument/2006/relationships/hyperlink" Target="https://storage.googleapis.com/hcloudfile/001/d11cddcadbe2419699300bb3d98c1981.jpg" TargetMode="External"/><Relationship Id="rId149" Type="http://schemas.openxmlformats.org/officeDocument/2006/relationships/hyperlink" Target="https://hashting.cash/bavaria-fridgeinventoryjul2023/VTABVCKHWWROWRFD?language=FR" TargetMode="External"/><Relationship Id="rId563" Type="http://schemas.openxmlformats.org/officeDocument/2006/relationships/hyperlink" Target="https://storage.googleapis.com/hcloudfile/001/c462b26f2294449d8c7c6af7f505e8d1.jpg" TargetMode="External"/><Relationship Id="rId1193" Type="http://schemas.openxmlformats.org/officeDocument/2006/relationships/hyperlink" Target="https://storage.googleapis.com/hcloudfile/001/0c52523a93c8427483111db2bd460328.jpg" TargetMode="External"/><Relationship Id="rId2244" Type="http://schemas.openxmlformats.org/officeDocument/2006/relationships/hyperlink" Target="https://storage.googleapis.com/hcloudfile/001/c19fb349dd1f471daa9e80fdf06cf481.jpg" TargetMode="External"/><Relationship Id="rId9271" Type="http://schemas.openxmlformats.org/officeDocument/2006/relationships/hyperlink" Target="https://storage.googleapis.com/hcloudfile/001/72188a83bbdc43eab85271b12e24e49e.jpg" TargetMode="External"/><Relationship Id="rId13650" Type="http://schemas.openxmlformats.org/officeDocument/2006/relationships/hyperlink" Target="https://storage.googleapis.com/hcloudfile/001/9d3430fedff3488bb9e99f9611fca3ac.jpg" TargetMode="External"/><Relationship Id="rId216" Type="http://schemas.openxmlformats.org/officeDocument/2006/relationships/hyperlink" Target="https://storage.googleapis.com/hcloudfile/001/9debb31ac31748f98232eda449f14cdf.jpg" TargetMode="External"/><Relationship Id="rId1260" Type="http://schemas.openxmlformats.org/officeDocument/2006/relationships/hyperlink" Target="https://hashting.cash/bavaria-fridgeinventoryjul2023/XYULMWKSMXIRFBRB?language=FR" TargetMode="External"/><Relationship Id="rId6865" Type="http://schemas.openxmlformats.org/officeDocument/2006/relationships/hyperlink" Target="https://storage.googleapis.com/hcloudfile/001/10940a9670c04992b450178581fa401f.jpg" TargetMode="External"/><Relationship Id="rId7916" Type="http://schemas.openxmlformats.org/officeDocument/2006/relationships/hyperlink" Target="https://storage.googleapis.com/hcloudfile/001/58bc592c189f4ea9b09ac61ccb95713e.jpg" TargetMode="External"/><Relationship Id="rId12252" Type="http://schemas.openxmlformats.org/officeDocument/2006/relationships/hyperlink" Target="https://storage.googleapis.com/hcloudfile/001/c2af80629f8a45f8ae742534ca4d0c7a.jpg" TargetMode="External"/><Relationship Id="rId13303" Type="http://schemas.openxmlformats.org/officeDocument/2006/relationships/hyperlink" Target="https://hashting.cash/bavaria-fridgeinventoryjul2023/VEWAKTEHLPSCATTZ?language=FR" TargetMode="External"/><Relationship Id="rId630" Type="http://schemas.openxmlformats.org/officeDocument/2006/relationships/hyperlink" Target="https://storage.googleapis.com/hcloudfile/001/f0963e13b84044309c76acde82763279.jpg" TargetMode="External"/><Relationship Id="rId2311" Type="http://schemas.openxmlformats.org/officeDocument/2006/relationships/hyperlink" Target="https://storage.googleapis.com/hcloudfile/001/3687509392fa4be2abf7c3db7d74f7b6.jpg" TargetMode="External"/><Relationship Id="rId4069" Type="http://schemas.openxmlformats.org/officeDocument/2006/relationships/hyperlink" Target="https://storage.googleapis.com/hcloudfile/001/8613c83819c34ea28190b35236789849.jpg" TargetMode="External"/><Relationship Id="rId5467" Type="http://schemas.openxmlformats.org/officeDocument/2006/relationships/hyperlink" Target="https://storage.googleapis.com/hcloudfile/001/979809eb6cf4405ead0dd122ecb54d72.jpg" TargetMode="External"/><Relationship Id="rId5881" Type="http://schemas.openxmlformats.org/officeDocument/2006/relationships/hyperlink" Target="https://storage.googleapis.com/hcloudfile/001/34a19c34f3f042ddbf3faa9a19dea488.jpg" TargetMode="External"/><Relationship Id="rId6518" Type="http://schemas.openxmlformats.org/officeDocument/2006/relationships/hyperlink" Target="https://storage.googleapis.com/hcloudfile/001/5d3d479172f54e7784a96445d36dd1f8.jpg" TargetMode="External"/><Relationship Id="rId6932" Type="http://schemas.openxmlformats.org/officeDocument/2006/relationships/hyperlink" Target="https://storage.googleapis.com/hcloudfile/001/521291924b9d425ba7d2e76c1ccdf6dd.jpg" TargetMode="External"/><Relationship Id="rId4483" Type="http://schemas.openxmlformats.org/officeDocument/2006/relationships/hyperlink" Target="https://storage.googleapis.com/hcloudfile/001/7be9d519d8ba45fe9de7a2efadaca05c.jpg" TargetMode="External"/><Relationship Id="rId5534" Type="http://schemas.openxmlformats.org/officeDocument/2006/relationships/hyperlink" Target="https://storage.googleapis.com/hcloudfile/001/570bd35a50d440bc9a29cbf12d00f4ad.jpg" TargetMode="External"/><Relationship Id="rId3085" Type="http://schemas.openxmlformats.org/officeDocument/2006/relationships/hyperlink" Target="https://storage.googleapis.com/hcloudfile/001/82498700f5ed4da1ab88d325bb0b5689.jpg" TargetMode="External"/><Relationship Id="rId4136" Type="http://schemas.openxmlformats.org/officeDocument/2006/relationships/hyperlink" Target="https://storage.googleapis.com/hcloudfile/001/b0bfc53a72254229842a5efe379ab16a.jpg" TargetMode="External"/><Relationship Id="rId4550" Type="http://schemas.openxmlformats.org/officeDocument/2006/relationships/hyperlink" Target="https://storage.googleapis.com/hcloudfile/001/a6a3887c224647d6a89d5c2ae68306ca.jpg" TargetMode="External"/><Relationship Id="rId5601" Type="http://schemas.openxmlformats.org/officeDocument/2006/relationships/hyperlink" Target="https://storage.googleapis.com/hcloudfile/001/f5218f48898f4cb987c6240e29b1166e.jpg" TargetMode="External"/><Relationship Id="rId8757" Type="http://schemas.openxmlformats.org/officeDocument/2006/relationships/hyperlink" Target="https://storage.googleapis.com/hcloudfile/001/c0cd79e970734a62aae41c805474ee99.jpg" TargetMode="External"/><Relationship Id="rId9808" Type="http://schemas.openxmlformats.org/officeDocument/2006/relationships/hyperlink" Target="https://storage.googleapis.com/hcloudfile/001/b6bd9db4644d4c8cbbbdc6c0e06d0daf.jpg" TargetMode="External"/><Relationship Id="rId10687" Type="http://schemas.openxmlformats.org/officeDocument/2006/relationships/hyperlink" Target="https://storage.googleapis.com/hcloudfile/001/c9041c7d45e94da9ba7c486a6c653051.jpg" TargetMode="External"/><Relationship Id="rId13093" Type="http://schemas.openxmlformats.org/officeDocument/2006/relationships/hyperlink" Target="https://storage.googleapis.com/hcloudfile/001/926e7b9675424e46829b202bb523a023.jpg" TargetMode="External"/><Relationship Id="rId3152" Type="http://schemas.openxmlformats.org/officeDocument/2006/relationships/hyperlink" Target="https://storage.googleapis.com/hcloudfile/001/71dfca2d9527406db3dbdd1617bd5aca.jpg" TargetMode="External"/><Relationship Id="rId4203" Type="http://schemas.openxmlformats.org/officeDocument/2006/relationships/hyperlink" Target="https://storage.googleapis.com/hcloudfile/001/8655ca4b11a14389994394cb5b0e75f8.jpg" TargetMode="External"/><Relationship Id="rId7359" Type="http://schemas.openxmlformats.org/officeDocument/2006/relationships/hyperlink" Target="https://storage.googleapis.com/hcloudfile/001/cef4367950d747948a6a502f63de2460.jpg" TargetMode="External"/><Relationship Id="rId7773" Type="http://schemas.openxmlformats.org/officeDocument/2006/relationships/hyperlink" Target="https://storage.googleapis.com/hcloudfile/001/c2e323e6be6c4ae683abe19707dbe725.jpg" TargetMode="External"/><Relationship Id="rId8824" Type="http://schemas.openxmlformats.org/officeDocument/2006/relationships/hyperlink" Target="https://storage.googleapis.com/hcloudfile/001/688e362b3dad4f0a85aa5dee8868a6c6.jpg" TargetMode="External"/><Relationship Id="rId11738" Type="http://schemas.openxmlformats.org/officeDocument/2006/relationships/hyperlink" Target="https://storage.googleapis.com/hcloudfile/001/eacbd9f4102b4c5e9ddb448081d341b3.jpg" TargetMode="External"/><Relationship Id="rId13160" Type="http://schemas.openxmlformats.org/officeDocument/2006/relationships/hyperlink" Target="https://storage.googleapis.com/hcloudfile/001/f2cee4e939144aa1ae78a1505e2e6c32.jpg" TargetMode="External"/><Relationship Id="rId6375" Type="http://schemas.openxmlformats.org/officeDocument/2006/relationships/hyperlink" Target="https://storage.googleapis.com/hcloudfile/001/3eeaeb8c269c439bb2512bddb1edbcdd.jpg" TargetMode="External"/><Relationship Id="rId7426" Type="http://schemas.openxmlformats.org/officeDocument/2006/relationships/hyperlink" Target="https://storage.googleapis.com/hcloudfile/001/c08af00d49914e7fbbcc82512db2ac10.jpg" TargetMode="External"/><Relationship Id="rId10754" Type="http://schemas.openxmlformats.org/officeDocument/2006/relationships/hyperlink" Target="https://storage.googleapis.com/hcloudfile/001/1918714c98f84124bc3c5675d305259e.jpg" TargetMode="External"/><Relationship Id="rId11805" Type="http://schemas.openxmlformats.org/officeDocument/2006/relationships/hyperlink" Target="https://storage.googleapis.com/hcloudfile/001/b48b2f5312a14b66bd50fb4896d43f19.jpg" TargetMode="External"/><Relationship Id="rId140" Type="http://schemas.openxmlformats.org/officeDocument/2006/relationships/hyperlink" Target="https://storage.googleapis.com/hcloudfile/001/979809eb6cf4405ead0dd122ecb54d72.jpg" TargetMode="External"/><Relationship Id="rId3969" Type="http://schemas.openxmlformats.org/officeDocument/2006/relationships/hyperlink" Target="https://storage.googleapis.com/hcloudfile/001/c58853225cb549ea8bb69433316011b8.jpg" TargetMode="External"/><Relationship Id="rId5391" Type="http://schemas.openxmlformats.org/officeDocument/2006/relationships/hyperlink" Target="https://storage.googleapis.com/hcloudfile/001/f74c688491b04c2080f90d34e3548f29.jpg" TargetMode="External"/><Relationship Id="rId6028" Type="http://schemas.openxmlformats.org/officeDocument/2006/relationships/hyperlink" Target="https://storage.googleapis.com/hcloudfile/001/4aa5ef5e0e8641e1ada8d01c99ad19dc.jpg" TargetMode="External"/><Relationship Id="rId7840" Type="http://schemas.openxmlformats.org/officeDocument/2006/relationships/hyperlink" Target="https://storage.googleapis.com/hcloudfile/001/30e4b68ae6d741c6bd9da4f4c469cf08.jpg" TargetMode="External"/><Relationship Id="rId9598" Type="http://schemas.openxmlformats.org/officeDocument/2006/relationships/hyperlink" Target="https://storage.googleapis.com/hcloudfile/001/72f428d4cf704de9a465f25fde18461a.jpg" TargetMode="External"/><Relationship Id="rId10407" Type="http://schemas.openxmlformats.org/officeDocument/2006/relationships/hyperlink" Target="https://storage.googleapis.com/hcloudfile/001/e211e5112a764228bfbc659364b79166.jpg" TargetMode="External"/><Relationship Id="rId10821" Type="http://schemas.openxmlformats.org/officeDocument/2006/relationships/hyperlink" Target="https://storage.googleapis.com/hcloudfile/001/89c4cba9429f44fbb2ef9ecef9a94707.jpg" TargetMode="External"/><Relationship Id="rId6" Type="http://schemas.openxmlformats.org/officeDocument/2006/relationships/hyperlink" Target="https://storage.googleapis.com/hcloudfile/001/71a0a25d37f94620a429349badb60af8.jpg" TargetMode="External"/><Relationship Id="rId2985" Type="http://schemas.openxmlformats.org/officeDocument/2006/relationships/hyperlink" Target="https://storage.googleapis.com/hcloudfile/001/b2960dcab9d644ac90ddd1fcda73a66a.jpg" TargetMode="External"/><Relationship Id="rId5044" Type="http://schemas.openxmlformats.org/officeDocument/2006/relationships/hyperlink" Target="https://storage.googleapis.com/hcloudfile/001/ca4ea8daab1c4f959b4216ab9cfec9a1.jpg" TargetMode="External"/><Relationship Id="rId6442" Type="http://schemas.openxmlformats.org/officeDocument/2006/relationships/hyperlink" Target="https://storage.googleapis.com/hcloudfile/001/bad7c168f69a4b8b88b4b1266e20b2fd.jpg" TargetMode="External"/><Relationship Id="rId12579" Type="http://schemas.openxmlformats.org/officeDocument/2006/relationships/hyperlink" Target="https://storage.googleapis.com/hcloudfile/001/8d2c0f96281a44aa91c0f97e312621e4.jpg" TargetMode="External"/><Relationship Id="rId12993" Type="http://schemas.openxmlformats.org/officeDocument/2006/relationships/hyperlink" Target="https://storage.googleapis.com/hcloudfile/001/7cee05aecef74bd7894018acb83126a4.jpg" TargetMode="External"/><Relationship Id="rId957" Type="http://schemas.openxmlformats.org/officeDocument/2006/relationships/hyperlink" Target="https://hashting.cash/bavaria-fridgeinventoryjul2023/KRSUMEZZDUQPXYFU?language=FR" TargetMode="External"/><Relationship Id="rId1587" Type="http://schemas.openxmlformats.org/officeDocument/2006/relationships/hyperlink" Target="https://storage.googleapis.com/hcloudfile/001/c2d3a02829f64cbdb2bf01b957b772ad.jpg" TargetMode="External"/><Relationship Id="rId2638" Type="http://schemas.openxmlformats.org/officeDocument/2006/relationships/hyperlink" Target="https://hashting.cash/bavaria-fridgeinventoryjul2023/CBEOFCAVAGTREWHY?language=FR" TargetMode="External"/><Relationship Id="rId9665" Type="http://schemas.openxmlformats.org/officeDocument/2006/relationships/hyperlink" Target="https://storage.googleapis.com/hcloudfile/001/05e66fba0c0448b98be800ca3c3944d4.jpg" TargetMode="External"/><Relationship Id="rId11595" Type="http://schemas.openxmlformats.org/officeDocument/2006/relationships/hyperlink" Target="https://storage.googleapis.com/hcloudfile/001/a703a214fa15452b9e1afc1994fb8d42.jpg" TargetMode="External"/><Relationship Id="rId12646" Type="http://schemas.openxmlformats.org/officeDocument/2006/relationships/hyperlink" Target="https://storage.googleapis.com/hcloudfile/001/f4fd306471ec48c19d53cba89b285d91.jpg" TargetMode="External"/><Relationship Id="rId1654" Type="http://schemas.openxmlformats.org/officeDocument/2006/relationships/hyperlink" Target="https://hashting.cash/bavaria-fridgeinventoryjul2023/VCOXUNKRTSWZUMAR?language=FR" TargetMode="External"/><Relationship Id="rId2705" Type="http://schemas.openxmlformats.org/officeDocument/2006/relationships/hyperlink" Target="https://storage.googleapis.com/hcloudfile/001/145f5bcf345441e5bfbe0faa12319e74.jpg" TargetMode="External"/><Relationship Id="rId4060" Type="http://schemas.openxmlformats.org/officeDocument/2006/relationships/hyperlink" Target="https://hashting.cash/bavaria-fridgeinventoryjul2023/SGYHAZXDOFDHYCDM?language=FR" TargetMode="External"/><Relationship Id="rId5111" Type="http://schemas.openxmlformats.org/officeDocument/2006/relationships/hyperlink" Target="https://storage.googleapis.com/hcloudfile/001/bb471f1b3cda4c3194c90ece4fefc447.jpg" TargetMode="External"/><Relationship Id="rId8267" Type="http://schemas.openxmlformats.org/officeDocument/2006/relationships/hyperlink" Target="https://storage.googleapis.com/hcloudfile/001/05275500479049e593f12dcb36d01ac5.jpg" TargetMode="External"/><Relationship Id="rId8681" Type="http://schemas.openxmlformats.org/officeDocument/2006/relationships/hyperlink" Target="https://storage.googleapis.com/hcloudfile/001/275ae8ff747e4a07baf7fe61705f34d8.jpg" TargetMode="External"/><Relationship Id="rId9318" Type="http://schemas.openxmlformats.org/officeDocument/2006/relationships/hyperlink" Target="https://storage.googleapis.com/hcloudfile/001/046f6b51c12e476ba2a013ebc7eb11fa.jpg" TargetMode="External"/><Relationship Id="rId9732" Type="http://schemas.openxmlformats.org/officeDocument/2006/relationships/hyperlink" Target="https://storage.googleapis.com/hcloudfile/001/8d28372633bf4ea8b5948e72e2f27f30.jpg" TargetMode="External"/><Relationship Id="rId10197" Type="http://schemas.openxmlformats.org/officeDocument/2006/relationships/hyperlink" Target="https://storage.googleapis.com/hcloudfile/001/1c4415f7e0154ab99a38e03fe1607720.jpg" TargetMode="External"/><Relationship Id="rId11248" Type="http://schemas.openxmlformats.org/officeDocument/2006/relationships/hyperlink" Target="https://storage.googleapis.com/hcloudfile/001/c260763aa87c46aaabbe110bcdd04668.jpg" TargetMode="External"/><Relationship Id="rId11662" Type="http://schemas.openxmlformats.org/officeDocument/2006/relationships/hyperlink" Target="https://storage.googleapis.com/hcloudfile/001/9d40a93bd5f44c5eaa2e04261f3076cd.jpg" TargetMode="External"/><Relationship Id="rId1307" Type="http://schemas.openxmlformats.org/officeDocument/2006/relationships/hyperlink" Target="https://storage.googleapis.com/hcloudfile/001/8e8c4f778ab142909904e609f6107c30.jpg" TargetMode="External"/><Relationship Id="rId1721" Type="http://schemas.openxmlformats.org/officeDocument/2006/relationships/hyperlink" Target="https://storage.googleapis.com/hcloudfile/001/e0d2beb74f294727bd080a12d82baed3.jpg" TargetMode="External"/><Relationship Id="rId4877" Type="http://schemas.openxmlformats.org/officeDocument/2006/relationships/hyperlink" Target="https://hashting.cash/bavaria-fridgeinventoryjul2023/DHIFUXDVFEJJVART?language=FR" TargetMode="External"/><Relationship Id="rId5928" Type="http://schemas.openxmlformats.org/officeDocument/2006/relationships/hyperlink" Target="https://hashting.cash/bavaria-fridgeinventoryjul2023/LFTAAXBBSKVDESZY?language=FR" TargetMode="External"/><Relationship Id="rId7283" Type="http://schemas.openxmlformats.org/officeDocument/2006/relationships/hyperlink" Target="https://storage.googleapis.com/hcloudfile/001/5afebe910ec24bb5abed40060c599fea.jpg" TargetMode="External"/><Relationship Id="rId8334" Type="http://schemas.openxmlformats.org/officeDocument/2006/relationships/hyperlink" Target="https://storage.googleapis.com/hcloudfile/001/17793e6025f14690b1c6903953b3681d.jpg" TargetMode="External"/><Relationship Id="rId10264" Type="http://schemas.openxmlformats.org/officeDocument/2006/relationships/hyperlink" Target="https://storage.googleapis.com/hcloudfile/001/d40df7c5d3424b778b4b4aa154cb1673.jpg" TargetMode="External"/><Relationship Id="rId11315" Type="http://schemas.openxmlformats.org/officeDocument/2006/relationships/hyperlink" Target="https://storage.googleapis.com/hcloudfile/001/28119924f0eb4664858d287cdaef46d5.jpg" TargetMode="External"/><Relationship Id="rId12713" Type="http://schemas.openxmlformats.org/officeDocument/2006/relationships/hyperlink" Target="https://storage.googleapis.com/hcloudfile/001/1fca42840aff416c931b08607d6f6a2b.jpg" TargetMode="External"/><Relationship Id="rId13" Type="http://schemas.openxmlformats.org/officeDocument/2006/relationships/hyperlink" Target="https://hashting.cash/bavaria-fridgeinventoryjul2023/OWKERBTAVGTANVSU?language=FR" TargetMode="External"/><Relationship Id="rId3479" Type="http://schemas.openxmlformats.org/officeDocument/2006/relationships/hyperlink" Target="https://hashting.cash/bavaria-fridgeinventoryjul2023/PVXVEWRQXQBHPSZO?language=FR" TargetMode="External"/><Relationship Id="rId7350" Type="http://schemas.openxmlformats.org/officeDocument/2006/relationships/hyperlink" Target="https://hashting.cash/bavaria-fridgeinventoryjul2023/SNIIKSKHUXLIMGJE?language=FR" TargetMode="External"/><Relationship Id="rId8401" Type="http://schemas.openxmlformats.org/officeDocument/2006/relationships/hyperlink" Target="https://storage.googleapis.com/hcloudfile/001/a24d3af0ba8b492fbb6ea7f6b315cecf.jpg" TargetMode="External"/><Relationship Id="rId2495" Type="http://schemas.openxmlformats.org/officeDocument/2006/relationships/hyperlink" Target="https://hashting.cash/bavaria-fridgeinventoryjul2023/SSGFYYQCOGRZREYC?language=FR" TargetMode="External"/><Relationship Id="rId3893" Type="http://schemas.openxmlformats.org/officeDocument/2006/relationships/hyperlink" Target="https://hashting.cash/bavaria-fridgeinventoryjul2023/YUBATPISASLSIUCP?language=FR" TargetMode="External"/><Relationship Id="rId4944" Type="http://schemas.openxmlformats.org/officeDocument/2006/relationships/hyperlink" Target="https://hashting.cash/bavaria-fridgeinventoryjul2023/NKMNBGBGIGVDDXWJ?language=FR" TargetMode="External"/><Relationship Id="rId7003" Type="http://schemas.openxmlformats.org/officeDocument/2006/relationships/hyperlink" Target="https://storage.googleapis.com/hcloudfile/001/6591b9111aa14b5a9502c35ae203094b.jpg" TargetMode="External"/><Relationship Id="rId10331" Type="http://schemas.openxmlformats.org/officeDocument/2006/relationships/hyperlink" Target="https://storage.googleapis.com/hcloudfile/001/49272fafa4444a8dab5e63e8325b85c0.jpg" TargetMode="External"/><Relationship Id="rId12089" Type="http://schemas.openxmlformats.org/officeDocument/2006/relationships/hyperlink" Target="https://storage.googleapis.com/hcloudfile/001/1d6d25eb6bfe4cb7a8a28324fe278b84.jpg" TargetMode="External"/><Relationship Id="rId13487" Type="http://schemas.openxmlformats.org/officeDocument/2006/relationships/hyperlink" Target="https://storage.googleapis.com/hcloudfile/001/647cbc8824f744c0b677eb24f490ec66.jpg" TargetMode="External"/><Relationship Id="rId467" Type="http://schemas.openxmlformats.org/officeDocument/2006/relationships/hyperlink" Target="https://storage.googleapis.com/hcloudfile/001/c36a7d1e04f2404ca44fd23f6de32f39.jpg" TargetMode="External"/><Relationship Id="rId1097" Type="http://schemas.openxmlformats.org/officeDocument/2006/relationships/hyperlink" Target="https://hashting.cash/bavaria-fridgeinventoryjul2023/FFPGVYGRZGXARFQQ?language=FR" TargetMode="External"/><Relationship Id="rId2148" Type="http://schemas.openxmlformats.org/officeDocument/2006/relationships/hyperlink" Target="https://storage.googleapis.com/hcloudfile/001/b88e50c08dae496591079351c011f98a.jpg" TargetMode="External"/><Relationship Id="rId3546" Type="http://schemas.openxmlformats.org/officeDocument/2006/relationships/hyperlink" Target="https://storage.googleapis.com/hcloudfile/001/423005ef77f94e39b4995f1c7d78de13.jpg" TargetMode="External"/><Relationship Id="rId3960" Type="http://schemas.openxmlformats.org/officeDocument/2006/relationships/hyperlink" Target="https://storage.googleapis.com/hcloudfile/001/c58853225cb549ea8bb69433316011b8.jpg" TargetMode="External"/><Relationship Id="rId9175" Type="http://schemas.openxmlformats.org/officeDocument/2006/relationships/hyperlink" Target="https://storage.googleapis.com/hcloudfile/001/3720da5eaa5f4e1496b752bf229bef3b.jpg" TargetMode="External"/><Relationship Id="rId13554" Type="http://schemas.openxmlformats.org/officeDocument/2006/relationships/hyperlink" Target="https://storage.googleapis.com/hcloudfile/001/efb01324f397405c9d7052fa77979ca5.jpg" TargetMode="External"/><Relationship Id="rId881" Type="http://schemas.openxmlformats.org/officeDocument/2006/relationships/hyperlink" Target="https://storage.googleapis.com/hcloudfile/001/4a0f1d6bc5d6474bbfc2ae0dedeb6fea.jpg" TargetMode="External"/><Relationship Id="rId2562" Type="http://schemas.openxmlformats.org/officeDocument/2006/relationships/hyperlink" Target="https://storage.googleapis.com/hcloudfile/001/56172bcacbb84dbc88c4c014c237a0d3.jpg" TargetMode="External"/><Relationship Id="rId3613" Type="http://schemas.openxmlformats.org/officeDocument/2006/relationships/hyperlink" Target="https://hashting.cash/bavaria-fridgeinventoryjul2023/CMECZCQWGXQHVXAO?language=FR" TargetMode="External"/><Relationship Id="rId6769" Type="http://schemas.openxmlformats.org/officeDocument/2006/relationships/hyperlink" Target="https://hashting.cash/bavaria-fridgeinventoryjul2023/ZARSVTZDFOKDHIDK?language=FR" TargetMode="External"/><Relationship Id="rId12156" Type="http://schemas.openxmlformats.org/officeDocument/2006/relationships/hyperlink" Target="https://storage.googleapis.com/hcloudfile/001/35f6ac725980486688e09bcccd0e2c78.jpg" TargetMode="External"/><Relationship Id="rId12570" Type="http://schemas.openxmlformats.org/officeDocument/2006/relationships/hyperlink" Target="https://storage.googleapis.com/hcloudfile/001/8d2c0f96281a44aa91c0f97e312621e4.jpg" TargetMode="External"/><Relationship Id="rId13207" Type="http://schemas.openxmlformats.org/officeDocument/2006/relationships/hyperlink" Target="https://storage.googleapis.com/hcloudfile/001/ed61efff31e843b9b61fd4bf5ce33f7d.jpg" TargetMode="External"/><Relationship Id="rId13621" Type="http://schemas.openxmlformats.org/officeDocument/2006/relationships/hyperlink" Target="https://storage.googleapis.com/hcloudfile/001/9d3430fedff3488bb9e99f9611fca3ac.jpg" TargetMode="External"/><Relationship Id="rId534" Type="http://schemas.openxmlformats.org/officeDocument/2006/relationships/hyperlink" Target="https://storage.googleapis.com/hcloudfile/001/08bdcfe6e7f64d4c927446085e2ab6aa.jpg" TargetMode="External"/><Relationship Id="rId1164" Type="http://schemas.openxmlformats.org/officeDocument/2006/relationships/hyperlink" Target="https://storage.googleapis.com/hcloudfile/001/3e287334e73041a4a762c132eb892781.jpg" TargetMode="External"/><Relationship Id="rId2215" Type="http://schemas.openxmlformats.org/officeDocument/2006/relationships/hyperlink" Target="https://hashting.cash/bavaria-fridgeinventoryjul2023/ZYLKTZJFBEGJXPHN?language=FR" TargetMode="External"/><Relationship Id="rId5785" Type="http://schemas.openxmlformats.org/officeDocument/2006/relationships/hyperlink" Target="https://hashting.cash/bavaria-fridgeinventoryjul2023/VTABVCKHWWROWRFD?language=FR" TargetMode="External"/><Relationship Id="rId6836" Type="http://schemas.openxmlformats.org/officeDocument/2006/relationships/hyperlink" Target="https://storage.googleapis.com/hcloudfile/001/2b856eef11e0493f9d65336a223a56f0.jpg" TargetMode="External"/><Relationship Id="rId8191" Type="http://schemas.openxmlformats.org/officeDocument/2006/relationships/hyperlink" Target="https://storage.googleapis.com/hcloudfile/001/e12f3adea3e94ffdb4fa2baeb2270d8c.jpg" TargetMode="External"/><Relationship Id="rId9242" Type="http://schemas.openxmlformats.org/officeDocument/2006/relationships/hyperlink" Target="https://storage.googleapis.com/hcloudfile/001/72188a83bbdc43eab85271b12e24e49e.jpg" TargetMode="External"/><Relationship Id="rId11172" Type="http://schemas.openxmlformats.org/officeDocument/2006/relationships/hyperlink" Target="https://storage.googleapis.com/hcloudfile/001/3489bde842734cffafeba2cd27647c22.jpg" TargetMode="External"/><Relationship Id="rId12223" Type="http://schemas.openxmlformats.org/officeDocument/2006/relationships/hyperlink" Target="https://storage.googleapis.com/hcloudfile/001/01cbc083211b462da173931c2ecd22ab.jpg" TargetMode="External"/><Relationship Id="rId601" Type="http://schemas.openxmlformats.org/officeDocument/2006/relationships/hyperlink" Target="https://storage.googleapis.com/hcloudfile/001/71a0a25d37f94620a429349badb60af8.jpg" TargetMode="External"/><Relationship Id="rId1231" Type="http://schemas.openxmlformats.org/officeDocument/2006/relationships/hyperlink" Target="https://hashting.cash/bavaria-fridgeinventoryjul2023/XYULMWKSMXIRFBRB?language=FR" TargetMode="External"/><Relationship Id="rId4387" Type="http://schemas.openxmlformats.org/officeDocument/2006/relationships/hyperlink" Target="https://storage.googleapis.com/hcloudfile/001/26f0c4db7f614aca8e4fa944b152cc60.jpg" TargetMode="External"/><Relationship Id="rId5438" Type="http://schemas.openxmlformats.org/officeDocument/2006/relationships/hyperlink" Target="https://storage.googleapis.com/hcloudfile/001/50dcf71e1ecf4bbea39d737d111b1e70.jpg" TargetMode="External"/><Relationship Id="rId5852" Type="http://schemas.openxmlformats.org/officeDocument/2006/relationships/hyperlink" Target="https://storage.googleapis.com/hcloudfile/001/2dd782a1e86a48f48d860be79159b981.jpg" TargetMode="External"/><Relationship Id="rId4454" Type="http://schemas.openxmlformats.org/officeDocument/2006/relationships/hyperlink" Target="https://hashting.cash/bavaria-fridgeinventoryjul2023/UEQUSDLNRTQVKBCJ?language=FR" TargetMode="External"/><Relationship Id="rId5505" Type="http://schemas.openxmlformats.org/officeDocument/2006/relationships/hyperlink" Target="https://hashting.cash/bavaria-fridgeinventoryjul2023/MLNHSKVOOCHRAJWZ?language=FR" TargetMode="External"/><Relationship Id="rId6903" Type="http://schemas.openxmlformats.org/officeDocument/2006/relationships/hyperlink" Target="https://hashting.cash/bavaria-fridgeinventoryjul2023/JCYELQUKCVHXCENG?language=FR" TargetMode="External"/><Relationship Id="rId11989" Type="http://schemas.openxmlformats.org/officeDocument/2006/relationships/hyperlink" Target="https://storage.googleapis.com/hcloudfile/001/6b1605a044824fd097584a762b71c2fa.jpg" TargetMode="External"/><Relationship Id="rId3056" Type="http://schemas.openxmlformats.org/officeDocument/2006/relationships/hyperlink" Target="https://hashting.cash/bavaria-fridgeinventoryjul2023/GHKOXFSPSAWJKXWQ?language=FR" TargetMode="External"/><Relationship Id="rId3470" Type="http://schemas.openxmlformats.org/officeDocument/2006/relationships/hyperlink" Target="https://hashting.cash/bavaria-fridgeinventoryjul2023/PVXVEWRQXQBHPSZO?language=FR" TargetMode="External"/><Relationship Id="rId4107" Type="http://schemas.openxmlformats.org/officeDocument/2006/relationships/hyperlink" Target="https://storage.googleapis.com/hcloudfile/001/978d5c21c4044dca81c90ec4b7530fb8.jpg" TargetMode="External"/><Relationship Id="rId13064" Type="http://schemas.openxmlformats.org/officeDocument/2006/relationships/hyperlink" Target="https://storage.googleapis.com/hcloudfile/001/83795fae705142c384688b6cc8a4a572.jpg" TargetMode="External"/><Relationship Id="rId391" Type="http://schemas.openxmlformats.org/officeDocument/2006/relationships/hyperlink" Target="https://hashting.cash/bavaria-fridgeinventoryjul2023/ELABVXXAPCSTQEGH?language=FR" TargetMode="External"/><Relationship Id="rId2072" Type="http://schemas.openxmlformats.org/officeDocument/2006/relationships/hyperlink" Target="https://hashting.cash/bavaria-fridgeinventoryjul2023/IJGERFKYYCJATRAT?language=FR" TargetMode="External"/><Relationship Id="rId3123" Type="http://schemas.openxmlformats.org/officeDocument/2006/relationships/hyperlink" Target="https://storage.googleapis.com/hcloudfile/001/c002d1d68eff4f70b2f0fc40f0eebc9f.jpg" TargetMode="External"/><Relationship Id="rId4521" Type="http://schemas.openxmlformats.org/officeDocument/2006/relationships/hyperlink" Target="https://storage.googleapis.com/hcloudfile/001/a6a3887c224647d6a89d5c2ae68306ca.jpg" TargetMode="External"/><Relationship Id="rId6279" Type="http://schemas.openxmlformats.org/officeDocument/2006/relationships/hyperlink" Target="https://storage.googleapis.com/hcloudfile/001/823b643acdc24c38a97b389f8f30c0d6.jpg" TargetMode="External"/><Relationship Id="rId7677" Type="http://schemas.openxmlformats.org/officeDocument/2006/relationships/hyperlink" Target="https://storage.googleapis.com/hcloudfile/001/5ec4eb01547e4455aaf175992b359d91.jpg" TargetMode="External"/><Relationship Id="rId8728" Type="http://schemas.openxmlformats.org/officeDocument/2006/relationships/hyperlink" Target="https://hashting.cash/bavaria-fridgeinventoryjul2023/OZEJRSTVOFIGQFYI?language=FR" TargetMode="External"/><Relationship Id="rId10658" Type="http://schemas.openxmlformats.org/officeDocument/2006/relationships/hyperlink" Target="https://hashting.cash/bavaria-fridgeinventoryjul2023/KWGEULFRRYPQCZLA?language=FR" TargetMode="External"/><Relationship Id="rId11709" Type="http://schemas.openxmlformats.org/officeDocument/2006/relationships/hyperlink" Target="https://storage.googleapis.com/hcloudfile/001/fd8cfca7e2d94ad7968d557b168205a4.jpg" TargetMode="External"/><Relationship Id="rId6693" Type="http://schemas.openxmlformats.org/officeDocument/2006/relationships/hyperlink" Target="https://storage.googleapis.com/hcloudfile/001/7ae89649e18046649b7c4eb18ce5f887.jpg" TargetMode="External"/><Relationship Id="rId7744" Type="http://schemas.openxmlformats.org/officeDocument/2006/relationships/hyperlink" Target="https://hashting.cash/bavaria-fridgeinventoryjul2023/MNSDAREACGXTWNHH?language=FR" TargetMode="External"/><Relationship Id="rId10725" Type="http://schemas.openxmlformats.org/officeDocument/2006/relationships/hyperlink" Target="https://storage.googleapis.com/hcloudfile/001/26d5b90320534014899d4ca86b2dc24f.jpg" TargetMode="External"/><Relationship Id="rId12080" Type="http://schemas.openxmlformats.org/officeDocument/2006/relationships/hyperlink" Target="https://storage.googleapis.com/hcloudfile/001/1d6d25eb6bfe4cb7a8a28324fe278b84.jpg" TargetMode="External"/><Relationship Id="rId13131" Type="http://schemas.openxmlformats.org/officeDocument/2006/relationships/hyperlink" Target="https://storage.googleapis.com/hcloudfile/001/f2cee4e939144aa1ae78a1505e2e6c32.jpg" TargetMode="External"/><Relationship Id="rId2889" Type="http://schemas.openxmlformats.org/officeDocument/2006/relationships/hyperlink" Target="https://storage.googleapis.com/hcloudfile/001/44d50f3d94fb4876af0b63c95efa7974.jpg" TargetMode="External"/><Relationship Id="rId5295" Type="http://schemas.openxmlformats.org/officeDocument/2006/relationships/hyperlink" Target="https://storage.googleapis.com/hcloudfile/001/f14323e943d84d69909367f6f6f209db.jpg" TargetMode="External"/><Relationship Id="rId6346" Type="http://schemas.openxmlformats.org/officeDocument/2006/relationships/hyperlink" Target="https://hashting.cash/bavaria-fridgeinventoryjul2023/DQNBCGAJSKGTOFFH?language=FR" TargetMode="External"/><Relationship Id="rId6760" Type="http://schemas.openxmlformats.org/officeDocument/2006/relationships/hyperlink" Target="https://hashting.cash/bavaria-fridgeinventoryjul2023/ZARSVTZDFOKDHIDK?language=FR" TargetMode="External"/><Relationship Id="rId7811" Type="http://schemas.openxmlformats.org/officeDocument/2006/relationships/hyperlink" Target="https://storage.googleapis.com/hcloudfile/001/30e4b68ae6d741c6bd9da4f4c469cf08.jpg" TargetMode="External"/><Relationship Id="rId12897" Type="http://schemas.openxmlformats.org/officeDocument/2006/relationships/hyperlink" Target="https://hashting.cash/bavaria-fridgeinventoryjul2023/BEKSVJETKARPADCU?language=FR" TargetMode="External"/><Relationship Id="rId111" Type="http://schemas.openxmlformats.org/officeDocument/2006/relationships/hyperlink" Target="https://storage.googleapis.com/hcloudfile/001/f0e591391a954a0cb3b62c94a880eb09.jpg" TargetMode="External"/><Relationship Id="rId2956" Type="http://schemas.openxmlformats.org/officeDocument/2006/relationships/hyperlink" Target="https://storage.googleapis.com/hcloudfile/001/4984a61508054657bc02348cf6e95819.jpg" TargetMode="External"/><Relationship Id="rId5362" Type="http://schemas.openxmlformats.org/officeDocument/2006/relationships/hyperlink" Target="https://hashting.cash/bavaria-fridgeinventoryjul2023/UGUBYJZPDHBFMUFY?language=FR" TargetMode="External"/><Relationship Id="rId6413" Type="http://schemas.openxmlformats.org/officeDocument/2006/relationships/hyperlink" Target="https://storage.googleapis.com/hcloudfile/001/761bd193a1b244dc90945a1faf3d7878.jpg" TargetMode="External"/><Relationship Id="rId9569" Type="http://schemas.openxmlformats.org/officeDocument/2006/relationships/hyperlink" Target="https://hashting.cash/bavaria-fridgeinventoryjul2023/RDVHEUMTWGOXWQDP?language=FR" TargetMode="External"/><Relationship Id="rId9983" Type="http://schemas.openxmlformats.org/officeDocument/2006/relationships/hyperlink" Target="https://hashting.cash/bavaria-fridgeinventoryjul2023/COGHBAJAZLHSUKFN?language=FR" TargetMode="External"/><Relationship Id="rId11499" Type="http://schemas.openxmlformats.org/officeDocument/2006/relationships/hyperlink" Target="https://hashting.cash/bavaria-fridgeinventoryjul2023/JGPPAXQVPCTULVMR?language=FR" TargetMode="External"/><Relationship Id="rId928" Type="http://schemas.openxmlformats.org/officeDocument/2006/relationships/hyperlink" Target="https://storage.googleapis.com/hcloudfile/001/f31d4e5499b84c038d5bdfc33d9c5be5.jpg" TargetMode="External"/><Relationship Id="rId1558" Type="http://schemas.openxmlformats.org/officeDocument/2006/relationships/hyperlink" Target="https://storage.googleapis.com/hcloudfile/001/53adc49eae0e479c852e3f01a81211cf.jpg" TargetMode="External"/><Relationship Id="rId2609" Type="http://schemas.openxmlformats.org/officeDocument/2006/relationships/hyperlink" Target="https://storage.googleapis.com/hcloudfile/001/087253a2200048c4ac0f78fb36f404fa.jpg" TargetMode="External"/><Relationship Id="rId5015" Type="http://schemas.openxmlformats.org/officeDocument/2006/relationships/hyperlink" Target="https://storage.googleapis.com/hcloudfile/001/895b2a4a73ba4f19bfaf3fecf78f32c2.jpg" TargetMode="External"/><Relationship Id="rId8585" Type="http://schemas.openxmlformats.org/officeDocument/2006/relationships/hyperlink" Target="https://hashting.cash/bavaria-fridgeinventoryjul2023/EWXLCDDMMLXDUQQI?language=FR" TargetMode="External"/><Relationship Id="rId9636" Type="http://schemas.openxmlformats.org/officeDocument/2006/relationships/hyperlink" Target="https://storage.googleapis.com/hcloudfile/001/bab52b76eed44916a969a9146887a17f.jpg" TargetMode="External"/><Relationship Id="rId12964" Type="http://schemas.openxmlformats.org/officeDocument/2006/relationships/hyperlink" Target="https://storage.googleapis.com/hcloudfile/001/613520b312424295bbe3b2dd47a220d0.jpg" TargetMode="External"/><Relationship Id="rId1972" Type="http://schemas.openxmlformats.org/officeDocument/2006/relationships/hyperlink" Target="https://storage.googleapis.com/hcloudfile/001/7a21be94e23945a7bfda3774d400353e.jpg" TargetMode="External"/><Relationship Id="rId4031" Type="http://schemas.openxmlformats.org/officeDocument/2006/relationships/hyperlink" Target="https://hashting.cash/bavaria-fridgeinventoryjul2023/SGYHAZXDOFDHYCDM?language=FR" TargetMode="External"/><Relationship Id="rId7187" Type="http://schemas.openxmlformats.org/officeDocument/2006/relationships/hyperlink" Target="https://hashting.cash/bavaria-fridgeinventoryjul2023/FRKQHZLJRHOWCVMS?language=FR" TargetMode="External"/><Relationship Id="rId8238" Type="http://schemas.openxmlformats.org/officeDocument/2006/relationships/hyperlink" Target="https://storage.googleapis.com/hcloudfile/001/efd57a68f899460eb16c2732b9ff48f8.jpg" TargetMode="External"/><Relationship Id="rId10168" Type="http://schemas.openxmlformats.org/officeDocument/2006/relationships/hyperlink" Target="https://storage.googleapis.com/hcloudfile/001/2a7b350475474663a26ac407d108a847.jpg" TargetMode="External"/><Relationship Id="rId11566" Type="http://schemas.openxmlformats.org/officeDocument/2006/relationships/hyperlink" Target="https://storage.googleapis.com/hcloudfile/001/9b5d5f91ee8b42bdbb7ac671036ec972.jpg" TargetMode="External"/><Relationship Id="rId11980" Type="http://schemas.openxmlformats.org/officeDocument/2006/relationships/hyperlink" Target="https://storage.googleapis.com/hcloudfile/001/6b1605a044824fd097584a762b71c2fa.jpg" TargetMode="External"/><Relationship Id="rId12617" Type="http://schemas.openxmlformats.org/officeDocument/2006/relationships/hyperlink" Target="https://hashting.cash/bavaria-fridgeinventoryjul2023/BZXVIIIKCYIUNKOL?language=FR" TargetMode="External"/><Relationship Id="rId1625" Type="http://schemas.openxmlformats.org/officeDocument/2006/relationships/hyperlink" Target="https://storage.googleapis.com/hcloudfile/001/9dc241d69d8849c4865b33fd534d669f.jpg" TargetMode="External"/><Relationship Id="rId7254" Type="http://schemas.openxmlformats.org/officeDocument/2006/relationships/hyperlink" Target="https://storage.googleapis.com/hcloudfile/001/9c187fcd3fc74c9d8bb2bdb3782c3df0.jpg" TargetMode="External"/><Relationship Id="rId8305" Type="http://schemas.openxmlformats.org/officeDocument/2006/relationships/hyperlink" Target="https://hashting.cash/bavaria-fridgeinventoryjul2023/CQDOYXGMXODISNRJ?language=FR" TargetMode="External"/><Relationship Id="rId8652" Type="http://schemas.openxmlformats.org/officeDocument/2006/relationships/hyperlink" Target="https://storage.googleapis.com/hcloudfile/001/ed5ead0aeb06455eb30a90793a883f37.jpg" TargetMode="External"/><Relationship Id="rId9703" Type="http://schemas.openxmlformats.org/officeDocument/2006/relationships/hyperlink" Target="https://hashting.cash/bavaria-fridgeinventoryjul2023/VPUHPNSQYLPVBUPF?language=FR" TargetMode="External"/><Relationship Id="rId10582" Type="http://schemas.openxmlformats.org/officeDocument/2006/relationships/hyperlink" Target="https://storage.googleapis.com/hcloudfile/001/7b304fb0c0904fa3ac50666f1c5a0777.jpg" TargetMode="External"/><Relationship Id="rId11219" Type="http://schemas.openxmlformats.org/officeDocument/2006/relationships/hyperlink" Target="https://hashting.cash/bavaria-fridgeinventoryjul2023/YUWIZPZOMXPYLCGY?language=FR" TargetMode="External"/><Relationship Id="rId11633" Type="http://schemas.openxmlformats.org/officeDocument/2006/relationships/hyperlink" Target="https://hashting.cash/bavaria-fridgeinventoryjul2023/YUJDVFLBKXJMICBQ?language=FR" TargetMode="External"/><Relationship Id="rId3797" Type="http://schemas.openxmlformats.org/officeDocument/2006/relationships/hyperlink" Target="https://storage.googleapis.com/hcloudfile/001/2ad58e629a6d42a9ab66a56a5952f314.jpg" TargetMode="External"/><Relationship Id="rId4848" Type="http://schemas.openxmlformats.org/officeDocument/2006/relationships/hyperlink" Target="https://storage.googleapis.com/hcloudfile/001/174a54b1c77d4367a225e954ce191113.jpg" TargetMode="External"/><Relationship Id="rId10235" Type="http://schemas.openxmlformats.org/officeDocument/2006/relationships/hyperlink" Target="https://hashting.cash/bavaria-fridgeinventoryjul2023/CLYRUPNULBYNQVHY?language=FR" TargetMode="External"/><Relationship Id="rId11700" Type="http://schemas.openxmlformats.org/officeDocument/2006/relationships/hyperlink" Target="https://storage.googleapis.com/hcloudfile/001/fd8cfca7e2d94ad7968d557b168205a4.jpg" TargetMode="External"/><Relationship Id="rId2399" Type="http://schemas.openxmlformats.org/officeDocument/2006/relationships/hyperlink" Target="https://storage.googleapis.com/hcloudfile/001/64246b954222433c9bbe887f0cf52493.jpg" TargetMode="External"/><Relationship Id="rId3864" Type="http://schemas.openxmlformats.org/officeDocument/2006/relationships/hyperlink" Target="https://storage.googleapis.com/hcloudfile/001/73174599ed5544bc96f14c63964cc628.jpg" TargetMode="External"/><Relationship Id="rId4915" Type="http://schemas.openxmlformats.org/officeDocument/2006/relationships/hyperlink" Target="https://storage.googleapis.com/hcloudfile/001/05e01af7b6074190962264947cdcf9e1.jpg" TargetMode="External"/><Relationship Id="rId6270" Type="http://schemas.openxmlformats.org/officeDocument/2006/relationships/hyperlink" Target="https://storage.googleapis.com/hcloudfile/001/823b643acdc24c38a97b389f8f30c0d6.jpg" TargetMode="External"/><Relationship Id="rId7321" Type="http://schemas.openxmlformats.org/officeDocument/2006/relationships/hyperlink" Target="https://hashting.cash/bavaria-fridgeinventoryjul2023/SNIIKSKHUXLIMGJE?language=FR" TargetMode="External"/><Relationship Id="rId10302" Type="http://schemas.openxmlformats.org/officeDocument/2006/relationships/hyperlink" Target="https://storage.googleapis.com/hcloudfile/001/1390ce0ed4fc4e0499c112bcb20071e6.jpg" TargetMode="External"/><Relationship Id="rId13458" Type="http://schemas.openxmlformats.org/officeDocument/2006/relationships/hyperlink" Target="https://hashting.cash/bavaria-fridgeinventoryjul2023/ZTIYPZQKUKSDJEXM?language=FR" TargetMode="External"/><Relationship Id="rId785" Type="http://schemas.openxmlformats.org/officeDocument/2006/relationships/hyperlink" Target="https://storage.googleapis.com/hcloudfile/001/ce0d5372be5147c188731732f6278c23.jpg" TargetMode="External"/><Relationship Id="rId2466" Type="http://schemas.openxmlformats.org/officeDocument/2006/relationships/hyperlink" Target="https://storage.googleapis.com/hcloudfile/001/c4791a7df64d46a3833a602d8fb6fe00.jpg" TargetMode="External"/><Relationship Id="rId2880" Type="http://schemas.openxmlformats.org/officeDocument/2006/relationships/hyperlink" Target="https://storage.googleapis.com/hcloudfile/001/44d50f3d94fb4876af0b63c95efa7974.jpg" TargetMode="External"/><Relationship Id="rId3517" Type="http://schemas.openxmlformats.org/officeDocument/2006/relationships/hyperlink" Target="https://storage.googleapis.com/hcloudfile/001/7f6f8d0d462d4ed8855d20a0e11a9638.jpg" TargetMode="External"/><Relationship Id="rId3931" Type="http://schemas.openxmlformats.org/officeDocument/2006/relationships/hyperlink" Target="https://storage.googleapis.com/hcloudfile/001/f9957f13faa84f5ebfd9097a32c91d95.jpg" TargetMode="External"/><Relationship Id="rId9079" Type="http://schemas.openxmlformats.org/officeDocument/2006/relationships/hyperlink" Target="https://storage.googleapis.com/hcloudfile/001/2d4fbdb5ee7e4162829eed62a3742408.jpg" TargetMode="External"/><Relationship Id="rId9493" Type="http://schemas.openxmlformats.org/officeDocument/2006/relationships/hyperlink" Target="https://storage.googleapis.com/hcloudfile/001/d8d8471c9bad4dda9c5cc7c75200ad95.jpg" TargetMode="External"/><Relationship Id="rId12474" Type="http://schemas.openxmlformats.org/officeDocument/2006/relationships/hyperlink" Target="https://hashting.cash/bavaria-fridgeinventoryjul2023/MKBMZPICTOAZCLTE?language=FR" TargetMode="External"/><Relationship Id="rId13525" Type="http://schemas.openxmlformats.org/officeDocument/2006/relationships/hyperlink" Target="https://storage.googleapis.com/hcloudfile/001/28ba30a80bb64c7aad7f05f7c1fd3178.jpg" TargetMode="External"/><Relationship Id="rId438" Type="http://schemas.openxmlformats.org/officeDocument/2006/relationships/hyperlink" Target="https://hashting.cash/bavaria-fridgeinventoryjul2023/ELABVXXAPCSTQEGH?language=FR" TargetMode="External"/><Relationship Id="rId852" Type="http://schemas.openxmlformats.org/officeDocument/2006/relationships/hyperlink" Target="https://storage.googleapis.com/hcloudfile/001/a37001cc69864b2ab3cfd2dc2a01452d.jpg" TargetMode="External"/><Relationship Id="rId1068" Type="http://schemas.openxmlformats.org/officeDocument/2006/relationships/hyperlink" Target="https://storage.googleapis.com/hcloudfile/001/359bc6aab4af4bc59c452a4c05d6b0bd.jpg" TargetMode="External"/><Relationship Id="rId1482" Type="http://schemas.openxmlformats.org/officeDocument/2006/relationships/hyperlink" Target="https://storage.googleapis.com/hcloudfile/001/c5369ca3bad641d8ae699d68e4918908.jpg" TargetMode="External"/><Relationship Id="rId2119" Type="http://schemas.openxmlformats.org/officeDocument/2006/relationships/hyperlink" Target="https://storage.googleapis.com/hcloudfile/001/8fb55c0a6f2f4790a866974c5d6302ac.jpg" TargetMode="External"/><Relationship Id="rId2533" Type="http://schemas.openxmlformats.org/officeDocument/2006/relationships/hyperlink" Target="https://storage.googleapis.com/hcloudfile/001/1d4e0ccb1c4d44f5919bb9f158967bee.jpg" TargetMode="External"/><Relationship Id="rId5689" Type="http://schemas.openxmlformats.org/officeDocument/2006/relationships/hyperlink" Target="https://storage.googleapis.com/hcloudfile/001/84de0ce5e27b40779340201b7ca6b1e7.jpg" TargetMode="External"/><Relationship Id="rId8095" Type="http://schemas.openxmlformats.org/officeDocument/2006/relationships/hyperlink" Target="https://storage.googleapis.com/hcloudfile/001/1ca37454e290466b937cc252de109e33.jpg" TargetMode="External"/><Relationship Id="rId9146" Type="http://schemas.openxmlformats.org/officeDocument/2006/relationships/hyperlink" Target="https://hashting.cash/bavaria-fridgeinventoryjul2023/FZGVPFKKZZMWCUZS?language=FR" TargetMode="External"/><Relationship Id="rId9560" Type="http://schemas.openxmlformats.org/officeDocument/2006/relationships/hyperlink" Target="https://hashting.cash/bavaria-fridgeinventoryjul2023/RDVHEUMTWGOXWQDP?language=FR" TargetMode="External"/><Relationship Id="rId11076" Type="http://schemas.openxmlformats.org/officeDocument/2006/relationships/hyperlink" Target="https://hashting.cash/bavaria-fridgeinventoryjul2023/LTJKRNXXSWBZGMBZ?language=FR" TargetMode="External"/><Relationship Id="rId12127" Type="http://schemas.openxmlformats.org/officeDocument/2006/relationships/hyperlink" Target="https://storage.googleapis.com/hcloudfile/001/b0ead91754a341a3868c2c9c0a97797e.jpg" TargetMode="External"/><Relationship Id="rId505" Type="http://schemas.openxmlformats.org/officeDocument/2006/relationships/hyperlink" Target="https://storage.googleapis.com/hcloudfile/001/71a0a25d37f94620a429349badb60af8.jpg" TargetMode="External"/><Relationship Id="rId1135" Type="http://schemas.openxmlformats.org/officeDocument/2006/relationships/hyperlink" Target="https://storage.googleapis.com/hcloudfile/001/cbc4a3f91f734f4ca2941c9b1aaf4d8c.jpg" TargetMode="External"/><Relationship Id="rId8162" Type="http://schemas.openxmlformats.org/officeDocument/2006/relationships/hyperlink" Target="https://hashting.cash/bavaria-fridgeinventoryjul2023/WLFPRZTBBZLMZNTM?language=FR" TargetMode="External"/><Relationship Id="rId9213" Type="http://schemas.openxmlformats.org/officeDocument/2006/relationships/hyperlink" Target="https://storage.googleapis.com/hcloudfile/001/2336a11a6aca496c98768a13ce151d78.jpg" TargetMode="External"/><Relationship Id="rId10092" Type="http://schemas.openxmlformats.org/officeDocument/2006/relationships/hyperlink" Target="https://hashting.cash/bavaria-fridgeinventoryjul2023/HHJKYSFOTARRQJCL?language=FR" TargetMode="External"/><Relationship Id="rId11143" Type="http://schemas.openxmlformats.org/officeDocument/2006/relationships/hyperlink" Target="https://storage.googleapis.com/hcloudfile/001/2c54bf8f3337422c9e7ff26abbdfe0a3.jpg" TargetMode="External"/><Relationship Id="rId11490" Type="http://schemas.openxmlformats.org/officeDocument/2006/relationships/hyperlink" Target="https://hashting.cash/bavaria-fridgeinventoryjul2023/JGPPAXQVPCTULVMR?language=FR" TargetMode="External"/><Relationship Id="rId12541" Type="http://schemas.openxmlformats.org/officeDocument/2006/relationships/hyperlink" Target="https://storage.googleapis.com/hcloudfile/001/0fcb2e6dcab240d6a6d352a5f79b7f65.jpg" TargetMode="External"/><Relationship Id="rId1202" Type="http://schemas.openxmlformats.org/officeDocument/2006/relationships/hyperlink" Target="https://storage.googleapis.com/hcloudfile/001/0c52523a93c8427483111db2bd460328.jpg" TargetMode="External"/><Relationship Id="rId2600" Type="http://schemas.openxmlformats.org/officeDocument/2006/relationships/hyperlink" Target="https://storage.googleapis.com/hcloudfile/001/087253a2200048c4ac0f78fb36f404fa.jpg" TargetMode="External"/><Relationship Id="rId4358" Type="http://schemas.openxmlformats.org/officeDocument/2006/relationships/hyperlink" Target="https://storage.googleapis.com/hcloudfile/001/5249bd837839476e96f33d9513a8a288.jpg" TargetMode="External"/><Relationship Id="rId5409" Type="http://schemas.openxmlformats.org/officeDocument/2006/relationships/hyperlink" Target="https://storage.googleapis.com/hcloudfile/001/f74c688491b04c2080f90d34e3548f29.jpg" TargetMode="External"/><Relationship Id="rId5756" Type="http://schemas.openxmlformats.org/officeDocument/2006/relationships/hyperlink" Target="https://storage.googleapis.com/hcloudfile/001/b2cb9d436c684a169d04613f2d1ca2f8.jpg" TargetMode="External"/><Relationship Id="rId6807" Type="http://schemas.openxmlformats.org/officeDocument/2006/relationships/hyperlink" Target="https://storage.googleapis.com/hcloudfile/001/5c878351d78c47cb8b30238a4aa13001.jpg" TargetMode="External"/><Relationship Id="rId4772" Type="http://schemas.openxmlformats.org/officeDocument/2006/relationships/hyperlink" Target="https://storage.googleapis.com/hcloudfile/001/a8d903630ab64447a6a34b19f52b472a.jpg" TargetMode="External"/><Relationship Id="rId5823" Type="http://schemas.openxmlformats.org/officeDocument/2006/relationships/hyperlink" Target="https://storage.googleapis.com/hcloudfile/001/02e1d6b847cd4f64a17f28a05966b4d1.jpg" TargetMode="External"/><Relationship Id="rId8979" Type="http://schemas.openxmlformats.org/officeDocument/2006/relationships/hyperlink" Target="https://storage.googleapis.com/hcloudfile/001/c267f43593404f2487e898cef4536ace.jpg" TargetMode="External"/><Relationship Id="rId11210" Type="http://schemas.openxmlformats.org/officeDocument/2006/relationships/hyperlink" Target="https://hashting.cash/bavaria-fridgeinventoryjul2023/YUWIZPZOMXPYLCGY?language=FR" TargetMode="External"/><Relationship Id="rId295" Type="http://schemas.openxmlformats.org/officeDocument/2006/relationships/hyperlink" Target="https://storage.googleapis.com/hcloudfile/001/4717533d50b3423791c94dbe47e3b88b.jpg" TargetMode="External"/><Relationship Id="rId3374" Type="http://schemas.openxmlformats.org/officeDocument/2006/relationships/hyperlink" Target="https://storage.googleapis.com/hcloudfile/001/2e7f064e2f0f4788baf31897c15ca182.jpg" TargetMode="External"/><Relationship Id="rId4425" Type="http://schemas.openxmlformats.org/officeDocument/2006/relationships/hyperlink" Target="https://storage.googleapis.com/hcloudfile/001/520238be45724b4da0ffdf0bece5d631.jpg" TargetMode="External"/><Relationship Id="rId7995" Type="http://schemas.openxmlformats.org/officeDocument/2006/relationships/hyperlink" Target="https://storage.googleapis.com/hcloudfile/001/9bd08b2d730f46e1a5dc118f945fcd2d.jpg" TargetMode="External"/><Relationship Id="rId10976" Type="http://schemas.openxmlformats.org/officeDocument/2006/relationships/hyperlink" Target="https://storage.googleapis.com/hcloudfile/001/0bef95c705c64a96beec44f3c0b2b474.jpg" TargetMode="External"/><Relationship Id="rId13382" Type="http://schemas.openxmlformats.org/officeDocument/2006/relationships/hyperlink" Target="https://storage.googleapis.com/hcloudfile/001/964e609bea944da488c539d390c84370.jpg" TargetMode="External"/><Relationship Id="rId2390" Type="http://schemas.openxmlformats.org/officeDocument/2006/relationships/hyperlink" Target="https://storage.googleapis.com/hcloudfile/001/64246b954222433c9bbe887f0cf52493.jpg" TargetMode="External"/><Relationship Id="rId3027" Type="http://schemas.openxmlformats.org/officeDocument/2006/relationships/hyperlink" Target="https://storage.googleapis.com/hcloudfile/001/4e92a9c8303b42658555ad34f68ba446.jpg" TargetMode="External"/><Relationship Id="rId3441" Type="http://schemas.openxmlformats.org/officeDocument/2006/relationships/hyperlink" Target="https://storage.googleapis.com/hcloudfile/001/dfddf0e724694ee7a8a692c677091cf9.jpg" TargetMode="External"/><Relationship Id="rId6597" Type="http://schemas.openxmlformats.org/officeDocument/2006/relationships/hyperlink" Target="https://storage.googleapis.com/hcloudfile/001/01fd6db5def44f3982709b5ebf8ad3cd.jpg" TargetMode="External"/><Relationship Id="rId7648" Type="http://schemas.openxmlformats.org/officeDocument/2006/relationships/hyperlink" Target="https://storage.googleapis.com/hcloudfile/001/5a0e5d61889742ed82b4b87ce4289df0.jpg" TargetMode="External"/><Relationship Id="rId10629" Type="http://schemas.openxmlformats.org/officeDocument/2006/relationships/hyperlink" Target="https://storage.googleapis.com/hcloudfile/001/334d54827d3340af9c3a35e3c64a413f.jpg" TargetMode="External"/><Relationship Id="rId13035" Type="http://schemas.openxmlformats.org/officeDocument/2006/relationships/hyperlink" Target="https://hashting.cash/bavaria-fridgeinventoryjul2023/QJYHJXADYBWOCDAG?language=FR" TargetMode="External"/><Relationship Id="rId362" Type="http://schemas.openxmlformats.org/officeDocument/2006/relationships/hyperlink" Target="https://storage.googleapis.com/hcloudfile/001/d11cddcadbe2419699300bb3d98c1981.jpg" TargetMode="External"/><Relationship Id="rId2043" Type="http://schemas.openxmlformats.org/officeDocument/2006/relationships/hyperlink" Target="https://storage.googleapis.com/hcloudfile/001/377f9f9f58b840e8baa913a91e0c4878.jpg" TargetMode="External"/><Relationship Id="rId5199" Type="http://schemas.openxmlformats.org/officeDocument/2006/relationships/hyperlink" Target="https://storage.googleapis.com/hcloudfile/001/a91b3ed358b64a3b9fa69e922f7d9a9e.jpg" TargetMode="External"/><Relationship Id="rId6664" Type="http://schemas.openxmlformats.org/officeDocument/2006/relationships/hyperlink" Target="https://storage.googleapis.com/hcloudfile/001/05465e8aa2e44980b4d3b99ea581f359.jpg" TargetMode="External"/><Relationship Id="rId7715" Type="http://schemas.openxmlformats.org/officeDocument/2006/relationships/hyperlink" Target="https://storage.googleapis.com/hcloudfile/001/f31563a0c50147818b58d31e9a09aca4.jpg" TargetMode="External"/><Relationship Id="rId9070" Type="http://schemas.openxmlformats.org/officeDocument/2006/relationships/hyperlink" Target="https://storage.googleapis.com/hcloudfile/001/2d4fbdb5ee7e4162829eed62a3742408.jpg" TargetMode="External"/><Relationship Id="rId12051" Type="http://schemas.openxmlformats.org/officeDocument/2006/relationships/hyperlink" Target="https://hashting.cash/bavaria-fridgeinventoryjul2023/MHJHVJGVVRGHVITT?language=FR" TargetMode="External"/><Relationship Id="rId13102" Type="http://schemas.openxmlformats.org/officeDocument/2006/relationships/hyperlink" Target="https://storage.googleapis.com/hcloudfile/001/926e7b9675424e46829b202bb523a023.jpg" TargetMode="External"/><Relationship Id="rId2110" Type="http://schemas.openxmlformats.org/officeDocument/2006/relationships/hyperlink" Target="https://storage.googleapis.com/hcloudfile/001/8fb55c0a6f2f4790a866974c5d6302ac.jpg" TargetMode="External"/><Relationship Id="rId5266" Type="http://schemas.openxmlformats.org/officeDocument/2006/relationships/hyperlink" Target="https://storage.googleapis.com/hcloudfile/001/d4468eb1eb0b42be859a13f748c9ce24.jpg" TargetMode="External"/><Relationship Id="rId5680" Type="http://schemas.openxmlformats.org/officeDocument/2006/relationships/hyperlink" Target="https://storage.googleapis.com/hcloudfile/001/84de0ce5e27b40779340201b7ca6b1e7.jpg" TargetMode="External"/><Relationship Id="rId6317" Type="http://schemas.openxmlformats.org/officeDocument/2006/relationships/hyperlink" Target="https://storage.googleapis.com/hcloudfile/001/ef035c5e55aa49868267e185b21e59fa.jpg" TargetMode="External"/><Relationship Id="rId9887" Type="http://schemas.openxmlformats.org/officeDocument/2006/relationships/hyperlink" Target="https://storage.googleapis.com/hcloudfile/001/9ca3250b33774d97812eea6665f13f4c.jpg" TargetMode="External"/><Relationship Id="rId4282" Type="http://schemas.openxmlformats.org/officeDocument/2006/relationships/hyperlink" Target="https://storage.googleapis.com/hcloudfile/001/ec67a6f22f8342d58a0129d72b6fd000.jpg" TargetMode="External"/><Relationship Id="rId5333" Type="http://schemas.openxmlformats.org/officeDocument/2006/relationships/hyperlink" Target="https://storage.googleapis.com/hcloudfile/001/86e9e72ae1634ddf807ffbce43e673d9.jpg" TargetMode="External"/><Relationship Id="rId6731" Type="http://schemas.openxmlformats.org/officeDocument/2006/relationships/hyperlink" Target="https://storage.googleapis.com/hcloudfile/001/e0c98464139646ddb5176a36d6e49f9b.jpg" TargetMode="External"/><Relationship Id="rId8489" Type="http://schemas.openxmlformats.org/officeDocument/2006/relationships/hyperlink" Target="https://storage.googleapis.com/hcloudfile/001/07d0349f74a847a68e94834678f96936.jpg" TargetMode="External"/><Relationship Id="rId12868" Type="http://schemas.openxmlformats.org/officeDocument/2006/relationships/hyperlink" Target="https://storage.googleapis.com/hcloudfile/001/f4c7c98ae67543cd93dcb60a5355f050.jpg" TargetMode="External"/><Relationship Id="rId1876" Type="http://schemas.openxmlformats.org/officeDocument/2006/relationships/hyperlink" Target="https://storage.googleapis.com/hcloudfile/001/ce7834ba71104186b54e8cd933946640.jpg" TargetMode="External"/><Relationship Id="rId2927" Type="http://schemas.openxmlformats.org/officeDocument/2006/relationships/hyperlink" Target="https://hashting.cash/bavaria-fridgeinventoryjul2023/GBHDHTMWZSEVLIUB?language=FR" TargetMode="External"/><Relationship Id="rId9954" Type="http://schemas.openxmlformats.org/officeDocument/2006/relationships/hyperlink" Target="https://storage.googleapis.com/hcloudfile/001/6372e5abefcd4339acd6a056a218a42d.jpg" TargetMode="External"/><Relationship Id="rId11884" Type="http://schemas.openxmlformats.org/officeDocument/2006/relationships/hyperlink" Target="https://storage.googleapis.com/hcloudfile/001/cb8a75c79c904b6ca70e9cd764da8e51.jpg" TargetMode="External"/><Relationship Id="rId12935" Type="http://schemas.openxmlformats.org/officeDocument/2006/relationships/hyperlink" Target="https://storage.googleapis.com/hcloudfile/001/7fddce85394047238a093ec475eb09e1.jpg" TargetMode="External"/><Relationship Id="rId1529" Type="http://schemas.openxmlformats.org/officeDocument/2006/relationships/hyperlink" Target="https://hashting.cash/bavaria-fridgeinventoryjul2023/KTJUXWNXAWAYLBUL?language=FR" TargetMode="External"/><Relationship Id="rId1943" Type="http://schemas.openxmlformats.org/officeDocument/2006/relationships/hyperlink" Target="https://hashting.cash/bavaria-fridgeinventoryjul2023/BCCQQNLZWOEBTEEA?language=FR" TargetMode="External"/><Relationship Id="rId5400" Type="http://schemas.openxmlformats.org/officeDocument/2006/relationships/hyperlink" Target="https://storage.googleapis.com/hcloudfile/001/f74c688491b04c2080f90d34e3548f29.jpg" TargetMode="External"/><Relationship Id="rId8556" Type="http://schemas.openxmlformats.org/officeDocument/2006/relationships/hyperlink" Target="https://storage.googleapis.com/hcloudfile/001/ca59aae5850048a68cf2930d8e120e57.jpg" TargetMode="External"/><Relationship Id="rId8970" Type="http://schemas.openxmlformats.org/officeDocument/2006/relationships/hyperlink" Target="https://storage.googleapis.com/hcloudfile/001/c267f43593404f2487e898cef4536ace.jpg" TargetMode="External"/><Relationship Id="rId9607" Type="http://schemas.openxmlformats.org/officeDocument/2006/relationships/hyperlink" Target="https://storage.googleapis.com/hcloudfile/001/72f428d4cf704de9a465f25fde18461a.jpg" TargetMode="External"/><Relationship Id="rId10486" Type="http://schemas.openxmlformats.org/officeDocument/2006/relationships/hyperlink" Target="https://storage.googleapis.com/hcloudfile/001/8ec746020350438abbef5befb01ad0c3.jpg" TargetMode="External"/><Relationship Id="rId11537" Type="http://schemas.openxmlformats.org/officeDocument/2006/relationships/hyperlink" Target="https://storage.googleapis.com/hcloudfile/001/d5fb3908402545e0a3b993e366c151f1.jpg" TargetMode="External"/><Relationship Id="rId11951" Type="http://schemas.openxmlformats.org/officeDocument/2006/relationships/hyperlink" Target="https://storage.googleapis.com/hcloudfile/001/ebda10f00aae4728856c0092146af57d.jpg" TargetMode="External"/><Relationship Id="rId4002" Type="http://schemas.openxmlformats.org/officeDocument/2006/relationships/hyperlink" Target="https://storage.googleapis.com/hcloudfile/001/b060fd348dd64f63a5f26558ee7c6af4.jpg" TargetMode="External"/><Relationship Id="rId7158" Type="http://schemas.openxmlformats.org/officeDocument/2006/relationships/hyperlink" Target="https://storage.googleapis.com/hcloudfile/001/5fe3775a497544828f3e8d4191a70840.jpg" TargetMode="External"/><Relationship Id="rId7572" Type="http://schemas.openxmlformats.org/officeDocument/2006/relationships/hyperlink" Target="https://storage.googleapis.com/hcloudfile/001/93d385ce08e84feca3e379a32062ff83.jpg" TargetMode="External"/><Relationship Id="rId8209" Type="http://schemas.openxmlformats.org/officeDocument/2006/relationships/hyperlink" Target="https://storage.googleapis.com/hcloudfile/001/e12f3adea3e94ffdb4fa2baeb2270d8c.jpg" TargetMode="External"/><Relationship Id="rId8623" Type="http://schemas.openxmlformats.org/officeDocument/2006/relationships/hyperlink" Target="https://storage.googleapis.com/hcloudfile/001/5b0b1cbc6b304fa4ac86ace5bd51ad15.jpg" TargetMode="External"/><Relationship Id="rId10139" Type="http://schemas.openxmlformats.org/officeDocument/2006/relationships/hyperlink" Target="https://storage.googleapis.com/hcloudfile/001/778a557fc5ca4618bdd698065b0826e9.jpg" TargetMode="External"/><Relationship Id="rId10553" Type="http://schemas.openxmlformats.org/officeDocument/2006/relationships/hyperlink" Target="https://storage.googleapis.com/hcloudfile/001/05cc4e1048b0406ca34f3219afacd7dc.jpg" TargetMode="External"/><Relationship Id="rId11604" Type="http://schemas.openxmlformats.org/officeDocument/2006/relationships/hyperlink" Target="https://storage.googleapis.com/hcloudfile/001/a703a214fa15452b9e1afc1994fb8d42.jpg" TargetMode="External"/><Relationship Id="rId3768" Type="http://schemas.openxmlformats.org/officeDocument/2006/relationships/hyperlink" Target="https://hashting.cash/bavaria-fridgeinventoryjul2023/FHXOEMVJMIKAIGYO?language=FR" TargetMode="External"/><Relationship Id="rId4819" Type="http://schemas.openxmlformats.org/officeDocument/2006/relationships/hyperlink" Target="https://storage.googleapis.com/hcloudfile/001/5eeb6817d5104f30a81145e9512fa85b.jpg" TargetMode="External"/><Relationship Id="rId6174" Type="http://schemas.openxmlformats.org/officeDocument/2006/relationships/hyperlink" Target="https://storage.googleapis.com/hcloudfile/001/da3f24517df344a0bb02a77a077dec5a.jpg" TargetMode="External"/><Relationship Id="rId7225" Type="http://schemas.openxmlformats.org/officeDocument/2006/relationships/hyperlink" Target="https://storage.googleapis.com/hcloudfile/001/2a36c216eada4c5687b5ad9926ebcd7e.jpg" TargetMode="External"/><Relationship Id="rId10206" Type="http://schemas.openxmlformats.org/officeDocument/2006/relationships/hyperlink" Target="https://storage.googleapis.com/hcloudfile/001/1c4415f7e0154ab99a38e03fe1607720.jpg" TargetMode="External"/><Relationship Id="rId689" Type="http://schemas.openxmlformats.org/officeDocument/2006/relationships/hyperlink" Target="https://hashting.cash/bavaria-fridgeinventoryjul2023/EPVNAPSCCYROIKPT?language=FR" TargetMode="External"/><Relationship Id="rId2784" Type="http://schemas.openxmlformats.org/officeDocument/2006/relationships/hyperlink" Target="https://hashting.cash/bavaria-fridgeinventoryjul2023/MEEGIUUUIMPGNMUV?language=FR" TargetMode="External"/><Relationship Id="rId5190" Type="http://schemas.openxmlformats.org/officeDocument/2006/relationships/hyperlink" Target="https://storage.googleapis.com/hcloudfile/001/a91b3ed358b64a3b9fa69e922f7d9a9e.jpg" TargetMode="External"/><Relationship Id="rId6241" Type="http://schemas.openxmlformats.org/officeDocument/2006/relationships/hyperlink" Target="https://storage.googleapis.com/hcloudfile/001/a47f16a65f3a4500a6b8be84a14d3b45.jpg" TargetMode="External"/><Relationship Id="rId9397" Type="http://schemas.openxmlformats.org/officeDocument/2006/relationships/hyperlink" Target="https://storage.googleapis.com/hcloudfile/001/43ca6523018b4825b26d19499b6afa1d.jpg" TargetMode="External"/><Relationship Id="rId10620" Type="http://schemas.openxmlformats.org/officeDocument/2006/relationships/hyperlink" Target="https://storage.googleapis.com/hcloudfile/001/334d54827d3340af9c3a35e3c64a413f.jpg" TargetMode="External"/><Relationship Id="rId12378" Type="http://schemas.openxmlformats.org/officeDocument/2006/relationships/hyperlink" Target="https://storage.googleapis.com/hcloudfile/001/37ef22d716944ca18b4884563b7e0b43.jpg" TargetMode="External"/><Relationship Id="rId13776" Type="http://schemas.openxmlformats.org/officeDocument/2006/relationships/hyperlink" Target="https://storage.googleapis.com/hcloudfile/001/07eda3b6451a4f34bf76dc9ed60e420f.jpg" TargetMode="External"/><Relationship Id="rId756" Type="http://schemas.openxmlformats.org/officeDocument/2006/relationships/hyperlink" Target="https://storage.googleapis.com/hcloudfile/001/78189587c7284e7ab9ebe5f6460cc521.jpg" TargetMode="External"/><Relationship Id="rId1386" Type="http://schemas.openxmlformats.org/officeDocument/2006/relationships/hyperlink" Target="https://hashting.cash/bavaria-fridgeinventoryjul2023/ULFKUDSCCIZYOJED?language=FR" TargetMode="External"/><Relationship Id="rId2437" Type="http://schemas.openxmlformats.org/officeDocument/2006/relationships/hyperlink" Target="https://storage.googleapis.com/hcloudfile/001/d2713067cf0f48f3b25adf9287daa406.jpg" TargetMode="External"/><Relationship Id="rId3835" Type="http://schemas.openxmlformats.org/officeDocument/2006/relationships/hyperlink" Target="https://storage.googleapis.com/hcloudfile/001/9f0504ab6b374a89ab09b2da1cdd1d03.jpg" TargetMode="External"/><Relationship Id="rId9464" Type="http://schemas.openxmlformats.org/officeDocument/2006/relationships/hyperlink" Target="https://storage.googleapis.com/hcloudfile/001/91dcc4132dc840bdac33ef5c247f0b3a.jpg" TargetMode="External"/><Relationship Id="rId12792" Type="http://schemas.openxmlformats.org/officeDocument/2006/relationships/hyperlink" Target="https://storage.googleapis.com/hcloudfile/001/ee64cf3bd8194a34b09db636c5037682.jpg" TargetMode="External"/><Relationship Id="rId13429" Type="http://schemas.openxmlformats.org/officeDocument/2006/relationships/hyperlink" Target="https://storage.googleapis.com/hcloudfile/001/7943d4e259a646178e4c397cb88e27bf.jpg" TargetMode="External"/><Relationship Id="rId13843" Type="http://schemas.openxmlformats.org/officeDocument/2006/relationships/hyperlink" Target="https://storage.googleapis.com/hcloudfile/001/33cf7e7aa16b4e449d455dfc027607c7.jpg" TargetMode="External"/><Relationship Id="rId409" Type="http://schemas.openxmlformats.org/officeDocument/2006/relationships/hyperlink" Target="https://storage.googleapis.com/hcloudfile/001/430f565d1d4c4c499fec5b3cde45cc4b.jpg" TargetMode="External"/><Relationship Id="rId1039" Type="http://schemas.openxmlformats.org/officeDocument/2006/relationships/hyperlink" Target="https://storage.googleapis.com/hcloudfile/001/82c6462e5cf145e49e20f75ed6c6fe0d.jpg" TargetMode="External"/><Relationship Id="rId2851" Type="http://schemas.openxmlformats.org/officeDocument/2006/relationships/hyperlink" Target="https://storage.googleapis.com/hcloudfile/001/359f03cc42f1458dbb2d0a439d523387.jpg" TargetMode="External"/><Relationship Id="rId3902" Type="http://schemas.openxmlformats.org/officeDocument/2006/relationships/hyperlink" Target="https://hashting.cash/bavaria-fridgeinventoryjul2023/YUBATPISASLSIUCP?language=FR" TargetMode="External"/><Relationship Id="rId8066" Type="http://schemas.openxmlformats.org/officeDocument/2006/relationships/hyperlink" Target="https://storage.googleapis.com/hcloudfile/001/09af6d17db5b42de9f04941e22d3915b.jpg" TargetMode="External"/><Relationship Id="rId9117" Type="http://schemas.openxmlformats.org/officeDocument/2006/relationships/hyperlink" Target="https://storage.googleapis.com/hcloudfile/001/583a40c952c44df88293c1be779afaea.jpg" TargetMode="External"/><Relationship Id="rId11394" Type="http://schemas.openxmlformats.org/officeDocument/2006/relationships/hyperlink" Target="https://storage.googleapis.com/hcloudfile/001/4e6091bda836414e9c0db52b0f07b648.jpg" TargetMode="External"/><Relationship Id="rId12445" Type="http://schemas.openxmlformats.org/officeDocument/2006/relationships/hyperlink" Target="https://storage.googleapis.com/hcloudfile/001/09677675e2b14f6587e3e7329d876327.jpg" TargetMode="External"/><Relationship Id="rId92" Type="http://schemas.openxmlformats.org/officeDocument/2006/relationships/hyperlink" Target="https://storage.googleapis.com/hcloudfile/001/ecbe5503cd6f40eb9168e6bc4395ee4d.jpg" TargetMode="External"/><Relationship Id="rId823" Type="http://schemas.openxmlformats.org/officeDocument/2006/relationships/hyperlink" Target="https://hashting.cash/bavaria-fridgeinventoryjul2023/OWKERBTAVGTANVSU?language=FR" TargetMode="External"/><Relationship Id="rId1453" Type="http://schemas.openxmlformats.org/officeDocument/2006/relationships/hyperlink" Target="https://storage.googleapis.com/hcloudfile/001/8de610e4a12d41428cf18837db4344b5.jpg" TargetMode="External"/><Relationship Id="rId2504" Type="http://schemas.openxmlformats.org/officeDocument/2006/relationships/hyperlink" Target="https://hashting.cash/bavaria-fridgeinventoryjul2023/SSGFYYQCOGRZREYC?language=FR" TargetMode="External"/><Relationship Id="rId7082" Type="http://schemas.openxmlformats.org/officeDocument/2006/relationships/hyperlink" Target="https://storage.googleapis.com/hcloudfile/001/221f75e1adbf4d02b83bd3f807ab762b.jpg" TargetMode="External"/><Relationship Id="rId8480" Type="http://schemas.openxmlformats.org/officeDocument/2006/relationships/hyperlink" Target="https://storage.googleapis.com/hcloudfile/001/07d0349f74a847a68e94834678f96936.jpg" TargetMode="External"/><Relationship Id="rId9531" Type="http://schemas.openxmlformats.org/officeDocument/2006/relationships/hyperlink" Target="https://storage.googleapis.com/hcloudfile/001/42aa528d8efa499e8d1fbb555c91179f.jpg" TargetMode="External"/><Relationship Id="rId11047" Type="http://schemas.openxmlformats.org/officeDocument/2006/relationships/hyperlink" Target="https://storage.googleapis.com/hcloudfile/001/2c7bb45617eb4e57b89756c7cc0022a4.jpg" TargetMode="External"/><Relationship Id="rId11461" Type="http://schemas.openxmlformats.org/officeDocument/2006/relationships/hyperlink" Target="https://storage.googleapis.com/hcloudfile/001/023045ea8bd147db9c01a5c5150eb6a0.jpg" TargetMode="External"/><Relationship Id="rId12512" Type="http://schemas.openxmlformats.org/officeDocument/2006/relationships/hyperlink" Target="https://storage.googleapis.com/hcloudfile/001/67d056b9e1a14b71923784a2a33e8257.jpg" TargetMode="External"/><Relationship Id="rId1106" Type="http://schemas.openxmlformats.org/officeDocument/2006/relationships/hyperlink" Target="https://hashting.cash/bavaria-fridgeinventoryjul2023/FFPGVYGRZGXARFQQ?language=FR" TargetMode="External"/><Relationship Id="rId1520" Type="http://schemas.openxmlformats.org/officeDocument/2006/relationships/hyperlink" Target="https://hashting.cash/bavaria-fridgeinventoryjul2023/KTJUXWNXAWAYLBUL?language=FR" TargetMode="External"/><Relationship Id="rId4676" Type="http://schemas.openxmlformats.org/officeDocument/2006/relationships/hyperlink" Target="https://storage.googleapis.com/hcloudfile/001/df3643ef65f1432993007c590e241404.jpg" TargetMode="External"/><Relationship Id="rId5727" Type="http://schemas.openxmlformats.org/officeDocument/2006/relationships/hyperlink" Target="https://storage.googleapis.com/hcloudfile/001/b6a3e2ee55194ecdb6de8ba8bf5f9f5c.jpg" TargetMode="External"/><Relationship Id="rId8133" Type="http://schemas.openxmlformats.org/officeDocument/2006/relationships/hyperlink" Target="https://storage.googleapis.com/hcloudfile/001/9debb31ac31748f98232eda449f14cdf.jpg" TargetMode="External"/><Relationship Id="rId10063" Type="http://schemas.openxmlformats.org/officeDocument/2006/relationships/hyperlink" Target="https://storage.googleapis.com/hcloudfile/001/458541054f5442069d1690484017924a.jpg" TargetMode="External"/><Relationship Id="rId11114" Type="http://schemas.openxmlformats.org/officeDocument/2006/relationships/hyperlink" Target="https://storage.googleapis.com/hcloudfile/001/7ae743719eff4e1d9df7698d74f97992.jpg" TargetMode="External"/><Relationship Id="rId3278" Type="http://schemas.openxmlformats.org/officeDocument/2006/relationships/hyperlink" Target="https://storage.googleapis.com/hcloudfile/001/997ff7e73b6e4039807208b8fcab68ff.jpg" TargetMode="External"/><Relationship Id="rId3692" Type="http://schemas.openxmlformats.org/officeDocument/2006/relationships/hyperlink" Target="https://storage.googleapis.com/hcloudfile/001/c2ff2874af5745d6b2bcbdc20ed0782d.jpg" TargetMode="External"/><Relationship Id="rId4329" Type="http://schemas.openxmlformats.org/officeDocument/2006/relationships/hyperlink" Target="https://hashting.cash/bavaria-fridgeinventoryjul2023/LEIQCSNPYJKOXQFK?language=FR" TargetMode="External"/><Relationship Id="rId4743" Type="http://schemas.openxmlformats.org/officeDocument/2006/relationships/hyperlink" Target="https://hashting.cash/bavaria-fridgeinventoryjul2023/CFDGTOMSBDIAKMBW?language=FR" TargetMode="External"/><Relationship Id="rId7899" Type="http://schemas.openxmlformats.org/officeDocument/2006/relationships/hyperlink" Target="https://hashting.cash/bavaria-fridgeinventoryjul2023/ANJQCXMMRFMXJOEP?language=FR" TargetMode="External"/><Relationship Id="rId8200" Type="http://schemas.openxmlformats.org/officeDocument/2006/relationships/hyperlink" Target="https://storage.googleapis.com/hcloudfile/001/e12f3adea3e94ffdb4fa2baeb2270d8c.jpg" TargetMode="External"/><Relationship Id="rId10130" Type="http://schemas.openxmlformats.org/officeDocument/2006/relationships/hyperlink" Target="https://storage.googleapis.com/hcloudfile/001/778a557fc5ca4618bdd698065b0826e9.jpg" TargetMode="External"/><Relationship Id="rId13286" Type="http://schemas.openxmlformats.org/officeDocument/2006/relationships/hyperlink" Target="https://storage.googleapis.com/hcloudfile/001/1ea0370f138844ca8858c063ff0da346.jpg" TargetMode="External"/><Relationship Id="rId199" Type="http://schemas.openxmlformats.org/officeDocument/2006/relationships/hyperlink" Target="https://storage.googleapis.com/hcloudfile/001/9b910c36c6e242b8ac25bad8fedc6c89.jpg" TargetMode="External"/><Relationship Id="rId2294" Type="http://schemas.openxmlformats.org/officeDocument/2006/relationships/hyperlink" Target="https://storage.googleapis.com/hcloudfile/001/706a9aeb23e94f1ea792ab86ce12128c.jpg" TargetMode="External"/><Relationship Id="rId3345" Type="http://schemas.openxmlformats.org/officeDocument/2006/relationships/hyperlink" Target="https://hashting.cash/bavaria-fridgeinventoryjul2023/AGUGMWOLHYNEKNYC?language=FR" TargetMode="External"/><Relationship Id="rId13353" Type="http://schemas.openxmlformats.org/officeDocument/2006/relationships/hyperlink" Target="https://storage.googleapis.com/hcloudfile/001/d5823e07f98f4ef09c5661f924ffa004.jpg" TargetMode="External"/><Relationship Id="rId266" Type="http://schemas.openxmlformats.org/officeDocument/2006/relationships/hyperlink" Target="https://storage.googleapis.com/hcloudfile/001/9ca3250b33774d97812eea6665f13f4c.jpg" TargetMode="External"/><Relationship Id="rId680" Type="http://schemas.openxmlformats.org/officeDocument/2006/relationships/hyperlink" Target="https://hashting.cash/bavaria-fridgeinventoryjul2023/EPVNAPSCCYROIKPT?language=FR" TargetMode="External"/><Relationship Id="rId2361" Type="http://schemas.openxmlformats.org/officeDocument/2006/relationships/hyperlink" Target="https://hashting.cash/bavaria-fridgeinventoryjul2023/OSXTNKDGFEWTABCH?language=FR" TargetMode="External"/><Relationship Id="rId3412" Type="http://schemas.openxmlformats.org/officeDocument/2006/relationships/hyperlink" Target="https://storage.googleapis.com/hcloudfile/001/8f04ec0dca5e416494434d03b22f8839.jpg" TargetMode="External"/><Relationship Id="rId4810" Type="http://schemas.openxmlformats.org/officeDocument/2006/relationships/hyperlink" Target="https://storage.googleapis.com/hcloudfile/001/5eeb6817d5104f30a81145e9512fa85b.jpg" TargetMode="External"/><Relationship Id="rId6568" Type="http://schemas.openxmlformats.org/officeDocument/2006/relationships/hyperlink" Target="https://storage.googleapis.com/hcloudfile/001/c5709a28d9764fde946ca8b0f81949b2.jpg" TargetMode="External"/><Relationship Id="rId7619" Type="http://schemas.openxmlformats.org/officeDocument/2006/relationships/hyperlink" Target="https://hashting.cash/bavaria-fridgeinventoryjul2023/ITCEHWQSNKEVMECB?language=FR" TargetMode="External"/><Relationship Id="rId7966" Type="http://schemas.openxmlformats.org/officeDocument/2006/relationships/hyperlink" Target="https://storage.googleapis.com/hcloudfile/001/4aad3b64b2724ffab4db710006f29606.jpg" TargetMode="External"/><Relationship Id="rId10947" Type="http://schemas.openxmlformats.org/officeDocument/2006/relationships/hyperlink" Target="https://hashting.cash/bavaria-fridgeinventoryjul2023/PAUAUNLFHSHJYEAU?language=FR" TargetMode="External"/><Relationship Id="rId13006" Type="http://schemas.openxmlformats.org/officeDocument/2006/relationships/hyperlink" Target="https://storage.googleapis.com/hcloudfile/001/7cee05aecef74bd7894018acb83126a4.jpg" TargetMode="External"/><Relationship Id="rId333" Type="http://schemas.openxmlformats.org/officeDocument/2006/relationships/hyperlink" Target="https://storage.googleapis.com/hcloudfile/001/01cbc083211b462da173931c2ecd22ab.jpg" TargetMode="External"/><Relationship Id="rId2014" Type="http://schemas.openxmlformats.org/officeDocument/2006/relationships/hyperlink" Target="https://storage.googleapis.com/hcloudfile/001/6e2e557065d84667b845c0f6201ab1f3.jpg" TargetMode="External"/><Relationship Id="rId6982" Type="http://schemas.openxmlformats.org/officeDocument/2006/relationships/hyperlink" Target="https://storage.googleapis.com/hcloudfile/001/8662a228bceb40568f65fbf6074befe6.jpg" TargetMode="External"/><Relationship Id="rId9041" Type="http://schemas.openxmlformats.org/officeDocument/2006/relationships/hyperlink" Target="https://storage.googleapis.com/hcloudfile/001/9a4ea7463bfc4fd39c8c303e199aa32d.jpg" TargetMode="External"/><Relationship Id="rId13420" Type="http://schemas.openxmlformats.org/officeDocument/2006/relationships/hyperlink" Target="https://storage.googleapis.com/hcloudfile/001/7943d4e259a646178e4c397cb88e27bf.jpg" TargetMode="External"/><Relationship Id="rId1030" Type="http://schemas.openxmlformats.org/officeDocument/2006/relationships/hyperlink" Target="https://storage.googleapis.com/hcloudfile/001/82c6462e5cf145e49e20f75ed6c6fe0d.jpg" TargetMode="External"/><Relationship Id="rId4186" Type="http://schemas.openxmlformats.org/officeDocument/2006/relationships/hyperlink" Target="https://hashting.cash/bavaria-fridgeinventoryjul2023/VLQVMJXBUOHPCXMU?language=FR" TargetMode="External"/><Relationship Id="rId5584" Type="http://schemas.openxmlformats.org/officeDocument/2006/relationships/hyperlink" Target="https://storage.googleapis.com/hcloudfile/001/410a095a48114092bc63f4536437e5f7.jpg" TargetMode="External"/><Relationship Id="rId6635" Type="http://schemas.openxmlformats.org/officeDocument/2006/relationships/hyperlink" Target="https://hashting.cash/bavaria-fridgeinventoryjul2023/OBMPAIFXYTBAQURX?language=FR" TargetMode="External"/><Relationship Id="rId12022" Type="http://schemas.openxmlformats.org/officeDocument/2006/relationships/hyperlink" Target="https://storage.googleapis.com/hcloudfile/001/78870e1be13b471c91b0c48c91a19289.jpg" TargetMode="External"/><Relationship Id="rId400" Type="http://schemas.openxmlformats.org/officeDocument/2006/relationships/hyperlink" Target="https://storage.googleapis.com/hcloudfile/001/f0963e13b84044309c76acde82763279.jpg" TargetMode="External"/><Relationship Id="rId5237" Type="http://schemas.openxmlformats.org/officeDocument/2006/relationships/hyperlink" Target="https://hashting.cash/bavaria-fridgeinventoryjul2023/TAFTTSDJMMIZUYCA?language=FR" TargetMode="External"/><Relationship Id="rId5651" Type="http://schemas.openxmlformats.org/officeDocument/2006/relationships/hyperlink" Target="https://hashting.cash/bavaria-fridgeinventoryjul2023/MKICYDUQJOSSFXNH?language=FR" TargetMode="External"/><Relationship Id="rId6702" Type="http://schemas.openxmlformats.org/officeDocument/2006/relationships/hyperlink" Target="https://storage.googleapis.com/hcloudfile/001/7ae89649e18046649b7c4eb18ce5f887.jpg" TargetMode="External"/><Relationship Id="rId9858" Type="http://schemas.openxmlformats.org/officeDocument/2006/relationships/hyperlink" Target="https://hashting.cash/bavaria-fridgeinventoryjul2023/BWNJDILUKPBFMHKF?language=FR" TargetMode="External"/><Relationship Id="rId11788" Type="http://schemas.openxmlformats.org/officeDocument/2006/relationships/hyperlink" Target="https://hashting.cash/bavaria-fridgeinventoryjul2023/NQCLVZFTRRBVWGZZ?language=FR" TargetMode="External"/><Relationship Id="rId12839" Type="http://schemas.openxmlformats.org/officeDocument/2006/relationships/hyperlink" Target="https://storage.googleapis.com/hcloudfile/001/8b5b0a0189d84104852843e1a2ee7dcd.jpg" TargetMode="External"/><Relationship Id="rId1847" Type="http://schemas.openxmlformats.org/officeDocument/2006/relationships/hyperlink" Target="https://storage.googleapis.com/hcloudfile/001/fc877bfb4598495d968cc72dc45a57d5.jpg" TargetMode="External"/><Relationship Id="rId4253" Type="http://schemas.openxmlformats.org/officeDocument/2006/relationships/hyperlink" Target="https://storage.googleapis.com/hcloudfile/001/f0e591391a954a0cb3b62c94a880eb09.jpg" TargetMode="External"/><Relationship Id="rId5304" Type="http://schemas.openxmlformats.org/officeDocument/2006/relationships/hyperlink" Target="https://storage.googleapis.com/hcloudfile/001/f14323e943d84d69909367f6f6f209db.jpg" TargetMode="External"/><Relationship Id="rId8874" Type="http://schemas.openxmlformats.org/officeDocument/2006/relationships/hyperlink" Target="https://hashting.cash/bavaria-fridgeinventoryjul2023/YDTNYQZQZIJEFSAM?language=FR" TargetMode="External"/><Relationship Id="rId9925" Type="http://schemas.openxmlformats.org/officeDocument/2006/relationships/hyperlink" Target="https://storage.googleapis.com/hcloudfile/001/0cb24407f9664664ae729dfa891268ce.jpg" TargetMode="External"/><Relationship Id="rId4320" Type="http://schemas.openxmlformats.org/officeDocument/2006/relationships/hyperlink" Target="https://hashting.cash/bavaria-fridgeinventoryjul2023/LEIQCSNPYJKOXQFK?language=FR" TargetMode="External"/><Relationship Id="rId7476" Type="http://schemas.openxmlformats.org/officeDocument/2006/relationships/hyperlink" Target="https://hashting.cash/bavaria-fridgeinventoryjul2023/AZMRWOYBPLYZDQHD?language=FR" TargetMode="External"/><Relationship Id="rId7890" Type="http://schemas.openxmlformats.org/officeDocument/2006/relationships/hyperlink" Target="https://hashting.cash/bavaria-fridgeinventoryjul2023/ANJQCXMMRFMXJOEP?language=FR" TargetMode="External"/><Relationship Id="rId8527" Type="http://schemas.openxmlformats.org/officeDocument/2006/relationships/hyperlink" Target="https://storage.googleapis.com/hcloudfile/001/099408f680a440818b6eca3b96e8c755.jpg" TargetMode="External"/><Relationship Id="rId10457" Type="http://schemas.openxmlformats.org/officeDocument/2006/relationships/hyperlink" Target="https://storage.googleapis.com/hcloudfile/001/68640998996c4da9899b1a7985e33e98.jpg" TargetMode="External"/><Relationship Id="rId11855" Type="http://schemas.openxmlformats.org/officeDocument/2006/relationships/hyperlink" Target="https://storage.googleapis.com/hcloudfile/001/8ff8ed190a6f4c0f8f1beb6a20d46dc3.jpg" TargetMode="External"/><Relationship Id="rId12906" Type="http://schemas.openxmlformats.org/officeDocument/2006/relationships/hyperlink" Target="https://hashting.cash/bavaria-fridgeinventoryjul2023/BEKSVJETKARPADCU?language=FR" TargetMode="External"/><Relationship Id="rId190" Type="http://schemas.openxmlformats.org/officeDocument/2006/relationships/hyperlink" Target="https://storage.googleapis.com/hcloudfile/001/2a36c216eada4c5687b5ad9926ebcd7e.jpg" TargetMode="External"/><Relationship Id="rId1914" Type="http://schemas.openxmlformats.org/officeDocument/2006/relationships/hyperlink" Target="https://storage.googleapis.com/hcloudfile/001/2ef93e73a2ad43b99a1201a8bda44fcf.jpg" TargetMode="External"/><Relationship Id="rId6078" Type="http://schemas.openxmlformats.org/officeDocument/2006/relationships/hyperlink" Target="https://hashting.cash/bavaria-fridgeinventoryjul2023/BTVBCLLXRPWTGMIK?language=FR" TargetMode="External"/><Relationship Id="rId6492" Type="http://schemas.openxmlformats.org/officeDocument/2006/relationships/hyperlink" Target="https://hashting.cash/bavaria-fridgeinventoryjul2023/XJVEBTAKADQMYVZH?language=FR" TargetMode="External"/><Relationship Id="rId7129" Type="http://schemas.openxmlformats.org/officeDocument/2006/relationships/hyperlink" Target="https://storage.googleapis.com/hcloudfile/001/0626fe8d5c714ac88f431a6c8f309e51.jpg" TargetMode="External"/><Relationship Id="rId7543" Type="http://schemas.openxmlformats.org/officeDocument/2006/relationships/hyperlink" Target="https://storage.googleapis.com/hcloudfile/001/9b910c36c6e242b8ac25bad8fedc6c89.jpg" TargetMode="External"/><Relationship Id="rId8941" Type="http://schemas.openxmlformats.org/officeDocument/2006/relationships/hyperlink" Target="https://storage.googleapis.com/hcloudfile/001/b233bfc78b57461babccb8373bdd20b8.jpg" TargetMode="External"/><Relationship Id="rId10871" Type="http://schemas.openxmlformats.org/officeDocument/2006/relationships/hyperlink" Target="https://storage.googleapis.com/hcloudfile/001/8926e76ebeaa47ad91980d505b374326.jpg" TargetMode="External"/><Relationship Id="rId11508" Type="http://schemas.openxmlformats.org/officeDocument/2006/relationships/hyperlink" Target="https://hashting.cash/bavaria-fridgeinventoryjul2023/JGPPAXQVPCTULVMR?language=FR" TargetMode="External"/><Relationship Id="rId11922" Type="http://schemas.openxmlformats.org/officeDocument/2006/relationships/hyperlink" Target="https://hashting.cash/bavaria-fridgeinventoryjul2023/BKYANPXLYQKAWZSC?language=FR" TargetMode="External"/><Relationship Id="rId5094" Type="http://schemas.openxmlformats.org/officeDocument/2006/relationships/hyperlink" Target="https://hashting.cash/bavaria-fridgeinventoryjul2023/ZUISKTILXPNQCVRA?language=FR" TargetMode="External"/><Relationship Id="rId6145" Type="http://schemas.openxmlformats.org/officeDocument/2006/relationships/hyperlink" Target="https://storage.googleapis.com/hcloudfile/001/f38011848f884efaba59c3bf413a0e02.jpg" TargetMode="External"/><Relationship Id="rId10524" Type="http://schemas.openxmlformats.org/officeDocument/2006/relationships/hyperlink" Target="https://hashting.cash/bavaria-fridgeinventoryjul2023/PNFWVCLFKNECJSVC?language=FR" TargetMode="External"/><Relationship Id="rId2688" Type="http://schemas.openxmlformats.org/officeDocument/2006/relationships/hyperlink" Target="https://storage.googleapis.com/hcloudfile/001/711e75624dc1492b9da24935c190b00b.jpg" TargetMode="External"/><Relationship Id="rId3739" Type="http://schemas.openxmlformats.org/officeDocument/2006/relationships/hyperlink" Target="https://storage.googleapis.com/hcloudfile/001/03501d61955e4039b2df134fec784614.jpg" TargetMode="External"/><Relationship Id="rId5161" Type="http://schemas.openxmlformats.org/officeDocument/2006/relationships/hyperlink" Target="https://storage.googleapis.com/hcloudfile/001/610d882041ff41c9bcdecb186d6bfb26.jpg" TargetMode="External"/><Relationship Id="rId7610" Type="http://schemas.openxmlformats.org/officeDocument/2006/relationships/hyperlink" Target="https://hashting.cash/bavaria-fridgeinventoryjul2023/ITCEHWQSNKEVMECB?language=FR" TargetMode="External"/><Relationship Id="rId12696" Type="http://schemas.openxmlformats.org/officeDocument/2006/relationships/hyperlink" Target="https://storage.googleapis.com/hcloudfile/001/7bf0aabd45fa47cca122e519b30cdb3e.jpg" TargetMode="External"/><Relationship Id="rId13747" Type="http://schemas.openxmlformats.org/officeDocument/2006/relationships/hyperlink" Target="https://hashting.cash/bavaria-fridgeinventoryjul2023/QADLQAGMVRIDKNOB?language=FR" TargetMode="External"/><Relationship Id="rId2755" Type="http://schemas.openxmlformats.org/officeDocument/2006/relationships/hyperlink" Target="https://storage.googleapis.com/hcloudfile/001/fb081ba320474f8abbceff0705f618f8.jpg" TargetMode="External"/><Relationship Id="rId3806" Type="http://schemas.openxmlformats.org/officeDocument/2006/relationships/hyperlink" Target="https://storage.googleapis.com/hcloudfile/001/2ad58e629a6d42a9ab66a56a5952f314.jpg" TargetMode="External"/><Relationship Id="rId6212" Type="http://schemas.openxmlformats.org/officeDocument/2006/relationships/hyperlink" Target="https://hashting.cash/bavaria-fridgeinventoryjul2023/WTZAFPNKJVHRCIEQ?language=FR" TargetMode="External"/><Relationship Id="rId9368" Type="http://schemas.openxmlformats.org/officeDocument/2006/relationships/hyperlink" Target="https://storage.googleapis.com/hcloudfile/001/57b0149893994f0ab8164251ec18c9d1.jpg" TargetMode="External"/><Relationship Id="rId9782" Type="http://schemas.openxmlformats.org/officeDocument/2006/relationships/hyperlink" Target="https://storage.googleapis.com/hcloudfile/001/3ff5e7a208864e1288a3154f1e1642d8.jpg" TargetMode="External"/><Relationship Id="rId11298" Type="http://schemas.openxmlformats.org/officeDocument/2006/relationships/hyperlink" Target="https://storage.googleapis.com/hcloudfile/001/103128fe3b454e8f8aed545345aac20e.jpg" TargetMode="External"/><Relationship Id="rId12349" Type="http://schemas.openxmlformats.org/officeDocument/2006/relationships/hyperlink" Target="https://hashting.cash/bavaria-fridgeinventoryjul2023/LYMGLBZVTRXXIHDH?language=FR" TargetMode="External"/><Relationship Id="rId12763" Type="http://schemas.openxmlformats.org/officeDocument/2006/relationships/hyperlink" Target="https://hashting.cash/bavaria-fridgeinventoryjul2023/SKYTAQPEJMXENODJ?language=FR" TargetMode="External"/><Relationship Id="rId13814" Type="http://schemas.openxmlformats.org/officeDocument/2006/relationships/hyperlink" Target="https://storage.googleapis.com/hcloudfile/001/ddcf95af94b740af8ce4baf39ab4ff83.jpg" TargetMode="External"/><Relationship Id="rId727" Type="http://schemas.openxmlformats.org/officeDocument/2006/relationships/hyperlink" Target="https://storage.googleapis.com/hcloudfile/001/ce0d5372be5147c188731732f6278c23.jpg" TargetMode="External"/><Relationship Id="rId1357" Type="http://schemas.openxmlformats.org/officeDocument/2006/relationships/hyperlink" Target="https://storage.googleapis.com/hcloudfile/001/b779467755994d099b968560fb881f0d.jpg" TargetMode="External"/><Relationship Id="rId1771" Type="http://schemas.openxmlformats.org/officeDocument/2006/relationships/hyperlink" Target="https://storage.googleapis.com/hcloudfile/001/d06a57b08c7342af8ec3e4abe7fd187f.jpg" TargetMode="External"/><Relationship Id="rId2408" Type="http://schemas.openxmlformats.org/officeDocument/2006/relationships/hyperlink" Target="https://storage.googleapis.com/hcloudfile/001/64246b954222433c9bbe887f0cf52493.jpg" TargetMode="External"/><Relationship Id="rId2822" Type="http://schemas.openxmlformats.org/officeDocument/2006/relationships/hyperlink" Target="https://storage.googleapis.com/hcloudfile/001/de2a93e182d54dab90c824d54267c87b.jpg" TargetMode="External"/><Relationship Id="rId5978" Type="http://schemas.openxmlformats.org/officeDocument/2006/relationships/hyperlink" Target="https://storage.googleapis.com/hcloudfile/001/6b6efd0bd9884aa788431d4bef7d6ce5.jpg" TargetMode="External"/><Relationship Id="rId8384" Type="http://schemas.openxmlformats.org/officeDocument/2006/relationships/hyperlink" Target="https://storage.googleapis.com/hcloudfile/001/d0c10878dcfb4d2ca7e15c3772dd01a5.jpg" TargetMode="External"/><Relationship Id="rId9435" Type="http://schemas.openxmlformats.org/officeDocument/2006/relationships/hyperlink" Target="https://hashting.cash/bavaria-fridgeinventoryjul2023/KVKPCCKYSPMDSIYI?language=FR" TargetMode="External"/><Relationship Id="rId11365" Type="http://schemas.openxmlformats.org/officeDocument/2006/relationships/hyperlink" Target="https://hashting.cash/bavaria-fridgeinventoryjul2023/YYPBRJNVTZLKRLHJ?language=FR" TargetMode="External"/><Relationship Id="rId12416" Type="http://schemas.openxmlformats.org/officeDocument/2006/relationships/hyperlink" Target="https://storage.googleapis.com/hcloudfile/001/c753a7da125442ca8b75013fa4fce8e9.jpg" TargetMode="External"/><Relationship Id="rId63" Type="http://schemas.openxmlformats.org/officeDocument/2006/relationships/hyperlink" Target="https://storage.googleapis.com/hcloudfile/001/56172bcacbb84dbc88c4c014c237a0d3.jpg" TargetMode="External"/><Relationship Id="rId1424" Type="http://schemas.openxmlformats.org/officeDocument/2006/relationships/hyperlink" Target="https://storage.googleapis.com/hcloudfile/001/3ce7bd0e7dce4480934d963341e13ef2.jpg" TargetMode="External"/><Relationship Id="rId4994" Type="http://schemas.openxmlformats.org/officeDocument/2006/relationships/hyperlink" Target="https://storage.googleapis.com/hcloudfile/001/a9ba50d63090464a940486d04d1c3265.jpg" TargetMode="External"/><Relationship Id="rId8037" Type="http://schemas.openxmlformats.org/officeDocument/2006/relationships/hyperlink" Target="https://hashting.cash/bavaria-fridgeinventoryjul2023/STVJEPUVDBHUFZZR?language=FR" TargetMode="External"/><Relationship Id="rId8451" Type="http://schemas.openxmlformats.org/officeDocument/2006/relationships/hyperlink" Target="https://hashting.cash/bavaria-fridgeinventoryjul2023/CODPBBUCPHKGCZOY?language=FR" TargetMode="External"/><Relationship Id="rId9502" Type="http://schemas.openxmlformats.org/officeDocument/2006/relationships/hyperlink" Target="https://storage.googleapis.com/hcloudfile/001/d8d8471c9bad4dda9c5cc7c75200ad95.jpg" TargetMode="External"/><Relationship Id="rId10381" Type="http://schemas.openxmlformats.org/officeDocument/2006/relationships/hyperlink" Target="https://hashting.cash/bavaria-fridgeinventoryjul2023/QVKJUPWSPOCPUVQR?language=FR" TargetMode="External"/><Relationship Id="rId11018" Type="http://schemas.openxmlformats.org/officeDocument/2006/relationships/hyperlink" Target="https://storage.googleapis.com/hcloudfile/001/59116a833f154cb19345e30b3e16eeaa.jpg" TargetMode="External"/><Relationship Id="rId11432" Type="http://schemas.openxmlformats.org/officeDocument/2006/relationships/hyperlink" Target="https://storage.googleapis.com/hcloudfile/001/4e45bddfaced46629d8b576eb226f115.jpg" TargetMode="External"/><Relationship Id="rId12830" Type="http://schemas.openxmlformats.org/officeDocument/2006/relationships/hyperlink" Target="https://storage.googleapis.com/hcloudfile/001/8b5b0a0189d84104852843e1a2ee7dcd.jpg" TargetMode="External"/><Relationship Id="rId3596" Type="http://schemas.openxmlformats.org/officeDocument/2006/relationships/hyperlink" Target="https://storage.googleapis.com/hcloudfile/001/ecbe5503cd6f40eb9168e6bc4395ee4d.jpg" TargetMode="External"/><Relationship Id="rId4647" Type="http://schemas.openxmlformats.org/officeDocument/2006/relationships/hyperlink" Target="https://storage.googleapis.com/hcloudfile/001/84e53f8539294a4e9f6c74cac6f2fc04.jpg" TargetMode="External"/><Relationship Id="rId7053" Type="http://schemas.openxmlformats.org/officeDocument/2006/relationships/hyperlink" Target="https://hashting.cash/bavaria-fridgeinventoryjul2023/IGEKCXUZWRJCDIQR?language=FR" TargetMode="External"/><Relationship Id="rId8104" Type="http://schemas.openxmlformats.org/officeDocument/2006/relationships/hyperlink" Target="https://storage.googleapis.com/hcloudfile/001/1ca37454e290466b937cc252de109e33.jpg" TargetMode="External"/><Relationship Id="rId10034" Type="http://schemas.openxmlformats.org/officeDocument/2006/relationships/hyperlink" Target="https://storage.googleapis.com/hcloudfile/001/8bcbfb6ff7fd4cfd8f9f6b6905424e66.jpg" TargetMode="External"/><Relationship Id="rId2198" Type="http://schemas.openxmlformats.org/officeDocument/2006/relationships/hyperlink" Target="https://storage.googleapis.com/hcloudfile/001/6cc67219533948d8bb92ee062caafce2.jpg" TargetMode="External"/><Relationship Id="rId3249" Type="http://schemas.openxmlformats.org/officeDocument/2006/relationships/hyperlink" Target="https://storage.googleapis.com/hcloudfile/001/3795b6604d2243fa8e63ecfee88ce710.jpg" TargetMode="External"/><Relationship Id="rId7120" Type="http://schemas.openxmlformats.org/officeDocument/2006/relationships/hyperlink" Target="https://storage.googleapis.com/hcloudfile/001/0626fe8d5c714ac88f431a6c8f309e51.jpg" TargetMode="External"/><Relationship Id="rId584" Type="http://schemas.openxmlformats.org/officeDocument/2006/relationships/hyperlink" Target="https://storage.googleapis.com/hcloudfile/001/08bdcfe6e7f64d4c927446085e2ab6aa.jpg" TargetMode="External"/><Relationship Id="rId2265" Type="http://schemas.openxmlformats.org/officeDocument/2006/relationships/hyperlink" Target="https://storage.googleapis.com/hcloudfile/001/c19fb349dd1f471daa9e80fdf06cf481.jpg" TargetMode="External"/><Relationship Id="rId3663" Type="http://schemas.openxmlformats.org/officeDocument/2006/relationships/hyperlink" Target="https://storage.googleapis.com/hcloudfile/001/4d62ddfe5c5e452dac5426110ac78cc1.jpg" TargetMode="External"/><Relationship Id="rId4714" Type="http://schemas.openxmlformats.org/officeDocument/2006/relationships/hyperlink" Target="https://storage.googleapis.com/hcloudfile/001/485fe21ff2764d38bc4fec3058f6a306.jpg" TargetMode="External"/><Relationship Id="rId9292" Type="http://schemas.openxmlformats.org/officeDocument/2006/relationships/hyperlink" Target="https://hashting.cash/bavaria-fridgeinventoryjul2023/WXUMVHDBVQIPPVWZ?language=FR" TargetMode="External"/><Relationship Id="rId10101" Type="http://schemas.openxmlformats.org/officeDocument/2006/relationships/hyperlink" Target="https://hashting.cash/bavaria-fridgeinventoryjul2023/HHJKYSFOTARRQJCL?language=FR" TargetMode="External"/><Relationship Id="rId13257" Type="http://schemas.openxmlformats.org/officeDocument/2006/relationships/hyperlink" Target="https://storage.googleapis.com/hcloudfile/001/d11cddcadbe2419699300bb3d98c1981.jpg" TargetMode="External"/><Relationship Id="rId13671" Type="http://schemas.openxmlformats.org/officeDocument/2006/relationships/hyperlink" Target="https://storage.googleapis.com/hcloudfile/001/e9ef9c4cfcdc401dbba6ffed0edeef26.jpg" TargetMode="External"/><Relationship Id="rId237" Type="http://schemas.openxmlformats.org/officeDocument/2006/relationships/hyperlink" Target="https://hashting.cash/bavaria-fridgeinventoryjul2023/YDTNYQZQZIJEFSAM?language=FR" TargetMode="External"/><Relationship Id="rId3316" Type="http://schemas.openxmlformats.org/officeDocument/2006/relationships/hyperlink" Target="https://storage.googleapis.com/hcloudfile/001/1547c5819e64441ca7c35509461967f7.jpg" TargetMode="External"/><Relationship Id="rId3730" Type="http://schemas.openxmlformats.org/officeDocument/2006/relationships/hyperlink" Target="https://storage.googleapis.com/hcloudfile/001/03501d61955e4039b2df134fec784614.jpg" TargetMode="External"/><Relationship Id="rId6886" Type="http://schemas.openxmlformats.org/officeDocument/2006/relationships/hyperlink" Target="https://storage.googleapis.com/hcloudfile/001/10940a9670c04992b450178581fa401f.jpg" TargetMode="External"/><Relationship Id="rId7937" Type="http://schemas.openxmlformats.org/officeDocument/2006/relationships/hyperlink" Target="https://storage.googleapis.com/hcloudfile/001/58bc592c189f4ea9b09ac61ccb95713e.jpg" TargetMode="External"/><Relationship Id="rId10918" Type="http://schemas.openxmlformats.org/officeDocument/2006/relationships/hyperlink" Target="https://storage.googleapis.com/hcloudfile/001/4717533d50b3423791c94dbe47e3b88b.jpg" TargetMode="External"/><Relationship Id="rId12273" Type="http://schemas.openxmlformats.org/officeDocument/2006/relationships/hyperlink" Target="https://storage.googleapis.com/hcloudfile/001/c2af80629f8a45f8ae742534ca4d0c7a.jpg" TargetMode="External"/><Relationship Id="rId13324" Type="http://schemas.openxmlformats.org/officeDocument/2006/relationships/hyperlink" Target="https://hashting.cash/bavaria-fridgeinventoryjul2023/VEWAKTEHLPSCATTZ?language=FR" TargetMode="External"/><Relationship Id="rId651" Type="http://schemas.openxmlformats.org/officeDocument/2006/relationships/hyperlink" Target="https://storage.googleapis.com/hcloudfile/001/430f565d1d4c4c499fec5b3cde45cc4b.jpg" TargetMode="External"/><Relationship Id="rId1281" Type="http://schemas.openxmlformats.org/officeDocument/2006/relationships/hyperlink" Target="https://storage.googleapis.com/hcloudfile/001/75ab13da8a334d9a9e467da080222d6e.jpg" TargetMode="External"/><Relationship Id="rId2332" Type="http://schemas.openxmlformats.org/officeDocument/2006/relationships/hyperlink" Target="https://storage.googleapis.com/hcloudfile/001/3687509392fa4be2abf7c3db7d74f7b6.jpg" TargetMode="External"/><Relationship Id="rId5488" Type="http://schemas.openxmlformats.org/officeDocument/2006/relationships/hyperlink" Target="https://storage.googleapis.com/hcloudfile/001/979809eb6cf4405ead0dd122ecb54d72.jpg" TargetMode="External"/><Relationship Id="rId6539" Type="http://schemas.openxmlformats.org/officeDocument/2006/relationships/hyperlink" Target="https://storage.googleapis.com/hcloudfile/001/5d3d479172f54e7784a96445d36dd1f8.jpg" TargetMode="External"/><Relationship Id="rId6953" Type="http://schemas.openxmlformats.org/officeDocument/2006/relationships/hyperlink" Target="https://storage.googleapis.com/hcloudfile/001/521291924b9d425ba7d2e76c1ccdf6dd.jpg" TargetMode="External"/><Relationship Id="rId12340" Type="http://schemas.openxmlformats.org/officeDocument/2006/relationships/hyperlink" Target="https://hashting.cash/bavaria-fridgeinventoryjul2023/LYMGLBZVTRXXIHDH?language=FR" TargetMode="External"/><Relationship Id="rId304" Type="http://schemas.openxmlformats.org/officeDocument/2006/relationships/hyperlink" Target="https://hashting.cash/bavaria-fridgeinventoryjul2023/YUWIZPZOMXPYLCGY?language=FR" TargetMode="External"/><Relationship Id="rId5555" Type="http://schemas.openxmlformats.org/officeDocument/2006/relationships/hyperlink" Target="https://storage.googleapis.com/hcloudfile/001/570bd35a50d440bc9a29cbf12d00f4ad.jpg" TargetMode="External"/><Relationship Id="rId6606" Type="http://schemas.openxmlformats.org/officeDocument/2006/relationships/hyperlink" Target="https://storage.googleapis.com/hcloudfile/001/01fd6db5def44f3982709b5ebf8ad3cd.jpg" TargetMode="External"/><Relationship Id="rId9012" Type="http://schemas.openxmlformats.org/officeDocument/2006/relationships/hyperlink" Target="https://hashting.cash/bavaria-fridgeinventoryjul2023/KJIINGKCGRPUVWWE?language=FR" TargetMode="External"/><Relationship Id="rId1001" Type="http://schemas.openxmlformats.org/officeDocument/2006/relationships/hyperlink" Target="https://storage.googleapis.com/hcloudfile/001/ca96b8b1398a4a9ca20f46c6aa763259.jpg" TargetMode="External"/><Relationship Id="rId4157" Type="http://schemas.openxmlformats.org/officeDocument/2006/relationships/hyperlink" Target="https://storage.googleapis.com/hcloudfile/001/b0bfc53a72254229842a5efe379ab16a.jpg" TargetMode="External"/><Relationship Id="rId4571" Type="http://schemas.openxmlformats.org/officeDocument/2006/relationships/hyperlink" Target="https://storage.googleapis.com/hcloudfile/001/dd5b6ffb39d94ba7ba2efc8cf43fa8bb.jpg" TargetMode="External"/><Relationship Id="rId5208" Type="http://schemas.openxmlformats.org/officeDocument/2006/relationships/hyperlink" Target="https://storage.googleapis.com/hcloudfile/001/a91b3ed358b64a3b9fa69e922f7d9a9e.jpg" TargetMode="External"/><Relationship Id="rId5622" Type="http://schemas.openxmlformats.org/officeDocument/2006/relationships/hyperlink" Target="https://storage.googleapis.com/hcloudfile/001/f5218f48898f4cb987c6240e29b1166e.jpg" TargetMode="External"/><Relationship Id="rId8778" Type="http://schemas.openxmlformats.org/officeDocument/2006/relationships/hyperlink" Target="https://storage.googleapis.com/hcloudfile/001/c0cd79e970734a62aae41c805474ee99.jpg" TargetMode="External"/><Relationship Id="rId9829" Type="http://schemas.openxmlformats.org/officeDocument/2006/relationships/hyperlink" Target="https://storage.googleapis.com/hcloudfile/001/b6bd9db4644d4c8cbbbdc6c0e06d0daf.jpg" TargetMode="External"/><Relationship Id="rId3173" Type="http://schemas.openxmlformats.org/officeDocument/2006/relationships/hyperlink" Target="https://storage.googleapis.com/hcloudfile/001/71dfca2d9527406db3dbdd1617bd5aca.jpg" TargetMode="External"/><Relationship Id="rId4224" Type="http://schemas.openxmlformats.org/officeDocument/2006/relationships/hyperlink" Target="https://storage.googleapis.com/hcloudfile/001/8655ca4b11a14389994394cb5b0e75f8.jpg" TargetMode="External"/><Relationship Id="rId11759" Type="http://schemas.openxmlformats.org/officeDocument/2006/relationships/hyperlink" Target="https://storage.googleapis.com/hcloudfile/001/eacbd9f4102b4c5e9ddb448081d341b3.jpg" TargetMode="External"/><Relationship Id="rId1818" Type="http://schemas.openxmlformats.org/officeDocument/2006/relationships/hyperlink" Target="https://hashting.cash/bavaria-fridgeinventoryjul2023/GPDBQVHGAWZHJYJP?language=FR" TargetMode="External"/><Relationship Id="rId3240" Type="http://schemas.openxmlformats.org/officeDocument/2006/relationships/hyperlink" Target="https://storage.googleapis.com/hcloudfile/001/3795b6604d2243fa8e63ecfee88ce710.jpg" TargetMode="External"/><Relationship Id="rId6396" Type="http://schemas.openxmlformats.org/officeDocument/2006/relationships/hyperlink" Target="https://storage.googleapis.com/hcloudfile/001/3eeaeb8c269c439bb2512bddb1edbcdd.jpg" TargetMode="External"/><Relationship Id="rId7794" Type="http://schemas.openxmlformats.org/officeDocument/2006/relationships/hyperlink" Target="https://storage.googleapis.com/hcloudfile/001/c2e323e6be6c4ae683abe19707dbe725.jpg" TargetMode="External"/><Relationship Id="rId8845" Type="http://schemas.openxmlformats.org/officeDocument/2006/relationships/hyperlink" Target="https://storage.googleapis.com/hcloudfile/001/688e362b3dad4f0a85aa5dee8868a6c6.jpg" TargetMode="External"/><Relationship Id="rId10775" Type="http://schemas.openxmlformats.org/officeDocument/2006/relationships/hyperlink" Target="https://storage.googleapis.com/hcloudfile/001/1918714c98f84124bc3c5675d305259e.jpg" TargetMode="External"/><Relationship Id="rId11826" Type="http://schemas.openxmlformats.org/officeDocument/2006/relationships/hyperlink" Target="https://storage.googleapis.com/hcloudfile/001/b48b2f5312a14b66bd50fb4896d43f19.jpg" TargetMode="External"/><Relationship Id="rId13181" Type="http://schemas.openxmlformats.org/officeDocument/2006/relationships/hyperlink" Target="https://hashting.cash/bavaria-fridgeinventoryjul2023/RJTJHDTUROLOZZGB?language=FR" TargetMode="External"/><Relationship Id="rId161" Type="http://schemas.openxmlformats.org/officeDocument/2006/relationships/hyperlink" Target="https://hashting.cash/bavaria-fridgeinventoryjul2023/WTZAFPNKJVHRCIEQ?language=FR" TargetMode="External"/><Relationship Id="rId6049" Type="http://schemas.openxmlformats.org/officeDocument/2006/relationships/hyperlink" Target="https://storage.googleapis.com/hcloudfile/001/4aa5ef5e0e8641e1ada8d01c99ad19dc.jpg" TargetMode="External"/><Relationship Id="rId7447" Type="http://schemas.openxmlformats.org/officeDocument/2006/relationships/hyperlink" Target="https://storage.googleapis.com/hcloudfile/001/c08af00d49914e7fbbcc82512db2ac10.jpg" TargetMode="External"/><Relationship Id="rId7861" Type="http://schemas.openxmlformats.org/officeDocument/2006/relationships/hyperlink" Target="https://storage.googleapis.com/hcloudfile/001/8787ed807d134a1dbcc0d67de9892fce.jpg" TargetMode="External"/><Relationship Id="rId8912" Type="http://schemas.openxmlformats.org/officeDocument/2006/relationships/hyperlink" Target="https://storage.googleapis.com/hcloudfile/001/12460f613a1a4baca3f298717cacee2d.jpg" TargetMode="External"/><Relationship Id="rId10428" Type="http://schemas.openxmlformats.org/officeDocument/2006/relationships/hyperlink" Target="https://storage.googleapis.com/hcloudfile/001/e211e5112a764228bfbc659364b79166.jpg" TargetMode="External"/><Relationship Id="rId10842" Type="http://schemas.openxmlformats.org/officeDocument/2006/relationships/hyperlink" Target="https://storage.googleapis.com/hcloudfile/001/89c4cba9429f44fbb2ef9ecef9a94707.jpg" TargetMode="External"/><Relationship Id="rId6463" Type="http://schemas.openxmlformats.org/officeDocument/2006/relationships/hyperlink" Target="https://storage.googleapis.com/hcloudfile/001/bad7c168f69a4b8b88b4b1266e20b2fd.jpg" TargetMode="External"/><Relationship Id="rId7514" Type="http://schemas.openxmlformats.org/officeDocument/2006/relationships/hyperlink" Target="https://storage.googleapis.com/hcloudfile/001/88cac31f59a74308905caad7a95b3482.jpg" TargetMode="External"/><Relationship Id="rId978" Type="http://schemas.openxmlformats.org/officeDocument/2006/relationships/hyperlink" Target="https://hashting.cash/bavaria-fridgeinventoryjul2023/KRSUMEZZDUQPXYFU?language=FR" TargetMode="External"/><Relationship Id="rId2659" Type="http://schemas.openxmlformats.org/officeDocument/2006/relationships/hyperlink" Target="https://hashting.cash/bavaria-fridgeinventoryjul2023/CBEOFCAVAGTREWHY?language=FR" TargetMode="External"/><Relationship Id="rId5065" Type="http://schemas.openxmlformats.org/officeDocument/2006/relationships/hyperlink" Target="https://storage.googleapis.com/hcloudfile/001/ca4ea8daab1c4f959b4216ab9cfec9a1.jpg" TargetMode="External"/><Relationship Id="rId6116" Type="http://schemas.openxmlformats.org/officeDocument/2006/relationships/hyperlink" Target="https://storage.googleapis.com/hcloudfile/001/a37667c7b9984082b0f71353988b3a99.jpg" TargetMode="External"/><Relationship Id="rId6530" Type="http://schemas.openxmlformats.org/officeDocument/2006/relationships/hyperlink" Target="https://storage.googleapis.com/hcloudfile/001/5d3d479172f54e7784a96445d36dd1f8.jpg" TargetMode="External"/><Relationship Id="rId9686" Type="http://schemas.openxmlformats.org/officeDocument/2006/relationships/hyperlink" Target="https://storage.googleapis.com/hcloudfile/001/05e66fba0c0448b98be800ca3c3944d4.jpg" TargetMode="External"/><Relationship Id="rId12667" Type="http://schemas.openxmlformats.org/officeDocument/2006/relationships/hyperlink" Target="https://storage.googleapis.com/hcloudfile/001/f4fd306471ec48c19d53cba89b285d91.jpg" TargetMode="External"/><Relationship Id="rId1675" Type="http://schemas.openxmlformats.org/officeDocument/2006/relationships/hyperlink" Target="https://hashting.cash/bavaria-fridgeinventoryjul2023/VCOXUNKRTSWZUMAR?language=FR" TargetMode="External"/><Relationship Id="rId2726" Type="http://schemas.openxmlformats.org/officeDocument/2006/relationships/hyperlink" Target="https://storage.googleapis.com/hcloudfile/001/145f5bcf345441e5bfbe0faa12319e74.jpg" TargetMode="External"/><Relationship Id="rId4081" Type="http://schemas.openxmlformats.org/officeDocument/2006/relationships/hyperlink" Target="https://storage.googleapis.com/hcloudfile/001/8613c83819c34ea28190b35236789849.jpg" TargetMode="External"/><Relationship Id="rId5132" Type="http://schemas.openxmlformats.org/officeDocument/2006/relationships/hyperlink" Target="https://storage.googleapis.com/hcloudfile/001/bb471f1b3cda4c3194c90ece4fefc447.jpg" TargetMode="External"/><Relationship Id="rId8288" Type="http://schemas.openxmlformats.org/officeDocument/2006/relationships/hyperlink" Target="https://storage.googleapis.com/hcloudfile/001/05275500479049e593f12dcb36d01ac5.jpg" TargetMode="External"/><Relationship Id="rId9339" Type="http://schemas.openxmlformats.org/officeDocument/2006/relationships/hyperlink" Target="https://storage.googleapis.com/hcloudfile/001/046f6b51c12e476ba2a013ebc7eb11fa.jpg" TargetMode="External"/><Relationship Id="rId9753" Type="http://schemas.openxmlformats.org/officeDocument/2006/relationships/hyperlink" Target="https://storage.googleapis.com/hcloudfile/001/8d28372633bf4ea8b5948e72e2f27f30.jpg" TargetMode="External"/><Relationship Id="rId11269" Type="http://schemas.openxmlformats.org/officeDocument/2006/relationships/hyperlink" Target="https://storage.googleapis.com/hcloudfile/001/c260763aa87c46aaabbe110bcdd04668.jpg" TargetMode="External"/><Relationship Id="rId13718" Type="http://schemas.openxmlformats.org/officeDocument/2006/relationships/hyperlink" Target="https://storage.googleapis.com/hcloudfile/001/d86a72c395974c008ef45078bd664339.jpg" TargetMode="External"/><Relationship Id="rId1328" Type="http://schemas.openxmlformats.org/officeDocument/2006/relationships/hyperlink" Target="https://storage.googleapis.com/hcloudfile/001/8e8c4f778ab142909904e609f6107c30.jpg" TargetMode="External"/><Relationship Id="rId8355" Type="http://schemas.openxmlformats.org/officeDocument/2006/relationships/hyperlink" Target="https://storage.googleapis.com/hcloudfile/001/17793e6025f14690b1c6903953b3681d.jpg" TargetMode="External"/><Relationship Id="rId9406" Type="http://schemas.openxmlformats.org/officeDocument/2006/relationships/hyperlink" Target="https://storage.googleapis.com/hcloudfile/001/43ca6523018b4825b26d19499b6afa1d.jpg" TargetMode="External"/><Relationship Id="rId11683" Type="http://schemas.openxmlformats.org/officeDocument/2006/relationships/hyperlink" Target="https://storage.googleapis.com/hcloudfile/001/9d40a93bd5f44c5eaa2e04261f3076cd.jpg" TargetMode="External"/><Relationship Id="rId12734" Type="http://schemas.openxmlformats.org/officeDocument/2006/relationships/hyperlink" Target="https://storage.googleapis.com/hcloudfile/001/1fca42840aff416c931b08607d6f6a2b.jpg" TargetMode="External"/><Relationship Id="rId1742" Type="http://schemas.openxmlformats.org/officeDocument/2006/relationships/hyperlink" Target="https://storage.googleapis.com/hcloudfile/001/e0d2beb74f294727bd080a12d82baed3.jpg" TargetMode="External"/><Relationship Id="rId4898" Type="http://schemas.openxmlformats.org/officeDocument/2006/relationships/hyperlink" Target="https://hashting.cash/bavaria-fridgeinventoryjul2023/DHIFUXDVFEJJVART?language=FR" TargetMode="External"/><Relationship Id="rId5949" Type="http://schemas.openxmlformats.org/officeDocument/2006/relationships/hyperlink" Target="https://hashting.cash/bavaria-fridgeinventoryjul2023/LFTAAXBBSKVDESZY?language=FR" TargetMode="External"/><Relationship Id="rId7371" Type="http://schemas.openxmlformats.org/officeDocument/2006/relationships/hyperlink" Target="https://storage.googleapis.com/hcloudfile/001/cef4367950d747948a6a502f63de2460.jpg" TargetMode="External"/><Relationship Id="rId8008" Type="http://schemas.openxmlformats.org/officeDocument/2006/relationships/hyperlink" Target="https://storage.googleapis.com/hcloudfile/001/9bd08b2d730f46e1a5dc118f945fcd2d.jpg" TargetMode="External"/><Relationship Id="rId9820" Type="http://schemas.openxmlformats.org/officeDocument/2006/relationships/hyperlink" Target="https://storage.googleapis.com/hcloudfile/001/b6bd9db4644d4c8cbbbdc6c0e06d0daf.jpg" TargetMode="External"/><Relationship Id="rId10285" Type="http://schemas.openxmlformats.org/officeDocument/2006/relationships/hyperlink" Target="https://storage.googleapis.com/hcloudfile/001/d40df7c5d3424b778b4b4aa154cb1673.jpg" TargetMode="External"/><Relationship Id="rId11336" Type="http://schemas.openxmlformats.org/officeDocument/2006/relationships/hyperlink" Target="https://storage.googleapis.com/hcloudfile/001/28119924f0eb4664858d287cdaef46d5.jpg" TargetMode="External"/><Relationship Id="rId11750" Type="http://schemas.openxmlformats.org/officeDocument/2006/relationships/hyperlink" Target="https://storage.googleapis.com/hcloudfile/001/eacbd9f4102b4c5e9ddb448081d341b3.jpg" TargetMode="External"/><Relationship Id="rId12801" Type="http://schemas.openxmlformats.org/officeDocument/2006/relationships/hyperlink" Target="https://storage.googleapis.com/hcloudfile/001/ee64cf3bd8194a34b09db636c5037682.jpg" TargetMode="External"/><Relationship Id="rId34" Type="http://schemas.openxmlformats.org/officeDocument/2006/relationships/hyperlink" Target="https://storage.googleapis.com/hcloudfile/001/53adc49eae0e479c852e3f01a81211cf.jpg" TargetMode="External"/><Relationship Id="rId4965" Type="http://schemas.openxmlformats.org/officeDocument/2006/relationships/hyperlink" Target="https://hashting.cash/bavaria-fridgeinventoryjul2023/NKMNBGBGIGVDDXWJ?language=FR" TargetMode="External"/><Relationship Id="rId7024" Type="http://schemas.openxmlformats.org/officeDocument/2006/relationships/hyperlink" Target="https://storage.googleapis.com/hcloudfile/001/6591b9111aa14b5a9502c35ae203094b.jpg" TargetMode="External"/><Relationship Id="rId8422" Type="http://schemas.openxmlformats.org/officeDocument/2006/relationships/hyperlink" Target="https://storage.googleapis.com/hcloudfile/001/a24d3af0ba8b492fbb6ea7f6b315cecf.jpg" TargetMode="External"/><Relationship Id="rId10352" Type="http://schemas.openxmlformats.org/officeDocument/2006/relationships/hyperlink" Target="https://storage.googleapis.com/hcloudfile/001/49272fafa4444a8dab5e63e8325b85c0.jpg" TargetMode="External"/><Relationship Id="rId11403" Type="http://schemas.openxmlformats.org/officeDocument/2006/relationships/hyperlink" Target="https://storage.googleapis.com/hcloudfile/001/4e6091bda836414e9c0db52b0f07b648.jpg" TargetMode="External"/><Relationship Id="rId3567" Type="http://schemas.openxmlformats.org/officeDocument/2006/relationships/hyperlink" Target="https://storage.googleapis.com/hcloudfile/001/423005ef77f94e39b4995f1c7d78de13.jpg" TargetMode="External"/><Relationship Id="rId3981" Type="http://schemas.openxmlformats.org/officeDocument/2006/relationships/hyperlink" Target="https://storage.googleapis.com/hcloudfile/001/c58853225cb549ea8bb69433316011b8.jpg" TargetMode="External"/><Relationship Id="rId4618" Type="http://schemas.openxmlformats.org/officeDocument/2006/relationships/hyperlink" Target="https://hashting.cash/bavaria-fridgeinventoryjul2023/WNWBHEEAMLSYKNIE?language=FR" TargetMode="External"/><Relationship Id="rId10005" Type="http://schemas.openxmlformats.org/officeDocument/2006/relationships/hyperlink" Target="https://hashting.cash/bavaria-fridgeinventoryjul2023/COGHBAJAZLHSUKFN?language=FR" TargetMode="External"/><Relationship Id="rId13575" Type="http://schemas.openxmlformats.org/officeDocument/2006/relationships/hyperlink" Target="https://storage.googleapis.com/hcloudfile/001/efb01324f397405c9d7052fa77979ca5.jpg" TargetMode="External"/><Relationship Id="rId488" Type="http://schemas.openxmlformats.org/officeDocument/2006/relationships/hyperlink" Target="https://hashting.cash/bavaria-fridgeinventoryjul2023/JXZENPTEXLGPEGYY?language=FR" TargetMode="External"/><Relationship Id="rId2169" Type="http://schemas.openxmlformats.org/officeDocument/2006/relationships/hyperlink" Target="https://storage.googleapis.com/hcloudfile/001/b88e50c08dae496591079351c011f98a.jpg" TargetMode="External"/><Relationship Id="rId2583" Type="http://schemas.openxmlformats.org/officeDocument/2006/relationships/hyperlink" Target="https://storage.googleapis.com/hcloudfile/001/56172bcacbb84dbc88c4c014c237a0d3.jpg" TargetMode="External"/><Relationship Id="rId3634" Type="http://schemas.openxmlformats.org/officeDocument/2006/relationships/hyperlink" Target="https://hashting.cash/bavaria-fridgeinventoryjul2023/CMECZCQWGXQHVXAO?language=FR" TargetMode="External"/><Relationship Id="rId6040" Type="http://schemas.openxmlformats.org/officeDocument/2006/relationships/hyperlink" Target="https://storage.googleapis.com/hcloudfile/001/4aa5ef5e0e8641e1ada8d01c99ad19dc.jpg" TargetMode="External"/><Relationship Id="rId9196" Type="http://schemas.openxmlformats.org/officeDocument/2006/relationships/hyperlink" Target="https://storage.googleapis.com/hcloudfile/001/3720da5eaa5f4e1496b752bf229bef3b.jpg" TargetMode="External"/><Relationship Id="rId12177" Type="http://schemas.openxmlformats.org/officeDocument/2006/relationships/hyperlink" Target="https://storage.googleapis.com/hcloudfile/001/35f6ac725980486688e09bcccd0e2c78.jpg" TargetMode="External"/><Relationship Id="rId12591" Type="http://schemas.openxmlformats.org/officeDocument/2006/relationships/hyperlink" Target="https://storage.googleapis.com/hcloudfile/001/8d2c0f96281a44aa91c0f97e312621e4.jpg" TargetMode="External"/><Relationship Id="rId13228" Type="http://schemas.openxmlformats.org/officeDocument/2006/relationships/hyperlink" Target="https://storage.googleapis.com/hcloudfile/001/ed61efff31e843b9b61fd4bf5ce33f7d.jpg" TargetMode="External"/><Relationship Id="rId13642" Type="http://schemas.openxmlformats.org/officeDocument/2006/relationships/hyperlink" Target="https://storage.googleapis.com/hcloudfile/001/9d3430fedff3488bb9e99f9611fca3ac.jpg" TargetMode="External"/><Relationship Id="rId555" Type="http://schemas.openxmlformats.org/officeDocument/2006/relationships/hyperlink" Target="https://storage.googleapis.com/hcloudfile/001/08bdcfe6e7f64d4c927446085e2ab6aa.jpg" TargetMode="External"/><Relationship Id="rId1185" Type="http://schemas.openxmlformats.org/officeDocument/2006/relationships/hyperlink" Target="https://storage.googleapis.com/hcloudfile/001/3e287334e73041a4a762c132eb892781.jpg" TargetMode="External"/><Relationship Id="rId2236" Type="http://schemas.openxmlformats.org/officeDocument/2006/relationships/hyperlink" Target="https://hashting.cash/bavaria-fridgeinventoryjul2023/ZYLKTZJFBEGJXPHN?language=FR" TargetMode="External"/><Relationship Id="rId2650" Type="http://schemas.openxmlformats.org/officeDocument/2006/relationships/hyperlink" Target="https://hashting.cash/bavaria-fridgeinventoryjul2023/CBEOFCAVAGTREWHY?language=FR" TargetMode="External"/><Relationship Id="rId3701" Type="http://schemas.openxmlformats.org/officeDocument/2006/relationships/hyperlink" Target="https://storage.googleapis.com/hcloudfile/001/c2ff2874af5745d6b2bcbdc20ed0782d.jpg" TargetMode="External"/><Relationship Id="rId6857" Type="http://schemas.openxmlformats.org/officeDocument/2006/relationships/hyperlink" Target="https://storage.googleapis.com/hcloudfile/001/2b856eef11e0493f9d65336a223a56f0.jpg" TargetMode="External"/><Relationship Id="rId7908" Type="http://schemas.openxmlformats.org/officeDocument/2006/relationships/hyperlink" Target="https://hashting.cash/bavaria-fridgeinventoryjul2023/ANJQCXMMRFMXJOEP?language=FR" TargetMode="External"/><Relationship Id="rId9263" Type="http://schemas.openxmlformats.org/officeDocument/2006/relationships/hyperlink" Target="https://storage.googleapis.com/hcloudfile/001/72188a83bbdc43eab85271b12e24e49e.jpg" TargetMode="External"/><Relationship Id="rId11193" Type="http://schemas.openxmlformats.org/officeDocument/2006/relationships/hyperlink" Target="https://storage.googleapis.com/hcloudfile/001/3489bde842734cffafeba2cd27647c22.jpg" TargetMode="External"/><Relationship Id="rId12244" Type="http://schemas.openxmlformats.org/officeDocument/2006/relationships/hyperlink" Target="https://storage.googleapis.com/hcloudfile/001/01cbc083211b462da173931c2ecd22ab.jpg" TargetMode="External"/><Relationship Id="rId208" Type="http://schemas.openxmlformats.org/officeDocument/2006/relationships/hyperlink" Target="https://storage.googleapis.com/hcloudfile/001/8787ed807d134a1dbcc0d67de9892fce.jpg" TargetMode="External"/><Relationship Id="rId622" Type="http://schemas.openxmlformats.org/officeDocument/2006/relationships/hyperlink" Target="https://hashting.cash/bavaria-fridgeinventoryjul2023/ELABVXXAPCSTQEGH?language=FR" TargetMode="External"/><Relationship Id="rId1252" Type="http://schemas.openxmlformats.org/officeDocument/2006/relationships/hyperlink" Target="https://hashting.cash/bavaria-fridgeinventoryjul2023/XYULMWKSMXIRFBRB?language=FR" TargetMode="External"/><Relationship Id="rId2303" Type="http://schemas.openxmlformats.org/officeDocument/2006/relationships/hyperlink" Target="https://storage.googleapis.com/hcloudfile/001/706a9aeb23e94f1ea792ab86ce12128c.jpg" TargetMode="External"/><Relationship Id="rId5459" Type="http://schemas.openxmlformats.org/officeDocument/2006/relationships/hyperlink" Target="https://storage.googleapis.com/hcloudfile/001/50dcf71e1ecf4bbea39d737d111b1e70.jpg" TargetMode="External"/><Relationship Id="rId9330" Type="http://schemas.openxmlformats.org/officeDocument/2006/relationships/hyperlink" Target="https://storage.googleapis.com/hcloudfile/001/046f6b51c12e476ba2a013ebc7eb11fa.jpg" TargetMode="External"/><Relationship Id="rId4475" Type="http://schemas.openxmlformats.org/officeDocument/2006/relationships/hyperlink" Target="https://hashting.cash/bavaria-fridgeinventoryjul2023/UEQUSDLNRTQVKBCJ?language=FR" TargetMode="External"/><Relationship Id="rId5873" Type="http://schemas.openxmlformats.org/officeDocument/2006/relationships/hyperlink" Target="https://storage.googleapis.com/hcloudfile/001/2dd782a1e86a48f48d860be79159b981.jpg" TargetMode="External"/><Relationship Id="rId6924" Type="http://schemas.openxmlformats.org/officeDocument/2006/relationships/hyperlink" Target="https://hashting.cash/bavaria-fridgeinventoryjul2023/JCYELQUKCVHXCENG?language=FR" TargetMode="External"/><Relationship Id="rId11260" Type="http://schemas.openxmlformats.org/officeDocument/2006/relationships/hyperlink" Target="https://storage.googleapis.com/hcloudfile/001/c260763aa87c46aaabbe110bcdd04668.jpg" TargetMode="External"/><Relationship Id="rId12311" Type="http://schemas.openxmlformats.org/officeDocument/2006/relationships/hyperlink" Target="https://storage.googleapis.com/hcloudfile/001/e86f34d834be4356a1f34b912dcf857a.jpg" TargetMode="External"/><Relationship Id="rId3077" Type="http://schemas.openxmlformats.org/officeDocument/2006/relationships/hyperlink" Target="https://hashting.cash/bavaria-fridgeinventoryjul2023/GHKOXFSPSAWJKXWQ?language=FR" TargetMode="External"/><Relationship Id="rId4128" Type="http://schemas.openxmlformats.org/officeDocument/2006/relationships/hyperlink" Target="https://storage.googleapis.com/hcloudfile/001/978d5c21c4044dca81c90ec4b7530fb8.jpg" TargetMode="External"/><Relationship Id="rId5526" Type="http://schemas.openxmlformats.org/officeDocument/2006/relationships/hyperlink" Target="https://hashting.cash/bavaria-fridgeinventoryjul2023/MLNHSKVOOCHRAJWZ?language=FR" TargetMode="External"/><Relationship Id="rId5940" Type="http://schemas.openxmlformats.org/officeDocument/2006/relationships/hyperlink" Target="https://hashting.cash/bavaria-fridgeinventoryjul2023/LFTAAXBBSKVDESZY?language=FR" TargetMode="External"/><Relationship Id="rId2093" Type="http://schemas.openxmlformats.org/officeDocument/2006/relationships/hyperlink" Target="https://hashting.cash/bavaria-fridgeinventoryjul2023/IJGERFKYYCJATRAT?language=FR" TargetMode="External"/><Relationship Id="rId3491" Type="http://schemas.openxmlformats.org/officeDocument/2006/relationships/hyperlink" Target="https://hashting.cash/bavaria-fridgeinventoryjul2023/PVXVEWRQXQBHPSZO?language=FR" TargetMode="External"/><Relationship Id="rId4542" Type="http://schemas.openxmlformats.org/officeDocument/2006/relationships/hyperlink" Target="https://storage.googleapis.com/hcloudfile/001/a6a3887c224647d6a89d5c2ae68306ca.jpg" TargetMode="External"/><Relationship Id="rId7698" Type="http://schemas.openxmlformats.org/officeDocument/2006/relationships/hyperlink" Target="https://storage.googleapis.com/hcloudfile/001/5ec4eb01547e4455aaf175992b359d91.jpg" TargetMode="External"/><Relationship Id="rId8749" Type="http://schemas.openxmlformats.org/officeDocument/2006/relationships/hyperlink" Target="https://hashting.cash/bavaria-fridgeinventoryjul2023/OZEJRSTVOFIGQFYI?language=FR" TargetMode="External"/><Relationship Id="rId10679" Type="http://schemas.openxmlformats.org/officeDocument/2006/relationships/hyperlink" Target="https://storage.googleapis.com/hcloudfile/001/c9041c7d45e94da9ba7c486a6c653051.jpg" TargetMode="External"/><Relationship Id="rId13085" Type="http://schemas.openxmlformats.org/officeDocument/2006/relationships/hyperlink" Target="https://storage.googleapis.com/hcloudfile/001/83795fae705142c384688b6cc8a4a572.jpg" TargetMode="External"/><Relationship Id="rId3144" Type="http://schemas.openxmlformats.org/officeDocument/2006/relationships/hyperlink" Target="https://storage.googleapis.com/hcloudfile/001/c002d1d68eff4f70b2f0fc40f0eebc9f.jpg" TargetMode="External"/><Relationship Id="rId7765" Type="http://schemas.openxmlformats.org/officeDocument/2006/relationships/hyperlink" Target="https://hashting.cash/bavaria-fridgeinventoryjul2023/MNSDAREACGXTWNHH?language=FR" TargetMode="External"/><Relationship Id="rId8816" Type="http://schemas.openxmlformats.org/officeDocument/2006/relationships/hyperlink" Target="https://storage.googleapis.com/hcloudfile/001/324afcdcdc694879a9c11734eee148cf.jpg" TargetMode="External"/><Relationship Id="rId10746" Type="http://schemas.openxmlformats.org/officeDocument/2006/relationships/hyperlink" Target="https://storage.googleapis.com/hcloudfile/001/1918714c98f84124bc3c5675d305259e.jpg" TargetMode="External"/><Relationship Id="rId13152" Type="http://schemas.openxmlformats.org/officeDocument/2006/relationships/hyperlink" Target="https://storage.googleapis.com/hcloudfile/001/f2cee4e939144aa1ae78a1505e2e6c32.jpg" TargetMode="External"/><Relationship Id="rId2160" Type="http://schemas.openxmlformats.org/officeDocument/2006/relationships/hyperlink" Target="https://storage.googleapis.com/hcloudfile/001/b88e50c08dae496591079351c011f98a.jpg" TargetMode="External"/><Relationship Id="rId3211" Type="http://schemas.openxmlformats.org/officeDocument/2006/relationships/hyperlink" Target="https://hashting.cash/bavaria-fridgeinventoryjul2023/YFQABKCXCLTVQMBL?language=FR" TargetMode="External"/><Relationship Id="rId6367" Type="http://schemas.openxmlformats.org/officeDocument/2006/relationships/hyperlink" Target="https://hashting.cash/bavaria-fridgeinventoryjul2023/DQNBCGAJSKGTOFFH?language=FR" TargetMode="External"/><Relationship Id="rId6781" Type="http://schemas.openxmlformats.org/officeDocument/2006/relationships/hyperlink" Target="https://hashting.cash/bavaria-fridgeinventoryjul2023/ZARSVTZDFOKDHIDK?language=FR" TargetMode="External"/><Relationship Id="rId7418" Type="http://schemas.openxmlformats.org/officeDocument/2006/relationships/hyperlink" Target="https://storage.googleapis.com/hcloudfile/001/7dd2feae6575469b9bf54b854edc482c.jpg" TargetMode="External"/><Relationship Id="rId7832" Type="http://schemas.openxmlformats.org/officeDocument/2006/relationships/hyperlink" Target="https://storage.googleapis.com/hcloudfile/001/30e4b68ae6d741c6bd9da4f4c469cf08.jpg" TargetMode="External"/><Relationship Id="rId132" Type="http://schemas.openxmlformats.org/officeDocument/2006/relationships/hyperlink" Target="https://storage.googleapis.com/hcloudfile/001/a91b3ed358b64a3b9fa69e922f7d9a9e.jpg" TargetMode="External"/><Relationship Id="rId5383" Type="http://schemas.openxmlformats.org/officeDocument/2006/relationships/hyperlink" Target="https://hashting.cash/bavaria-fridgeinventoryjul2023/UGUBYJZPDHBFMUFY?language=FR" TargetMode="External"/><Relationship Id="rId6434" Type="http://schemas.openxmlformats.org/officeDocument/2006/relationships/hyperlink" Target="https://storage.googleapis.com/hcloudfile/001/761bd193a1b244dc90945a1faf3d7878.jpg" TargetMode="External"/><Relationship Id="rId10813" Type="http://schemas.openxmlformats.org/officeDocument/2006/relationships/hyperlink" Target="https://hashting.cash/bavaria-fridgeinventoryjul2023/QXBTRLJSZVLGDCXW?language=FR" TargetMode="External"/><Relationship Id="rId1579" Type="http://schemas.openxmlformats.org/officeDocument/2006/relationships/hyperlink" Target="https://storage.googleapis.com/hcloudfile/001/c2d3a02829f64cbdb2bf01b957b772ad.jpg" TargetMode="External"/><Relationship Id="rId2977" Type="http://schemas.openxmlformats.org/officeDocument/2006/relationships/hyperlink" Target="https://storage.googleapis.com/hcloudfile/001/b2960dcab9d644ac90ddd1fcda73a66a.jpg" TargetMode="External"/><Relationship Id="rId5036" Type="http://schemas.openxmlformats.org/officeDocument/2006/relationships/hyperlink" Target="https://storage.googleapis.com/hcloudfile/001/895b2a4a73ba4f19bfaf3fecf78f32c2.jpg" TargetMode="External"/><Relationship Id="rId5450" Type="http://schemas.openxmlformats.org/officeDocument/2006/relationships/hyperlink" Target="https://storage.googleapis.com/hcloudfile/001/50dcf71e1ecf4bbea39d737d111b1e70.jpg" TargetMode="External"/><Relationship Id="rId12985" Type="http://schemas.openxmlformats.org/officeDocument/2006/relationships/hyperlink" Target="https://storage.googleapis.com/hcloudfile/001/613520b312424295bbe3b2dd47a220d0.jpg" TargetMode="External"/><Relationship Id="rId949" Type="http://schemas.openxmlformats.org/officeDocument/2006/relationships/hyperlink" Target="https://hashting.cash/bavaria-fridgeinventoryjul2023/KRSUMEZZDUQPXYFU?language=FR" TargetMode="External"/><Relationship Id="rId1993" Type="http://schemas.openxmlformats.org/officeDocument/2006/relationships/hyperlink" Target="https://storage.googleapis.com/hcloudfile/001/7a21be94e23945a7bfda3774d400353e.jpg" TargetMode="External"/><Relationship Id="rId4052" Type="http://schemas.openxmlformats.org/officeDocument/2006/relationships/hyperlink" Target="https://hashting.cash/bavaria-fridgeinventoryjul2023/SGYHAZXDOFDHYCDM?language=FR" TargetMode="External"/><Relationship Id="rId5103" Type="http://schemas.openxmlformats.org/officeDocument/2006/relationships/hyperlink" Target="https://hashting.cash/bavaria-fridgeinventoryjul2023/ZUISKTILXPNQCVRA?language=FR" TargetMode="External"/><Relationship Id="rId6501" Type="http://schemas.openxmlformats.org/officeDocument/2006/relationships/hyperlink" Target="https://hashting.cash/bavaria-fridgeinventoryjul2023/XJVEBTAKADQMYVZH?language=FR" TargetMode="External"/><Relationship Id="rId8259" Type="http://schemas.openxmlformats.org/officeDocument/2006/relationships/hyperlink" Target="https://storage.googleapis.com/hcloudfile/001/efd57a68f899460eb16c2732b9ff48f8.jpg" TargetMode="External"/><Relationship Id="rId9657" Type="http://schemas.openxmlformats.org/officeDocument/2006/relationships/hyperlink" Target="https://storage.googleapis.com/hcloudfile/001/bab52b76eed44916a969a9146887a17f.jpg" TargetMode="External"/><Relationship Id="rId11587" Type="http://schemas.openxmlformats.org/officeDocument/2006/relationships/hyperlink" Target="https://storage.googleapis.com/hcloudfile/001/a703a214fa15452b9e1afc1994fb8d42.jpg" TargetMode="External"/><Relationship Id="rId12638" Type="http://schemas.openxmlformats.org/officeDocument/2006/relationships/hyperlink" Target="https://storage.googleapis.com/hcloudfile/001/f4fd306471ec48c19d53cba89b285d91.jpg" TargetMode="External"/><Relationship Id="rId1646" Type="http://schemas.openxmlformats.org/officeDocument/2006/relationships/hyperlink" Target="https://hashting.cash/bavaria-fridgeinventoryjul2023/VCOXUNKRTSWZUMAR?language=FR" TargetMode="External"/><Relationship Id="rId8673" Type="http://schemas.openxmlformats.org/officeDocument/2006/relationships/hyperlink" Target="https://storage.googleapis.com/hcloudfile/001/ed5ead0aeb06455eb30a90793a883f37.jpg" TargetMode="External"/><Relationship Id="rId9724" Type="http://schemas.openxmlformats.org/officeDocument/2006/relationships/hyperlink" Target="https://hashting.cash/bavaria-fridgeinventoryjul2023/VPUHPNSQYLPVBUPF?language=FR" TargetMode="External"/><Relationship Id="rId10189" Type="http://schemas.openxmlformats.org/officeDocument/2006/relationships/hyperlink" Target="https://storage.googleapis.com/hcloudfile/001/1c4415f7e0154ab99a38e03fe1607720.jpg" TargetMode="External"/><Relationship Id="rId11654" Type="http://schemas.openxmlformats.org/officeDocument/2006/relationships/hyperlink" Target="https://hashting.cash/bavaria-fridgeinventoryjul2023/YUJDVFLBKXJMICBQ?language=FR" TargetMode="External"/><Relationship Id="rId12705" Type="http://schemas.openxmlformats.org/officeDocument/2006/relationships/hyperlink" Target="https://storage.googleapis.com/hcloudfile/001/7bf0aabd45fa47cca122e519b30cdb3e.jpg" TargetMode="External"/><Relationship Id="rId1713" Type="http://schemas.openxmlformats.org/officeDocument/2006/relationships/hyperlink" Target="https://storage.googleapis.com/hcloudfile/001/dd52273189b74f228c62221410ae072d.jpg" TargetMode="External"/><Relationship Id="rId4869" Type="http://schemas.openxmlformats.org/officeDocument/2006/relationships/hyperlink" Target="https://hashting.cash/bavaria-fridgeinventoryjul2023/DHIFUXDVFEJJVART?language=FR" TargetMode="External"/><Relationship Id="rId7275" Type="http://schemas.openxmlformats.org/officeDocument/2006/relationships/hyperlink" Target="https://storage.googleapis.com/hcloudfile/001/9c187fcd3fc74c9d8bb2bdb3782c3df0.jpg" TargetMode="External"/><Relationship Id="rId8326" Type="http://schemas.openxmlformats.org/officeDocument/2006/relationships/hyperlink" Target="https://hashting.cash/bavaria-fridgeinventoryjul2023/CQDOYXGMXODISNRJ?language=FR" TargetMode="External"/><Relationship Id="rId8740" Type="http://schemas.openxmlformats.org/officeDocument/2006/relationships/hyperlink" Target="https://hashting.cash/bavaria-fridgeinventoryjul2023/OZEJRSTVOFIGQFYI?language=FR" TargetMode="External"/><Relationship Id="rId10256" Type="http://schemas.openxmlformats.org/officeDocument/2006/relationships/hyperlink" Target="https://storage.googleapis.com/hcloudfile/001/d40df7c5d3424b778b4b4aa154cb1673.jpg" TargetMode="External"/><Relationship Id="rId10670" Type="http://schemas.openxmlformats.org/officeDocument/2006/relationships/hyperlink" Target="https://hashting.cash/bavaria-fridgeinventoryjul2023/KWGEULFRRYPQCZLA?language=FR" TargetMode="External"/><Relationship Id="rId11307" Type="http://schemas.openxmlformats.org/officeDocument/2006/relationships/hyperlink" Target="https://storage.googleapis.com/hcloudfile/001/28119924f0eb4664858d287cdaef46d5.jpg" TargetMode="External"/><Relationship Id="rId11721" Type="http://schemas.openxmlformats.org/officeDocument/2006/relationships/hyperlink" Target="https://storage.googleapis.com/hcloudfile/001/fd8cfca7e2d94ad7968d557b168205a4.jpg" TargetMode="External"/><Relationship Id="rId3885" Type="http://schemas.openxmlformats.org/officeDocument/2006/relationships/hyperlink" Target="https://storage.googleapis.com/hcloudfile/001/73174599ed5544bc96f14c63964cc628.jpg" TargetMode="External"/><Relationship Id="rId4936" Type="http://schemas.openxmlformats.org/officeDocument/2006/relationships/hyperlink" Target="https://hashting.cash/bavaria-fridgeinventoryjul2023/NKMNBGBGIGVDDXWJ?language=FR" TargetMode="External"/><Relationship Id="rId6291" Type="http://schemas.openxmlformats.org/officeDocument/2006/relationships/hyperlink" Target="https://storage.googleapis.com/hcloudfile/001/823b643acdc24c38a97b389f8f30c0d6.jpg" TargetMode="External"/><Relationship Id="rId7342" Type="http://schemas.openxmlformats.org/officeDocument/2006/relationships/hyperlink" Target="https://hashting.cash/bavaria-fridgeinventoryjul2023/SNIIKSKHUXLIMGJE?language=FR" TargetMode="External"/><Relationship Id="rId10323" Type="http://schemas.openxmlformats.org/officeDocument/2006/relationships/hyperlink" Target="https://storage.googleapis.com/hcloudfile/001/1390ce0ed4fc4e0499c112bcb20071e6.jpg" TargetMode="External"/><Relationship Id="rId13479" Type="http://schemas.openxmlformats.org/officeDocument/2006/relationships/hyperlink" Target="https://storage.googleapis.com/hcloudfile/001/647cbc8824f744c0b677eb24f490ec66.jpg" TargetMode="External"/><Relationship Id="rId2487" Type="http://schemas.openxmlformats.org/officeDocument/2006/relationships/hyperlink" Target="https://hashting.cash/bavaria-fridgeinventoryjul2023/SSGFYYQCOGRZREYC?language=FR" TargetMode="External"/><Relationship Id="rId3538" Type="http://schemas.openxmlformats.org/officeDocument/2006/relationships/hyperlink" Target="https://storage.googleapis.com/hcloudfile/001/423005ef77f94e39b4995f1c7d78de13.jpg" TargetMode="External"/><Relationship Id="rId12495" Type="http://schemas.openxmlformats.org/officeDocument/2006/relationships/hyperlink" Target="https://hashting.cash/bavaria-fridgeinventoryjul2023/MKBMZPICTOAZCLTE?language=FR" TargetMode="External"/><Relationship Id="rId459" Type="http://schemas.openxmlformats.org/officeDocument/2006/relationships/hyperlink" Target="https://storage.googleapis.com/hcloudfile/001/430f565d1d4c4c499fec5b3cde45cc4b.jpg" TargetMode="External"/><Relationship Id="rId873" Type="http://schemas.openxmlformats.org/officeDocument/2006/relationships/hyperlink" Target="https://storage.googleapis.com/hcloudfile/001/a37001cc69864b2ab3cfd2dc2a01452d.jpg" TargetMode="External"/><Relationship Id="rId1089" Type="http://schemas.openxmlformats.org/officeDocument/2006/relationships/hyperlink" Target="https://hashting.cash/bavaria-fridgeinventoryjul2023/FFPGVYGRZGXARFQQ?language=FR" TargetMode="External"/><Relationship Id="rId2554" Type="http://schemas.openxmlformats.org/officeDocument/2006/relationships/hyperlink" Target="https://storage.googleapis.com/hcloudfile/001/1d4e0ccb1c4d44f5919bb9f158967bee.jpg" TargetMode="External"/><Relationship Id="rId3952" Type="http://schemas.openxmlformats.org/officeDocument/2006/relationships/hyperlink" Target="https://storage.googleapis.com/hcloudfile/001/f9957f13faa84f5ebfd9097a32c91d95.jpg" TargetMode="External"/><Relationship Id="rId6011" Type="http://schemas.openxmlformats.org/officeDocument/2006/relationships/hyperlink" Target="https://storage.googleapis.com/hcloudfile/001/683457a6a4ab4cd8990bf133e887ac5d.jpg" TargetMode="External"/><Relationship Id="rId9167" Type="http://schemas.openxmlformats.org/officeDocument/2006/relationships/hyperlink" Target="https://hashting.cash/bavaria-fridgeinventoryjul2023/FZGVPFKKZZMWCUZS?language=FR" TargetMode="External"/><Relationship Id="rId9581" Type="http://schemas.openxmlformats.org/officeDocument/2006/relationships/hyperlink" Target="https://hashting.cash/bavaria-fridgeinventoryjul2023/RDVHEUMTWGOXWQDP?language=FR" TargetMode="External"/><Relationship Id="rId11097" Type="http://schemas.openxmlformats.org/officeDocument/2006/relationships/hyperlink" Target="https://storage.googleapis.com/hcloudfile/001/7ae743719eff4e1d9df7698d74f97992.jpg" TargetMode="External"/><Relationship Id="rId12148" Type="http://schemas.openxmlformats.org/officeDocument/2006/relationships/hyperlink" Target="https://storage.googleapis.com/hcloudfile/001/35f6ac725980486688e09bcccd0e2c78.jpg" TargetMode="External"/><Relationship Id="rId13546" Type="http://schemas.openxmlformats.org/officeDocument/2006/relationships/hyperlink" Target="https://storage.googleapis.com/hcloudfile/001/efb01324f397405c9d7052fa77979ca5.jpg" TargetMode="External"/><Relationship Id="rId526" Type="http://schemas.openxmlformats.org/officeDocument/2006/relationships/hyperlink" Target="https://storage.googleapis.com/hcloudfile/001/71a0a25d37f94620a429349badb60af8.jpg" TargetMode="External"/><Relationship Id="rId1156" Type="http://schemas.openxmlformats.org/officeDocument/2006/relationships/hyperlink" Target="https://storage.googleapis.com/hcloudfile/001/3e287334e73041a4a762c132eb892781.jpg" TargetMode="External"/><Relationship Id="rId2207" Type="http://schemas.openxmlformats.org/officeDocument/2006/relationships/hyperlink" Target="https://hashting.cash/bavaria-fridgeinventoryjul2023/ZYLKTZJFBEGJXPHN?language=FR" TargetMode="External"/><Relationship Id="rId3605" Type="http://schemas.openxmlformats.org/officeDocument/2006/relationships/hyperlink" Target="https://storage.googleapis.com/hcloudfile/001/ecbe5503cd6f40eb9168e6bc4395ee4d.jpg" TargetMode="External"/><Relationship Id="rId8183" Type="http://schemas.openxmlformats.org/officeDocument/2006/relationships/hyperlink" Target="https://hashting.cash/bavaria-fridgeinventoryjul2023/WLFPRZTBBZLMZNTM?language=FR" TargetMode="External"/><Relationship Id="rId9234" Type="http://schemas.openxmlformats.org/officeDocument/2006/relationships/hyperlink" Target="https://storage.googleapis.com/hcloudfile/001/2336a11a6aca496c98768a13ce151d78.jpg" TargetMode="External"/><Relationship Id="rId12562" Type="http://schemas.openxmlformats.org/officeDocument/2006/relationships/hyperlink" Target="https://storage.googleapis.com/hcloudfile/001/0fcb2e6dcab240d6a6d352a5f79b7f65.jpg" TargetMode="External"/><Relationship Id="rId13613" Type="http://schemas.openxmlformats.org/officeDocument/2006/relationships/hyperlink" Target="https://hashting.cash/bavaria-fridgeinventoryjul2023/PRBIABXLMUSADQLF?language=FR" TargetMode="External"/><Relationship Id="rId940" Type="http://schemas.openxmlformats.org/officeDocument/2006/relationships/hyperlink" Target="https://storage.googleapis.com/hcloudfile/001/f31d4e5499b84c038d5bdfc33d9c5be5.jpg" TargetMode="External"/><Relationship Id="rId1570" Type="http://schemas.openxmlformats.org/officeDocument/2006/relationships/hyperlink" Target="https://storage.googleapis.com/hcloudfile/001/53adc49eae0e479c852e3f01a81211cf.jpg" TargetMode="External"/><Relationship Id="rId2621" Type="http://schemas.openxmlformats.org/officeDocument/2006/relationships/hyperlink" Target="https://storage.googleapis.com/hcloudfile/001/087253a2200048c4ac0f78fb36f404fa.jpg" TargetMode="External"/><Relationship Id="rId5777" Type="http://schemas.openxmlformats.org/officeDocument/2006/relationships/hyperlink" Target="https://hashting.cash/bavaria-fridgeinventoryjul2023/VTABVCKHWWROWRFD?language=FR" TargetMode="External"/><Relationship Id="rId6828" Type="http://schemas.openxmlformats.org/officeDocument/2006/relationships/hyperlink" Target="https://storage.googleapis.com/hcloudfile/001/2b856eef11e0493f9d65336a223a56f0.jpg" TargetMode="External"/><Relationship Id="rId11164" Type="http://schemas.openxmlformats.org/officeDocument/2006/relationships/hyperlink" Target="https://storage.googleapis.com/hcloudfile/001/2c54bf8f3337422c9e7ff26abbdfe0a3.jpg" TargetMode="External"/><Relationship Id="rId12215" Type="http://schemas.openxmlformats.org/officeDocument/2006/relationships/hyperlink" Target="https://hashting.cash/bavaria-fridgeinventoryjul2023/LTZDKBTHRNXJMWKT?language=FR" TargetMode="External"/><Relationship Id="rId1223" Type="http://schemas.openxmlformats.org/officeDocument/2006/relationships/hyperlink" Target="https://storage.googleapis.com/hcloudfile/001/0c52523a93c8427483111db2bd460328.jpg" TargetMode="External"/><Relationship Id="rId4379" Type="http://schemas.openxmlformats.org/officeDocument/2006/relationships/hyperlink" Target="https://storage.googleapis.com/hcloudfile/001/26f0c4db7f614aca8e4fa944b152cc60.jpg" TargetMode="External"/><Relationship Id="rId4793" Type="http://schemas.openxmlformats.org/officeDocument/2006/relationships/hyperlink" Target="https://storage.googleapis.com/hcloudfile/001/a8d903630ab64447a6a34b19f52b472a.jpg" TargetMode="External"/><Relationship Id="rId5844" Type="http://schemas.openxmlformats.org/officeDocument/2006/relationships/hyperlink" Target="https://storage.googleapis.com/hcloudfile/001/02e1d6b847cd4f64a17f28a05966b4d1.jpg" TargetMode="External"/><Relationship Id="rId8250" Type="http://schemas.openxmlformats.org/officeDocument/2006/relationships/hyperlink" Target="https://storage.googleapis.com/hcloudfile/001/efd57a68f899460eb16c2732b9ff48f8.jpg" TargetMode="External"/><Relationship Id="rId9301" Type="http://schemas.openxmlformats.org/officeDocument/2006/relationships/hyperlink" Target="https://hashting.cash/bavaria-fridgeinventoryjul2023/WXUMVHDBVQIPPVWZ?language=FR" TargetMode="External"/><Relationship Id="rId10180" Type="http://schemas.openxmlformats.org/officeDocument/2006/relationships/hyperlink" Target="https://storage.googleapis.com/hcloudfile/001/2a7b350475474663a26ac407d108a847.jpg" TargetMode="External"/><Relationship Id="rId11231" Type="http://schemas.openxmlformats.org/officeDocument/2006/relationships/hyperlink" Target="https://hashting.cash/bavaria-fridgeinventoryjul2023/YUWIZPZOMXPYLCGY?language=FR" TargetMode="External"/><Relationship Id="rId3395" Type="http://schemas.openxmlformats.org/officeDocument/2006/relationships/hyperlink" Target="https://storage.googleapis.com/hcloudfile/001/2e7f064e2f0f4788baf31897c15ca182.jpg" TargetMode="External"/><Relationship Id="rId4446" Type="http://schemas.openxmlformats.org/officeDocument/2006/relationships/hyperlink" Target="https://hashting.cash/bavaria-fridgeinventoryjul2023/UEQUSDLNRTQVKBCJ?language=FR" TargetMode="External"/><Relationship Id="rId4860" Type="http://schemas.openxmlformats.org/officeDocument/2006/relationships/hyperlink" Target="https://storage.googleapis.com/hcloudfile/001/174a54b1c77d4367a225e954ce191113.jpg" TargetMode="External"/><Relationship Id="rId5911" Type="http://schemas.openxmlformats.org/officeDocument/2006/relationships/hyperlink" Target="https://storage.googleapis.com/hcloudfile/001/34a19c34f3f042ddbf3faa9a19dea488.jpg" TargetMode="External"/><Relationship Id="rId3048" Type="http://schemas.openxmlformats.org/officeDocument/2006/relationships/hyperlink" Target="https://hashting.cash/bavaria-fridgeinventoryjul2023/GHKOXFSPSAWJKXWQ?language=FR" TargetMode="External"/><Relationship Id="rId3462" Type="http://schemas.openxmlformats.org/officeDocument/2006/relationships/hyperlink" Target="https://storage.googleapis.com/hcloudfile/001/dfddf0e724694ee7a8a692c677091cf9.jpg" TargetMode="External"/><Relationship Id="rId4513" Type="http://schemas.openxmlformats.org/officeDocument/2006/relationships/hyperlink" Target="https://storage.googleapis.com/hcloudfile/001/7be9d519d8ba45fe9de7a2efadaca05c.jpg" TargetMode="External"/><Relationship Id="rId7669" Type="http://schemas.openxmlformats.org/officeDocument/2006/relationships/hyperlink" Target="https://storage.googleapis.com/hcloudfile/001/5ec4eb01547e4455aaf175992b359d91.jpg" TargetMode="External"/><Relationship Id="rId10997" Type="http://schemas.openxmlformats.org/officeDocument/2006/relationships/hyperlink" Target="https://storage.googleapis.com/hcloudfile/001/59116a833f154cb19345e30b3e16eeaa.jpg" TargetMode="External"/><Relationship Id="rId13056" Type="http://schemas.openxmlformats.org/officeDocument/2006/relationships/hyperlink" Target="https://storage.googleapis.com/hcloudfile/001/83795fae705142c384688b6cc8a4a572.jpg" TargetMode="External"/><Relationship Id="rId383" Type="http://schemas.openxmlformats.org/officeDocument/2006/relationships/hyperlink" Target="https://storage.googleapis.com/hcloudfile/001/a8d903630ab64447a6a34b19f52b472a.jpg" TargetMode="External"/><Relationship Id="rId2064" Type="http://schemas.openxmlformats.org/officeDocument/2006/relationships/hyperlink" Target="https://storage.googleapis.com/hcloudfile/001/377f9f9f58b840e8baa913a91e0c4878.jpg" TargetMode="External"/><Relationship Id="rId3115" Type="http://schemas.openxmlformats.org/officeDocument/2006/relationships/hyperlink" Target="https://storage.googleapis.com/hcloudfile/001/82498700f5ed4da1ab88d325bb0b5689.jpg" TargetMode="External"/><Relationship Id="rId6685" Type="http://schemas.openxmlformats.org/officeDocument/2006/relationships/hyperlink" Target="https://storage.googleapis.com/hcloudfile/001/05465e8aa2e44980b4d3b99ea581f359.jpg" TargetMode="External"/><Relationship Id="rId9091" Type="http://schemas.openxmlformats.org/officeDocument/2006/relationships/hyperlink" Target="https://storage.googleapis.com/hcloudfile/001/2d4fbdb5ee7e4162829eed62a3742408.jpg" TargetMode="External"/><Relationship Id="rId12072" Type="http://schemas.openxmlformats.org/officeDocument/2006/relationships/hyperlink" Target="https://hashting.cash/bavaria-fridgeinventoryjul2023/MHJHVJGVVRGHVITT?language=FR" TargetMode="External"/><Relationship Id="rId13123" Type="http://schemas.openxmlformats.org/officeDocument/2006/relationships/hyperlink" Target="https://storage.googleapis.com/hcloudfile/001/926e7b9675424e46829b202bb523a023.jpg" TargetMode="External"/><Relationship Id="rId13470" Type="http://schemas.openxmlformats.org/officeDocument/2006/relationships/hyperlink" Target="https://hashting.cash/bavaria-fridgeinventoryjul2023/ZTIYPZQKUKSDJEXM?language=FR" TargetMode="External"/><Relationship Id="rId450" Type="http://schemas.openxmlformats.org/officeDocument/2006/relationships/hyperlink" Target="https://storage.googleapis.com/hcloudfile/001/f0963e13b84044309c76acde82763279.jpg" TargetMode="External"/><Relationship Id="rId1080" Type="http://schemas.openxmlformats.org/officeDocument/2006/relationships/hyperlink" Target="https://storage.googleapis.com/hcloudfile/001/359bc6aab4af4bc59c452a4c05d6b0bd.jpg" TargetMode="External"/><Relationship Id="rId2131" Type="http://schemas.openxmlformats.org/officeDocument/2006/relationships/hyperlink" Target="https://storage.googleapis.com/hcloudfile/001/8fb55c0a6f2f4790a866974c5d6302ac.jpg" TargetMode="External"/><Relationship Id="rId5287" Type="http://schemas.openxmlformats.org/officeDocument/2006/relationships/hyperlink" Target="https://storage.googleapis.com/hcloudfile/001/f14323e943d84d69909367f6f6f209db.jpg" TargetMode="External"/><Relationship Id="rId6338" Type="http://schemas.openxmlformats.org/officeDocument/2006/relationships/hyperlink" Target="https://hashting.cash/bavaria-fridgeinventoryjul2023/DQNBCGAJSKGTOFFH?language=FR" TargetMode="External"/><Relationship Id="rId7736" Type="http://schemas.openxmlformats.org/officeDocument/2006/relationships/hyperlink" Target="https://hashting.cash/bavaria-fridgeinventoryjul2023/MNSDAREACGXTWNHH?language=FR" TargetMode="External"/><Relationship Id="rId10717" Type="http://schemas.openxmlformats.org/officeDocument/2006/relationships/hyperlink" Target="https://storage.googleapis.com/hcloudfile/001/26d5b90320534014899d4ca86b2dc24f.jpg" TargetMode="External"/><Relationship Id="rId103" Type="http://schemas.openxmlformats.org/officeDocument/2006/relationships/hyperlink" Target="https://storage.googleapis.com/hcloudfile/001/c58853225cb549ea8bb69433316011b8.jpg" TargetMode="External"/><Relationship Id="rId6752" Type="http://schemas.openxmlformats.org/officeDocument/2006/relationships/hyperlink" Target="https://storage.googleapis.com/hcloudfile/001/e0c98464139646ddb5176a36d6e49f9b.jpg" TargetMode="External"/><Relationship Id="rId7803" Type="http://schemas.openxmlformats.org/officeDocument/2006/relationships/hyperlink" Target="https://storage.googleapis.com/hcloudfile/001/c2e323e6be6c4ae683abe19707dbe725.jpg" TargetMode="External"/><Relationship Id="rId12889" Type="http://schemas.openxmlformats.org/officeDocument/2006/relationships/hyperlink" Target="https://hashting.cash/bavaria-fridgeinventoryjul2023/BEKSVJETKARPADCU?language=FR" TargetMode="External"/><Relationship Id="rId1897" Type="http://schemas.openxmlformats.org/officeDocument/2006/relationships/hyperlink" Target="https://storage.googleapis.com/hcloudfile/001/2ef93e73a2ad43b99a1201a8bda44fcf.jpg" TargetMode="External"/><Relationship Id="rId2948" Type="http://schemas.openxmlformats.org/officeDocument/2006/relationships/hyperlink" Target="https://storage.googleapis.com/hcloudfile/001/4984a61508054657bc02348cf6e95819.jpg" TargetMode="External"/><Relationship Id="rId5354" Type="http://schemas.openxmlformats.org/officeDocument/2006/relationships/hyperlink" Target="https://storage.googleapis.com/hcloudfile/001/86e9e72ae1634ddf807ffbce43e673d9.jpg" TargetMode="External"/><Relationship Id="rId6405" Type="http://schemas.openxmlformats.org/officeDocument/2006/relationships/hyperlink" Target="https://storage.googleapis.com/hcloudfile/001/3eeaeb8c269c439bb2512bddb1edbcdd.jpg" TargetMode="External"/><Relationship Id="rId9975" Type="http://schemas.openxmlformats.org/officeDocument/2006/relationships/hyperlink" Target="https://storage.googleapis.com/hcloudfile/001/6372e5abefcd4339acd6a056a218a42d.jpg" TargetMode="External"/><Relationship Id="rId12956" Type="http://schemas.openxmlformats.org/officeDocument/2006/relationships/hyperlink" Target="https://storage.googleapis.com/hcloudfile/001/613520b312424295bbe3b2dd47a220d0.jpg" TargetMode="External"/><Relationship Id="rId1964" Type="http://schemas.openxmlformats.org/officeDocument/2006/relationships/hyperlink" Target="https://storage.googleapis.com/hcloudfile/001/7a21be94e23945a7bfda3774d400353e.jpg" TargetMode="External"/><Relationship Id="rId4370" Type="http://schemas.openxmlformats.org/officeDocument/2006/relationships/hyperlink" Target="https://storage.googleapis.com/hcloudfile/001/5249bd837839476e96f33d9513a8a288.jpg" TargetMode="External"/><Relationship Id="rId5007" Type="http://schemas.openxmlformats.org/officeDocument/2006/relationships/hyperlink" Target="https://storage.googleapis.com/hcloudfile/001/895b2a4a73ba4f19bfaf3fecf78f32c2.jpg" TargetMode="External"/><Relationship Id="rId5421" Type="http://schemas.openxmlformats.org/officeDocument/2006/relationships/hyperlink" Target="https://storage.googleapis.com/hcloudfile/001/f74c688491b04c2080f90d34e3548f29.jpg" TargetMode="External"/><Relationship Id="rId8577" Type="http://schemas.openxmlformats.org/officeDocument/2006/relationships/hyperlink" Target="https://hashting.cash/bavaria-fridgeinventoryjul2023/EWXLCDDMMLXDUQQI?language=FR" TargetMode="External"/><Relationship Id="rId8991" Type="http://schemas.openxmlformats.org/officeDocument/2006/relationships/hyperlink" Target="https://storage.googleapis.com/hcloudfile/001/c267f43593404f2487e898cef4536ace.jpg" TargetMode="External"/><Relationship Id="rId9628" Type="http://schemas.openxmlformats.org/officeDocument/2006/relationships/hyperlink" Target="https://storage.googleapis.com/hcloudfile/001/bab52b76eed44916a969a9146887a17f.jpg" TargetMode="External"/><Relationship Id="rId11558" Type="http://schemas.openxmlformats.org/officeDocument/2006/relationships/hyperlink" Target="https://storage.googleapis.com/hcloudfile/001/9b5d5f91ee8b42bdbb7ac671036ec972.jpg" TargetMode="External"/><Relationship Id="rId12609" Type="http://schemas.openxmlformats.org/officeDocument/2006/relationships/hyperlink" Target="https://hashting.cash/bavaria-fridgeinventoryjul2023/BZXVIIIKCYIUNKOL?language=FR" TargetMode="External"/><Relationship Id="rId1617" Type="http://schemas.openxmlformats.org/officeDocument/2006/relationships/hyperlink" Target="https://storage.googleapis.com/hcloudfile/001/9dc241d69d8849c4865b33fd534d669f.jpg" TargetMode="External"/><Relationship Id="rId4023" Type="http://schemas.openxmlformats.org/officeDocument/2006/relationships/hyperlink" Target="https://storage.googleapis.com/hcloudfile/001/b060fd348dd64f63a5f26558ee7c6af4.jpg" TargetMode="External"/><Relationship Id="rId7179" Type="http://schemas.openxmlformats.org/officeDocument/2006/relationships/hyperlink" Target="https://hashting.cash/bavaria-fridgeinventoryjul2023/FRKQHZLJRHOWCVMS?language=FR" TargetMode="External"/><Relationship Id="rId7593" Type="http://schemas.openxmlformats.org/officeDocument/2006/relationships/hyperlink" Target="https://storage.googleapis.com/hcloudfile/001/93d385ce08e84feca3e379a32062ff83.jpg" TargetMode="External"/><Relationship Id="rId8644" Type="http://schemas.openxmlformats.org/officeDocument/2006/relationships/hyperlink" Target="https://storage.googleapis.com/hcloudfile/001/5b0b1cbc6b304fa4ac86ace5bd51ad15.jpg" TargetMode="External"/><Relationship Id="rId11972" Type="http://schemas.openxmlformats.org/officeDocument/2006/relationships/hyperlink" Target="https://storage.googleapis.com/hcloudfile/001/6b1605a044824fd097584a762b71c2fa.jpg" TargetMode="External"/><Relationship Id="rId3789" Type="http://schemas.openxmlformats.org/officeDocument/2006/relationships/hyperlink" Target="https://storage.googleapis.com/hcloudfile/001/2ad58e629a6d42a9ab66a56a5952f314.jpg" TargetMode="External"/><Relationship Id="rId6195" Type="http://schemas.openxmlformats.org/officeDocument/2006/relationships/hyperlink" Target="https://storage.googleapis.com/hcloudfile/001/da3f24517df344a0bb02a77a077dec5a.jpg" TargetMode="External"/><Relationship Id="rId7246" Type="http://schemas.openxmlformats.org/officeDocument/2006/relationships/hyperlink" Target="https://storage.googleapis.com/hcloudfile/001/9c187fcd3fc74c9d8bb2bdb3782c3df0.jpg" TargetMode="External"/><Relationship Id="rId7660" Type="http://schemas.openxmlformats.org/officeDocument/2006/relationships/hyperlink" Target="https://storage.googleapis.com/hcloudfile/001/5a0e5d61889742ed82b4b87ce4289df0.jpg" TargetMode="External"/><Relationship Id="rId10227" Type="http://schemas.openxmlformats.org/officeDocument/2006/relationships/hyperlink" Target="https://hashting.cash/bavaria-fridgeinventoryjul2023/CLYRUPNULBYNQVHY?language=FR" TargetMode="External"/><Relationship Id="rId10574" Type="http://schemas.openxmlformats.org/officeDocument/2006/relationships/hyperlink" Target="https://storage.googleapis.com/hcloudfile/001/7b304fb0c0904fa3ac50666f1c5a0777.jpg" TargetMode="External"/><Relationship Id="rId11625" Type="http://schemas.openxmlformats.org/officeDocument/2006/relationships/hyperlink" Target="https://hashting.cash/bavaria-fridgeinventoryjul2023/YUJDVFLBKXJMICBQ?language=FR" TargetMode="External"/><Relationship Id="rId6262" Type="http://schemas.openxmlformats.org/officeDocument/2006/relationships/hyperlink" Target="https://storage.googleapis.com/hcloudfile/001/a47f16a65f3a4500a6b8be84a14d3b45.jpg" TargetMode="External"/><Relationship Id="rId7313" Type="http://schemas.openxmlformats.org/officeDocument/2006/relationships/hyperlink" Target="https://storage.googleapis.com/hcloudfile/001/5afebe910ec24bb5abed40060c599fea.jpg" TargetMode="External"/><Relationship Id="rId8711" Type="http://schemas.openxmlformats.org/officeDocument/2006/relationships/hyperlink" Target="https://storage.googleapis.com/hcloudfile/001/275ae8ff747e4a07baf7fe61705f34d8.jpg" TargetMode="External"/><Relationship Id="rId10641" Type="http://schemas.openxmlformats.org/officeDocument/2006/relationships/hyperlink" Target="https://hashting.cash/bavaria-fridgeinventoryjul2023/KWGEULFRRYPQCZLA?language=FR" TargetMode="External"/><Relationship Id="rId13797" Type="http://schemas.openxmlformats.org/officeDocument/2006/relationships/hyperlink" Target="https://storage.googleapis.com/hcloudfile/001/ddcf95af94b740af8ce4baf39ab4ff83.jpg" TargetMode="External"/><Relationship Id="rId3856" Type="http://schemas.openxmlformats.org/officeDocument/2006/relationships/hyperlink" Target="https://storage.googleapis.com/hcloudfile/001/73174599ed5544bc96f14c63964cc628.jpg" TargetMode="External"/><Relationship Id="rId4907" Type="http://schemas.openxmlformats.org/officeDocument/2006/relationships/hyperlink" Target="https://storage.googleapis.com/hcloudfile/001/05e01af7b6074190962264947cdcf9e1.jpg" TargetMode="External"/><Relationship Id="rId12399" Type="http://schemas.openxmlformats.org/officeDocument/2006/relationships/hyperlink" Target="https://storage.googleapis.com/hcloudfile/001/c753a7da125442ca8b75013fa4fce8e9.jpg" TargetMode="External"/><Relationship Id="rId777" Type="http://schemas.openxmlformats.org/officeDocument/2006/relationships/hyperlink" Target="https://storage.googleapis.com/hcloudfile/001/78018dcb6e3f4c0683ab7d5fa13b5f61.jpg" TargetMode="External"/><Relationship Id="rId2458" Type="http://schemas.openxmlformats.org/officeDocument/2006/relationships/hyperlink" Target="https://storage.googleapis.com/hcloudfile/001/c4791a7df64d46a3833a602d8fb6fe00.jpg" TargetMode="External"/><Relationship Id="rId2872" Type="http://schemas.openxmlformats.org/officeDocument/2006/relationships/hyperlink" Target="https://storage.googleapis.com/hcloudfile/001/44d50f3d94fb4876af0b63c95efa7974.jpg" TargetMode="External"/><Relationship Id="rId3509" Type="http://schemas.openxmlformats.org/officeDocument/2006/relationships/hyperlink" Target="https://storage.googleapis.com/hcloudfile/001/7f6f8d0d462d4ed8855d20a0e11a9638.jpg" TargetMode="External"/><Relationship Id="rId3923" Type="http://schemas.openxmlformats.org/officeDocument/2006/relationships/hyperlink" Target="https://storage.googleapis.com/hcloudfile/001/f9957f13faa84f5ebfd9097a32c91d95.jpg" TargetMode="External"/><Relationship Id="rId8087" Type="http://schemas.openxmlformats.org/officeDocument/2006/relationships/hyperlink" Target="https://storage.googleapis.com/hcloudfile/001/1ca37454e290466b937cc252de109e33.jpg" TargetMode="External"/><Relationship Id="rId9485" Type="http://schemas.openxmlformats.org/officeDocument/2006/relationships/hyperlink" Target="https://storage.googleapis.com/hcloudfile/001/91dcc4132dc840bdac33ef5c247f0b3a.jpg" TargetMode="External"/><Relationship Id="rId12466" Type="http://schemas.openxmlformats.org/officeDocument/2006/relationships/hyperlink" Target="https://hashting.cash/bavaria-fridgeinventoryjul2023/MKBMZPICTOAZCLTE?language=FR" TargetMode="External"/><Relationship Id="rId12880" Type="http://schemas.openxmlformats.org/officeDocument/2006/relationships/hyperlink" Target="https://storage.googleapis.com/hcloudfile/001/f4c7c98ae67543cd93dcb60a5355f050.jpg" TargetMode="External"/><Relationship Id="rId13517" Type="http://schemas.openxmlformats.org/officeDocument/2006/relationships/hyperlink" Target="https://storage.googleapis.com/hcloudfile/001/28ba30a80bb64c7aad7f05f7c1fd3178.jpg" TargetMode="External"/><Relationship Id="rId844" Type="http://schemas.openxmlformats.org/officeDocument/2006/relationships/hyperlink" Target="https://storage.googleapis.com/hcloudfile/001/a37001cc69864b2ab3cfd2dc2a01452d.jpg" TargetMode="External"/><Relationship Id="rId1474" Type="http://schemas.openxmlformats.org/officeDocument/2006/relationships/hyperlink" Target="https://storage.googleapis.com/hcloudfile/001/c5369ca3bad641d8ae699d68e4918908.jpg" TargetMode="External"/><Relationship Id="rId2525" Type="http://schemas.openxmlformats.org/officeDocument/2006/relationships/hyperlink" Target="https://storage.googleapis.com/hcloudfile/001/1d4e0ccb1c4d44f5919bb9f158967bee.jpg" TargetMode="External"/><Relationship Id="rId9138" Type="http://schemas.openxmlformats.org/officeDocument/2006/relationships/hyperlink" Target="https://hashting.cash/bavaria-fridgeinventoryjul2023/FZGVPFKKZZMWCUZS?language=FR" TargetMode="External"/><Relationship Id="rId9552" Type="http://schemas.openxmlformats.org/officeDocument/2006/relationships/hyperlink" Target="https://storage.googleapis.com/hcloudfile/001/42aa528d8efa499e8d1fbb555c91179f.jpg" TargetMode="External"/><Relationship Id="rId11068" Type="http://schemas.openxmlformats.org/officeDocument/2006/relationships/hyperlink" Target="https://hashting.cash/bavaria-fridgeinventoryjul2023/LTJKRNXXSWBZGMBZ?language=FR" TargetMode="External"/><Relationship Id="rId11482" Type="http://schemas.openxmlformats.org/officeDocument/2006/relationships/hyperlink" Target="https://hashting.cash/bavaria-fridgeinventoryjul2023/JGPPAXQVPCTULVMR?language=FR" TargetMode="External"/><Relationship Id="rId12119" Type="http://schemas.openxmlformats.org/officeDocument/2006/relationships/hyperlink" Target="https://storage.googleapis.com/hcloudfile/001/b0ead91754a341a3868c2c9c0a97797e.jpg" TargetMode="External"/><Relationship Id="rId12533" Type="http://schemas.openxmlformats.org/officeDocument/2006/relationships/hyperlink" Target="https://storage.googleapis.com/hcloudfile/001/0fcb2e6dcab240d6a6d352a5f79b7f65.jpg" TargetMode="External"/><Relationship Id="rId911" Type="http://schemas.openxmlformats.org/officeDocument/2006/relationships/hyperlink" Target="https://storage.googleapis.com/hcloudfile/001/f31d4e5499b84c038d5bdfc33d9c5be5.jpg" TargetMode="External"/><Relationship Id="rId1127" Type="http://schemas.openxmlformats.org/officeDocument/2006/relationships/hyperlink" Target="https://storage.googleapis.com/hcloudfile/001/cbc4a3f91f734f4ca2941c9b1aaf4d8c.jpg" TargetMode="External"/><Relationship Id="rId1541" Type="http://schemas.openxmlformats.org/officeDocument/2006/relationships/hyperlink" Target="https://storage.googleapis.com/hcloudfile/001/53adc49eae0e479c852e3f01a81211cf.jpg" TargetMode="External"/><Relationship Id="rId4697" Type="http://schemas.openxmlformats.org/officeDocument/2006/relationships/hyperlink" Target="https://storage.googleapis.com/hcloudfile/001/485fe21ff2764d38bc4fec3058f6a306.jpg" TargetMode="External"/><Relationship Id="rId5748" Type="http://schemas.openxmlformats.org/officeDocument/2006/relationships/hyperlink" Target="https://storage.googleapis.com/hcloudfile/001/b2cb9d436c684a169d04613f2d1ca2f8.jpg" TargetMode="External"/><Relationship Id="rId8154" Type="http://schemas.openxmlformats.org/officeDocument/2006/relationships/hyperlink" Target="https://storage.googleapis.com/hcloudfile/001/9debb31ac31748f98232eda449f14cdf.jpg" TargetMode="External"/><Relationship Id="rId9205" Type="http://schemas.openxmlformats.org/officeDocument/2006/relationships/hyperlink" Target="https://storage.googleapis.com/hcloudfile/001/3720da5eaa5f4e1496b752bf229bef3b.jpg" TargetMode="External"/><Relationship Id="rId10084" Type="http://schemas.openxmlformats.org/officeDocument/2006/relationships/hyperlink" Target="https://hashting.cash/bavaria-fridgeinventoryjul2023/HHJKYSFOTARRQJCL?language=FR" TargetMode="External"/><Relationship Id="rId11135" Type="http://schemas.openxmlformats.org/officeDocument/2006/relationships/hyperlink" Target="https://storage.googleapis.com/hcloudfile/001/2c54bf8f3337422c9e7ff26abbdfe0a3.jpg" TargetMode="External"/><Relationship Id="rId3299" Type="http://schemas.openxmlformats.org/officeDocument/2006/relationships/hyperlink" Target="https://storage.googleapis.com/hcloudfile/001/1547c5819e64441ca7c35509461967f7.jpg" TargetMode="External"/><Relationship Id="rId4764" Type="http://schemas.openxmlformats.org/officeDocument/2006/relationships/hyperlink" Target="https://storage.googleapis.com/hcloudfile/001/a8d903630ab64447a6a34b19f52b472a.jpg" TargetMode="External"/><Relationship Id="rId7170" Type="http://schemas.openxmlformats.org/officeDocument/2006/relationships/hyperlink" Target="https://storage.googleapis.com/hcloudfile/001/5fe3775a497544828f3e8d4191a70840.jpg" TargetMode="External"/><Relationship Id="rId8221" Type="http://schemas.openxmlformats.org/officeDocument/2006/relationships/hyperlink" Target="https://storage.googleapis.com/hcloudfile/001/e12f3adea3e94ffdb4fa2baeb2270d8c.jpg" TargetMode="External"/><Relationship Id="rId10151" Type="http://schemas.openxmlformats.org/officeDocument/2006/relationships/hyperlink" Target="https://storage.googleapis.com/hcloudfile/001/2a7b350475474663a26ac407d108a847.jpg" TargetMode="External"/><Relationship Id="rId11202" Type="http://schemas.openxmlformats.org/officeDocument/2006/relationships/hyperlink" Target="https://hashting.cash/bavaria-fridgeinventoryjul2023/YUWIZPZOMXPYLCGY?language=FR" TargetMode="External"/><Relationship Id="rId12600" Type="http://schemas.openxmlformats.org/officeDocument/2006/relationships/hyperlink" Target="https://storage.googleapis.com/hcloudfile/001/8d2c0f96281a44aa91c0f97e312621e4.jpg" TargetMode="External"/><Relationship Id="rId3366" Type="http://schemas.openxmlformats.org/officeDocument/2006/relationships/hyperlink" Target="https://storage.googleapis.com/hcloudfile/001/2e7f064e2f0f4788baf31897c15ca182.jpg" TargetMode="External"/><Relationship Id="rId4417" Type="http://schemas.openxmlformats.org/officeDocument/2006/relationships/hyperlink" Target="https://storage.googleapis.com/hcloudfile/001/520238be45724b4da0ffdf0bece5d631.jpg" TargetMode="External"/><Relationship Id="rId5815" Type="http://schemas.openxmlformats.org/officeDocument/2006/relationships/hyperlink" Target="https://storage.googleapis.com/hcloudfile/001/02e1d6b847cd4f64a17f28a05966b4d1.jpg" TargetMode="External"/><Relationship Id="rId287" Type="http://schemas.openxmlformats.org/officeDocument/2006/relationships/hyperlink" Target="https://storage.googleapis.com/hcloudfile/001/334d54827d3340af9c3a35e3c64a413f.jpg" TargetMode="External"/><Relationship Id="rId2382" Type="http://schemas.openxmlformats.org/officeDocument/2006/relationships/hyperlink" Target="https://storage.googleapis.com/hcloudfile/001/64246b954222433c9bbe887f0cf52493.jpg" TargetMode="External"/><Relationship Id="rId3019" Type="http://schemas.openxmlformats.org/officeDocument/2006/relationships/hyperlink" Target="https://storage.googleapis.com/hcloudfile/001/4e92a9c8303b42658555ad34f68ba446.jpg" TargetMode="External"/><Relationship Id="rId3780" Type="http://schemas.openxmlformats.org/officeDocument/2006/relationships/hyperlink" Target="https://hashting.cash/bavaria-fridgeinventoryjul2023/FHXOEMVJMIKAIGYO?language=FR" TargetMode="External"/><Relationship Id="rId4831" Type="http://schemas.openxmlformats.org/officeDocument/2006/relationships/hyperlink" Target="https://storage.googleapis.com/hcloudfile/001/174a54b1c77d4367a225e954ce191113.jpg" TargetMode="External"/><Relationship Id="rId7987" Type="http://schemas.openxmlformats.org/officeDocument/2006/relationships/hyperlink" Target="https://storage.googleapis.com/hcloudfile/001/9bd08b2d730f46e1a5dc118f945fcd2d.jpg" TargetMode="External"/><Relationship Id="rId10968" Type="http://schemas.openxmlformats.org/officeDocument/2006/relationships/hyperlink" Target="https://storage.googleapis.com/hcloudfile/001/0bef95c705c64a96beec44f3c0b2b474.jpg" TargetMode="External"/><Relationship Id="rId13374" Type="http://schemas.openxmlformats.org/officeDocument/2006/relationships/hyperlink" Target="https://storage.googleapis.com/hcloudfile/001/964e609bea944da488c539d390c84370.jpg" TargetMode="External"/><Relationship Id="rId354" Type="http://schemas.openxmlformats.org/officeDocument/2006/relationships/hyperlink" Target="https://storage.googleapis.com/hcloudfile/001/613520b312424295bbe3b2dd47a220d0.jpg" TargetMode="External"/><Relationship Id="rId2035" Type="http://schemas.openxmlformats.org/officeDocument/2006/relationships/hyperlink" Target="https://storage.googleapis.com/hcloudfile/001/377f9f9f58b840e8baa913a91e0c4878.jpg" TargetMode="External"/><Relationship Id="rId3433" Type="http://schemas.openxmlformats.org/officeDocument/2006/relationships/hyperlink" Target="https://storage.googleapis.com/hcloudfile/001/dfddf0e724694ee7a8a692c677091cf9.jpg" TargetMode="External"/><Relationship Id="rId6589" Type="http://schemas.openxmlformats.org/officeDocument/2006/relationships/hyperlink" Target="https://storage.googleapis.com/hcloudfile/001/01fd6db5def44f3982709b5ebf8ad3cd.jpg" TargetMode="External"/><Relationship Id="rId9062" Type="http://schemas.openxmlformats.org/officeDocument/2006/relationships/hyperlink" Target="https://storage.googleapis.com/hcloudfile/001/9a4ea7463bfc4fd39c8c303e199aa32d.jpg" TargetMode="External"/><Relationship Id="rId12390" Type="http://schemas.openxmlformats.org/officeDocument/2006/relationships/hyperlink" Target="https://storage.googleapis.com/hcloudfile/001/37ef22d716944ca18b4884563b7e0b43.jpg" TargetMode="External"/><Relationship Id="rId13027" Type="http://schemas.openxmlformats.org/officeDocument/2006/relationships/hyperlink" Target="https://hashting.cash/bavaria-fridgeinventoryjul2023/QJYHJXADYBWOCDAG?language=FR" TargetMode="External"/><Relationship Id="rId13441" Type="http://schemas.openxmlformats.org/officeDocument/2006/relationships/hyperlink" Target="https://hashting.cash/bavaria-fridgeinventoryjul2023/ZTIYPZQKUKSDJEXM?language=FR" TargetMode="External"/><Relationship Id="rId3500" Type="http://schemas.openxmlformats.org/officeDocument/2006/relationships/hyperlink" Target="https://hashting.cash/bavaria-fridgeinventoryjul2023/PVXVEWRQXQBHPSZO?language=FR" TargetMode="External"/><Relationship Id="rId6656" Type="http://schemas.openxmlformats.org/officeDocument/2006/relationships/hyperlink" Target="https://storage.googleapis.com/hcloudfile/001/05465e8aa2e44980b4d3b99ea581f359.jpg" TargetMode="External"/><Relationship Id="rId7707" Type="http://schemas.openxmlformats.org/officeDocument/2006/relationships/hyperlink" Target="https://storage.googleapis.com/hcloudfile/001/f31563a0c50147818b58d31e9a09aca4.jpg" TargetMode="External"/><Relationship Id="rId12043" Type="http://schemas.openxmlformats.org/officeDocument/2006/relationships/hyperlink" Target="https://hashting.cash/bavaria-fridgeinventoryjul2023/MHJHVJGVVRGHVITT?language=FR" TargetMode="External"/><Relationship Id="rId421" Type="http://schemas.openxmlformats.org/officeDocument/2006/relationships/hyperlink" Target="https://storage.googleapis.com/hcloudfile/001/c36a7d1e04f2404ca44fd23f6de32f39.jpg" TargetMode="External"/><Relationship Id="rId1051" Type="http://schemas.openxmlformats.org/officeDocument/2006/relationships/hyperlink" Target="https://storage.googleapis.com/hcloudfile/001/359bc6aab4af4bc59c452a4c05d6b0bd.jpg" TargetMode="External"/><Relationship Id="rId2102" Type="http://schemas.openxmlformats.org/officeDocument/2006/relationships/hyperlink" Target="https://storage.googleapis.com/hcloudfile/001/8fb55c0a6f2f4790a866974c5d6302ac.jpg" TargetMode="External"/><Relationship Id="rId5258" Type="http://schemas.openxmlformats.org/officeDocument/2006/relationships/hyperlink" Target="https://storage.googleapis.com/hcloudfile/001/d4468eb1eb0b42be859a13f748c9ce24.jpg" TargetMode="External"/><Relationship Id="rId5672" Type="http://schemas.openxmlformats.org/officeDocument/2006/relationships/hyperlink" Target="https://storage.googleapis.com/hcloudfile/001/84de0ce5e27b40779340201b7ca6b1e7.jpg" TargetMode="External"/><Relationship Id="rId6309" Type="http://schemas.openxmlformats.org/officeDocument/2006/relationships/hyperlink" Target="https://storage.googleapis.com/hcloudfile/001/ef035c5e55aa49868267e185b21e59fa.jpg" TargetMode="External"/><Relationship Id="rId6723" Type="http://schemas.openxmlformats.org/officeDocument/2006/relationships/hyperlink" Target="https://storage.googleapis.com/hcloudfile/001/e0c98464139646ddb5176a36d6e49f9b.jpg" TargetMode="External"/><Relationship Id="rId9879" Type="http://schemas.openxmlformats.org/officeDocument/2006/relationships/hyperlink" Target="https://storage.googleapis.com/hcloudfile/001/9ca3250b33774d97812eea6665f13f4c.jpg" TargetMode="External"/><Relationship Id="rId12110" Type="http://schemas.openxmlformats.org/officeDocument/2006/relationships/hyperlink" Target="https://storage.googleapis.com/hcloudfile/001/1d6d25eb6bfe4cb7a8a28324fe278b84.jpg" TargetMode="External"/><Relationship Id="rId1868" Type="http://schemas.openxmlformats.org/officeDocument/2006/relationships/hyperlink" Target="https://storage.googleapis.com/hcloudfile/001/ce7834ba71104186b54e8cd933946640.jpg" TargetMode="External"/><Relationship Id="rId4274" Type="http://schemas.openxmlformats.org/officeDocument/2006/relationships/hyperlink" Target="https://storage.googleapis.com/hcloudfile/001/ec67a6f22f8342d58a0129d72b6fd000.jpg" TargetMode="External"/><Relationship Id="rId5325" Type="http://schemas.openxmlformats.org/officeDocument/2006/relationships/hyperlink" Target="https://storage.googleapis.com/hcloudfile/001/86e9e72ae1634ddf807ffbce43e673d9.jpg" TargetMode="External"/><Relationship Id="rId8895" Type="http://schemas.openxmlformats.org/officeDocument/2006/relationships/hyperlink" Target="https://storage.googleapis.com/hcloudfile/001/12460f613a1a4baca3f298717cacee2d.jpg" TargetMode="External"/><Relationship Id="rId2919" Type="http://schemas.openxmlformats.org/officeDocument/2006/relationships/hyperlink" Target="https://hashting.cash/bavaria-fridgeinventoryjul2023/GBHDHTMWZSEVLIUB?language=FR" TargetMode="External"/><Relationship Id="rId3290" Type="http://schemas.openxmlformats.org/officeDocument/2006/relationships/hyperlink" Target="https://storage.googleapis.com/hcloudfile/001/997ff7e73b6e4039807208b8fcab68ff.jpg" TargetMode="External"/><Relationship Id="rId4341" Type="http://schemas.openxmlformats.org/officeDocument/2006/relationships/hyperlink" Target="https://storage.googleapis.com/hcloudfile/001/5249bd837839476e96f33d9513a8a288.jpg" TargetMode="External"/><Relationship Id="rId7497" Type="http://schemas.openxmlformats.org/officeDocument/2006/relationships/hyperlink" Target="https://storage.googleapis.com/hcloudfile/001/88cac31f59a74308905caad7a95b3482.jpg" TargetMode="External"/><Relationship Id="rId8548" Type="http://schemas.openxmlformats.org/officeDocument/2006/relationships/hyperlink" Target="https://storage.googleapis.com/hcloudfile/001/ca59aae5850048a68cf2930d8e120e57.jpg" TargetMode="External"/><Relationship Id="rId9946" Type="http://schemas.openxmlformats.org/officeDocument/2006/relationships/hyperlink" Target="https://storage.googleapis.com/hcloudfile/001/6372e5abefcd4339acd6a056a218a42d.jpg" TargetMode="External"/><Relationship Id="rId11876" Type="http://schemas.openxmlformats.org/officeDocument/2006/relationships/hyperlink" Target="https://storage.googleapis.com/hcloudfile/001/cb8a75c79c904b6ca70e9cd764da8e51.jpg" TargetMode="External"/><Relationship Id="rId12927" Type="http://schemas.openxmlformats.org/officeDocument/2006/relationships/hyperlink" Target="https://storage.googleapis.com/hcloudfile/001/7fddce85394047238a093ec475eb09e1.jpg" TargetMode="External"/><Relationship Id="rId1935" Type="http://schemas.openxmlformats.org/officeDocument/2006/relationships/hyperlink" Target="https://hashting.cash/bavaria-fridgeinventoryjul2023/BCCQQNLZWOEBTEEA?language=FR" TargetMode="External"/><Relationship Id="rId6099" Type="http://schemas.openxmlformats.org/officeDocument/2006/relationships/hyperlink" Target="https://storage.googleapis.com/hcloudfile/001/a37667c7b9984082b0f71353988b3a99.jpg" TargetMode="External"/><Relationship Id="rId8962" Type="http://schemas.openxmlformats.org/officeDocument/2006/relationships/hyperlink" Target="https://storage.googleapis.com/hcloudfile/001/c267f43593404f2487e898cef4536ace.jpg" TargetMode="External"/><Relationship Id="rId10478" Type="http://schemas.openxmlformats.org/officeDocument/2006/relationships/hyperlink" Target="https://storage.googleapis.com/hcloudfile/001/8ec746020350438abbef5befb01ad0c3.jpg" TargetMode="External"/><Relationship Id="rId10892" Type="http://schemas.openxmlformats.org/officeDocument/2006/relationships/hyperlink" Target="https://storage.googleapis.com/hcloudfile/001/4717533d50b3423791c94dbe47e3b88b.jpg" TargetMode="External"/><Relationship Id="rId11529" Type="http://schemas.openxmlformats.org/officeDocument/2006/relationships/hyperlink" Target="https://storage.googleapis.com/hcloudfile/001/d5fb3908402545e0a3b993e366c151f1.jpg" TargetMode="External"/><Relationship Id="rId11943" Type="http://schemas.openxmlformats.org/officeDocument/2006/relationships/hyperlink" Target="https://storage.googleapis.com/hcloudfile/001/ebda10f00aae4728856c0092146af57d.jpg" TargetMode="External"/><Relationship Id="rId3010" Type="http://schemas.openxmlformats.org/officeDocument/2006/relationships/hyperlink" Target="https://storage.googleapis.com/hcloudfile/001/b2960dcab9d644ac90ddd1fcda73a66a.jpg" TargetMode="External"/><Relationship Id="rId6166" Type="http://schemas.openxmlformats.org/officeDocument/2006/relationships/hyperlink" Target="https://storage.googleapis.com/hcloudfile/001/da3f24517df344a0bb02a77a077dec5a.jpg" TargetMode="External"/><Relationship Id="rId7564" Type="http://schemas.openxmlformats.org/officeDocument/2006/relationships/hyperlink" Target="https://storage.googleapis.com/hcloudfile/001/93d385ce08e84feca3e379a32062ff83.jpg" TargetMode="External"/><Relationship Id="rId8615" Type="http://schemas.openxmlformats.org/officeDocument/2006/relationships/hyperlink" Target="https://storage.googleapis.com/hcloudfile/001/5b0b1cbc6b304fa4ac86ace5bd51ad15.jpg" TargetMode="External"/><Relationship Id="rId10545" Type="http://schemas.openxmlformats.org/officeDocument/2006/relationships/hyperlink" Target="https://storage.googleapis.com/hcloudfile/001/05cc4e1048b0406ca34f3219afacd7dc.jpg" TargetMode="External"/><Relationship Id="rId6580" Type="http://schemas.openxmlformats.org/officeDocument/2006/relationships/hyperlink" Target="https://storage.googleapis.com/hcloudfile/001/c5709a28d9764fde946ca8b0f81949b2.jpg" TargetMode="External"/><Relationship Id="rId7217" Type="http://schemas.openxmlformats.org/officeDocument/2006/relationships/hyperlink" Target="https://storage.googleapis.com/hcloudfile/001/2a36c216eada4c5687b5ad9926ebcd7e.jpg" TargetMode="External"/><Relationship Id="rId7631" Type="http://schemas.openxmlformats.org/officeDocument/2006/relationships/hyperlink" Target="https://storage.googleapis.com/hcloudfile/001/5a0e5d61889742ed82b4b87ce4289df0.jpg" TargetMode="External"/><Relationship Id="rId10612" Type="http://schemas.openxmlformats.org/officeDocument/2006/relationships/hyperlink" Target="https://storage.googleapis.com/hcloudfile/001/334d54827d3340af9c3a35e3c64a413f.jpg" TargetMode="External"/><Relationship Id="rId13768" Type="http://schemas.openxmlformats.org/officeDocument/2006/relationships/hyperlink" Target="https://storage.googleapis.com/hcloudfile/001/07eda3b6451a4f34bf76dc9ed60e420f.jpg" TargetMode="External"/><Relationship Id="rId2776" Type="http://schemas.openxmlformats.org/officeDocument/2006/relationships/hyperlink" Target="https://hashting.cash/bavaria-fridgeinventoryjul2023/MEEGIUUUIMPGNMUV?language=FR" TargetMode="External"/><Relationship Id="rId3827" Type="http://schemas.openxmlformats.org/officeDocument/2006/relationships/hyperlink" Target="https://storage.googleapis.com/hcloudfile/001/9f0504ab6b374a89ab09b2da1cdd1d03.jpg" TargetMode="External"/><Relationship Id="rId5182" Type="http://schemas.openxmlformats.org/officeDocument/2006/relationships/hyperlink" Target="https://storage.googleapis.com/hcloudfile/001/a91b3ed358b64a3b9fa69e922f7d9a9e.jpg" TargetMode="External"/><Relationship Id="rId6233" Type="http://schemas.openxmlformats.org/officeDocument/2006/relationships/hyperlink" Target="https://storage.googleapis.com/hcloudfile/001/a47f16a65f3a4500a6b8be84a14d3b45.jpg" TargetMode="External"/><Relationship Id="rId9389" Type="http://schemas.openxmlformats.org/officeDocument/2006/relationships/hyperlink" Target="https://storage.googleapis.com/hcloudfile/001/43ca6523018b4825b26d19499b6afa1d.jpg" TargetMode="External"/><Relationship Id="rId748" Type="http://schemas.openxmlformats.org/officeDocument/2006/relationships/hyperlink" Target="https://storage.googleapis.com/hcloudfile/001/78189587c7284e7ab9ebe5f6460cc521.jpg" TargetMode="External"/><Relationship Id="rId1378" Type="http://schemas.openxmlformats.org/officeDocument/2006/relationships/hyperlink" Target="https://hashting.cash/bavaria-fridgeinventoryjul2023/ULFKUDSCCIZYOJED?language=FR" TargetMode="External"/><Relationship Id="rId1792" Type="http://schemas.openxmlformats.org/officeDocument/2006/relationships/hyperlink" Target="https://hashting.cash/bavaria-fridgeinventoryjul2023/GPDBQVHGAWZHJYJP?language=FR" TargetMode="External"/><Relationship Id="rId2429" Type="http://schemas.openxmlformats.org/officeDocument/2006/relationships/hyperlink" Target="https://storage.googleapis.com/hcloudfile/001/d2713067cf0f48f3b25adf9287daa406.jpg" TargetMode="External"/><Relationship Id="rId2843" Type="http://schemas.openxmlformats.org/officeDocument/2006/relationships/hyperlink" Target="https://storage.googleapis.com/hcloudfile/001/359f03cc42f1458dbb2d0a439d523387.jpg" TargetMode="External"/><Relationship Id="rId5999" Type="http://schemas.openxmlformats.org/officeDocument/2006/relationships/hyperlink" Target="https://storage.googleapis.com/hcloudfile/001/683457a6a4ab4cd8990bf133e887ac5d.jpg" TargetMode="External"/><Relationship Id="rId6300" Type="http://schemas.openxmlformats.org/officeDocument/2006/relationships/hyperlink" Target="https://storage.googleapis.com/hcloudfile/001/823b643acdc24c38a97b389f8f30c0d6.jpg" TargetMode="External"/><Relationship Id="rId9456" Type="http://schemas.openxmlformats.org/officeDocument/2006/relationships/hyperlink" Target="https://storage.googleapis.com/hcloudfile/001/91dcc4132dc840bdac33ef5c247f0b3a.jpg" TargetMode="External"/><Relationship Id="rId9870" Type="http://schemas.openxmlformats.org/officeDocument/2006/relationships/hyperlink" Target="https://hashting.cash/bavaria-fridgeinventoryjul2023/BWNJDILUKPBFMHKF?language=FR" TargetMode="External"/><Relationship Id="rId11386" Type="http://schemas.openxmlformats.org/officeDocument/2006/relationships/hyperlink" Target="https://storage.googleapis.com/hcloudfile/001/4e6091bda836414e9c0db52b0f07b648.jpg" TargetMode="External"/><Relationship Id="rId12437" Type="http://schemas.openxmlformats.org/officeDocument/2006/relationships/hyperlink" Target="https://storage.googleapis.com/hcloudfile/001/09677675e2b14f6587e3e7329d876327.jpg" TargetMode="External"/><Relationship Id="rId12784" Type="http://schemas.openxmlformats.org/officeDocument/2006/relationships/hyperlink" Target="https://storage.googleapis.com/hcloudfile/001/ee64cf3bd8194a34b09db636c5037682.jpg" TargetMode="External"/><Relationship Id="rId13835" Type="http://schemas.openxmlformats.org/officeDocument/2006/relationships/hyperlink" Target="https://storage.googleapis.com/hcloudfile/001/33cf7e7aa16b4e449d455dfc027607c7.jpg" TargetMode="External"/><Relationship Id="rId84" Type="http://schemas.openxmlformats.org/officeDocument/2006/relationships/hyperlink" Target="https://storage.googleapis.com/hcloudfile/001/1547c5819e64441ca7c35509461967f7.jpg" TargetMode="External"/><Relationship Id="rId815" Type="http://schemas.openxmlformats.org/officeDocument/2006/relationships/hyperlink" Target="https://hashting.cash/bavaria-fridgeinventoryjul2023/OWKERBTAVGTANVSU?language=FR" TargetMode="External"/><Relationship Id="rId1445" Type="http://schemas.openxmlformats.org/officeDocument/2006/relationships/hyperlink" Target="https://storage.googleapis.com/hcloudfile/001/8de610e4a12d41428cf18837db4344b5.jpg" TargetMode="External"/><Relationship Id="rId8058" Type="http://schemas.openxmlformats.org/officeDocument/2006/relationships/hyperlink" Target="https://storage.googleapis.com/hcloudfile/001/09af6d17db5b42de9f04941e22d3915b.jpg" TargetMode="External"/><Relationship Id="rId8472" Type="http://schemas.openxmlformats.org/officeDocument/2006/relationships/hyperlink" Target="https://storage.googleapis.com/hcloudfile/001/07d0349f74a847a68e94834678f96936.jpg" TargetMode="External"/><Relationship Id="rId9109" Type="http://schemas.openxmlformats.org/officeDocument/2006/relationships/hyperlink" Target="https://storage.googleapis.com/hcloudfile/001/583a40c952c44df88293c1be779afaea.jpg" TargetMode="External"/><Relationship Id="rId9523" Type="http://schemas.openxmlformats.org/officeDocument/2006/relationships/hyperlink" Target="https://storage.googleapis.com/hcloudfile/001/42aa528d8efa499e8d1fbb555c91179f.jpg" TargetMode="External"/><Relationship Id="rId11039" Type="http://schemas.openxmlformats.org/officeDocument/2006/relationships/hyperlink" Target="https://storage.googleapis.com/hcloudfile/001/2c7bb45617eb4e57b89756c7cc0022a4.jpg" TargetMode="External"/><Relationship Id="rId12851" Type="http://schemas.openxmlformats.org/officeDocument/2006/relationships/hyperlink" Target="https://storage.googleapis.com/hcloudfile/001/f4c7c98ae67543cd93dcb60a5355f050.jpg" TargetMode="External"/><Relationship Id="rId2910" Type="http://schemas.openxmlformats.org/officeDocument/2006/relationships/hyperlink" Target="https://hashting.cash/bavaria-fridgeinventoryjul2023/GBHDHTMWZSEVLIUB?language=FR" TargetMode="External"/><Relationship Id="rId7074" Type="http://schemas.openxmlformats.org/officeDocument/2006/relationships/hyperlink" Target="https://storage.googleapis.com/hcloudfile/001/221f75e1adbf4d02b83bd3f807ab762b.jpg" TargetMode="External"/><Relationship Id="rId8125" Type="http://schemas.openxmlformats.org/officeDocument/2006/relationships/hyperlink" Target="https://storage.googleapis.com/hcloudfile/001/9debb31ac31748f98232eda449f14cdf.jpg" TargetMode="External"/><Relationship Id="rId11453" Type="http://schemas.openxmlformats.org/officeDocument/2006/relationships/hyperlink" Target="https://storage.googleapis.com/hcloudfile/001/023045ea8bd147db9c01a5c5150eb6a0.jpg" TargetMode="External"/><Relationship Id="rId12504" Type="http://schemas.openxmlformats.org/officeDocument/2006/relationships/hyperlink" Target="https://storage.googleapis.com/hcloudfile/001/67d056b9e1a14b71923784a2a33e8257.jpg" TargetMode="External"/><Relationship Id="rId1512" Type="http://schemas.openxmlformats.org/officeDocument/2006/relationships/hyperlink" Target="https://hashting.cash/bavaria-fridgeinventoryjul2023/KTJUXWNXAWAYLBUL?language=FR" TargetMode="External"/><Relationship Id="rId4668" Type="http://schemas.openxmlformats.org/officeDocument/2006/relationships/hyperlink" Target="https://storage.googleapis.com/hcloudfile/001/df3643ef65f1432993007c590e241404.jpg" TargetMode="External"/><Relationship Id="rId5719" Type="http://schemas.openxmlformats.org/officeDocument/2006/relationships/hyperlink" Target="https://storage.googleapis.com/hcloudfile/001/b6a3e2ee55194ecdb6de8ba8bf5f9f5c.jpg" TargetMode="External"/><Relationship Id="rId6090" Type="http://schemas.openxmlformats.org/officeDocument/2006/relationships/hyperlink" Target="https://hashting.cash/bavaria-fridgeinventoryjul2023/BTVBCLLXRPWTGMIK?language=FR" TargetMode="External"/><Relationship Id="rId7141" Type="http://schemas.openxmlformats.org/officeDocument/2006/relationships/hyperlink" Target="https://storage.googleapis.com/hcloudfile/001/5fe3775a497544828f3e8d4191a70840.jpg" TargetMode="External"/><Relationship Id="rId10055" Type="http://schemas.openxmlformats.org/officeDocument/2006/relationships/hyperlink" Target="https://storage.googleapis.com/hcloudfile/001/458541054f5442069d1690484017924a.jpg" TargetMode="External"/><Relationship Id="rId11106" Type="http://schemas.openxmlformats.org/officeDocument/2006/relationships/hyperlink" Target="https://storage.googleapis.com/hcloudfile/001/7ae743719eff4e1d9df7698d74f97992.jpg" TargetMode="External"/><Relationship Id="rId11520" Type="http://schemas.openxmlformats.org/officeDocument/2006/relationships/hyperlink" Target="https://storage.googleapis.com/hcloudfile/001/d5fb3908402545e0a3b993e366c151f1.jpg" TargetMode="External"/><Relationship Id="rId3684" Type="http://schemas.openxmlformats.org/officeDocument/2006/relationships/hyperlink" Target="https://storage.googleapis.com/hcloudfile/001/c2ff2874af5745d6b2bcbdc20ed0782d.jpg" TargetMode="External"/><Relationship Id="rId4735" Type="http://schemas.openxmlformats.org/officeDocument/2006/relationships/hyperlink" Target="https://hashting.cash/bavaria-fridgeinventoryjul2023/CFDGTOMSBDIAKMBW?language=FR" TargetMode="External"/><Relationship Id="rId10122" Type="http://schemas.openxmlformats.org/officeDocument/2006/relationships/hyperlink" Target="https://storage.googleapis.com/hcloudfile/001/778a557fc5ca4618bdd698065b0826e9.jpg" TargetMode="External"/><Relationship Id="rId13278" Type="http://schemas.openxmlformats.org/officeDocument/2006/relationships/hyperlink" Target="https://storage.googleapis.com/hcloudfile/001/1ea0370f138844ca8858c063ff0da346.jpg" TargetMode="External"/><Relationship Id="rId13692" Type="http://schemas.openxmlformats.org/officeDocument/2006/relationships/hyperlink" Target="https://storage.googleapis.com/hcloudfile/001/d86a72c395974c008ef45078bd664339.jpg" TargetMode="External"/><Relationship Id="rId2286" Type="http://schemas.openxmlformats.org/officeDocument/2006/relationships/hyperlink" Target="https://storage.googleapis.com/hcloudfile/001/706a9aeb23e94f1ea792ab86ce12128c.jpg" TargetMode="External"/><Relationship Id="rId3337" Type="http://schemas.openxmlformats.org/officeDocument/2006/relationships/hyperlink" Target="https://hashting.cash/bavaria-fridgeinventoryjul2023/AGUGMWOLHYNEKNYC?language=FR" TargetMode="External"/><Relationship Id="rId3751" Type="http://schemas.openxmlformats.org/officeDocument/2006/relationships/hyperlink" Target="https://hashting.cash/bavaria-fridgeinventoryjul2023/FHXOEMVJMIKAIGYO?language=FR" TargetMode="External"/><Relationship Id="rId4802" Type="http://schemas.openxmlformats.org/officeDocument/2006/relationships/hyperlink" Target="https://storage.googleapis.com/hcloudfile/001/5eeb6817d5104f30a81145e9512fa85b.jpg" TargetMode="External"/><Relationship Id="rId7958" Type="http://schemas.openxmlformats.org/officeDocument/2006/relationships/hyperlink" Target="https://storage.googleapis.com/hcloudfile/001/4aad3b64b2724ffab4db710006f29606.jpg" TargetMode="External"/><Relationship Id="rId12294" Type="http://schemas.openxmlformats.org/officeDocument/2006/relationships/hyperlink" Target="https://storage.googleapis.com/hcloudfile/001/e86f34d834be4356a1f34b912dcf857a.jpg" TargetMode="External"/><Relationship Id="rId13345" Type="http://schemas.openxmlformats.org/officeDocument/2006/relationships/hyperlink" Target="https://storage.googleapis.com/hcloudfile/001/d5823e07f98f4ef09c5661f924ffa004.jpg" TargetMode="External"/><Relationship Id="rId258" Type="http://schemas.openxmlformats.org/officeDocument/2006/relationships/hyperlink" Target="https://storage.googleapis.com/hcloudfile/001/72f428d4cf704de9a465f25fde18461a.jpg" TargetMode="External"/><Relationship Id="rId672" Type="http://schemas.openxmlformats.org/officeDocument/2006/relationships/hyperlink" Target="https://hashting.cash/bavaria-fridgeinventoryjul2023/EPVNAPSCCYROIKPT?language=FR" TargetMode="External"/><Relationship Id="rId2353" Type="http://schemas.openxmlformats.org/officeDocument/2006/relationships/hyperlink" Target="https://hashting.cash/bavaria-fridgeinventoryjul2023/OSXTNKDGFEWTABCH?language=FR" TargetMode="External"/><Relationship Id="rId3404" Type="http://schemas.openxmlformats.org/officeDocument/2006/relationships/hyperlink" Target="https://storage.googleapis.com/hcloudfile/001/8f04ec0dca5e416494434d03b22f8839.jpg" TargetMode="External"/><Relationship Id="rId6974" Type="http://schemas.openxmlformats.org/officeDocument/2006/relationships/hyperlink" Target="https://storage.googleapis.com/hcloudfile/001/8662a228bceb40568f65fbf6074befe6.jpg" TargetMode="External"/><Relationship Id="rId9380" Type="http://schemas.openxmlformats.org/officeDocument/2006/relationships/hyperlink" Target="https://storage.googleapis.com/hcloudfile/001/57b0149893994f0ab8164251ec18c9d1.jpg" TargetMode="External"/><Relationship Id="rId10939" Type="http://schemas.openxmlformats.org/officeDocument/2006/relationships/hyperlink" Target="https://hashting.cash/bavaria-fridgeinventoryjul2023/PAUAUNLFHSHJYEAU?language=FR" TargetMode="External"/><Relationship Id="rId12361" Type="http://schemas.openxmlformats.org/officeDocument/2006/relationships/hyperlink" Target="https://storage.googleapis.com/hcloudfile/001/37ef22d716944ca18b4884563b7e0b43.jpg" TargetMode="External"/><Relationship Id="rId13412" Type="http://schemas.openxmlformats.org/officeDocument/2006/relationships/hyperlink" Target="https://storage.googleapis.com/hcloudfile/001/7943d4e259a646178e4c397cb88e27bf.jpg" TargetMode="External"/><Relationship Id="rId325" Type="http://schemas.openxmlformats.org/officeDocument/2006/relationships/hyperlink" Target="https://storage.googleapis.com/hcloudfile/001/ebda10f00aae4728856c0092146af57d.jpg" TargetMode="External"/><Relationship Id="rId2006" Type="http://schemas.openxmlformats.org/officeDocument/2006/relationships/hyperlink" Target="https://storage.googleapis.com/hcloudfile/001/6e2e557065d84667b845c0f6201ab1f3.jpg" TargetMode="External"/><Relationship Id="rId2420" Type="http://schemas.openxmlformats.org/officeDocument/2006/relationships/hyperlink" Target="https://storage.googleapis.com/hcloudfile/001/d2713067cf0f48f3b25adf9287daa406.jpg" TargetMode="External"/><Relationship Id="rId5576" Type="http://schemas.openxmlformats.org/officeDocument/2006/relationships/hyperlink" Target="https://storage.googleapis.com/hcloudfile/001/410a095a48114092bc63f4536437e5f7.jpg" TargetMode="External"/><Relationship Id="rId6627" Type="http://schemas.openxmlformats.org/officeDocument/2006/relationships/hyperlink" Target="https://hashting.cash/bavaria-fridgeinventoryjul2023/OBMPAIFXYTBAQURX?language=FR" TargetMode="External"/><Relationship Id="rId9033" Type="http://schemas.openxmlformats.org/officeDocument/2006/relationships/hyperlink" Target="https://storage.googleapis.com/hcloudfile/001/9a4ea7463bfc4fd39c8c303e199aa32d.jpg" TargetMode="External"/><Relationship Id="rId12014" Type="http://schemas.openxmlformats.org/officeDocument/2006/relationships/hyperlink" Target="https://storage.googleapis.com/hcloudfile/001/78870e1be13b471c91b0c48c91a19289.jpg" TargetMode="External"/><Relationship Id="rId1022" Type="http://schemas.openxmlformats.org/officeDocument/2006/relationships/hyperlink" Target="https://storage.googleapis.com/hcloudfile/001/82c6462e5cf145e49e20f75ed6c6fe0d.jpg" TargetMode="External"/><Relationship Id="rId4178" Type="http://schemas.openxmlformats.org/officeDocument/2006/relationships/hyperlink" Target="https://hashting.cash/bavaria-fridgeinventoryjul2023/VLQVMJXBUOHPCXMU?language=FR" TargetMode="External"/><Relationship Id="rId4592" Type="http://schemas.openxmlformats.org/officeDocument/2006/relationships/hyperlink" Target="https://hashting.cash/bavaria-fridgeinventoryjul2023/WNWBHEEAMLSYKNIE?language=FR" TargetMode="External"/><Relationship Id="rId5229" Type="http://schemas.openxmlformats.org/officeDocument/2006/relationships/hyperlink" Target="https://hashting.cash/bavaria-fridgeinventoryjul2023/TAFTTSDJMMIZUYCA?language=FR" TargetMode="External"/><Relationship Id="rId5990" Type="http://schemas.openxmlformats.org/officeDocument/2006/relationships/hyperlink" Target="https://storage.googleapis.com/hcloudfile/001/683457a6a4ab4cd8990bf133e887ac5d.jpg" TargetMode="External"/><Relationship Id="rId9100" Type="http://schemas.openxmlformats.org/officeDocument/2006/relationships/hyperlink" Target="https://storage.googleapis.com/hcloudfile/001/2d4fbdb5ee7e4162829eed62a3742408.jpg" TargetMode="External"/><Relationship Id="rId3194" Type="http://schemas.openxmlformats.org/officeDocument/2006/relationships/hyperlink" Target="https://hashting.cash/bavaria-fridgeinventoryjul2023/YFQABKCXCLTVQMBL?language=FR" TargetMode="External"/><Relationship Id="rId4245" Type="http://schemas.openxmlformats.org/officeDocument/2006/relationships/hyperlink" Target="https://storage.googleapis.com/hcloudfile/001/f0e591391a954a0cb3b62c94a880eb09.jpg" TargetMode="External"/><Relationship Id="rId5643" Type="http://schemas.openxmlformats.org/officeDocument/2006/relationships/hyperlink" Target="https://hashting.cash/bavaria-fridgeinventoryjul2023/MKICYDUQJOSSFXNH?language=FR" TargetMode="External"/><Relationship Id="rId8799" Type="http://schemas.openxmlformats.org/officeDocument/2006/relationships/hyperlink" Target="https://storage.googleapis.com/hcloudfile/001/324afcdcdc694879a9c11734eee148cf.jpg" TargetMode="External"/><Relationship Id="rId11030" Type="http://schemas.openxmlformats.org/officeDocument/2006/relationships/hyperlink" Target="https://storage.googleapis.com/hcloudfile/001/2c7bb45617eb4e57b89756c7cc0022a4.jpg" TargetMode="External"/><Relationship Id="rId1839" Type="http://schemas.openxmlformats.org/officeDocument/2006/relationships/hyperlink" Target="https://storage.googleapis.com/hcloudfile/001/fc877bfb4598495d968cc72dc45a57d5.jpg" TargetMode="External"/><Relationship Id="rId5710" Type="http://schemas.openxmlformats.org/officeDocument/2006/relationships/hyperlink" Target="https://storage.googleapis.com/hcloudfile/001/b6a3e2ee55194ecdb6de8ba8bf5f9f5c.jpg" TargetMode="External"/><Relationship Id="rId8866" Type="http://schemas.openxmlformats.org/officeDocument/2006/relationships/hyperlink" Target="https://hashting.cash/bavaria-fridgeinventoryjul2023/YDTNYQZQZIJEFSAM?language=FR" TargetMode="External"/><Relationship Id="rId9917" Type="http://schemas.openxmlformats.org/officeDocument/2006/relationships/hyperlink" Target="https://storage.googleapis.com/hcloudfile/001/0cb24407f9664664ae729dfa891268ce.jpg" TargetMode="External"/><Relationship Id="rId10796" Type="http://schemas.openxmlformats.org/officeDocument/2006/relationships/hyperlink" Target="https://hashting.cash/bavaria-fridgeinventoryjul2023/QXBTRLJSZVLGDCXW?language=FR" TargetMode="External"/><Relationship Id="rId11847" Type="http://schemas.openxmlformats.org/officeDocument/2006/relationships/hyperlink" Target="https://storage.googleapis.com/hcloudfile/001/8ff8ed190a6f4c0f8f1beb6a20d46dc3.jpg" TargetMode="External"/><Relationship Id="rId182" Type="http://schemas.openxmlformats.org/officeDocument/2006/relationships/hyperlink" Target="https://storage.googleapis.com/hcloudfile/001/521291924b9d425ba7d2e76c1ccdf6dd.jpg" TargetMode="External"/><Relationship Id="rId1906" Type="http://schemas.openxmlformats.org/officeDocument/2006/relationships/hyperlink" Target="https://storage.googleapis.com/hcloudfile/001/2ef93e73a2ad43b99a1201a8bda44fcf.jpg" TargetMode="External"/><Relationship Id="rId3261" Type="http://schemas.openxmlformats.org/officeDocument/2006/relationships/hyperlink" Target="https://storage.googleapis.com/hcloudfile/001/997ff7e73b6e4039807208b8fcab68ff.jpg" TargetMode="External"/><Relationship Id="rId4312" Type="http://schemas.openxmlformats.org/officeDocument/2006/relationships/hyperlink" Target="https://hashting.cash/bavaria-fridgeinventoryjul2023/LEIQCSNPYJKOXQFK?language=FR" TargetMode="External"/><Relationship Id="rId7468" Type="http://schemas.openxmlformats.org/officeDocument/2006/relationships/hyperlink" Target="https://hashting.cash/bavaria-fridgeinventoryjul2023/AZMRWOYBPLYZDQHD?language=FR" TargetMode="External"/><Relationship Id="rId7882" Type="http://schemas.openxmlformats.org/officeDocument/2006/relationships/hyperlink" Target="https://hashting.cash/bavaria-fridgeinventoryjul2023/ANJQCXMMRFMXJOEP?language=FR" TargetMode="External"/><Relationship Id="rId8519" Type="http://schemas.openxmlformats.org/officeDocument/2006/relationships/hyperlink" Target="https://storage.googleapis.com/hcloudfile/001/099408f680a440818b6eca3b96e8c755.jpg" TargetMode="External"/><Relationship Id="rId8933" Type="http://schemas.openxmlformats.org/officeDocument/2006/relationships/hyperlink" Target="https://storage.googleapis.com/hcloudfile/001/b233bfc78b57461babccb8373bdd20b8.jpg" TargetMode="External"/><Relationship Id="rId10449" Type="http://schemas.openxmlformats.org/officeDocument/2006/relationships/hyperlink" Target="https://storage.googleapis.com/hcloudfile/001/68640998996c4da9899b1a7985e33e98.jpg" TargetMode="External"/><Relationship Id="rId6484" Type="http://schemas.openxmlformats.org/officeDocument/2006/relationships/hyperlink" Target="https://hashting.cash/bavaria-fridgeinventoryjul2023/XJVEBTAKADQMYVZH?language=FR" TargetMode="External"/><Relationship Id="rId7535" Type="http://schemas.openxmlformats.org/officeDocument/2006/relationships/hyperlink" Target="https://storage.googleapis.com/hcloudfile/001/9b910c36c6e242b8ac25bad8fedc6c89.jpg" TargetMode="External"/><Relationship Id="rId10516" Type="http://schemas.openxmlformats.org/officeDocument/2006/relationships/hyperlink" Target="https://hashting.cash/bavaria-fridgeinventoryjul2023/PNFWVCLFKNECJSVC?language=FR" TargetMode="External"/><Relationship Id="rId10863" Type="http://schemas.openxmlformats.org/officeDocument/2006/relationships/hyperlink" Target="https://storage.googleapis.com/hcloudfile/001/8926e76ebeaa47ad91980d505b374326.jpg" TargetMode="External"/><Relationship Id="rId11914" Type="http://schemas.openxmlformats.org/officeDocument/2006/relationships/hyperlink" Target="https://hashting.cash/bavaria-fridgeinventoryjul2023/BKYANPXLYQKAWZSC?language=FR" TargetMode="External"/><Relationship Id="rId999" Type="http://schemas.openxmlformats.org/officeDocument/2006/relationships/hyperlink" Target="https://storage.googleapis.com/hcloudfile/001/ca96b8b1398a4a9ca20f46c6aa763259.jpg" TargetMode="External"/><Relationship Id="rId5086" Type="http://schemas.openxmlformats.org/officeDocument/2006/relationships/hyperlink" Target="https://hashting.cash/bavaria-fridgeinventoryjul2023/ZUISKTILXPNQCVRA?language=FR" TargetMode="External"/><Relationship Id="rId6137" Type="http://schemas.openxmlformats.org/officeDocument/2006/relationships/hyperlink" Target="https://storage.googleapis.com/hcloudfile/001/f38011848f884efaba59c3bf413a0e02.jpg" TargetMode="External"/><Relationship Id="rId6551" Type="http://schemas.openxmlformats.org/officeDocument/2006/relationships/hyperlink" Target="https://storage.googleapis.com/hcloudfile/001/c5709a28d9764fde946ca8b0f81949b2.jpg" TargetMode="External"/><Relationship Id="rId7602" Type="http://schemas.openxmlformats.org/officeDocument/2006/relationships/hyperlink" Target="https://hashting.cash/bavaria-fridgeinventoryjul2023/ITCEHWQSNKEVMECB?language=FR" TargetMode="External"/><Relationship Id="rId10930" Type="http://schemas.openxmlformats.org/officeDocument/2006/relationships/hyperlink" Target="https://hashting.cash/bavaria-fridgeinventoryjul2023/PAUAUNLFHSHJYEAU?language=FR" TargetMode="External"/><Relationship Id="rId1696" Type="http://schemas.openxmlformats.org/officeDocument/2006/relationships/hyperlink" Target="https://storage.googleapis.com/hcloudfile/001/dd52273189b74f228c62221410ae072d.jpg" TargetMode="External"/><Relationship Id="rId5153" Type="http://schemas.openxmlformats.org/officeDocument/2006/relationships/hyperlink" Target="https://storage.googleapis.com/hcloudfile/001/610d882041ff41c9bcdecb186d6bfb26.jpg" TargetMode="External"/><Relationship Id="rId6204" Type="http://schemas.openxmlformats.org/officeDocument/2006/relationships/hyperlink" Target="https://hashting.cash/bavaria-fridgeinventoryjul2023/WTZAFPNKJVHRCIEQ?language=FR" TargetMode="External"/><Relationship Id="rId12688" Type="http://schemas.openxmlformats.org/officeDocument/2006/relationships/hyperlink" Target="https://storage.googleapis.com/hcloudfile/001/7bf0aabd45fa47cca122e519b30cdb3e.jpg" TargetMode="External"/><Relationship Id="rId13739" Type="http://schemas.openxmlformats.org/officeDocument/2006/relationships/hyperlink" Target="https://hashting.cash/bavaria-fridgeinventoryjul2023/QADLQAGMVRIDKNOB?language=FR" TargetMode="External"/><Relationship Id="rId1349" Type="http://schemas.openxmlformats.org/officeDocument/2006/relationships/hyperlink" Target="https://storage.googleapis.com/hcloudfile/001/b779467755994d099b968560fb881f0d.jpg" TargetMode="External"/><Relationship Id="rId2747" Type="http://schemas.openxmlformats.org/officeDocument/2006/relationships/hyperlink" Target="https://storage.googleapis.com/hcloudfile/001/fb081ba320474f8abbceff0705f618f8.jpg" TargetMode="External"/><Relationship Id="rId5220" Type="http://schemas.openxmlformats.org/officeDocument/2006/relationships/hyperlink" Target="https://hashting.cash/bavaria-fridgeinventoryjul2023/TAFTTSDJMMIZUYCA?language=FR" TargetMode="External"/><Relationship Id="rId8376" Type="http://schemas.openxmlformats.org/officeDocument/2006/relationships/hyperlink" Target="https://storage.googleapis.com/hcloudfile/001/d0c10878dcfb4d2ca7e15c3772dd01a5.jpg" TargetMode="External"/><Relationship Id="rId9774" Type="http://schemas.openxmlformats.org/officeDocument/2006/relationships/hyperlink" Target="https://storage.googleapis.com/hcloudfile/001/3ff5e7a208864e1288a3154f1e1642d8.jpg" TargetMode="External"/><Relationship Id="rId12755" Type="http://schemas.openxmlformats.org/officeDocument/2006/relationships/hyperlink" Target="https://hashting.cash/bavaria-fridgeinventoryjul2023/SKYTAQPEJMXENODJ?language=FR" TargetMode="External"/><Relationship Id="rId13806" Type="http://schemas.openxmlformats.org/officeDocument/2006/relationships/hyperlink" Target="https://storage.googleapis.com/hcloudfile/001/ddcf95af94b740af8ce4baf39ab4ff83.jpg" TargetMode="External"/><Relationship Id="rId719" Type="http://schemas.openxmlformats.org/officeDocument/2006/relationships/hyperlink" Target="https://storage.googleapis.com/hcloudfile/001/ce0d5372be5147c188731732f6278c23.jpg" TargetMode="External"/><Relationship Id="rId1763" Type="http://schemas.openxmlformats.org/officeDocument/2006/relationships/hyperlink" Target="https://storage.googleapis.com/hcloudfile/001/d06a57b08c7342af8ec3e4abe7fd187f.jpg" TargetMode="External"/><Relationship Id="rId2814" Type="http://schemas.openxmlformats.org/officeDocument/2006/relationships/hyperlink" Target="https://storage.googleapis.com/hcloudfile/001/de2a93e182d54dab90c824d54267c87b.jpg" TargetMode="External"/><Relationship Id="rId8029" Type="http://schemas.openxmlformats.org/officeDocument/2006/relationships/hyperlink" Target="https://hashting.cash/bavaria-fridgeinventoryjul2023/STVJEPUVDBHUFZZR?language=FR" TargetMode="External"/><Relationship Id="rId8790" Type="http://schemas.openxmlformats.org/officeDocument/2006/relationships/hyperlink" Target="https://storage.googleapis.com/hcloudfile/001/324afcdcdc694879a9c11734eee148cf.jpg" TargetMode="External"/><Relationship Id="rId9427" Type="http://schemas.openxmlformats.org/officeDocument/2006/relationships/hyperlink" Target="https://hashting.cash/bavaria-fridgeinventoryjul2023/KVKPCCKYSPMDSIYI?language=FR" TargetMode="External"/><Relationship Id="rId9841" Type="http://schemas.openxmlformats.org/officeDocument/2006/relationships/hyperlink" Target="https://hashting.cash/bavaria-fridgeinventoryjul2023/BWNJDILUKPBFMHKF?language=FR" TargetMode="External"/><Relationship Id="rId11357" Type="http://schemas.openxmlformats.org/officeDocument/2006/relationships/hyperlink" Target="https://hashting.cash/bavaria-fridgeinventoryjul2023/YYPBRJNVTZLKRLHJ?language=FR" TargetMode="External"/><Relationship Id="rId11771" Type="http://schemas.openxmlformats.org/officeDocument/2006/relationships/hyperlink" Target="https://hashting.cash/bavaria-fridgeinventoryjul2023/NQCLVZFTRRBVWGZZ?language=FR" TargetMode="External"/><Relationship Id="rId12408" Type="http://schemas.openxmlformats.org/officeDocument/2006/relationships/hyperlink" Target="https://storage.googleapis.com/hcloudfile/001/c753a7da125442ca8b75013fa4fce8e9.jpg" TargetMode="External"/><Relationship Id="rId12822" Type="http://schemas.openxmlformats.org/officeDocument/2006/relationships/hyperlink" Target="https://storage.googleapis.com/hcloudfile/001/8b5b0a0189d84104852843e1a2ee7dcd.jpg" TargetMode="External"/><Relationship Id="rId55" Type="http://schemas.openxmlformats.org/officeDocument/2006/relationships/hyperlink" Target="https://storage.googleapis.com/hcloudfile/001/706a9aeb23e94f1ea792ab86ce12128c.jpg" TargetMode="External"/><Relationship Id="rId1416" Type="http://schemas.openxmlformats.org/officeDocument/2006/relationships/hyperlink" Target="https://storage.googleapis.com/hcloudfile/001/3ce7bd0e7dce4480934d963341e13ef2.jpg" TargetMode="External"/><Relationship Id="rId1830" Type="http://schemas.openxmlformats.org/officeDocument/2006/relationships/hyperlink" Target="https://storage.googleapis.com/hcloudfile/001/fc877bfb4598495d968cc72dc45a57d5.jpg" TargetMode="External"/><Relationship Id="rId4986" Type="http://schemas.openxmlformats.org/officeDocument/2006/relationships/hyperlink" Target="https://storage.googleapis.com/hcloudfile/001/a9ba50d63090464a940486d04d1c3265.jpg" TargetMode="External"/><Relationship Id="rId7392" Type="http://schemas.openxmlformats.org/officeDocument/2006/relationships/hyperlink" Target="https://storage.googleapis.com/hcloudfile/001/7dd2feae6575469b9bf54b854edc482c.jpg" TargetMode="External"/><Relationship Id="rId8443" Type="http://schemas.openxmlformats.org/officeDocument/2006/relationships/hyperlink" Target="https://hashting.cash/bavaria-fridgeinventoryjul2023/CODPBBUCPHKGCZOY?language=FR" TargetMode="External"/><Relationship Id="rId10373" Type="http://schemas.openxmlformats.org/officeDocument/2006/relationships/hyperlink" Target="https://hashting.cash/bavaria-fridgeinventoryjul2023/QVKJUPWSPOCPUVQR?language=FR" TargetMode="External"/><Relationship Id="rId11424" Type="http://schemas.openxmlformats.org/officeDocument/2006/relationships/hyperlink" Target="https://storage.googleapis.com/hcloudfile/001/4e45bddfaced46629d8b576eb226f115.jpg" TargetMode="External"/><Relationship Id="rId3588" Type="http://schemas.openxmlformats.org/officeDocument/2006/relationships/hyperlink" Target="https://storage.googleapis.com/hcloudfile/001/ecbe5503cd6f40eb9168e6bc4395ee4d.jpg" TargetMode="External"/><Relationship Id="rId4639" Type="http://schemas.openxmlformats.org/officeDocument/2006/relationships/hyperlink" Target="https://storage.googleapis.com/hcloudfile/001/84e53f8539294a4e9f6c74cac6f2fc04.jpg" TargetMode="External"/><Relationship Id="rId7045" Type="http://schemas.openxmlformats.org/officeDocument/2006/relationships/hyperlink" Target="https://hashting.cash/bavaria-fridgeinventoryjul2023/IGEKCXUZWRJCDIQR?language=FR" TargetMode="External"/><Relationship Id="rId8510" Type="http://schemas.openxmlformats.org/officeDocument/2006/relationships/hyperlink" Target="https://storage.googleapis.com/hcloudfile/001/099408f680a440818b6eca3b96e8c755.jpg" TargetMode="External"/><Relationship Id="rId10026" Type="http://schemas.openxmlformats.org/officeDocument/2006/relationships/hyperlink" Target="https://storage.googleapis.com/hcloudfile/001/8bcbfb6ff7fd4cfd8f9f6b6905424e66.jpg" TargetMode="External"/><Relationship Id="rId10440" Type="http://schemas.openxmlformats.org/officeDocument/2006/relationships/hyperlink" Target="https://storage.googleapis.com/hcloudfile/001/68640998996c4da9899b1a7985e33e98.jpg" TargetMode="External"/><Relationship Id="rId13596" Type="http://schemas.openxmlformats.org/officeDocument/2006/relationships/hyperlink" Target="https://hashting.cash/bavaria-fridgeinventoryjul2023/PRBIABXLMUSADQLF?language=FR" TargetMode="External"/><Relationship Id="rId3655" Type="http://schemas.openxmlformats.org/officeDocument/2006/relationships/hyperlink" Target="https://storage.googleapis.com/hcloudfile/001/4d62ddfe5c5e452dac5426110ac78cc1.jpg" TargetMode="External"/><Relationship Id="rId4706" Type="http://schemas.openxmlformats.org/officeDocument/2006/relationships/hyperlink" Target="https://storage.googleapis.com/hcloudfile/001/485fe21ff2764d38bc4fec3058f6a306.jpg" TargetMode="External"/><Relationship Id="rId6061" Type="http://schemas.openxmlformats.org/officeDocument/2006/relationships/hyperlink" Target="https://hashting.cash/bavaria-fridgeinventoryjul2023/BTVBCLLXRPWTGMIK?language=FR" TargetMode="External"/><Relationship Id="rId7112" Type="http://schemas.openxmlformats.org/officeDocument/2006/relationships/hyperlink" Target="https://storage.googleapis.com/hcloudfile/001/0626fe8d5c714ac88f431a6c8f309e51.jpg" TargetMode="External"/><Relationship Id="rId12198" Type="http://schemas.openxmlformats.org/officeDocument/2006/relationships/hyperlink" Target="https://hashting.cash/bavaria-fridgeinventoryjul2023/LTZDKBTHRNXJMWKT?language=FR" TargetMode="External"/><Relationship Id="rId13249" Type="http://schemas.openxmlformats.org/officeDocument/2006/relationships/hyperlink" Target="https://storage.googleapis.com/hcloudfile/001/d11cddcadbe2419699300bb3d98c1981.jpg" TargetMode="External"/><Relationship Id="rId576" Type="http://schemas.openxmlformats.org/officeDocument/2006/relationships/hyperlink" Target="https://storage.googleapis.com/hcloudfile/001/c462b26f2294449d8c7c6af7f505e8d1.jpg" TargetMode="External"/><Relationship Id="rId990" Type="http://schemas.openxmlformats.org/officeDocument/2006/relationships/hyperlink" Target="https://storage.googleapis.com/hcloudfile/001/ca96b8b1398a4a9ca20f46c6aa763259.jpg" TargetMode="External"/><Relationship Id="rId2257" Type="http://schemas.openxmlformats.org/officeDocument/2006/relationships/hyperlink" Target="https://storage.googleapis.com/hcloudfile/001/c19fb349dd1f471daa9e80fdf06cf481.jpg" TargetMode="External"/><Relationship Id="rId2671" Type="http://schemas.openxmlformats.org/officeDocument/2006/relationships/hyperlink" Target="https://storage.googleapis.com/hcloudfile/001/711e75624dc1492b9da24935c190b00b.jpg" TargetMode="External"/><Relationship Id="rId3308" Type="http://schemas.openxmlformats.org/officeDocument/2006/relationships/hyperlink" Target="https://storage.googleapis.com/hcloudfile/001/1547c5819e64441ca7c35509461967f7.jpg" TargetMode="External"/><Relationship Id="rId9284" Type="http://schemas.openxmlformats.org/officeDocument/2006/relationships/hyperlink" Target="https://hashting.cash/bavaria-fridgeinventoryjul2023/WXUMVHDBVQIPPVWZ?language=FR" TargetMode="External"/><Relationship Id="rId13663" Type="http://schemas.openxmlformats.org/officeDocument/2006/relationships/hyperlink" Target="https://storage.googleapis.com/hcloudfile/001/e9ef9c4cfcdc401dbba6ffed0edeef26.jpg" TargetMode="External"/><Relationship Id="rId229" Type="http://schemas.openxmlformats.org/officeDocument/2006/relationships/hyperlink" Target="https://hashting.cash/bavaria-fridgeinventoryjul2023/EWXLCDDMMLXDUQQI?language=FR" TargetMode="External"/><Relationship Id="rId643" Type="http://schemas.openxmlformats.org/officeDocument/2006/relationships/hyperlink" Target="https://storage.googleapis.com/hcloudfile/001/430f565d1d4c4c499fec5b3cde45cc4b.jpg" TargetMode="External"/><Relationship Id="rId1273" Type="http://schemas.openxmlformats.org/officeDocument/2006/relationships/hyperlink" Target="https://storage.googleapis.com/hcloudfile/001/75ab13da8a334d9a9e467da080222d6e.jpg" TargetMode="External"/><Relationship Id="rId2324" Type="http://schemas.openxmlformats.org/officeDocument/2006/relationships/hyperlink" Target="https://storage.googleapis.com/hcloudfile/001/3687509392fa4be2abf7c3db7d74f7b6.jpg" TargetMode="External"/><Relationship Id="rId3722" Type="http://schemas.openxmlformats.org/officeDocument/2006/relationships/hyperlink" Target="https://storage.googleapis.com/hcloudfile/001/03501d61955e4039b2df134fec784614.jpg" TargetMode="External"/><Relationship Id="rId6878" Type="http://schemas.openxmlformats.org/officeDocument/2006/relationships/hyperlink" Target="https://storage.googleapis.com/hcloudfile/001/10940a9670c04992b450178581fa401f.jpg" TargetMode="External"/><Relationship Id="rId7929" Type="http://schemas.openxmlformats.org/officeDocument/2006/relationships/hyperlink" Target="https://storage.googleapis.com/hcloudfile/001/58bc592c189f4ea9b09ac61ccb95713e.jpg" TargetMode="External"/><Relationship Id="rId9351" Type="http://schemas.openxmlformats.org/officeDocument/2006/relationships/hyperlink" Target="https://storage.googleapis.com/hcloudfile/001/57b0149893994f0ab8164251ec18c9d1.jpg" TargetMode="External"/><Relationship Id="rId12265" Type="http://schemas.openxmlformats.org/officeDocument/2006/relationships/hyperlink" Target="https://storage.googleapis.com/hcloudfile/001/c2af80629f8a45f8ae742534ca4d0c7a.jpg" TargetMode="External"/><Relationship Id="rId13316" Type="http://schemas.openxmlformats.org/officeDocument/2006/relationships/hyperlink" Target="https://hashting.cash/bavaria-fridgeinventoryjul2023/VEWAKTEHLPSCATTZ?language=FR" TargetMode="External"/><Relationship Id="rId13730" Type="http://schemas.openxmlformats.org/officeDocument/2006/relationships/hyperlink" Target="https://hashting.cash/bavaria-fridgeinventoryjul2023/QADLQAGMVRIDKNOB?language=FR" TargetMode="External"/><Relationship Id="rId5894" Type="http://schemas.openxmlformats.org/officeDocument/2006/relationships/hyperlink" Target="https://storage.googleapis.com/hcloudfile/001/34a19c34f3f042ddbf3faa9a19dea488.jpg" TargetMode="External"/><Relationship Id="rId6945" Type="http://schemas.openxmlformats.org/officeDocument/2006/relationships/hyperlink" Target="https://storage.googleapis.com/hcloudfile/001/521291924b9d425ba7d2e76c1ccdf6dd.jpg" TargetMode="External"/><Relationship Id="rId9004" Type="http://schemas.openxmlformats.org/officeDocument/2006/relationships/hyperlink" Target="https://hashting.cash/bavaria-fridgeinventoryjul2023/KJIINGKCGRPUVWWE?language=FR" TargetMode="External"/><Relationship Id="rId11281" Type="http://schemas.openxmlformats.org/officeDocument/2006/relationships/hyperlink" Target="https://storage.googleapis.com/hcloudfile/001/103128fe3b454e8f8aed545345aac20e.jpg" TargetMode="External"/><Relationship Id="rId12332" Type="http://schemas.openxmlformats.org/officeDocument/2006/relationships/hyperlink" Target="https://hashting.cash/bavaria-fridgeinventoryjul2023/LYMGLBZVTRXXIHDH?language=FR" TargetMode="External"/><Relationship Id="rId710" Type="http://schemas.openxmlformats.org/officeDocument/2006/relationships/hyperlink" Target="https://storage.googleapis.com/hcloudfile/001/78018dcb6e3f4c0683ab7d5fa13b5f61.jpg" TargetMode="External"/><Relationship Id="rId1340" Type="http://schemas.openxmlformats.org/officeDocument/2006/relationships/hyperlink" Target="https://storage.googleapis.com/hcloudfile/001/b779467755994d099b968560fb881f0d.jpg" TargetMode="External"/><Relationship Id="rId3098" Type="http://schemas.openxmlformats.org/officeDocument/2006/relationships/hyperlink" Target="https://storage.googleapis.com/hcloudfile/001/82498700f5ed4da1ab88d325bb0b5689.jpg" TargetMode="External"/><Relationship Id="rId4496" Type="http://schemas.openxmlformats.org/officeDocument/2006/relationships/hyperlink" Target="https://storage.googleapis.com/hcloudfile/001/7be9d519d8ba45fe9de7a2efadaca05c.jpg" TargetMode="External"/><Relationship Id="rId5547" Type="http://schemas.openxmlformats.org/officeDocument/2006/relationships/hyperlink" Target="https://storage.googleapis.com/hcloudfile/001/570bd35a50d440bc9a29cbf12d00f4ad.jpg" TargetMode="External"/><Relationship Id="rId5961" Type="http://schemas.openxmlformats.org/officeDocument/2006/relationships/hyperlink" Target="https://storage.googleapis.com/hcloudfile/001/6b6efd0bd9884aa788431d4bef7d6ce5.jpg" TargetMode="External"/><Relationship Id="rId4149" Type="http://schemas.openxmlformats.org/officeDocument/2006/relationships/hyperlink" Target="https://storage.googleapis.com/hcloudfile/001/b0bfc53a72254229842a5efe379ab16a.jpg" TargetMode="External"/><Relationship Id="rId4563" Type="http://schemas.openxmlformats.org/officeDocument/2006/relationships/hyperlink" Target="https://storage.googleapis.com/hcloudfile/001/dd5b6ffb39d94ba7ba2efc8cf43fa8bb.jpg" TargetMode="External"/><Relationship Id="rId5614" Type="http://schemas.openxmlformats.org/officeDocument/2006/relationships/hyperlink" Target="https://storage.googleapis.com/hcloudfile/001/f5218f48898f4cb987c6240e29b1166e.jpg" TargetMode="External"/><Relationship Id="rId8020" Type="http://schemas.openxmlformats.org/officeDocument/2006/relationships/hyperlink" Target="https://hashting.cash/bavaria-fridgeinventoryjul2023/STVJEPUVDBHUFZZR?language=FR" TargetMode="External"/><Relationship Id="rId11001" Type="http://schemas.openxmlformats.org/officeDocument/2006/relationships/hyperlink" Target="https://storage.googleapis.com/hcloudfile/001/59116a833f154cb19345e30b3e16eeaa.jpg" TargetMode="External"/><Relationship Id="rId3165" Type="http://schemas.openxmlformats.org/officeDocument/2006/relationships/hyperlink" Target="https://storage.googleapis.com/hcloudfile/001/71dfca2d9527406db3dbdd1617bd5aca.jpg" TargetMode="External"/><Relationship Id="rId4216" Type="http://schemas.openxmlformats.org/officeDocument/2006/relationships/hyperlink" Target="https://storage.googleapis.com/hcloudfile/001/8655ca4b11a14389994394cb5b0e75f8.jpg" TargetMode="External"/><Relationship Id="rId4630" Type="http://schemas.openxmlformats.org/officeDocument/2006/relationships/hyperlink" Target="https://storage.googleapis.com/hcloudfile/001/84e53f8539294a4e9f6c74cac6f2fc04.jpg" TargetMode="External"/><Relationship Id="rId7786" Type="http://schemas.openxmlformats.org/officeDocument/2006/relationships/hyperlink" Target="https://storage.googleapis.com/hcloudfile/001/c2e323e6be6c4ae683abe19707dbe725.jpg" TargetMode="External"/><Relationship Id="rId8837" Type="http://schemas.openxmlformats.org/officeDocument/2006/relationships/hyperlink" Target="https://storage.googleapis.com/hcloudfile/001/688e362b3dad4f0a85aa5dee8868a6c6.jpg" TargetMode="External"/><Relationship Id="rId13173" Type="http://schemas.openxmlformats.org/officeDocument/2006/relationships/hyperlink" Target="https://hashting.cash/bavaria-fridgeinventoryjul2023/RJTJHDTUROLOZZGB?language=FR" TargetMode="External"/><Relationship Id="rId2181" Type="http://schemas.openxmlformats.org/officeDocument/2006/relationships/hyperlink" Target="https://storage.googleapis.com/hcloudfile/001/6cc67219533948d8bb92ee062caafce2.jpg" TargetMode="External"/><Relationship Id="rId3232" Type="http://schemas.openxmlformats.org/officeDocument/2006/relationships/hyperlink" Target="https://storage.googleapis.com/hcloudfile/001/3795b6604d2243fa8e63ecfee88ce710.jpg" TargetMode="External"/><Relationship Id="rId6388" Type="http://schemas.openxmlformats.org/officeDocument/2006/relationships/hyperlink" Target="https://storage.googleapis.com/hcloudfile/001/3eeaeb8c269c439bb2512bddb1edbcdd.jpg" TargetMode="External"/><Relationship Id="rId7439" Type="http://schemas.openxmlformats.org/officeDocument/2006/relationships/hyperlink" Target="https://storage.googleapis.com/hcloudfile/001/c08af00d49914e7fbbcc82512db2ac10.jpg" TargetMode="External"/><Relationship Id="rId10767" Type="http://schemas.openxmlformats.org/officeDocument/2006/relationships/hyperlink" Target="https://storage.googleapis.com/hcloudfile/001/1918714c98f84124bc3c5675d305259e.jpg" TargetMode="External"/><Relationship Id="rId11818" Type="http://schemas.openxmlformats.org/officeDocument/2006/relationships/hyperlink" Target="https://storage.googleapis.com/hcloudfile/001/b48b2f5312a14b66bd50fb4896d43f19.jpg" TargetMode="External"/><Relationship Id="rId153" Type="http://schemas.openxmlformats.org/officeDocument/2006/relationships/hyperlink" Target="https://hashting.cash/bavaria-fridgeinventoryjul2023/LFTAAXBBSKVDESZY?language=FR" TargetMode="External"/><Relationship Id="rId6455" Type="http://schemas.openxmlformats.org/officeDocument/2006/relationships/hyperlink" Target="https://storage.googleapis.com/hcloudfile/001/bad7c168f69a4b8b88b4b1266e20b2fd.jpg" TargetMode="External"/><Relationship Id="rId7853" Type="http://schemas.openxmlformats.org/officeDocument/2006/relationships/hyperlink" Target="https://storage.googleapis.com/hcloudfile/001/8787ed807d134a1dbcc0d67de9892fce.jpg" TargetMode="External"/><Relationship Id="rId8904" Type="http://schemas.openxmlformats.org/officeDocument/2006/relationships/hyperlink" Target="https://storage.googleapis.com/hcloudfile/001/12460f613a1a4baca3f298717cacee2d.jpg" TargetMode="External"/><Relationship Id="rId10834" Type="http://schemas.openxmlformats.org/officeDocument/2006/relationships/hyperlink" Target="https://storage.googleapis.com/hcloudfile/001/89c4cba9429f44fbb2ef9ecef9a94707.jpg" TargetMode="External"/><Relationship Id="rId13240" Type="http://schemas.openxmlformats.org/officeDocument/2006/relationships/hyperlink" Target="https://storage.googleapis.com/hcloudfile/001/d11cddcadbe2419699300bb3d98c1981.jpg" TargetMode="External"/><Relationship Id="rId220" Type="http://schemas.openxmlformats.org/officeDocument/2006/relationships/hyperlink" Target="https://storage.googleapis.com/hcloudfile/001/05275500479049e593f12dcb36d01ac5.jpg" TargetMode="External"/><Relationship Id="rId2998" Type="http://schemas.openxmlformats.org/officeDocument/2006/relationships/hyperlink" Target="https://storage.googleapis.com/hcloudfile/001/b2960dcab9d644ac90ddd1fcda73a66a.jpg" TargetMode="External"/><Relationship Id="rId5057" Type="http://schemas.openxmlformats.org/officeDocument/2006/relationships/hyperlink" Target="https://storage.googleapis.com/hcloudfile/001/ca4ea8daab1c4f959b4216ab9cfec9a1.jpg" TargetMode="External"/><Relationship Id="rId6108" Type="http://schemas.openxmlformats.org/officeDocument/2006/relationships/hyperlink" Target="https://storage.googleapis.com/hcloudfile/001/a37667c7b9984082b0f71353988b3a99.jpg" TargetMode="External"/><Relationship Id="rId7506" Type="http://schemas.openxmlformats.org/officeDocument/2006/relationships/hyperlink" Target="https://storage.googleapis.com/hcloudfile/001/88cac31f59a74308905caad7a95b3482.jpg" TargetMode="External"/><Relationship Id="rId7920" Type="http://schemas.openxmlformats.org/officeDocument/2006/relationships/hyperlink" Target="https://storage.googleapis.com/hcloudfile/001/58bc592c189f4ea9b09ac61ccb95713e.jpg" TargetMode="External"/><Relationship Id="rId10901" Type="http://schemas.openxmlformats.org/officeDocument/2006/relationships/hyperlink" Target="https://storage.googleapis.com/hcloudfile/001/4717533d50b3423791c94dbe47e3b88b.jpg" TargetMode="External"/><Relationship Id="rId4073" Type="http://schemas.openxmlformats.org/officeDocument/2006/relationships/hyperlink" Target="https://storage.googleapis.com/hcloudfile/001/8613c83819c34ea28190b35236789849.jpg" TargetMode="External"/><Relationship Id="rId5471" Type="http://schemas.openxmlformats.org/officeDocument/2006/relationships/hyperlink" Target="https://storage.googleapis.com/hcloudfile/001/979809eb6cf4405ead0dd122ecb54d72.jpg" TargetMode="External"/><Relationship Id="rId6522" Type="http://schemas.openxmlformats.org/officeDocument/2006/relationships/hyperlink" Target="https://storage.googleapis.com/hcloudfile/001/5d3d479172f54e7784a96445d36dd1f8.jpg" TargetMode="External"/><Relationship Id="rId9678" Type="http://schemas.openxmlformats.org/officeDocument/2006/relationships/hyperlink" Target="https://storage.googleapis.com/hcloudfile/001/05e66fba0c0448b98be800ca3c3944d4.jpg" TargetMode="External"/><Relationship Id="rId12659" Type="http://schemas.openxmlformats.org/officeDocument/2006/relationships/hyperlink" Target="https://storage.googleapis.com/hcloudfile/001/f4fd306471ec48c19d53cba89b285d91.jpg" TargetMode="External"/><Relationship Id="rId1667" Type="http://schemas.openxmlformats.org/officeDocument/2006/relationships/hyperlink" Target="https://hashting.cash/bavaria-fridgeinventoryjul2023/VCOXUNKRTSWZUMAR?language=FR" TargetMode="External"/><Relationship Id="rId2718" Type="http://schemas.openxmlformats.org/officeDocument/2006/relationships/hyperlink" Target="https://storage.googleapis.com/hcloudfile/001/145f5bcf345441e5bfbe0faa12319e74.jpg" TargetMode="External"/><Relationship Id="rId5124" Type="http://schemas.openxmlformats.org/officeDocument/2006/relationships/hyperlink" Target="https://storage.googleapis.com/hcloudfile/001/bb471f1b3cda4c3194c90ece4fefc447.jpg" TargetMode="External"/><Relationship Id="rId8694" Type="http://schemas.openxmlformats.org/officeDocument/2006/relationships/hyperlink" Target="https://storage.googleapis.com/hcloudfile/001/275ae8ff747e4a07baf7fe61705f34d8.jpg" TargetMode="External"/><Relationship Id="rId9745" Type="http://schemas.openxmlformats.org/officeDocument/2006/relationships/hyperlink" Target="https://storage.googleapis.com/hcloudfile/001/8d28372633bf4ea8b5948e72e2f27f30.jpg" TargetMode="External"/><Relationship Id="rId11675" Type="http://schemas.openxmlformats.org/officeDocument/2006/relationships/hyperlink" Target="https://storage.googleapis.com/hcloudfile/001/9d40a93bd5f44c5eaa2e04261f3076cd.jpg" TargetMode="External"/><Relationship Id="rId12726" Type="http://schemas.openxmlformats.org/officeDocument/2006/relationships/hyperlink" Target="https://storage.googleapis.com/hcloudfile/001/1fca42840aff416c931b08607d6f6a2b.jpg" TargetMode="External"/><Relationship Id="rId1734" Type="http://schemas.openxmlformats.org/officeDocument/2006/relationships/hyperlink" Target="https://storage.googleapis.com/hcloudfile/001/e0d2beb74f294727bd080a12d82baed3.jpg" TargetMode="External"/><Relationship Id="rId4140" Type="http://schemas.openxmlformats.org/officeDocument/2006/relationships/hyperlink" Target="https://storage.googleapis.com/hcloudfile/001/b0bfc53a72254229842a5efe379ab16a.jpg" TargetMode="External"/><Relationship Id="rId7296" Type="http://schemas.openxmlformats.org/officeDocument/2006/relationships/hyperlink" Target="https://storage.googleapis.com/hcloudfile/001/5afebe910ec24bb5abed40060c599fea.jpg" TargetMode="External"/><Relationship Id="rId8347" Type="http://schemas.openxmlformats.org/officeDocument/2006/relationships/hyperlink" Target="https://storage.googleapis.com/hcloudfile/001/17793e6025f14690b1c6903953b3681d.jpg" TargetMode="External"/><Relationship Id="rId8761" Type="http://schemas.openxmlformats.org/officeDocument/2006/relationships/hyperlink" Target="https://storage.googleapis.com/hcloudfile/001/c0cd79e970734a62aae41c805474ee99.jpg" TargetMode="External"/><Relationship Id="rId9812" Type="http://schemas.openxmlformats.org/officeDocument/2006/relationships/hyperlink" Target="https://storage.googleapis.com/hcloudfile/001/b6bd9db4644d4c8cbbbdc6c0e06d0daf.jpg" TargetMode="External"/><Relationship Id="rId10277" Type="http://schemas.openxmlformats.org/officeDocument/2006/relationships/hyperlink" Target="https://storage.googleapis.com/hcloudfile/001/d40df7c5d3424b778b4b4aa154cb1673.jpg" TargetMode="External"/><Relationship Id="rId11328" Type="http://schemas.openxmlformats.org/officeDocument/2006/relationships/hyperlink" Target="https://storage.googleapis.com/hcloudfile/001/28119924f0eb4664858d287cdaef46d5.jpg" TargetMode="External"/><Relationship Id="rId26" Type="http://schemas.openxmlformats.org/officeDocument/2006/relationships/hyperlink" Target="https://storage.googleapis.com/hcloudfile/001/75ab13da8a334d9a9e467da080222d6e.jpg" TargetMode="External"/><Relationship Id="rId7363" Type="http://schemas.openxmlformats.org/officeDocument/2006/relationships/hyperlink" Target="https://storage.googleapis.com/hcloudfile/001/cef4367950d747948a6a502f63de2460.jpg" TargetMode="External"/><Relationship Id="rId8414" Type="http://schemas.openxmlformats.org/officeDocument/2006/relationships/hyperlink" Target="https://storage.googleapis.com/hcloudfile/001/a24d3af0ba8b492fbb6ea7f6b315cecf.jpg" TargetMode="External"/><Relationship Id="rId10691" Type="http://schemas.openxmlformats.org/officeDocument/2006/relationships/hyperlink" Target="https://storage.googleapis.com/hcloudfile/001/c9041c7d45e94da9ba7c486a6c653051.jpg" TargetMode="External"/><Relationship Id="rId11742" Type="http://schemas.openxmlformats.org/officeDocument/2006/relationships/hyperlink" Target="https://storage.googleapis.com/hcloudfile/001/eacbd9f4102b4c5e9ddb448081d341b3.jpg" TargetMode="External"/><Relationship Id="rId1801" Type="http://schemas.openxmlformats.org/officeDocument/2006/relationships/hyperlink" Target="https://hashting.cash/bavaria-fridgeinventoryjul2023/GPDBQVHGAWZHJYJP?language=FR" TargetMode="External"/><Relationship Id="rId3559" Type="http://schemas.openxmlformats.org/officeDocument/2006/relationships/hyperlink" Target="https://storage.googleapis.com/hcloudfile/001/423005ef77f94e39b4995f1c7d78de13.jpg" TargetMode="External"/><Relationship Id="rId4957" Type="http://schemas.openxmlformats.org/officeDocument/2006/relationships/hyperlink" Target="https://hashting.cash/bavaria-fridgeinventoryjul2023/NKMNBGBGIGVDDXWJ?language=FR" TargetMode="External"/><Relationship Id="rId7016" Type="http://schemas.openxmlformats.org/officeDocument/2006/relationships/hyperlink" Target="https://storage.googleapis.com/hcloudfile/001/6591b9111aa14b5a9502c35ae203094b.jpg" TargetMode="External"/><Relationship Id="rId7430" Type="http://schemas.openxmlformats.org/officeDocument/2006/relationships/hyperlink" Target="https://storage.googleapis.com/hcloudfile/001/c08af00d49914e7fbbcc82512db2ac10.jpg" TargetMode="External"/><Relationship Id="rId10344" Type="http://schemas.openxmlformats.org/officeDocument/2006/relationships/hyperlink" Target="https://storage.googleapis.com/hcloudfile/001/49272fafa4444a8dab5e63e8325b85c0.jpg" TargetMode="External"/><Relationship Id="rId3973" Type="http://schemas.openxmlformats.org/officeDocument/2006/relationships/hyperlink" Target="https://storage.googleapis.com/hcloudfile/001/c58853225cb549ea8bb69433316011b8.jpg" TargetMode="External"/><Relationship Id="rId6032" Type="http://schemas.openxmlformats.org/officeDocument/2006/relationships/hyperlink" Target="https://storage.googleapis.com/hcloudfile/001/4aa5ef5e0e8641e1ada8d01c99ad19dc.jpg" TargetMode="External"/><Relationship Id="rId9188" Type="http://schemas.openxmlformats.org/officeDocument/2006/relationships/hyperlink" Target="https://storage.googleapis.com/hcloudfile/001/3720da5eaa5f4e1496b752bf229bef3b.jpg" TargetMode="External"/><Relationship Id="rId10411" Type="http://schemas.openxmlformats.org/officeDocument/2006/relationships/hyperlink" Target="https://storage.googleapis.com/hcloudfile/001/e211e5112a764228bfbc659364b79166.jpg" TargetMode="External"/><Relationship Id="rId13567" Type="http://schemas.openxmlformats.org/officeDocument/2006/relationships/hyperlink" Target="https://storage.googleapis.com/hcloudfile/001/efb01324f397405c9d7052fa77979ca5.jpg" TargetMode="External"/><Relationship Id="rId894" Type="http://schemas.openxmlformats.org/officeDocument/2006/relationships/hyperlink" Target="https://storage.googleapis.com/hcloudfile/001/4a0f1d6bc5d6474bbfc2ae0dedeb6fea.jpg" TargetMode="External"/><Relationship Id="rId1177" Type="http://schemas.openxmlformats.org/officeDocument/2006/relationships/hyperlink" Target="https://storage.googleapis.com/hcloudfile/001/3e287334e73041a4a762c132eb892781.jpg" TargetMode="External"/><Relationship Id="rId2575" Type="http://schemas.openxmlformats.org/officeDocument/2006/relationships/hyperlink" Target="https://storage.googleapis.com/hcloudfile/001/56172bcacbb84dbc88c4c014c237a0d3.jpg" TargetMode="External"/><Relationship Id="rId3626" Type="http://schemas.openxmlformats.org/officeDocument/2006/relationships/hyperlink" Target="https://hashting.cash/bavaria-fridgeinventoryjul2023/CMECZCQWGXQHVXAO?language=FR" TargetMode="External"/><Relationship Id="rId12169" Type="http://schemas.openxmlformats.org/officeDocument/2006/relationships/hyperlink" Target="https://storage.googleapis.com/hcloudfile/001/35f6ac725980486688e09bcccd0e2c78.jpg" TargetMode="External"/><Relationship Id="rId12583" Type="http://schemas.openxmlformats.org/officeDocument/2006/relationships/hyperlink" Target="https://storage.googleapis.com/hcloudfile/001/8d2c0f96281a44aa91c0f97e312621e4.jpg" TargetMode="External"/><Relationship Id="rId13634" Type="http://schemas.openxmlformats.org/officeDocument/2006/relationships/hyperlink" Target="https://storage.googleapis.com/hcloudfile/001/9d3430fedff3488bb9e99f9611fca3ac.jpg" TargetMode="External"/><Relationship Id="rId547" Type="http://schemas.openxmlformats.org/officeDocument/2006/relationships/hyperlink" Target="https://storage.googleapis.com/hcloudfile/001/08bdcfe6e7f64d4c927446085e2ab6aa.jpg" TargetMode="External"/><Relationship Id="rId961" Type="http://schemas.openxmlformats.org/officeDocument/2006/relationships/hyperlink" Target="https://hashting.cash/bavaria-fridgeinventoryjul2023/KRSUMEZZDUQPXYFU?language=FR" TargetMode="External"/><Relationship Id="rId1591" Type="http://schemas.openxmlformats.org/officeDocument/2006/relationships/hyperlink" Target="https://storage.googleapis.com/hcloudfile/001/c2d3a02829f64cbdb2bf01b957b772ad.jpg" TargetMode="External"/><Relationship Id="rId2228" Type="http://schemas.openxmlformats.org/officeDocument/2006/relationships/hyperlink" Target="https://hashting.cash/bavaria-fridgeinventoryjul2023/ZYLKTZJFBEGJXPHN?language=FR" TargetMode="External"/><Relationship Id="rId2642" Type="http://schemas.openxmlformats.org/officeDocument/2006/relationships/hyperlink" Target="https://hashting.cash/bavaria-fridgeinventoryjul2023/CBEOFCAVAGTREWHY?language=FR" TargetMode="External"/><Relationship Id="rId5798" Type="http://schemas.openxmlformats.org/officeDocument/2006/relationships/hyperlink" Target="https://hashting.cash/bavaria-fridgeinventoryjul2023/VTABVCKHWWROWRFD?language=FR" TargetMode="External"/><Relationship Id="rId6849" Type="http://schemas.openxmlformats.org/officeDocument/2006/relationships/hyperlink" Target="https://storage.googleapis.com/hcloudfile/001/2b856eef11e0493f9d65336a223a56f0.jpg" TargetMode="External"/><Relationship Id="rId9255" Type="http://schemas.openxmlformats.org/officeDocument/2006/relationships/hyperlink" Target="https://storage.googleapis.com/hcloudfile/001/72188a83bbdc43eab85271b12e24e49e.jpg" TargetMode="External"/><Relationship Id="rId11185" Type="http://schemas.openxmlformats.org/officeDocument/2006/relationships/hyperlink" Target="https://storage.googleapis.com/hcloudfile/001/3489bde842734cffafeba2cd27647c22.jpg" TargetMode="External"/><Relationship Id="rId12236" Type="http://schemas.openxmlformats.org/officeDocument/2006/relationships/hyperlink" Target="https://storage.googleapis.com/hcloudfile/001/01cbc083211b462da173931c2ecd22ab.jpg" TargetMode="External"/><Relationship Id="rId12650" Type="http://schemas.openxmlformats.org/officeDocument/2006/relationships/hyperlink" Target="https://storage.googleapis.com/hcloudfile/001/f4fd306471ec48c19d53cba89b285d91.jpg" TargetMode="External"/><Relationship Id="rId13701" Type="http://schemas.openxmlformats.org/officeDocument/2006/relationships/hyperlink" Target="https://storage.googleapis.com/hcloudfile/001/d86a72c395974c008ef45078bd664339.jpg" TargetMode="External"/><Relationship Id="rId614" Type="http://schemas.openxmlformats.org/officeDocument/2006/relationships/hyperlink" Target="https://storage.googleapis.com/hcloudfile/001/c462b26f2294449d8c7c6af7f505e8d1.jpg" TargetMode="External"/><Relationship Id="rId1244" Type="http://schemas.openxmlformats.org/officeDocument/2006/relationships/hyperlink" Target="https://hashting.cash/bavaria-fridgeinventoryjul2023/XYULMWKSMXIRFBRB?language=FR" TargetMode="External"/><Relationship Id="rId5865" Type="http://schemas.openxmlformats.org/officeDocument/2006/relationships/hyperlink" Target="https://storage.googleapis.com/hcloudfile/001/2dd782a1e86a48f48d860be79159b981.jpg" TargetMode="External"/><Relationship Id="rId6916" Type="http://schemas.openxmlformats.org/officeDocument/2006/relationships/hyperlink" Target="https://hashting.cash/bavaria-fridgeinventoryjul2023/JCYELQUKCVHXCENG?language=FR" TargetMode="External"/><Relationship Id="rId8271" Type="http://schemas.openxmlformats.org/officeDocument/2006/relationships/hyperlink" Target="https://storage.googleapis.com/hcloudfile/001/05275500479049e593f12dcb36d01ac5.jpg" TargetMode="External"/><Relationship Id="rId9322" Type="http://schemas.openxmlformats.org/officeDocument/2006/relationships/hyperlink" Target="https://storage.googleapis.com/hcloudfile/001/046f6b51c12e476ba2a013ebc7eb11fa.jpg" TargetMode="External"/><Relationship Id="rId11252" Type="http://schemas.openxmlformats.org/officeDocument/2006/relationships/hyperlink" Target="https://storage.googleapis.com/hcloudfile/001/c260763aa87c46aaabbe110bcdd04668.jpg" TargetMode="External"/><Relationship Id="rId12303" Type="http://schemas.openxmlformats.org/officeDocument/2006/relationships/hyperlink" Target="https://storage.googleapis.com/hcloudfile/001/e86f34d834be4356a1f34b912dcf857a.jpg" TargetMode="External"/><Relationship Id="rId1311" Type="http://schemas.openxmlformats.org/officeDocument/2006/relationships/hyperlink" Target="https://storage.googleapis.com/hcloudfile/001/8e8c4f778ab142909904e609f6107c30.jpg" TargetMode="External"/><Relationship Id="rId4467" Type="http://schemas.openxmlformats.org/officeDocument/2006/relationships/hyperlink" Target="https://hashting.cash/bavaria-fridgeinventoryjul2023/UEQUSDLNRTQVKBCJ?language=FR" TargetMode="External"/><Relationship Id="rId4881" Type="http://schemas.openxmlformats.org/officeDocument/2006/relationships/hyperlink" Target="https://hashting.cash/bavaria-fridgeinventoryjul2023/DHIFUXDVFEJJVART?language=FR" TargetMode="External"/><Relationship Id="rId5518" Type="http://schemas.openxmlformats.org/officeDocument/2006/relationships/hyperlink" Target="https://hashting.cash/bavaria-fridgeinventoryjul2023/MLNHSKVOOCHRAJWZ?language=FR" TargetMode="External"/><Relationship Id="rId3069" Type="http://schemas.openxmlformats.org/officeDocument/2006/relationships/hyperlink" Target="https://hashting.cash/bavaria-fridgeinventoryjul2023/GHKOXFSPSAWJKXWQ?language=FR" TargetMode="External"/><Relationship Id="rId3483" Type="http://schemas.openxmlformats.org/officeDocument/2006/relationships/hyperlink" Target="https://hashting.cash/bavaria-fridgeinventoryjul2023/PVXVEWRQXQBHPSZO?language=FR" TargetMode="External"/><Relationship Id="rId4534" Type="http://schemas.openxmlformats.org/officeDocument/2006/relationships/hyperlink" Target="https://storage.googleapis.com/hcloudfile/001/a6a3887c224647d6a89d5c2ae68306ca.jpg" TargetMode="External"/><Relationship Id="rId5932" Type="http://schemas.openxmlformats.org/officeDocument/2006/relationships/hyperlink" Target="https://hashting.cash/bavaria-fridgeinventoryjul2023/LFTAAXBBSKVDESZY?language=FR" TargetMode="External"/><Relationship Id="rId13077" Type="http://schemas.openxmlformats.org/officeDocument/2006/relationships/hyperlink" Target="https://storage.googleapis.com/hcloudfile/001/83795fae705142c384688b6cc8a4a572.jpg" TargetMode="External"/><Relationship Id="rId2085" Type="http://schemas.openxmlformats.org/officeDocument/2006/relationships/hyperlink" Target="https://hashting.cash/bavaria-fridgeinventoryjul2023/IJGERFKYYCJATRAT?language=FR" TargetMode="External"/><Relationship Id="rId3136" Type="http://schemas.openxmlformats.org/officeDocument/2006/relationships/hyperlink" Target="https://storage.googleapis.com/hcloudfile/001/c002d1d68eff4f70b2f0fc40f0eebc9f.jpg" TargetMode="External"/><Relationship Id="rId13491" Type="http://schemas.openxmlformats.org/officeDocument/2006/relationships/hyperlink" Target="https://storage.googleapis.com/hcloudfile/001/647cbc8824f744c0b677eb24f490ec66.jpg" TargetMode="External"/><Relationship Id="rId471" Type="http://schemas.openxmlformats.org/officeDocument/2006/relationships/hyperlink" Target="https://storage.googleapis.com/hcloudfile/001/c36a7d1e04f2404ca44fd23f6de32f39.jpg" TargetMode="External"/><Relationship Id="rId2152" Type="http://schemas.openxmlformats.org/officeDocument/2006/relationships/hyperlink" Target="https://storage.googleapis.com/hcloudfile/001/b88e50c08dae496591079351c011f98a.jpg" TargetMode="External"/><Relationship Id="rId3550" Type="http://schemas.openxmlformats.org/officeDocument/2006/relationships/hyperlink" Target="https://storage.googleapis.com/hcloudfile/001/423005ef77f94e39b4995f1c7d78de13.jpg" TargetMode="External"/><Relationship Id="rId4601" Type="http://schemas.openxmlformats.org/officeDocument/2006/relationships/hyperlink" Target="https://hashting.cash/bavaria-fridgeinventoryjul2023/WNWBHEEAMLSYKNIE?language=FR" TargetMode="External"/><Relationship Id="rId7757" Type="http://schemas.openxmlformats.org/officeDocument/2006/relationships/hyperlink" Target="https://hashting.cash/bavaria-fridgeinventoryjul2023/MNSDAREACGXTWNHH?language=FR" TargetMode="External"/><Relationship Id="rId8808" Type="http://schemas.openxmlformats.org/officeDocument/2006/relationships/hyperlink" Target="https://storage.googleapis.com/hcloudfile/001/324afcdcdc694879a9c11734eee148cf.jpg" TargetMode="External"/><Relationship Id="rId10738" Type="http://schemas.openxmlformats.org/officeDocument/2006/relationships/hyperlink" Target="https://storage.googleapis.com/hcloudfile/001/26d5b90320534014899d4ca86b2dc24f.jpg" TargetMode="External"/><Relationship Id="rId12093" Type="http://schemas.openxmlformats.org/officeDocument/2006/relationships/hyperlink" Target="https://storage.googleapis.com/hcloudfile/001/1d6d25eb6bfe4cb7a8a28324fe278b84.jpg" TargetMode="External"/><Relationship Id="rId13144" Type="http://schemas.openxmlformats.org/officeDocument/2006/relationships/hyperlink" Target="https://storage.googleapis.com/hcloudfile/001/f2cee4e939144aa1ae78a1505e2e6c32.jpg" TargetMode="External"/><Relationship Id="rId124" Type="http://schemas.openxmlformats.org/officeDocument/2006/relationships/hyperlink" Target="https://storage.googleapis.com/hcloudfile/001/485fe21ff2764d38bc4fec3058f6a306.jpg" TargetMode="External"/><Relationship Id="rId3203" Type="http://schemas.openxmlformats.org/officeDocument/2006/relationships/hyperlink" Target="https://hashting.cash/bavaria-fridgeinventoryjul2023/YFQABKCXCLTVQMBL?language=FR" TargetMode="External"/><Relationship Id="rId6359" Type="http://schemas.openxmlformats.org/officeDocument/2006/relationships/hyperlink" Target="https://hashting.cash/bavaria-fridgeinventoryjul2023/DQNBCGAJSKGTOFFH?language=FR" TargetMode="External"/><Relationship Id="rId6773" Type="http://schemas.openxmlformats.org/officeDocument/2006/relationships/hyperlink" Target="https://hashting.cash/bavaria-fridgeinventoryjul2023/ZARSVTZDFOKDHIDK?language=FR" TargetMode="External"/><Relationship Id="rId7824" Type="http://schemas.openxmlformats.org/officeDocument/2006/relationships/hyperlink" Target="https://storage.googleapis.com/hcloudfile/001/30e4b68ae6d741c6bd9da4f4c469cf08.jpg" TargetMode="External"/><Relationship Id="rId10805" Type="http://schemas.openxmlformats.org/officeDocument/2006/relationships/hyperlink" Target="https://hashting.cash/bavaria-fridgeinventoryjul2023/QXBTRLJSZVLGDCXW?language=FR" TargetMode="External"/><Relationship Id="rId12160" Type="http://schemas.openxmlformats.org/officeDocument/2006/relationships/hyperlink" Target="https://storage.googleapis.com/hcloudfile/001/35f6ac725980486688e09bcccd0e2c78.jpg" TargetMode="External"/><Relationship Id="rId13211" Type="http://schemas.openxmlformats.org/officeDocument/2006/relationships/hyperlink" Target="https://storage.googleapis.com/hcloudfile/001/ed61efff31e843b9b61fd4bf5ce33f7d.jpg" TargetMode="External"/><Relationship Id="rId2969" Type="http://schemas.openxmlformats.org/officeDocument/2006/relationships/hyperlink" Target="https://storage.googleapis.com/hcloudfile/001/4984a61508054657bc02348cf6e95819.jpg" TargetMode="External"/><Relationship Id="rId5375" Type="http://schemas.openxmlformats.org/officeDocument/2006/relationships/hyperlink" Target="https://hashting.cash/bavaria-fridgeinventoryjul2023/UGUBYJZPDHBFMUFY?language=FR" TargetMode="External"/><Relationship Id="rId6426" Type="http://schemas.openxmlformats.org/officeDocument/2006/relationships/hyperlink" Target="https://storage.googleapis.com/hcloudfile/001/761bd193a1b244dc90945a1faf3d7878.jpg" TargetMode="External"/><Relationship Id="rId6840" Type="http://schemas.openxmlformats.org/officeDocument/2006/relationships/hyperlink" Target="https://storage.googleapis.com/hcloudfile/001/2b856eef11e0493f9d65336a223a56f0.jpg" TargetMode="External"/><Relationship Id="rId9996" Type="http://schemas.openxmlformats.org/officeDocument/2006/relationships/hyperlink" Target="https://hashting.cash/bavaria-fridgeinventoryjul2023/COGHBAJAZLHSUKFN?language=FR" TargetMode="External"/><Relationship Id="rId1985" Type="http://schemas.openxmlformats.org/officeDocument/2006/relationships/hyperlink" Target="https://storage.googleapis.com/hcloudfile/001/7a21be94e23945a7bfda3774d400353e.jpg" TargetMode="External"/><Relationship Id="rId4391" Type="http://schemas.openxmlformats.org/officeDocument/2006/relationships/hyperlink" Target="https://storage.googleapis.com/hcloudfile/001/26f0c4db7f614aca8e4fa944b152cc60.jpg" TargetMode="External"/><Relationship Id="rId5028" Type="http://schemas.openxmlformats.org/officeDocument/2006/relationships/hyperlink" Target="https://storage.googleapis.com/hcloudfile/001/895b2a4a73ba4f19bfaf3fecf78f32c2.jpg" TargetMode="External"/><Relationship Id="rId5442" Type="http://schemas.openxmlformats.org/officeDocument/2006/relationships/hyperlink" Target="https://storage.googleapis.com/hcloudfile/001/50dcf71e1ecf4bbea39d737d111b1e70.jpg" TargetMode="External"/><Relationship Id="rId8598" Type="http://schemas.openxmlformats.org/officeDocument/2006/relationships/hyperlink" Target="https://hashting.cash/bavaria-fridgeinventoryjul2023/EWXLCDDMMLXDUQQI?language=FR" TargetMode="External"/><Relationship Id="rId9649" Type="http://schemas.openxmlformats.org/officeDocument/2006/relationships/hyperlink" Target="https://storage.googleapis.com/hcloudfile/001/bab52b76eed44916a969a9146887a17f.jpg" TargetMode="External"/><Relationship Id="rId11579" Type="http://schemas.openxmlformats.org/officeDocument/2006/relationships/hyperlink" Target="https://storage.googleapis.com/hcloudfile/001/9b5d5f91ee8b42bdbb7ac671036ec972.jpg" TargetMode="External"/><Relationship Id="rId12977" Type="http://schemas.openxmlformats.org/officeDocument/2006/relationships/hyperlink" Target="https://storage.googleapis.com/hcloudfile/001/613520b312424295bbe3b2dd47a220d0.jpg" TargetMode="External"/><Relationship Id="rId1638" Type="http://schemas.openxmlformats.org/officeDocument/2006/relationships/hyperlink" Target="https://storage.googleapis.com/hcloudfile/001/9dc241d69d8849c4865b33fd534d669f.jpg" TargetMode="External"/><Relationship Id="rId4044" Type="http://schemas.openxmlformats.org/officeDocument/2006/relationships/hyperlink" Target="https://hashting.cash/bavaria-fridgeinventoryjul2023/SGYHAZXDOFDHYCDM?language=FR" TargetMode="External"/><Relationship Id="rId8665" Type="http://schemas.openxmlformats.org/officeDocument/2006/relationships/hyperlink" Target="https://storage.googleapis.com/hcloudfile/001/ed5ead0aeb06455eb30a90793a883f37.jpg" TargetMode="External"/><Relationship Id="rId11993" Type="http://schemas.openxmlformats.org/officeDocument/2006/relationships/hyperlink" Target="https://storage.googleapis.com/hcloudfile/001/6b1605a044824fd097584a762b71c2fa.jpg" TargetMode="External"/><Relationship Id="rId3060" Type="http://schemas.openxmlformats.org/officeDocument/2006/relationships/hyperlink" Target="https://hashting.cash/bavaria-fridgeinventoryjul2023/GHKOXFSPSAWJKXWQ?language=FR" TargetMode="External"/><Relationship Id="rId4111" Type="http://schemas.openxmlformats.org/officeDocument/2006/relationships/hyperlink" Target="https://storage.googleapis.com/hcloudfile/001/978d5c21c4044dca81c90ec4b7530fb8.jpg" TargetMode="External"/><Relationship Id="rId7267" Type="http://schemas.openxmlformats.org/officeDocument/2006/relationships/hyperlink" Target="https://storage.googleapis.com/hcloudfile/001/9c187fcd3fc74c9d8bb2bdb3782c3df0.jpg" TargetMode="External"/><Relationship Id="rId8318" Type="http://schemas.openxmlformats.org/officeDocument/2006/relationships/hyperlink" Target="https://hashting.cash/bavaria-fridgeinventoryjul2023/CQDOYXGMXODISNRJ?language=FR" TargetMode="External"/><Relationship Id="rId9716" Type="http://schemas.openxmlformats.org/officeDocument/2006/relationships/hyperlink" Target="https://hashting.cash/bavaria-fridgeinventoryjul2023/VPUHPNSQYLPVBUPF?language=FR" TargetMode="External"/><Relationship Id="rId10595" Type="http://schemas.openxmlformats.org/officeDocument/2006/relationships/hyperlink" Target="https://storage.googleapis.com/hcloudfile/001/7b304fb0c0904fa3ac50666f1c5a0777.jpg" TargetMode="External"/><Relationship Id="rId11646" Type="http://schemas.openxmlformats.org/officeDocument/2006/relationships/hyperlink" Target="https://hashting.cash/bavaria-fridgeinventoryjul2023/YUJDVFLBKXJMICBQ?language=FR" TargetMode="External"/><Relationship Id="rId1705" Type="http://schemas.openxmlformats.org/officeDocument/2006/relationships/hyperlink" Target="https://storage.googleapis.com/hcloudfile/001/dd52273189b74f228c62221410ae072d.jpg" TargetMode="External"/><Relationship Id="rId6283" Type="http://schemas.openxmlformats.org/officeDocument/2006/relationships/hyperlink" Target="https://storage.googleapis.com/hcloudfile/001/823b643acdc24c38a97b389f8f30c0d6.jpg" TargetMode="External"/><Relationship Id="rId7681" Type="http://schemas.openxmlformats.org/officeDocument/2006/relationships/hyperlink" Target="https://storage.googleapis.com/hcloudfile/001/5ec4eb01547e4455aaf175992b359d91.jpg" TargetMode="External"/><Relationship Id="rId8732" Type="http://schemas.openxmlformats.org/officeDocument/2006/relationships/hyperlink" Target="https://hashting.cash/bavaria-fridgeinventoryjul2023/OZEJRSTVOFIGQFYI?language=FR" TargetMode="External"/><Relationship Id="rId10248" Type="http://schemas.openxmlformats.org/officeDocument/2006/relationships/hyperlink" Target="https://hashting.cash/bavaria-fridgeinventoryjul2023/CLYRUPNULBYNQVHY?language=FR" TargetMode="External"/><Relationship Id="rId10662" Type="http://schemas.openxmlformats.org/officeDocument/2006/relationships/hyperlink" Target="https://hashting.cash/bavaria-fridgeinventoryjul2023/KWGEULFRRYPQCZLA?language=FR" TargetMode="External"/><Relationship Id="rId11713" Type="http://schemas.openxmlformats.org/officeDocument/2006/relationships/hyperlink" Target="https://storage.googleapis.com/hcloudfile/001/fd8cfca7e2d94ad7968d557b168205a4.jpg" TargetMode="External"/><Relationship Id="rId3877" Type="http://schemas.openxmlformats.org/officeDocument/2006/relationships/hyperlink" Target="https://storage.googleapis.com/hcloudfile/001/73174599ed5544bc96f14c63964cc628.jpg" TargetMode="External"/><Relationship Id="rId4928" Type="http://schemas.openxmlformats.org/officeDocument/2006/relationships/hyperlink" Target="https://storage.googleapis.com/hcloudfile/001/05e01af7b6074190962264947cdcf9e1.jpg" TargetMode="External"/><Relationship Id="rId7334" Type="http://schemas.openxmlformats.org/officeDocument/2006/relationships/hyperlink" Target="https://hashting.cash/bavaria-fridgeinventoryjul2023/SNIIKSKHUXLIMGJE?language=FR" TargetMode="External"/><Relationship Id="rId10315" Type="http://schemas.openxmlformats.org/officeDocument/2006/relationships/hyperlink" Target="https://storage.googleapis.com/hcloudfile/001/1390ce0ed4fc4e0499c112bcb20071e6.jpg" TargetMode="External"/><Relationship Id="rId798" Type="http://schemas.openxmlformats.org/officeDocument/2006/relationships/hyperlink" Target="https://storage.googleapis.com/hcloudfile/001/78189587c7284e7ab9ebe5f6460cc521.jpg" TargetMode="External"/><Relationship Id="rId2479" Type="http://schemas.openxmlformats.org/officeDocument/2006/relationships/hyperlink" Target="https://storage.googleapis.com/hcloudfile/001/c4791a7df64d46a3833a602d8fb6fe00.jpg" TargetMode="External"/><Relationship Id="rId2893" Type="http://schemas.openxmlformats.org/officeDocument/2006/relationships/hyperlink" Target="https://storage.googleapis.com/hcloudfile/001/44d50f3d94fb4876af0b63c95efa7974.jpg" TargetMode="External"/><Relationship Id="rId3944" Type="http://schemas.openxmlformats.org/officeDocument/2006/relationships/hyperlink" Target="https://storage.googleapis.com/hcloudfile/001/f9957f13faa84f5ebfd9097a32c91d95.jpg" TargetMode="External"/><Relationship Id="rId6350" Type="http://schemas.openxmlformats.org/officeDocument/2006/relationships/hyperlink" Target="https://hashting.cash/bavaria-fridgeinventoryjul2023/DQNBCGAJSKGTOFFH?language=FR" TargetMode="External"/><Relationship Id="rId7401" Type="http://schemas.openxmlformats.org/officeDocument/2006/relationships/hyperlink" Target="https://storage.googleapis.com/hcloudfile/001/7dd2feae6575469b9bf54b854edc482c.jpg" TargetMode="External"/><Relationship Id="rId12487" Type="http://schemas.openxmlformats.org/officeDocument/2006/relationships/hyperlink" Target="https://hashting.cash/bavaria-fridgeinventoryjul2023/MKBMZPICTOAZCLTE?language=FR" TargetMode="External"/><Relationship Id="rId13538" Type="http://schemas.openxmlformats.org/officeDocument/2006/relationships/hyperlink" Target="https://storage.googleapis.com/hcloudfile/001/28ba30a80bb64c7aad7f05f7c1fd3178.jpg" TargetMode="External"/><Relationship Id="rId865" Type="http://schemas.openxmlformats.org/officeDocument/2006/relationships/hyperlink" Target="https://storage.googleapis.com/hcloudfile/001/a37001cc69864b2ab3cfd2dc2a01452d.jpg" TargetMode="External"/><Relationship Id="rId1495" Type="http://schemas.openxmlformats.org/officeDocument/2006/relationships/hyperlink" Target="https://storage.googleapis.com/hcloudfile/001/c5369ca3bad641d8ae699d68e4918908.jpg" TargetMode="External"/><Relationship Id="rId2546" Type="http://schemas.openxmlformats.org/officeDocument/2006/relationships/hyperlink" Target="https://storage.googleapis.com/hcloudfile/001/1d4e0ccb1c4d44f5919bb9f158967bee.jpg" TargetMode="External"/><Relationship Id="rId2960" Type="http://schemas.openxmlformats.org/officeDocument/2006/relationships/hyperlink" Target="https://storage.googleapis.com/hcloudfile/001/4984a61508054657bc02348cf6e95819.jpg" TargetMode="External"/><Relationship Id="rId6003" Type="http://schemas.openxmlformats.org/officeDocument/2006/relationships/hyperlink" Target="https://storage.googleapis.com/hcloudfile/001/683457a6a4ab4cd8990bf133e887ac5d.jpg" TargetMode="External"/><Relationship Id="rId9159" Type="http://schemas.openxmlformats.org/officeDocument/2006/relationships/hyperlink" Target="https://hashting.cash/bavaria-fridgeinventoryjul2023/FZGVPFKKZZMWCUZS?language=FR" TargetMode="External"/><Relationship Id="rId9573" Type="http://schemas.openxmlformats.org/officeDocument/2006/relationships/hyperlink" Target="https://hashting.cash/bavaria-fridgeinventoryjul2023/RDVHEUMTWGOXWQDP?language=FR" TargetMode="External"/><Relationship Id="rId11089" Type="http://schemas.openxmlformats.org/officeDocument/2006/relationships/hyperlink" Target="https://hashting.cash/bavaria-fridgeinventoryjul2023/LTJKRNXXSWBZGMBZ?language=FR" TargetMode="External"/><Relationship Id="rId518" Type="http://schemas.openxmlformats.org/officeDocument/2006/relationships/hyperlink" Target="https://storage.googleapis.com/hcloudfile/001/71a0a25d37f94620a429349badb60af8.jpg" TargetMode="External"/><Relationship Id="rId932" Type="http://schemas.openxmlformats.org/officeDocument/2006/relationships/hyperlink" Target="https://storage.googleapis.com/hcloudfile/001/f31d4e5499b84c038d5bdfc33d9c5be5.jpg" TargetMode="External"/><Relationship Id="rId1148" Type="http://schemas.openxmlformats.org/officeDocument/2006/relationships/hyperlink" Target="https://storage.googleapis.com/hcloudfile/001/cbc4a3f91f734f4ca2941c9b1aaf4d8c.jpg" TargetMode="External"/><Relationship Id="rId1562" Type="http://schemas.openxmlformats.org/officeDocument/2006/relationships/hyperlink" Target="https://storage.googleapis.com/hcloudfile/001/53adc49eae0e479c852e3f01a81211cf.jpg" TargetMode="External"/><Relationship Id="rId2613" Type="http://schemas.openxmlformats.org/officeDocument/2006/relationships/hyperlink" Target="https://storage.googleapis.com/hcloudfile/001/087253a2200048c4ac0f78fb36f404fa.jpg" TargetMode="External"/><Relationship Id="rId5769" Type="http://schemas.openxmlformats.org/officeDocument/2006/relationships/hyperlink" Target="https://storage.googleapis.com/hcloudfile/001/b2cb9d436c684a169d04613f2d1ca2f8.jpg" TargetMode="External"/><Relationship Id="rId8175" Type="http://schemas.openxmlformats.org/officeDocument/2006/relationships/hyperlink" Target="https://hashting.cash/bavaria-fridgeinventoryjul2023/WLFPRZTBBZLMZNTM?language=FR" TargetMode="External"/><Relationship Id="rId9226" Type="http://schemas.openxmlformats.org/officeDocument/2006/relationships/hyperlink" Target="https://storage.googleapis.com/hcloudfile/001/2336a11a6aca496c98768a13ce151d78.jpg" TargetMode="External"/><Relationship Id="rId9640" Type="http://schemas.openxmlformats.org/officeDocument/2006/relationships/hyperlink" Target="https://storage.googleapis.com/hcloudfile/001/bab52b76eed44916a969a9146887a17f.jpg" TargetMode="External"/><Relationship Id="rId11156" Type="http://schemas.openxmlformats.org/officeDocument/2006/relationships/hyperlink" Target="https://storage.googleapis.com/hcloudfile/001/2c54bf8f3337422c9e7ff26abbdfe0a3.jpg" TargetMode="External"/><Relationship Id="rId12207" Type="http://schemas.openxmlformats.org/officeDocument/2006/relationships/hyperlink" Target="https://hashting.cash/bavaria-fridgeinventoryjul2023/LTZDKBTHRNXJMWKT?language=FR" TargetMode="External"/><Relationship Id="rId12554" Type="http://schemas.openxmlformats.org/officeDocument/2006/relationships/hyperlink" Target="https://storage.googleapis.com/hcloudfile/001/0fcb2e6dcab240d6a6d352a5f79b7f65.jpg" TargetMode="External"/><Relationship Id="rId13605" Type="http://schemas.openxmlformats.org/officeDocument/2006/relationships/hyperlink" Target="https://hashting.cash/bavaria-fridgeinventoryjul2023/PRBIABXLMUSADQLF?language=FR" TargetMode="External"/><Relationship Id="rId1215" Type="http://schemas.openxmlformats.org/officeDocument/2006/relationships/hyperlink" Target="https://storage.googleapis.com/hcloudfile/001/0c52523a93c8427483111db2bd460328.jpg" TargetMode="External"/><Relationship Id="rId7191" Type="http://schemas.openxmlformats.org/officeDocument/2006/relationships/hyperlink" Target="https://hashting.cash/bavaria-fridgeinventoryjul2023/FRKQHZLJRHOWCVMS?language=FR" TargetMode="External"/><Relationship Id="rId8242" Type="http://schemas.openxmlformats.org/officeDocument/2006/relationships/hyperlink" Target="https://storage.googleapis.com/hcloudfile/001/efd57a68f899460eb16c2732b9ff48f8.jpg" TargetMode="External"/><Relationship Id="rId11570" Type="http://schemas.openxmlformats.org/officeDocument/2006/relationships/hyperlink" Target="https://storage.googleapis.com/hcloudfile/001/9b5d5f91ee8b42bdbb7ac671036ec972.jpg" TargetMode="External"/><Relationship Id="rId12621" Type="http://schemas.openxmlformats.org/officeDocument/2006/relationships/hyperlink" Target="https://hashting.cash/bavaria-fridgeinventoryjul2023/BZXVIIIKCYIUNKOL?language=FR" TargetMode="External"/><Relationship Id="rId3387" Type="http://schemas.openxmlformats.org/officeDocument/2006/relationships/hyperlink" Target="https://storage.googleapis.com/hcloudfile/001/2e7f064e2f0f4788baf31897c15ca182.jpg" TargetMode="External"/><Relationship Id="rId4785" Type="http://schemas.openxmlformats.org/officeDocument/2006/relationships/hyperlink" Target="https://storage.googleapis.com/hcloudfile/001/a8d903630ab64447a6a34b19f52b472a.jpg" TargetMode="External"/><Relationship Id="rId5836" Type="http://schemas.openxmlformats.org/officeDocument/2006/relationships/hyperlink" Target="https://storage.googleapis.com/hcloudfile/001/02e1d6b847cd4f64a17f28a05966b4d1.jpg" TargetMode="External"/><Relationship Id="rId10172" Type="http://schemas.openxmlformats.org/officeDocument/2006/relationships/hyperlink" Target="https://storage.googleapis.com/hcloudfile/001/2a7b350475474663a26ac407d108a847.jpg" TargetMode="External"/><Relationship Id="rId11223" Type="http://schemas.openxmlformats.org/officeDocument/2006/relationships/hyperlink" Target="https://hashting.cash/bavaria-fridgeinventoryjul2023/YUWIZPZOMXPYLCGY?language=FR" TargetMode="External"/><Relationship Id="rId4438" Type="http://schemas.openxmlformats.org/officeDocument/2006/relationships/hyperlink" Target="https://storage.googleapis.com/hcloudfile/001/520238be45724b4da0ffdf0bece5d631.jpg" TargetMode="External"/><Relationship Id="rId4852" Type="http://schemas.openxmlformats.org/officeDocument/2006/relationships/hyperlink" Target="https://storage.googleapis.com/hcloudfile/001/174a54b1c77d4367a225e954ce191113.jpg" TargetMode="External"/><Relationship Id="rId5903" Type="http://schemas.openxmlformats.org/officeDocument/2006/relationships/hyperlink" Target="https://storage.googleapis.com/hcloudfile/001/34a19c34f3f042ddbf3faa9a19dea488.jpg" TargetMode="External"/><Relationship Id="rId10989" Type="http://schemas.openxmlformats.org/officeDocument/2006/relationships/hyperlink" Target="https://storage.googleapis.com/hcloudfile/001/0bef95c705c64a96beec44f3c0b2b474.jpg" TargetMode="External"/><Relationship Id="rId13395" Type="http://schemas.openxmlformats.org/officeDocument/2006/relationships/hyperlink" Target="https://storage.googleapis.com/hcloudfile/001/964e609bea944da488c539d390c84370.jpg" TargetMode="External"/><Relationship Id="rId3454" Type="http://schemas.openxmlformats.org/officeDocument/2006/relationships/hyperlink" Target="https://storage.googleapis.com/hcloudfile/001/dfddf0e724694ee7a8a692c677091cf9.jpg" TargetMode="External"/><Relationship Id="rId4505" Type="http://schemas.openxmlformats.org/officeDocument/2006/relationships/hyperlink" Target="https://storage.googleapis.com/hcloudfile/001/7be9d519d8ba45fe9de7a2efadaca05c.jpg" TargetMode="External"/><Relationship Id="rId13048" Type="http://schemas.openxmlformats.org/officeDocument/2006/relationships/hyperlink" Target="https://hashting.cash/bavaria-fridgeinventoryjul2023/QJYHJXADYBWOCDAG?language=FR" TargetMode="External"/><Relationship Id="rId13462" Type="http://schemas.openxmlformats.org/officeDocument/2006/relationships/hyperlink" Target="https://hashting.cash/bavaria-fridgeinventoryjul2023/ZTIYPZQKUKSDJEXM?language=FR" TargetMode="External"/><Relationship Id="rId375" Type="http://schemas.openxmlformats.org/officeDocument/2006/relationships/hyperlink" Target="https://storage.googleapis.com/hcloudfile/001/d86a72c395974c008ef45078bd664339.jpg" TargetMode="External"/><Relationship Id="rId2056" Type="http://schemas.openxmlformats.org/officeDocument/2006/relationships/hyperlink" Target="https://storage.googleapis.com/hcloudfile/001/377f9f9f58b840e8baa913a91e0c4878.jpg" TargetMode="External"/><Relationship Id="rId2470" Type="http://schemas.openxmlformats.org/officeDocument/2006/relationships/hyperlink" Target="https://storage.googleapis.com/hcloudfile/001/c4791a7df64d46a3833a602d8fb6fe00.jpg" TargetMode="External"/><Relationship Id="rId3107" Type="http://schemas.openxmlformats.org/officeDocument/2006/relationships/hyperlink" Target="https://storage.googleapis.com/hcloudfile/001/82498700f5ed4da1ab88d325bb0b5689.jpg" TargetMode="External"/><Relationship Id="rId3521" Type="http://schemas.openxmlformats.org/officeDocument/2006/relationships/hyperlink" Target="https://storage.googleapis.com/hcloudfile/001/7f6f8d0d462d4ed8855d20a0e11a9638.jpg" TargetMode="External"/><Relationship Id="rId6677" Type="http://schemas.openxmlformats.org/officeDocument/2006/relationships/hyperlink" Target="https://storage.googleapis.com/hcloudfile/001/05465e8aa2e44980b4d3b99ea581f359.jpg" TargetMode="External"/><Relationship Id="rId7728" Type="http://schemas.openxmlformats.org/officeDocument/2006/relationships/hyperlink" Target="https://storage.googleapis.com/hcloudfile/001/f31563a0c50147818b58d31e9a09aca4.jpg" TargetMode="External"/><Relationship Id="rId9083" Type="http://schemas.openxmlformats.org/officeDocument/2006/relationships/hyperlink" Target="https://storage.googleapis.com/hcloudfile/001/2d4fbdb5ee7e4162829eed62a3742408.jpg" TargetMode="External"/><Relationship Id="rId12064" Type="http://schemas.openxmlformats.org/officeDocument/2006/relationships/hyperlink" Target="https://hashting.cash/bavaria-fridgeinventoryjul2023/MHJHVJGVVRGHVITT?language=FR" TargetMode="External"/><Relationship Id="rId13115" Type="http://schemas.openxmlformats.org/officeDocument/2006/relationships/hyperlink" Target="https://storage.googleapis.com/hcloudfile/001/926e7b9675424e46829b202bb523a023.jpg" TargetMode="External"/><Relationship Id="rId442" Type="http://schemas.openxmlformats.org/officeDocument/2006/relationships/hyperlink" Target="https://hashting.cash/bavaria-fridgeinventoryjul2023/ELABVXXAPCSTQEGH?language=FR" TargetMode="External"/><Relationship Id="rId1072" Type="http://schemas.openxmlformats.org/officeDocument/2006/relationships/hyperlink" Target="https://storage.googleapis.com/hcloudfile/001/359bc6aab4af4bc59c452a4c05d6b0bd.jpg" TargetMode="External"/><Relationship Id="rId2123" Type="http://schemas.openxmlformats.org/officeDocument/2006/relationships/hyperlink" Target="https://storage.googleapis.com/hcloudfile/001/8fb55c0a6f2f4790a866974c5d6302ac.jpg" TargetMode="External"/><Relationship Id="rId5279" Type="http://schemas.openxmlformats.org/officeDocument/2006/relationships/hyperlink" Target="https://storage.googleapis.com/hcloudfile/001/d4468eb1eb0b42be859a13f748c9ce24.jpg" TargetMode="External"/><Relationship Id="rId5693" Type="http://schemas.openxmlformats.org/officeDocument/2006/relationships/hyperlink" Target="https://storage.googleapis.com/hcloudfile/001/84de0ce5e27b40779340201b7ca6b1e7.jpg" TargetMode="External"/><Relationship Id="rId6744" Type="http://schemas.openxmlformats.org/officeDocument/2006/relationships/hyperlink" Target="https://storage.googleapis.com/hcloudfile/001/e0c98464139646ddb5176a36d6e49f9b.jpg" TargetMode="External"/><Relationship Id="rId9150" Type="http://schemas.openxmlformats.org/officeDocument/2006/relationships/hyperlink" Target="https://hashting.cash/bavaria-fridgeinventoryjul2023/FZGVPFKKZZMWCUZS?language=FR" TargetMode="External"/><Relationship Id="rId10709" Type="http://schemas.openxmlformats.org/officeDocument/2006/relationships/hyperlink" Target="https://storage.googleapis.com/hcloudfile/001/c9041c7d45e94da9ba7c486a6c653051.jpg" TargetMode="External"/><Relationship Id="rId11080" Type="http://schemas.openxmlformats.org/officeDocument/2006/relationships/hyperlink" Target="https://hashting.cash/bavaria-fridgeinventoryjul2023/LTJKRNXXSWBZGMBZ?language=FR" TargetMode="External"/><Relationship Id="rId12131" Type="http://schemas.openxmlformats.org/officeDocument/2006/relationships/hyperlink" Target="https://storage.googleapis.com/hcloudfile/001/b0ead91754a341a3868c2c9c0a97797e.jpg" TargetMode="External"/><Relationship Id="rId4295" Type="http://schemas.openxmlformats.org/officeDocument/2006/relationships/hyperlink" Target="https://storage.googleapis.com/hcloudfile/001/ec67a6f22f8342d58a0129d72b6fd000.jpg" TargetMode="External"/><Relationship Id="rId5346" Type="http://schemas.openxmlformats.org/officeDocument/2006/relationships/hyperlink" Target="https://storage.googleapis.com/hcloudfile/001/86e9e72ae1634ddf807ffbce43e673d9.jpg" TargetMode="External"/><Relationship Id="rId1889" Type="http://schemas.openxmlformats.org/officeDocument/2006/relationships/hyperlink" Target="https://storage.googleapis.com/hcloudfile/001/ce7834ba71104186b54e8cd933946640.jpg" TargetMode="External"/><Relationship Id="rId4362" Type="http://schemas.openxmlformats.org/officeDocument/2006/relationships/hyperlink" Target="https://storage.googleapis.com/hcloudfile/001/5249bd837839476e96f33d9513a8a288.jpg" TargetMode="External"/><Relationship Id="rId5760" Type="http://schemas.openxmlformats.org/officeDocument/2006/relationships/hyperlink" Target="https://storage.googleapis.com/hcloudfile/001/b2cb9d436c684a169d04613f2d1ca2f8.jpg" TargetMode="External"/><Relationship Id="rId6811" Type="http://schemas.openxmlformats.org/officeDocument/2006/relationships/hyperlink" Target="https://storage.googleapis.com/hcloudfile/001/5c878351d78c47cb8b30238a4aa13001.jpg" TargetMode="External"/><Relationship Id="rId9967" Type="http://schemas.openxmlformats.org/officeDocument/2006/relationships/hyperlink" Target="https://storage.googleapis.com/hcloudfile/001/6372e5abefcd4339acd6a056a218a42d.jpg" TargetMode="External"/><Relationship Id="rId11897" Type="http://schemas.openxmlformats.org/officeDocument/2006/relationships/hyperlink" Target="https://storage.googleapis.com/hcloudfile/001/cb8a75c79c904b6ca70e9cd764da8e51.jpg" TargetMode="External"/><Relationship Id="rId12948" Type="http://schemas.openxmlformats.org/officeDocument/2006/relationships/hyperlink" Target="https://storage.googleapis.com/hcloudfile/001/7fddce85394047238a093ec475eb09e1.jpg" TargetMode="External"/><Relationship Id="rId1956" Type="http://schemas.openxmlformats.org/officeDocument/2006/relationships/hyperlink" Target="https://hashting.cash/bavaria-fridgeinventoryjul2023/BCCQQNLZWOEBTEEA?language=FR" TargetMode="External"/><Relationship Id="rId4015" Type="http://schemas.openxmlformats.org/officeDocument/2006/relationships/hyperlink" Target="https://storage.googleapis.com/hcloudfile/001/b060fd348dd64f63a5f26558ee7c6af4.jpg" TargetMode="External"/><Relationship Id="rId5413" Type="http://schemas.openxmlformats.org/officeDocument/2006/relationships/hyperlink" Target="https://storage.googleapis.com/hcloudfile/001/f74c688491b04c2080f90d34e3548f29.jpg" TargetMode="External"/><Relationship Id="rId8569" Type="http://schemas.openxmlformats.org/officeDocument/2006/relationships/hyperlink" Target="https://storage.googleapis.com/hcloudfile/001/ca59aae5850048a68cf2930d8e120e57.jpg" TargetMode="External"/><Relationship Id="rId8983" Type="http://schemas.openxmlformats.org/officeDocument/2006/relationships/hyperlink" Target="https://storage.googleapis.com/hcloudfile/001/c267f43593404f2487e898cef4536ace.jpg" TargetMode="External"/><Relationship Id="rId10499" Type="http://schemas.openxmlformats.org/officeDocument/2006/relationships/hyperlink" Target="https://storage.googleapis.com/hcloudfile/001/8ec746020350438abbef5befb01ad0c3.jpg" TargetMode="External"/><Relationship Id="rId11964" Type="http://schemas.openxmlformats.org/officeDocument/2006/relationships/hyperlink" Target="https://storage.googleapis.com/hcloudfile/001/ebda10f00aae4728856c0092146af57d.jpg" TargetMode="External"/><Relationship Id="rId1609" Type="http://schemas.openxmlformats.org/officeDocument/2006/relationships/hyperlink" Target="https://storage.googleapis.com/hcloudfile/001/c2d3a02829f64cbdb2bf01b957b772ad.jpg" TargetMode="External"/><Relationship Id="rId7585" Type="http://schemas.openxmlformats.org/officeDocument/2006/relationships/hyperlink" Target="https://storage.googleapis.com/hcloudfile/001/93d385ce08e84feca3e379a32062ff83.jpg" TargetMode="External"/><Relationship Id="rId8636" Type="http://schemas.openxmlformats.org/officeDocument/2006/relationships/hyperlink" Target="https://storage.googleapis.com/hcloudfile/001/5b0b1cbc6b304fa4ac86ace5bd51ad15.jpg" TargetMode="External"/><Relationship Id="rId10566" Type="http://schemas.openxmlformats.org/officeDocument/2006/relationships/hyperlink" Target="https://storage.googleapis.com/hcloudfile/001/05cc4e1048b0406ca34f3219afacd7dc.jpg" TargetMode="External"/><Relationship Id="rId11617" Type="http://schemas.openxmlformats.org/officeDocument/2006/relationships/hyperlink" Target="https://storage.googleapis.com/hcloudfile/001/a703a214fa15452b9e1afc1994fb8d42.jpg" TargetMode="External"/><Relationship Id="rId3031" Type="http://schemas.openxmlformats.org/officeDocument/2006/relationships/hyperlink" Target="https://storage.googleapis.com/hcloudfile/001/4e92a9c8303b42658555ad34f68ba446.jpg" TargetMode="External"/><Relationship Id="rId6187" Type="http://schemas.openxmlformats.org/officeDocument/2006/relationships/hyperlink" Target="https://storage.googleapis.com/hcloudfile/001/da3f24517df344a0bb02a77a077dec5a.jpg" TargetMode="External"/><Relationship Id="rId7238" Type="http://schemas.openxmlformats.org/officeDocument/2006/relationships/hyperlink" Target="https://storage.googleapis.com/hcloudfile/001/2a36c216eada4c5687b5ad9926ebcd7e.jpg" TargetMode="External"/><Relationship Id="rId7652" Type="http://schemas.openxmlformats.org/officeDocument/2006/relationships/hyperlink" Target="https://storage.googleapis.com/hcloudfile/001/5a0e5d61889742ed82b4b87ce4289df0.jpg" TargetMode="External"/><Relationship Id="rId8703" Type="http://schemas.openxmlformats.org/officeDocument/2006/relationships/hyperlink" Target="https://storage.googleapis.com/hcloudfile/001/275ae8ff747e4a07baf7fe61705f34d8.jpg" TargetMode="External"/><Relationship Id="rId10219" Type="http://schemas.openxmlformats.org/officeDocument/2006/relationships/hyperlink" Target="https://storage.googleapis.com/hcloudfile/001/1c4415f7e0154ab99a38e03fe1607720.jpg" TargetMode="External"/><Relationship Id="rId10980" Type="http://schemas.openxmlformats.org/officeDocument/2006/relationships/hyperlink" Target="https://storage.googleapis.com/hcloudfile/001/0bef95c705c64a96beec44f3c0b2b474.jpg" TargetMode="External"/><Relationship Id="rId13789" Type="http://schemas.openxmlformats.org/officeDocument/2006/relationships/hyperlink" Target="https://storage.googleapis.com/hcloudfile/001/07eda3b6451a4f34bf76dc9ed60e420f.jpg" TargetMode="External"/><Relationship Id="rId2797" Type="http://schemas.openxmlformats.org/officeDocument/2006/relationships/hyperlink" Target="https://hashting.cash/bavaria-fridgeinventoryjul2023/MEEGIUUUIMPGNMUV?language=FR" TargetMode="External"/><Relationship Id="rId3848" Type="http://schemas.openxmlformats.org/officeDocument/2006/relationships/hyperlink" Target="https://storage.googleapis.com/hcloudfile/001/9f0504ab6b374a89ab09b2da1cdd1d03.jpg" TargetMode="External"/><Relationship Id="rId6254" Type="http://schemas.openxmlformats.org/officeDocument/2006/relationships/hyperlink" Target="https://storage.googleapis.com/hcloudfile/001/a47f16a65f3a4500a6b8be84a14d3b45.jpg" TargetMode="External"/><Relationship Id="rId7305" Type="http://schemas.openxmlformats.org/officeDocument/2006/relationships/hyperlink" Target="https://storage.googleapis.com/hcloudfile/001/5afebe910ec24bb5abed40060c599fea.jpg" TargetMode="External"/><Relationship Id="rId10633" Type="http://schemas.openxmlformats.org/officeDocument/2006/relationships/hyperlink" Target="https://storage.googleapis.com/hcloudfile/001/334d54827d3340af9c3a35e3c64a413f.jpg" TargetMode="External"/><Relationship Id="rId769" Type="http://schemas.openxmlformats.org/officeDocument/2006/relationships/hyperlink" Target="https://hashting.cash/bavaria-fridgeinventoryjul2023/EPVNAPSCCYROIKPT?language=FR" TargetMode="External"/><Relationship Id="rId1399" Type="http://schemas.openxmlformats.org/officeDocument/2006/relationships/hyperlink" Target="https://hashting.cash/bavaria-fridgeinventoryjul2023/ULFKUDSCCIZYOJED?language=FR" TargetMode="External"/><Relationship Id="rId5270" Type="http://schemas.openxmlformats.org/officeDocument/2006/relationships/hyperlink" Target="https://storage.googleapis.com/hcloudfile/001/d4468eb1eb0b42be859a13f748c9ce24.jpg" TargetMode="External"/><Relationship Id="rId6321" Type="http://schemas.openxmlformats.org/officeDocument/2006/relationships/hyperlink" Target="https://storage.googleapis.com/hcloudfile/001/ef035c5e55aa49868267e185b21e59fa.jpg" TargetMode="External"/><Relationship Id="rId9477" Type="http://schemas.openxmlformats.org/officeDocument/2006/relationships/hyperlink" Target="https://storage.googleapis.com/hcloudfile/001/91dcc4132dc840bdac33ef5c247f0b3a.jpg" TargetMode="External"/><Relationship Id="rId10700" Type="http://schemas.openxmlformats.org/officeDocument/2006/relationships/hyperlink" Target="https://storage.googleapis.com/hcloudfile/001/c9041c7d45e94da9ba7c486a6c653051.jpg" TargetMode="External"/><Relationship Id="rId13856" Type="http://schemas.openxmlformats.org/officeDocument/2006/relationships/hyperlink" Target="https://storage.googleapis.com/hcloudfile/001/33cf7e7aa16b4e449d455dfc027607c7.jpg" TargetMode="External"/><Relationship Id="rId1466" Type="http://schemas.openxmlformats.org/officeDocument/2006/relationships/hyperlink" Target="https://storage.googleapis.com/hcloudfile/001/8de610e4a12d41428cf18837db4344b5.jpg" TargetMode="External"/><Relationship Id="rId2864" Type="http://schemas.openxmlformats.org/officeDocument/2006/relationships/hyperlink" Target="https://storage.googleapis.com/hcloudfile/001/359f03cc42f1458dbb2d0a439d523387.jpg" TargetMode="External"/><Relationship Id="rId3915" Type="http://schemas.openxmlformats.org/officeDocument/2006/relationships/hyperlink" Target="https://hashting.cash/bavaria-fridgeinventoryjul2023/YUBATPISASLSIUCP?language=FR" TargetMode="External"/><Relationship Id="rId8079" Type="http://schemas.openxmlformats.org/officeDocument/2006/relationships/hyperlink" Target="https://storage.googleapis.com/hcloudfile/001/09af6d17db5b42de9f04941e22d3915b.jpg" TargetMode="External"/><Relationship Id="rId8493" Type="http://schemas.openxmlformats.org/officeDocument/2006/relationships/hyperlink" Target="https://storage.googleapis.com/hcloudfile/001/07d0349f74a847a68e94834678f96936.jpg" TargetMode="External"/><Relationship Id="rId9891" Type="http://schemas.openxmlformats.org/officeDocument/2006/relationships/hyperlink" Target="https://storage.googleapis.com/hcloudfile/001/9ca3250b33774d97812eea6665f13f4c.jpg" TargetMode="External"/><Relationship Id="rId12458" Type="http://schemas.openxmlformats.org/officeDocument/2006/relationships/hyperlink" Target="https://storage.googleapis.com/hcloudfile/001/09677675e2b14f6587e3e7329d876327.jpg" TargetMode="External"/><Relationship Id="rId12872" Type="http://schemas.openxmlformats.org/officeDocument/2006/relationships/hyperlink" Target="https://storage.googleapis.com/hcloudfile/001/f4c7c98ae67543cd93dcb60a5355f050.jpg" TargetMode="External"/><Relationship Id="rId13509" Type="http://schemas.openxmlformats.org/officeDocument/2006/relationships/hyperlink" Target="https://storage.googleapis.com/hcloudfile/001/647cbc8824f744c0b677eb24f490ec66.jpg" TargetMode="External"/><Relationship Id="rId836" Type="http://schemas.openxmlformats.org/officeDocument/2006/relationships/hyperlink" Target="https://hashting.cash/bavaria-fridgeinventoryjul2023/OWKERBTAVGTANVSU?language=FR" TargetMode="External"/><Relationship Id="rId1119" Type="http://schemas.openxmlformats.org/officeDocument/2006/relationships/hyperlink" Target="https://hashting.cash/bavaria-fridgeinventoryjul2023/FFPGVYGRZGXARFQQ?language=FR" TargetMode="External"/><Relationship Id="rId1880" Type="http://schemas.openxmlformats.org/officeDocument/2006/relationships/hyperlink" Target="https://storage.googleapis.com/hcloudfile/001/ce7834ba71104186b54e8cd933946640.jpg" TargetMode="External"/><Relationship Id="rId2517" Type="http://schemas.openxmlformats.org/officeDocument/2006/relationships/hyperlink" Target="https://hashting.cash/bavaria-fridgeinventoryjul2023/SSGFYYQCOGRZREYC?language=FR" TargetMode="External"/><Relationship Id="rId2931" Type="http://schemas.openxmlformats.org/officeDocument/2006/relationships/hyperlink" Target="https://hashting.cash/bavaria-fridgeinventoryjul2023/GBHDHTMWZSEVLIUB?language=FR" TargetMode="External"/><Relationship Id="rId7095" Type="http://schemas.openxmlformats.org/officeDocument/2006/relationships/hyperlink" Target="https://storage.googleapis.com/hcloudfile/001/221f75e1adbf4d02b83bd3f807ab762b.jpg" TargetMode="External"/><Relationship Id="rId8146" Type="http://schemas.openxmlformats.org/officeDocument/2006/relationships/hyperlink" Target="https://storage.googleapis.com/hcloudfile/001/9debb31ac31748f98232eda449f14cdf.jpg" TargetMode="External"/><Relationship Id="rId9544" Type="http://schemas.openxmlformats.org/officeDocument/2006/relationships/hyperlink" Target="https://storage.googleapis.com/hcloudfile/001/42aa528d8efa499e8d1fbb555c91179f.jpg" TargetMode="External"/><Relationship Id="rId11474" Type="http://schemas.openxmlformats.org/officeDocument/2006/relationships/hyperlink" Target="https://storage.googleapis.com/hcloudfile/001/023045ea8bd147db9c01a5c5150eb6a0.jpg" TargetMode="External"/><Relationship Id="rId12525" Type="http://schemas.openxmlformats.org/officeDocument/2006/relationships/hyperlink" Target="https://storage.googleapis.com/hcloudfile/001/67d056b9e1a14b71923784a2a33e8257.jpg" TargetMode="External"/><Relationship Id="rId903" Type="http://schemas.openxmlformats.org/officeDocument/2006/relationships/hyperlink" Target="https://storage.googleapis.com/hcloudfile/001/4a0f1d6bc5d6474bbfc2ae0dedeb6fea.jpg" TargetMode="External"/><Relationship Id="rId1533" Type="http://schemas.openxmlformats.org/officeDocument/2006/relationships/hyperlink" Target="https://hashting.cash/bavaria-fridgeinventoryjul2023/KTJUXWNXAWAYLBUL?language=FR" TargetMode="External"/><Relationship Id="rId4689" Type="http://schemas.openxmlformats.org/officeDocument/2006/relationships/hyperlink" Target="https://storage.googleapis.com/hcloudfile/001/df3643ef65f1432993007c590e241404.jpg" TargetMode="External"/><Relationship Id="rId8560" Type="http://schemas.openxmlformats.org/officeDocument/2006/relationships/hyperlink" Target="https://storage.googleapis.com/hcloudfile/001/ca59aae5850048a68cf2930d8e120e57.jpg" TargetMode="External"/><Relationship Id="rId9611" Type="http://schemas.openxmlformats.org/officeDocument/2006/relationships/hyperlink" Target="https://storage.googleapis.com/hcloudfile/001/72f428d4cf704de9a465f25fde18461a.jpg" TargetMode="External"/><Relationship Id="rId10076" Type="http://schemas.openxmlformats.org/officeDocument/2006/relationships/hyperlink" Target="https://storage.googleapis.com/hcloudfile/001/458541054f5442069d1690484017924a.jpg" TargetMode="External"/><Relationship Id="rId10490" Type="http://schemas.openxmlformats.org/officeDocument/2006/relationships/hyperlink" Target="https://storage.googleapis.com/hcloudfile/001/8ec746020350438abbef5befb01ad0c3.jpg" TargetMode="External"/><Relationship Id="rId11127" Type="http://schemas.openxmlformats.org/officeDocument/2006/relationships/hyperlink" Target="https://storage.googleapis.com/hcloudfile/001/7ae743719eff4e1d9df7698d74f97992.jpg" TargetMode="External"/><Relationship Id="rId11541" Type="http://schemas.openxmlformats.org/officeDocument/2006/relationships/hyperlink" Target="https://storage.googleapis.com/hcloudfile/001/d5fb3908402545e0a3b993e366c151f1.jpg" TargetMode="External"/><Relationship Id="rId1600" Type="http://schemas.openxmlformats.org/officeDocument/2006/relationships/hyperlink" Target="https://storage.googleapis.com/hcloudfile/001/c2d3a02829f64cbdb2bf01b957b772ad.jpg" TargetMode="External"/><Relationship Id="rId4756" Type="http://schemas.openxmlformats.org/officeDocument/2006/relationships/hyperlink" Target="https://hashting.cash/bavaria-fridgeinventoryjul2023/CFDGTOMSBDIAKMBW?language=FR" TargetMode="External"/><Relationship Id="rId5807" Type="http://schemas.openxmlformats.org/officeDocument/2006/relationships/hyperlink" Target="https://hashting.cash/bavaria-fridgeinventoryjul2023/VTABVCKHWWROWRFD?language=FR" TargetMode="External"/><Relationship Id="rId7162" Type="http://schemas.openxmlformats.org/officeDocument/2006/relationships/hyperlink" Target="https://storage.googleapis.com/hcloudfile/001/5fe3775a497544828f3e8d4191a70840.jpg" TargetMode="External"/><Relationship Id="rId8213" Type="http://schemas.openxmlformats.org/officeDocument/2006/relationships/hyperlink" Target="https://storage.googleapis.com/hcloudfile/001/e12f3adea3e94ffdb4fa2baeb2270d8c.jpg" TargetMode="External"/><Relationship Id="rId10143" Type="http://schemas.openxmlformats.org/officeDocument/2006/relationships/hyperlink" Target="https://storage.googleapis.com/hcloudfile/001/778a557fc5ca4618bdd698065b0826e9.jpg" TargetMode="External"/><Relationship Id="rId13299" Type="http://schemas.openxmlformats.org/officeDocument/2006/relationships/hyperlink" Target="https://storage.googleapis.com/hcloudfile/001/1ea0370f138844ca8858c063ff0da346.jpg" TargetMode="External"/><Relationship Id="rId3358" Type="http://schemas.openxmlformats.org/officeDocument/2006/relationships/hyperlink" Target="https://hashting.cash/bavaria-fridgeinventoryjul2023/AGUGMWOLHYNEKNYC?language=FR" TargetMode="External"/><Relationship Id="rId3772" Type="http://schemas.openxmlformats.org/officeDocument/2006/relationships/hyperlink" Target="https://hashting.cash/bavaria-fridgeinventoryjul2023/FHXOEMVJMIKAIGYO?language=FR" TargetMode="External"/><Relationship Id="rId4409" Type="http://schemas.openxmlformats.org/officeDocument/2006/relationships/hyperlink" Target="https://storage.googleapis.com/hcloudfile/001/26f0c4db7f614aca8e4fa944b152cc60.jpg" TargetMode="External"/><Relationship Id="rId4823" Type="http://schemas.openxmlformats.org/officeDocument/2006/relationships/hyperlink" Target="https://storage.googleapis.com/hcloudfile/001/5eeb6817d5104f30a81145e9512fa85b.jpg" TargetMode="External"/><Relationship Id="rId7979" Type="http://schemas.openxmlformats.org/officeDocument/2006/relationships/hyperlink" Target="https://storage.googleapis.com/hcloudfile/001/4aad3b64b2724ffab4db710006f29606.jpg" TargetMode="External"/><Relationship Id="rId10210" Type="http://schemas.openxmlformats.org/officeDocument/2006/relationships/hyperlink" Target="https://storage.googleapis.com/hcloudfile/001/1c4415f7e0154ab99a38e03fe1607720.jpg" TargetMode="External"/><Relationship Id="rId13366" Type="http://schemas.openxmlformats.org/officeDocument/2006/relationships/hyperlink" Target="https://storage.googleapis.com/hcloudfile/001/d5823e07f98f4ef09c5661f924ffa004.jpg" TargetMode="External"/><Relationship Id="rId279" Type="http://schemas.openxmlformats.org/officeDocument/2006/relationships/hyperlink" Target="https://storage.googleapis.com/hcloudfile/001/49272fafa4444a8dab5e63e8325b85c0.jpg" TargetMode="External"/><Relationship Id="rId693" Type="http://schemas.openxmlformats.org/officeDocument/2006/relationships/hyperlink" Target="https://storage.googleapis.com/hcloudfile/001/78018dcb6e3f4c0683ab7d5fa13b5f61.jpg" TargetMode="External"/><Relationship Id="rId2374" Type="http://schemas.openxmlformats.org/officeDocument/2006/relationships/hyperlink" Target="https://hashting.cash/bavaria-fridgeinventoryjul2023/OSXTNKDGFEWTABCH?language=FR" TargetMode="External"/><Relationship Id="rId3425" Type="http://schemas.openxmlformats.org/officeDocument/2006/relationships/hyperlink" Target="https://storage.googleapis.com/hcloudfile/001/8f04ec0dca5e416494434d03b22f8839.jpg" TargetMode="External"/><Relationship Id="rId13019" Type="http://schemas.openxmlformats.org/officeDocument/2006/relationships/hyperlink" Target="https://storage.googleapis.com/hcloudfile/001/7cee05aecef74bd7894018acb83126a4.jpg" TargetMode="External"/><Relationship Id="rId13780" Type="http://schemas.openxmlformats.org/officeDocument/2006/relationships/hyperlink" Target="https://storage.googleapis.com/hcloudfile/001/07eda3b6451a4f34bf76dc9ed60e420f.jpg" TargetMode="External"/><Relationship Id="rId346" Type="http://schemas.openxmlformats.org/officeDocument/2006/relationships/hyperlink" Target="https://storage.googleapis.com/hcloudfile/001/7bf0aabd45fa47cca122e519b30cdb3e.jpg" TargetMode="External"/><Relationship Id="rId760" Type="http://schemas.openxmlformats.org/officeDocument/2006/relationships/hyperlink" Target="https://storage.googleapis.com/hcloudfile/001/78189587c7284e7ab9ebe5f6460cc521.jpg" TargetMode="External"/><Relationship Id="rId1390" Type="http://schemas.openxmlformats.org/officeDocument/2006/relationships/hyperlink" Target="https://hashting.cash/bavaria-fridgeinventoryjul2023/ULFKUDSCCIZYOJED?language=FR" TargetMode="External"/><Relationship Id="rId2027" Type="http://schemas.openxmlformats.org/officeDocument/2006/relationships/hyperlink" Target="https://storage.googleapis.com/hcloudfile/001/6e2e557065d84667b845c0f6201ab1f3.jpg" TargetMode="External"/><Relationship Id="rId2441" Type="http://schemas.openxmlformats.org/officeDocument/2006/relationships/hyperlink" Target="https://storage.googleapis.com/hcloudfile/001/d2713067cf0f48f3b25adf9287daa406.jpg" TargetMode="External"/><Relationship Id="rId5597" Type="http://schemas.openxmlformats.org/officeDocument/2006/relationships/hyperlink" Target="https://storage.googleapis.com/hcloudfile/001/410a095a48114092bc63f4536437e5f7.jpg" TargetMode="External"/><Relationship Id="rId6995" Type="http://schemas.openxmlformats.org/officeDocument/2006/relationships/hyperlink" Target="https://storage.googleapis.com/hcloudfile/001/8662a228bceb40568f65fbf6074befe6.jpg" TargetMode="External"/><Relationship Id="rId9054" Type="http://schemas.openxmlformats.org/officeDocument/2006/relationships/hyperlink" Target="https://storage.googleapis.com/hcloudfile/001/9a4ea7463bfc4fd39c8c303e199aa32d.jpg" TargetMode="External"/><Relationship Id="rId12382" Type="http://schemas.openxmlformats.org/officeDocument/2006/relationships/hyperlink" Target="https://storage.googleapis.com/hcloudfile/001/37ef22d716944ca18b4884563b7e0b43.jpg" TargetMode="External"/><Relationship Id="rId13433" Type="http://schemas.openxmlformats.org/officeDocument/2006/relationships/hyperlink" Target="https://storage.googleapis.com/hcloudfile/001/7943d4e259a646178e4c397cb88e27bf.jpg" TargetMode="External"/><Relationship Id="rId413" Type="http://schemas.openxmlformats.org/officeDocument/2006/relationships/hyperlink" Target="https://storage.googleapis.com/hcloudfile/001/430f565d1d4c4c499fec5b3cde45cc4b.jpg" TargetMode="External"/><Relationship Id="rId1043" Type="http://schemas.openxmlformats.org/officeDocument/2006/relationships/hyperlink" Target="https://storage.googleapis.com/hcloudfile/001/82c6462e5cf145e49e20f75ed6c6fe0d.jpg" TargetMode="External"/><Relationship Id="rId4199" Type="http://schemas.openxmlformats.org/officeDocument/2006/relationships/hyperlink" Target="https://hashting.cash/bavaria-fridgeinventoryjul2023/VLQVMJXBUOHPCXMU?language=FR" TargetMode="External"/><Relationship Id="rId6648" Type="http://schemas.openxmlformats.org/officeDocument/2006/relationships/hyperlink" Target="https://hashting.cash/bavaria-fridgeinventoryjul2023/OBMPAIFXYTBAQURX?language=FR" TargetMode="External"/><Relationship Id="rId8070" Type="http://schemas.openxmlformats.org/officeDocument/2006/relationships/hyperlink" Target="https://storage.googleapis.com/hcloudfile/001/09af6d17db5b42de9f04941e22d3915b.jpg" TargetMode="External"/><Relationship Id="rId9121" Type="http://schemas.openxmlformats.org/officeDocument/2006/relationships/hyperlink" Target="https://storage.googleapis.com/hcloudfile/001/583a40c952c44df88293c1be779afaea.jpg" TargetMode="External"/><Relationship Id="rId12035" Type="http://schemas.openxmlformats.org/officeDocument/2006/relationships/hyperlink" Target="https://storage.googleapis.com/hcloudfile/001/78870e1be13b471c91b0c48c91a19289.jpg" TargetMode="External"/><Relationship Id="rId13500" Type="http://schemas.openxmlformats.org/officeDocument/2006/relationships/hyperlink" Target="https://storage.googleapis.com/hcloudfile/001/647cbc8824f744c0b677eb24f490ec66.jpg" TargetMode="External"/><Relationship Id="rId5664" Type="http://schemas.openxmlformats.org/officeDocument/2006/relationships/hyperlink" Target="https://hashting.cash/bavaria-fridgeinventoryjul2023/MKICYDUQJOSSFXNH?language=FR" TargetMode="External"/><Relationship Id="rId6715" Type="http://schemas.openxmlformats.org/officeDocument/2006/relationships/hyperlink" Target="https://storage.googleapis.com/hcloudfile/001/7ae89649e18046649b7c4eb18ce5f887.jpg" TargetMode="External"/><Relationship Id="rId11051" Type="http://schemas.openxmlformats.org/officeDocument/2006/relationships/hyperlink" Target="https://storage.googleapis.com/hcloudfile/001/2c7bb45617eb4e57b89756c7cc0022a4.jpg" TargetMode="External"/><Relationship Id="rId12102" Type="http://schemas.openxmlformats.org/officeDocument/2006/relationships/hyperlink" Target="https://storage.googleapis.com/hcloudfile/001/1d6d25eb6bfe4cb7a8a28324fe278b84.jpg" TargetMode="External"/><Relationship Id="rId1110" Type="http://schemas.openxmlformats.org/officeDocument/2006/relationships/hyperlink" Target="https://hashting.cash/bavaria-fridgeinventoryjul2023/FFPGVYGRZGXARFQQ?language=FR" TargetMode="External"/><Relationship Id="rId4266" Type="http://schemas.openxmlformats.org/officeDocument/2006/relationships/hyperlink" Target="https://storage.googleapis.com/hcloudfile/001/f0e591391a954a0cb3b62c94a880eb09.jpg" TargetMode="External"/><Relationship Id="rId4680" Type="http://schemas.openxmlformats.org/officeDocument/2006/relationships/hyperlink" Target="https://storage.googleapis.com/hcloudfile/001/df3643ef65f1432993007c590e241404.jpg" TargetMode="External"/><Relationship Id="rId5317" Type="http://schemas.openxmlformats.org/officeDocument/2006/relationships/hyperlink" Target="https://storage.googleapis.com/hcloudfile/001/f14323e943d84d69909367f6f6f209db.jpg" TargetMode="External"/><Relationship Id="rId5731" Type="http://schemas.openxmlformats.org/officeDocument/2006/relationships/hyperlink" Target="https://storage.googleapis.com/hcloudfile/001/b6a3e2ee55194ecdb6de8ba8bf5f9f5c.jpg" TargetMode="External"/><Relationship Id="rId8887" Type="http://schemas.openxmlformats.org/officeDocument/2006/relationships/hyperlink" Target="https://hashting.cash/bavaria-fridgeinventoryjul2023/YDTNYQZQZIJEFSAM?language=FR" TargetMode="External"/><Relationship Id="rId9938" Type="http://schemas.openxmlformats.org/officeDocument/2006/relationships/hyperlink" Target="https://storage.googleapis.com/hcloudfile/001/0cb24407f9664664ae729dfa891268ce.jpg" TargetMode="External"/><Relationship Id="rId11868" Type="http://schemas.openxmlformats.org/officeDocument/2006/relationships/hyperlink" Target="https://storage.googleapis.com/hcloudfile/001/cb8a75c79c904b6ca70e9cd764da8e51.jpg" TargetMode="External"/><Relationship Id="rId1927" Type="http://schemas.openxmlformats.org/officeDocument/2006/relationships/hyperlink" Target="https://hashting.cash/bavaria-fridgeinventoryjul2023/BCCQQNLZWOEBTEEA?language=FR" TargetMode="External"/><Relationship Id="rId3282" Type="http://schemas.openxmlformats.org/officeDocument/2006/relationships/hyperlink" Target="https://storage.googleapis.com/hcloudfile/001/997ff7e73b6e4039807208b8fcab68ff.jpg" TargetMode="External"/><Relationship Id="rId4333" Type="http://schemas.openxmlformats.org/officeDocument/2006/relationships/hyperlink" Target="https://hashting.cash/bavaria-fridgeinventoryjul2023/LEIQCSNPYJKOXQFK?language=FR" TargetMode="External"/><Relationship Id="rId7489" Type="http://schemas.openxmlformats.org/officeDocument/2006/relationships/hyperlink" Target="https://hashting.cash/bavaria-fridgeinventoryjul2023/AZMRWOYBPLYZDQHD?language=FR" TargetMode="External"/><Relationship Id="rId8954" Type="http://schemas.openxmlformats.org/officeDocument/2006/relationships/hyperlink" Target="https://storage.googleapis.com/hcloudfile/001/b233bfc78b57461babccb8373bdd20b8.jpg" TargetMode="External"/><Relationship Id="rId12919" Type="http://schemas.openxmlformats.org/officeDocument/2006/relationships/hyperlink" Target="https://storage.googleapis.com/hcloudfile/001/7fddce85394047238a093ec475eb09e1.jpg" TargetMode="External"/><Relationship Id="rId13290" Type="http://schemas.openxmlformats.org/officeDocument/2006/relationships/hyperlink" Target="https://storage.googleapis.com/hcloudfile/001/1ea0370f138844ca8858c063ff0da346.jpg" TargetMode="External"/><Relationship Id="rId4400" Type="http://schemas.openxmlformats.org/officeDocument/2006/relationships/hyperlink" Target="https://storage.googleapis.com/hcloudfile/001/26f0c4db7f614aca8e4fa944b152cc60.jpg" TargetMode="External"/><Relationship Id="rId7556" Type="http://schemas.openxmlformats.org/officeDocument/2006/relationships/hyperlink" Target="https://storage.googleapis.com/hcloudfile/001/9b910c36c6e242b8ac25bad8fedc6c89.jpg" TargetMode="External"/><Relationship Id="rId8607" Type="http://schemas.openxmlformats.org/officeDocument/2006/relationships/hyperlink" Target="https://hashting.cash/bavaria-fridgeinventoryjul2023/EWXLCDDMMLXDUQQI?language=FR" TargetMode="External"/><Relationship Id="rId10884" Type="http://schemas.openxmlformats.org/officeDocument/2006/relationships/hyperlink" Target="https://storage.googleapis.com/hcloudfile/001/8926e76ebeaa47ad91980d505b374326.jpg" TargetMode="External"/><Relationship Id="rId11935" Type="http://schemas.openxmlformats.org/officeDocument/2006/relationships/hyperlink" Target="https://hashting.cash/bavaria-fridgeinventoryjul2023/BKYANPXLYQKAWZSC?language=FR" TargetMode="External"/><Relationship Id="rId270" Type="http://schemas.openxmlformats.org/officeDocument/2006/relationships/hyperlink" Target="https://storage.googleapis.com/hcloudfile/001/8bcbfb6ff7fd4cfd8f9f6b6905424e66.jpg" TargetMode="External"/><Relationship Id="rId3002" Type="http://schemas.openxmlformats.org/officeDocument/2006/relationships/hyperlink" Target="https://storage.googleapis.com/hcloudfile/001/b2960dcab9d644ac90ddd1fcda73a66a.jpg" TargetMode="External"/><Relationship Id="rId6158" Type="http://schemas.openxmlformats.org/officeDocument/2006/relationships/hyperlink" Target="https://storage.googleapis.com/hcloudfile/001/f38011848f884efaba59c3bf413a0e02.jpg" TargetMode="External"/><Relationship Id="rId6572" Type="http://schemas.openxmlformats.org/officeDocument/2006/relationships/hyperlink" Target="https://storage.googleapis.com/hcloudfile/001/c5709a28d9764fde946ca8b0f81949b2.jpg" TargetMode="External"/><Relationship Id="rId7209" Type="http://schemas.openxmlformats.org/officeDocument/2006/relationships/hyperlink" Target="https://hashting.cash/bavaria-fridgeinventoryjul2023/FRKQHZLJRHOWCVMS?language=FR" TargetMode="External"/><Relationship Id="rId7970" Type="http://schemas.openxmlformats.org/officeDocument/2006/relationships/hyperlink" Target="https://storage.googleapis.com/hcloudfile/001/4aad3b64b2724ffab4db710006f29606.jpg" TargetMode="External"/><Relationship Id="rId10537" Type="http://schemas.openxmlformats.org/officeDocument/2006/relationships/hyperlink" Target="https://storage.googleapis.com/hcloudfile/001/05cc4e1048b0406ca34f3219afacd7dc.jpg" TargetMode="External"/><Relationship Id="rId10951" Type="http://schemas.openxmlformats.org/officeDocument/2006/relationships/hyperlink" Target="https://hashting.cash/bavaria-fridgeinventoryjul2023/PAUAUNLFHSHJYEAU?language=FR" TargetMode="External"/><Relationship Id="rId5174" Type="http://schemas.openxmlformats.org/officeDocument/2006/relationships/hyperlink" Target="https://storage.googleapis.com/hcloudfile/001/610d882041ff41c9bcdecb186d6bfb26.jpg" TargetMode="External"/><Relationship Id="rId6225" Type="http://schemas.openxmlformats.org/officeDocument/2006/relationships/hyperlink" Target="https://hashting.cash/bavaria-fridgeinventoryjul2023/WTZAFPNKJVHRCIEQ?language=FR" TargetMode="External"/><Relationship Id="rId7623" Type="http://schemas.openxmlformats.org/officeDocument/2006/relationships/hyperlink" Target="https://hashting.cash/bavaria-fridgeinventoryjul2023/ITCEHWQSNKEVMECB?language=FR" TargetMode="External"/><Relationship Id="rId10604" Type="http://schemas.openxmlformats.org/officeDocument/2006/relationships/hyperlink" Target="https://storage.googleapis.com/hcloudfile/001/7b304fb0c0904fa3ac50666f1c5a0777.jpg" TargetMode="External"/><Relationship Id="rId13010" Type="http://schemas.openxmlformats.org/officeDocument/2006/relationships/hyperlink" Target="https://storage.googleapis.com/hcloudfile/001/7cee05aecef74bd7894018acb83126a4.jpg" TargetMode="External"/><Relationship Id="rId2768" Type="http://schemas.openxmlformats.org/officeDocument/2006/relationships/hyperlink" Target="https://hashting.cash/bavaria-fridgeinventoryjul2023/MEEGIUUUIMPGNMUV?language=FR" TargetMode="External"/><Relationship Id="rId3819" Type="http://schemas.openxmlformats.org/officeDocument/2006/relationships/hyperlink" Target="https://storage.googleapis.com/hcloudfile/001/9f0504ab6b374a89ab09b2da1cdd1d03.jpg" TargetMode="External"/><Relationship Id="rId9795" Type="http://schemas.openxmlformats.org/officeDocument/2006/relationships/hyperlink" Target="https://storage.googleapis.com/hcloudfile/001/3ff5e7a208864e1288a3154f1e1642d8.jpg" TargetMode="External"/><Relationship Id="rId12776" Type="http://schemas.openxmlformats.org/officeDocument/2006/relationships/hyperlink" Target="https://storage.googleapis.com/hcloudfile/001/ee64cf3bd8194a34b09db636c5037682.jpg" TargetMode="External"/><Relationship Id="rId13827" Type="http://schemas.openxmlformats.org/officeDocument/2006/relationships/hyperlink" Target="https://storage.googleapis.com/hcloudfile/001/33cf7e7aa16b4e449d455dfc027607c7.jpg" TargetMode="External"/><Relationship Id="rId1784" Type="http://schemas.openxmlformats.org/officeDocument/2006/relationships/hyperlink" Target="https://storage.googleapis.com/hcloudfile/001/d06a57b08c7342af8ec3e4abe7fd187f.jpg" TargetMode="External"/><Relationship Id="rId2835" Type="http://schemas.openxmlformats.org/officeDocument/2006/relationships/hyperlink" Target="https://storage.googleapis.com/hcloudfile/001/de2a93e182d54dab90c824d54267c87b.jpg" TargetMode="External"/><Relationship Id="rId4190" Type="http://schemas.openxmlformats.org/officeDocument/2006/relationships/hyperlink" Target="https://hashting.cash/bavaria-fridgeinventoryjul2023/VLQVMJXBUOHPCXMU?language=FR" TargetMode="External"/><Relationship Id="rId5241" Type="http://schemas.openxmlformats.org/officeDocument/2006/relationships/hyperlink" Target="https://hashting.cash/bavaria-fridgeinventoryjul2023/TAFTTSDJMMIZUYCA?language=FR" TargetMode="External"/><Relationship Id="rId8397" Type="http://schemas.openxmlformats.org/officeDocument/2006/relationships/hyperlink" Target="https://storage.googleapis.com/hcloudfile/001/d0c10878dcfb4d2ca7e15c3772dd01a5.jpg" TargetMode="External"/><Relationship Id="rId9448" Type="http://schemas.openxmlformats.org/officeDocument/2006/relationships/hyperlink" Target="https://hashting.cash/bavaria-fridgeinventoryjul2023/KVKPCCKYSPMDSIYI?language=FR" TargetMode="External"/><Relationship Id="rId9862" Type="http://schemas.openxmlformats.org/officeDocument/2006/relationships/hyperlink" Target="https://hashting.cash/bavaria-fridgeinventoryjul2023/BWNJDILUKPBFMHKF?language=FR" TargetMode="External"/><Relationship Id="rId11378" Type="http://schemas.openxmlformats.org/officeDocument/2006/relationships/hyperlink" Target="https://storage.googleapis.com/hcloudfile/001/4e6091bda836414e9c0db52b0f07b648.jpg" TargetMode="External"/><Relationship Id="rId11792" Type="http://schemas.openxmlformats.org/officeDocument/2006/relationships/hyperlink" Target="https://hashting.cash/bavaria-fridgeinventoryjul2023/NQCLVZFTRRBVWGZZ?language=FR" TargetMode="External"/><Relationship Id="rId12429" Type="http://schemas.openxmlformats.org/officeDocument/2006/relationships/hyperlink" Target="https://storage.googleapis.com/hcloudfile/001/09677675e2b14f6587e3e7329d876327.jpg" TargetMode="External"/><Relationship Id="rId76" Type="http://schemas.openxmlformats.org/officeDocument/2006/relationships/hyperlink" Target="https://storage.googleapis.com/hcloudfile/001/4e92a9c8303b42658555ad34f68ba446.jpg" TargetMode="External"/><Relationship Id="rId807" Type="http://schemas.openxmlformats.org/officeDocument/2006/relationships/hyperlink" Target="https://hashting.cash/bavaria-fridgeinventoryjul2023/OWKERBTAVGTANVSU?language=FR" TargetMode="External"/><Relationship Id="rId1437" Type="http://schemas.openxmlformats.org/officeDocument/2006/relationships/hyperlink" Target="https://storage.googleapis.com/hcloudfile/001/8de610e4a12d41428cf18837db4344b5.jpg" TargetMode="External"/><Relationship Id="rId1851" Type="http://schemas.openxmlformats.org/officeDocument/2006/relationships/hyperlink" Target="https://storage.googleapis.com/hcloudfile/001/fc877bfb4598495d968cc72dc45a57d5.jpg" TargetMode="External"/><Relationship Id="rId2902" Type="http://schemas.openxmlformats.org/officeDocument/2006/relationships/hyperlink" Target="https://storage.googleapis.com/hcloudfile/001/44d50f3d94fb4876af0b63c95efa7974.jpg" TargetMode="External"/><Relationship Id="rId8464" Type="http://schemas.openxmlformats.org/officeDocument/2006/relationships/hyperlink" Target="https://hashting.cash/bavaria-fridgeinventoryjul2023/CODPBBUCPHKGCZOY?language=FR" TargetMode="External"/><Relationship Id="rId9515" Type="http://schemas.openxmlformats.org/officeDocument/2006/relationships/hyperlink" Target="https://storage.googleapis.com/hcloudfile/001/d8d8471c9bad4dda9c5cc7c75200ad95.jpg" TargetMode="External"/><Relationship Id="rId10394" Type="http://schemas.openxmlformats.org/officeDocument/2006/relationships/hyperlink" Target="https://hashting.cash/bavaria-fridgeinventoryjul2023/QVKJUPWSPOCPUVQR?language=FR" TargetMode="External"/><Relationship Id="rId11445" Type="http://schemas.openxmlformats.org/officeDocument/2006/relationships/hyperlink" Target="https://storage.googleapis.com/hcloudfile/001/4e45bddfaced46629d8b576eb226f115.jpg" TargetMode="External"/><Relationship Id="rId12843" Type="http://schemas.openxmlformats.org/officeDocument/2006/relationships/hyperlink" Target="https://storage.googleapis.com/hcloudfile/001/8b5b0a0189d84104852843e1a2ee7dcd.jpg" TargetMode="External"/><Relationship Id="rId1504" Type="http://schemas.openxmlformats.org/officeDocument/2006/relationships/hyperlink" Target="https://storage.googleapis.com/hcloudfile/001/c5369ca3bad641d8ae699d68e4918908.jpg" TargetMode="External"/><Relationship Id="rId7066" Type="http://schemas.openxmlformats.org/officeDocument/2006/relationships/hyperlink" Target="https://hashting.cash/bavaria-fridgeinventoryjul2023/IGEKCXUZWRJCDIQR?language=FR" TargetMode="External"/><Relationship Id="rId7480" Type="http://schemas.openxmlformats.org/officeDocument/2006/relationships/hyperlink" Target="https://hashting.cash/bavaria-fridgeinventoryjul2023/AZMRWOYBPLYZDQHD?language=FR" TargetMode="External"/><Relationship Id="rId8117" Type="http://schemas.openxmlformats.org/officeDocument/2006/relationships/hyperlink" Target="https://storage.googleapis.com/hcloudfile/001/1ca37454e290466b937cc252de109e33.jpg" TargetMode="External"/><Relationship Id="rId8531" Type="http://schemas.openxmlformats.org/officeDocument/2006/relationships/hyperlink" Target="https://storage.googleapis.com/hcloudfile/001/099408f680a440818b6eca3b96e8c755.jpg" TargetMode="External"/><Relationship Id="rId10047" Type="http://schemas.openxmlformats.org/officeDocument/2006/relationships/hyperlink" Target="https://storage.googleapis.com/hcloudfile/001/458541054f5442069d1690484017924a.jpg" TargetMode="External"/><Relationship Id="rId12910" Type="http://schemas.openxmlformats.org/officeDocument/2006/relationships/hyperlink" Target="https://hashting.cash/bavaria-fridgeinventoryjul2023/BEKSVJETKARPADCU?language=FR" TargetMode="External"/><Relationship Id="rId3676" Type="http://schemas.openxmlformats.org/officeDocument/2006/relationships/hyperlink" Target="https://storage.googleapis.com/hcloudfile/001/c2ff2874af5745d6b2bcbdc20ed0782d.jpg" TargetMode="External"/><Relationship Id="rId6082" Type="http://schemas.openxmlformats.org/officeDocument/2006/relationships/hyperlink" Target="https://hashting.cash/bavaria-fridgeinventoryjul2023/BTVBCLLXRPWTGMIK?language=FR" TargetMode="External"/><Relationship Id="rId7133" Type="http://schemas.openxmlformats.org/officeDocument/2006/relationships/hyperlink" Target="https://storage.googleapis.com/hcloudfile/001/0626fe8d5c714ac88f431a6c8f309e51.jpg" TargetMode="External"/><Relationship Id="rId10461" Type="http://schemas.openxmlformats.org/officeDocument/2006/relationships/hyperlink" Target="https://storage.googleapis.com/hcloudfile/001/68640998996c4da9899b1a7985e33e98.jpg" TargetMode="External"/><Relationship Id="rId11512" Type="http://schemas.openxmlformats.org/officeDocument/2006/relationships/hyperlink" Target="https://hashting.cash/bavaria-fridgeinventoryjul2023/JGPPAXQVPCTULVMR?language=FR" TargetMode="External"/><Relationship Id="rId597" Type="http://schemas.openxmlformats.org/officeDocument/2006/relationships/hyperlink" Target="https://storage.googleapis.com/hcloudfile/001/71a0a25d37f94620a429349badb60af8.jpg" TargetMode="External"/><Relationship Id="rId2278" Type="http://schemas.openxmlformats.org/officeDocument/2006/relationships/hyperlink" Target="https://storage.googleapis.com/hcloudfile/001/706a9aeb23e94f1ea792ab86ce12128c.jpg" TargetMode="External"/><Relationship Id="rId3329" Type="http://schemas.openxmlformats.org/officeDocument/2006/relationships/hyperlink" Target="https://hashting.cash/bavaria-fridgeinventoryjul2023/AGUGMWOLHYNEKNYC?language=FR" TargetMode="External"/><Relationship Id="rId4727" Type="http://schemas.openxmlformats.org/officeDocument/2006/relationships/hyperlink" Target="https://hashting.cash/bavaria-fridgeinventoryjul2023/CFDGTOMSBDIAKMBW?language=FR" TargetMode="External"/><Relationship Id="rId7200" Type="http://schemas.openxmlformats.org/officeDocument/2006/relationships/hyperlink" Target="https://hashting.cash/bavaria-fridgeinventoryjul2023/FRKQHZLJRHOWCVMS?language=FR" TargetMode="External"/><Relationship Id="rId10114" Type="http://schemas.openxmlformats.org/officeDocument/2006/relationships/hyperlink" Target="https://hashting.cash/bavaria-fridgeinventoryjul2023/HHJKYSFOTARRQJCL?language=FR" TargetMode="External"/><Relationship Id="rId13684" Type="http://schemas.openxmlformats.org/officeDocument/2006/relationships/hyperlink" Target="https://storage.googleapis.com/hcloudfile/001/e9ef9c4cfcdc401dbba6ffed0edeef26.jpg" TargetMode="External"/><Relationship Id="rId1294" Type="http://schemas.openxmlformats.org/officeDocument/2006/relationships/hyperlink" Target="https://storage.googleapis.com/hcloudfile/001/75ab13da8a334d9a9e467da080222d6e.jpg" TargetMode="External"/><Relationship Id="rId2692" Type="http://schemas.openxmlformats.org/officeDocument/2006/relationships/hyperlink" Target="https://storage.googleapis.com/hcloudfile/001/711e75624dc1492b9da24935c190b00b.jpg" TargetMode="External"/><Relationship Id="rId3743" Type="http://schemas.openxmlformats.org/officeDocument/2006/relationships/hyperlink" Target="https://storage.googleapis.com/hcloudfile/001/03501d61955e4039b2df134fec784614.jpg" TargetMode="External"/><Relationship Id="rId6899" Type="http://schemas.openxmlformats.org/officeDocument/2006/relationships/hyperlink" Target="https://hashting.cash/bavaria-fridgeinventoryjul2023/JCYELQUKCVHXCENG?language=FR" TargetMode="External"/><Relationship Id="rId12286" Type="http://schemas.openxmlformats.org/officeDocument/2006/relationships/hyperlink" Target="https://storage.googleapis.com/hcloudfile/001/e86f34d834be4356a1f34b912dcf857a.jpg" TargetMode="External"/><Relationship Id="rId13337" Type="http://schemas.openxmlformats.org/officeDocument/2006/relationships/hyperlink" Target="https://storage.googleapis.com/hcloudfile/001/d5823e07f98f4ef09c5661f924ffa004.jpg" TargetMode="External"/><Relationship Id="rId13751" Type="http://schemas.openxmlformats.org/officeDocument/2006/relationships/hyperlink" Target="https://hashting.cash/bavaria-fridgeinventoryjul2023/QADLQAGMVRIDKNOB?language=FR" TargetMode="External"/><Relationship Id="rId664" Type="http://schemas.openxmlformats.org/officeDocument/2006/relationships/hyperlink" Target="https://storage.googleapis.com/hcloudfile/001/c36a7d1e04f2404ca44fd23f6de32f39.jpg" TargetMode="External"/><Relationship Id="rId2345" Type="http://schemas.openxmlformats.org/officeDocument/2006/relationships/hyperlink" Target="https://storage.googleapis.com/hcloudfile/001/3687509392fa4be2abf7c3db7d74f7b6.jpg" TargetMode="External"/><Relationship Id="rId3810" Type="http://schemas.openxmlformats.org/officeDocument/2006/relationships/hyperlink" Target="https://storage.googleapis.com/hcloudfile/001/2ad58e629a6d42a9ab66a56a5952f314.jpg" TargetMode="External"/><Relationship Id="rId6966" Type="http://schemas.openxmlformats.org/officeDocument/2006/relationships/hyperlink" Target="https://storage.googleapis.com/hcloudfile/001/8662a228bceb40568f65fbf6074befe6.jpg" TargetMode="External"/><Relationship Id="rId9372" Type="http://schemas.openxmlformats.org/officeDocument/2006/relationships/hyperlink" Target="https://storage.googleapis.com/hcloudfile/001/57b0149893994f0ab8164251ec18c9d1.jpg" TargetMode="External"/><Relationship Id="rId12353" Type="http://schemas.openxmlformats.org/officeDocument/2006/relationships/hyperlink" Target="https://hashting.cash/bavaria-fridgeinventoryjul2023/LYMGLBZVTRXXIHDH?language=FR" TargetMode="External"/><Relationship Id="rId13404" Type="http://schemas.openxmlformats.org/officeDocument/2006/relationships/hyperlink" Target="https://storage.googleapis.com/hcloudfile/001/964e609bea944da488c539d390c84370.jpg" TargetMode="External"/><Relationship Id="rId317" Type="http://schemas.openxmlformats.org/officeDocument/2006/relationships/hyperlink" Target="https://storage.googleapis.com/hcloudfile/001/9d40a93bd5f44c5eaa2e04261f3076cd.jpg" TargetMode="External"/><Relationship Id="rId731" Type="http://schemas.openxmlformats.org/officeDocument/2006/relationships/hyperlink" Target="https://storage.googleapis.com/hcloudfile/001/ce0d5372be5147c188731732f6278c23.jpg" TargetMode="External"/><Relationship Id="rId1361" Type="http://schemas.openxmlformats.org/officeDocument/2006/relationships/hyperlink" Target="https://storage.googleapis.com/hcloudfile/001/b779467755994d099b968560fb881f0d.jpg" TargetMode="External"/><Relationship Id="rId2412" Type="http://schemas.openxmlformats.org/officeDocument/2006/relationships/hyperlink" Target="https://storage.googleapis.com/hcloudfile/001/64246b954222433c9bbe887f0cf52493.jpg" TargetMode="External"/><Relationship Id="rId5568" Type="http://schemas.openxmlformats.org/officeDocument/2006/relationships/hyperlink" Target="https://storage.googleapis.com/hcloudfile/001/410a095a48114092bc63f4536437e5f7.jpg" TargetMode="External"/><Relationship Id="rId5982" Type="http://schemas.openxmlformats.org/officeDocument/2006/relationships/hyperlink" Target="https://storage.googleapis.com/hcloudfile/001/6b6efd0bd9884aa788431d4bef7d6ce5.jpg" TargetMode="External"/><Relationship Id="rId6619" Type="http://schemas.openxmlformats.org/officeDocument/2006/relationships/hyperlink" Target="https://hashting.cash/bavaria-fridgeinventoryjul2023/OBMPAIFXYTBAQURX?language=FR" TargetMode="External"/><Relationship Id="rId9025" Type="http://schemas.openxmlformats.org/officeDocument/2006/relationships/hyperlink" Target="https://hashting.cash/bavaria-fridgeinventoryjul2023/KJIINGKCGRPUVWWE?language=FR" TargetMode="External"/><Relationship Id="rId12006" Type="http://schemas.openxmlformats.org/officeDocument/2006/relationships/hyperlink" Target="https://storage.googleapis.com/hcloudfile/001/78870e1be13b471c91b0c48c91a19289.jpg" TargetMode="External"/><Relationship Id="rId12420" Type="http://schemas.openxmlformats.org/officeDocument/2006/relationships/hyperlink" Target="https://storage.googleapis.com/hcloudfile/001/c753a7da125442ca8b75013fa4fce8e9.jpg" TargetMode="External"/><Relationship Id="rId1014" Type="http://schemas.openxmlformats.org/officeDocument/2006/relationships/hyperlink" Target="https://storage.googleapis.com/hcloudfile/001/ca96b8b1398a4a9ca20f46c6aa763259.jpg" TargetMode="External"/><Relationship Id="rId4584" Type="http://schemas.openxmlformats.org/officeDocument/2006/relationships/hyperlink" Target="https://storage.googleapis.com/hcloudfile/001/dd5b6ffb39d94ba7ba2efc8cf43fa8bb.jpg" TargetMode="External"/><Relationship Id="rId5635" Type="http://schemas.openxmlformats.org/officeDocument/2006/relationships/hyperlink" Target="https://storage.googleapis.com/hcloudfile/001/f5218f48898f4cb987c6240e29b1166e.jpg" TargetMode="External"/><Relationship Id="rId8041" Type="http://schemas.openxmlformats.org/officeDocument/2006/relationships/hyperlink" Target="https://hashting.cash/bavaria-fridgeinventoryjul2023/STVJEPUVDBHUFZZR?language=FR" TargetMode="External"/><Relationship Id="rId11022" Type="http://schemas.openxmlformats.org/officeDocument/2006/relationships/hyperlink" Target="https://storage.googleapis.com/hcloudfile/001/59116a833f154cb19345e30b3e16eeaa.jpg" TargetMode="External"/><Relationship Id="rId3186" Type="http://schemas.openxmlformats.org/officeDocument/2006/relationships/hyperlink" Target="https://hashting.cash/bavaria-fridgeinventoryjul2023/YFQABKCXCLTVQMBL?language=FR" TargetMode="External"/><Relationship Id="rId4237" Type="http://schemas.openxmlformats.org/officeDocument/2006/relationships/hyperlink" Target="https://storage.googleapis.com/hcloudfile/001/f0e591391a954a0cb3b62c94a880eb09.jpg" TargetMode="External"/><Relationship Id="rId4651" Type="http://schemas.openxmlformats.org/officeDocument/2006/relationships/hyperlink" Target="https://storage.googleapis.com/hcloudfile/001/84e53f8539294a4e9f6c74cac6f2fc04.jpg" TargetMode="External"/><Relationship Id="rId13194" Type="http://schemas.openxmlformats.org/officeDocument/2006/relationships/hyperlink" Target="https://hashting.cash/bavaria-fridgeinventoryjul2023/RJTJHDTUROLOZZGB?language=FR" TargetMode="External"/><Relationship Id="rId3253" Type="http://schemas.openxmlformats.org/officeDocument/2006/relationships/hyperlink" Target="https://storage.googleapis.com/hcloudfile/001/3795b6604d2243fa8e63ecfee88ce710.jpg" TargetMode="External"/><Relationship Id="rId4304" Type="http://schemas.openxmlformats.org/officeDocument/2006/relationships/hyperlink" Target="https://storage.googleapis.com/hcloudfile/001/ec67a6f22f8342d58a0129d72b6fd000.jpg" TargetMode="External"/><Relationship Id="rId5702" Type="http://schemas.openxmlformats.org/officeDocument/2006/relationships/hyperlink" Target="https://storage.googleapis.com/hcloudfile/001/84de0ce5e27b40779340201b7ca6b1e7.jpg" TargetMode="External"/><Relationship Id="rId8858" Type="http://schemas.openxmlformats.org/officeDocument/2006/relationships/hyperlink" Target="https://hashting.cash/bavaria-fridgeinventoryjul2023/YDTNYQZQZIJEFSAM?language=FR" TargetMode="External"/><Relationship Id="rId9909" Type="http://schemas.openxmlformats.org/officeDocument/2006/relationships/hyperlink" Target="https://storage.googleapis.com/hcloudfile/001/0cb24407f9664664ae729dfa891268ce.jpg" TargetMode="External"/><Relationship Id="rId10788" Type="http://schemas.openxmlformats.org/officeDocument/2006/relationships/hyperlink" Target="https://hashting.cash/bavaria-fridgeinventoryjul2023/QXBTRLJSZVLGDCXW?language=FR" TargetMode="External"/><Relationship Id="rId11839" Type="http://schemas.openxmlformats.org/officeDocument/2006/relationships/hyperlink" Target="https://storage.googleapis.com/hcloudfile/001/8ff8ed190a6f4c0f8f1beb6a20d46dc3.jpg" TargetMode="External"/><Relationship Id="rId174" Type="http://schemas.openxmlformats.org/officeDocument/2006/relationships/hyperlink" Target="https://storage.googleapis.com/hcloudfile/001/05465e8aa2e44980b4d3b99ea581f359.jpg" TargetMode="External"/><Relationship Id="rId7874" Type="http://schemas.openxmlformats.org/officeDocument/2006/relationships/hyperlink" Target="https://storage.googleapis.com/hcloudfile/001/8787ed807d134a1dbcc0d67de9892fce.jpg" TargetMode="External"/><Relationship Id="rId8925" Type="http://schemas.openxmlformats.org/officeDocument/2006/relationships/hyperlink" Target="https://storage.googleapis.com/hcloudfile/001/12460f613a1a4baca3f298717cacee2d.jpg" TargetMode="External"/><Relationship Id="rId10855" Type="http://schemas.openxmlformats.org/officeDocument/2006/relationships/hyperlink" Target="https://storage.googleapis.com/hcloudfile/001/8926e76ebeaa47ad91980d505b374326.jpg" TargetMode="External"/><Relationship Id="rId11906" Type="http://schemas.openxmlformats.org/officeDocument/2006/relationships/hyperlink" Target="https://hashting.cash/bavaria-fridgeinventoryjul2023/BKYANPXLYQKAWZSC?language=FR" TargetMode="External"/><Relationship Id="rId13261" Type="http://schemas.openxmlformats.org/officeDocument/2006/relationships/hyperlink" Target="https://storage.googleapis.com/hcloudfile/001/d11cddcadbe2419699300bb3d98c1981.jpg" TargetMode="External"/><Relationship Id="rId241" Type="http://schemas.openxmlformats.org/officeDocument/2006/relationships/hyperlink" Target="https://hashting.cash/bavaria-fridgeinventoryjul2023/KJIINGKCGRPUVWWE?language=FR" TargetMode="External"/><Relationship Id="rId3320" Type="http://schemas.openxmlformats.org/officeDocument/2006/relationships/hyperlink" Target="https://storage.googleapis.com/hcloudfile/001/1547c5819e64441ca7c35509461967f7.jpg" TargetMode="External"/><Relationship Id="rId5078" Type="http://schemas.openxmlformats.org/officeDocument/2006/relationships/hyperlink" Target="https://hashting.cash/bavaria-fridgeinventoryjul2023/ZUISKTILXPNQCVRA?language=FR" TargetMode="External"/><Relationship Id="rId6476" Type="http://schemas.openxmlformats.org/officeDocument/2006/relationships/hyperlink" Target="https://hashting.cash/bavaria-fridgeinventoryjul2023/XJVEBTAKADQMYVZH?language=FR" TargetMode="External"/><Relationship Id="rId6890" Type="http://schemas.openxmlformats.org/officeDocument/2006/relationships/hyperlink" Target="https://storage.googleapis.com/hcloudfile/001/10940a9670c04992b450178581fa401f.jpg" TargetMode="External"/><Relationship Id="rId7527" Type="http://schemas.openxmlformats.org/officeDocument/2006/relationships/hyperlink" Target="https://storage.googleapis.com/hcloudfile/001/9b910c36c6e242b8ac25bad8fedc6c89.jpg" TargetMode="External"/><Relationship Id="rId7941" Type="http://schemas.openxmlformats.org/officeDocument/2006/relationships/hyperlink" Target="https://storage.googleapis.com/hcloudfile/001/58bc592c189f4ea9b09ac61ccb95713e.jpg" TargetMode="External"/><Relationship Id="rId10508" Type="http://schemas.openxmlformats.org/officeDocument/2006/relationships/hyperlink" Target="https://hashting.cash/bavaria-fridgeinventoryjul2023/PNFWVCLFKNECJSVC?language=FR" TargetMode="External"/><Relationship Id="rId5492" Type="http://schemas.openxmlformats.org/officeDocument/2006/relationships/hyperlink" Target="https://storage.googleapis.com/hcloudfile/001/979809eb6cf4405ead0dd122ecb54d72.jpg" TargetMode="External"/><Relationship Id="rId6129" Type="http://schemas.openxmlformats.org/officeDocument/2006/relationships/hyperlink" Target="https://storage.googleapis.com/hcloudfile/001/f38011848f884efaba59c3bf413a0e02.jpg" TargetMode="External"/><Relationship Id="rId6543" Type="http://schemas.openxmlformats.org/officeDocument/2006/relationships/hyperlink" Target="https://storage.googleapis.com/hcloudfile/001/5d3d479172f54e7784a96445d36dd1f8.jpg" TargetMode="External"/><Relationship Id="rId9699" Type="http://schemas.openxmlformats.org/officeDocument/2006/relationships/hyperlink" Target="https://hashting.cash/bavaria-fridgeinventoryjul2023/VPUHPNSQYLPVBUPF?language=FR" TargetMode="External"/><Relationship Id="rId10922" Type="http://schemas.openxmlformats.org/officeDocument/2006/relationships/hyperlink" Target="https://hashting.cash/bavaria-fridgeinventoryjul2023/PAUAUNLFHSHJYEAU?language=FR" TargetMode="External"/><Relationship Id="rId1688" Type="http://schemas.openxmlformats.org/officeDocument/2006/relationships/hyperlink" Target="https://storage.googleapis.com/hcloudfile/001/dd52273189b74f228c62221410ae072d.jpg" TargetMode="External"/><Relationship Id="rId2739" Type="http://schemas.openxmlformats.org/officeDocument/2006/relationships/hyperlink" Target="https://storage.googleapis.com/hcloudfile/001/fb081ba320474f8abbceff0705f618f8.jpg" TargetMode="External"/><Relationship Id="rId4094" Type="http://schemas.openxmlformats.org/officeDocument/2006/relationships/hyperlink" Target="https://storage.googleapis.com/hcloudfile/001/8613c83819c34ea28190b35236789849.jpg" TargetMode="External"/><Relationship Id="rId5145" Type="http://schemas.openxmlformats.org/officeDocument/2006/relationships/hyperlink" Target="https://storage.googleapis.com/hcloudfile/001/bb471f1b3cda4c3194c90ece4fefc447.jpg" TargetMode="External"/><Relationship Id="rId6610" Type="http://schemas.openxmlformats.org/officeDocument/2006/relationships/hyperlink" Target="https://storage.googleapis.com/hcloudfile/001/01fd6db5def44f3982709b5ebf8ad3cd.jpg" TargetMode="External"/><Relationship Id="rId9766" Type="http://schemas.openxmlformats.org/officeDocument/2006/relationships/hyperlink" Target="https://storage.googleapis.com/hcloudfile/001/3ff5e7a208864e1288a3154f1e1642d8.jpg" TargetMode="External"/><Relationship Id="rId1755" Type="http://schemas.openxmlformats.org/officeDocument/2006/relationships/hyperlink" Target="https://storage.googleapis.com/hcloudfile/001/d06a57b08c7342af8ec3e4abe7fd187f.jpg" TargetMode="External"/><Relationship Id="rId4161" Type="http://schemas.openxmlformats.org/officeDocument/2006/relationships/hyperlink" Target="https://storage.googleapis.com/hcloudfile/001/b0bfc53a72254229842a5efe379ab16a.jpg" TargetMode="External"/><Relationship Id="rId5212" Type="http://schemas.openxmlformats.org/officeDocument/2006/relationships/hyperlink" Target="https://storage.googleapis.com/hcloudfile/001/a91b3ed358b64a3b9fa69e922f7d9a9e.jpg" TargetMode="External"/><Relationship Id="rId8368" Type="http://schemas.openxmlformats.org/officeDocument/2006/relationships/hyperlink" Target="https://storage.googleapis.com/hcloudfile/001/d0c10878dcfb4d2ca7e15c3772dd01a5.jpg" TargetMode="External"/><Relationship Id="rId8782" Type="http://schemas.openxmlformats.org/officeDocument/2006/relationships/hyperlink" Target="https://storage.googleapis.com/hcloudfile/001/c0cd79e970734a62aae41c805474ee99.jpg" TargetMode="External"/><Relationship Id="rId9419" Type="http://schemas.openxmlformats.org/officeDocument/2006/relationships/hyperlink" Target="https://hashting.cash/bavaria-fridgeinventoryjul2023/KVKPCCKYSPMDSIYI?language=FR" TargetMode="External"/><Relationship Id="rId10298" Type="http://schemas.openxmlformats.org/officeDocument/2006/relationships/hyperlink" Target="https://storage.googleapis.com/hcloudfile/001/1390ce0ed4fc4e0499c112bcb20071e6.jpg" TargetMode="External"/><Relationship Id="rId11349" Type="http://schemas.openxmlformats.org/officeDocument/2006/relationships/hyperlink" Target="https://hashting.cash/bavaria-fridgeinventoryjul2023/YYPBRJNVTZLKRLHJ?language=FR" TargetMode="External"/><Relationship Id="rId11696" Type="http://schemas.openxmlformats.org/officeDocument/2006/relationships/hyperlink" Target="https://storage.googleapis.com/hcloudfile/001/fd8cfca7e2d94ad7968d557b168205a4.jpg" TargetMode="External"/><Relationship Id="rId12747" Type="http://schemas.openxmlformats.org/officeDocument/2006/relationships/hyperlink" Target="https://hashting.cash/bavaria-fridgeinventoryjul2023/SKYTAQPEJMXENODJ?language=FR" TargetMode="External"/><Relationship Id="rId1408" Type="http://schemas.openxmlformats.org/officeDocument/2006/relationships/hyperlink" Target="https://storage.googleapis.com/hcloudfile/001/3ce7bd0e7dce4480934d963341e13ef2.jpg" TargetMode="External"/><Relationship Id="rId2806" Type="http://schemas.openxmlformats.org/officeDocument/2006/relationships/hyperlink" Target="https://storage.googleapis.com/hcloudfile/001/de2a93e182d54dab90c824d54267c87b.jpg" TargetMode="External"/><Relationship Id="rId7384" Type="http://schemas.openxmlformats.org/officeDocument/2006/relationships/hyperlink" Target="https://storage.googleapis.com/hcloudfile/001/cef4367950d747948a6a502f63de2460.jpg" TargetMode="External"/><Relationship Id="rId8435" Type="http://schemas.openxmlformats.org/officeDocument/2006/relationships/hyperlink" Target="https://storage.googleapis.com/hcloudfile/001/a24d3af0ba8b492fbb6ea7f6b315cecf.jpg" TargetMode="External"/><Relationship Id="rId9833" Type="http://schemas.openxmlformats.org/officeDocument/2006/relationships/hyperlink" Target="https://storage.googleapis.com/hcloudfile/001/b6bd9db4644d4c8cbbbdc6c0e06d0daf.jpg" TargetMode="External"/><Relationship Id="rId11763" Type="http://schemas.openxmlformats.org/officeDocument/2006/relationships/hyperlink" Target="https://hashting.cash/bavaria-fridgeinventoryjul2023/NQCLVZFTRRBVWGZZ?language=FR" TargetMode="External"/><Relationship Id="rId12814" Type="http://schemas.openxmlformats.org/officeDocument/2006/relationships/hyperlink" Target="https://storage.googleapis.com/hcloudfile/001/8b5b0a0189d84104852843e1a2ee7dcd.jpg" TargetMode="External"/><Relationship Id="rId47" Type="http://schemas.openxmlformats.org/officeDocument/2006/relationships/hyperlink" Target="https://storage.googleapis.com/hcloudfile/001/6e2e557065d84667b845c0f6201ab1f3.jpg" TargetMode="External"/><Relationship Id="rId1822" Type="http://schemas.openxmlformats.org/officeDocument/2006/relationships/hyperlink" Target="https://storage.googleapis.com/hcloudfile/001/fc877bfb4598495d968cc72dc45a57d5.jpg" TargetMode="External"/><Relationship Id="rId4978" Type="http://schemas.openxmlformats.org/officeDocument/2006/relationships/hyperlink" Target="https://storage.googleapis.com/hcloudfile/001/a9ba50d63090464a940486d04d1c3265.jpg" TargetMode="External"/><Relationship Id="rId7037" Type="http://schemas.openxmlformats.org/officeDocument/2006/relationships/hyperlink" Target="https://hashting.cash/bavaria-fridgeinventoryjul2023/IGEKCXUZWRJCDIQR?language=FR" TargetMode="External"/><Relationship Id="rId9900" Type="http://schemas.openxmlformats.org/officeDocument/2006/relationships/hyperlink" Target="https://storage.googleapis.com/hcloudfile/001/9ca3250b33774d97812eea6665f13f4c.jpg" TargetMode="External"/><Relationship Id="rId10365" Type="http://schemas.openxmlformats.org/officeDocument/2006/relationships/hyperlink" Target="https://hashting.cash/bavaria-fridgeinventoryjul2023/QVKJUPWSPOCPUVQR?language=FR" TargetMode="External"/><Relationship Id="rId11416" Type="http://schemas.openxmlformats.org/officeDocument/2006/relationships/hyperlink" Target="https://storage.googleapis.com/hcloudfile/001/4e45bddfaced46629d8b576eb226f115.jpg" TargetMode="External"/><Relationship Id="rId11830" Type="http://schemas.openxmlformats.org/officeDocument/2006/relationships/hyperlink" Target="https://storage.googleapis.com/hcloudfile/001/b48b2f5312a14b66bd50fb4896d43f19.jpg" TargetMode="External"/><Relationship Id="rId3994" Type="http://schemas.openxmlformats.org/officeDocument/2006/relationships/hyperlink" Target="https://storage.googleapis.com/hcloudfile/001/b060fd348dd64f63a5f26558ee7c6af4.jpg" TargetMode="External"/><Relationship Id="rId6053" Type="http://schemas.openxmlformats.org/officeDocument/2006/relationships/hyperlink" Target="https://storage.googleapis.com/hcloudfile/001/4aa5ef5e0e8641e1ada8d01c99ad19dc.jpg" TargetMode="External"/><Relationship Id="rId7451" Type="http://schemas.openxmlformats.org/officeDocument/2006/relationships/hyperlink" Target="https://storage.googleapis.com/hcloudfile/001/c08af00d49914e7fbbcc82512db2ac10.jpg" TargetMode="External"/><Relationship Id="rId8502" Type="http://schemas.openxmlformats.org/officeDocument/2006/relationships/hyperlink" Target="https://storage.googleapis.com/hcloudfile/001/07d0349f74a847a68e94834678f96936.jpg" TargetMode="External"/><Relationship Id="rId10018" Type="http://schemas.openxmlformats.org/officeDocument/2006/relationships/hyperlink" Target="https://storage.googleapis.com/hcloudfile/001/8bcbfb6ff7fd4cfd8f9f6b6905424e66.jpg" TargetMode="External"/><Relationship Id="rId10432" Type="http://schemas.openxmlformats.org/officeDocument/2006/relationships/hyperlink" Target="https://storage.googleapis.com/hcloudfile/001/68640998996c4da9899b1a7985e33e98.jpg" TargetMode="External"/><Relationship Id="rId13588" Type="http://schemas.openxmlformats.org/officeDocument/2006/relationships/hyperlink" Target="https://hashting.cash/bavaria-fridgeinventoryjul2023/PRBIABXLMUSADQLF?language=FR" TargetMode="External"/><Relationship Id="rId2596" Type="http://schemas.openxmlformats.org/officeDocument/2006/relationships/hyperlink" Target="https://storage.googleapis.com/hcloudfile/001/087253a2200048c4ac0f78fb36f404fa.jpg" TargetMode="External"/><Relationship Id="rId3647" Type="http://schemas.openxmlformats.org/officeDocument/2006/relationships/hyperlink" Target="https://storage.googleapis.com/hcloudfile/001/4d62ddfe5c5e452dac5426110ac78cc1.jpg" TargetMode="External"/><Relationship Id="rId7104" Type="http://schemas.openxmlformats.org/officeDocument/2006/relationships/hyperlink" Target="https://storage.googleapis.com/hcloudfile/001/221f75e1adbf4d02b83bd3f807ab762b.jpg" TargetMode="External"/><Relationship Id="rId13655" Type="http://schemas.openxmlformats.org/officeDocument/2006/relationships/hyperlink" Target="https://storage.googleapis.com/hcloudfile/001/e9ef9c4cfcdc401dbba6ffed0edeef26.jpg" TargetMode="External"/><Relationship Id="rId568" Type="http://schemas.openxmlformats.org/officeDocument/2006/relationships/hyperlink" Target="https://storage.googleapis.com/hcloudfile/001/c462b26f2294449d8c7c6af7f505e8d1.jpg" TargetMode="External"/><Relationship Id="rId982" Type="http://schemas.openxmlformats.org/officeDocument/2006/relationships/hyperlink" Target="https://storage.googleapis.com/hcloudfile/001/ca96b8b1398a4a9ca20f46c6aa763259.jpg" TargetMode="External"/><Relationship Id="rId1198" Type="http://schemas.openxmlformats.org/officeDocument/2006/relationships/hyperlink" Target="https://storage.googleapis.com/hcloudfile/001/0c52523a93c8427483111db2bd460328.jpg" TargetMode="External"/><Relationship Id="rId2249" Type="http://schemas.openxmlformats.org/officeDocument/2006/relationships/hyperlink" Target="https://storage.googleapis.com/hcloudfile/001/c19fb349dd1f471daa9e80fdf06cf481.jpg" TargetMode="External"/><Relationship Id="rId2663" Type="http://schemas.openxmlformats.org/officeDocument/2006/relationships/hyperlink" Target="https://storage.googleapis.com/hcloudfile/001/711e75624dc1492b9da24935c190b00b.jpg" TargetMode="External"/><Relationship Id="rId3714" Type="http://schemas.openxmlformats.org/officeDocument/2006/relationships/hyperlink" Target="https://storage.googleapis.com/hcloudfile/001/03501d61955e4039b2df134fec784614.jpg" TargetMode="External"/><Relationship Id="rId6120" Type="http://schemas.openxmlformats.org/officeDocument/2006/relationships/hyperlink" Target="https://storage.googleapis.com/hcloudfile/001/a37667c7b9984082b0f71353988b3a99.jpg" TargetMode="External"/><Relationship Id="rId9276" Type="http://schemas.openxmlformats.org/officeDocument/2006/relationships/hyperlink" Target="https://hashting.cash/bavaria-fridgeinventoryjul2023/WXUMVHDBVQIPPVWZ?language=FR" TargetMode="External"/><Relationship Id="rId9690" Type="http://schemas.openxmlformats.org/officeDocument/2006/relationships/hyperlink" Target="https://storage.googleapis.com/hcloudfile/001/05e66fba0c0448b98be800ca3c3944d4.jpg" TargetMode="External"/><Relationship Id="rId12257" Type="http://schemas.openxmlformats.org/officeDocument/2006/relationships/hyperlink" Target="https://storage.googleapis.com/hcloudfile/001/c2af80629f8a45f8ae742534ca4d0c7a.jpg" TargetMode="External"/><Relationship Id="rId13308" Type="http://schemas.openxmlformats.org/officeDocument/2006/relationships/hyperlink" Target="https://hashting.cash/bavaria-fridgeinventoryjul2023/VEWAKTEHLPSCATTZ?language=FR" TargetMode="External"/><Relationship Id="rId635" Type="http://schemas.openxmlformats.org/officeDocument/2006/relationships/hyperlink" Target="https://storage.googleapis.com/hcloudfile/001/f0963e13b84044309c76acde82763279.jpg" TargetMode="External"/><Relationship Id="rId1265" Type="http://schemas.openxmlformats.org/officeDocument/2006/relationships/hyperlink" Target="https://storage.googleapis.com/hcloudfile/001/75ab13da8a334d9a9e467da080222d6e.jpg" TargetMode="External"/><Relationship Id="rId2316" Type="http://schemas.openxmlformats.org/officeDocument/2006/relationships/hyperlink" Target="https://storage.googleapis.com/hcloudfile/001/3687509392fa4be2abf7c3db7d74f7b6.jpg" TargetMode="External"/><Relationship Id="rId2730" Type="http://schemas.openxmlformats.org/officeDocument/2006/relationships/hyperlink" Target="https://storage.googleapis.com/hcloudfile/001/145f5bcf345441e5bfbe0faa12319e74.jpg" TargetMode="External"/><Relationship Id="rId5886" Type="http://schemas.openxmlformats.org/officeDocument/2006/relationships/hyperlink" Target="https://storage.googleapis.com/hcloudfile/001/34a19c34f3f042ddbf3faa9a19dea488.jpg" TargetMode="External"/><Relationship Id="rId8292" Type="http://schemas.openxmlformats.org/officeDocument/2006/relationships/hyperlink" Target="https://storage.googleapis.com/hcloudfile/001/05275500479049e593f12dcb36d01ac5.jpg" TargetMode="External"/><Relationship Id="rId9343" Type="http://schemas.openxmlformats.org/officeDocument/2006/relationships/hyperlink" Target="https://storage.googleapis.com/hcloudfile/001/046f6b51c12e476ba2a013ebc7eb11fa.jpg" TargetMode="External"/><Relationship Id="rId11273" Type="http://schemas.openxmlformats.org/officeDocument/2006/relationships/hyperlink" Target="https://storage.googleapis.com/hcloudfile/001/103128fe3b454e8f8aed545345aac20e.jpg" TargetMode="External"/><Relationship Id="rId12671" Type="http://schemas.openxmlformats.org/officeDocument/2006/relationships/hyperlink" Target="https://storage.googleapis.com/hcloudfile/001/7bf0aabd45fa47cca122e519b30cdb3e.jpg" TargetMode="External"/><Relationship Id="rId13722" Type="http://schemas.openxmlformats.org/officeDocument/2006/relationships/hyperlink" Target="https://hashting.cash/bavaria-fridgeinventoryjul2023/QADLQAGMVRIDKNOB?language=FR" TargetMode="External"/><Relationship Id="rId702" Type="http://schemas.openxmlformats.org/officeDocument/2006/relationships/hyperlink" Target="https://storage.googleapis.com/hcloudfile/001/78018dcb6e3f4c0683ab7d5fa13b5f61.jpg" TargetMode="External"/><Relationship Id="rId1332" Type="http://schemas.openxmlformats.org/officeDocument/2006/relationships/hyperlink" Target="https://storage.googleapis.com/hcloudfile/001/b779467755994d099b968560fb881f0d.jpg" TargetMode="External"/><Relationship Id="rId4488" Type="http://schemas.openxmlformats.org/officeDocument/2006/relationships/hyperlink" Target="https://storage.googleapis.com/hcloudfile/001/7be9d519d8ba45fe9de7a2efadaca05c.jpg" TargetMode="External"/><Relationship Id="rId5539" Type="http://schemas.openxmlformats.org/officeDocument/2006/relationships/hyperlink" Target="https://storage.googleapis.com/hcloudfile/001/570bd35a50d440bc9a29cbf12d00f4ad.jpg" TargetMode="External"/><Relationship Id="rId6937" Type="http://schemas.openxmlformats.org/officeDocument/2006/relationships/hyperlink" Target="https://storage.googleapis.com/hcloudfile/001/521291924b9d425ba7d2e76c1ccdf6dd.jpg" TargetMode="External"/><Relationship Id="rId9410" Type="http://schemas.openxmlformats.org/officeDocument/2006/relationships/hyperlink" Target="https://storage.googleapis.com/hcloudfile/001/43ca6523018b4825b26d19499b6afa1d.jpg" TargetMode="External"/><Relationship Id="rId12324" Type="http://schemas.openxmlformats.org/officeDocument/2006/relationships/hyperlink" Target="https://hashting.cash/bavaria-fridgeinventoryjul2023/LYMGLBZVTRXXIHDH?language=FR" TargetMode="External"/><Relationship Id="rId5953" Type="http://schemas.openxmlformats.org/officeDocument/2006/relationships/hyperlink" Target="https://storage.googleapis.com/hcloudfile/001/6b6efd0bd9884aa788431d4bef7d6ce5.jpg" TargetMode="External"/><Relationship Id="rId8012" Type="http://schemas.openxmlformats.org/officeDocument/2006/relationships/hyperlink" Target="https://storage.googleapis.com/hcloudfile/001/9bd08b2d730f46e1a5dc118f945fcd2d.jpg" TargetMode="External"/><Relationship Id="rId11340" Type="http://schemas.openxmlformats.org/officeDocument/2006/relationships/hyperlink" Target="https://storage.googleapis.com/hcloudfile/001/28119924f0eb4664858d287cdaef46d5.jpg" TargetMode="External"/><Relationship Id="rId3157" Type="http://schemas.openxmlformats.org/officeDocument/2006/relationships/hyperlink" Target="https://storage.googleapis.com/hcloudfile/001/71dfca2d9527406db3dbdd1617bd5aca.jpg" TargetMode="External"/><Relationship Id="rId4555" Type="http://schemas.openxmlformats.org/officeDocument/2006/relationships/hyperlink" Target="https://storage.googleapis.com/hcloudfile/001/dd5b6ffb39d94ba7ba2efc8cf43fa8bb.jpg" TargetMode="External"/><Relationship Id="rId5606" Type="http://schemas.openxmlformats.org/officeDocument/2006/relationships/hyperlink" Target="https://storage.googleapis.com/hcloudfile/001/f5218f48898f4cb987c6240e29b1166e.jpg" TargetMode="External"/><Relationship Id="rId13098" Type="http://schemas.openxmlformats.org/officeDocument/2006/relationships/hyperlink" Target="https://storage.googleapis.com/hcloudfile/001/926e7b9675424e46829b202bb523a023.jpg" TargetMode="External"/><Relationship Id="rId3571" Type="http://schemas.openxmlformats.org/officeDocument/2006/relationships/hyperlink" Target="https://storage.googleapis.com/hcloudfile/001/ecbe5503cd6f40eb9168e6bc4395ee4d.jpg" TargetMode="External"/><Relationship Id="rId4208" Type="http://schemas.openxmlformats.org/officeDocument/2006/relationships/hyperlink" Target="https://storage.googleapis.com/hcloudfile/001/8655ca4b11a14389994394cb5b0e75f8.jpg" TargetMode="External"/><Relationship Id="rId4622" Type="http://schemas.openxmlformats.org/officeDocument/2006/relationships/hyperlink" Target="https://storage.googleapis.com/hcloudfile/001/84e53f8539294a4e9f6c74cac6f2fc04.jpg" TargetMode="External"/><Relationship Id="rId7778" Type="http://schemas.openxmlformats.org/officeDocument/2006/relationships/hyperlink" Target="https://storage.googleapis.com/hcloudfile/001/c2e323e6be6c4ae683abe19707dbe725.jpg" TargetMode="External"/><Relationship Id="rId8829" Type="http://schemas.openxmlformats.org/officeDocument/2006/relationships/hyperlink" Target="https://storage.googleapis.com/hcloudfile/001/688e362b3dad4f0a85aa5dee8868a6c6.jpg" TargetMode="External"/><Relationship Id="rId10759" Type="http://schemas.openxmlformats.org/officeDocument/2006/relationships/hyperlink" Target="https://storage.googleapis.com/hcloudfile/001/1918714c98f84124bc3c5675d305259e.jpg" TargetMode="External"/><Relationship Id="rId13165" Type="http://schemas.openxmlformats.org/officeDocument/2006/relationships/hyperlink" Target="https://hashting.cash/bavaria-fridgeinventoryjul2023/RJTJHDTUROLOZZGB?language=FR" TargetMode="External"/><Relationship Id="rId492" Type="http://schemas.openxmlformats.org/officeDocument/2006/relationships/hyperlink" Target="https://hashting.cash/bavaria-fridgeinventoryjul2023/JXZENPTEXLGPEGYY?language=FR" TargetMode="External"/><Relationship Id="rId2173" Type="http://schemas.openxmlformats.org/officeDocument/2006/relationships/hyperlink" Target="https://storage.googleapis.com/hcloudfile/001/6cc67219533948d8bb92ee062caafce2.jpg" TargetMode="External"/><Relationship Id="rId3224" Type="http://schemas.openxmlformats.org/officeDocument/2006/relationships/hyperlink" Target="https://storage.googleapis.com/hcloudfile/001/3795b6604d2243fa8e63ecfee88ce710.jpg" TargetMode="External"/><Relationship Id="rId6794" Type="http://schemas.openxmlformats.org/officeDocument/2006/relationships/hyperlink" Target="https://storage.googleapis.com/hcloudfile/001/5c878351d78c47cb8b30238a4aa13001.jpg" TargetMode="External"/><Relationship Id="rId7845" Type="http://schemas.openxmlformats.org/officeDocument/2006/relationships/hyperlink" Target="https://storage.googleapis.com/hcloudfile/001/8787ed807d134a1dbcc0d67de9892fce.jpg" TargetMode="External"/><Relationship Id="rId12181" Type="http://schemas.openxmlformats.org/officeDocument/2006/relationships/hyperlink" Target="https://hashting.cash/bavaria-fridgeinventoryjul2023/LTZDKBTHRNXJMWKT?language=FR" TargetMode="External"/><Relationship Id="rId13232" Type="http://schemas.openxmlformats.org/officeDocument/2006/relationships/hyperlink" Target="https://storage.googleapis.com/hcloudfile/001/d11cddcadbe2419699300bb3d98c1981.jpg" TargetMode="External"/><Relationship Id="rId145" Type="http://schemas.openxmlformats.org/officeDocument/2006/relationships/hyperlink" Target="https://hashting.cash/bavaria-fridgeinventoryjul2023/MKICYDUQJOSSFXNH?language=FR" TargetMode="External"/><Relationship Id="rId2240" Type="http://schemas.openxmlformats.org/officeDocument/2006/relationships/hyperlink" Target="https://hashting.cash/bavaria-fridgeinventoryjul2023/ZYLKTZJFBEGJXPHN?language=FR" TargetMode="External"/><Relationship Id="rId5396" Type="http://schemas.openxmlformats.org/officeDocument/2006/relationships/hyperlink" Target="https://storage.googleapis.com/hcloudfile/001/f74c688491b04c2080f90d34e3548f29.jpg" TargetMode="External"/><Relationship Id="rId6447" Type="http://schemas.openxmlformats.org/officeDocument/2006/relationships/hyperlink" Target="https://storage.googleapis.com/hcloudfile/001/bad7c168f69a4b8b88b4b1266e20b2fd.jpg" TargetMode="External"/><Relationship Id="rId6861" Type="http://schemas.openxmlformats.org/officeDocument/2006/relationships/hyperlink" Target="https://storage.googleapis.com/hcloudfile/001/10940a9670c04992b450178581fa401f.jpg" TargetMode="External"/><Relationship Id="rId10826" Type="http://schemas.openxmlformats.org/officeDocument/2006/relationships/hyperlink" Target="https://storage.googleapis.com/hcloudfile/001/89c4cba9429f44fbb2ef9ecef9a94707.jpg" TargetMode="External"/><Relationship Id="rId212" Type="http://schemas.openxmlformats.org/officeDocument/2006/relationships/hyperlink" Target="https://storage.googleapis.com/hcloudfile/001/9bd08b2d730f46e1a5dc118f945fcd2d.jpg" TargetMode="External"/><Relationship Id="rId5049" Type="http://schemas.openxmlformats.org/officeDocument/2006/relationships/hyperlink" Target="https://storage.googleapis.com/hcloudfile/001/ca4ea8daab1c4f959b4216ab9cfec9a1.jpg" TargetMode="External"/><Relationship Id="rId5463" Type="http://schemas.openxmlformats.org/officeDocument/2006/relationships/hyperlink" Target="https://storage.googleapis.com/hcloudfile/001/979809eb6cf4405ead0dd122ecb54d72.jpg" TargetMode="External"/><Relationship Id="rId6514" Type="http://schemas.openxmlformats.org/officeDocument/2006/relationships/hyperlink" Target="https://storage.googleapis.com/hcloudfile/001/5d3d479172f54e7784a96445d36dd1f8.jpg" TargetMode="External"/><Relationship Id="rId7912" Type="http://schemas.openxmlformats.org/officeDocument/2006/relationships/hyperlink" Target="https://storage.googleapis.com/hcloudfile/001/58bc592c189f4ea9b09ac61ccb95713e.jpg" TargetMode="External"/><Relationship Id="rId12998" Type="http://schemas.openxmlformats.org/officeDocument/2006/relationships/hyperlink" Target="https://storage.googleapis.com/hcloudfile/001/7cee05aecef74bd7894018acb83126a4.jpg" TargetMode="External"/><Relationship Id="rId4065" Type="http://schemas.openxmlformats.org/officeDocument/2006/relationships/hyperlink" Target="https://storage.googleapis.com/hcloudfile/001/8613c83819c34ea28190b35236789849.jpg" TargetMode="External"/><Relationship Id="rId5116" Type="http://schemas.openxmlformats.org/officeDocument/2006/relationships/hyperlink" Target="https://storage.googleapis.com/hcloudfile/001/bb471f1b3cda4c3194c90ece4fefc447.jpg" TargetMode="External"/><Relationship Id="rId1659" Type="http://schemas.openxmlformats.org/officeDocument/2006/relationships/hyperlink" Target="https://hashting.cash/bavaria-fridgeinventoryjul2023/VCOXUNKRTSWZUMAR?language=FR" TargetMode="External"/><Relationship Id="rId3081" Type="http://schemas.openxmlformats.org/officeDocument/2006/relationships/hyperlink" Target="https://storage.googleapis.com/hcloudfile/001/82498700f5ed4da1ab88d325bb0b5689.jpg" TargetMode="External"/><Relationship Id="rId4132" Type="http://schemas.openxmlformats.org/officeDocument/2006/relationships/hyperlink" Target="https://storage.googleapis.com/hcloudfile/001/b0bfc53a72254229842a5efe379ab16a.jpg" TargetMode="External"/><Relationship Id="rId5530" Type="http://schemas.openxmlformats.org/officeDocument/2006/relationships/hyperlink" Target="https://hashting.cash/bavaria-fridgeinventoryjul2023/MLNHSKVOOCHRAJWZ?language=FR" TargetMode="External"/><Relationship Id="rId7288" Type="http://schemas.openxmlformats.org/officeDocument/2006/relationships/hyperlink" Target="https://storage.googleapis.com/hcloudfile/001/5afebe910ec24bb5abed40060c599fea.jpg" TargetMode="External"/><Relationship Id="rId8686" Type="http://schemas.openxmlformats.org/officeDocument/2006/relationships/hyperlink" Target="https://storage.googleapis.com/hcloudfile/001/275ae8ff747e4a07baf7fe61705f34d8.jpg" TargetMode="External"/><Relationship Id="rId9737" Type="http://schemas.openxmlformats.org/officeDocument/2006/relationships/hyperlink" Target="https://storage.googleapis.com/hcloudfile/001/8d28372633bf4ea8b5948e72e2f27f30.jpg" TargetMode="External"/><Relationship Id="rId11667" Type="http://schemas.openxmlformats.org/officeDocument/2006/relationships/hyperlink" Target="https://storage.googleapis.com/hcloudfile/001/9d40a93bd5f44c5eaa2e04261f3076cd.jpg" TargetMode="External"/><Relationship Id="rId12718" Type="http://schemas.openxmlformats.org/officeDocument/2006/relationships/hyperlink" Target="https://storage.googleapis.com/hcloudfile/001/1fca42840aff416c931b08607d6f6a2b.jpg" TargetMode="External"/><Relationship Id="rId1726" Type="http://schemas.openxmlformats.org/officeDocument/2006/relationships/hyperlink" Target="https://storage.googleapis.com/hcloudfile/001/e0d2beb74f294727bd080a12d82baed3.jpg" TargetMode="External"/><Relationship Id="rId8339" Type="http://schemas.openxmlformats.org/officeDocument/2006/relationships/hyperlink" Target="https://storage.googleapis.com/hcloudfile/001/17793e6025f14690b1c6903953b3681d.jpg" TargetMode="External"/><Relationship Id="rId8753" Type="http://schemas.openxmlformats.org/officeDocument/2006/relationships/hyperlink" Target="https://storage.googleapis.com/hcloudfile/001/c0cd79e970734a62aae41c805474ee99.jpg" TargetMode="External"/><Relationship Id="rId9804" Type="http://schemas.openxmlformats.org/officeDocument/2006/relationships/hyperlink" Target="https://storage.googleapis.com/hcloudfile/001/b6bd9db4644d4c8cbbbdc6c0e06d0daf.jpg" TargetMode="External"/><Relationship Id="rId10269" Type="http://schemas.openxmlformats.org/officeDocument/2006/relationships/hyperlink" Target="https://storage.googleapis.com/hcloudfile/001/d40df7c5d3424b778b4b4aa154cb1673.jpg" TargetMode="External"/><Relationship Id="rId10683" Type="http://schemas.openxmlformats.org/officeDocument/2006/relationships/hyperlink" Target="https://storage.googleapis.com/hcloudfile/001/c9041c7d45e94da9ba7c486a6c653051.jpg" TargetMode="External"/><Relationship Id="rId11734" Type="http://schemas.openxmlformats.org/officeDocument/2006/relationships/hyperlink" Target="https://storage.googleapis.com/hcloudfile/001/eacbd9f4102b4c5e9ddb448081d341b3.jpg" TargetMode="External"/><Relationship Id="rId18" Type="http://schemas.openxmlformats.org/officeDocument/2006/relationships/hyperlink" Target="https://storage.googleapis.com/hcloudfile/001/ca96b8b1398a4a9ca20f46c6aa763259.jpg" TargetMode="External"/><Relationship Id="rId3898" Type="http://schemas.openxmlformats.org/officeDocument/2006/relationships/hyperlink" Target="https://hashting.cash/bavaria-fridgeinventoryjul2023/YUBATPISASLSIUCP?language=FR" TargetMode="External"/><Relationship Id="rId4949" Type="http://schemas.openxmlformats.org/officeDocument/2006/relationships/hyperlink" Target="https://hashting.cash/bavaria-fridgeinventoryjul2023/NKMNBGBGIGVDDXWJ?language=FR" TargetMode="External"/><Relationship Id="rId7355" Type="http://schemas.openxmlformats.org/officeDocument/2006/relationships/hyperlink" Target="https://storage.googleapis.com/hcloudfile/001/cef4367950d747948a6a502f63de2460.jpg" TargetMode="External"/><Relationship Id="rId8406" Type="http://schemas.openxmlformats.org/officeDocument/2006/relationships/hyperlink" Target="https://storage.googleapis.com/hcloudfile/001/a24d3af0ba8b492fbb6ea7f6b315cecf.jpg" TargetMode="External"/><Relationship Id="rId8820" Type="http://schemas.openxmlformats.org/officeDocument/2006/relationships/hyperlink" Target="https://storage.googleapis.com/hcloudfile/001/324afcdcdc694879a9c11734eee148cf.jpg" TargetMode="External"/><Relationship Id="rId10336" Type="http://schemas.openxmlformats.org/officeDocument/2006/relationships/hyperlink" Target="https://storage.googleapis.com/hcloudfile/001/49272fafa4444a8dab5e63e8325b85c0.jpg" TargetMode="External"/><Relationship Id="rId3965" Type="http://schemas.openxmlformats.org/officeDocument/2006/relationships/hyperlink" Target="https://storage.googleapis.com/hcloudfile/001/c58853225cb549ea8bb69433316011b8.jpg" TargetMode="External"/><Relationship Id="rId6371" Type="http://schemas.openxmlformats.org/officeDocument/2006/relationships/hyperlink" Target="https://storage.googleapis.com/hcloudfile/001/3eeaeb8c269c439bb2512bddb1edbcdd.jpg" TargetMode="External"/><Relationship Id="rId7008" Type="http://schemas.openxmlformats.org/officeDocument/2006/relationships/hyperlink" Target="https://storage.googleapis.com/hcloudfile/001/6591b9111aa14b5a9502c35ae203094b.jpg" TargetMode="External"/><Relationship Id="rId7422" Type="http://schemas.openxmlformats.org/officeDocument/2006/relationships/hyperlink" Target="https://storage.googleapis.com/hcloudfile/001/c08af00d49914e7fbbcc82512db2ac10.jpg" TargetMode="External"/><Relationship Id="rId10750" Type="http://schemas.openxmlformats.org/officeDocument/2006/relationships/hyperlink" Target="https://storage.googleapis.com/hcloudfile/001/1918714c98f84124bc3c5675d305259e.jpg" TargetMode="External"/><Relationship Id="rId11801" Type="http://schemas.openxmlformats.org/officeDocument/2006/relationships/hyperlink" Target="https://storage.googleapis.com/hcloudfile/001/b48b2f5312a14b66bd50fb4896d43f19.jpg" TargetMode="External"/><Relationship Id="rId13559" Type="http://schemas.openxmlformats.org/officeDocument/2006/relationships/hyperlink" Target="https://storage.googleapis.com/hcloudfile/001/efb01324f397405c9d7052fa77979ca5.jpg" TargetMode="External"/><Relationship Id="rId886" Type="http://schemas.openxmlformats.org/officeDocument/2006/relationships/hyperlink" Target="https://storage.googleapis.com/hcloudfile/001/4a0f1d6bc5d6474bbfc2ae0dedeb6fea.jpg" TargetMode="External"/><Relationship Id="rId2567" Type="http://schemas.openxmlformats.org/officeDocument/2006/relationships/hyperlink" Target="https://storage.googleapis.com/hcloudfile/001/56172bcacbb84dbc88c4c014c237a0d3.jpg" TargetMode="External"/><Relationship Id="rId3618" Type="http://schemas.openxmlformats.org/officeDocument/2006/relationships/hyperlink" Target="https://hashting.cash/bavaria-fridgeinventoryjul2023/CMECZCQWGXQHVXAO?language=FR" TargetMode="External"/><Relationship Id="rId6024" Type="http://schemas.openxmlformats.org/officeDocument/2006/relationships/hyperlink" Target="https://storage.googleapis.com/hcloudfile/001/4aa5ef5e0e8641e1ada8d01c99ad19dc.jpg" TargetMode="External"/><Relationship Id="rId9594" Type="http://schemas.openxmlformats.org/officeDocument/2006/relationships/hyperlink" Target="https://storage.googleapis.com/hcloudfile/001/72f428d4cf704de9a465f25fde18461a.jpg" TargetMode="External"/><Relationship Id="rId10403" Type="http://schemas.openxmlformats.org/officeDocument/2006/relationships/hyperlink" Target="https://storage.googleapis.com/hcloudfile/001/e211e5112a764228bfbc659364b79166.jpg" TargetMode="External"/><Relationship Id="rId2" Type="http://schemas.openxmlformats.org/officeDocument/2006/relationships/hyperlink" Target="https://storage.googleapis.com/hcloudfile/001/f0963e13b84044309c76acde82763279.jpg" TargetMode="External"/><Relationship Id="rId539" Type="http://schemas.openxmlformats.org/officeDocument/2006/relationships/hyperlink" Target="https://storage.googleapis.com/hcloudfile/001/08bdcfe6e7f64d4c927446085e2ab6aa.jpg" TargetMode="External"/><Relationship Id="rId1169" Type="http://schemas.openxmlformats.org/officeDocument/2006/relationships/hyperlink" Target="https://storage.googleapis.com/hcloudfile/001/3e287334e73041a4a762c132eb892781.jpg" TargetMode="External"/><Relationship Id="rId1583" Type="http://schemas.openxmlformats.org/officeDocument/2006/relationships/hyperlink" Target="https://storage.googleapis.com/hcloudfile/001/c2d3a02829f64cbdb2bf01b957b772ad.jpg" TargetMode="External"/><Relationship Id="rId2981" Type="http://schemas.openxmlformats.org/officeDocument/2006/relationships/hyperlink" Target="https://storage.googleapis.com/hcloudfile/001/b2960dcab9d644ac90ddd1fcda73a66a.jpg" TargetMode="External"/><Relationship Id="rId5040" Type="http://schemas.openxmlformats.org/officeDocument/2006/relationships/hyperlink" Target="https://storage.googleapis.com/hcloudfile/001/895b2a4a73ba4f19bfaf3fecf78f32c2.jpg" TargetMode="External"/><Relationship Id="rId8196" Type="http://schemas.openxmlformats.org/officeDocument/2006/relationships/hyperlink" Target="https://storage.googleapis.com/hcloudfile/001/e12f3adea3e94ffdb4fa2baeb2270d8c.jpg" TargetMode="External"/><Relationship Id="rId9247" Type="http://schemas.openxmlformats.org/officeDocument/2006/relationships/hyperlink" Target="https://storage.googleapis.com/hcloudfile/001/72188a83bbdc43eab85271b12e24e49e.jpg" TargetMode="External"/><Relationship Id="rId12575" Type="http://schemas.openxmlformats.org/officeDocument/2006/relationships/hyperlink" Target="https://storage.googleapis.com/hcloudfile/001/8d2c0f96281a44aa91c0f97e312621e4.jpg" TargetMode="External"/><Relationship Id="rId13626" Type="http://schemas.openxmlformats.org/officeDocument/2006/relationships/hyperlink" Target="https://storage.googleapis.com/hcloudfile/001/9d3430fedff3488bb9e99f9611fca3ac.jpg" TargetMode="External"/><Relationship Id="rId953" Type="http://schemas.openxmlformats.org/officeDocument/2006/relationships/hyperlink" Target="https://hashting.cash/bavaria-fridgeinventoryjul2023/KRSUMEZZDUQPXYFU?language=FR" TargetMode="External"/><Relationship Id="rId1236" Type="http://schemas.openxmlformats.org/officeDocument/2006/relationships/hyperlink" Target="https://hashting.cash/bavaria-fridgeinventoryjul2023/XYULMWKSMXIRFBRB?language=FR" TargetMode="External"/><Relationship Id="rId2634" Type="http://schemas.openxmlformats.org/officeDocument/2006/relationships/hyperlink" Target="https://hashting.cash/bavaria-fridgeinventoryjul2023/CBEOFCAVAGTREWHY?language=FR" TargetMode="External"/><Relationship Id="rId8263" Type="http://schemas.openxmlformats.org/officeDocument/2006/relationships/hyperlink" Target="https://storage.googleapis.com/hcloudfile/001/05275500479049e593f12dcb36d01ac5.jpg" TargetMode="External"/><Relationship Id="rId9661" Type="http://schemas.openxmlformats.org/officeDocument/2006/relationships/hyperlink" Target="https://storage.googleapis.com/hcloudfile/001/05e66fba0c0448b98be800ca3c3944d4.jpg" TargetMode="External"/><Relationship Id="rId11177" Type="http://schemas.openxmlformats.org/officeDocument/2006/relationships/hyperlink" Target="https://storage.googleapis.com/hcloudfile/001/3489bde842734cffafeba2cd27647c22.jpg" TargetMode="External"/><Relationship Id="rId11591" Type="http://schemas.openxmlformats.org/officeDocument/2006/relationships/hyperlink" Target="https://storage.googleapis.com/hcloudfile/001/a703a214fa15452b9e1afc1994fb8d42.jpg" TargetMode="External"/><Relationship Id="rId12228" Type="http://schemas.openxmlformats.org/officeDocument/2006/relationships/hyperlink" Target="https://storage.googleapis.com/hcloudfile/001/01cbc083211b462da173931c2ecd22ab.jpg" TargetMode="External"/><Relationship Id="rId12642" Type="http://schemas.openxmlformats.org/officeDocument/2006/relationships/hyperlink" Target="https://storage.googleapis.com/hcloudfile/001/f4fd306471ec48c19d53cba89b285d91.jpg" TargetMode="External"/><Relationship Id="rId606" Type="http://schemas.openxmlformats.org/officeDocument/2006/relationships/hyperlink" Target="https://storage.googleapis.com/hcloudfile/001/08bdcfe6e7f64d4c927446085e2ab6aa.jpg" TargetMode="External"/><Relationship Id="rId1650" Type="http://schemas.openxmlformats.org/officeDocument/2006/relationships/hyperlink" Target="https://hashting.cash/bavaria-fridgeinventoryjul2023/VCOXUNKRTSWZUMAR?language=FR" TargetMode="External"/><Relationship Id="rId2701" Type="http://schemas.openxmlformats.org/officeDocument/2006/relationships/hyperlink" Target="https://storage.googleapis.com/hcloudfile/001/145f5bcf345441e5bfbe0faa12319e74.jpg" TargetMode="External"/><Relationship Id="rId5857" Type="http://schemas.openxmlformats.org/officeDocument/2006/relationships/hyperlink" Target="https://storage.googleapis.com/hcloudfile/001/2dd782a1e86a48f48d860be79159b981.jpg" TargetMode="External"/><Relationship Id="rId6908" Type="http://schemas.openxmlformats.org/officeDocument/2006/relationships/hyperlink" Target="https://hashting.cash/bavaria-fridgeinventoryjul2023/JCYELQUKCVHXCENG?language=FR" TargetMode="External"/><Relationship Id="rId9314" Type="http://schemas.openxmlformats.org/officeDocument/2006/relationships/hyperlink" Target="https://storage.googleapis.com/hcloudfile/001/046f6b51c12e476ba2a013ebc7eb11fa.jpg" TargetMode="External"/><Relationship Id="rId10193" Type="http://schemas.openxmlformats.org/officeDocument/2006/relationships/hyperlink" Target="https://storage.googleapis.com/hcloudfile/001/1c4415f7e0154ab99a38e03fe1607720.jpg" TargetMode="External"/><Relationship Id="rId11244" Type="http://schemas.openxmlformats.org/officeDocument/2006/relationships/hyperlink" Target="https://storage.googleapis.com/hcloudfile/001/c260763aa87c46aaabbe110bcdd04668.jpg" TargetMode="External"/><Relationship Id="rId1303" Type="http://schemas.openxmlformats.org/officeDocument/2006/relationships/hyperlink" Target="https://storage.googleapis.com/hcloudfile/001/8e8c4f778ab142909904e609f6107c30.jpg" TargetMode="External"/><Relationship Id="rId4459" Type="http://schemas.openxmlformats.org/officeDocument/2006/relationships/hyperlink" Target="https://hashting.cash/bavaria-fridgeinventoryjul2023/UEQUSDLNRTQVKBCJ?language=FR" TargetMode="External"/><Relationship Id="rId4873" Type="http://schemas.openxmlformats.org/officeDocument/2006/relationships/hyperlink" Target="https://hashting.cash/bavaria-fridgeinventoryjul2023/DHIFUXDVFEJJVART?language=FR" TargetMode="External"/><Relationship Id="rId5924" Type="http://schemas.openxmlformats.org/officeDocument/2006/relationships/hyperlink" Target="https://hashting.cash/bavaria-fridgeinventoryjul2023/LFTAAXBBSKVDESZY?language=FR" TargetMode="External"/><Relationship Id="rId8330" Type="http://schemas.openxmlformats.org/officeDocument/2006/relationships/hyperlink" Target="https://hashting.cash/bavaria-fridgeinventoryjul2023/CQDOYXGMXODISNRJ?language=FR" TargetMode="External"/><Relationship Id="rId10260" Type="http://schemas.openxmlformats.org/officeDocument/2006/relationships/hyperlink" Target="https://storage.googleapis.com/hcloudfile/001/d40df7c5d3424b778b4b4aa154cb1673.jpg" TargetMode="External"/><Relationship Id="rId11311" Type="http://schemas.openxmlformats.org/officeDocument/2006/relationships/hyperlink" Target="https://storage.googleapis.com/hcloudfile/001/28119924f0eb4664858d287cdaef46d5.jpg" TargetMode="External"/><Relationship Id="rId3475" Type="http://schemas.openxmlformats.org/officeDocument/2006/relationships/hyperlink" Target="https://hashting.cash/bavaria-fridgeinventoryjul2023/PVXVEWRQXQBHPSZO?language=FR" TargetMode="External"/><Relationship Id="rId4526" Type="http://schemas.openxmlformats.org/officeDocument/2006/relationships/hyperlink" Target="https://storage.googleapis.com/hcloudfile/001/a6a3887c224647d6a89d5c2ae68306ca.jpg" TargetMode="External"/><Relationship Id="rId4940" Type="http://schemas.openxmlformats.org/officeDocument/2006/relationships/hyperlink" Target="https://hashting.cash/bavaria-fridgeinventoryjul2023/NKMNBGBGIGVDDXWJ?language=FR" TargetMode="External"/><Relationship Id="rId13069" Type="http://schemas.openxmlformats.org/officeDocument/2006/relationships/hyperlink" Target="https://storage.googleapis.com/hcloudfile/001/83795fae705142c384688b6cc8a4a572.jpg" TargetMode="External"/><Relationship Id="rId13483" Type="http://schemas.openxmlformats.org/officeDocument/2006/relationships/hyperlink" Target="https://storage.googleapis.com/hcloudfile/001/647cbc8824f744c0b677eb24f490ec66.jpg" TargetMode="External"/><Relationship Id="rId396" Type="http://schemas.openxmlformats.org/officeDocument/2006/relationships/hyperlink" Target="https://hashting.cash/bavaria-fridgeinventoryjul2023/ELABVXXAPCSTQEGH?language=FR" TargetMode="External"/><Relationship Id="rId2077" Type="http://schemas.openxmlformats.org/officeDocument/2006/relationships/hyperlink" Target="https://hashting.cash/bavaria-fridgeinventoryjul2023/IJGERFKYYCJATRAT?language=FR" TargetMode="External"/><Relationship Id="rId2491" Type="http://schemas.openxmlformats.org/officeDocument/2006/relationships/hyperlink" Target="https://hashting.cash/bavaria-fridgeinventoryjul2023/SSGFYYQCOGRZREYC?language=FR" TargetMode="External"/><Relationship Id="rId3128" Type="http://schemas.openxmlformats.org/officeDocument/2006/relationships/hyperlink" Target="https://storage.googleapis.com/hcloudfile/001/c002d1d68eff4f70b2f0fc40f0eebc9f.jpg" TargetMode="External"/><Relationship Id="rId3542" Type="http://schemas.openxmlformats.org/officeDocument/2006/relationships/hyperlink" Target="https://storage.googleapis.com/hcloudfile/001/423005ef77f94e39b4995f1c7d78de13.jpg" TargetMode="External"/><Relationship Id="rId6698" Type="http://schemas.openxmlformats.org/officeDocument/2006/relationships/hyperlink" Target="https://storage.googleapis.com/hcloudfile/001/7ae89649e18046649b7c4eb18ce5f887.jpg" TargetMode="External"/><Relationship Id="rId7749" Type="http://schemas.openxmlformats.org/officeDocument/2006/relationships/hyperlink" Target="https://hashting.cash/bavaria-fridgeinventoryjul2023/MNSDAREACGXTWNHH?language=FR" TargetMode="External"/><Relationship Id="rId12085" Type="http://schemas.openxmlformats.org/officeDocument/2006/relationships/hyperlink" Target="https://storage.googleapis.com/hcloudfile/001/1d6d25eb6bfe4cb7a8a28324fe278b84.jpg" TargetMode="External"/><Relationship Id="rId13136" Type="http://schemas.openxmlformats.org/officeDocument/2006/relationships/hyperlink" Target="https://storage.googleapis.com/hcloudfile/001/f2cee4e939144aa1ae78a1505e2e6c32.jpg" TargetMode="External"/><Relationship Id="rId463" Type="http://schemas.openxmlformats.org/officeDocument/2006/relationships/hyperlink" Target="https://storage.googleapis.com/hcloudfile/001/430f565d1d4c4c499fec5b3cde45cc4b.jpg" TargetMode="External"/><Relationship Id="rId1093" Type="http://schemas.openxmlformats.org/officeDocument/2006/relationships/hyperlink" Target="https://hashting.cash/bavaria-fridgeinventoryjul2023/FFPGVYGRZGXARFQQ?language=FR" TargetMode="External"/><Relationship Id="rId2144" Type="http://schemas.openxmlformats.org/officeDocument/2006/relationships/hyperlink" Target="https://storage.googleapis.com/hcloudfile/001/b88e50c08dae496591079351c011f98a.jpg" TargetMode="External"/><Relationship Id="rId9171" Type="http://schemas.openxmlformats.org/officeDocument/2006/relationships/hyperlink" Target="https://storage.googleapis.com/hcloudfile/001/3720da5eaa5f4e1496b752bf229bef3b.jpg" TargetMode="External"/><Relationship Id="rId13550" Type="http://schemas.openxmlformats.org/officeDocument/2006/relationships/hyperlink" Target="https://storage.googleapis.com/hcloudfile/001/efb01324f397405c9d7052fa77979ca5.jpg" TargetMode="External"/><Relationship Id="rId116" Type="http://schemas.openxmlformats.org/officeDocument/2006/relationships/hyperlink" Target="https://storage.googleapis.com/hcloudfile/001/520238be45724b4da0ffdf0bece5d631.jpg" TargetMode="External"/><Relationship Id="rId530" Type="http://schemas.openxmlformats.org/officeDocument/2006/relationships/hyperlink" Target="https://storage.googleapis.com/hcloudfile/001/08bdcfe6e7f64d4c927446085e2ab6aa.jpg" TargetMode="External"/><Relationship Id="rId1160" Type="http://schemas.openxmlformats.org/officeDocument/2006/relationships/hyperlink" Target="https://storage.googleapis.com/hcloudfile/001/3e287334e73041a4a762c132eb892781.jpg" TargetMode="External"/><Relationship Id="rId2211" Type="http://schemas.openxmlformats.org/officeDocument/2006/relationships/hyperlink" Target="https://hashting.cash/bavaria-fridgeinventoryjul2023/ZYLKTZJFBEGJXPHN?language=FR" TargetMode="External"/><Relationship Id="rId5367" Type="http://schemas.openxmlformats.org/officeDocument/2006/relationships/hyperlink" Target="https://hashting.cash/bavaria-fridgeinventoryjul2023/UGUBYJZPDHBFMUFY?language=FR" TargetMode="External"/><Relationship Id="rId6765" Type="http://schemas.openxmlformats.org/officeDocument/2006/relationships/hyperlink" Target="https://hashting.cash/bavaria-fridgeinventoryjul2023/ZARSVTZDFOKDHIDK?language=FR" TargetMode="External"/><Relationship Id="rId7816" Type="http://schemas.openxmlformats.org/officeDocument/2006/relationships/hyperlink" Target="https://storage.googleapis.com/hcloudfile/001/30e4b68ae6d741c6bd9da4f4c469cf08.jpg" TargetMode="External"/><Relationship Id="rId12152" Type="http://schemas.openxmlformats.org/officeDocument/2006/relationships/hyperlink" Target="https://storage.googleapis.com/hcloudfile/001/35f6ac725980486688e09bcccd0e2c78.jpg" TargetMode="External"/><Relationship Id="rId13203" Type="http://schemas.openxmlformats.org/officeDocument/2006/relationships/hyperlink" Target="https://storage.googleapis.com/hcloudfile/001/ed61efff31e843b9b61fd4bf5ce33f7d.jpg" TargetMode="External"/><Relationship Id="rId5781" Type="http://schemas.openxmlformats.org/officeDocument/2006/relationships/hyperlink" Target="https://hashting.cash/bavaria-fridgeinventoryjul2023/VTABVCKHWWROWRFD?language=FR" TargetMode="External"/><Relationship Id="rId6418" Type="http://schemas.openxmlformats.org/officeDocument/2006/relationships/hyperlink" Target="https://storage.googleapis.com/hcloudfile/001/761bd193a1b244dc90945a1faf3d7878.jpg" TargetMode="External"/><Relationship Id="rId6832" Type="http://schemas.openxmlformats.org/officeDocument/2006/relationships/hyperlink" Target="https://storage.googleapis.com/hcloudfile/001/2b856eef11e0493f9d65336a223a56f0.jpg" TargetMode="External"/><Relationship Id="rId9988" Type="http://schemas.openxmlformats.org/officeDocument/2006/relationships/hyperlink" Target="https://hashting.cash/bavaria-fridgeinventoryjul2023/COGHBAJAZLHSUKFN?language=FR" TargetMode="External"/><Relationship Id="rId12969" Type="http://schemas.openxmlformats.org/officeDocument/2006/relationships/hyperlink" Target="https://storage.googleapis.com/hcloudfile/001/613520b312424295bbe3b2dd47a220d0.jpg" TargetMode="External"/><Relationship Id="rId1977" Type="http://schemas.openxmlformats.org/officeDocument/2006/relationships/hyperlink" Target="https://storage.googleapis.com/hcloudfile/001/7a21be94e23945a7bfda3774d400353e.jpg" TargetMode="External"/><Relationship Id="rId4383" Type="http://schemas.openxmlformats.org/officeDocument/2006/relationships/hyperlink" Target="https://storage.googleapis.com/hcloudfile/001/26f0c4db7f614aca8e4fa944b152cc60.jpg" TargetMode="External"/><Relationship Id="rId5434" Type="http://schemas.openxmlformats.org/officeDocument/2006/relationships/hyperlink" Target="https://storage.googleapis.com/hcloudfile/001/50dcf71e1ecf4bbea39d737d111b1e70.jpg" TargetMode="External"/><Relationship Id="rId4036" Type="http://schemas.openxmlformats.org/officeDocument/2006/relationships/hyperlink" Target="https://hashting.cash/bavaria-fridgeinventoryjul2023/SGYHAZXDOFDHYCDM?language=FR" TargetMode="External"/><Relationship Id="rId4450" Type="http://schemas.openxmlformats.org/officeDocument/2006/relationships/hyperlink" Target="https://hashting.cash/bavaria-fridgeinventoryjul2023/UEQUSDLNRTQVKBCJ?language=FR" TargetMode="External"/><Relationship Id="rId5501" Type="http://schemas.openxmlformats.org/officeDocument/2006/relationships/hyperlink" Target="https://hashting.cash/bavaria-fridgeinventoryjul2023/MLNHSKVOOCHRAJWZ?language=FR" TargetMode="External"/><Relationship Id="rId8657" Type="http://schemas.openxmlformats.org/officeDocument/2006/relationships/hyperlink" Target="https://storage.googleapis.com/hcloudfile/001/ed5ead0aeb06455eb30a90793a883f37.jpg" TargetMode="External"/><Relationship Id="rId9708" Type="http://schemas.openxmlformats.org/officeDocument/2006/relationships/hyperlink" Target="https://hashting.cash/bavaria-fridgeinventoryjul2023/VPUHPNSQYLPVBUPF?language=FR" TargetMode="External"/><Relationship Id="rId10587" Type="http://schemas.openxmlformats.org/officeDocument/2006/relationships/hyperlink" Target="https://storage.googleapis.com/hcloudfile/001/7b304fb0c0904fa3ac50666f1c5a0777.jpg" TargetMode="External"/><Relationship Id="rId11638" Type="http://schemas.openxmlformats.org/officeDocument/2006/relationships/hyperlink" Target="https://hashting.cash/bavaria-fridgeinventoryjul2023/YUJDVFLBKXJMICBQ?language=FR" TargetMode="External"/><Relationship Id="rId11985" Type="http://schemas.openxmlformats.org/officeDocument/2006/relationships/hyperlink" Target="https://storage.googleapis.com/hcloudfile/001/6b1605a044824fd097584a762b71c2fa.jpg" TargetMode="External"/><Relationship Id="rId3052" Type="http://schemas.openxmlformats.org/officeDocument/2006/relationships/hyperlink" Target="https://hashting.cash/bavaria-fridgeinventoryjul2023/GHKOXFSPSAWJKXWQ?language=FR" TargetMode="External"/><Relationship Id="rId4103" Type="http://schemas.openxmlformats.org/officeDocument/2006/relationships/hyperlink" Target="https://storage.googleapis.com/hcloudfile/001/978d5c21c4044dca81c90ec4b7530fb8.jpg" TargetMode="External"/><Relationship Id="rId7259" Type="http://schemas.openxmlformats.org/officeDocument/2006/relationships/hyperlink" Target="https://storage.googleapis.com/hcloudfile/001/9c187fcd3fc74c9d8bb2bdb3782c3df0.jpg" TargetMode="External"/><Relationship Id="rId7673" Type="http://schemas.openxmlformats.org/officeDocument/2006/relationships/hyperlink" Target="https://storage.googleapis.com/hcloudfile/001/5ec4eb01547e4455aaf175992b359d91.jpg" TargetMode="External"/><Relationship Id="rId8724" Type="http://schemas.openxmlformats.org/officeDocument/2006/relationships/hyperlink" Target="https://hashting.cash/bavaria-fridgeinventoryjul2023/OZEJRSTVOFIGQFYI?language=FR" TargetMode="External"/><Relationship Id="rId13060" Type="http://schemas.openxmlformats.org/officeDocument/2006/relationships/hyperlink" Target="https://storage.googleapis.com/hcloudfile/001/83795fae705142c384688b6cc8a4a572.jpg" TargetMode="External"/><Relationship Id="rId6275" Type="http://schemas.openxmlformats.org/officeDocument/2006/relationships/hyperlink" Target="https://storage.googleapis.com/hcloudfile/001/823b643acdc24c38a97b389f8f30c0d6.jpg" TargetMode="External"/><Relationship Id="rId7326" Type="http://schemas.openxmlformats.org/officeDocument/2006/relationships/hyperlink" Target="https://hashting.cash/bavaria-fridgeinventoryjul2023/SNIIKSKHUXLIMGJE?language=FR" TargetMode="External"/><Relationship Id="rId10654" Type="http://schemas.openxmlformats.org/officeDocument/2006/relationships/hyperlink" Target="https://hashting.cash/bavaria-fridgeinventoryjul2023/KWGEULFRRYPQCZLA?language=FR" TargetMode="External"/><Relationship Id="rId11705" Type="http://schemas.openxmlformats.org/officeDocument/2006/relationships/hyperlink" Target="https://storage.googleapis.com/hcloudfile/001/fd8cfca7e2d94ad7968d557b168205a4.jpg" TargetMode="External"/><Relationship Id="rId3869" Type="http://schemas.openxmlformats.org/officeDocument/2006/relationships/hyperlink" Target="https://storage.googleapis.com/hcloudfile/001/73174599ed5544bc96f14c63964cc628.jpg" TargetMode="External"/><Relationship Id="rId5291" Type="http://schemas.openxmlformats.org/officeDocument/2006/relationships/hyperlink" Target="https://storage.googleapis.com/hcloudfile/001/f14323e943d84d69909367f6f6f209db.jpg" TargetMode="External"/><Relationship Id="rId6342" Type="http://schemas.openxmlformats.org/officeDocument/2006/relationships/hyperlink" Target="https://hashting.cash/bavaria-fridgeinventoryjul2023/DQNBCGAJSKGTOFFH?language=FR" TargetMode="External"/><Relationship Id="rId7740" Type="http://schemas.openxmlformats.org/officeDocument/2006/relationships/hyperlink" Target="https://hashting.cash/bavaria-fridgeinventoryjul2023/MNSDAREACGXTWNHH?language=FR" TargetMode="External"/><Relationship Id="rId9498" Type="http://schemas.openxmlformats.org/officeDocument/2006/relationships/hyperlink" Target="https://storage.googleapis.com/hcloudfile/001/d8d8471c9bad4dda9c5cc7c75200ad95.jpg" TargetMode="External"/><Relationship Id="rId10307" Type="http://schemas.openxmlformats.org/officeDocument/2006/relationships/hyperlink" Target="https://storage.googleapis.com/hcloudfile/001/1390ce0ed4fc4e0499c112bcb20071e6.jpg" TargetMode="External"/><Relationship Id="rId10721" Type="http://schemas.openxmlformats.org/officeDocument/2006/relationships/hyperlink" Target="https://storage.googleapis.com/hcloudfile/001/26d5b90320534014899d4ca86b2dc24f.jpg" TargetMode="External"/><Relationship Id="rId2885" Type="http://schemas.openxmlformats.org/officeDocument/2006/relationships/hyperlink" Target="https://storage.googleapis.com/hcloudfile/001/44d50f3d94fb4876af0b63c95efa7974.jpg" TargetMode="External"/><Relationship Id="rId3936" Type="http://schemas.openxmlformats.org/officeDocument/2006/relationships/hyperlink" Target="https://storage.googleapis.com/hcloudfile/001/f9957f13faa84f5ebfd9097a32c91d95.jpg" TargetMode="External"/><Relationship Id="rId12479" Type="http://schemas.openxmlformats.org/officeDocument/2006/relationships/hyperlink" Target="https://hashting.cash/bavaria-fridgeinventoryjul2023/MKBMZPICTOAZCLTE?language=FR" TargetMode="External"/><Relationship Id="rId12893" Type="http://schemas.openxmlformats.org/officeDocument/2006/relationships/hyperlink" Target="https://hashting.cash/bavaria-fridgeinventoryjul2023/BEKSVJETKARPADCU?language=FR" TargetMode="External"/><Relationship Id="rId857" Type="http://schemas.openxmlformats.org/officeDocument/2006/relationships/hyperlink" Target="https://storage.googleapis.com/hcloudfile/001/a37001cc69864b2ab3cfd2dc2a01452d.jpg" TargetMode="External"/><Relationship Id="rId1487" Type="http://schemas.openxmlformats.org/officeDocument/2006/relationships/hyperlink" Target="https://storage.googleapis.com/hcloudfile/001/c5369ca3bad641d8ae699d68e4918908.jpg" TargetMode="External"/><Relationship Id="rId2538" Type="http://schemas.openxmlformats.org/officeDocument/2006/relationships/hyperlink" Target="https://storage.googleapis.com/hcloudfile/001/1d4e0ccb1c4d44f5919bb9f158967bee.jpg" TargetMode="External"/><Relationship Id="rId2952" Type="http://schemas.openxmlformats.org/officeDocument/2006/relationships/hyperlink" Target="https://storage.googleapis.com/hcloudfile/001/4984a61508054657bc02348cf6e95819.jpg" TargetMode="External"/><Relationship Id="rId9565" Type="http://schemas.openxmlformats.org/officeDocument/2006/relationships/hyperlink" Target="https://hashting.cash/bavaria-fridgeinventoryjul2023/RDVHEUMTWGOXWQDP?language=FR" TargetMode="External"/><Relationship Id="rId11495" Type="http://schemas.openxmlformats.org/officeDocument/2006/relationships/hyperlink" Target="https://hashting.cash/bavaria-fridgeinventoryjul2023/JGPPAXQVPCTULVMR?language=FR" TargetMode="External"/><Relationship Id="rId12546" Type="http://schemas.openxmlformats.org/officeDocument/2006/relationships/hyperlink" Target="https://storage.googleapis.com/hcloudfile/001/0fcb2e6dcab240d6a6d352a5f79b7f65.jpg" TargetMode="External"/><Relationship Id="rId924" Type="http://schemas.openxmlformats.org/officeDocument/2006/relationships/hyperlink" Target="https://storage.googleapis.com/hcloudfile/001/f31d4e5499b84c038d5bdfc33d9c5be5.jpg" TargetMode="External"/><Relationship Id="rId1554" Type="http://schemas.openxmlformats.org/officeDocument/2006/relationships/hyperlink" Target="https://storage.googleapis.com/hcloudfile/001/53adc49eae0e479c852e3f01a81211cf.jpg" TargetMode="External"/><Relationship Id="rId2605" Type="http://schemas.openxmlformats.org/officeDocument/2006/relationships/hyperlink" Target="https://storage.googleapis.com/hcloudfile/001/087253a2200048c4ac0f78fb36f404fa.jpg" TargetMode="External"/><Relationship Id="rId5011" Type="http://schemas.openxmlformats.org/officeDocument/2006/relationships/hyperlink" Target="https://storage.googleapis.com/hcloudfile/001/895b2a4a73ba4f19bfaf3fecf78f32c2.jpg" TargetMode="External"/><Relationship Id="rId8167" Type="http://schemas.openxmlformats.org/officeDocument/2006/relationships/hyperlink" Target="https://hashting.cash/bavaria-fridgeinventoryjul2023/WLFPRZTBBZLMZNTM?language=FR" TargetMode="External"/><Relationship Id="rId8581" Type="http://schemas.openxmlformats.org/officeDocument/2006/relationships/hyperlink" Target="https://hashting.cash/bavaria-fridgeinventoryjul2023/EWXLCDDMMLXDUQQI?language=FR" TargetMode="External"/><Relationship Id="rId9218" Type="http://schemas.openxmlformats.org/officeDocument/2006/relationships/hyperlink" Target="https://storage.googleapis.com/hcloudfile/001/2336a11a6aca496c98768a13ce151d78.jpg" TargetMode="External"/><Relationship Id="rId9632" Type="http://schemas.openxmlformats.org/officeDocument/2006/relationships/hyperlink" Target="https://storage.googleapis.com/hcloudfile/001/bab52b76eed44916a969a9146887a17f.jpg" TargetMode="External"/><Relationship Id="rId10097" Type="http://schemas.openxmlformats.org/officeDocument/2006/relationships/hyperlink" Target="https://hashting.cash/bavaria-fridgeinventoryjul2023/HHJKYSFOTARRQJCL?language=FR" TargetMode="External"/><Relationship Id="rId11148" Type="http://schemas.openxmlformats.org/officeDocument/2006/relationships/hyperlink" Target="https://storage.googleapis.com/hcloudfile/001/2c54bf8f3337422c9e7ff26abbdfe0a3.jpg" TargetMode="External"/><Relationship Id="rId11562" Type="http://schemas.openxmlformats.org/officeDocument/2006/relationships/hyperlink" Target="https://storage.googleapis.com/hcloudfile/001/9b5d5f91ee8b42bdbb7ac671036ec972.jpg" TargetMode="External"/><Relationship Id="rId12960" Type="http://schemas.openxmlformats.org/officeDocument/2006/relationships/hyperlink" Target="https://storage.googleapis.com/hcloudfile/001/613520b312424295bbe3b2dd47a220d0.jpg" TargetMode="External"/><Relationship Id="rId1207" Type="http://schemas.openxmlformats.org/officeDocument/2006/relationships/hyperlink" Target="https://storage.googleapis.com/hcloudfile/001/0c52523a93c8427483111db2bd460328.jpg" TargetMode="External"/><Relationship Id="rId1621" Type="http://schemas.openxmlformats.org/officeDocument/2006/relationships/hyperlink" Target="https://storage.googleapis.com/hcloudfile/001/9dc241d69d8849c4865b33fd534d669f.jpg" TargetMode="External"/><Relationship Id="rId4777" Type="http://schemas.openxmlformats.org/officeDocument/2006/relationships/hyperlink" Target="https://storage.googleapis.com/hcloudfile/001/a8d903630ab64447a6a34b19f52b472a.jpg" TargetMode="External"/><Relationship Id="rId5828" Type="http://schemas.openxmlformats.org/officeDocument/2006/relationships/hyperlink" Target="https://storage.googleapis.com/hcloudfile/001/02e1d6b847cd4f64a17f28a05966b4d1.jpg" TargetMode="External"/><Relationship Id="rId7183" Type="http://schemas.openxmlformats.org/officeDocument/2006/relationships/hyperlink" Target="https://hashting.cash/bavaria-fridgeinventoryjul2023/FRKQHZLJRHOWCVMS?language=FR" TargetMode="External"/><Relationship Id="rId8234" Type="http://schemas.openxmlformats.org/officeDocument/2006/relationships/hyperlink" Target="https://storage.googleapis.com/hcloudfile/001/efd57a68f899460eb16c2732b9ff48f8.jpg" TargetMode="External"/><Relationship Id="rId10164" Type="http://schemas.openxmlformats.org/officeDocument/2006/relationships/hyperlink" Target="https://storage.googleapis.com/hcloudfile/001/2a7b350475474663a26ac407d108a847.jpg" TargetMode="External"/><Relationship Id="rId11215" Type="http://schemas.openxmlformats.org/officeDocument/2006/relationships/hyperlink" Target="https://hashting.cash/bavaria-fridgeinventoryjul2023/YUWIZPZOMXPYLCGY?language=FR" TargetMode="External"/><Relationship Id="rId12613" Type="http://schemas.openxmlformats.org/officeDocument/2006/relationships/hyperlink" Target="https://hashting.cash/bavaria-fridgeinventoryjul2023/BZXVIIIKCYIUNKOL?language=FR" TargetMode="External"/><Relationship Id="rId3379" Type="http://schemas.openxmlformats.org/officeDocument/2006/relationships/hyperlink" Target="https://storage.googleapis.com/hcloudfile/001/2e7f064e2f0f4788baf31897c15ca182.jpg" TargetMode="External"/><Relationship Id="rId3793" Type="http://schemas.openxmlformats.org/officeDocument/2006/relationships/hyperlink" Target="https://storage.googleapis.com/hcloudfile/001/2ad58e629a6d42a9ab66a56a5952f314.jpg" TargetMode="External"/><Relationship Id="rId7250" Type="http://schemas.openxmlformats.org/officeDocument/2006/relationships/hyperlink" Target="https://storage.googleapis.com/hcloudfile/001/9c187fcd3fc74c9d8bb2bdb3782c3df0.jpg" TargetMode="External"/><Relationship Id="rId8301" Type="http://schemas.openxmlformats.org/officeDocument/2006/relationships/hyperlink" Target="https://hashting.cash/bavaria-fridgeinventoryjul2023/CQDOYXGMXODISNRJ?language=FR" TargetMode="External"/><Relationship Id="rId2395" Type="http://schemas.openxmlformats.org/officeDocument/2006/relationships/hyperlink" Target="https://storage.googleapis.com/hcloudfile/001/64246b954222433c9bbe887f0cf52493.jpg" TargetMode="External"/><Relationship Id="rId3446" Type="http://schemas.openxmlformats.org/officeDocument/2006/relationships/hyperlink" Target="https://storage.googleapis.com/hcloudfile/001/dfddf0e724694ee7a8a692c677091cf9.jpg" TargetMode="External"/><Relationship Id="rId4844" Type="http://schemas.openxmlformats.org/officeDocument/2006/relationships/hyperlink" Target="https://storage.googleapis.com/hcloudfile/001/174a54b1c77d4367a225e954ce191113.jpg" TargetMode="External"/><Relationship Id="rId10231" Type="http://schemas.openxmlformats.org/officeDocument/2006/relationships/hyperlink" Target="https://hashting.cash/bavaria-fridgeinventoryjul2023/CLYRUPNULBYNQVHY?language=FR" TargetMode="External"/><Relationship Id="rId13387" Type="http://schemas.openxmlformats.org/officeDocument/2006/relationships/hyperlink" Target="https://storage.googleapis.com/hcloudfile/001/964e609bea944da488c539d390c84370.jpg" TargetMode="External"/><Relationship Id="rId367" Type="http://schemas.openxmlformats.org/officeDocument/2006/relationships/hyperlink" Target="https://storage.googleapis.com/hcloudfile/001/7943d4e259a646178e4c397cb88e27bf.jpg" TargetMode="External"/><Relationship Id="rId2048" Type="http://schemas.openxmlformats.org/officeDocument/2006/relationships/hyperlink" Target="https://storage.googleapis.com/hcloudfile/001/377f9f9f58b840e8baa913a91e0c4878.jpg" TargetMode="External"/><Relationship Id="rId3860" Type="http://schemas.openxmlformats.org/officeDocument/2006/relationships/hyperlink" Target="https://storage.googleapis.com/hcloudfile/001/73174599ed5544bc96f14c63964cc628.jpg" TargetMode="External"/><Relationship Id="rId4911" Type="http://schemas.openxmlformats.org/officeDocument/2006/relationships/hyperlink" Target="https://storage.googleapis.com/hcloudfile/001/05e01af7b6074190962264947cdcf9e1.jpg" TargetMode="External"/><Relationship Id="rId9075" Type="http://schemas.openxmlformats.org/officeDocument/2006/relationships/hyperlink" Target="https://storage.googleapis.com/hcloudfile/001/2d4fbdb5ee7e4162829eed62a3742408.jpg" TargetMode="External"/><Relationship Id="rId13454" Type="http://schemas.openxmlformats.org/officeDocument/2006/relationships/hyperlink" Target="https://hashting.cash/bavaria-fridgeinventoryjul2023/ZTIYPZQKUKSDJEXM?language=FR" TargetMode="External"/><Relationship Id="rId781" Type="http://schemas.openxmlformats.org/officeDocument/2006/relationships/hyperlink" Target="https://storage.googleapis.com/hcloudfile/001/78018dcb6e3f4c0683ab7d5fa13b5f61.jpg" TargetMode="External"/><Relationship Id="rId2462" Type="http://schemas.openxmlformats.org/officeDocument/2006/relationships/hyperlink" Target="https://storage.googleapis.com/hcloudfile/001/c4791a7df64d46a3833a602d8fb6fe00.jpg" TargetMode="External"/><Relationship Id="rId3513" Type="http://schemas.openxmlformats.org/officeDocument/2006/relationships/hyperlink" Target="https://storage.googleapis.com/hcloudfile/001/7f6f8d0d462d4ed8855d20a0e11a9638.jpg" TargetMode="External"/><Relationship Id="rId6669" Type="http://schemas.openxmlformats.org/officeDocument/2006/relationships/hyperlink" Target="https://storage.googleapis.com/hcloudfile/001/05465e8aa2e44980b4d3b99ea581f359.jpg" TargetMode="External"/><Relationship Id="rId8091" Type="http://schemas.openxmlformats.org/officeDocument/2006/relationships/hyperlink" Target="https://storage.googleapis.com/hcloudfile/001/1ca37454e290466b937cc252de109e33.jpg" TargetMode="External"/><Relationship Id="rId12056" Type="http://schemas.openxmlformats.org/officeDocument/2006/relationships/hyperlink" Target="https://hashting.cash/bavaria-fridgeinventoryjul2023/MHJHVJGVVRGHVITT?language=FR" TargetMode="External"/><Relationship Id="rId12470" Type="http://schemas.openxmlformats.org/officeDocument/2006/relationships/hyperlink" Target="https://hashting.cash/bavaria-fridgeinventoryjul2023/MKBMZPICTOAZCLTE?language=FR" TargetMode="External"/><Relationship Id="rId13107" Type="http://schemas.openxmlformats.org/officeDocument/2006/relationships/hyperlink" Target="https://storage.googleapis.com/hcloudfile/001/926e7b9675424e46829b202bb523a023.jpg" TargetMode="External"/><Relationship Id="rId13521" Type="http://schemas.openxmlformats.org/officeDocument/2006/relationships/hyperlink" Target="https://storage.googleapis.com/hcloudfile/001/28ba30a80bb64c7aad7f05f7c1fd3178.jpg" TargetMode="External"/><Relationship Id="rId434" Type="http://schemas.openxmlformats.org/officeDocument/2006/relationships/hyperlink" Target="https://hashting.cash/bavaria-fridgeinventoryjul2023/ELABVXXAPCSTQEGH?language=FR" TargetMode="External"/><Relationship Id="rId1064" Type="http://schemas.openxmlformats.org/officeDocument/2006/relationships/hyperlink" Target="https://storage.googleapis.com/hcloudfile/001/359bc6aab4af4bc59c452a4c05d6b0bd.jpg" TargetMode="External"/><Relationship Id="rId2115" Type="http://schemas.openxmlformats.org/officeDocument/2006/relationships/hyperlink" Target="https://storage.googleapis.com/hcloudfile/001/8fb55c0a6f2f4790a866974c5d6302ac.jpg" TargetMode="External"/><Relationship Id="rId5685" Type="http://schemas.openxmlformats.org/officeDocument/2006/relationships/hyperlink" Target="https://storage.googleapis.com/hcloudfile/001/84de0ce5e27b40779340201b7ca6b1e7.jpg" TargetMode="External"/><Relationship Id="rId6736" Type="http://schemas.openxmlformats.org/officeDocument/2006/relationships/hyperlink" Target="https://storage.googleapis.com/hcloudfile/001/e0c98464139646ddb5176a36d6e49f9b.jpg" TargetMode="External"/><Relationship Id="rId9142" Type="http://schemas.openxmlformats.org/officeDocument/2006/relationships/hyperlink" Target="https://hashting.cash/bavaria-fridgeinventoryjul2023/FZGVPFKKZZMWCUZS?language=FR" TargetMode="External"/><Relationship Id="rId11072" Type="http://schemas.openxmlformats.org/officeDocument/2006/relationships/hyperlink" Target="https://hashting.cash/bavaria-fridgeinventoryjul2023/LTJKRNXXSWBZGMBZ?language=FR" TargetMode="External"/><Relationship Id="rId12123" Type="http://schemas.openxmlformats.org/officeDocument/2006/relationships/hyperlink" Target="https://storage.googleapis.com/hcloudfile/001/b0ead91754a341a3868c2c9c0a97797e.jpg" TargetMode="External"/><Relationship Id="rId501" Type="http://schemas.openxmlformats.org/officeDocument/2006/relationships/hyperlink" Target="https://hashting.cash/bavaria-fridgeinventoryjul2023/JXZENPTEXLGPEGYY?language=FR" TargetMode="External"/><Relationship Id="rId1131" Type="http://schemas.openxmlformats.org/officeDocument/2006/relationships/hyperlink" Target="https://storage.googleapis.com/hcloudfile/001/cbc4a3f91f734f4ca2941c9b1aaf4d8c.jpg" TargetMode="External"/><Relationship Id="rId4287" Type="http://schemas.openxmlformats.org/officeDocument/2006/relationships/hyperlink" Target="https://storage.googleapis.com/hcloudfile/001/ec67a6f22f8342d58a0129d72b6fd000.jpg" TargetMode="External"/><Relationship Id="rId5338" Type="http://schemas.openxmlformats.org/officeDocument/2006/relationships/hyperlink" Target="https://storage.googleapis.com/hcloudfile/001/86e9e72ae1634ddf807ffbce43e673d9.jpg" TargetMode="External"/><Relationship Id="rId5752" Type="http://schemas.openxmlformats.org/officeDocument/2006/relationships/hyperlink" Target="https://storage.googleapis.com/hcloudfile/001/b2cb9d436c684a169d04613f2d1ca2f8.jpg" TargetMode="External"/><Relationship Id="rId6803" Type="http://schemas.openxmlformats.org/officeDocument/2006/relationships/hyperlink" Target="https://storage.googleapis.com/hcloudfile/001/5c878351d78c47cb8b30238a4aa13001.jpg" TargetMode="External"/><Relationship Id="rId9959" Type="http://schemas.openxmlformats.org/officeDocument/2006/relationships/hyperlink" Target="https://storage.googleapis.com/hcloudfile/001/6372e5abefcd4339acd6a056a218a42d.jpg" TargetMode="External"/><Relationship Id="rId4354" Type="http://schemas.openxmlformats.org/officeDocument/2006/relationships/hyperlink" Target="https://storage.googleapis.com/hcloudfile/001/5249bd837839476e96f33d9513a8a288.jpg" TargetMode="External"/><Relationship Id="rId5405" Type="http://schemas.openxmlformats.org/officeDocument/2006/relationships/hyperlink" Target="https://storage.googleapis.com/hcloudfile/001/f74c688491b04c2080f90d34e3548f29.jpg" TargetMode="External"/><Relationship Id="rId11889" Type="http://schemas.openxmlformats.org/officeDocument/2006/relationships/hyperlink" Target="https://storage.googleapis.com/hcloudfile/001/cb8a75c79c904b6ca70e9cd764da8e51.jpg" TargetMode="External"/><Relationship Id="rId1948" Type="http://schemas.openxmlformats.org/officeDocument/2006/relationships/hyperlink" Target="https://hashting.cash/bavaria-fridgeinventoryjul2023/BCCQQNLZWOEBTEEA?language=FR" TargetMode="External"/><Relationship Id="rId3370" Type="http://schemas.openxmlformats.org/officeDocument/2006/relationships/hyperlink" Target="https://storage.googleapis.com/hcloudfile/001/2e7f064e2f0f4788baf31897c15ca182.jpg" TargetMode="External"/><Relationship Id="rId4007" Type="http://schemas.openxmlformats.org/officeDocument/2006/relationships/hyperlink" Target="https://storage.googleapis.com/hcloudfile/001/b060fd348dd64f63a5f26558ee7c6af4.jpg" TargetMode="External"/><Relationship Id="rId4421" Type="http://schemas.openxmlformats.org/officeDocument/2006/relationships/hyperlink" Target="https://storage.googleapis.com/hcloudfile/001/520238be45724b4da0ffdf0bece5d631.jpg" TargetMode="External"/><Relationship Id="rId7577" Type="http://schemas.openxmlformats.org/officeDocument/2006/relationships/hyperlink" Target="https://storage.googleapis.com/hcloudfile/001/93d385ce08e84feca3e379a32062ff83.jpg" TargetMode="External"/><Relationship Id="rId8975" Type="http://schemas.openxmlformats.org/officeDocument/2006/relationships/hyperlink" Target="https://storage.googleapis.com/hcloudfile/001/c267f43593404f2487e898cef4536ace.jpg" TargetMode="External"/><Relationship Id="rId11956" Type="http://schemas.openxmlformats.org/officeDocument/2006/relationships/hyperlink" Target="https://storage.googleapis.com/hcloudfile/001/ebda10f00aae4728856c0092146af57d.jpg" TargetMode="External"/><Relationship Id="rId291" Type="http://schemas.openxmlformats.org/officeDocument/2006/relationships/hyperlink" Target="https://storage.googleapis.com/hcloudfile/001/1918714c98f84124bc3c5675d305259e.jpg" TargetMode="External"/><Relationship Id="rId3023" Type="http://schemas.openxmlformats.org/officeDocument/2006/relationships/hyperlink" Target="https://storage.googleapis.com/hcloudfile/001/4e92a9c8303b42658555ad34f68ba446.jpg" TargetMode="External"/><Relationship Id="rId6179" Type="http://schemas.openxmlformats.org/officeDocument/2006/relationships/hyperlink" Target="https://storage.googleapis.com/hcloudfile/001/da3f24517df344a0bb02a77a077dec5a.jpg" TargetMode="External"/><Relationship Id="rId7991" Type="http://schemas.openxmlformats.org/officeDocument/2006/relationships/hyperlink" Target="https://storage.googleapis.com/hcloudfile/001/9bd08b2d730f46e1a5dc118f945fcd2d.jpg" TargetMode="External"/><Relationship Id="rId8628" Type="http://schemas.openxmlformats.org/officeDocument/2006/relationships/hyperlink" Target="https://storage.googleapis.com/hcloudfile/001/5b0b1cbc6b304fa4ac86ace5bd51ad15.jpg" TargetMode="External"/><Relationship Id="rId10558" Type="http://schemas.openxmlformats.org/officeDocument/2006/relationships/hyperlink" Target="https://storage.googleapis.com/hcloudfile/001/05cc4e1048b0406ca34f3219afacd7dc.jpg" TargetMode="External"/><Relationship Id="rId10972" Type="http://schemas.openxmlformats.org/officeDocument/2006/relationships/hyperlink" Target="https://storage.googleapis.com/hcloudfile/001/0bef95c705c64a96beec44f3c0b2b474.jpg" TargetMode="External"/><Relationship Id="rId11609" Type="http://schemas.openxmlformats.org/officeDocument/2006/relationships/hyperlink" Target="https://storage.googleapis.com/hcloudfile/001/a703a214fa15452b9e1afc1994fb8d42.jpg" TargetMode="External"/><Relationship Id="rId5195" Type="http://schemas.openxmlformats.org/officeDocument/2006/relationships/hyperlink" Target="https://storage.googleapis.com/hcloudfile/001/a91b3ed358b64a3b9fa69e922f7d9a9e.jpg" TargetMode="External"/><Relationship Id="rId6593" Type="http://schemas.openxmlformats.org/officeDocument/2006/relationships/hyperlink" Target="https://storage.googleapis.com/hcloudfile/001/01fd6db5def44f3982709b5ebf8ad3cd.jpg" TargetMode="External"/><Relationship Id="rId7644" Type="http://schemas.openxmlformats.org/officeDocument/2006/relationships/hyperlink" Target="https://storage.googleapis.com/hcloudfile/001/5a0e5d61889742ed82b4b87ce4289df0.jpg" TargetMode="External"/><Relationship Id="rId10625" Type="http://schemas.openxmlformats.org/officeDocument/2006/relationships/hyperlink" Target="https://storage.googleapis.com/hcloudfile/001/334d54827d3340af9c3a35e3c64a413f.jpg" TargetMode="External"/><Relationship Id="rId13031" Type="http://schemas.openxmlformats.org/officeDocument/2006/relationships/hyperlink" Target="https://hashting.cash/bavaria-fridgeinventoryjul2023/QJYHJXADYBWOCDAG?language=FR" TargetMode="External"/><Relationship Id="rId2789" Type="http://schemas.openxmlformats.org/officeDocument/2006/relationships/hyperlink" Target="https://hashting.cash/bavaria-fridgeinventoryjul2023/MEEGIUUUIMPGNMUV?language=FR" TargetMode="External"/><Relationship Id="rId6246" Type="http://schemas.openxmlformats.org/officeDocument/2006/relationships/hyperlink" Target="https://storage.googleapis.com/hcloudfile/001/a47f16a65f3a4500a6b8be84a14d3b45.jpg" TargetMode="External"/><Relationship Id="rId6660" Type="http://schemas.openxmlformats.org/officeDocument/2006/relationships/hyperlink" Target="https://storage.googleapis.com/hcloudfile/001/05465e8aa2e44980b4d3b99ea581f359.jpg" TargetMode="External"/><Relationship Id="rId7711" Type="http://schemas.openxmlformats.org/officeDocument/2006/relationships/hyperlink" Target="https://storage.googleapis.com/hcloudfile/001/f31563a0c50147818b58d31e9a09aca4.jpg" TargetMode="External"/><Relationship Id="rId12797" Type="http://schemas.openxmlformats.org/officeDocument/2006/relationships/hyperlink" Target="https://storage.googleapis.com/hcloudfile/001/ee64cf3bd8194a34b09db636c5037682.jpg" TargetMode="External"/><Relationship Id="rId13848" Type="http://schemas.openxmlformats.org/officeDocument/2006/relationships/hyperlink" Target="https://storage.googleapis.com/hcloudfile/001/33cf7e7aa16b4e449d455dfc027607c7.jpg" TargetMode="External"/><Relationship Id="rId2856" Type="http://schemas.openxmlformats.org/officeDocument/2006/relationships/hyperlink" Target="https://storage.googleapis.com/hcloudfile/001/359f03cc42f1458dbb2d0a439d523387.jpg" TargetMode="External"/><Relationship Id="rId3907" Type="http://schemas.openxmlformats.org/officeDocument/2006/relationships/hyperlink" Target="https://hashting.cash/bavaria-fridgeinventoryjul2023/YUBATPISASLSIUCP?language=FR" TargetMode="External"/><Relationship Id="rId5262" Type="http://schemas.openxmlformats.org/officeDocument/2006/relationships/hyperlink" Target="https://storage.googleapis.com/hcloudfile/001/d4468eb1eb0b42be859a13f748c9ce24.jpg" TargetMode="External"/><Relationship Id="rId6313" Type="http://schemas.openxmlformats.org/officeDocument/2006/relationships/hyperlink" Target="https://storage.googleapis.com/hcloudfile/001/ef035c5e55aa49868267e185b21e59fa.jpg" TargetMode="External"/><Relationship Id="rId9469" Type="http://schemas.openxmlformats.org/officeDocument/2006/relationships/hyperlink" Target="https://storage.googleapis.com/hcloudfile/001/91dcc4132dc840bdac33ef5c247f0b3a.jpg" TargetMode="External"/><Relationship Id="rId9883" Type="http://schemas.openxmlformats.org/officeDocument/2006/relationships/hyperlink" Target="https://storage.googleapis.com/hcloudfile/001/9ca3250b33774d97812eea6665f13f4c.jpg" TargetMode="External"/><Relationship Id="rId11399" Type="http://schemas.openxmlformats.org/officeDocument/2006/relationships/hyperlink" Target="https://storage.googleapis.com/hcloudfile/001/4e6091bda836414e9c0db52b0f07b648.jpg" TargetMode="External"/><Relationship Id="rId97" Type="http://schemas.openxmlformats.org/officeDocument/2006/relationships/hyperlink" Target="https://hashting.cash/bavaria-fridgeinventoryjul2023/FHXOEMVJMIKAIGYO?language=FR" TargetMode="External"/><Relationship Id="rId828" Type="http://schemas.openxmlformats.org/officeDocument/2006/relationships/hyperlink" Target="https://hashting.cash/bavaria-fridgeinventoryjul2023/OWKERBTAVGTANVSU?language=FR" TargetMode="External"/><Relationship Id="rId1458" Type="http://schemas.openxmlformats.org/officeDocument/2006/relationships/hyperlink" Target="https://storage.googleapis.com/hcloudfile/001/8de610e4a12d41428cf18837db4344b5.jpg" TargetMode="External"/><Relationship Id="rId1872" Type="http://schemas.openxmlformats.org/officeDocument/2006/relationships/hyperlink" Target="https://storage.googleapis.com/hcloudfile/001/ce7834ba71104186b54e8cd933946640.jpg" TargetMode="External"/><Relationship Id="rId2509" Type="http://schemas.openxmlformats.org/officeDocument/2006/relationships/hyperlink" Target="https://hashting.cash/bavaria-fridgeinventoryjul2023/SSGFYYQCOGRZREYC?language=FR" TargetMode="External"/><Relationship Id="rId8485" Type="http://schemas.openxmlformats.org/officeDocument/2006/relationships/hyperlink" Target="https://storage.googleapis.com/hcloudfile/001/07d0349f74a847a68e94834678f96936.jpg" TargetMode="External"/><Relationship Id="rId9536" Type="http://schemas.openxmlformats.org/officeDocument/2006/relationships/hyperlink" Target="https://storage.googleapis.com/hcloudfile/001/42aa528d8efa499e8d1fbb555c91179f.jpg" TargetMode="External"/><Relationship Id="rId12864" Type="http://schemas.openxmlformats.org/officeDocument/2006/relationships/hyperlink" Target="https://storage.googleapis.com/hcloudfile/001/f4c7c98ae67543cd93dcb60a5355f050.jpg" TargetMode="External"/><Relationship Id="rId1525" Type="http://schemas.openxmlformats.org/officeDocument/2006/relationships/hyperlink" Target="https://hashting.cash/bavaria-fridgeinventoryjul2023/KTJUXWNXAWAYLBUL?language=FR" TargetMode="External"/><Relationship Id="rId2923" Type="http://schemas.openxmlformats.org/officeDocument/2006/relationships/hyperlink" Target="https://hashting.cash/bavaria-fridgeinventoryjul2023/GBHDHTMWZSEVLIUB?language=FR" TargetMode="External"/><Relationship Id="rId7087" Type="http://schemas.openxmlformats.org/officeDocument/2006/relationships/hyperlink" Target="https://storage.googleapis.com/hcloudfile/001/221f75e1adbf4d02b83bd3f807ab762b.jpg" TargetMode="External"/><Relationship Id="rId8138" Type="http://schemas.openxmlformats.org/officeDocument/2006/relationships/hyperlink" Target="https://storage.googleapis.com/hcloudfile/001/9debb31ac31748f98232eda449f14cdf.jpg" TargetMode="External"/><Relationship Id="rId8552" Type="http://schemas.openxmlformats.org/officeDocument/2006/relationships/hyperlink" Target="https://storage.googleapis.com/hcloudfile/001/ca59aae5850048a68cf2930d8e120e57.jpg" TargetMode="External"/><Relationship Id="rId9950" Type="http://schemas.openxmlformats.org/officeDocument/2006/relationships/hyperlink" Target="https://storage.googleapis.com/hcloudfile/001/6372e5abefcd4339acd6a056a218a42d.jpg" TargetMode="External"/><Relationship Id="rId10068" Type="http://schemas.openxmlformats.org/officeDocument/2006/relationships/hyperlink" Target="https://storage.googleapis.com/hcloudfile/001/458541054f5442069d1690484017924a.jpg" TargetMode="External"/><Relationship Id="rId11466" Type="http://schemas.openxmlformats.org/officeDocument/2006/relationships/hyperlink" Target="https://storage.googleapis.com/hcloudfile/001/023045ea8bd147db9c01a5c5150eb6a0.jpg" TargetMode="External"/><Relationship Id="rId11880" Type="http://schemas.openxmlformats.org/officeDocument/2006/relationships/hyperlink" Target="https://storage.googleapis.com/hcloudfile/001/cb8a75c79c904b6ca70e9cd764da8e51.jpg" TargetMode="External"/><Relationship Id="rId12517" Type="http://schemas.openxmlformats.org/officeDocument/2006/relationships/hyperlink" Target="https://storage.googleapis.com/hcloudfile/001/67d056b9e1a14b71923784a2a33e8257.jpg" TargetMode="External"/><Relationship Id="rId12931" Type="http://schemas.openxmlformats.org/officeDocument/2006/relationships/hyperlink" Target="https://storage.googleapis.com/hcloudfile/001/7fddce85394047238a093ec475eb09e1.jpg" TargetMode="External"/><Relationship Id="rId7154" Type="http://schemas.openxmlformats.org/officeDocument/2006/relationships/hyperlink" Target="https://storage.googleapis.com/hcloudfile/001/5fe3775a497544828f3e8d4191a70840.jpg" TargetMode="External"/><Relationship Id="rId8205" Type="http://schemas.openxmlformats.org/officeDocument/2006/relationships/hyperlink" Target="https://storage.googleapis.com/hcloudfile/001/e12f3adea3e94ffdb4fa2baeb2270d8c.jpg" TargetMode="External"/><Relationship Id="rId9603" Type="http://schemas.openxmlformats.org/officeDocument/2006/relationships/hyperlink" Target="https://storage.googleapis.com/hcloudfile/001/72f428d4cf704de9a465f25fde18461a.jpg" TargetMode="External"/><Relationship Id="rId10482" Type="http://schemas.openxmlformats.org/officeDocument/2006/relationships/hyperlink" Target="https://storage.googleapis.com/hcloudfile/001/8ec746020350438abbef5befb01ad0c3.jpg" TargetMode="External"/><Relationship Id="rId11119" Type="http://schemas.openxmlformats.org/officeDocument/2006/relationships/hyperlink" Target="https://storage.googleapis.com/hcloudfile/001/7ae743719eff4e1d9df7698d74f97992.jpg" TargetMode="External"/><Relationship Id="rId11533" Type="http://schemas.openxmlformats.org/officeDocument/2006/relationships/hyperlink" Target="https://storage.googleapis.com/hcloudfile/001/d5fb3908402545e0a3b993e366c151f1.jpg" TargetMode="External"/><Relationship Id="rId2299" Type="http://schemas.openxmlformats.org/officeDocument/2006/relationships/hyperlink" Target="https://storage.googleapis.com/hcloudfile/001/706a9aeb23e94f1ea792ab86ce12128c.jpg" TargetMode="External"/><Relationship Id="rId3697" Type="http://schemas.openxmlformats.org/officeDocument/2006/relationships/hyperlink" Target="https://storage.googleapis.com/hcloudfile/001/c2ff2874af5745d6b2bcbdc20ed0782d.jpg" TargetMode="External"/><Relationship Id="rId4748" Type="http://schemas.openxmlformats.org/officeDocument/2006/relationships/hyperlink" Target="https://hashting.cash/bavaria-fridgeinventoryjul2023/CFDGTOMSBDIAKMBW?language=FR" TargetMode="External"/><Relationship Id="rId10135" Type="http://schemas.openxmlformats.org/officeDocument/2006/relationships/hyperlink" Target="https://storage.googleapis.com/hcloudfile/001/778a557fc5ca4618bdd698065b0826e9.jpg" TargetMode="External"/><Relationship Id="rId11600" Type="http://schemas.openxmlformats.org/officeDocument/2006/relationships/hyperlink" Target="https://storage.googleapis.com/hcloudfile/001/a703a214fa15452b9e1afc1994fb8d42.jpg" TargetMode="External"/><Relationship Id="rId3764" Type="http://schemas.openxmlformats.org/officeDocument/2006/relationships/hyperlink" Target="https://hashting.cash/bavaria-fridgeinventoryjul2023/FHXOEMVJMIKAIGYO?language=FR" TargetMode="External"/><Relationship Id="rId4815" Type="http://schemas.openxmlformats.org/officeDocument/2006/relationships/hyperlink" Target="https://storage.googleapis.com/hcloudfile/001/5eeb6817d5104f30a81145e9512fa85b.jpg" TargetMode="External"/><Relationship Id="rId6170" Type="http://schemas.openxmlformats.org/officeDocument/2006/relationships/hyperlink" Target="https://storage.googleapis.com/hcloudfile/001/da3f24517df344a0bb02a77a077dec5a.jpg" TargetMode="External"/><Relationship Id="rId7221" Type="http://schemas.openxmlformats.org/officeDocument/2006/relationships/hyperlink" Target="https://storage.googleapis.com/hcloudfile/001/2a36c216eada4c5687b5ad9926ebcd7e.jpg" TargetMode="External"/><Relationship Id="rId10202" Type="http://schemas.openxmlformats.org/officeDocument/2006/relationships/hyperlink" Target="https://storage.googleapis.com/hcloudfile/001/1c4415f7e0154ab99a38e03fe1607720.jpg" TargetMode="External"/><Relationship Id="rId13358" Type="http://schemas.openxmlformats.org/officeDocument/2006/relationships/hyperlink" Target="https://storage.googleapis.com/hcloudfile/001/d5823e07f98f4ef09c5661f924ffa004.jpg" TargetMode="External"/><Relationship Id="rId13772" Type="http://schemas.openxmlformats.org/officeDocument/2006/relationships/hyperlink" Target="https://storage.googleapis.com/hcloudfile/001/07eda3b6451a4f34bf76dc9ed60e420f.jpg" TargetMode="External"/><Relationship Id="rId685" Type="http://schemas.openxmlformats.org/officeDocument/2006/relationships/hyperlink" Target="https://hashting.cash/bavaria-fridgeinventoryjul2023/EPVNAPSCCYROIKPT?language=FR" TargetMode="External"/><Relationship Id="rId2366" Type="http://schemas.openxmlformats.org/officeDocument/2006/relationships/hyperlink" Target="https://hashting.cash/bavaria-fridgeinventoryjul2023/OSXTNKDGFEWTABCH?language=FR" TargetMode="External"/><Relationship Id="rId2780" Type="http://schemas.openxmlformats.org/officeDocument/2006/relationships/hyperlink" Target="https://hashting.cash/bavaria-fridgeinventoryjul2023/MEEGIUUUIMPGNMUV?language=FR" TargetMode="External"/><Relationship Id="rId3417" Type="http://schemas.openxmlformats.org/officeDocument/2006/relationships/hyperlink" Target="https://storage.googleapis.com/hcloudfile/001/8f04ec0dca5e416494434d03b22f8839.jpg" TargetMode="External"/><Relationship Id="rId3831" Type="http://schemas.openxmlformats.org/officeDocument/2006/relationships/hyperlink" Target="https://storage.googleapis.com/hcloudfile/001/9f0504ab6b374a89ab09b2da1cdd1d03.jpg" TargetMode="External"/><Relationship Id="rId6987" Type="http://schemas.openxmlformats.org/officeDocument/2006/relationships/hyperlink" Target="https://storage.googleapis.com/hcloudfile/001/8662a228bceb40568f65fbf6074befe6.jpg" TargetMode="External"/><Relationship Id="rId9393" Type="http://schemas.openxmlformats.org/officeDocument/2006/relationships/hyperlink" Target="https://storage.googleapis.com/hcloudfile/001/43ca6523018b4825b26d19499b6afa1d.jpg" TargetMode="External"/><Relationship Id="rId12374" Type="http://schemas.openxmlformats.org/officeDocument/2006/relationships/hyperlink" Target="https://storage.googleapis.com/hcloudfile/001/37ef22d716944ca18b4884563b7e0b43.jpg" TargetMode="External"/><Relationship Id="rId13425" Type="http://schemas.openxmlformats.org/officeDocument/2006/relationships/hyperlink" Target="https://storage.googleapis.com/hcloudfile/001/7943d4e259a646178e4c397cb88e27bf.jpg" TargetMode="External"/><Relationship Id="rId338" Type="http://schemas.openxmlformats.org/officeDocument/2006/relationships/hyperlink" Target="https://storage.googleapis.com/hcloudfile/001/c753a7da125442ca8b75013fa4fce8e9.jpg" TargetMode="External"/><Relationship Id="rId752" Type="http://schemas.openxmlformats.org/officeDocument/2006/relationships/hyperlink" Target="https://storage.googleapis.com/hcloudfile/001/78189587c7284e7ab9ebe5f6460cc521.jpg" TargetMode="External"/><Relationship Id="rId1382" Type="http://schemas.openxmlformats.org/officeDocument/2006/relationships/hyperlink" Target="https://hashting.cash/bavaria-fridgeinventoryjul2023/ULFKUDSCCIZYOJED?language=FR" TargetMode="External"/><Relationship Id="rId2019" Type="http://schemas.openxmlformats.org/officeDocument/2006/relationships/hyperlink" Target="https://storage.googleapis.com/hcloudfile/001/6e2e557065d84667b845c0f6201ab1f3.jpg" TargetMode="External"/><Relationship Id="rId2433" Type="http://schemas.openxmlformats.org/officeDocument/2006/relationships/hyperlink" Target="https://storage.googleapis.com/hcloudfile/001/d2713067cf0f48f3b25adf9287daa406.jpg" TargetMode="External"/><Relationship Id="rId5589" Type="http://schemas.openxmlformats.org/officeDocument/2006/relationships/hyperlink" Target="https://storage.googleapis.com/hcloudfile/001/410a095a48114092bc63f4536437e5f7.jpg" TargetMode="External"/><Relationship Id="rId9046" Type="http://schemas.openxmlformats.org/officeDocument/2006/relationships/hyperlink" Target="https://storage.googleapis.com/hcloudfile/001/9a4ea7463bfc4fd39c8c303e199aa32d.jpg" TargetMode="External"/><Relationship Id="rId9460" Type="http://schemas.openxmlformats.org/officeDocument/2006/relationships/hyperlink" Target="https://storage.googleapis.com/hcloudfile/001/91dcc4132dc840bdac33ef5c247f0b3a.jpg" TargetMode="External"/><Relationship Id="rId11390" Type="http://schemas.openxmlformats.org/officeDocument/2006/relationships/hyperlink" Target="https://storage.googleapis.com/hcloudfile/001/4e6091bda836414e9c0db52b0f07b648.jpg" TargetMode="External"/><Relationship Id="rId12027" Type="http://schemas.openxmlformats.org/officeDocument/2006/relationships/hyperlink" Target="https://storage.googleapis.com/hcloudfile/001/78870e1be13b471c91b0c48c91a19289.jpg" TargetMode="External"/><Relationship Id="rId405" Type="http://schemas.openxmlformats.org/officeDocument/2006/relationships/hyperlink" Target="https://storage.googleapis.com/hcloudfile/001/f0963e13b84044309c76acde82763279.jpg" TargetMode="External"/><Relationship Id="rId1035" Type="http://schemas.openxmlformats.org/officeDocument/2006/relationships/hyperlink" Target="https://storage.googleapis.com/hcloudfile/001/82c6462e5cf145e49e20f75ed6c6fe0d.jpg" TargetMode="External"/><Relationship Id="rId2500" Type="http://schemas.openxmlformats.org/officeDocument/2006/relationships/hyperlink" Target="https://hashting.cash/bavaria-fridgeinventoryjul2023/SSGFYYQCOGRZREYC?language=FR" TargetMode="External"/><Relationship Id="rId5656" Type="http://schemas.openxmlformats.org/officeDocument/2006/relationships/hyperlink" Target="https://hashting.cash/bavaria-fridgeinventoryjul2023/MKICYDUQJOSSFXNH?language=FR" TargetMode="External"/><Relationship Id="rId8062" Type="http://schemas.openxmlformats.org/officeDocument/2006/relationships/hyperlink" Target="https://storage.googleapis.com/hcloudfile/001/09af6d17db5b42de9f04941e22d3915b.jpg" TargetMode="External"/><Relationship Id="rId9113" Type="http://schemas.openxmlformats.org/officeDocument/2006/relationships/hyperlink" Target="https://storage.googleapis.com/hcloudfile/001/583a40c952c44df88293c1be779afaea.jpg" TargetMode="External"/><Relationship Id="rId11043" Type="http://schemas.openxmlformats.org/officeDocument/2006/relationships/hyperlink" Target="https://storage.googleapis.com/hcloudfile/001/2c7bb45617eb4e57b89756c7cc0022a4.jpg" TargetMode="External"/><Relationship Id="rId12441" Type="http://schemas.openxmlformats.org/officeDocument/2006/relationships/hyperlink" Target="https://storage.googleapis.com/hcloudfile/001/09677675e2b14f6587e3e7329d876327.jpg" TargetMode="External"/><Relationship Id="rId1102" Type="http://schemas.openxmlformats.org/officeDocument/2006/relationships/hyperlink" Target="https://hashting.cash/bavaria-fridgeinventoryjul2023/FFPGVYGRZGXARFQQ?language=FR" TargetMode="External"/><Relationship Id="rId4258" Type="http://schemas.openxmlformats.org/officeDocument/2006/relationships/hyperlink" Target="https://storage.googleapis.com/hcloudfile/001/f0e591391a954a0cb3b62c94a880eb09.jpg" TargetMode="External"/><Relationship Id="rId5309" Type="http://schemas.openxmlformats.org/officeDocument/2006/relationships/hyperlink" Target="https://storage.googleapis.com/hcloudfile/001/f14323e943d84d69909367f6f6f209db.jpg" TargetMode="External"/><Relationship Id="rId6707" Type="http://schemas.openxmlformats.org/officeDocument/2006/relationships/hyperlink" Target="https://storage.googleapis.com/hcloudfile/001/7ae89649e18046649b7c4eb18ce5f887.jpg" TargetMode="External"/><Relationship Id="rId3274" Type="http://schemas.openxmlformats.org/officeDocument/2006/relationships/hyperlink" Target="https://storage.googleapis.com/hcloudfile/001/997ff7e73b6e4039807208b8fcab68ff.jpg" TargetMode="External"/><Relationship Id="rId4672" Type="http://schemas.openxmlformats.org/officeDocument/2006/relationships/hyperlink" Target="https://storage.googleapis.com/hcloudfile/001/df3643ef65f1432993007c590e241404.jpg" TargetMode="External"/><Relationship Id="rId5723" Type="http://schemas.openxmlformats.org/officeDocument/2006/relationships/hyperlink" Target="https://storage.googleapis.com/hcloudfile/001/b6a3e2ee55194ecdb6de8ba8bf5f9f5c.jpg" TargetMode="External"/><Relationship Id="rId8879" Type="http://schemas.openxmlformats.org/officeDocument/2006/relationships/hyperlink" Target="https://hashting.cash/bavaria-fridgeinventoryjul2023/YDTNYQZQZIJEFSAM?language=FR" TargetMode="External"/><Relationship Id="rId11110" Type="http://schemas.openxmlformats.org/officeDocument/2006/relationships/hyperlink" Target="https://storage.googleapis.com/hcloudfile/001/7ae743719eff4e1d9df7698d74f97992.jpg" TargetMode="External"/><Relationship Id="rId195" Type="http://schemas.openxmlformats.org/officeDocument/2006/relationships/hyperlink" Target="https://storage.googleapis.com/hcloudfile/001/7dd2feae6575469b9bf54b854edc482c.jpg" TargetMode="External"/><Relationship Id="rId1919" Type="http://schemas.openxmlformats.org/officeDocument/2006/relationships/hyperlink" Target="https://storage.googleapis.com/hcloudfile/001/2ef93e73a2ad43b99a1201a8bda44fcf.jpg" TargetMode="External"/><Relationship Id="rId4325" Type="http://schemas.openxmlformats.org/officeDocument/2006/relationships/hyperlink" Target="https://hashting.cash/bavaria-fridgeinventoryjul2023/LEIQCSNPYJKOXQFK?language=FR" TargetMode="External"/><Relationship Id="rId7895" Type="http://schemas.openxmlformats.org/officeDocument/2006/relationships/hyperlink" Target="https://hashting.cash/bavaria-fridgeinventoryjul2023/ANJQCXMMRFMXJOEP?language=FR" TargetMode="External"/><Relationship Id="rId8946" Type="http://schemas.openxmlformats.org/officeDocument/2006/relationships/hyperlink" Target="https://storage.googleapis.com/hcloudfile/001/b233bfc78b57461babccb8373bdd20b8.jpg" TargetMode="External"/><Relationship Id="rId10876" Type="http://schemas.openxmlformats.org/officeDocument/2006/relationships/hyperlink" Target="https://storage.googleapis.com/hcloudfile/001/8926e76ebeaa47ad91980d505b374326.jpg" TargetMode="External"/><Relationship Id="rId11927" Type="http://schemas.openxmlformats.org/officeDocument/2006/relationships/hyperlink" Target="https://hashting.cash/bavaria-fridgeinventoryjul2023/BKYANPXLYQKAWZSC?language=FR" TargetMode="External"/><Relationship Id="rId13282" Type="http://schemas.openxmlformats.org/officeDocument/2006/relationships/hyperlink" Target="https://storage.googleapis.com/hcloudfile/001/1ea0370f138844ca8858c063ff0da346.jpg" TargetMode="External"/><Relationship Id="rId2290" Type="http://schemas.openxmlformats.org/officeDocument/2006/relationships/hyperlink" Target="https://storage.googleapis.com/hcloudfile/001/706a9aeb23e94f1ea792ab86ce12128c.jpg" TargetMode="External"/><Relationship Id="rId3341" Type="http://schemas.openxmlformats.org/officeDocument/2006/relationships/hyperlink" Target="https://hashting.cash/bavaria-fridgeinventoryjul2023/AGUGMWOLHYNEKNYC?language=FR" TargetMode="External"/><Relationship Id="rId6497" Type="http://schemas.openxmlformats.org/officeDocument/2006/relationships/hyperlink" Target="https://hashting.cash/bavaria-fridgeinventoryjul2023/XJVEBTAKADQMYVZH?language=FR" TargetMode="External"/><Relationship Id="rId7548" Type="http://schemas.openxmlformats.org/officeDocument/2006/relationships/hyperlink" Target="https://storage.googleapis.com/hcloudfile/001/9b910c36c6e242b8ac25bad8fedc6c89.jpg" TargetMode="External"/><Relationship Id="rId7962" Type="http://schemas.openxmlformats.org/officeDocument/2006/relationships/hyperlink" Target="https://storage.googleapis.com/hcloudfile/001/4aad3b64b2724ffab4db710006f29606.jpg" TargetMode="External"/><Relationship Id="rId10529" Type="http://schemas.openxmlformats.org/officeDocument/2006/relationships/hyperlink" Target="https://hashting.cash/bavaria-fridgeinventoryjul2023/PNFWVCLFKNECJSVC?language=FR" TargetMode="External"/><Relationship Id="rId262" Type="http://schemas.openxmlformats.org/officeDocument/2006/relationships/hyperlink" Target="https://storage.googleapis.com/hcloudfile/001/8d28372633bf4ea8b5948e72e2f27f30.jpg" TargetMode="External"/><Relationship Id="rId5099" Type="http://schemas.openxmlformats.org/officeDocument/2006/relationships/hyperlink" Target="https://hashting.cash/bavaria-fridgeinventoryjul2023/ZUISKTILXPNQCVRA?language=FR" TargetMode="External"/><Relationship Id="rId6564" Type="http://schemas.openxmlformats.org/officeDocument/2006/relationships/hyperlink" Target="https://storage.googleapis.com/hcloudfile/001/c5709a28d9764fde946ca8b0f81949b2.jpg" TargetMode="External"/><Relationship Id="rId7615" Type="http://schemas.openxmlformats.org/officeDocument/2006/relationships/hyperlink" Target="https://hashting.cash/bavaria-fridgeinventoryjul2023/ITCEHWQSNKEVMECB?language=FR" TargetMode="External"/><Relationship Id="rId10943" Type="http://schemas.openxmlformats.org/officeDocument/2006/relationships/hyperlink" Target="https://hashting.cash/bavaria-fridgeinventoryjul2023/PAUAUNLFHSHJYEAU?language=FR" TargetMode="External"/><Relationship Id="rId13002" Type="http://schemas.openxmlformats.org/officeDocument/2006/relationships/hyperlink" Target="https://storage.googleapis.com/hcloudfile/001/7cee05aecef74bd7894018acb83126a4.jpg" TargetMode="External"/><Relationship Id="rId2010" Type="http://schemas.openxmlformats.org/officeDocument/2006/relationships/hyperlink" Target="https://storage.googleapis.com/hcloudfile/001/6e2e557065d84667b845c0f6201ab1f3.jpg" TargetMode="External"/><Relationship Id="rId5166" Type="http://schemas.openxmlformats.org/officeDocument/2006/relationships/hyperlink" Target="https://storage.googleapis.com/hcloudfile/001/610d882041ff41c9bcdecb186d6bfb26.jpg" TargetMode="External"/><Relationship Id="rId5580" Type="http://schemas.openxmlformats.org/officeDocument/2006/relationships/hyperlink" Target="https://storage.googleapis.com/hcloudfile/001/410a095a48114092bc63f4536437e5f7.jpg" TargetMode="External"/><Relationship Id="rId6217" Type="http://schemas.openxmlformats.org/officeDocument/2006/relationships/hyperlink" Target="https://hashting.cash/bavaria-fridgeinventoryjul2023/WTZAFPNKJVHRCIEQ?language=FR" TargetMode="External"/><Relationship Id="rId6631" Type="http://schemas.openxmlformats.org/officeDocument/2006/relationships/hyperlink" Target="https://hashting.cash/bavaria-fridgeinventoryjul2023/OBMPAIFXYTBAQURX?language=FR" TargetMode="External"/><Relationship Id="rId9787" Type="http://schemas.openxmlformats.org/officeDocument/2006/relationships/hyperlink" Target="https://storage.googleapis.com/hcloudfile/001/3ff5e7a208864e1288a3154f1e1642d8.jpg" TargetMode="External"/><Relationship Id="rId4182" Type="http://schemas.openxmlformats.org/officeDocument/2006/relationships/hyperlink" Target="https://hashting.cash/bavaria-fridgeinventoryjul2023/VLQVMJXBUOHPCXMU?language=FR" TargetMode="External"/><Relationship Id="rId5233" Type="http://schemas.openxmlformats.org/officeDocument/2006/relationships/hyperlink" Target="https://hashting.cash/bavaria-fridgeinventoryjul2023/TAFTTSDJMMIZUYCA?language=FR" TargetMode="External"/><Relationship Id="rId8389" Type="http://schemas.openxmlformats.org/officeDocument/2006/relationships/hyperlink" Target="https://storage.googleapis.com/hcloudfile/001/d0c10878dcfb4d2ca7e15c3772dd01a5.jpg" TargetMode="External"/><Relationship Id="rId12768" Type="http://schemas.openxmlformats.org/officeDocument/2006/relationships/hyperlink" Target="https://hashting.cash/bavaria-fridgeinventoryjul2023/SKYTAQPEJMXENODJ?language=FR" TargetMode="External"/><Relationship Id="rId13819" Type="http://schemas.openxmlformats.org/officeDocument/2006/relationships/hyperlink" Target="https://storage.googleapis.com/hcloudfile/001/ddcf95af94b740af8ce4baf39ab4ff83.jpg" TargetMode="External"/><Relationship Id="rId1776" Type="http://schemas.openxmlformats.org/officeDocument/2006/relationships/hyperlink" Target="https://storage.googleapis.com/hcloudfile/001/d06a57b08c7342af8ec3e4abe7fd187f.jpg" TargetMode="External"/><Relationship Id="rId2827" Type="http://schemas.openxmlformats.org/officeDocument/2006/relationships/hyperlink" Target="https://storage.googleapis.com/hcloudfile/001/de2a93e182d54dab90c824d54267c87b.jpg" TargetMode="External"/><Relationship Id="rId9854" Type="http://schemas.openxmlformats.org/officeDocument/2006/relationships/hyperlink" Target="https://hashting.cash/bavaria-fridgeinventoryjul2023/BWNJDILUKPBFMHKF?language=FR" TargetMode="External"/><Relationship Id="rId11784" Type="http://schemas.openxmlformats.org/officeDocument/2006/relationships/hyperlink" Target="https://hashting.cash/bavaria-fridgeinventoryjul2023/NQCLVZFTRRBVWGZZ?language=FR" TargetMode="External"/><Relationship Id="rId12835" Type="http://schemas.openxmlformats.org/officeDocument/2006/relationships/hyperlink" Target="https://storage.googleapis.com/hcloudfile/001/8b5b0a0189d84104852843e1a2ee7dcd.jpg" TargetMode="External"/><Relationship Id="rId68" Type="http://schemas.openxmlformats.org/officeDocument/2006/relationships/hyperlink" Target="https://storage.googleapis.com/hcloudfile/001/fb081ba320474f8abbceff0705f618f8.jpg" TargetMode="External"/><Relationship Id="rId1429" Type="http://schemas.openxmlformats.org/officeDocument/2006/relationships/hyperlink" Target="https://storage.googleapis.com/hcloudfile/001/3ce7bd0e7dce4480934d963341e13ef2.jpg" TargetMode="External"/><Relationship Id="rId1843" Type="http://schemas.openxmlformats.org/officeDocument/2006/relationships/hyperlink" Target="https://storage.googleapis.com/hcloudfile/001/fc877bfb4598495d968cc72dc45a57d5.jpg" TargetMode="External"/><Relationship Id="rId4999" Type="http://schemas.openxmlformats.org/officeDocument/2006/relationships/hyperlink" Target="https://storage.googleapis.com/hcloudfile/001/a9ba50d63090464a940486d04d1c3265.jpg" TargetMode="External"/><Relationship Id="rId5300" Type="http://schemas.openxmlformats.org/officeDocument/2006/relationships/hyperlink" Target="https://storage.googleapis.com/hcloudfile/001/f14323e943d84d69909367f6f6f209db.jpg" TargetMode="External"/><Relationship Id="rId7058" Type="http://schemas.openxmlformats.org/officeDocument/2006/relationships/hyperlink" Target="https://hashting.cash/bavaria-fridgeinventoryjul2023/IGEKCXUZWRJCDIQR?language=FR" TargetMode="External"/><Relationship Id="rId8456" Type="http://schemas.openxmlformats.org/officeDocument/2006/relationships/hyperlink" Target="https://hashting.cash/bavaria-fridgeinventoryjul2023/CODPBBUCPHKGCZOY?language=FR" TargetMode="External"/><Relationship Id="rId8870" Type="http://schemas.openxmlformats.org/officeDocument/2006/relationships/hyperlink" Target="https://hashting.cash/bavaria-fridgeinventoryjul2023/YDTNYQZQZIJEFSAM?language=FR" TargetMode="External"/><Relationship Id="rId9507" Type="http://schemas.openxmlformats.org/officeDocument/2006/relationships/hyperlink" Target="https://storage.googleapis.com/hcloudfile/001/d8d8471c9bad4dda9c5cc7c75200ad95.jpg" TargetMode="External"/><Relationship Id="rId9921" Type="http://schemas.openxmlformats.org/officeDocument/2006/relationships/hyperlink" Target="https://storage.googleapis.com/hcloudfile/001/0cb24407f9664664ae729dfa891268ce.jpg" TargetMode="External"/><Relationship Id="rId10386" Type="http://schemas.openxmlformats.org/officeDocument/2006/relationships/hyperlink" Target="https://hashting.cash/bavaria-fridgeinventoryjul2023/QVKJUPWSPOCPUVQR?language=FR" TargetMode="External"/><Relationship Id="rId11437" Type="http://schemas.openxmlformats.org/officeDocument/2006/relationships/hyperlink" Target="https://storage.googleapis.com/hcloudfile/001/4e45bddfaced46629d8b576eb226f115.jpg" TargetMode="External"/><Relationship Id="rId11851" Type="http://schemas.openxmlformats.org/officeDocument/2006/relationships/hyperlink" Target="https://storage.googleapis.com/hcloudfile/001/8ff8ed190a6f4c0f8f1beb6a20d46dc3.jpg" TargetMode="External"/><Relationship Id="rId1910" Type="http://schemas.openxmlformats.org/officeDocument/2006/relationships/hyperlink" Target="https://storage.googleapis.com/hcloudfile/001/2ef93e73a2ad43b99a1201a8bda44fcf.jpg" TargetMode="External"/><Relationship Id="rId7472" Type="http://schemas.openxmlformats.org/officeDocument/2006/relationships/hyperlink" Target="https://hashting.cash/bavaria-fridgeinventoryjul2023/AZMRWOYBPLYZDQHD?language=FR" TargetMode="External"/><Relationship Id="rId8109" Type="http://schemas.openxmlformats.org/officeDocument/2006/relationships/hyperlink" Target="https://storage.googleapis.com/hcloudfile/001/1ca37454e290466b937cc252de109e33.jpg" TargetMode="External"/><Relationship Id="rId8523" Type="http://schemas.openxmlformats.org/officeDocument/2006/relationships/hyperlink" Target="https://storage.googleapis.com/hcloudfile/001/099408f680a440818b6eca3b96e8c755.jpg" TargetMode="External"/><Relationship Id="rId10039" Type="http://schemas.openxmlformats.org/officeDocument/2006/relationships/hyperlink" Target="https://storage.googleapis.com/hcloudfile/001/8bcbfb6ff7fd4cfd8f9f6b6905424e66.jpg" TargetMode="External"/><Relationship Id="rId10453" Type="http://schemas.openxmlformats.org/officeDocument/2006/relationships/hyperlink" Target="https://storage.googleapis.com/hcloudfile/001/68640998996c4da9899b1a7985e33e98.jpg" TargetMode="External"/><Relationship Id="rId11504" Type="http://schemas.openxmlformats.org/officeDocument/2006/relationships/hyperlink" Target="https://hashting.cash/bavaria-fridgeinventoryjul2023/JGPPAXQVPCTULVMR?language=FR" TargetMode="External"/><Relationship Id="rId12902" Type="http://schemas.openxmlformats.org/officeDocument/2006/relationships/hyperlink" Target="https://hashting.cash/bavaria-fridgeinventoryjul2023/BEKSVJETKARPADCU?language=FR" TargetMode="External"/><Relationship Id="rId3668" Type="http://schemas.openxmlformats.org/officeDocument/2006/relationships/hyperlink" Target="https://storage.googleapis.com/hcloudfile/001/4d62ddfe5c5e452dac5426110ac78cc1.jpg" TargetMode="External"/><Relationship Id="rId4719" Type="http://schemas.openxmlformats.org/officeDocument/2006/relationships/hyperlink" Target="https://storage.googleapis.com/hcloudfile/001/485fe21ff2764d38bc4fec3058f6a306.jpg" TargetMode="External"/><Relationship Id="rId6074" Type="http://schemas.openxmlformats.org/officeDocument/2006/relationships/hyperlink" Target="https://hashting.cash/bavaria-fridgeinventoryjul2023/BTVBCLLXRPWTGMIK?language=FR" TargetMode="External"/><Relationship Id="rId7125" Type="http://schemas.openxmlformats.org/officeDocument/2006/relationships/hyperlink" Target="https://storage.googleapis.com/hcloudfile/001/0626fe8d5c714ac88f431a6c8f309e51.jpg" TargetMode="External"/><Relationship Id="rId10106" Type="http://schemas.openxmlformats.org/officeDocument/2006/relationships/hyperlink" Target="https://hashting.cash/bavaria-fridgeinventoryjul2023/HHJKYSFOTARRQJCL?language=FR" TargetMode="External"/><Relationship Id="rId589" Type="http://schemas.openxmlformats.org/officeDocument/2006/relationships/hyperlink" Target="https://hashting.cash/bavaria-fridgeinventoryjul2023/JXZENPTEXLGPEGYY?language=FR" TargetMode="External"/><Relationship Id="rId2684" Type="http://schemas.openxmlformats.org/officeDocument/2006/relationships/hyperlink" Target="https://storage.googleapis.com/hcloudfile/001/711e75624dc1492b9da24935c190b00b.jpg" TargetMode="External"/><Relationship Id="rId3735" Type="http://schemas.openxmlformats.org/officeDocument/2006/relationships/hyperlink" Target="https://storage.googleapis.com/hcloudfile/001/03501d61955e4039b2df134fec784614.jpg" TargetMode="External"/><Relationship Id="rId5090" Type="http://schemas.openxmlformats.org/officeDocument/2006/relationships/hyperlink" Target="https://hashting.cash/bavaria-fridgeinventoryjul2023/ZUISKTILXPNQCVRA?language=FR" TargetMode="External"/><Relationship Id="rId6141" Type="http://schemas.openxmlformats.org/officeDocument/2006/relationships/hyperlink" Target="https://storage.googleapis.com/hcloudfile/001/f38011848f884efaba59c3bf413a0e02.jpg" TargetMode="External"/><Relationship Id="rId9297" Type="http://schemas.openxmlformats.org/officeDocument/2006/relationships/hyperlink" Target="https://hashting.cash/bavaria-fridgeinventoryjul2023/WXUMVHDBVQIPPVWZ?language=FR" TargetMode="External"/><Relationship Id="rId10520" Type="http://schemas.openxmlformats.org/officeDocument/2006/relationships/hyperlink" Target="https://hashting.cash/bavaria-fridgeinventoryjul2023/PNFWVCLFKNECJSVC?language=FR" TargetMode="External"/><Relationship Id="rId12278" Type="http://schemas.openxmlformats.org/officeDocument/2006/relationships/hyperlink" Target="https://storage.googleapis.com/hcloudfile/001/c2af80629f8a45f8ae742534ca4d0c7a.jpg" TargetMode="External"/><Relationship Id="rId13329" Type="http://schemas.openxmlformats.org/officeDocument/2006/relationships/hyperlink" Target="https://hashting.cash/bavaria-fridgeinventoryjul2023/VEWAKTEHLPSCATTZ?language=FR" TargetMode="External"/><Relationship Id="rId13676" Type="http://schemas.openxmlformats.org/officeDocument/2006/relationships/hyperlink" Target="https://storage.googleapis.com/hcloudfile/001/e9ef9c4cfcdc401dbba6ffed0edeef26.jpg" TargetMode="External"/><Relationship Id="rId656" Type="http://schemas.openxmlformats.org/officeDocument/2006/relationships/hyperlink" Target="https://storage.googleapis.com/hcloudfile/001/c36a7d1e04f2404ca44fd23f6de32f39.jpg" TargetMode="External"/><Relationship Id="rId1286" Type="http://schemas.openxmlformats.org/officeDocument/2006/relationships/hyperlink" Target="https://storage.googleapis.com/hcloudfile/001/75ab13da8a334d9a9e467da080222d6e.jpg" TargetMode="External"/><Relationship Id="rId2337" Type="http://schemas.openxmlformats.org/officeDocument/2006/relationships/hyperlink" Target="https://storage.googleapis.com/hcloudfile/001/3687509392fa4be2abf7c3db7d74f7b6.jpg" TargetMode="External"/><Relationship Id="rId9364" Type="http://schemas.openxmlformats.org/officeDocument/2006/relationships/hyperlink" Target="https://storage.googleapis.com/hcloudfile/001/57b0149893994f0ab8164251ec18c9d1.jpg" TargetMode="External"/><Relationship Id="rId12692" Type="http://schemas.openxmlformats.org/officeDocument/2006/relationships/hyperlink" Target="https://storage.googleapis.com/hcloudfile/001/7bf0aabd45fa47cca122e519b30cdb3e.jpg" TargetMode="External"/><Relationship Id="rId13743" Type="http://schemas.openxmlformats.org/officeDocument/2006/relationships/hyperlink" Target="https://hashting.cash/bavaria-fridgeinventoryjul2023/QADLQAGMVRIDKNOB?language=FR" TargetMode="External"/><Relationship Id="rId309" Type="http://schemas.openxmlformats.org/officeDocument/2006/relationships/hyperlink" Target="https://storage.googleapis.com/hcloudfile/001/4e6091bda836414e9c0db52b0f07b648.jpg" TargetMode="External"/><Relationship Id="rId2751" Type="http://schemas.openxmlformats.org/officeDocument/2006/relationships/hyperlink" Target="https://storage.googleapis.com/hcloudfile/001/fb081ba320474f8abbceff0705f618f8.jpg" TargetMode="External"/><Relationship Id="rId3802" Type="http://schemas.openxmlformats.org/officeDocument/2006/relationships/hyperlink" Target="https://storage.googleapis.com/hcloudfile/001/2ad58e629a6d42a9ab66a56a5952f314.jpg" TargetMode="External"/><Relationship Id="rId6958" Type="http://schemas.openxmlformats.org/officeDocument/2006/relationships/hyperlink" Target="https://storage.googleapis.com/hcloudfile/001/521291924b9d425ba7d2e76c1ccdf6dd.jpg" TargetMode="External"/><Relationship Id="rId8380" Type="http://schemas.openxmlformats.org/officeDocument/2006/relationships/hyperlink" Target="https://storage.googleapis.com/hcloudfile/001/d0c10878dcfb4d2ca7e15c3772dd01a5.jpg" TargetMode="External"/><Relationship Id="rId9017" Type="http://schemas.openxmlformats.org/officeDocument/2006/relationships/hyperlink" Target="https://hashting.cash/bavaria-fridgeinventoryjul2023/KJIINGKCGRPUVWWE?language=FR" TargetMode="External"/><Relationship Id="rId11294" Type="http://schemas.openxmlformats.org/officeDocument/2006/relationships/hyperlink" Target="https://storage.googleapis.com/hcloudfile/001/103128fe3b454e8f8aed545345aac20e.jpg" TargetMode="External"/><Relationship Id="rId12345" Type="http://schemas.openxmlformats.org/officeDocument/2006/relationships/hyperlink" Target="https://hashting.cash/bavaria-fridgeinventoryjul2023/LYMGLBZVTRXXIHDH?language=FR" TargetMode="External"/><Relationship Id="rId13810" Type="http://schemas.openxmlformats.org/officeDocument/2006/relationships/hyperlink" Target="https://storage.googleapis.com/hcloudfile/001/ddcf95af94b740af8ce4baf39ab4ff83.jpg" TargetMode="External"/><Relationship Id="rId723" Type="http://schemas.openxmlformats.org/officeDocument/2006/relationships/hyperlink" Target="https://storage.googleapis.com/hcloudfile/001/ce0d5372be5147c188731732f6278c23.jpg" TargetMode="External"/><Relationship Id="rId1006" Type="http://schemas.openxmlformats.org/officeDocument/2006/relationships/hyperlink" Target="https://storage.googleapis.com/hcloudfile/001/ca96b8b1398a4a9ca20f46c6aa763259.jpg" TargetMode="External"/><Relationship Id="rId1353" Type="http://schemas.openxmlformats.org/officeDocument/2006/relationships/hyperlink" Target="https://storage.googleapis.com/hcloudfile/001/b779467755994d099b968560fb881f0d.jpg" TargetMode="External"/><Relationship Id="rId2404" Type="http://schemas.openxmlformats.org/officeDocument/2006/relationships/hyperlink" Target="https://storage.googleapis.com/hcloudfile/001/64246b954222433c9bbe887f0cf52493.jpg" TargetMode="External"/><Relationship Id="rId5974" Type="http://schemas.openxmlformats.org/officeDocument/2006/relationships/hyperlink" Target="https://storage.googleapis.com/hcloudfile/001/6b6efd0bd9884aa788431d4bef7d6ce5.jpg" TargetMode="External"/><Relationship Id="rId8033" Type="http://schemas.openxmlformats.org/officeDocument/2006/relationships/hyperlink" Target="https://hashting.cash/bavaria-fridgeinventoryjul2023/STVJEPUVDBHUFZZR?language=FR" TargetMode="External"/><Relationship Id="rId9431" Type="http://schemas.openxmlformats.org/officeDocument/2006/relationships/hyperlink" Target="https://hashting.cash/bavaria-fridgeinventoryjul2023/KVKPCCKYSPMDSIYI?language=FR" TargetMode="External"/><Relationship Id="rId11361" Type="http://schemas.openxmlformats.org/officeDocument/2006/relationships/hyperlink" Target="https://hashting.cash/bavaria-fridgeinventoryjul2023/YYPBRJNVTZLKRLHJ?language=FR" TargetMode="External"/><Relationship Id="rId12412" Type="http://schemas.openxmlformats.org/officeDocument/2006/relationships/hyperlink" Target="https://storage.googleapis.com/hcloudfile/001/c753a7da125442ca8b75013fa4fce8e9.jpg" TargetMode="External"/><Relationship Id="rId1420" Type="http://schemas.openxmlformats.org/officeDocument/2006/relationships/hyperlink" Target="https://storage.googleapis.com/hcloudfile/001/3ce7bd0e7dce4480934d963341e13ef2.jpg" TargetMode="External"/><Relationship Id="rId4576" Type="http://schemas.openxmlformats.org/officeDocument/2006/relationships/hyperlink" Target="https://storage.googleapis.com/hcloudfile/001/dd5b6ffb39d94ba7ba2efc8cf43fa8bb.jpg" TargetMode="External"/><Relationship Id="rId4990" Type="http://schemas.openxmlformats.org/officeDocument/2006/relationships/hyperlink" Target="https://storage.googleapis.com/hcloudfile/001/a9ba50d63090464a940486d04d1c3265.jpg" TargetMode="External"/><Relationship Id="rId5627" Type="http://schemas.openxmlformats.org/officeDocument/2006/relationships/hyperlink" Target="https://storage.googleapis.com/hcloudfile/001/f5218f48898f4cb987c6240e29b1166e.jpg" TargetMode="External"/><Relationship Id="rId11014" Type="http://schemas.openxmlformats.org/officeDocument/2006/relationships/hyperlink" Target="https://storage.googleapis.com/hcloudfile/001/59116a833f154cb19345e30b3e16eeaa.jpg" TargetMode="External"/><Relationship Id="rId3178" Type="http://schemas.openxmlformats.org/officeDocument/2006/relationships/hyperlink" Target="https://storage.googleapis.com/hcloudfile/001/71dfca2d9527406db3dbdd1617bd5aca.jpg" TargetMode="External"/><Relationship Id="rId3592" Type="http://schemas.openxmlformats.org/officeDocument/2006/relationships/hyperlink" Target="https://storage.googleapis.com/hcloudfile/001/ecbe5503cd6f40eb9168e6bc4395ee4d.jpg" TargetMode="External"/><Relationship Id="rId4229" Type="http://schemas.openxmlformats.org/officeDocument/2006/relationships/hyperlink" Target="https://storage.googleapis.com/hcloudfile/001/8655ca4b11a14389994394cb5b0e75f8.jpg" TargetMode="External"/><Relationship Id="rId4643" Type="http://schemas.openxmlformats.org/officeDocument/2006/relationships/hyperlink" Target="https://storage.googleapis.com/hcloudfile/001/84e53f8539294a4e9f6c74cac6f2fc04.jpg" TargetMode="External"/><Relationship Id="rId7799" Type="http://schemas.openxmlformats.org/officeDocument/2006/relationships/hyperlink" Target="https://storage.googleapis.com/hcloudfile/001/c2e323e6be6c4ae683abe19707dbe725.jpg" TargetMode="External"/><Relationship Id="rId8100" Type="http://schemas.openxmlformats.org/officeDocument/2006/relationships/hyperlink" Target="https://storage.googleapis.com/hcloudfile/001/1ca37454e290466b937cc252de109e33.jpg" TargetMode="External"/><Relationship Id="rId10030" Type="http://schemas.openxmlformats.org/officeDocument/2006/relationships/hyperlink" Target="https://storage.googleapis.com/hcloudfile/001/8bcbfb6ff7fd4cfd8f9f6b6905424e66.jpg" TargetMode="External"/><Relationship Id="rId13186" Type="http://schemas.openxmlformats.org/officeDocument/2006/relationships/hyperlink" Target="https://hashting.cash/bavaria-fridgeinventoryjul2023/RJTJHDTUROLOZZGB?language=FR" TargetMode="External"/><Relationship Id="rId2194" Type="http://schemas.openxmlformats.org/officeDocument/2006/relationships/hyperlink" Target="https://storage.googleapis.com/hcloudfile/001/6cc67219533948d8bb92ee062caafce2.jpg" TargetMode="External"/><Relationship Id="rId3245" Type="http://schemas.openxmlformats.org/officeDocument/2006/relationships/hyperlink" Target="https://storage.googleapis.com/hcloudfile/001/3795b6604d2243fa8e63ecfee88ce710.jpg" TargetMode="External"/><Relationship Id="rId4710" Type="http://schemas.openxmlformats.org/officeDocument/2006/relationships/hyperlink" Target="https://storage.googleapis.com/hcloudfile/001/485fe21ff2764d38bc4fec3058f6a306.jpg" TargetMode="External"/><Relationship Id="rId7866" Type="http://schemas.openxmlformats.org/officeDocument/2006/relationships/hyperlink" Target="https://storage.googleapis.com/hcloudfile/001/8787ed807d134a1dbcc0d67de9892fce.jpg" TargetMode="External"/><Relationship Id="rId13253" Type="http://schemas.openxmlformats.org/officeDocument/2006/relationships/hyperlink" Target="https://storage.googleapis.com/hcloudfile/001/d11cddcadbe2419699300bb3d98c1981.jpg" TargetMode="External"/><Relationship Id="rId166" Type="http://schemas.openxmlformats.org/officeDocument/2006/relationships/hyperlink" Target="https://storage.googleapis.com/hcloudfile/001/3eeaeb8c269c439bb2512bddb1edbcdd.jpg" TargetMode="External"/><Relationship Id="rId580" Type="http://schemas.openxmlformats.org/officeDocument/2006/relationships/hyperlink" Target="https://storage.googleapis.com/hcloudfile/001/c462b26f2294449d8c7c6af7f505e8d1.jpg" TargetMode="External"/><Relationship Id="rId2261" Type="http://schemas.openxmlformats.org/officeDocument/2006/relationships/hyperlink" Target="https://storage.googleapis.com/hcloudfile/001/c19fb349dd1f471daa9e80fdf06cf481.jpg" TargetMode="External"/><Relationship Id="rId3312" Type="http://schemas.openxmlformats.org/officeDocument/2006/relationships/hyperlink" Target="https://storage.googleapis.com/hcloudfile/001/1547c5819e64441ca7c35509461967f7.jpg" TargetMode="External"/><Relationship Id="rId6468" Type="http://schemas.openxmlformats.org/officeDocument/2006/relationships/hyperlink" Target="https://storage.googleapis.com/hcloudfile/001/bad7c168f69a4b8b88b4b1266e20b2fd.jpg" TargetMode="External"/><Relationship Id="rId7519" Type="http://schemas.openxmlformats.org/officeDocument/2006/relationships/hyperlink" Target="https://storage.googleapis.com/hcloudfile/001/88cac31f59a74308905caad7a95b3482.jpg" TargetMode="External"/><Relationship Id="rId8917" Type="http://schemas.openxmlformats.org/officeDocument/2006/relationships/hyperlink" Target="https://storage.googleapis.com/hcloudfile/001/12460f613a1a4baca3f298717cacee2d.jpg" TargetMode="External"/><Relationship Id="rId10847" Type="http://schemas.openxmlformats.org/officeDocument/2006/relationships/hyperlink" Target="https://storage.googleapis.com/hcloudfile/001/89c4cba9429f44fbb2ef9ecef9a94707.jpg" TargetMode="External"/><Relationship Id="rId233" Type="http://schemas.openxmlformats.org/officeDocument/2006/relationships/hyperlink" Target="https://hashting.cash/bavaria-fridgeinventoryjul2023/OZEJRSTVOFIGQFYI?language=FR" TargetMode="External"/><Relationship Id="rId5484" Type="http://schemas.openxmlformats.org/officeDocument/2006/relationships/hyperlink" Target="https://storage.googleapis.com/hcloudfile/001/979809eb6cf4405ead0dd122ecb54d72.jpg" TargetMode="External"/><Relationship Id="rId6882" Type="http://schemas.openxmlformats.org/officeDocument/2006/relationships/hyperlink" Target="https://storage.googleapis.com/hcloudfile/001/10940a9670c04992b450178581fa401f.jpg" TargetMode="External"/><Relationship Id="rId7933" Type="http://schemas.openxmlformats.org/officeDocument/2006/relationships/hyperlink" Target="https://storage.googleapis.com/hcloudfile/001/58bc592c189f4ea9b09ac61ccb95713e.jpg" TargetMode="External"/><Relationship Id="rId10914" Type="http://schemas.openxmlformats.org/officeDocument/2006/relationships/hyperlink" Target="https://storage.googleapis.com/hcloudfile/001/4717533d50b3423791c94dbe47e3b88b.jpg" TargetMode="External"/><Relationship Id="rId13320" Type="http://schemas.openxmlformats.org/officeDocument/2006/relationships/hyperlink" Target="https://hashting.cash/bavaria-fridgeinventoryjul2023/VEWAKTEHLPSCATTZ?language=FR" TargetMode="External"/><Relationship Id="rId300" Type="http://schemas.openxmlformats.org/officeDocument/2006/relationships/hyperlink" Target="https://hashting.cash/bavaria-fridgeinventoryjul2023/LTJKRNXXSWBZGMBZ?language=FR" TargetMode="External"/><Relationship Id="rId4086" Type="http://schemas.openxmlformats.org/officeDocument/2006/relationships/hyperlink" Target="https://storage.googleapis.com/hcloudfile/001/8613c83819c34ea28190b35236789849.jpg" TargetMode="External"/><Relationship Id="rId5137" Type="http://schemas.openxmlformats.org/officeDocument/2006/relationships/hyperlink" Target="https://storage.googleapis.com/hcloudfile/001/bb471f1b3cda4c3194c90ece4fefc447.jpg" TargetMode="External"/><Relationship Id="rId6535" Type="http://schemas.openxmlformats.org/officeDocument/2006/relationships/hyperlink" Target="https://storage.googleapis.com/hcloudfile/001/5d3d479172f54e7784a96445d36dd1f8.jpg" TargetMode="External"/><Relationship Id="rId5551" Type="http://schemas.openxmlformats.org/officeDocument/2006/relationships/hyperlink" Target="https://storage.googleapis.com/hcloudfile/001/570bd35a50d440bc9a29cbf12d00f4ad.jpg" TargetMode="External"/><Relationship Id="rId6602" Type="http://schemas.openxmlformats.org/officeDocument/2006/relationships/hyperlink" Target="https://storage.googleapis.com/hcloudfile/001/01fd6db5def44f3982709b5ebf8ad3cd.jpg" TargetMode="External"/><Relationship Id="rId9758" Type="http://schemas.openxmlformats.org/officeDocument/2006/relationships/hyperlink" Target="https://storage.googleapis.com/hcloudfile/001/8d28372633bf4ea8b5948e72e2f27f30.jpg" TargetMode="External"/><Relationship Id="rId11688" Type="http://schemas.openxmlformats.org/officeDocument/2006/relationships/hyperlink" Target="https://storage.googleapis.com/hcloudfile/001/9d40a93bd5f44c5eaa2e04261f3076cd.jpg" TargetMode="External"/><Relationship Id="rId12739" Type="http://schemas.openxmlformats.org/officeDocument/2006/relationships/hyperlink" Target="https://storage.googleapis.com/hcloudfile/001/1fca42840aff416c931b08607d6f6a2b.jpg" TargetMode="External"/><Relationship Id="rId1747" Type="http://schemas.openxmlformats.org/officeDocument/2006/relationships/hyperlink" Target="https://storage.googleapis.com/hcloudfile/001/e0d2beb74f294727bd080a12d82baed3.jpg" TargetMode="External"/><Relationship Id="rId4153" Type="http://schemas.openxmlformats.org/officeDocument/2006/relationships/hyperlink" Target="https://storage.googleapis.com/hcloudfile/001/b0bfc53a72254229842a5efe379ab16a.jpg" TargetMode="External"/><Relationship Id="rId5204" Type="http://schemas.openxmlformats.org/officeDocument/2006/relationships/hyperlink" Target="https://storage.googleapis.com/hcloudfile/001/a91b3ed358b64a3b9fa69e922f7d9a9e.jpg" TargetMode="External"/><Relationship Id="rId8774" Type="http://schemas.openxmlformats.org/officeDocument/2006/relationships/hyperlink" Target="https://storage.googleapis.com/hcloudfile/001/c0cd79e970734a62aae41c805474ee99.jpg" TargetMode="External"/><Relationship Id="rId9825" Type="http://schemas.openxmlformats.org/officeDocument/2006/relationships/hyperlink" Target="https://storage.googleapis.com/hcloudfile/001/b6bd9db4644d4c8cbbbdc6c0e06d0daf.jpg" TargetMode="External"/><Relationship Id="rId39" Type="http://schemas.openxmlformats.org/officeDocument/2006/relationships/hyperlink" Target="https://storage.googleapis.com/hcloudfile/001/e0d2beb74f294727bd080a12d82baed3.jpg" TargetMode="External"/><Relationship Id="rId1814" Type="http://schemas.openxmlformats.org/officeDocument/2006/relationships/hyperlink" Target="https://hashting.cash/bavaria-fridgeinventoryjul2023/GPDBQVHGAWZHJYJP?language=FR" TargetMode="External"/><Relationship Id="rId4220" Type="http://schemas.openxmlformats.org/officeDocument/2006/relationships/hyperlink" Target="https://storage.googleapis.com/hcloudfile/001/8655ca4b11a14389994394cb5b0e75f8.jpg" TargetMode="External"/><Relationship Id="rId7376" Type="http://schemas.openxmlformats.org/officeDocument/2006/relationships/hyperlink" Target="https://storage.googleapis.com/hcloudfile/001/cef4367950d747948a6a502f63de2460.jpg" TargetMode="External"/><Relationship Id="rId7790" Type="http://schemas.openxmlformats.org/officeDocument/2006/relationships/hyperlink" Target="https://storage.googleapis.com/hcloudfile/001/c2e323e6be6c4ae683abe19707dbe725.jpg" TargetMode="External"/><Relationship Id="rId8427" Type="http://schemas.openxmlformats.org/officeDocument/2006/relationships/hyperlink" Target="https://storage.googleapis.com/hcloudfile/001/a24d3af0ba8b492fbb6ea7f6b315cecf.jpg" TargetMode="External"/><Relationship Id="rId8841" Type="http://schemas.openxmlformats.org/officeDocument/2006/relationships/hyperlink" Target="https://storage.googleapis.com/hcloudfile/001/688e362b3dad4f0a85aa5dee8868a6c6.jpg" TargetMode="External"/><Relationship Id="rId10357" Type="http://schemas.openxmlformats.org/officeDocument/2006/relationships/hyperlink" Target="https://storage.googleapis.com/hcloudfile/001/49272fafa4444a8dab5e63e8325b85c0.jpg" TargetMode="External"/><Relationship Id="rId11755" Type="http://schemas.openxmlformats.org/officeDocument/2006/relationships/hyperlink" Target="https://storage.googleapis.com/hcloudfile/001/eacbd9f4102b4c5e9ddb448081d341b3.jpg" TargetMode="External"/><Relationship Id="rId12806" Type="http://schemas.openxmlformats.org/officeDocument/2006/relationships/hyperlink" Target="https://storage.googleapis.com/hcloudfile/001/ee64cf3bd8194a34b09db636c5037682.jpg" TargetMode="External"/><Relationship Id="rId6392" Type="http://schemas.openxmlformats.org/officeDocument/2006/relationships/hyperlink" Target="https://storage.googleapis.com/hcloudfile/001/3eeaeb8c269c439bb2512bddb1edbcdd.jpg" TargetMode="External"/><Relationship Id="rId7029" Type="http://schemas.openxmlformats.org/officeDocument/2006/relationships/hyperlink" Target="https://storage.googleapis.com/hcloudfile/001/6591b9111aa14b5a9502c35ae203094b.jpg" TargetMode="External"/><Relationship Id="rId7443" Type="http://schemas.openxmlformats.org/officeDocument/2006/relationships/hyperlink" Target="https://storage.googleapis.com/hcloudfile/001/c08af00d49914e7fbbcc82512db2ac10.jpg" TargetMode="External"/><Relationship Id="rId10771" Type="http://schemas.openxmlformats.org/officeDocument/2006/relationships/hyperlink" Target="https://storage.googleapis.com/hcloudfile/001/1918714c98f84124bc3c5675d305259e.jpg" TargetMode="External"/><Relationship Id="rId11408" Type="http://schemas.openxmlformats.org/officeDocument/2006/relationships/hyperlink" Target="https://storage.googleapis.com/hcloudfile/001/4e6091bda836414e9c0db52b0f07b648.jpg" TargetMode="External"/><Relationship Id="rId11822" Type="http://schemas.openxmlformats.org/officeDocument/2006/relationships/hyperlink" Target="https://storage.googleapis.com/hcloudfile/001/b48b2f5312a14b66bd50fb4896d43f19.jpg" TargetMode="External"/><Relationship Id="rId2588" Type="http://schemas.openxmlformats.org/officeDocument/2006/relationships/hyperlink" Target="https://storage.googleapis.com/hcloudfile/001/56172bcacbb84dbc88c4c014c237a0d3.jpg" TargetMode="External"/><Relationship Id="rId3986" Type="http://schemas.openxmlformats.org/officeDocument/2006/relationships/hyperlink" Target="https://storage.googleapis.com/hcloudfile/001/c58853225cb549ea8bb69433316011b8.jpg" TargetMode="External"/><Relationship Id="rId6045" Type="http://schemas.openxmlformats.org/officeDocument/2006/relationships/hyperlink" Target="https://storage.googleapis.com/hcloudfile/001/4aa5ef5e0e8641e1ada8d01c99ad19dc.jpg" TargetMode="External"/><Relationship Id="rId10424" Type="http://schemas.openxmlformats.org/officeDocument/2006/relationships/hyperlink" Target="https://storage.googleapis.com/hcloudfile/001/e211e5112a764228bfbc659364b79166.jpg" TargetMode="External"/><Relationship Id="rId3639" Type="http://schemas.openxmlformats.org/officeDocument/2006/relationships/hyperlink" Target="https://hashting.cash/bavaria-fridgeinventoryjul2023/CMECZCQWGXQHVXAO?language=FR" TargetMode="External"/><Relationship Id="rId5061" Type="http://schemas.openxmlformats.org/officeDocument/2006/relationships/hyperlink" Target="https://storage.googleapis.com/hcloudfile/001/ca4ea8daab1c4f959b4216ab9cfec9a1.jpg" TargetMode="External"/><Relationship Id="rId6112" Type="http://schemas.openxmlformats.org/officeDocument/2006/relationships/hyperlink" Target="https://storage.googleapis.com/hcloudfile/001/a37667c7b9984082b0f71353988b3a99.jpg" TargetMode="External"/><Relationship Id="rId7510" Type="http://schemas.openxmlformats.org/officeDocument/2006/relationships/hyperlink" Target="https://storage.googleapis.com/hcloudfile/001/88cac31f59a74308905caad7a95b3482.jpg" TargetMode="External"/><Relationship Id="rId9268" Type="http://schemas.openxmlformats.org/officeDocument/2006/relationships/hyperlink" Target="https://storage.googleapis.com/hcloudfile/001/72188a83bbdc43eab85271b12e24e49e.jpg" TargetMode="External"/><Relationship Id="rId12596" Type="http://schemas.openxmlformats.org/officeDocument/2006/relationships/hyperlink" Target="https://storage.googleapis.com/hcloudfile/001/8d2c0f96281a44aa91c0f97e312621e4.jpg" TargetMode="External"/><Relationship Id="rId13647" Type="http://schemas.openxmlformats.org/officeDocument/2006/relationships/hyperlink" Target="https://storage.googleapis.com/hcloudfile/001/9d3430fedff3488bb9e99f9611fca3ac.jpg" TargetMode="External"/><Relationship Id="rId974" Type="http://schemas.openxmlformats.org/officeDocument/2006/relationships/hyperlink" Target="https://hashting.cash/bavaria-fridgeinventoryjul2023/KRSUMEZZDUQPXYFU?language=FR" TargetMode="External"/><Relationship Id="rId2655" Type="http://schemas.openxmlformats.org/officeDocument/2006/relationships/hyperlink" Target="https://hashting.cash/bavaria-fridgeinventoryjul2023/CBEOFCAVAGTREWHY?language=FR" TargetMode="External"/><Relationship Id="rId3706" Type="http://schemas.openxmlformats.org/officeDocument/2006/relationships/hyperlink" Target="https://storage.googleapis.com/hcloudfile/001/c2ff2874af5745d6b2bcbdc20ed0782d.jpg" TargetMode="External"/><Relationship Id="rId9682" Type="http://schemas.openxmlformats.org/officeDocument/2006/relationships/hyperlink" Target="https://storage.googleapis.com/hcloudfile/001/05e66fba0c0448b98be800ca3c3944d4.jpg" TargetMode="External"/><Relationship Id="rId11198" Type="http://schemas.openxmlformats.org/officeDocument/2006/relationships/hyperlink" Target="https://storage.googleapis.com/hcloudfile/001/3489bde842734cffafeba2cd27647c22.jpg" TargetMode="External"/><Relationship Id="rId12249" Type="http://schemas.openxmlformats.org/officeDocument/2006/relationships/hyperlink" Target="https://storage.googleapis.com/hcloudfile/001/01cbc083211b462da173931c2ecd22ab.jpg" TargetMode="External"/><Relationship Id="rId12663" Type="http://schemas.openxmlformats.org/officeDocument/2006/relationships/hyperlink" Target="https://storage.googleapis.com/hcloudfile/001/f4fd306471ec48c19d53cba89b285d91.jpg" TargetMode="External"/><Relationship Id="rId13714" Type="http://schemas.openxmlformats.org/officeDocument/2006/relationships/hyperlink" Target="https://storage.googleapis.com/hcloudfile/001/d86a72c395974c008ef45078bd664339.jpg" TargetMode="External"/><Relationship Id="rId627" Type="http://schemas.openxmlformats.org/officeDocument/2006/relationships/hyperlink" Target="https://hashting.cash/bavaria-fridgeinventoryjul2023/ELABVXXAPCSTQEGH?language=FR" TargetMode="External"/><Relationship Id="rId1257" Type="http://schemas.openxmlformats.org/officeDocument/2006/relationships/hyperlink" Target="https://hashting.cash/bavaria-fridgeinventoryjul2023/XYULMWKSMXIRFBRB?language=FR" TargetMode="External"/><Relationship Id="rId1671" Type="http://schemas.openxmlformats.org/officeDocument/2006/relationships/hyperlink" Target="https://hashting.cash/bavaria-fridgeinventoryjul2023/VCOXUNKRTSWZUMAR?language=FR" TargetMode="External"/><Relationship Id="rId2308" Type="http://schemas.openxmlformats.org/officeDocument/2006/relationships/hyperlink" Target="https://storage.googleapis.com/hcloudfile/001/706a9aeb23e94f1ea792ab86ce12128c.jpg" TargetMode="External"/><Relationship Id="rId2722" Type="http://schemas.openxmlformats.org/officeDocument/2006/relationships/hyperlink" Target="https://storage.googleapis.com/hcloudfile/001/145f5bcf345441e5bfbe0faa12319e74.jpg" TargetMode="External"/><Relationship Id="rId5878" Type="http://schemas.openxmlformats.org/officeDocument/2006/relationships/hyperlink" Target="https://storage.googleapis.com/hcloudfile/001/2dd782a1e86a48f48d860be79159b981.jpg" TargetMode="External"/><Relationship Id="rId6929" Type="http://schemas.openxmlformats.org/officeDocument/2006/relationships/hyperlink" Target="https://hashting.cash/bavaria-fridgeinventoryjul2023/JCYELQUKCVHXCENG?language=FR" TargetMode="External"/><Relationship Id="rId8284" Type="http://schemas.openxmlformats.org/officeDocument/2006/relationships/hyperlink" Target="https://storage.googleapis.com/hcloudfile/001/05275500479049e593f12dcb36d01ac5.jpg" TargetMode="External"/><Relationship Id="rId9335" Type="http://schemas.openxmlformats.org/officeDocument/2006/relationships/hyperlink" Target="https://storage.googleapis.com/hcloudfile/001/046f6b51c12e476ba2a013ebc7eb11fa.jpg" TargetMode="External"/><Relationship Id="rId11265" Type="http://schemas.openxmlformats.org/officeDocument/2006/relationships/hyperlink" Target="https://storage.googleapis.com/hcloudfile/001/c260763aa87c46aaabbe110bcdd04668.jpg" TargetMode="External"/><Relationship Id="rId12316" Type="http://schemas.openxmlformats.org/officeDocument/2006/relationships/hyperlink" Target="https://storage.googleapis.com/hcloudfile/001/e86f34d834be4356a1f34b912dcf857a.jpg" TargetMode="External"/><Relationship Id="rId1324" Type="http://schemas.openxmlformats.org/officeDocument/2006/relationships/hyperlink" Target="https://storage.googleapis.com/hcloudfile/001/8e8c4f778ab142909904e609f6107c30.jpg" TargetMode="External"/><Relationship Id="rId4894" Type="http://schemas.openxmlformats.org/officeDocument/2006/relationships/hyperlink" Target="https://hashting.cash/bavaria-fridgeinventoryjul2023/DHIFUXDVFEJJVART?language=FR" TargetMode="External"/><Relationship Id="rId5945" Type="http://schemas.openxmlformats.org/officeDocument/2006/relationships/hyperlink" Target="https://hashting.cash/bavaria-fridgeinventoryjul2023/LFTAAXBBSKVDESZY?language=FR" TargetMode="External"/><Relationship Id="rId8351" Type="http://schemas.openxmlformats.org/officeDocument/2006/relationships/hyperlink" Target="https://storage.googleapis.com/hcloudfile/001/17793e6025f14690b1c6903953b3681d.jpg" TargetMode="External"/><Relationship Id="rId9402" Type="http://schemas.openxmlformats.org/officeDocument/2006/relationships/hyperlink" Target="https://storage.googleapis.com/hcloudfile/001/43ca6523018b4825b26d19499b6afa1d.jpg" TargetMode="External"/><Relationship Id="rId10281" Type="http://schemas.openxmlformats.org/officeDocument/2006/relationships/hyperlink" Target="https://storage.googleapis.com/hcloudfile/001/d40df7c5d3424b778b4b4aa154cb1673.jpg" TargetMode="External"/><Relationship Id="rId11332" Type="http://schemas.openxmlformats.org/officeDocument/2006/relationships/hyperlink" Target="https://storage.googleapis.com/hcloudfile/001/28119924f0eb4664858d287cdaef46d5.jpg" TargetMode="External"/><Relationship Id="rId12730" Type="http://schemas.openxmlformats.org/officeDocument/2006/relationships/hyperlink" Target="https://storage.googleapis.com/hcloudfile/001/1fca42840aff416c931b08607d6f6a2b.jpg" TargetMode="External"/><Relationship Id="rId30" Type="http://schemas.openxmlformats.org/officeDocument/2006/relationships/hyperlink" Target="https://storage.googleapis.com/hcloudfile/001/3ce7bd0e7dce4480934d963341e13ef2.jpg" TargetMode="External"/><Relationship Id="rId3496" Type="http://schemas.openxmlformats.org/officeDocument/2006/relationships/hyperlink" Target="https://hashting.cash/bavaria-fridgeinventoryjul2023/PVXVEWRQXQBHPSZO?language=FR" TargetMode="External"/><Relationship Id="rId4547" Type="http://schemas.openxmlformats.org/officeDocument/2006/relationships/hyperlink" Target="https://storage.googleapis.com/hcloudfile/001/a6a3887c224647d6a89d5c2ae68306ca.jpg" TargetMode="External"/><Relationship Id="rId8004" Type="http://schemas.openxmlformats.org/officeDocument/2006/relationships/hyperlink" Target="https://storage.googleapis.com/hcloudfile/001/9bd08b2d730f46e1a5dc118f945fcd2d.jpg" TargetMode="External"/><Relationship Id="rId2098" Type="http://schemas.openxmlformats.org/officeDocument/2006/relationships/hyperlink" Target="https://hashting.cash/bavaria-fridgeinventoryjul2023/IJGERFKYYCJATRAT?language=FR" TargetMode="External"/><Relationship Id="rId3149" Type="http://schemas.openxmlformats.org/officeDocument/2006/relationships/hyperlink" Target="https://storage.googleapis.com/hcloudfile/001/c002d1d68eff4f70b2f0fc40f0eebc9f.jpg" TargetMode="External"/><Relationship Id="rId3563" Type="http://schemas.openxmlformats.org/officeDocument/2006/relationships/hyperlink" Target="https://storage.googleapis.com/hcloudfile/001/423005ef77f94e39b4995f1c7d78de13.jpg" TargetMode="External"/><Relationship Id="rId4961" Type="http://schemas.openxmlformats.org/officeDocument/2006/relationships/hyperlink" Target="https://hashting.cash/bavaria-fridgeinventoryjul2023/NKMNBGBGIGVDDXWJ?language=FR" TargetMode="External"/><Relationship Id="rId7020" Type="http://schemas.openxmlformats.org/officeDocument/2006/relationships/hyperlink" Target="https://storage.googleapis.com/hcloudfile/001/6591b9111aa14b5a9502c35ae203094b.jpg" TargetMode="External"/><Relationship Id="rId484" Type="http://schemas.openxmlformats.org/officeDocument/2006/relationships/hyperlink" Target="https://hashting.cash/bavaria-fridgeinventoryjul2023/JXZENPTEXLGPEGYY?language=FR" TargetMode="External"/><Relationship Id="rId2165" Type="http://schemas.openxmlformats.org/officeDocument/2006/relationships/hyperlink" Target="https://storage.googleapis.com/hcloudfile/001/b88e50c08dae496591079351c011f98a.jpg" TargetMode="External"/><Relationship Id="rId3216" Type="http://schemas.openxmlformats.org/officeDocument/2006/relationships/hyperlink" Target="https://hashting.cash/bavaria-fridgeinventoryjul2023/YFQABKCXCLTVQMBL?language=FR" TargetMode="External"/><Relationship Id="rId4614" Type="http://schemas.openxmlformats.org/officeDocument/2006/relationships/hyperlink" Target="https://hashting.cash/bavaria-fridgeinventoryjul2023/WNWBHEEAMLSYKNIE?language=FR" TargetMode="External"/><Relationship Id="rId9192" Type="http://schemas.openxmlformats.org/officeDocument/2006/relationships/hyperlink" Target="https://storage.googleapis.com/hcloudfile/001/3720da5eaa5f4e1496b752bf229bef3b.jpg" TargetMode="External"/><Relationship Id="rId10001" Type="http://schemas.openxmlformats.org/officeDocument/2006/relationships/hyperlink" Target="https://hashting.cash/bavaria-fridgeinventoryjul2023/COGHBAJAZLHSUKFN?language=FR" TargetMode="External"/><Relationship Id="rId13157" Type="http://schemas.openxmlformats.org/officeDocument/2006/relationships/hyperlink" Target="https://storage.googleapis.com/hcloudfile/001/f2cee4e939144aa1ae78a1505e2e6c32.jpg" TargetMode="External"/><Relationship Id="rId13571" Type="http://schemas.openxmlformats.org/officeDocument/2006/relationships/hyperlink" Target="https://storage.googleapis.com/hcloudfile/001/efb01324f397405c9d7052fa77979ca5.jpg" TargetMode="External"/><Relationship Id="rId137" Type="http://schemas.openxmlformats.org/officeDocument/2006/relationships/hyperlink" Target="https://hashting.cash/bavaria-fridgeinventoryjul2023/UGUBYJZPDHBFMUFY?language=FR" TargetMode="External"/><Relationship Id="rId3630" Type="http://schemas.openxmlformats.org/officeDocument/2006/relationships/hyperlink" Target="https://hashting.cash/bavaria-fridgeinventoryjul2023/CMECZCQWGXQHVXAO?language=FR" TargetMode="External"/><Relationship Id="rId6786" Type="http://schemas.openxmlformats.org/officeDocument/2006/relationships/hyperlink" Target="https://hashting.cash/bavaria-fridgeinventoryjul2023/ZARSVTZDFOKDHIDK?language=FR" TargetMode="External"/><Relationship Id="rId7837" Type="http://schemas.openxmlformats.org/officeDocument/2006/relationships/hyperlink" Target="https://storage.googleapis.com/hcloudfile/001/30e4b68ae6d741c6bd9da4f4c469cf08.jpg" TargetMode="External"/><Relationship Id="rId10818" Type="http://schemas.openxmlformats.org/officeDocument/2006/relationships/hyperlink" Target="https://storage.googleapis.com/hcloudfile/001/89c4cba9429f44fbb2ef9ecef9a94707.jpg" TargetMode="External"/><Relationship Id="rId12173" Type="http://schemas.openxmlformats.org/officeDocument/2006/relationships/hyperlink" Target="https://storage.googleapis.com/hcloudfile/001/35f6ac725980486688e09bcccd0e2c78.jpg" TargetMode="External"/><Relationship Id="rId13224" Type="http://schemas.openxmlformats.org/officeDocument/2006/relationships/hyperlink" Target="https://storage.googleapis.com/hcloudfile/001/ed61efff31e843b9b61fd4bf5ce33f7d.jpg" TargetMode="External"/><Relationship Id="rId551" Type="http://schemas.openxmlformats.org/officeDocument/2006/relationships/hyperlink" Target="https://storage.googleapis.com/hcloudfile/001/08bdcfe6e7f64d4c927446085e2ab6aa.jpg" TargetMode="External"/><Relationship Id="rId1181" Type="http://schemas.openxmlformats.org/officeDocument/2006/relationships/hyperlink" Target="https://storage.googleapis.com/hcloudfile/001/3e287334e73041a4a762c132eb892781.jpg" TargetMode="External"/><Relationship Id="rId2232" Type="http://schemas.openxmlformats.org/officeDocument/2006/relationships/hyperlink" Target="https://hashting.cash/bavaria-fridgeinventoryjul2023/ZYLKTZJFBEGJXPHN?language=FR" TargetMode="External"/><Relationship Id="rId5388" Type="http://schemas.openxmlformats.org/officeDocument/2006/relationships/hyperlink" Target="https://hashting.cash/bavaria-fridgeinventoryjul2023/UGUBYJZPDHBFMUFY?language=FR" TargetMode="External"/><Relationship Id="rId6439" Type="http://schemas.openxmlformats.org/officeDocument/2006/relationships/hyperlink" Target="https://storage.googleapis.com/hcloudfile/001/761bd193a1b244dc90945a1faf3d7878.jpg" TargetMode="External"/><Relationship Id="rId6853" Type="http://schemas.openxmlformats.org/officeDocument/2006/relationships/hyperlink" Target="https://storage.googleapis.com/hcloudfile/001/2b856eef11e0493f9d65336a223a56f0.jpg" TargetMode="External"/><Relationship Id="rId7904" Type="http://schemas.openxmlformats.org/officeDocument/2006/relationships/hyperlink" Target="https://hashting.cash/bavaria-fridgeinventoryjul2023/ANJQCXMMRFMXJOEP?language=FR" TargetMode="External"/><Relationship Id="rId12240" Type="http://schemas.openxmlformats.org/officeDocument/2006/relationships/hyperlink" Target="https://storage.googleapis.com/hcloudfile/001/01cbc083211b462da173931c2ecd22ab.jpg" TargetMode="External"/><Relationship Id="rId204" Type="http://schemas.openxmlformats.org/officeDocument/2006/relationships/hyperlink" Target="https://storage.googleapis.com/hcloudfile/001/f31563a0c50147818b58d31e9a09aca4.jpg" TargetMode="External"/><Relationship Id="rId1998" Type="http://schemas.openxmlformats.org/officeDocument/2006/relationships/hyperlink" Target="https://storage.googleapis.com/hcloudfile/001/6e2e557065d84667b845c0f6201ab1f3.jpg" TargetMode="External"/><Relationship Id="rId5455" Type="http://schemas.openxmlformats.org/officeDocument/2006/relationships/hyperlink" Target="https://storage.googleapis.com/hcloudfile/001/50dcf71e1ecf4bbea39d737d111b1e70.jpg" TargetMode="External"/><Relationship Id="rId6506" Type="http://schemas.openxmlformats.org/officeDocument/2006/relationships/hyperlink" Target="https://hashting.cash/bavaria-fridgeinventoryjul2023/XJVEBTAKADQMYVZH?language=FR" TargetMode="External"/><Relationship Id="rId6920" Type="http://schemas.openxmlformats.org/officeDocument/2006/relationships/hyperlink" Target="https://hashting.cash/bavaria-fridgeinventoryjul2023/JCYELQUKCVHXCENG?language=FR" TargetMode="External"/><Relationship Id="rId4057" Type="http://schemas.openxmlformats.org/officeDocument/2006/relationships/hyperlink" Target="https://hashting.cash/bavaria-fridgeinventoryjul2023/SGYHAZXDOFDHYCDM?language=FR" TargetMode="External"/><Relationship Id="rId4471" Type="http://schemas.openxmlformats.org/officeDocument/2006/relationships/hyperlink" Target="https://hashting.cash/bavaria-fridgeinventoryjul2023/UEQUSDLNRTQVKBCJ?language=FR" TargetMode="External"/><Relationship Id="rId5108" Type="http://schemas.openxmlformats.org/officeDocument/2006/relationships/hyperlink" Target="https://hashting.cash/bavaria-fridgeinventoryjul2023/ZUISKTILXPNQCVRA?language=FR" TargetMode="External"/><Relationship Id="rId5522" Type="http://schemas.openxmlformats.org/officeDocument/2006/relationships/hyperlink" Target="https://hashting.cash/bavaria-fridgeinventoryjul2023/MLNHSKVOOCHRAJWZ?language=FR" TargetMode="External"/><Relationship Id="rId8678" Type="http://schemas.openxmlformats.org/officeDocument/2006/relationships/hyperlink" Target="https://storage.googleapis.com/hcloudfile/001/ed5ead0aeb06455eb30a90793a883f37.jpg" TargetMode="External"/><Relationship Id="rId9729" Type="http://schemas.openxmlformats.org/officeDocument/2006/relationships/hyperlink" Target="https://hashting.cash/bavaria-fridgeinventoryjul2023/VPUHPNSQYLPVBUPF?language=FR" TargetMode="External"/><Relationship Id="rId3073" Type="http://schemas.openxmlformats.org/officeDocument/2006/relationships/hyperlink" Target="https://hashting.cash/bavaria-fridgeinventoryjul2023/GHKOXFSPSAWJKXWQ?language=FR" TargetMode="External"/><Relationship Id="rId4124" Type="http://schemas.openxmlformats.org/officeDocument/2006/relationships/hyperlink" Target="https://storage.googleapis.com/hcloudfile/001/978d5c21c4044dca81c90ec4b7530fb8.jpg" TargetMode="External"/><Relationship Id="rId7694" Type="http://schemas.openxmlformats.org/officeDocument/2006/relationships/hyperlink" Target="https://storage.googleapis.com/hcloudfile/001/5ec4eb01547e4455aaf175992b359d91.jpg" TargetMode="External"/><Relationship Id="rId11659" Type="http://schemas.openxmlformats.org/officeDocument/2006/relationships/hyperlink" Target="https://storage.googleapis.com/hcloudfile/001/9d40a93bd5f44c5eaa2e04261f3076cd.jpg" TargetMode="External"/><Relationship Id="rId13081" Type="http://schemas.openxmlformats.org/officeDocument/2006/relationships/hyperlink" Target="https://storage.googleapis.com/hcloudfile/001/83795fae705142c384688b6cc8a4a572.jpg" TargetMode="External"/><Relationship Id="rId1718" Type="http://schemas.openxmlformats.org/officeDocument/2006/relationships/hyperlink" Target="https://storage.googleapis.com/hcloudfile/001/e0d2beb74f294727bd080a12d82baed3.jpg" TargetMode="External"/><Relationship Id="rId3140" Type="http://schemas.openxmlformats.org/officeDocument/2006/relationships/hyperlink" Target="https://storage.googleapis.com/hcloudfile/001/c002d1d68eff4f70b2f0fc40f0eebc9f.jpg" TargetMode="External"/><Relationship Id="rId6296" Type="http://schemas.openxmlformats.org/officeDocument/2006/relationships/hyperlink" Target="https://storage.googleapis.com/hcloudfile/001/823b643acdc24c38a97b389f8f30c0d6.jpg" TargetMode="External"/><Relationship Id="rId7347" Type="http://schemas.openxmlformats.org/officeDocument/2006/relationships/hyperlink" Target="https://hashting.cash/bavaria-fridgeinventoryjul2023/SNIIKSKHUXLIMGJE?language=FR" TargetMode="External"/><Relationship Id="rId8745" Type="http://schemas.openxmlformats.org/officeDocument/2006/relationships/hyperlink" Target="https://hashting.cash/bavaria-fridgeinventoryjul2023/OZEJRSTVOFIGQFYI?language=FR" TargetMode="External"/><Relationship Id="rId10675" Type="http://schemas.openxmlformats.org/officeDocument/2006/relationships/hyperlink" Target="https://hashting.cash/bavaria-fridgeinventoryjul2023/KWGEULFRRYPQCZLA?language=FR" TargetMode="External"/><Relationship Id="rId11726" Type="http://schemas.openxmlformats.org/officeDocument/2006/relationships/hyperlink" Target="https://storage.googleapis.com/hcloudfile/001/eacbd9f4102b4c5e9ddb448081d341b3.jpg" TargetMode="External"/><Relationship Id="rId7761" Type="http://schemas.openxmlformats.org/officeDocument/2006/relationships/hyperlink" Target="https://hashting.cash/bavaria-fridgeinventoryjul2023/MNSDAREACGXTWNHH?language=FR" TargetMode="External"/><Relationship Id="rId8812" Type="http://schemas.openxmlformats.org/officeDocument/2006/relationships/hyperlink" Target="https://storage.googleapis.com/hcloudfile/001/324afcdcdc694879a9c11734eee148cf.jpg" TargetMode="External"/><Relationship Id="rId10328" Type="http://schemas.openxmlformats.org/officeDocument/2006/relationships/hyperlink" Target="https://storage.googleapis.com/hcloudfile/001/49272fafa4444a8dab5e63e8325b85c0.jpg" TargetMode="External"/><Relationship Id="rId10742" Type="http://schemas.openxmlformats.org/officeDocument/2006/relationships/hyperlink" Target="https://storage.googleapis.com/hcloudfile/001/26d5b90320534014899d4ca86b2dc24f.jpg" TargetMode="External"/><Relationship Id="rId3957" Type="http://schemas.openxmlformats.org/officeDocument/2006/relationships/hyperlink" Target="https://storage.googleapis.com/hcloudfile/001/c58853225cb549ea8bb69433316011b8.jpg" TargetMode="External"/><Relationship Id="rId6363" Type="http://schemas.openxmlformats.org/officeDocument/2006/relationships/hyperlink" Target="https://hashting.cash/bavaria-fridgeinventoryjul2023/DQNBCGAJSKGTOFFH?language=FR" TargetMode="External"/><Relationship Id="rId7414" Type="http://schemas.openxmlformats.org/officeDocument/2006/relationships/hyperlink" Target="https://storage.googleapis.com/hcloudfile/001/7dd2feae6575469b9bf54b854edc482c.jpg" TargetMode="External"/><Relationship Id="rId878" Type="http://schemas.openxmlformats.org/officeDocument/2006/relationships/hyperlink" Target="https://storage.googleapis.com/hcloudfile/001/4a0f1d6bc5d6474bbfc2ae0dedeb6fea.jpg" TargetMode="External"/><Relationship Id="rId2559" Type="http://schemas.openxmlformats.org/officeDocument/2006/relationships/hyperlink" Target="https://storage.googleapis.com/hcloudfile/001/56172bcacbb84dbc88c4c014c237a0d3.jpg" TargetMode="External"/><Relationship Id="rId2973" Type="http://schemas.openxmlformats.org/officeDocument/2006/relationships/hyperlink" Target="https://storage.googleapis.com/hcloudfile/001/4984a61508054657bc02348cf6e95819.jpg" TargetMode="External"/><Relationship Id="rId6016" Type="http://schemas.openxmlformats.org/officeDocument/2006/relationships/hyperlink" Target="https://storage.googleapis.com/hcloudfile/001/683457a6a4ab4cd8990bf133e887ac5d.jpg" TargetMode="External"/><Relationship Id="rId6430" Type="http://schemas.openxmlformats.org/officeDocument/2006/relationships/hyperlink" Target="https://storage.googleapis.com/hcloudfile/001/761bd193a1b244dc90945a1faf3d7878.jpg" TargetMode="External"/><Relationship Id="rId9586" Type="http://schemas.openxmlformats.org/officeDocument/2006/relationships/hyperlink" Target="https://hashting.cash/bavaria-fridgeinventoryjul2023/RDVHEUMTWGOXWQDP?language=FR" TargetMode="External"/><Relationship Id="rId12567" Type="http://schemas.openxmlformats.org/officeDocument/2006/relationships/hyperlink" Target="https://storage.googleapis.com/hcloudfile/001/8d2c0f96281a44aa91c0f97e312621e4.jpg" TargetMode="External"/><Relationship Id="rId13618" Type="http://schemas.openxmlformats.org/officeDocument/2006/relationships/hyperlink" Target="https://storage.googleapis.com/hcloudfile/001/9d3430fedff3488bb9e99f9611fca3ac.jpg" TargetMode="External"/><Relationship Id="rId945" Type="http://schemas.openxmlformats.org/officeDocument/2006/relationships/hyperlink" Target="https://storage.googleapis.com/hcloudfile/001/f31d4e5499b84c038d5bdfc33d9c5be5.jpg" TargetMode="External"/><Relationship Id="rId1575" Type="http://schemas.openxmlformats.org/officeDocument/2006/relationships/hyperlink" Target="https://storage.googleapis.com/hcloudfile/001/53adc49eae0e479c852e3f01a81211cf.jpg" TargetMode="External"/><Relationship Id="rId2626" Type="http://schemas.openxmlformats.org/officeDocument/2006/relationships/hyperlink" Target="https://hashting.cash/bavaria-fridgeinventoryjul2023/CBEOFCAVAGTREWHY?language=FR" TargetMode="External"/><Relationship Id="rId5032" Type="http://schemas.openxmlformats.org/officeDocument/2006/relationships/hyperlink" Target="https://storage.googleapis.com/hcloudfile/001/895b2a4a73ba4f19bfaf3fecf78f32c2.jpg" TargetMode="External"/><Relationship Id="rId8188" Type="http://schemas.openxmlformats.org/officeDocument/2006/relationships/hyperlink" Target="https://hashting.cash/bavaria-fridgeinventoryjul2023/WLFPRZTBBZLMZNTM?language=FR" TargetMode="External"/><Relationship Id="rId9239" Type="http://schemas.openxmlformats.org/officeDocument/2006/relationships/hyperlink" Target="https://storage.googleapis.com/hcloudfile/001/2336a11a6aca496c98768a13ce151d78.jpg" TargetMode="External"/><Relationship Id="rId9653" Type="http://schemas.openxmlformats.org/officeDocument/2006/relationships/hyperlink" Target="https://storage.googleapis.com/hcloudfile/001/bab52b76eed44916a969a9146887a17f.jpg" TargetMode="External"/><Relationship Id="rId11169" Type="http://schemas.openxmlformats.org/officeDocument/2006/relationships/hyperlink" Target="https://storage.googleapis.com/hcloudfile/001/3489bde842734cffafeba2cd27647c22.jpg" TargetMode="External"/><Relationship Id="rId12981" Type="http://schemas.openxmlformats.org/officeDocument/2006/relationships/hyperlink" Target="https://storage.googleapis.com/hcloudfile/001/613520b312424295bbe3b2dd47a220d0.jpg" TargetMode="External"/><Relationship Id="rId1228" Type="http://schemas.openxmlformats.org/officeDocument/2006/relationships/hyperlink" Target="https://hashting.cash/bavaria-fridgeinventoryjul2023/XYULMWKSMXIRFBRB?language=FR" TargetMode="External"/><Relationship Id="rId4798" Type="http://schemas.openxmlformats.org/officeDocument/2006/relationships/hyperlink" Target="https://storage.googleapis.com/hcloudfile/001/5eeb6817d5104f30a81145e9512fa85b.jpg" TargetMode="External"/><Relationship Id="rId8255" Type="http://schemas.openxmlformats.org/officeDocument/2006/relationships/hyperlink" Target="https://storage.googleapis.com/hcloudfile/001/efd57a68f899460eb16c2732b9ff48f8.jpg" TargetMode="External"/><Relationship Id="rId9306" Type="http://schemas.openxmlformats.org/officeDocument/2006/relationships/hyperlink" Target="https://hashting.cash/bavaria-fridgeinventoryjul2023/WXUMVHDBVQIPPVWZ?language=FR" TargetMode="External"/><Relationship Id="rId10185" Type="http://schemas.openxmlformats.org/officeDocument/2006/relationships/hyperlink" Target="https://storage.googleapis.com/hcloudfile/001/2a7b350475474663a26ac407d108a847.jpg" TargetMode="External"/><Relationship Id="rId11583" Type="http://schemas.openxmlformats.org/officeDocument/2006/relationships/hyperlink" Target="https://storage.googleapis.com/hcloudfile/001/9b5d5f91ee8b42bdbb7ac671036ec972.jpg" TargetMode="External"/><Relationship Id="rId12634" Type="http://schemas.openxmlformats.org/officeDocument/2006/relationships/hyperlink" Target="https://hashting.cash/bavaria-fridgeinventoryjul2023/BZXVIIIKCYIUNKOL?language=FR" TargetMode="External"/><Relationship Id="rId1642" Type="http://schemas.openxmlformats.org/officeDocument/2006/relationships/hyperlink" Target="https://storage.googleapis.com/hcloudfile/001/9dc241d69d8849c4865b33fd534d669f.jpg" TargetMode="External"/><Relationship Id="rId5849" Type="http://schemas.openxmlformats.org/officeDocument/2006/relationships/hyperlink" Target="https://storage.googleapis.com/hcloudfile/001/2dd782a1e86a48f48d860be79159b981.jpg" TargetMode="External"/><Relationship Id="rId7271" Type="http://schemas.openxmlformats.org/officeDocument/2006/relationships/hyperlink" Target="https://storage.googleapis.com/hcloudfile/001/9c187fcd3fc74c9d8bb2bdb3782c3df0.jpg" TargetMode="External"/><Relationship Id="rId8322" Type="http://schemas.openxmlformats.org/officeDocument/2006/relationships/hyperlink" Target="https://hashting.cash/bavaria-fridgeinventoryjul2023/CQDOYXGMXODISNRJ?language=FR" TargetMode="External"/><Relationship Id="rId9720" Type="http://schemas.openxmlformats.org/officeDocument/2006/relationships/hyperlink" Target="https://hashting.cash/bavaria-fridgeinventoryjul2023/VPUHPNSQYLPVBUPF?language=FR" TargetMode="External"/><Relationship Id="rId11236" Type="http://schemas.openxmlformats.org/officeDocument/2006/relationships/hyperlink" Target="https://storage.googleapis.com/hcloudfile/001/c260763aa87c46aaabbe110bcdd04668.jpg" TargetMode="External"/><Relationship Id="rId11650" Type="http://schemas.openxmlformats.org/officeDocument/2006/relationships/hyperlink" Target="https://hashting.cash/bavaria-fridgeinventoryjul2023/YUJDVFLBKXJMICBQ?language=FR" TargetMode="External"/><Relationship Id="rId12701" Type="http://schemas.openxmlformats.org/officeDocument/2006/relationships/hyperlink" Target="https://storage.googleapis.com/hcloudfile/001/7bf0aabd45fa47cca122e519b30cdb3e.jpg" TargetMode="External"/><Relationship Id="rId4865" Type="http://schemas.openxmlformats.org/officeDocument/2006/relationships/hyperlink" Target="https://storage.googleapis.com/hcloudfile/001/174a54b1c77d4367a225e954ce191113.jpg" TargetMode="External"/><Relationship Id="rId5916" Type="http://schemas.openxmlformats.org/officeDocument/2006/relationships/hyperlink" Target="https://hashting.cash/bavaria-fridgeinventoryjul2023/LFTAAXBBSKVDESZY?language=FR" TargetMode="External"/><Relationship Id="rId10252" Type="http://schemas.openxmlformats.org/officeDocument/2006/relationships/hyperlink" Target="https://hashting.cash/bavaria-fridgeinventoryjul2023/CLYRUPNULBYNQVHY?language=FR" TargetMode="External"/><Relationship Id="rId11303" Type="http://schemas.openxmlformats.org/officeDocument/2006/relationships/hyperlink" Target="https://storage.googleapis.com/hcloudfile/001/103128fe3b454e8f8aed545345aac20e.jpg" TargetMode="External"/><Relationship Id="rId388" Type="http://schemas.openxmlformats.org/officeDocument/2006/relationships/hyperlink" Target="https://hashting.cash/bavaria-fridgeinventoryjul2023/ELABVXXAPCSTQEGH?language=FR" TargetMode="External"/><Relationship Id="rId2069" Type="http://schemas.openxmlformats.org/officeDocument/2006/relationships/hyperlink" Target="https://hashting.cash/bavaria-fridgeinventoryjul2023/IJGERFKYYCJATRAT?language=FR" TargetMode="External"/><Relationship Id="rId3467" Type="http://schemas.openxmlformats.org/officeDocument/2006/relationships/hyperlink" Target="https://hashting.cash/bavaria-fridgeinventoryjul2023/PVXVEWRQXQBHPSZO?language=FR" TargetMode="External"/><Relationship Id="rId3881" Type="http://schemas.openxmlformats.org/officeDocument/2006/relationships/hyperlink" Target="https://storage.googleapis.com/hcloudfile/001/73174599ed5544bc96f14c63964cc628.jpg" TargetMode="External"/><Relationship Id="rId4518" Type="http://schemas.openxmlformats.org/officeDocument/2006/relationships/hyperlink" Target="https://storage.googleapis.com/hcloudfile/001/a6a3887c224647d6a89d5c2ae68306ca.jpg" TargetMode="External"/><Relationship Id="rId4932" Type="http://schemas.openxmlformats.org/officeDocument/2006/relationships/hyperlink" Target="https://storage.googleapis.com/hcloudfile/001/05e01af7b6074190962264947cdcf9e1.jpg" TargetMode="External"/><Relationship Id="rId9096" Type="http://schemas.openxmlformats.org/officeDocument/2006/relationships/hyperlink" Target="https://storage.googleapis.com/hcloudfile/001/2d4fbdb5ee7e4162829eed62a3742408.jpg" TargetMode="External"/><Relationship Id="rId13475" Type="http://schemas.openxmlformats.org/officeDocument/2006/relationships/hyperlink" Target="https://hashting.cash/bavaria-fridgeinventoryjul2023/ZTIYPZQKUKSDJEXM?language=FR" TargetMode="External"/><Relationship Id="rId2483" Type="http://schemas.openxmlformats.org/officeDocument/2006/relationships/hyperlink" Target="https://storage.googleapis.com/hcloudfile/001/c4791a7df64d46a3833a602d8fb6fe00.jpg" TargetMode="External"/><Relationship Id="rId3534" Type="http://schemas.openxmlformats.org/officeDocument/2006/relationships/hyperlink" Target="https://storage.googleapis.com/hcloudfile/001/7f6f8d0d462d4ed8855d20a0e11a9638.jpg" TargetMode="External"/><Relationship Id="rId12077" Type="http://schemas.openxmlformats.org/officeDocument/2006/relationships/hyperlink" Target="https://storage.googleapis.com/hcloudfile/001/1d6d25eb6bfe4cb7a8a28324fe278b84.jpg" TargetMode="External"/><Relationship Id="rId12491" Type="http://schemas.openxmlformats.org/officeDocument/2006/relationships/hyperlink" Target="https://hashting.cash/bavaria-fridgeinventoryjul2023/MKBMZPICTOAZCLTE?language=FR" TargetMode="External"/><Relationship Id="rId13128" Type="http://schemas.openxmlformats.org/officeDocument/2006/relationships/hyperlink" Target="https://storage.googleapis.com/hcloudfile/001/f2cee4e939144aa1ae78a1505e2e6c32.jpg" TargetMode="External"/><Relationship Id="rId13542" Type="http://schemas.openxmlformats.org/officeDocument/2006/relationships/hyperlink" Target="https://storage.googleapis.com/hcloudfile/001/28ba30a80bb64c7aad7f05f7c1fd3178.jpg" TargetMode="External"/><Relationship Id="rId455" Type="http://schemas.openxmlformats.org/officeDocument/2006/relationships/hyperlink" Target="https://storage.googleapis.com/hcloudfile/001/f0963e13b84044309c76acde82763279.jpg" TargetMode="External"/><Relationship Id="rId1085" Type="http://schemas.openxmlformats.org/officeDocument/2006/relationships/hyperlink" Target="https://storage.googleapis.com/hcloudfile/001/359bc6aab4af4bc59c452a4c05d6b0bd.jpg" TargetMode="External"/><Relationship Id="rId2136" Type="http://schemas.openxmlformats.org/officeDocument/2006/relationships/hyperlink" Target="https://storage.googleapis.com/hcloudfile/001/b88e50c08dae496591079351c011f98a.jpg" TargetMode="External"/><Relationship Id="rId2550" Type="http://schemas.openxmlformats.org/officeDocument/2006/relationships/hyperlink" Target="https://storage.googleapis.com/hcloudfile/001/1d4e0ccb1c4d44f5919bb9f158967bee.jpg" TargetMode="External"/><Relationship Id="rId3601" Type="http://schemas.openxmlformats.org/officeDocument/2006/relationships/hyperlink" Target="https://storage.googleapis.com/hcloudfile/001/ecbe5503cd6f40eb9168e6bc4395ee4d.jpg" TargetMode="External"/><Relationship Id="rId6757" Type="http://schemas.openxmlformats.org/officeDocument/2006/relationships/hyperlink" Target="https://hashting.cash/bavaria-fridgeinventoryjul2023/ZARSVTZDFOKDHIDK?language=FR" TargetMode="External"/><Relationship Id="rId7808" Type="http://schemas.openxmlformats.org/officeDocument/2006/relationships/hyperlink" Target="https://storage.googleapis.com/hcloudfile/001/30e4b68ae6d741c6bd9da4f4c469cf08.jpg" TargetMode="External"/><Relationship Id="rId9163" Type="http://schemas.openxmlformats.org/officeDocument/2006/relationships/hyperlink" Target="https://hashting.cash/bavaria-fridgeinventoryjul2023/FZGVPFKKZZMWCUZS?language=FR" TargetMode="External"/><Relationship Id="rId11093" Type="http://schemas.openxmlformats.org/officeDocument/2006/relationships/hyperlink" Target="https://hashting.cash/bavaria-fridgeinventoryjul2023/LTJKRNXXSWBZGMBZ?language=FR" TargetMode="External"/><Relationship Id="rId12144" Type="http://schemas.openxmlformats.org/officeDocument/2006/relationships/hyperlink" Target="https://storage.googleapis.com/hcloudfile/001/b0ead91754a341a3868c2c9c0a97797e.jpg" TargetMode="External"/><Relationship Id="rId108" Type="http://schemas.openxmlformats.org/officeDocument/2006/relationships/hyperlink" Target="https://storage.googleapis.com/hcloudfile/001/b0bfc53a72254229842a5efe379ab16a.jpg" TargetMode="External"/><Relationship Id="rId522" Type="http://schemas.openxmlformats.org/officeDocument/2006/relationships/hyperlink" Target="https://storage.googleapis.com/hcloudfile/001/71a0a25d37f94620a429349badb60af8.jpg" TargetMode="External"/><Relationship Id="rId1152" Type="http://schemas.openxmlformats.org/officeDocument/2006/relationships/hyperlink" Target="https://storage.googleapis.com/hcloudfile/001/cbc4a3f91f734f4ca2941c9b1aaf4d8c.jpg" TargetMode="External"/><Relationship Id="rId2203" Type="http://schemas.openxmlformats.org/officeDocument/2006/relationships/hyperlink" Target="https://storage.googleapis.com/hcloudfile/001/6cc67219533948d8bb92ee062caafce2.jpg" TargetMode="External"/><Relationship Id="rId5359" Type="http://schemas.openxmlformats.org/officeDocument/2006/relationships/hyperlink" Target="https://hashting.cash/bavaria-fridgeinventoryjul2023/UGUBYJZPDHBFMUFY?language=FR" TargetMode="External"/><Relationship Id="rId5773" Type="http://schemas.openxmlformats.org/officeDocument/2006/relationships/hyperlink" Target="https://storage.googleapis.com/hcloudfile/001/b2cb9d436c684a169d04613f2d1ca2f8.jpg" TargetMode="External"/><Relationship Id="rId9230" Type="http://schemas.openxmlformats.org/officeDocument/2006/relationships/hyperlink" Target="https://storage.googleapis.com/hcloudfile/001/2336a11a6aca496c98768a13ce151d78.jpg" TargetMode="External"/><Relationship Id="rId11160" Type="http://schemas.openxmlformats.org/officeDocument/2006/relationships/hyperlink" Target="https://storage.googleapis.com/hcloudfile/001/2c54bf8f3337422c9e7ff26abbdfe0a3.jpg" TargetMode="External"/><Relationship Id="rId4375" Type="http://schemas.openxmlformats.org/officeDocument/2006/relationships/hyperlink" Target="https://storage.googleapis.com/hcloudfile/001/5249bd837839476e96f33d9513a8a288.jpg" TargetMode="External"/><Relationship Id="rId5426" Type="http://schemas.openxmlformats.org/officeDocument/2006/relationships/hyperlink" Target="https://storage.googleapis.com/hcloudfile/001/50dcf71e1ecf4bbea39d737d111b1e70.jpg" TargetMode="External"/><Relationship Id="rId6824" Type="http://schemas.openxmlformats.org/officeDocument/2006/relationships/hyperlink" Target="https://storage.googleapis.com/hcloudfile/001/5c878351d78c47cb8b30238a4aa13001.jpg" TargetMode="External"/><Relationship Id="rId12211" Type="http://schemas.openxmlformats.org/officeDocument/2006/relationships/hyperlink" Target="https://hashting.cash/bavaria-fridgeinventoryjul2023/LTZDKBTHRNXJMWKT?language=FR" TargetMode="External"/><Relationship Id="rId1969" Type="http://schemas.openxmlformats.org/officeDocument/2006/relationships/hyperlink" Target="https://storage.googleapis.com/hcloudfile/001/7a21be94e23945a7bfda3774d400353e.jpg" TargetMode="External"/><Relationship Id="rId4028" Type="http://schemas.openxmlformats.org/officeDocument/2006/relationships/hyperlink" Target="https://hashting.cash/bavaria-fridgeinventoryjul2023/SGYHAZXDOFDHYCDM?language=FR" TargetMode="External"/><Relationship Id="rId5840" Type="http://schemas.openxmlformats.org/officeDocument/2006/relationships/hyperlink" Target="https://storage.googleapis.com/hcloudfile/001/02e1d6b847cd4f64a17f28a05966b4d1.jpg" TargetMode="External"/><Relationship Id="rId8996" Type="http://schemas.openxmlformats.org/officeDocument/2006/relationships/hyperlink" Target="https://hashting.cash/bavaria-fridgeinventoryjul2023/KJIINGKCGRPUVWWE?language=FR" TargetMode="External"/><Relationship Id="rId11977" Type="http://schemas.openxmlformats.org/officeDocument/2006/relationships/hyperlink" Target="https://storage.googleapis.com/hcloudfile/001/6b1605a044824fd097584a762b71c2fa.jpg" TargetMode="External"/><Relationship Id="rId3391" Type="http://schemas.openxmlformats.org/officeDocument/2006/relationships/hyperlink" Target="https://storage.googleapis.com/hcloudfile/001/2e7f064e2f0f4788baf31897c15ca182.jpg" TargetMode="External"/><Relationship Id="rId4442" Type="http://schemas.openxmlformats.org/officeDocument/2006/relationships/hyperlink" Target="https://storage.googleapis.com/hcloudfile/001/520238be45724b4da0ffdf0bece5d631.jpg" TargetMode="External"/><Relationship Id="rId7598" Type="http://schemas.openxmlformats.org/officeDocument/2006/relationships/hyperlink" Target="https://hashting.cash/bavaria-fridgeinventoryjul2023/ITCEHWQSNKEVMECB?language=FR" TargetMode="External"/><Relationship Id="rId8649" Type="http://schemas.openxmlformats.org/officeDocument/2006/relationships/hyperlink" Target="https://storage.googleapis.com/hcloudfile/001/ed5ead0aeb06455eb30a90793a883f37.jpg" TargetMode="External"/><Relationship Id="rId10579" Type="http://schemas.openxmlformats.org/officeDocument/2006/relationships/hyperlink" Target="https://storage.googleapis.com/hcloudfile/001/7b304fb0c0904fa3ac50666f1c5a0777.jpg" TargetMode="External"/><Relationship Id="rId10993" Type="http://schemas.openxmlformats.org/officeDocument/2006/relationships/hyperlink" Target="https://storage.googleapis.com/hcloudfile/001/59116a833f154cb19345e30b3e16eeaa.jpg" TargetMode="External"/><Relationship Id="rId3044" Type="http://schemas.openxmlformats.org/officeDocument/2006/relationships/hyperlink" Target="https://storage.googleapis.com/hcloudfile/001/4e92a9c8303b42658555ad34f68ba446.jpg" TargetMode="External"/><Relationship Id="rId7665" Type="http://schemas.openxmlformats.org/officeDocument/2006/relationships/hyperlink" Target="https://storage.googleapis.com/hcloudfile/001/5a0e5d61889742ed82b4b87ce4289df0.jpg" TargetMode="External"/><Relationship Id="rId8716" Type="http://schemas.openxmlformats.org/officeDocument/2006/relationships/hyperlink" Target="https://hashting.cash/bavaria-fridgeinventoryjul2023/OZEJRSTVOFIGQFYI?language=FR" TargetMode="External"/><Relationship Id="rId10646" Type="http://schemas.openxmlformats.org/officeDocument/2006/relationships/hyperlink" Target="https://hashting.cash/bavaria-fridgeinventoryjul2023/KWGEULFRRYPQCZLA?language=FR" TargetMode="External"/><Relationship Id="rId13052" Type="http://schemas.openxmlformats.org/officeDocument/2006/relationships/hyperlink" Target="https://hashting.cash/bavaria-fridgeinventoryjul2023/QJYHJXADYBWOCDAG?language=FR" TargetMode="External"/><Relationship Id="rId2060" Type="http://schemas.openxmlformats.org/officeDocument/2006/relationships/hyperlink" Target="https://storage.googleapis.com/hcloudfile/001/377f9f9f58b840e8baa913a91e0c4878.jpg" TargetMode="External"/><Relationship Id="rId3111" Type="http://schemas.openxmlformats.org/officeDocument/2006/relationships/hyperlink" Target="https://storage.googleapis.com/hcloudfile/001/82498700f5ed4da1ab88d325bb0b5689.jpg" TargetMode="External"/><Relationship Id="rId6267" Type="http://schemas.openxmlformats.org/officeDocument/2006/relationships/hyperlink" Target="https://storage.googleapis.com/hcloudfile/001/823b643acdc24c38a97b389f8f30c0d6.jpg" TargetMode="External"/><Relationship Id="rId6681" Type="http://schemas.openxmlformats.org/officeDocument/2006/relationships/hyperlink" Target="https://storage.googleapis.com/hcloudfile/001/05465e8aa2e44980b4d3b99ea581f359.jpg" TargetMode="External"/><Relationship Id="rId7318" Type="http://schemas.openxmlformats.org/officeDocument/2006/relationships/hyperlink" Target="https://hashting.cash/bavaria-fridgeinventoryjul2023/SNIIKSKHUXLIMGJE?language=FR" TargetMode="External"/><Relationship Id="rId7732" Type="http://schemas.openxmlformats.org/officeDocument/2006/relationships/hyperlink" Target="https://storage.googleapis.com/hcloudfile/001/f31563a0c50147818b58d31e9a09aca4.jpg" TargetMode="External"/><Relationship Id="rId2877" Type="http://schemas.openxmlformats.org/officeDocument/2006/relationships/hyperlink" Target="https://storage.googleapis.com/hcloudfile/001/44d50f3d94fb4876af0b63c95efa7974.jpg" TargetMode="External"/><Relationship Id="rId5283" Type="http://schemas.openxmlformats.org/officeDocument/2006/relationships/hyperlink" Target="https://storage.googleapis.com/hcloudfile/001/d4468eb1eb0b42be859a13f748c9ce24.jpg" TargetMode="External"/><Relationship Id="rId6334" Type="http://schemas.openxmlformats.org/officeDocument/2006/relationships/hyperlink" Target="https://storage.googleapis.com/hcloudfile/001/ef035c5e55aa49868267e185b21e59fa.jpg" TargetMode="External"/><Relationship Id="rId10713" Type="http://schemas.openxmlformats.org/officeDocument/2006/relationships/hyperlink" Target="https://storage.googleapis.com/hcloudfile/001/26d5b90320534014899d4ca86b2dc24f.jpg" TargetMode="External"/><Relationship Id="rId849" Type="http://schemas.openxmlformats.org/officeDocument/2006/relationships/hyperlink" Target="https://storage.googleapis.com/hcloudfile/001/a37001cc69864b2ab3cfd2dc2a01452d.jpg" TargetMode="External"/><Relationship Id="rId1479" Type="http://schemas.openxmlformats.org/officeDocument/2006/relationships/hyperlink" Target="https://storage.googleapis.com/hcloudfile/001/c5369ca3bad641d8ae699d68e4918908.jpg" TargetMode="External"/><Relationship Id="rId3928" Type="http://schemas.openxmlformats.org/officeDocument/2006/relationships/hyperlink" Target="https://storage.googleapis.com/hcloudfile/001/f9957f13faa84f5ebfd9097a32c91d95.jpg" TargetMode="External"/><Relationship Id="rId5350" Type="http://schemas.openxmlformats.org/officeDocument/2006/relationships/hyperlink" Target="https://storage.googleapis.com/hcloudfile/001/86e9e72ae1634ddf807ffbce43e673d9.jpg" TargetMode="External"/><Relationship Id="rId6401" Type="http://schemas.openxmlformats.org/officeDocument/2006/relationships/hyperlink" Target="https://storage.googleapis.com/hcloudfile/001/3eeaeb8c269c439bb2512bddb1edbcdd.jpg" TargetMode="External"/><Relationship Id="rId9557" Type="http://schemas.openxmlformats.org/officeDocument/2006/relationships/hyperlink" Target="https://hashting.cash/bavaria-fridgeinventoryjul2023/RDVHEUMTWGOXWQDP?language=FR" TargetMode="External"/><Relationship Id="rId12885" Type="http://schemas.openxmlformats.org/officeDocument/2006/relationships/hyperlink" Target="https://hashting.cash/bavaria-fridgeinventoryjul2023/BEKSVJETKARPADCU?language=FR" TargetMode="External"/><Relationship Id="rId1893" Type="http://schemas.openxmlformats.org/officeDocument/2006/relationships/hyperlink" Target="https://storage.googleapis.com/hcloudfile/001/2ef93e73a2ad43b99a1201a8bda44fcf.jpg" TargetMode="External"/><Relationship Id="rId2944" Type="http://schemas.openxmlformats.org/officeDocument/2006/relationships/hyperlink" Target="https://storage.googleapis.com/hcloudfile/001/4984a61508054657bc02348cf6e95819.jpg" TargetMode="External"/><Relationship Id="rId5003" Type="http://schemas.openxmlformats.org/officeDocument/2006/relationships/hyperlink" Target="https://storage.googleapis.com/hcloudfile/001/a9ba50d63090464a940486d04d1c3265.jpg" TargetMode="External"/><Relationship Id="rId8159" Type="http://schemas.openxmlformats.org/officeDocument/2006/relationships/hyperlink" Target="https://hashting.cash/bavaria-fridgeinventoryjul2023/WLFPRZTBBZLMZNTM?language=FR" TargetMode="External"/><Relationship Id="rId9971" Type="http://schemas.openxmlformats.org/officeDocument/2006/relationships/hyperlink" Target="https://storage.googleapis.com/hcloudfile/001/6372e5abefcd4339acd6a056a218a42d.jpg" TargetMode="External"/><Relationship Id="rId11487" Type="http://schemas.openxmlformats.org/officeDocument/2006/relationships/hyperlink" Target="https://hashting.cash/bavaria-fridgeinventoryjul2023/JGPPAXQVPCTULVMR?language=FR" TargetMode="External"/><Relationship Id="rId12538" Type="http://schemas.openxmlformats.org/officeDocument/2006/relationships/hyperlink" Target="https://storage.googleapis.com/hcloudfile/001/0fcb2e6dcab240d6a6d352a5f79b7f65.jpg" TargetMode="External"/><Relationship Id="rId12952" Type="http://schemas.openxmlformats.org/officeDocument/2006/relationships/hyperlink" Target="https://storage.googleapis.com/hcloudfile/001/613520b312424295bbe3b2dd47a220d0.jpg" TargetMode="External"/><Relationship Id="rId916" Type="http://schemas.openxmlformats.org/officeDocument/2006/relationships/hyperlink" Target="https://storage.googleapis.com/hcloudfile/001/f31d4e5499b84c038d5bdfc33d9c5be5.jpg" TargetMode="External"/><Relationship Id="rId1546" Type="http://schemas.openxmlformats.org/officeDocument/2006/relationships/hyperlink" Target="https://storage.googleapis.com/hcloudfile/001/53adc49eae0e479c852e3f01a81211cf.jpg" TargetMode="External"/><Relationship Id="rId1960" Type="http://schemas.openxmlformats.org/officeDocument/2006/relationships/hyperlink" Target="https://hashting.cash/bavaria-fridgeinventoryjul2023/BCCQQNLZWOEBTEEA?language=FR" TargetMode="External"/><Relationship Id="rId7175" Type="http://schemas.openxmlformats.org/officeDocument/2006/relationships/hyperlink" Target="https://storage.googleapis.com/hcloudfile/001/5fe3775a497544828f3e8d4191a70840.jpg" TargetMode="External"/><Relationship Id="rId8573" Type="http://schemas.openxmlformats.org/officeDocument/2006/relationships/hyperlink" Target="https://storage.googleapis.com/hcloudfile/001/ca59aae5850048a68cf2930d8e120e57.jpg" TargetMode="External"/><Relationship Id="rId9624" Type="http://schemas.openxmlformats.org/officeDocument/2006/relationships/hyperlink" Target="https://storage.googleapis.com/hcloudfile/001/72f428d4cf704de9a465f25fde18461a.jpg" TargetMode="External"/><Relationship Id="rId10089" Type="http://schemas.openxmlformats.org/officeDocument/2006/relationships/hyperlink" Target="https://hashting.cash/bavaria-fridgeinventoryjul2023/HHJKYSFOTARRQJCL?language=FR" TargetMode="External"/><Relationship Id="rId11554" Type="http://schemas.openxmlformats.org/officeDocument/2006/relationships/hyperlink" Target="https://storage.googleapis.com/hcloudfile/001/9b5d5f91ee8b42bdbb7ac671036ec972.jpg" TargetMode="External"/><Relationship Id="rId12605" Type="http://schemas.openxmlformats.org/officeDocument/2006/relationships/hyperlink" Target="https://hashting.cash/bavaria-fridgeinventoryjul2023/BZXVIIIKCYIUNKOL?language=FR" TargetMode="External"/><Relationship Id="rId1613" Type="http://schemas.openxmlformats.org/officeDocument/2006/relationships/hyperlink" Target="https://storage.googleapis.com/hcloudfile/001/9dc241d69d8849c4865b33fd534d669f.jpg" TargetMode="External"/><Relationship Id="rId4769" Type="http://schemas.openxmlformats.org/officeDocument/2006/relationships/hyperlink" Target="https://storage.googleapis.com/hcloudfile/001/a8d903630ab64447a6a34b19f52b472a.jpg" TargetMode="External"/><Relationship Id="rId8226" Type="http://schemas.openxmlformats.org/officeDocument/2006/relationships/hyperlink" Target="https://storage.googleapis.com/hcloudfile/001/efd57a68f899460eb16c2732b9ff48f8.jpg" TargetMode="External"/><Relationship Id="rId8640" Type="http://schemas.openxmlformats.org/officeDocument/2006/relationships/hyperlink" Target="https://storage.googleapis.com/hcloudfile/001/5b0b1cbc6b304fa4ac86ace5bd51ad15.jpg" TargetMode="External"/><Relationship Id="rId10156" Type="http://schemas.openxmlformats.org/officeDocument/2006/relationships/hyperlink" Target="https://storage.googleapis.com/hcloudfile/001/2a7b350475474663a26ac407d108a847.jpg" TargetMode="External"/><Relationship Id="rId10570" Type="http://schemas.openxmlformats.org/officeDocument/2006/relationships/hyperlink" Target="https://storage.googleapis.com/hcloudfile/001/05cc4e1048b0406ca34f3219afacd7dc.jpg" TargetMode="External"/><Relationship Id="rId11207" Type="http://schemas.openxmlformats.org/officeDocument/2006/relationships/hyperlink" Target="https://hashting.cash/bavaria-fridgeinventoryjul2023/YUWIZPZOMXPYLCGY?language=FR" TargetMode="External"/><Relationship Id="rId11621" Type="http://schemas.openxmlformats.org/officeDocument/2006/relationships/hyperlink" Target="https://hashting.cash/bavaria-fridgeinventoryjul2023/YUJDVFLBKXJMICBQ?language=FR" TargetMode="External"/><Relationship Id="rId3785" Type="http://schemas.openxmlformats.org/officeDocument/2006/relationships/hyperlink" Target="https://storage.googleapis.com/hcloudfile/001/2ad58e629a6d42a9ab66a56a5952f314.jpg" TargetMode="External"/><Relationship Id="rId4836" Type="http://schemas.openxmlformats.org/officeDocument/2006/relationships/hyperlink" Target="https://storage.googleapis.com/hcloudfile/001/174a54b1c77d4367a225e954ce191113.jpg" TargetMode="External"/><Relationship Id="rId6191" Type="http://schemas.openxmlformats.org/officeDocument/2006/relationships/hyperlink" Target="https://storage.googleapis.com/hcloudfile/001/da3f24517df344a0bb02a77a077dec5a.jpg" TargetMode="External"/><Relationship Id="rId7242" Type="http://schemas.openxmlformats.org/officeDocument/2006/relationships/hyperlink" Target="https://storage.googleapis.com/hcloudfile/001/2a36c216eada4c5687b5ad9926ebcd7e.jpg" TargetMode="External"/><Relationship Id="rId10223" Type="http://schemas.openxmlformats.org/officeDocument/2006/relationships/hyperlink" Target="https://hashting.cash/bavaria-fridgeinventoryjul2023/CLYRUPNULBYNQVHY?language=FR" TargetMode="External"/><Relationship Id="rId13379" Type="http://schemas.openxmlformats.org/officeDocument/2006/relationships/hyperlink" Target="https://storage.googleapis.com/hcloudfile/001/964e609bea944da488c539d390c84370.jpg" TargetMode="External"/><Relationship Id="rId2387" Type="http://schemas.openxmlformats.org/officeDocument/2006/relationships/hyperlink" Target="https://storage.googleapis.com/hcloudfile/001/64246b954222433c9bbe887f0cf52493.jpg" TargetMode="External"/><Relationship Id="rId3438" Type="http://schemas.openxmlformats.org/officeDocument/2006/relationships/hyperlink" Target="https://storage.googleapis.com/hcloudfile/001/dfddf0e724694ee7a8a692c677091cf9.jpg" TargetMode="External"/><Relationship Id="rId3852" Type="http://schemas.openxmlformats.org/officeDocument/2006/relationships/hyperlink" Target="https://storage.googleapis.com/hcloudfile/001/73174599ed5544bc96f14c63964cc628.jpg" TargetMode="External"/><Relationship Id="rId12395" Type="http://schemas.openxmlformats.org/officeDocument/2006/relationships/hyperlink" Target="https://storage.googleapis.com/hcloudfile/001/c753a7da125442ca8b75013fa4fce8e9.jpg" TargetMode="External"/><Relationship Id="rId13793" Type="http://schemas.openxmlformats.org/officeDocument/2006/relationships/hyperlink" Target="https://storage.googleapis.com/hcloudfile/001/ddcf95af94b740af8ce4baf39ab4ff83.jpg" TargetMode="External"/><Relationship Id="rId359" Type="http://schemas.openxmlformats.org/officeDocument/2006/relationships/hyperlink" Target="https://storage.googleapis.com/hcloudfile/001/f2cee4e939144aa1ae78a1505e2e6c32.jpg" TargetMode="External"/><Relationship Id="rId773" Type="http://schemas.openxmlformats.org/officeDocument/2006/relationships/hyperlink" Target="https://storage.googleapis.com/hcloudfile/001/78018dcb6e3f4c0683ab7d5fa13b5f61.jpg" TargetMode="External"/><Relationship Id="rId2454" Type="http://schemas.openxmlformats.org/officeDocument/2006/relationships/hyperlink" Target="https://storage.googleapis.com/hcloudfile/001/c4791a7df64d46a3833a602d8fb6fe00.jpg" TargetMode="External"/><Relationship Id="rId3505" Type="http://schemas.openxmlformats.org/officeDocument/2006/relationships/hyperlink" Target="https://storage.googleapis.com/hcloudfile/001/7f6f8d0d462d4ed8855d20a0e11a9638.jpg" TargetMode="External"/><Relationship Id="rId4903" Type="http://schemas.openxmlformats.org/officeDocument/2006/relationships/hyperlink" Target="https://storage.googleapis.com/hcloudfile/001/05e01af7b6074190962264947cdcf9e1.jpg" TargetMode="External"/><Relationship Id="rId9067" Type="http://schemas.openxmlformats.org/officeDocument/2006/relationships/hyperlink" Target="https://storage.googleapis.com/hcloudfile/001/2d4fbdb5ee7e4162829eed62a3742408.jpg" TargetMode="External"/><Relationship Id="rId9481" Type="http://schemas.openxmlformats.org/officeDocument/2006/relationships/hyperlink" Target="https://storage.googleapis.com/hcloudfile/001/91dcc4132dc840bdac33ef5c247f0b3a.jpg" TargetMode="External"/><Relationship Id="rId12048" Type="http://schemas.openxmlformats.org/officeDocument/2006/relationships/hyperlink" Target="https://hashting.cash/bavaria-fridgeinventoryjul2023/MHJHVJGVVRGHVITT?language=FR" TargetMode="External"/><Relationship Id="rId13446" Type="http://schemas.openxmlformats.org/officeDocument/2006/relationships/hyperlink" Target="https://hashting.cash/bavaria-fridgeinventoryjul2023/ZTIYPZQKUKSDJEXM?language=FR" TargetMode="External"/><Relationship Id="rId13860" Type="http://schemas.openxmlformats.org/officeDocument/2006/relationships/hyperlink" Target="https://storage.googleapis.com/hcloudfile/001/33cf7e7aa16b4e449d455dfc027607c7.jpg" TargetMode="External"/><Relationship Id="rId426" Type="http://schemas.openxmlformats.org/officeDocument/2006/relationships/hyperlink" Target="https://storage.googleapis.com/hcloudfile/001/c36a7d1e04f2404ca44fd23f6de32f39.jpg" TargetMode="External"/><Relationship Id="rId1056" Type="http://schemas.openxmlformats.org/officeDocument/2006/relationships/hyperlink" Target="https://storage.googleapis.com/hcloudfile/001/359bc6aab4af4bc59c452a4c05d6b0bd.jpg" TargetMode="External"/><Relationship Id="rId2107" Type="http://schemas.openxmlformats.org/officeDocument/2006/relationships/hyperlink" Target="https://storage.googleapis.com/hcloudfile/001/8fb55c0a6f2f4790a866974c5d6302ac.jpg" TargetMode="External"/><Relationship Id="rId8083" Type="http://schemas.openxmlformats.org/officeDocument/2006/relationships/hyperlink" Target="https://storage.googleapis.com/hcloudfile/001/09af6d17db5b42de9f04941e22d3915b.jpg" TargetMode="External"/><Relationship Id="rId9134" Type="http://schemas.openxmlformats.org/officeDocument/2006/relationships/hyperlink" Target="https://storage.googleapis.com/hcloudfile/001/583a40c952c44df88293c1be779afaea.jpg" TargetMode="External"/><Relationship Id="rId12462" Type="http://schemas.openxmlformats.org/officeDocument/2006/relationships/hyperlink" Target="https://hashting.cash/bavaria-fridgeinventoryjul2023/MKBMZPICTOAZCLTE?language=FR" TargetMode="External"/><Relationship Id="rId13513" Type="http://schemas.openxmlformats.org/officeDocument/2006/relationships/hyperlink" Target="https://storage.googleapis.com/hcloudfile/001/28ba30a80bb64c7aad7f05f7c1fd3178.jpg" TargetMode="External"/><Relationship Id="rId840" Type="http://schemas.openxmlformats.org/officeDocument/2006/relationships/hyperlink" Target="https://hashting.cash/bavaria-fridgeinventoryjul2023/OWKERBTAVGTANVSU?language=FR" TargetMode="External"/><Relationship Id="rId1470" Type="http://schemas.openxmlformats.org/officeDocument/2006/relationships/hyperlink" Target="https://storage.googleapis.com/hcloudfile/001/8de610e4a12d41428cf18837db4344b5.jpg" TargetMode="External"/><Relationship Id="rId2521" Type="http://schemas.openxmlformats.org/officeDocument/2006/relationships/hyperlink" Target="https://storage.googleapis.com/hcloudfile/001/1d4e0ccb1c4d44f5919bb9f158967bee.jpg" TargetMode="External"/><Relationship Id="rId4279" Type="http://schemas.openxmlformats.org/officeDocument/2006/relationships/hyperlink" Target="https://storage.googleapis.com/hcloudfile/001/ec67a6f22f8342d58a0129d72b6fd000.jpg" TargetMode="External"/><Relationship Id="rId5677" Type="http://schemas.openxmlformats.org/officeDocument/2006/relationships/hyperlink" Target="https://storage.googleapis.com/hcloudfile/001/84de0ce5e27b40779340201b7ca6b1e7.jpg" TargetMode="External"/><Relationship Id="rId6728" Type="http://schemas.openxmlformats.org/officeDocument/2006/relationships/hyperlink" Target="https://storage.googleapis.com/hcloudfile/001/e0c98464139646ddb5176a36d6e49f9b.jpg" TargetMode="External"/><Relationship Id="rId11064" Type="http://schemas.openxmlformats.org/officeDocument/2006/relationships/hyperlink" Target="https://hashting.cash/bavaria-fridgeinventoryjul2023/LTJKRNXXSWBZGMBZ?language=FR" TargetMode="External"/><Relationship Id="rId12115" Type="http://schemas.openxmlformats.org/officeDocument/2006/relationships/hyperlink" Target="https://storage.googleapis.com/hcloudfile/001/b0ead91754a341a3868c2c9c0a97797e.jpg" TargetMode="External"/><Relationship Id="rId1123" Type="http://schemas.openxmlformats.org/officeDocument/2006/relationships/hyperlink" Target="https://storage.googleapis.com/hcloudfile/001/cbc4a3f91f734f4ca2941c9b1aaf4d8c.jpg" TargetMode="External"/><Relationship Id="rId4693" Type="http://schemas.openxmlformats.org/officeDocument/2006/relationships/hyperlink" Target="https://storage.googleapis.com/hcloudfile/001/485fe21ff2764d38bc4fec3058f6a306.jpg" TargetMode="External"/><Relationship Id="rId5744" Type="http://schemas.openxmlformats.org/officeDocument/2006/relationships/hyperlink" Target="https://storage.googleapis.com/hcloudfile/001/b2cb9d436c684a169d04613f2d1ca2f8.jpg" TargetMode="External"/><Relationship Id="rId8150" Type="http://schemas.openxmlformats.org/officeDocument/2006/relationships/hyperlink" Target="https://storage.googleapis.com/hcloudfile/001/9debb31ac31748f98232eda449f14cdf.jpg" TargetMode="External"/><Relationship Id="rId9201" Type="http://schemas.openxmlformats.org/officeDocument/2006/relationships/hyperlink" Target="https://storage.googleapis.com/hcloudfile/001/3720da5eaa5f4e1496b752bf229bef3b.jpg" TargetMode="External"/><Relationship Id="rId10080" Type="http://schemas.openxmlformats.org/officeDocument/2006/relationships/hyperlink" Target="https://storage.googleapis.com/hcloudfile/001/458541054f5442069d1690484017924a.jpg" TargetMode="External"/><Relationship Id="rId11131" Type="http://schemas.openxmlformats.org/officeDocument/2006/relationships/hyperlink" Target="https://storage.googleapis.com/hcloudfile/001/2c54bf8f3337422c9e7ff26abbdfe0a3.jpg" TargetMode="External"/><Relationship Id="rId3295" Type="http://schemas.openxmlformats.org/officeDocument/2006/relationships/hyperlink" Target="https://storage.googleapis.com/hcloudfile/001/1547c5819e64441ca7c35509461967f7.jpg" TargetMode="External"/><Relationship Id="rId4346" Type="http://schemas.openxmlformats.org/officeDocument/2006/relationships/hyperlink" Target="https://storage.googleapis.com/hcloudfile/001/5249bd837839476e96f33d9513a8a288.jpg" TargetMode="External"/><Relationship Id="rId4760" Type="http://schemas.openxmlformats.org/officeDocument/2006/relationships/hyperlink" Target="https://hashting.cash/bavaria-fridgeinventoryjul2023/CFDGTOMSBDIAKMBW?language=FR" TargetMode="External"/><Relationship Id="rId5811" Type="http://schemas.openxmlformats.org/officeDocument/2006/relationships/hyperlink" Target="https://storage.googleapis.com/hcloudfile/001/02e1d6b847cd4f64a17f28a05966b4d1.jpg" TargetMode="External"/><Relationship Id="rId8967" Type="http://schemas.openxmlformats.org/officeDocument/2006/relationships/hyperlink" Target="https://storage.googleapis.com/hcloudfile/001/c267f43593404f2487e898cef4536ace.jpg" TargetMode="External"/><Relationship Id="rId3362" Type="http://schemas.openxmlformats.org/officeDocument/2006/relationships/hyperlink" Target="https://storage.googleapis.com/hcloudfile/001/2e7f064e2f0f4788baf31897c15ca182.jpg" TargetMode="External"/><Relationship Id="rId4413" Type="http://schemas.openxmlformats.org/officeDocument/2006/relationships/hyperlink" Target="https://storage.googleapis.com/hcloudfile/001/520238be45724b4da0ffdf0bece5d631.jpg" TargetMode="External"/><Relationship Id="rId7569" Type="http://schemas.openxmlformats.org/officeDocument/2006/relationships/hyperlink" Target="https://storage.googleapis.com/hcloudfile/001/93d385ce08e84feca3e379a32062ff83.jpg" TargetMode="External"/><Relationship Id="rId7983" Type="http://schemas.openxmlformats.org/officeDocument/2006/relationships/hyperlink" Target="https://storage.googleapis.com/hcloudfile/001/9bd08b2d730f46e1a5dc118f945fcd2d.jpg" TargetMode="External"/><Relationship Id="rId10897" Type="http://schemas.openxmlformats.org/officeDocument/2006/relationships/hyperlink" Target="https://storage.googleapis.com/hcloudfile/001/4717533d50b3423791c94dbe47e3b88b.jpg" TargetMode="External"/><Relationship Id="rId11948" Type="http://schemas.openxmlformats.org/officeDocument/2006/relationships/hyperlink" Target="https://storage.googleapis.com/hcloudfile/001/ebda10f00aae4728856c0092146af57d.jpg" TargetMode="External"/><Relationship Id="rId13370" Type="http://schemas.openxmlformats.org/officeDocument/2006/relationships/hyperlink" Target="https://storage.googleapis.com/hcloudfile/001/d5823e07f98f4ef09c5661f924ffa004.jpg" TargetMode="External"/><Relationship Id="rId283" Type="http://schemas.openxmlformats.org/officeDocument/2006/relationships/hyperlink" Target="https://storage.googleapis.com/hcloudfile/001/8ec746020350438abbef5befb01ad0c3.jpg" TargetMode="External"/><Relationship Id="rId3015" Type="http://schemas.openxmlformats.org/officeDocument/2006/relationships/hyperlink" Target="https://storage.googleapis.com/hcloudfile/001/4e92a9c8303b42658555ad34f68ba446.jpg" TargetMode="External"/><Relationship Id="rId6585" Type="http://schemas.openxmlformats.org/officeDocument/2006/relationships/hyperlink" Target="https://storage.googleapis.com/hcloudfile/001/01fd6db5def44f3982709b5ebf8ad3cd.jpg" TargetMode="External"/><Relationship Id="rId7636" Type="http://schemas.openxmlformats.org/officeDocument/2006/relationships/hyperlink" Target="https://storage.googleapis.com/hcloudfile/001/5a0e5d61889742ed82b4b87ce4289df0.jpg" TargetMode="External"/><Relationship Id="rId10964" Type="http://schemas.openxmlformats.org/officeDocument/2006/relationships/hyperlink" Target="https://storage.googleapis.com/hcloudfile/001/0bef95c705c64a96beec44f3c0b2b474.jpg" TargetMode="External"/><Relationship Id="rId13023" Type="http://schemas.openxmlformats.org/officeDocument/2006/relationships/hyperlink" Target="https://hashting.cash/bavaria-fridgeinventoryjul2023/QJYHJXADYBWOCDAG?language=FR" TargetMode="External"/><Relationship Id="rId350" Type="http://schemas.openxmlformats.org/officeDocument/2006/relationships/hyperlink" Target="https://storage.googleapis.com/hcloudfile/001/8b5b0a0189d84104852843e1a2ee7dcd.jpg" TargetMode="External"/><Relationship Id="rId2031" Type="http://schemas.openxmlformats.org/officeDocument/2006/relationships/hyperlink" Target="https://storage.googleapis.com/hcloudfile/001/377f9f9f58b840e8baa913a91e0c4878.jpg" TargetMode="External"/><Relationship Id="rId5187" Type="http://schemas.openxmlformats.org/officeDocument/2006/relationships/hyperlink" Target="https://storage.googleapis.com/hcloudfile/001/a91b3ed358b64a3b9fa69e922f7d9a9e.jpg" TargetMode="External"/><Relationship Id="rId6238" Type="http://schemas.openxmlformats.org/officeDocument/2006/relationships/hyperlink" Target="https://storage.googleapis.com/hcloudfile/001/a47f16a65f3a4500a6b8be84a14d3b45.jpg" TargetMode="External"/><Relationship Id="rId10617" Type="http://schemas.openxmlformats.org/officeDocument/2006/relationships/hyperlink" Target="https://storage.googleapis.com/hcloudfile/001/334d54827d3340af9c3a35e3c64a413f.jpg" TargetMode="External"/><Relationship Id="rId5254" Type="http://schemas.openxmlformats.org/officeDocument/2006/relationships/hyperlink" Target="https://storage.googleapis.com/hcloudfile/001/d4468eb1eb0b42be859a13f748c9ce24.jpg" TargetMode="External"/><Relationship Id="rId6652" Type="http://schemas.openxmlformats.org/officeDocument/2006/relationships/hyperlink" Target="https://storage.googleapis.com/hcloudfile/001/05465e8aa2e44980b4d3b99ea581f359.jpg" TargetMode="External"/><Relationship Id="rId7703" Type="http://schemas.openxmlformats.org/officeDocument/2006/relationships/hyperlink" Target="https://storage.googleapis.com/hcloudfile/001/f31563a0c50147818b58d31e9a09aca4.jpg" TargetMode="External"/><Relationship Id="rId12789" Type="http://schemas.openxmlformats.org/officeDocument/2006/relationships/hyperlink" Target="https://storage.googleapis.com/hcloudfile/001/ee64cf3bd8194a34b09db636c5037682.jpg" TargetMode="External"/><Relationship Id="rId1797" Type="http://schemas.openxmlformats.org/officeDocument/2006/relationships/hyperlink" Target="https://hashting.cash/bavaria-fridgeinventoryjul2023/GPDBQVHGAWZHJYJP?language=FR" TargetMode="External"/><Relationship Id="rId2848" Type="http://schemas.openxmlformats.org/officeDocument/2006/relationships/hyperlink" Target="https://storage.googleapis.com/hcloudfile/001/359f03cc42f1458dbb2d0a439d523387.jpg" TargetMode="External"/><Relationship Id="rId6305" Type="http://schemas.openxmlformats.org/officeDocument/2006/relationships/hyperlink" Target="https://storage.googleapis.com/hcloudfile/001/ef035c5e55aa49868267e185b21e59fa.jpg" TargetMode="External"/><Relationship Id="rId9875" Type="http://schemas.openxmlformats.org/officeDocument/2006/relationships/hyperlink" Target="https://storage.googleapis.com/hcloudfile/001/9ca3250b33774d97812eea6665f13f4c.jpg" TargetMode="External"/><Relationship Id="rId12856" Type="http://schemas.openxmlformats.org/officeDocument/2006/relationships/hyperlink" Target="https://storage.googleapis.com/hcloudfile/001/f4c7c98ae67543cd93dcb60a5355f050.jpg" TargetMode="External"/><Relationship Id="rId89" Type="http://schemas.openxmlformats.org/officeDocument/2006/relationships/hyperlink" Target="https://hashting.cash/bavaria-fridgeinventoryjul2023/PVXVEWRQXQBHPSZO?language=FR" TargetMode="External"/><Relationship Id="rId1864" Type="http://schemas.openxmlformats.org/officeDocument/2006/relationships/hyperlink" Target="https://storage.googleapis.com/hcloudfile/001/ce7834ba71104186b54e8cd933946640.jpg" TargetMode="External"/><Relationship Id="rId2915" Type="http://schemas.openxmlformats.org/officeDocument/2006/relationships/hyperlink" Target="https://hashting.cash/bavaria-fridgeinventoryjul2023/GBHDHTMWZSEVLIUB?language=FR" TargetMode="External"/><Relationship Id="rId4270" Type="http://schemas.openxmlformats.org/officeDocument/2006/relationships/hyperlink" Target="https://storage.googleapis.com/hcloudfile/001/f0e591391a954a0cb3b62c94a880eb09.jpg" TargetMode="External"/><Relationship Id="rId5321" Type="http://schemas.openxmlformats.org/officeDocument/2006/relationships/hyperlink" Target="https://storage.googleapis.com/hcloudfile/001/86e9e72ae1634ddf807ffbce43e673d9.jpg" TargetMode="External"/><Relationship Id="rId8477" Type="http://schemas.openxmlformats.org/officeDocument/2006/relationships/hyperlink" Target="https://storage.googleapis.com/hcloudfile/001/07d0349f74a847a68e94834678f96936.jpg" TargetMode="External"/><Relationship Id="rId8891" Type="http://schemas.openxmlformats.org/officeDocument/2006/relationships/hyperlink" Target="https://storage.googleapis.com/hcloudfile/001/12460f613a1a4baca3f298717cacee2d.jpg" TargetMode="External"/><Relationship Id="rId9528" Type="http://schemas.openxmlformats.org/officeDocument/2006/relationships/hyperlink" Target="https://storage.googleapis.com/hcloudfile/001/42aa528d8efa499e8d1fbb555c91179f.jpg" TargetMode="External"/><Relationship Id="rId9942" Type="http://schemas.openxmlformats.org/officeDocument/2006/relationships/hyperlink" Target="https://storage.googleapis.com/hcloudfile/001/6372e5abefcd4339acd6a056a218a42d.jpg" TargetMode="External"/><Relationship Id="rId11458" Type="http://schemas.openxmlformats.org/officeDocument/2006/relationships/hyperlink" Target="https://storage.googleapis.com/hcloudfile/001/023045ea8bd147db9c01a5c5150eb6a0.jpg" TargetMode="External"/><Relationship Id="rId12509" Type="http://schemas.openxmlformats.org/officeDocument/2006/relationships/hyperlink" Target="https://storage.googleapis.com/hcloudfile/001/67d056b9e1a14b71923784a2a33e8257.jpg" TargetMode="External"/><Relationship Id="rId1517" Type="http://schemas.openxmlformats.org/officeDocument/2006/relationships/hyperlink" Target="https://hashting.cash/bavaria-fridgeinventoryjul2023/KTJUXWNXAWAYLBUL?language=FR" TargetMode="External"/><Relationship Id="rId7079" Type="http://schemas.openxmlformats.org/officeDocument/2006/relationships/hyperlink" Target="https://storage.googleapis.com/hcloudfile/001/221f75e1adbf4d02b83bd3f807ab762b.jpg" TargetMode="External"/><Relationship Id="rId7493" Type="http://schemas.openxmlformats.org/officeDocument/2006/relationships/hyperlink" Target="https://storage.googleapis.com/hcloudfile/001/88cac31f59a74308905caad7a95b3482.jpg" TargetMode="External"/><Relationship Id="rId8544" Type="http://schemas.openxmlformats.org/officeDocument/2006/relationships/hyperlink" Target="https://storage.googleapis.com/hcloudfile/001/ca59aae5850048a68cf2930d8e120e57.jpg" TargetMode="External"/><Relationship Id="rId10474" Type="http://schemas.openxmlformats.org/officeDocument/2006/relationships/hyperlink" Target="https://storage.googleapis.com/hcloudfile/001/8ec746020350438abbef5befb01ad0c3.jpg" TargetMode="External"/><Relationship Id="rId11872" Type="http://schemas.openxmlformats.org/officeDocument/2006/relationships/hyperlink" Target="https://storage.googleapis.com/hcloudfile/001/cb8a75c79c904b6ca70e9cd764da8e51.jpg" TargetMode="External"/><Relationship Id="rId12923" Type="http://schemas.openxmlformats.org/officeDocument/2006/relationships/hyperlink" Target="https://storage.googleapis.com/hcloudfile/001/7fddce85394047238a093ec475eb09e1.jpg" TargetMode="External"/><Relationship Id="rId1931" Type="http://schemas.openxmlformats.org/officeDocument/2006/relationships/hyperlink" Target="https://hashting.cash/bavaria-fridgeinventoryjul2023/BCCQQNLZWOEBTEEA?language=FR" TargetMode="External"/><Relationship Id="rId3689" Type="http://schemas.openxmlformats.org/officeDocument/2006/relationships/hyperlink" Target="https://storage.googleapis.com/hcloudfile/001/c2ff2874af5745d6b2bcbdc20ed0782d.jpg" TargetMode="External"/><Relationship Id="rId6095" Type="http://schemas.openxmlformats.org/officeDocument/2006/relationships/hyperlink" Target="https://storage.googleapis.com/hcloudfile/001/a37667c7b9984082b0f71353988b3a99.jpg" TargetMode="External"/><Relationship Id="rId7146" Type="http://schemas.openxmlformats.org/officeDocument/2006/relationships/hyperlink" Target="https://storage.googleapis.com/hcloudfile/001/5fe3775a497544828f3e8d4191a70840.jpg" TargetMode="External"/><Relationship Id="rId7560" Type="http://schemas.openxmlformats.org/officeDocument/2006/relationships/hyperlink" Target="https://storage.googleapis.com/hcloudfile/001/9b910c36c6e242b8ac25bad8fedc6c89.jpg" TargetMode="External"/><Relationship Id="rId8611" Type="http://schemas.openxmlformats.org/officeDocument/2006/relationships/hyperlink" Target="https://storage.googleapis.com/hcloudfile/001/5b0b1cbc6b304fa4ac86ace5bd51ad15.jpg" TargetMode="External"/><Relationship Id="rId10127" Type="http://schemas.openxmlformats.org/officeDocument/2006/relationships/hyperlink" Target="https://storage.googleapis.com/hcloudfile/001/778a557fc5ca4618bdd698065b0826e9.jpg" TargetMode="External"/><Relationship Id="rId11525" Type="http://schemas.openxmlformats.org/officeDocument/2006/relationships/hyperlink" Target="https://storage.googleapis.com/hcloudfile/001/d5fb3908402545e0a3b993e366c151f1.jpg" TargetMode="External"/><Relationship Id="rId6162" Type="http://schemas.openxmlformats.org/officeDocument/2006/relationships/hyperlink" Target="https://storage.googleapis.com/hcloudfile/001/da3f24517df344a0bb02a77a077dec5a.jpg" TargetMode="External"/><Relationship Id="rId7213" Type="http://schemas.openxmlformats.org/officeDocument/2006/relationships/hyperlink" Target="https://storage.googleapis.com/hcloudfile/001/2a36c216eada4c5687b5ad9926ebcd7e.jpg" TargetMode="External"/><Relationship Id="rId10541" Type="http://schemas.openxmlformats.org/officeDocument/2006/relationships/hyperlink" Target="https://storage.googleapis.com/hcloudfile/001/05cc4e1048b0406ca34f3219afacd7dc.jpg" TargetMode="External"/><Relationship Id="rId13697" Type="http://schemas.openxmlformats.org/officeDocument/2006/relationships/hyperlink" Target="https://storage.googleapis.com/hcloudfile/001/d86a72c395974c008ef45078bd664339.jpg" TargetMode="External"/><Relationship Id="rId677" Type="http://schemas.openxmlformats.org/officeDocument/2006/relationships/hyperlink" Target="https://hashting.cash/bavaria-fridgeinventoryjul2023/EPVNAPSCCYROIKPT?language=FR" TargetMode="External"/><Relationship Id="rId2358" Type="http://schemas.openxmlformats.org/officeDocument/2006/relationships/hyperlink" Target="https://hashting.cash/bavaria-fridgeinventoryjul2023/OSXTNKDGFEWTABCH?language=FR" TargetMode="External"/><Relationship Id="rId3756" Type="http://schemas.openxmlformats.org/officeDocument/2006/relationships/hyperlink" Target="https://hashting.cash/bavaria-fridgeinventoryjul2023/FHXOEMVJMIKAIGYO?language=FR" TargetMode="External"/><Relationship Id="rId4807" Type="http://schemas.openxmlformats.org/officeDocument/2006/relationships/hyperlink" Target="https://storage.googleapis.com/hcloudfile/001/5eeb6817d5104f30a81145e9512fa85b.jpg" TargetMode="External"/><Relationship Id="rId9385" Type="http://schemas.openxmlformats.org/officeDocument/2006/relationships/hyperlink" Target="https://storage.googleapis.com/hcloudfile/001/43ca6523018b4825b26d19499b6afa1d.jpg" TargetMode="External"/><Relationship Id="rId12299" Type="http://schemas.openxmlformats.org/officeDocument/2006/relationships/hyperlink" Target="https://storage.googleapis.com/hcloudfile/001/e86f34d834be4356a1f34b912dcf857a.jpg" TargetMode="External"/><Relationship Id="rId13764" Type="http://schemas.openxmlformats.org/officeDocument/2006/relationships/hyperlink" Target="https://storage.googleapis.com/hcloudfile/001/07eda3b6451a4f34bf76dc9ed60e420f.jpg" TargetMode="External"/><Relationship Id="rId2772" Type="http://schemas.openxmlformats.org/officeDocument/2006/relationships/hyperlink" Target="https://hashting.cash/bavaria-fridgeinventoryjul2023/MEEGIUUUIMPGNMUV?language=FR" TargetMode="External"/><Relationship Id="rId3409" Type="http://schemas.openxmlformats.org/officeDocument/2006/relationships/hyperlink" Target="https://storage.googleapis.com/hcloudfile/001/8f04ec0dca5e416494434d03b22f8839.jpg" TargetMode="External"/><Relationship Id="rId3823" Type="http://schemas.openxmlformats.org/officeDocument/2006/relationships/hyperlink" Target="https://storage.googleapis.com/hcloudfile/001/9f0504ab6b374a89ab09b2da1cdd1d03.jpg" TargetMode="External"/><Relationship Id="rId6979" Type="http://schemas.openxmlformats.org/officeDocument/2006/relationships/hyperlink" Target="https://storage.googleapis.com/hcloudfile/001/8662a228bceb40568f65fbf6074befe6.jpg" TargetMode="External"/><Relationship Id="rId9038" Type="http://schemas.openxmlformats.org/officeDocument/2006/relationships/hyperlink" Target="https://storage.googleapis.com/hcloudfile/001/9a4ea7463bfc4fd39c8c303e199aa32d.jpg" TargetMode="External"/><Relationship Id="rId12366" Type="http://schemas.openxmlformats.org/officeDocument/2006/relationships/hyperlink" Target="https://storage.googleapis.com/hcloudfile/001/37ef22d716944ca18b4884563b7e0b43.jpg" TargetMode="External"/><Relationship Id="rId12780" Type="http://schemas.openxmlformats.org/officeDocument/2006/relationships/hyperlink" Target="https://storage.googleapis.com/hcloudfile/001/ee64cf3bd8194a34b09db636c5037682.jpg" TargetMode="External"/><Relationship Id="rId13417" Type="http://schemas.openxmlformats.org/officeDocument/2006/relationships/hyperlink" Target="https://storage.googleapis.com/hcloudfile/001/7943d4e259a646178e4c397cb88e27bf.jpg" TargetMode="External"/><Relationship Id="rId13831" Type="http://schemas.openxmlformats.org/officeDocument/2006/relationships/hyperlink" Target="https://storage.googleapis.com/hcloudfile/001/33cf7e7aa16b4e449d455dfc027607c7.jpg" TargetMode="External"/><Relationship Id="rId744" Type="http://schemas.openxmlformats.org/officeDocument/2006/relationships/hyperlink" Target="https://storage.googleapis.com/hcloudfile/001/78189587c7284e7ab9ebe5f6460cc521.jpg" TargetMode="External"/><Relationship Id="rId1374" Type="http://schemas.openxmlformats.org/officeDocument/2006/relationships/hyperlink" Target="https://hashting.cash/bavaria-fridgeinventoryjul2023/ULFKUDSCCIZYOJED?language=FR" TargetMode="External"/><Relationship Id="rId2425" Type="http://schemas.openxmlformats.org/officeDocument/2006/relationships/hyperlink" Target="https://storage.googleapis.com/hcloudfile/001/d2713067cf0f48f3b25adf9287daa406.jpg" TargetMode="External"/><Relationship Id="rId5995" Type="http://schemas.openxmlformats.org/officeDocument/2006/relationships/hyperlink" Target="https://storage.googleapis.com/hcloudfile/001/683457a6a4ab4cd8990bf133e887ac5d.jpg" TargetMode="External"/><Relationship Id="rId9452" Type="http://schemas.openxmlformats.org/officeDocument/2006/relationships/hyperlink" Target="https://storage.googleapis.com/hcloudfile/001/91dcc4132dc840bdac33ef5c247f0b3a.jpg" TargetMode="External"/><Relationship Id="rId11382" Type="http://schemas.openxmlformats.org/officeDocument/2006/relationships/hyperlink" Target="https://storage.googleapis.com/hcloudfile/001/4e6091bda836414e9c0db52b0f07b648.jpg" TargetMode="External"/><Relationship Id="rId12019" Type="http://schemas.openxmlformats.org/officeDocument/2006/relationships/hyperlink" Target="https://storage.googleapis.com/hcloudfile/001/78870e1be13b471c91b0c48c91a19289.jpg" TargetMode="External"/><Relationship Id="rId12433" Type="http://schemas.openxmlformats.org/officeDocument/2006/relationships/hyperlink" Target="https://storage.googleapis.com/hcloudfile/001/09677675e2b14f6587e3e7329d876327.jpg" TargetMode="External"/><Relationship Id="rId80" Type="http://schemas.openxmlformats.org/officeDocument/2006/relationships/hyperlink" Target="https://storage.googleapis.com/hcloudfile/001/71dfca2d9527406db3dbdd1617bd5aca.jpg" TargetMode="External"/><Relationship Id="rId811" Type="http://schemas.openxmlformats.org/officeDocument/2006/relationships/hyperlink" Target="https://hashting.cash/bavaria-fridgeinventoryjul2023/OWKERBTAVGTANVSU?language=FR" TargetMode="External"/><Relationship Id="rId1027" Type="http://schemas.openxmlformats.org/officeDocument/2006/relationships/hyperlink" Target="https://storage.googleapis.com/hcloudfile/001/82c6462e5cf145e49e20f75ed6c6fe0d.jpg" TargetMode="External"/><Relationship Id="rId1441" Type="http://schemas.openxmlformats.org/officeDocument/2006/relationships/hyperlink" Target="https://storage.googleapis.com/hcloudfile/001/8de610e4a12d41428cf18837db4344b5.jpg" TargetMode="External"/><Relationship Id="rId4597" Type="http://schemas.openxmlformats.org/officeDocument/2006/relationships/hyperlink" Target="https://hashting.cash/bavaria-fridgeinventoryjul2023/WNWBHEEAMLSYKNIE?language=FR" TargetMode="External"/><Relationship Id="rId5648" Type="http://schemas.openxmlformats.org/officeDocument/2006/relationships/hyperlink" Target="https://hashting.cash/bavaria-fridgeinventoryjul2023/MKICYDUQJOSSFXNH?language=FR" TargetMode="External"/><Relationship Id="rId8054" Type="http://schemas.openxmlformats.org/officeDocument/2006/relationships/hyperlink" Target="https://storage.googleapis.com/hcloudfile/001/09af6d17db5b42de9f04941e22d3915b.jpg" TargetMode="External"/><Relationship Id="rId9105" Type="http://schemas.openxmlformats.org/officeDocument/2006/relationships/hyperlink" Target="https://storage.googleapis.com/hcloudfile/001/583a40c952c44df88293c1be779afaea.jpg" TargetMode="External"/><Relationship Id="rId11035" Type="http://schemas.openxmlformats.org/officeDocument/2006/relationships/hyperlink" Target="https://storage.googleapis.com/hcloudfile/001/2c7bb45617eb4e57b89756c7cc0022a4.jpg" TargetMode="External"/><Relationship Id="rId3199" Type="http://schemas.openxmlformats.org/officeDocument/2006/relationships/hyperlink" Target="https://hashting.cash/bavaria-fridgeinventoryjul2023/YFQABKCXCLTVQMBL?language=FR" TargetMode="External"/><Relationship Id="rId4664" Type="http://schemas.openxmlformats.org/officeDocument/2006/relationships/hyperlink" Target="https://storage.googleapis.com/hcloudfile/001/df3643ef65f1432993007c590e241404.jpg" TargetMode="External"/><Relationship Id="rId5715" Type="http://schemas.openxmlformats.org/officeDocument/2006/relationships/hyperlink" Target="https://storage.googleapis.com/hcloudfile/001/b6a3e2ee55194ecdb6de8ba8bf5f9f5c.jpg" TargetMode="External"/><Relationship Id="rId7070" Type="http://schemas.openxmlformats.org/officeDocument/2006/relationships/hyperlink" Target="https://hashting.cash/bavaria-fridgeinventoryjul2023/IGEKCXUZWRJCDIQR?language=FR" TargetMode="External"/><Relationship Id="rId8121" Type="http://schemas.openxmlformats.org/officeDocument/2006/relationships/hyperlink" Target="https://storage.googleapis.com/hcloudfile/001/9debb31ac31748f98232eda449f14cdf.jpg" TargetMode="External"/><Relationship Id="rId10051" Type="http://schemas.openxmlformats.org/officeDocument/2006/relationships/hyperlink" Target="https://storage.googleapis.com/hcloudfile/001/458541054f5442069d1690484017924a.jpg" TargetMode="External"/><Relationship Id="rId11102" Type="http://schemas.openxmlformats.org/officeDocument/2006/relationships/hyperlink" Target="https://storage.googleapis.com/hcloudfile/001/7ae743719eff4e1d9df7698d74f97992.jpg" TargetMode="External"/><Relationship Id="rId12500" Type="http://schemas.openxmlformats.org/officeDocument/2006/relationships/hyperlink" Target="https://storage.googleapis.com/hcloudfile/001/67d056b9e1a14b71923784a2a33e8257.jpg" TargetMode="External"/><Relationship Id="rId3266" Type="http://schemas.openxmlformats.org/officeDocument/2006/relationships/hyperlink" Target="https://storage.googleapis.com/hcloudfile/001/997ff7e73b6e4039807208b8fcab68ff.jpg" TargetMode="External"/><Relationship Id="rId4317" Type="http://schemas.openxmlformats.org/officeDocument/2006/relationships/hyperlink" Target="https://hashting.cash/bavaria-fridgeinventoryjul2023/LEIQCSNPYJKOXQFK?language=FR" TargetMode="External"/><Relationship Id="rId187" Type="http://schemas.openxmlformats.org/officeDocument/2006/relationships/hyperlink" Target="https://storage.googleapis.com/hcloudfile/001/0626fe8d5c714ac88f431a6c8f309e51.jpg" TargetMode="External"/><Relationship Id="rId2282" Type="http://schemas.openxmlformats.org/officeDocument/2006/relationships/hyperlink" Target="https://storage.googleapis.com/hcloudfile/001/706a9aeb23e94f1ea792ab86ce12128c.jpg" TargetMode="External"/><Relationship Id="rId3680" Type="http://schemas.openxmlformats.org/officeDocument/2006/relationships/hyperlink" Target="https://storage.googleapis.com/hcloudfile/001/c2ff2874af5745d6b2bcbdc20ed0782d.jpg" TargetMode="External"/><Relationship Id="rId4731" Type="http://schemas.openxmlformats.org/officeDocument/2006/relationships/hyperlink" Target="https://hashting.cash/bavaria-fridgeinventoryjul2023/CFDGTOMSBDIAKMBW?language=FR" TargetMode="External"/><Relationship Id="rId6489" Type="http://schemas.openxmlformats.org/officeDocument/2006/relationships/hyperlink" Target="https://hashting.cash/bavaria-fridgeinventoryjul2023/XJVEBTAKADQMYVZH?language=FR" TargetMode="External"/><Relationship Id="rId7887" Type="http://schemas.openxmlformats.org/officeDocument/2006/relationships/hyperlink" Target="https://hashting.cash/bavaria-fridgeinventoryjul2023/ANJQCXMMRFMXJOEP?language=FR" TargetMode="External"/><Relationship Id="rId8938" Type="http://schemas.openxmlformats.org/officeDocument/2006/relationships/hyperlink" Target="https://storage.googleapis.com/hcloudfile/001/b233bfc78b57461babccb8373bdd20b8.jpg" TargetMode="External"/><Relationship Id="rId10868" Type="http://schemas.openxmlformats.org/officeDocument/2006/relationships/hyperlink" Target="https://storage.googleapis.com/hcloudfile/001/8926e76ebeaa47ad91980d505b374326.jpg" TargetMode="External"/><Relationship Id="rId11919" Type="http://schemas.openxmlformats.org/officeDocument/2006/relationships/hyperlink" Target="https://hashting.cash/bavaria-fridgeinventoryjul2023/BKYANPXLYQKAWZSC?language=FR" TargetMode="External"/><Relationship Id="rId13274" Type="http://schemas.openxmlformats.org/officeDocument/2006/relationships/hyperlink" Target="https://storage.googleapis.com/hcloudfile/001/1ea0370f138844ca8858c063ff0da346.jpg" TargetMode="External"/><Relationship Id="rId254" Type="http://schemas.openxmlformats.org/officeDocument/2006/relationships/hyperlink" Target="https://storage.googleapis.com/hcloudfile/001/91dcc4132dc840bdac33ef5c247f0b3a.jpg" TargetMode="External"/><Relationship Id="rId3333" Type="http://schemas.openxmlformats.org/officeDocument/2006/relationships/hyperlink" Target="https://hashting.cash/bavaria-fridgeinventoryjul2023/AGUGMWOLHYNEKNYC?language=FR" TargetMode="External"/><Relationship Id="rId7954" Type="http://schemas.openxmlformats.org/officeDocument/2006/relationships/hyperlink" Target="https://storage.googleapis.com/hcloudfile/001/4aad3b64b2724ffab4db710006f29606.jpg" TargetMode="External"/><Relationship Id="rId10935" Type="http://schemas.openxmlformats.org/officeDocument/2006/relationships/hyperlink" Target="https://hashting.cash/bavaria-fridgeinventoryjul2023/PAUAUNLFHSHJYEAU?language=FR" TargetMode="External"/><Relationship Id="rId12290" Type="http://schemas.openxmlformats.org/officeDocument/2006/relationships/hyperlink" Target="https://storage.googleapis.com/hcloudfile/001/e86f34d834be4356a1f34b912dcf857a.jpg" TargetMode="External"/><Relationship Id="rId13341" Type="http://schemas.openxmlformats.org/officeDocument/2006/relationships/hyperlink" Target="https://storage.googleapis.com/hcloudfile/001/d5823e07f98f4ef09c5661f924ffa004.jpg" TargetMode="External"/><Relationship Id="rId3400" Type="http://schemas.openxmlformats.org/officeDocument/2006/relationships/hyperlink" Target="https://storage.googleapis.com/hcloudfile/001/8f04ec0dca5e416494434d03b22f8839.jpg" TargetMode="External"/><Relationship Id="rId6556" Type="http://schemas.openxmlformats.org/officeDocument/2006/relationships/hyperlink" Target="https://storage.googleapis.com/hcloudfile/001/c5709a28d9764fde946ca8b0f81949b2.jpg" TargetMode="External"/><Relationship Id="rId6970" Type="http://schemas.openxmlformats.org/officeDocument/2006/relationships/hyperlink" Target="https://storage.googleapis.com/hcloudfile/001/8662a228bceb40568f65fbf6074befe6.jpg" TargetMode="External"/><Relationship Id="rId7607" Type="http://schemas.openxmlformats.org/officeDocument/2006/relationships/hyperlink" Target="https://hashting.cash/bavaria-fridgeinventoryjul2023/ITCEHWQSNKEVMECB?language=FR" TargetMode="External"/><Relationship Id="rId321" Type="http://schemas.openxmlformats.org/officeDocument/2006/relationships/hyperlink" Target="https://storage.googleapis.com/hcloudfile/001/b48b2f5312a14b66bd50fb4896d43f19.jpg" TargetMode="External"/><Relationship Id="rId2002" Type="http://schemas.openxmlformats.org/officeDocument/2006/relationships/hyperlink" Target="https://storage.googleapis.com/hcloudfile/001/6e2e557065d84667b845c0f6201ab1f3.jpg" TargetMode="External"/><Relationship Id="rId5158" Type="http://schemas.openxmlformats.org/officeDocument/2006/relationships/hyperlink" Target="https://storage.googleapis.com/hcloudfile/001/610d882041ff41c9bcdecb186d6bfb26.jpg" TargetMode="External"/><Relationship Id="rId5572" Type="http://schemas.openxmlformats.org/officeDocument/2006/relationships/hyperlink" Target="https://storage.googleapis.com/hcloudfile/001/410a095a48114092bc63f4536437e5f7.jpg" TargetMode="External"/><Relationship Id="rId6209" Type="http://schemas.openxmlformats.org/officeDocument/2006/relationships/hyperlink" Target="https://hashting.cash/bavaria-fridgeinventoryjul2023/WTZAFPNKJVHRCIEQ?language=FR" TargetMode="External"/><Relationship Id="rId6623" Type="http://schemas.openxmlformats.org/officeDocument/2006/relationships/hyperlink" Target="https://hashting.cash/bavaria-fridgeinventoryjul2023/OBMPAIFXYTBAQURX?language=FR" TargetMode="External"/><Relationship Id="rId9779" Type="http://schemas.openxmlformats.org/officeDocument/2006/relationships/hyperlink" Target="https://storage.googleapis.com/hcloudfile/001/3ff5e7a208864e1288a3154f1e1642d8.jpg" TargetMode="External"/><Relationship Id="rId12010" Type="http://schemas.openxmlformats.org/officeDocument/2006/relationships/hyperlink" Target="https://storage.googleapis.com/hcloudfile/001/78870e1be13b471c91b0c48c91a19289.jpg" TargetMode="External"/><Relationship Id="rId1768" Type="http://schemas.openxmlformats.org/officeDocument/2006/relationships/hyperlink" Target="https://storage.googleapis.com/hcloudfile/001/d06a57b08c7342af8ec3e4abe7fd187f.jpg" TargetMode="External"/><Relationship Id="rId2819" Type="http://schemas.openxmlformats.org/officeDocument/2006/relationships/hyperlink" Target="https://storage.googleapis.com/hcloudfile/001/de2a93e182d54dab90c824d54267c87b.jpg" TargetMode="External"/><Relationship Id="rId4174" Type="http://schemas.openxmlformats.org/officeDocument/2006/relationships/hyperlink" Target="https://hashting.cash/bavaria-fridgeinventoryjul2023/VLQVMJXBUOHPCXMU?language=FR" TargetMode="External"/><Relationship Id="rId5225" Type="http://schemas.openxmlformats.org/officeDocument/2006/relationships/hyperlink" Target="https://hashting.cash/bavaria-fridgeinventoryjul2023/TAFTTSDJMMIZUYCA?language=FR" TargetMode="External"/><Relationship Id="rId8795" Type="http://schemas.openxmlformats.org/officeDocument/2006/relationships/hyperlink" Target="https://storage.googleapis.com/hcloudfile/001/324afcdcdc694879a9c11734eee148cf.jpg" TargetMode="External"/><Relationship Id="rId9846" Type="http://schemas.openxmlformats.org/officeDocument/2006/relationships/hyperlink" Target="https://hashting.cash/bavaria-fridgeinventoryjul2023/BWNJDILUKPBFMHKF?language=FR" TargetMode="External"/><Relationship Id="rId3190" Type="http://schemas.openxmlformats.org/officeDocument/2006/relationships/hyperlink" Target="https://hashting.cash/bavaria-fridgeinventoryjul2023/YFQABKCXCLTVQMBL?language=FR" TargetMode="External"/><Relationship Id="rId4241" Type="http://schemas.openxmlformats.org/officeDocument/2006/relationships/hyperlink" Target="https://storage.googleapis.com/hcloudfile/001/f0e591391a954a0cb3b62c94a880eb09.jpg" TargetMode="External"/><Relationship Id="rId7397" Type="http://schemas.openxmlformats.org/officeDocument/2006/relationships/hyperlink" Target="https://storage.googleapis.com/hcloudfile/001/7dd2feae6575469b9bf54b854edc482c.jpg" TargetMode="External"/><Relationship Id="rId8448" Type="http://schemas.openxmlformats.org/officeDocument/2006/relationships/hyperlink" Target="https://hashting.cash/bavaria-fridgeinventoryjul2023/CODPBBUCPHKGCZOY?language=FR" TargetMode="External"/><Relationship Id="rId11776" Type="http://schemas.openxmlformats.org/officeDocument/2006/relationships/hyperlink" Target="https://hashting.cash/bavaria-fridgeinventoryjul2023/NQCLVZFTRRBVWGZZ?language=FR" TargetMode="External"/><Relationship Id="rId12827" Type="http://schemas.openxmlformats.org/officeDocument/2006/relationships/hyperlink" Target="https://storage.googleapis.com/hcloudfile/001/8b5b0a0189d84104852843e1a2ee7dcd.jpg" TargetMode="External"/><Relationship Id="rId1835" Type="http://schemas.openxmlformats.org/officeDocument/2006/relationships/hyperlink" Target="https://storage.googleapis.com/hcloudfile/001/fc877bfb4598495d968cc72dc45a57d5.jpg" TargetMode="External"/><Relationship Id="rId7464" Type="http://schemas.openxmlformats.org/officeDocument/2006/relationships/hyperlink" Target="https://hashting.cash/bavaria-fridgeinventoryjul2023/AZMRWOYBPLYZDQHD?language=FR" TargetMode="External"/><Relationship Id="rId8862" Type="http://schemas.openxmlformats.org/officeDocument/2006/relationships/hyperlink" Target="https://hashting.cash/bavaria-fridgeinventoryjul2023/YDTNYQZQZIJEFSAM?language=FR" TargetMode="External"/><Relationship Id="rId9913" Type="http://schemas.openxmlformats.org/officeDocument/2006/relationships/hyperlink" Target="https://storage.googleapis.com/hcloudfile/001/0cb24407f9664664ae729dfa891268ce.jpg" TargetMode="External"/><Relationship Id="rId10378" Type="http://schemas.openxmlformats.org/officeDocument/2006/relationships/hyperlink" Target="https://hashting.cash/bavaria-fridgeinventoryjul2023/QVKJUPWSPOCPUVQR?language=FR" TargetMode="External"/><Relationship Id="rId10792" Type="http://schemas.openxmlformats.org/officeDocument/2006/relationships/hyperlink" Target="https://hashting.cash/bavaria-fridgeinventoryjul2023/QXBTRLJSZVLGDCXW?language=FR" TargetMode="External"/><Relationship Id="rId11429" Type="http://schemas.openxmlformats.org/officeDocument/2006/relationships/hyperlink" Target="https://storage.googleapis.com/hcloudfile/001/4e45bddfaced46629d8b576eb226f115.jpg" TargetMode="External"/><Relationship Id="rId11843" Type="http://schemas.openxmlformats.org/officeDocument/2006/relationships/hyperlink" Target="https://storage.googleapis.com/hcloudfile/001/8ff8ed190a6f4c0f8f1beb6a20d46dc3.jpg" TargetMode="External"/><Relationship Id="rId1902" Type="http://schemas.openxmlformats.org/officeDocument/2006/relationships/hyperlink" Target="https://storage.googleapis.com/hcloudfile/001/2ef93e73a2ad43b99a1201a8bda44fcf.jpg" TargetMode="External"/><Relationship Id="rId6066" Type="http://schemas.openxmlformats.org/officeDocument/2006/relationships/hyperlink" Target="https://hashting.cash/bavaria-fridgeinventoryjul2023/BTVBCLLXRPWTGMIK?language=FR" TargetMode="External"/><Relationship Id="rId7117" Type="http://schemas.openxmlformats.org/officeDocument/2006/relationships/hyperlink" Target="https://storage.googleapis.com/hcloudfile/001/0626fe8d5c714ac88f431a6c8f309e51.jpg" TargetMode="External"/><Relationship Id="rId8515" Type="http://schemas.openxmlformats.org/officeDocument/2006/relationships/hyperlink" Target="https://storage.googleapis.com/hcloudfile/001/099408f680a440818b6eca3b96e8c755.jpg" TargetMode="External"/><Relationship Id="rId10445" Type="http://schemas.openxmlformats.org/officeDocument/2006/relationships/hyperlink" Target="https://storage.googleapis.com/hcloudfile/001/68640998996c4da9899b1a7985e33e98.jpg" TargetMode="External"/><Relationship Id="rId11910" Type="http://schemas.openxmlformats.org/officeDocument/2006/relationships/hyperlink" Target="https://hashting.cash/bavaria-fridgeinventoryjul2023/BKYANPXLYQKAWZSC?language=FR" TargetMode="External"/><Relationship Id="rId6480" Type="http://schemas.openxmlformats.org/officeDocument/2006/relationships/hyperlink" Target="https://hashting.cash/bavaria-fridgeinventoryjul2023/XJVEBTAKADQMYVZH?language=FR" TargetMode="External"/><Relationship Id="rId7531" Type="http://schemas.openxmlformats.org/officeDocument/2006/relationships/hyperlink" Target="https://storage.googleapis.com/hcloudfile/001/9b910c36c6e242b8ac25bad8fedc6c89.jpg" TargetMode="External"/><Relationship Id="rId10512" Type="http://schemas.openxmlformats.org/officeDocument/2006/relationships/hyperlink" Target="https://hashting.cash/bavaria-fridgeinventoryjul2023/PNFWVCLFKNECJSVC?language=FR" TargetMode="External"/><Relationship Id="rId13668" Type="http://schemas.openxmlformats.org/officeDocument/2006/relationships/hyperlink" Target="https://storage.googleapis.com/hcloudfile/001/e9ef9c4cfcdc401dbba6ffed0edeef26.jpg" TargetMode="External"/><Relationship Id="rId995" Type="http://schemas.openxmlformats.org/officeDocument/2006/relationships/hyperlink" Target="https://storage.googleapis.com/hcloudfile/001/ca96b8b1398a4a9ca20f46c6aa763259.jpg" TargetMode="External"/><Relationship Id="rId2676" Type="http://schemas.openxmlformats.org/officeDocument/2006/relationships/hyperlink" Target="https://storage.googleapis.com/hcloudfile/001/711e75624dc1492b9da24935c190b00b.jpg" TargetMode="External"/><Relationship Id="rId3727" Type="http://schemas.openxmlformats.org/officeDocument/2006/relationships/hyperlink" Target="https://storage.googleapis.com/hcloudfile/001/03501d61955e4039b2df134fec784614.jpg" TargetMode="External"/><Relationship Id="rId5082" Type="http://schemas.openxmlformats.org/officeDocument/2006/relationships/hyperlink" Target="https://hashting.cash/bavaria-fridgeinventoryjul2023/ZUISKTILXPNQCVRA?language=FR" TargetMode="External"/><Relationship Id="rId6133" Type="http://schemas.openxmlformats.org/officeDocument/2006/relationships/hyperlink" Target="https://storage.googleapis.com/hcloudfile/001/f38011848f884efaba59c3bf413a0e02.jpg" TargetMode="External"/><Relationship Id="rId9289" Type="http://schemas.openxmlformats.org/officeDocument/2006/relationships/hyperlink" Target="https://hashting.cash/bavaria-fridgeinventoryjul2023/WXUMVHDBVQIPPVWZ?language=FR" TargetMode="External"/><Relationship Id="rId12684" Type="http://schemas.openxmlformats.org/officeDocument/2006/relationships/hyperlink" Target="https://storage.googleapis.com/hcloudfile/001/7bf0aabd45fa47cca122e519b30cdb3e.jpg" TargetMode="External"/><Relationship Id="rId648" Type="http://schemas.openxmlformats.org/officeDocument/2006/relationships/hyperlink" Target="https://storage.googleapis.com/hcloudfile/001/430f565d1d4c4c499fec5b3cde45cc4b.jpg" TargetMode="External"/><Relationship Id="rId1278" Type="http://schemas.openxmlformats.org/officeDocument/2006/relationships/hyperlink" Target="https://storage.googleapis.com/hcloudfile/001/75ab13da8a334d9a9e467da080222d6e.jpg" TargetMode="External"/><Relationship Id="rId1692" Type="http://schemas.openxmlformats.org/officeDocument/2006/relationships/hyperlink" Target="https://storage.googleapis.com/hcloudfile/001/dd52273189b74f228c62221410ae072d.jpg" TargetMode="External"/><Relationship Id="rId2329" Type="http://schemas.openxmlformats.org/officeDocument/2006/relationships/hyperlink" Target="https://storage.googleapis.com/hcloudfile/001/3687509392fa4be2abf7c3db7d74f7b6.jpg" TargetMode="External"/><Relationship Id="rId2743" Type="http://schemas.openxmlformats.org/officeDocument/2006/relationships/hyperlink" Target="https://storage.googleapis.com/hcloudfile/001/fb081ba320474f8abbceff0705f618f8.jpg" TargetMode="External"/><Relationship Id="rId5899" Type="http://schemas.openxmlformats.org/officeDocument/2006/relationships/hyperlink" Target="https://storage.googleapis.com/hcloudfile/001/34a19c34f3f042ddbf3faa9a19dea488.jpg" TargetMode="External"/><Relationship Id="rId6200" Type="http://schemas.openxmlformats.org/officeDocument/2006/relationships/hyperlink" Target="https://hashting.cash/bavaria-fridgeinventoryjul2023/WTZAFPNKJVHRCIEQ?language=FR" TargetMode="External"/><Relationship Id="rId9356" Type="http://schemas.openxmlformats.org/officeDocument/2006/relationships/hyperlink" Target="https://storage.googleapis.com/hcloudfile/001/57b0149893994f0ab8164251ec18c9d1.jpg" TargetMode="External"/><Relationship Id="rId9770" Type="http://schemas.openxmlformats.org/officeDocument/2006/relationships/hyperlink" Target="https://storage.googleapis.com/hcloudfile/001/3ff5e7a208864e1288a3154f1e1642d8.jpg" TargetMode="External"/><Relationship Id="rId11286" Type="http://schemas.openxmlformats.org/officeDocument/2006/relationships/hyperlink" Target="https://storage.googleapis.com/hcloudfile/001/103128fe3b454e8f8aed545345aac20e.jpg" TargetMode="External"/><Relationship Id="rId12337" Type="http://schemas.openxmlformats.org/officeDocument/2006/relationships/hyperlink" Target="https://hashting.cash/bavaria-fridgeinventoryjul2023/LYMGLBZVTRXXIHDH?language=FR" TargetMode="External"/><Relationship Id="rId13735" Type="http://schemas.openxmlformats.org/officeDocument/2006/relationships/hyperlink" Target="https://hashting.cash/bavaria-fridgeinventoryjul2023/QADLQAGMVRIDKNOB?language=FR" TargetMode="External"/><Relationship Id="rId715" Type="http://schemas.openxmlformats.org/officeDocument/2006/relationships/hyperlink" Target="https://storage.googleapis.com/hcloudfile/001/ce0d5372be5147c188731732f6278c23.jpg" TargetMode="External"/><Relationship Id="rId1345" Type="http://schemas.openxmlformats.org/officeDocument/2006/relationships/hyperlink" Target="https://storage.googleapis.com/hcloudfile/001/b779467755994d099b968560fb881f0d.jpg" TargetMode="External"/><Relationship Id="rId8372" Type="http://schemas.openxmlformats.org/officeDocument/2006/relationships/hyperlink" Target="https://storage.googleapis.com/hcloudfile/001/d0c10878dcfb4d2ca7e15c3772dd01a5.jpg" TargetMode="External"/><Relationship Id="rId9009" Type="http://schemas.openxmlformats.org/officeDocument/2006/relationships/hyperlink" Target="https://hashting.cash/bavaria-fridgeinventoryjul2023/KJIINGKCGRPUVWWE?language=FR" TargetMode="External"/><Relationship Id="rId9423" Type="http://schemas.openxmlformats.org/officeDocument/2006/relationships/hyperlink" Target="https://hashting.cash/bavaria-fridgeinventoryjul2023/KVKPCCKYSPMDSIYI?language=FR" TargetMode="External"/><Relationship Id="rId12751" Type="http://schemas.openxmlformats.org/officeDocument/2006/relationships/hyperlink" Target="https://hashting.cash/bavaria-fridgeinventoryjul2023/SKYTAQPEJMXENODJ?language=FR" TargetMode="External"/><Relationship Id="rId13802" Type="http://schemas.openxmlformats.org/officeDocument/2006/relationships/hyperlink" Target="https://storage.googleapis.com/hcloudfile/001/ddcf95af94b740af8ce4baf39ab4ff83.jpg" TargetMode="External"/><Relationship Id="rId2810" Type="http://schemas.openxmlformats.org/officeDocument/2006/relationships/hyperlink" Target="https://storage.googleapis.com/hcloudfile/001/de2a93e182d54dab90c824d54267c87b.jpg" TargetMode="External"/><Relationship Id="rId4568" Type="http://schemas.openxmlformats.org/officeDocument/2006/relationships/hyperlink" Target="https://storage.googleapis.com/hcloudfile/001/dd5b6ffb39d94ba7ba2efc8cf43fa8bb.jpg" TargetMode="External"/><Relationship Id="rId5966" Type="http://schemas.openxmlformats.org/officeDocument/2006/relationships/hyperlink" Target="https://storage.googleapis.com/hcloudfile/001/6b6efd0bd9884aa788431d4bef7d6ce5.jpg" TargetMode="External"/><Relationship Id="rId8025" Type="http://schemas.openxmlformats.org/officeDocument/2006/relationships/hyperlink" Target="https://hashting.cash/bavaria-fridgeinventoryjul2023/STVJEPUVDBHUFZZR?language=FR" TargetMode="External"/><Relationship Id="rId11353" Type="http://schemas.openxmlformats.org/officeDocument/2006/relationships/hyperlink" Target="https://hashting.cash/bavaria-fridgeinventoryjul2023/YYPBRJNVTZLKRLHJ?language=FR" TargetMode="External"/><Relationship Id="rId12404" Type="http://schemas.openxmlformats.org/officeDocument/2006/relationships/hyperlink" Target="https://storage.googleapis.com/hcloudfile/001/c753a7da125442ca8b75013fa4fce8e9.jpg" TargetMode="External"/><Relationship Id="rId51" Type="http://schemas.openxmlformats.org/officeDocument/2006/relationships/hyperlink" Target="https://storage.googleapis.com/hcloudfile/001/b88e50c08dae496591079351c011f98a.jpg" TargetMode="External"/><Relationship Id="rId1412" Type="http://schemas.openxmlformats.org/officeDocument/2006/relationships/hyperlink" Target="https://storage.googleapis.com/hcloudfile/001/3ce7bd0e7dce4480934d963341e13ef2.jpg" TargetMode="External"/><Relationship Id="rId4982" Type="http://schemas.openxmlformats.org/officeDocument/2006/relationships/hyperlink" Target="https://storage.googleapis.com/hcloudfile/001/a9ba50d63090464a940486d04d1c3265.jpg" TargetMode="External"/><Relationship Id="rId5619" Type="http://schemas.openxmlformats.org/officeDocument/2006/relationships/hyperlink" Target="https://storage.googleapis.com/hcloudfile/001/f5218f48898f4cb987c6240e29b1166e.jpg" TargetMode="External"/><Relationship Id="rId7041" Type="http://schemas.openxmlformats.org/officeDocument/2006/relationships/hyperlink" Target="https://hashting.cash/bavaria-fridgeinventoryjul2023/IGEKCXUZWRJCDIQR?language=FR" TargetMode="External"/><Relationship Id="rId11006" Type="http://schemas.openxmlformats.org/officeDocument/2006/relationships/hyperlink" Target="https://storage.googleapis.com/hcloudfile/001/59116a833f154cb19345e30b3e16eeaa.jpg" TargetMode="External"/><Relationship Id="rId11420" Type="http://schemas.openxmlformats.org/officeDocument/2006/relationships/hyperlink" Target="https://storage.googleapis.com/hcloudfile/001/4e45bddfaced46629d8b576eb226f115.jpg" TargetMode="External"/><Relationship Id="rId3584" Type="http://schemas.openxmlformats.org/officeDocument/2006/relationships/hyperlink" Target="https://storage.googleapis.com/hcloudfile/001/ecbe5503cd6f40eb9168e6bc4395ee4d.jpg" TargetMode="External"/><Relationship Id="rId4635" Type="http://schemas.openxmlformats.org/officeDocument/2006/relationships/hyperlink" Target="https://storage.googleapis.com/hcloudfile/001/84e53f8539294a4e9f6c74cac6f2fc04.jpg" TargetMode="External"/><Relationship Id="rId10022" Type="http://schemas.openxmlformats.org/officeDocument/2006/relationships/hyperlink" Target="https://storage.googleapis.com/hcloudfile/001/8bcbfb6ff7fd4cfd8f9f6b6905424e66.jpg" TargetMode="External"/><Relationship Id="rId13178" Type="http://schemas.openxmlformats.org/officeDocument/2006/relationships/hyperlink" Target="https://hashting.cash/bavaria-fridgeinventoryjul2023/RJTJHDTUROLOZZGB?language=FR" TargetMode="External"/><Relationship Id="rId13592" Type="http://schemas.openxmlformats.org/officeDocument/2006/relationships/hyperlink" Target="https://hashting.cash/bavaria-fridgeinventoryjul2023/PRBIABXLMUSADQLF?language=FR" TargetMode="External"/><Relationship Id="rId158" Type="http://schemas.openxmlformats.org/officeDocument/2006/relationships/hyperlink" Target="https://storage.googleapis.com/hcloudfile/001/a37667c7b9984082b0f71353988b3a99.jpg" TargetMode="External"/><Relationship Id="rId2186" Type="http://schemas.openxmlformats.org/officeDocument/2006/relationships/hyperlink" Target="https://storage.googleapis.com/hcloudfile/001/6cc67219533948d8bb92ee062caafce2.jpg" TargetMode="External"/><Relationship Id="rId3237" Type="http://schemas.openxmlformats.org/officeDocument/2006/relationships/hyperlink" Target="https://storage.googleapis.com/hcloudfile/001/3795b6604d2243fa8e63ecfee88ce710.jpg" TargetMode="External"/><Relationship Id="rId3651" Type="http://schemas.openxmlformats.org/officeDocument/2006/relationships/hyperlink" Target="https://storage.googleapis.com/hcloudfile/001/4d62ddfe5c5e452dac5426110ac78cc1.jpg" TargetMode="External"/><Relationship Id="rId4702" Type="http://schemas.openxmlformats.org/officeDocument/2006/relationships/hyperlink" Target="https://storage.googleapis.com/hcloudfile/001/485fe21ff2764d38bc4fec3058f6a306.jpg" TargetMode="External"/><Relationship Id="rId7858" Type="http://schemas.openxmlformats.org/officeDocument/2006/relationships/hyperlink" Target="https://storage.googleapis.com/hcloudfile/001/8787ed807d134a1dbcc0d67de9892fce.jpg" TargetMode="External"/><Relationship Id="rId8909" Type="http://schemas.openxmlformats.org/officeDocument/2006/relationships/hyperlink" Target="https://storage.googleapis.com/hcloudfile/001/12460f613a1a4baca3f298717cacee2d.jpg" TargetMode="External"/><Relationship Id="rId12194" Type="http://schemas.openxmlformats.org/officeDocument/2006/relationships/hyperlink" Target="https://hashting.cash/bavaria-fridgeinventoryjul2023/LTZDKBTHRNXJMWKT?language=FR" TargetMode="External"/><Relationship Id="rId13245" Type="http://schemas.openxmlformats.org/officeDocument/2006/relationships/hyperlink" Target="https://storage.googleapis.com/hcloudfile/001/d11cddcadbe2419699300bb3d98c1981.jpg" TargetMode="External"/><Relationship Id="rId572" Type="http://schemas.openxmlformats.org/officeDocument/2006/relationships/hyperlink" Target="https://storage.googleapis.com/hcloudfile/001/c462b26f2294449d8c7c6af7f505e8d1.jpg" TargetMode="External"/><Relationship Id="rId2253" Type="http://schemas.openxmlformats.org/officeDocument/2006/relationships/hyperlink" Target="https://storage.googleapis.com/hcloudfile/001/c19fb349dd1f471daa9e80fdf06cf481.jpg" TargetMode="External"/><Relationship Id="rId3304" Type="http://schemas.openxmlformats.org/officeDocument/2006/relationships/hyperlink" Target="https://storage.googleapis.com/hcloudfile/001/1547c5819e64441ca7c35509461967f7.jpg" TargetMode="External"/><Relationship Id="rId6874" Type="http://schemas.openxmlformats.org/officeDocument/2006/relationships/hyperlink" Target="https://storage.googleapis.com/hcloudfile/001/10940a9670c04992b450178581fa401f.jpg" TargetMode="External"/><Relationship Id="rId7925" Type="http://schemas.openxmlformats.org/officeDocument/2006/relationships/hyperlink" Target="https://storage.googleapis.com/hcloudfile/001/58bc592c189f4ea9b09ac61ccb95713e.jpg" TargetMode="External"/><Relationship Id="rId9280" Type="http://schemas.openxmlformats.org/officeDocument/2006/relationships/hyperlink" Target="https://hashting.cash/bavaria-fridgeinventoryjul2023/WXUMVHDBVQIPPVWZ?language=FR" TargetMode="External"/><Relationship Id="rId10839" Type="http://schemas.openxmlformats.org/officeDocument/2006/relationships/hyperlink" Target="https://storage.googleapis.com/hcloudfile/001/89c4cba9429f44fbb2ef9ecef9a94707.jpg" TargetMode="External"/><Relationship Id="rId12261" Type="http://schemas.openxmlformats.org/officeDocument/2006/relationships/hyperlink" Target="https://storage.googleapis.com/hcloudfile/001/c2af80629f8a45f8ae742534ca4d0c7a.jpg" TargetMode="External"/><Relationship Id="rId13312" Type="http://schemas.openxmlformats.org/officeDocument/2006/relationships/hyperlink" Target="https://hashting.cash/bavaria-fridgeinventoryjul2023/VEWAKTEHLPSCATTZ?language=FR" TargetMode="External"/><Relationship Id="rId225" Type="http://schemas.openxmlformats.org/officeDocument/2006/relationships/hyperlink" Target="https://hashting.cash/bavaria-fridgeinventoryjul2023/CODPBBUCPHKGCZOY?language=FR" TargetMode="External"/><Relationship Id="rId2320" Type="http://schemas.openxmlformats.org/officeDocument/2006/relationships/hyperlink" Target="https://storage.googleapis.com/hcloudfile/001/3687509392fa4be2abf7c3db7d74f7b6.jpg" TargetMode="External"/><Relationship Id="rId5476" Type="http://schemas.openxmlformats.org/officeDocument/2006/relationships/hyperlink" Target="https://storage.googleapis.com/hcloudfile/001/979809eb6cf4405ead0dd122ecb54d72.jpg" TargetMode="External"/><Relationship Id="rId6527" Type="http://schemas.openxmlformats.org/officeDocument/2006/relationships/hyperlink" Target="https://storage.googleapis.com/hcloudfile/001/5d3d479172f54e7784a96445d36dd1f8.jpg" TargetMode="External"/><Relationship Id="rId10906" Type="http://schemas.openxmlformats.org/officeDocument/2006/relationships/hyperlink" Target="https://storage.googleapis.com/hcloudfile/001/4717533d50b3423791c94dbe47e3b88b.jpg" TargetMode="External"/><Relationship Id="rId4078" Type="http://schemas.openxmlformats.org/officeDocument/2006/relationships/hyperlink" Target="https://storage.googleapis.com/hcloudfile/001/8613c83819c34ea28190b35236789849.jpg" TargetMode="External"/><Relationship Id="rId4492" Type="http://schemas.openxmlformats.org/officeDocument/2006/relationships/hyperlink" Target="https://storage.googleapis.com/hcloudfile/001/7be9d519d8ba45fe9de7a2efadaca05c.jpg" TargetMode="External"/><Relationship Id="rId5129" Type="http://schemas.openxmlformats.org/officeDocument/2006/relationships/hyperlink" Target="https://storage.googleapis.com/hcloudfile/001/bb471f1b3cda4c3194c90ece4fefc447.jpg" TargetMode="External"/><Relationship Id="rId5543" Type="http://schemas.openxmlformats.org/officeDocument/2006/relationships/hyperlink" Target="https://storage.googleapis.com/hcloudfile/001/570bd35a50d440bc9a29cbf12d00f4ad.jpg" TargetMode="External"/><Relationship Id="rId5890" Type="http://schemas.openxmlformats.org/officeDocument/2006/relationships/hyperlink" Target="https://storage.googleapis.com/hcloudfile/001/34a19c34f3f042ddbf3faa9a19dea488.jpg" TargetMode="External"/><Relationship Id="rId6941" Type="http://schemas.openxmlformats.org/officeDocument/2006/relationships/hyperlink" Target="https://storage.googleapis.com/hcloudfile/001/521291924b9d425ba7d2e76c1ccdf6dd.jpg" TargetMode="External"/><Relationship Id="rId8699" Type="http://schemas.openxmlformats.org/officeDocument/2006/relationships/hyperlink" Target="https://storage.googleapis.com/hcloudfile/001/275ae8ff747e4a07baf7fe61705f34d8.jpg" TargetMode="External"/><Relationship Id="rId9000" Type="http://schemas.openxmlformats.org/officeDocument/2006/relationships/hyperlink" Target="https://hashting.cash/bavaria-fridgeinventoryjul2023/KJIINGKCGRPUVWWE?language=FR" TargetMode="External"/><Relationship Id="rId3094" Type="http://schemas.openxmlformats.org/officeDocument/2006/relationships/hyperlink" Target="https://storage.googleapis.com/hcloudfile/001/82498700f5ed4da1ab88d325bb0b5689.jpg" TargetMode="External"/><Relationship Id="rId4145" Type="http://schemas.openxmlformats.org/officeDocument/2006/relationships/hyperlink" Target="https://storage.googleapis.com/hcloudfile/001/b0bfc53a72254229842a5efe379ab16a.jpg" TargetMode="External"/><Relationship Id="rId1739" Type="http://schemas.openxmlformats.org/officeDocument/2006/relationships/hyperlink" Target="https://storage.googleapis.com/hcloudfile/001/e0d2beb74f294727bd080a12d82baed3.jpg" TargetMode="External"/><Relationship Id="rId5610" Type="http://schemas.openxmlformats.org/officeDocument/2006/relationships/hyperlink" Target="https://storage.googleapis.com/hcloudfile/001/f5218f48898f4cb987c6240e29b1166e.jpg" TargetMode="External"/><Relationship Id="rId8766" Type="http://schemas.openxmlformats.org/officeDocument/2006/relationships/hyperlink" Target="https://storage.googleapis.com/hcloudfile/001/c0cd79e970734a62aae41c805474ee99.jpg" TargetMode="External"/><Relationship Id="rId9817" Type="http://schemas.openxmlformats.org/officeDocument/2006/relationships/hyperlink" Target="https://storage.googleapis.com/hcloudfile/001/b6bd9db4644d4c8cbbbdc6c0e06d0daf.jpg" TargetMode="External"/><Relationship Id="rId10696" Type="http://schemas.openxmlformats.org/officeDocument/2006/relationships/hyperlink" Target="https://storage.googleapis.com/hcloudfile/001/c9041c7d45e94da9ba7c486a6c653051.jpg" TargetMode="External"/><Relationship Id="rId11747" Type="http://schemas.openxmlformats.org/officeDocument/2006/relationships/hyperlink" Target="https://storage.googleapis.com/hcloudfile/001/eacbd9f4102b4c5e9ddb448081d341b3.jpg" TargetMode="External"/><Relationship Id="rId1806" Type="http://schemas.openxmlformats.org/officeDocument/2006/relationships/hyperlink" Target="https://hashting.cash/bavaria-fridgeinventoryjul2023/GPDBQVHGAWZHJYJP?language=FR" TargetMode="External"/><Relationship Id="rId3161" Type="http://schemas.openxmlformats.org/officeDocument/2006/relationships/hyperlink" Target="https://storage.googleapis.com/hcloudfile/001/71dfca2d9527406db3dbdd1617bd5aca.jpg" TargetMode="External"/><Relationship Id="rId4212" Type="http://schemas.openxmlformats.org/officeDocument/2006/relationships/hyperlink" Target="https://storage.googleapis.com/hcloudfile/001/8655ca4b11a14389994394cb5b0e75f8.jpg" TargetMode="External"/><Relationship Id="rId7368" Type="http://schemas.openxmlformats.org/officeDocument/2006/relationships/hyperlink" Target="https://storage.googleapis.com/hcloudfile/001/cef4367950d747948a6a502f63de2460.jpg" TargetMode="External"/><Relationship Id="rId7782" Type="http://schemas.openxmlformats.org/officeDocument/2006/relationships/hyperlink" Target="https://storage.googleapis.com/hcloudfile/001/c2e323e6be6c4ae683abe19707dbe725.jpg" TargetMode="External"/><Relationship Id="rId8419" Type="http://schemas.openxmlformats.org/officeDocument/2006/relationships/hyperlink" Target="https://storage.googleapis.com/hcloudfile/001/a24d3af0ba8b492fbb6ea7f6b315cecf.jpg" TargetMode="External"/><Relationship Id="rId8833" Type="http://schemas.openxmlformats.org/officeDocument/2006/relationships/hyperlink" Target="https://storage.googleapis.com/hcloudfile/001/688e362b3dad4f0a85aa5dee8868a6c6.jpg" TargetMode="External"/><Relationship Id="rId10349" Type="http://schemas.openxmlformats.org/officeDocument/2006/relationships/hyperlink" Target="https://storage.googleapis.com/hcloudfile/001/49272fafa4444a8dab5e63e8325b85c0.jpg" TargetMode="External"/><Relationship Id="rId10763" Type="http://schemas.openxmlformats.org/officeDocument/2006/relationships/hyperlink" Target="https://storage.googleapis.com/hcloudfile/001/1918714c98f84124bc3c5675d305259e.jpg" TargetMode="External"/><Relationship Id="rId3978" Type="http://schemas.openxmlformats.org/officeDocument/2006/relationships/hyperlink" Target="https://storage.googleapis.com/hcloudfile/001/c58853225cb549ea8bb69433316011b8.jpg" TargetMode="External"/><Relationship Id="rId6384" Type="http://schemas.openxmlformats.org/officeDocument/2006/relationships/hyperlink" Target="https://storage.googleapis.com/hcloudfile/001/3eeaeb8c269c439bb2512bddb1edbcdd.jpg" TargetMode="External"/><Relationship Id="rId7435" Type="http://schemas.openxmlformats.org/officeDocument/2006/relationships/hyperlink" Target="https://storage.googleapis.com/hcloudfile/001/c08af00d49914e7fbbcc82512db2ac10.jpg" TargetMode="External"/><Relationship Id="rId8900" Type="http://schemas.openxmlformats.org/officeDocument/2006/relationships/hyperlink" Target="https://storage.googleapis.com/hcloudfile/001/12460f613a1a4baca3f298717cacee2d.jpg" TargetMode="External"/><Relationship Id="rId10416" Type="http://schemas.openxmlformats.org/officeDocument/2006/relationships/hyperlink" Target="https://storage.googleapis.com/hcloudfile/001/e211e5112a764228bfbc659364b79166.jpg" TargetMode="External"/><Relationship Id="rId11814" Type="http://schemas.openxmlformats.org/officeDocument/2006/relationships/hyperlink" Target="https://storage.googleapis.com/hcloudfile/001/b48b2f5312a14b66bd50fb4896d43f19.jpg" TargetMode="External"/><Relationship Id="rId899" Type="http://schemas.openxmlformats.org/officeDocument/2006/relationships/hyperlink" Target="https://storage.googleapis.com/hcloudfile/001/4a0f1d6bc5d6474bbfc2ae0dedeb6fea.jpg" TargetMode="External"/><Relationship Id="rId6037" Type="http://schemas.openxmlformats.org/officeDocument/2006/relationships/hyperlink" Target="https://storage.googleapis.com/hcloudfile/001/4aa5ef5e0e8641e1ada8d01c99ad19dc.jpg" TargetMode="External"/><Relationship Id="rId6451" Type="http://schemas.openxmlformats.org/officeDocument/2006/relationships/hyperlink" Target="https://storage.googleapis.com/hcloudfile/001/bad7c168f69a4b8b88b4b1266e20b2fd.jpg" TargetMode="External"/><Relationship Id="rId7502" Type="http://schemas.openxmlformats.org/officeDocument/2006/relationships/hyperlink" Target="https://storage.googleapis.com/hcloudfile/001/88cac31f59a74308905caad7a95b3482.jpg" TargetMode="External"/><Relationship Id="rId10830" Type="http://schemas.openxmlformats.org/officeDocument/2006/relationships/hyperlink" Target="https://storage.googleapis.com/hcloudfile/001/89c4cba9429f44fbb2ef9ecef9a94707.jpg" TargetMode="External"/><Relationship Id="rId966" Type="http://schemas.openxmlformats.org/officeDocument/2006/relationships/hyperlink" Target="https://hashting.cash/bavaria-fridgeinventoryjul2023/KRSUMEZZDUQPXYFU?language=FR" TargetMode="External"/><Relationship Id="rId1596" Type="http://schemas.openxmlformats.org/officeDocument/2006/relationships/hyperlink" Target="https://storage.googleapis.com/hcloudfile/001/c2d3a02829f64cbdb2bf01b957b772ad.jpg" TargetMode="External"/><Relationship Id="rId2647" Type="http://schemas.openxmlformats.org/officeDocument/2006/relationships/hyperlink" Target="https://hashting.cash/bavaria-fridgeinventoryjul2023/CBEOFCAVAGTREWHY?language=FR" TargetMode="External"/><Relationship Id="rId2994" Type="http://schemas.openxmlformats.org/officeDocument/2006/relationships/hyperlink" Target="https://storage.googleapis.com/hcloudfile/001/b2960dcab9d644ac90ddd1fcda73a66a.jpg" TargetMode="External"/><Relationship Id="rId5053" Type="http://schemas.openxmlformats.org/officeDocument/2006/relationships/hyperlink" Target="https://storage.googleapis.com/hcloudfile/001/ca4ea8daab1c4f959b4216ab9cfec9a1.jpg" TargetMode="External"/><Relationship Id="rId6104" Type="http://schemas.openxmlformats.org/officeDocument/2006/relationships/hyperlink" Target="https://storage.googleapis.com/hcloudfile/001/a37667c7b9984082b0f71353988b3a99.jpg" TargetMode="External"/><Relationship Id="rId9674" Type="http://schemas.openxmlformats.org/officeDocument/2006/relationships/hyperlink" Target="https://storage.googleapis.com/hcloudfile/001/05e66fba0c0448b98be800ca3c3944d4.jpg" TargetMode="External"/><Relationship Id="rId12588" Type="http://schemas.openxmlformats.org/officeDocument/2006/relationships/hyperlink" Target="https://storage.googleapis.com/hcloudfile/001/8d2c0f96281a44aa91c0f97e312621e4.jpg" TargetMode="External"/><Relationship Id="rId13639" Type="http://schemas.openxmlformats.org/officeDocument/2006/relationships/hyperlink" Target="https://storage.googleapis.com/hcloudfile/001/9d3430fedff3488bb9e99f9611fca3ac.jpg" TargetMode="External"/><Relationship Id="rId619" Type="http://schemas.openxmlformats.org/officeDocument/2006/relationships/hyperlink" Target="https://hashting.cash/bavaria-fridgeinventoryjul2023/ELABVXXAPCSTQEGH?language=FR" TargetMode="External"/><Relationship Id="rId1249" Type="http://schemas.openxmlformats.org/officeDocument/2006/relationships/hyperlink" Target="https://hashting.cash/bavaria-fridgeinventoryjul2023/XYULMWKSMXIRFBRB?language=FR" TargetMode="External"/><Relationship Id="rId5120" Type="http://schemas.openxmlformats.org/officeDocument/2006/relationships/hyperlink" Target="https://storage.googleapis.com/hcloudfile/001/bb471f1b3cda4c3194c90ece4fefc447.jpg" TargetMode="External"/><Relationship Id="rId8276" Type="http://schemas.openxmlformats.org/officeDocument/2006/relationships/hyperlink" Target="https://storage.googleapis.com/hcloudfile/001/05275500479049e593f12dcb36d01ac5.jpg" TargetMode="External"/><Relationship Id="rId9327" Type="http://schemas.openxmlformats.org/officeDocument/2006/relationships/hyperlink" Target="https://storage.googleapis.com/hcloudfile/001/046f6b51c12e476ba2a013ebc7eb11fa.jpg" TargetMode="External"/><Relationship Id="rId12655" Type="http://schemas.openxmlformats.org/officeDocument/2006/relationships/hyperlink" Target="https://storage.googleapis.com/hcloudfile/001/f4fd306471ec48c19d53cba89b285d91.jpg" TargetMode="External"/><Relationship Id="rId13706" Type="http://schemas.openxmlformats.org/officeDocument/2006/relationships/hyperlink" Target="https://storage.googleapis.com/hcloudfile/001/d86a72c395974c008ef45078bd664339.jpg" TargetMode="External"/><Relationship Id="rId1663" Type="http://schemas.openxmlformats.org/officeDocument/2006/relationships/hyperlink" Target="https://hashting.cash/bavaria-fridgeinventoryjul2023/VCOXUNKRTSWZUMAR?language=FR" TargetMode="External"/><Relationship Id="rId2714" Type="http://schemas.openxmlformats.org/officeDocument/2006/relationships/hyperlink" Target="https://storage.googleapis.com/hcloudfile/001/145f5bcf345441e5bfbe0faa12319e74.jpg" TargetMode="External"/><Relationship Id="rId8690" Type="http://schemas.openxmlformats.org/officeDocument/2006/relationships/hyperlink" Target="https://storage.googleapis.com/hcloudfile/001/275ae8ff747e4a07baf7fe61705f34d8.jpg" TargetMode="External"/><Relationship Id="rId9741" Type="http://schemas.openxmlformats.org/officeDocument/2006/relationships/hyperlink" Target="https://storage.googleapis.com/hcloudfile/001/8d28372633bf4ea8b5948e72e2f27f30.jpg" TargetMode="External"/><Relationship Id="rId11257" Type="http://schemas.openxmlformats.org/officeDocument/2006/relationships/hyperlink" Target="https://storage.googleapis.com/hcloudfile/001/c260763aa87c46aaabbe110bcdd04668.jpg" TargetMode="External"/><Relationship Id="rId11671" Type="http://schemas.openxmlformats.org/officeDocument/2006/relationships/hyperlink" Target="https://storage.googleapis.com/hcloudfile/001/9d40a93bd5f44c5eaa2e04261f3076cd.jpg" TargetMode="External"/><Relationship Id="rId12308" Type="http://schemas.openxmlformats.org/officeDocument/2006/relationships/hyperlink" Target="https://storage.googleapis.com/hcloudfile/001/e86f34d834be4356a1f34b912dcf857a.jpg" TargetMode="External"/><Relationship Id="rId12722" Type="http://schemas.openxmlformats.org/officeDocument/2006/relationships/hyperlink" Target="https://storage.googleapis.com/hcloudfile/001/1fca42840aff416c931b08607d6f6a2b.jpg" TargetMode="External"/><Relationship Id="rId1316" Type="http://schemas.openxmlformats.org/officeDocument/2006/relationships/hyperlink" Target="https://storage.googleapis.com/hcloudfile/001/8e8c4f778ab142909904e609f6107c30.jpg" TargetMode="External"/><Relationship Id="rId1730" Type="http://schemas.openxmlformats.org/officeDocument/2006/relationships/hyperlink" Target="https://storage.googleapis.com/hcloudfile/001/e0d2beb74f294727bd080a12d82baed3.jpg" TargetMode="External"/><Relationship Id="rId4886" Type="http://schemas.openxmlformats.org/officeDocument/2006/relationships/hyperlink" Target="https://hashting.cash/bavaria-fridgeinventoryjul2023/DHIFUXDVFEJJVART?language=FR" TargetMode="External"/><Relationship Id="rId5937" Type="http://schemas.openxmlformats.org/officeDocument/2006/relationships/hyperlink" Target="https://hashting.cash/bavaria-fridgeinventoryjul2023/LFTAAXBBSKVDESZY?language=FR" TargetMode="External"/><Relationship Id="rId7292" Type="http://schemas.openxmlformats.org/officeDocument/2006/relationships/hyperlink" Target="https://storage.googleapis.com/hcloudfile/001/5afebe910ec24bb5abed40060c599fea.jpg" TargetMode="External"/><Relationship Id="rId8343" Type="http://schemas.openxmlformats.org/officeDocument/2006/relationships/hyperlink" Target="https://storage.googleapis.com/hcloudfile/001/17793e6025f14690b1c6903953b3681d.jpg" TargetMode="External"/><Relationship Id="rId10273" Type="http://schemas.openxmlformats.org/officeDocument/2006/relationships/hyperlink" Target="https://storage.googleapis.com/hcloudfile/001/d40df7c5d3424b778b4b4aa154cb1673.jpg" TargetMode="External"/><Relationship Id="rId11324" Type="http://schemas.openxmlformats.org/officeDocument/2006/relationships/hyperlink" Target="https://storage.googleapis.com/hcloudfile/001/28119924f0eb4664858d287cdaef46d5.jpg" TargetMode="External"/><Relationship Id="rId22" Type="http://schemas.openxmlformats.org/officeDocument/2006/relationships/hyperlink" Target="https://storage.googleapis.com/hcloudfile/001/cbc4a3f91f734f4ca2941c9b1aaf4d8c.jpg" TargetMode="External"/><Relationship Id="rId3488" Type="http://schemas.openxmlformats.org/officeDocument/2006/relationships/hyperlink" Target="https://hashting.cash/bavaria-fridgeinventoryjul2023/PVXVEWRQXQBHPSZO?language=FR" TargetMode="External"/><Relationship Id="rId4539" Type="http://schemas.openxmlformats.org/officeDocument/2006/relationships/hyperlink" Target="https://storage.googleapis.com/hcloudfile/001/a6a3887c224647d6a89d5c2ae68306ca.jpg" TargetMode="External"/><Relationship Id="rId4953" Type="http://schemas.openxmlformats.org/officeDocument/2006/relationships/hyperlink" Target="https://hashting.cash/bavaria-fridgeinventoryjul2023/NKMNBGBGIGVDDXWJ?language=FR" TargetMode="External"/><Relationship Id="rId8410" Type="http://schemas.openxmlformats.org/officeDocument/2006/relationships/hyperlink" Target="https://storage.googleapis.com/hcloudfile/001/a24d3af0ba8b492fbb6ea7f6b315cecf.jpg" TargetMode="External"/><Relationship Id="rId10340" Type="http://schemas.openxmlformats.org/officeDocument/2006/relationships/hyperlink" Target="https://storage.googleapis.com/hcloudfile/001/49272fafa4444a8dab5e63e8325b85c0.jpg" TargetMode="External"/><Relationship Id="rId13496" Type="http://schemas.openxmlformats.org/officeDocument/2006/relationships/hyperlink" Target="https://storage.googleapis.com/hcloudfile/001/647cbc8824f744c0b677eb24f490ec66.jpg" TargetMode="External"/><Relationship Id="rId3555" Type="http://schemas.openxmlformats.org/officeDocument/2006/relationships/hyperlink" Target="https://storage.googleapis.com/hcloudfile/001/423005ef77f94e39b4995f1c7d78de13.jpg" TargetMode="External"/><Relationship Id="rId4606" Type="http://schemas.openxmlformats.org/officeDocument/2006/relationships/hyperlink" Target="https://hashting.cash/bavaria-fridgeinventoryjul2023/WNWBHEEAMLSYKNIE?language=FR" TargetMode="External"/><Relationship Id="rId7012" Type="http://schemas.openxmlformats.org/officeDocument/2006/relationships/hyperlink" Target="https://storage.googleapis.com/hcloudfile/001/6591b9111aa14b5a9502c35ae203094b.jpg" TargetMode="External"/><Relationship Id="rId12098" Type="http://schemas.openxmlformats.org/officeDocument/2006/relationships/hyperlink" Target="https://storage.googleapis.com/hcloudfile/001/1d6d25eb6bfe4cb7a8a28324fe278b84.jpg" TargetMode="External"/><Relationship Id="rId13149" Type="http://schemas.openxmlformats.org/officeDocument/2006/relationships/hyperlink" Target="https://storage.googleapis.com/hcloudfile/001/f2cee4e939144aa1ae78a1505e2e6c32.jpg" TargetMode="External"/><Relationship Id="rId476" Type="http://schemas.openxmlformats.org/officeDocument/2006/relationships/hyperlink" Target="https://storage.googleapis.com/hcloudfile/001/c36a7d1e04f2404ca44fd23f6de32f39.jpg" TargetMode="External"/><Relationship Id="rId890" Type="http://schemas.openxmlformats.org/officeDocument/2006/relationships/hyperlink" Target="https://storage.googleapis.com/hcloudfile/001/4a0f1d6bc5d6474bbfc2ae0dedeb6fea.jpg" TargetMode="External"/><Relationship Id="rId2157" Type="http://schemas.openxmlformats.org/officeDocument/2006/relationships/hyperlink" Target="https://storage.googleapis.com/hcloudfile/001/b88e50c08dae496591079351c011f98a.jpg" TargetMode="External"/><Relationship Id="rId2571" Type="http://schemas.openxmlformats.org/officeDocument/2006/relationships/hyperlink" Target="https://storage.googleapis.com/hcloudfile/001/56172bcacbb84dbc88c4c014c237a0d3.jpg" TargetMode="External"/><Relationship Id="rId3208" Type="http://schemas.openxmlformats.org/officeDocument/2006/relationships/hyperlink" Target="https://hashting.cash/bavaria-fridgeinventoryjul2023/YFQABKCXCLTVQMBL?language=FR" TargetMode="External"/><Relationship Id="rId6778" Type="http://schemas.openxmlformats.org/officeDocument/2006/relationships/hyperlink" Target="https://hashting.cash/bavaria-fridgeinventoryjul2023/ZARSVTZDFOKDHIDK?language=FR" TargetMode="External"/><Relationship Id="rId9184" Type="http://schemas.openxmlformats.org/officeDocument/2006/relationships/hyperlink" Target="https://storage.googleapis.com/hcloudfile/001/3720da5eaa5f4e1496b752bf229bef3b.jpg" TargetMode="External"/><Relationship Id="rId12165" Type="http://schemas.openxmlformats.org/officeDocument/2006/relationships/hyperlink" Target="https://storage.googleapis.com/hcloudfile/001/35f6ac725980486688e09bcccd0e2c78.jpg" TargetMode="External"/><Relationship Id="rId13563" Type="http://schemas.openxmlformats.org/officeDocument/2006/relationships/hyperlink" Target="https://storage.googleapis.com/hcloudfile/001/efb01324f397405c9d7052fa77979ca5.jpg" TargetMode="External"/><Relationship Id="rId129" Type="http://schemas.openxmlformats.org/officeDocument/2006/relationships/hyperlink" Target="https://hashting.cash/bavaria-fridgeinventoryjul2023/ZUISKTILXPNQCVRA?language=FR" TargetMode="External"/><Relationship Id="rId543" Type="http://schemas.openxmlformats.org/officeDocument/2006/relationships/hyperlink" Target="https://storage.googleapis.com/hcloudfile/001/08bdcfe6e7f64d4c927446085e2ab6aa.jpg" TargetMode="External"/><Relationship Id="rId1173" Type="http://schemas.openxmlformats.org/officeDocument/2006/relationships/hyperlink" Target="https://storage.googleapis.com/hcloudfile/001/3e287334e73041a4a762c132eb892781.jpg" TargetMode="External"/><Relationship Id="rId2224" Type="http://schemas.openxmlformats.org/officeDocument/2006/relationships/hyperlink" Target="https://hashting.cash/bavaria-fridgeinventoryjul2023/ZYLKTZJFBEGJXPHN?language=FR" TargetMode="External"/><Relationship Id="rId3622" Type="http://schemas.openxmlformats.org/officeDocument/2006/relationships/hyperlink" Target="https://hashting.cash/bavaria-fridgeinventoryjul2023/CMECZCQWGXQHVXAO?language=FR" TargetMode="External"/><Relationship Id="rId7829" Type="http://schemas.openxmlformats.org/officeDocument/2006/relationships/hyperlink" Target="https://storage.googleapis.com/hcloudfile/001/30e4b68ae6d741c6bd9da4f4c469cf08.jpg" TargetMode="External"/><Relationship Id="rId9251" Type="http://schemas.openxmlformats.org/officeDocument/2006/relationships/hyperlink" Target="https://storage.googleapis.com/hcloudfile/001/72188a83bbdc43eab85271b12e24e49e.jpg" TargetMode="External"/><Relationship Id="rId13216" Type="http://schemas.openxmlformats.org/officeDocument/2006/relationships/hyperlink" Target="https://storage.googleapis.com/hcloudfile/001/ed61efff31e843b9b61fd4bf5ce33f7d.jpg" TargetMode="External"/><Relationship Id="rId13630" Type="http://schemas.openxmlformats.org/officeDocument/2006/relationships/hyperlink" Target="https://storage.googleapis.com/hcloudfile/001/9d3430fedff3488bb9e99f9611fca3ac.jpg" TargetMode="External"/><Relationship Id="rId5794" Type="http://schemas.openxmlformats.org/officeDocument/2006/relationships/hyperlink" Target="https://hashting.cash/bavaria-fridgeinventoryjul2023/VTABVCKHWWROWRFD?language=FR" TargetMode="External"/><Relationship Id="rId6845" Type="http://schemas.openxmlformats.org/officeDocument/2006/relationships/hyperlink" Target="https://storage.googleapis.com/hcloudfile/001/2b856eef11e0493f9d65336a223a56f0.jpg" TargetMode="External"/><Relationship Id="rId11181" Type="http://schemas.openxmlformats.org/officeDocument/2006/relationships/hyperlink" Target="https://storage.googleapis.com/hcloudfile/001/3489bde842734cffafeba2cd27647c22.jpg" TargetMode="External"/><Relationship Id="rId12232" Type="http://schemas.openxmlformats.org/officeDocument/2006/relationships/hyperlink" Target="https://storage.googleapis.com/hcloudfile/001/01cbc083211b462da173931c2ecd22ab.jpg" TargetMode="External"/><Relationship Id="rId610" Type="http://schemas.openxmlformats.org/officeDocument/2006/relationships/hyperlink" Target="https://storage.googleapis.com/hcloudfile/001/c462b26f2294449d8c7c6af7f505e8d1.jpg" TargetMode="External"/><Relationship Id="rId1240" Type="http://schemas.openxmlformats.org/officeDocument/2006/relationships/hyperlink" Target="https://hashting.cash/bavaria-fridgeinventoryjul2023/XYULMWKSMXIRFBRB?language=FR" TargetMode="External"/><Relationship Id="rId4049" Type="http://schemas.openxmlformats.org/officeDocument/2006/relationships/hyperlink" Target="https://hashting.cash/bavaria-fridgeinventoryjul2023/SGYHAZXDOFDHYCDM?language=FR" TargetMode="External"/><Relationship Id="rId4396" Type="http://schemas.openxmlformats.org/officeDocument/2006/relationships/hyperlink" Target="https://storage.googleapis.com/hcloudfile/001/26f0c4db7f614aca8e4fa944b152cc60.jpg" TargetMode="External"/><Relationship Id="rId5447" Type="http://schemas.openxmlformats.org/officeDocument/2006/relationships/hyperlink" Target="https://storage.googleapis.com/hcloudfile/001/50dcf71e1ecf4bbea39d737d111b1e70.jpg" TargetMode="External"/><Relationship Id="rId5861" Type="http://schemas.openxmlformats.org/officeDocument/2006/relationships/hyperlink" Target="https://storage.googleapis.com/hcloudfile/001/2dd782a1e86a48f48d860be79159b981.jpg" TargetMode="External"/><Relationship Id="rId6912" Type="http://schemas.openxmlformats.org/officeDocument/2006/relationships/hyperlink" Target="https://hashting.cash/bavaria-fridgeinventoryjul2023/JCYELQUKCVHXCENG?language=FR" TargetMode="External"/><Relationship Id="rId11998" Type="http://schemas.openxmlformats.org/officeDocument/2006/relationships/hyperlink" Target="https://storage.googleapis.com/hcloudfile/001/6b1605a044824fd097584a762b71c2fa.jpg" TargetMode="External"/><Relationship Id="rId4463" Type="http://schemas.openxmlformats.org/officeDocument/2006/relationships/hyperlink" Target="https://hashting.cash/bavaria-fridgeinventoryjul2023/UEQUSDLNRTQVKBCJ?language=FR" TargetMode="External"/><Relationship Id="rId5514" Type="http://schemas.openxmlformats.org/officeDocument/2006/relationships/hyperlink" Target="https://hashting.cash/bavaria-fridgeinventoryjul2023/MLNHSKVOOCHRAJWZ?language=FR" TargetMode="External"/><Relationship Id="rId3065" Type="http://schemas.openxmlformats.org/officeDocument/2006/relationships/hyperlink" Target="https://hashting.cash/bavaria-fridgeinventoryjul2023/GHKOXFSPSAWJKXWQ?language=FR" TargetMode="External"/><Relationship Id="rId4116" Type="http://schemas.openxmlformats.org/officeDocument/2006/relationships/hyperlink" Target="https://storage.googleapis.com/hcloudfile/001/978d5c21c4044dca81c90ec4b7530fb8.jpg" TargetMode="External"/><Relationship Id="rId4530" Type="http://schemas.openxmlformats.org/officeDocument/2006/relationships/hyperlink" Target="https://storage.googleapis.com/hcloudfile/001/a6a3887c224647d6a89d5c2ae68306ca.jpg" TargetMode="External"/><Relationship Id="rId7686" Type="http://schemas.openxmlformats.org/officeDocument/2006/relationships/hyperlink" Target="https://storage.googleapis.com/hcloudfile/001/5ec4eb01547e4455aaf175992b359d91.jpg" TargetMode="External"/><Relationship Id="rId8737" Type="http://schemas.openxmlformats.org/officeDocument/2006/relationships/hyperlink" Target="https://hashting.cash/bavaria-fridgeinventoryjul2023/OZEJRSTVOFIGQFYI?language=FR" TargetMode="External"/><Relationship Id="rId13073" Type="http://schemas.openxmlformats.org/officeDocument/2006/relationships/hyperlink" Target="https://storage.googleapis.com/hcloudfile/001/83795fae705142c384688b6cc8a4a572.jpg" TargetMode="External"/><Relationship Id="rId2081" Type="http://schemas.openxmlformats.org/officeDocument/2006/relationships/hyperlink" Target="https://hashting.cash/bavaria-fridgeinventoryjul2023/IJGERFKYYCJATRAT?language=FR" TargetMode="External"/><Relationship Id="rId3132" Type="http://schemas.openxmlformats.org/officeDocument/2006/relationships/hyperlink" Target="https://storage.googleapis.com/hcloudfile/001/c002d1d68eff4f70b2f0fc40f0eebc9f.jpg" TargetMode="External"/><Relationship Id="rId6288" Type="http://schemas.openxmlformats.org/officeDocument/2006/relationships/hyperlink" Target="https://storage.googleapis.com/hcloudfile/001/823b643acdc24c38a97b389f8f30c0d6.jpg" TargetMode="External"/><Relationship Id="rId7339" Type="http://schemas.openxmlformats.org/officeDocument/2006/relationships/hyperlink" Target="https://hashting.cash/bavaria-fridgeinventoryjul2023/SNIIKSKHUXLIMGJE?language=FR" TargetMode="External"/><Relationship Id="rId7753" Type="http://schemas.openxmlformats.org/officeDocument/2006/relationships/hyperlink" Target="https://hashting.cash/bavaria-fridgeinventoryjul2023/MNSDAREACGXTWNHH?language=FR" TargetMode="External"/><Relationship Id="rId10667" Type="http://schemas.openxmlformats.org/officeDocument/2006/relationships/hyperlink" Target="https://hashting.cash/bavaria-fridgeinventoryjul2023/KWGEULFRRYPQCZLA?language=FR" TargetMode="External"/><Relationship Id="rId11718" Type="http://schemas.openxmlformats.org/officeDocument/2006/relationships/hyperlink" Target="https://storage.googleapis.com/hcloudfile/001/fd8cfca7e2d94ad7968d557b168205a4.jpg" TargetMode="External"/><Relationship Id="rId13140" Type="http://schemas.openxmlformats.org/officeDocument/2006/relationships/hyperlink" Target="https://storage.googleapis.com/hcloudfile/001/f2cee4e939144aa1ae78a1505e2e6c32.jpg" TargetMode="External"/><Relationship Id="rId6355" Type="http://schemas.openxmlformats.org/officeDocument/2006/relationships/hyperlink" Target="https://hashting.cash/bavaria-fridgeinventoryjul2023/DQNBCGAJSKGTOFFH?language=FR" TargetMode="External"/><Relationship Id="rId7406" Type="http://schemas.openxmlformats.org/officeDocument/2006/relationships/hyperlink" Target="https://storage.googleapis.com/hcloudfile/001/7dd2feae6575469b9bf54b854edc482c.jpg" TargetMode="External"/><Relationship Id="rId8804" Type="http://schemas.openxmlformats.org/officeDocument/2006/relationships/hyperlink" Target="https://storage.googleapis.com/hcloudfile/001/324afcdcdc694879a9c11734eee148cf.jpg" TargetMode="External"/><Relationship Id="rId10734" Type="http://schemas.openxmlformats.org/officeDocument/2006/relationships/hyperlink" Target="https://storage.googleapis.com/hcloudfile/001/26d5b90320534014899d4ca86b2dc24f.jpg" TargetMode="External"/><Relationship Id="rId120" Type="http://schemas.openxmlformats.org/officeDocument/2006/relationships/hyperlink" Target="https://storage.googleapis.com/hcloudfile/001/dd5b6ffb39d94ba7ba2efc8cf43fa8bb.jpg" TargetMode="External"/><Relationship Id="rId2898" Type="http://schemas.openxmlformats.org/officeDocument/2006/relationships/hyperlink" Target="https://storage.googleapis.com/hcloudfile/001/44d50f3d94fb4876af0b63c95efa7974.jpg" TargetMode="External"/><Relationship Id="rId3949" Type="http://schemas.openxmlformats.org/officeDocument/2006/relationships/hyperlink" Target="https://storage.googleapis.com/hcloudfile/001/f9957f13faa84f5ebfd9097a32c91d95.jpg" TargetMode="External"/><Relationship Id="rId6008" Type="http://schemas.openxmlformats.org/officeDocument/2006/relationships/hyperlink" Target="https://storage.googleapis.com/hcloudfile/001/683457a6a4ab4cd8990bf133e887ac5d.jpg" TargetMode="External"/><Relationship Id="rId7820" Type="http://schemas.openxmlformats.org/officeDocument/2006/relationships/hyperlink" Target="https://storage.googleapis.com/hcloudfile/001/30e4b68ae6d741c6bd9da4f4c469cf08.jpg" TargetMode="External"/><Relationship Id="rId10801" Type="http://schemas.openxmlformats.org/officeDocument/2006/relationships/hyperlink" Target="https://hashting.cash/bavaria-fridgeinventoryjul2023/QXBTRLJSZVLGDCXW?language=FR" TargetMode="External"/><Relationship Id="rId2965" Type="http://schemas.openxmlformats.org/officeDocument/2006/relationships/hyperlink" Target="https://storage.googleapis.com/hcloudfile/001/4984a61508054657bc02348cf6e95819.jpg" TargetMode="External"/><Relationship Id="rId5024" Type="http://schemas.openxmlformats.org/officeDocument/2006/relationships/hyperlink" Target="https://storage.googleapis.com/hcloudfile/001/895b2a4a73ba4f19bfaf3fecf78f32c2.jpg" TargetMode="External"/><Relationship Id="rId5371" Type="http://schemas.openxmlformats.org/officeDocument/2006/relationships/hyperlink" Target="https://hashting.cash/bavaria-fridgeinventoryjul2023/UGUBYJZPDHBFMUFY?language=FR" TargetMode="External"/><Relationship Id="rId6422" Type="http://schemas.openxmlformats.org/officeDocument/2006/relationships/hyperlink" Target="https://storage.googleapis.com/hcloudfile/001/761bd193a1b244dc90945a1faf3d7878.jpg" TargetMode="External"/><Relationship Id="rId9578" Type="http://schemas.openxmlformats.org/officeDocument/2006/relationships/hyperlink" Target="https://hashting.cash/bavaria-fridgeinventoryjul2023/RDVHEUMTWGOXWQDP?language=FR" TargetMode="External"/><Relationship Id="rId9992" Type="http://schemas.openxmlformats.org/officeDocument/2006/relationships/hyperlink" Target="https://hashting.cash/bavaria-fridgeinventoryjul2023/COGHBAJAZLHSUKFN?language=FR" TargetMode="External"/><Relationship Id="rId12559" Type="http://schemas.openxmlformats.org/officeDocument/2006/relationships/hyperlink" Target="https://storage.googleapis.com/hcloudfile/001/0fcb2e6dcab240d6a6d352a5f79b7f65.jpg" TargetMode="External"/><Relationship Id="rId12973" Type="http://schemas.openxmlformats.org/officeDocument/2006/relationships/hyperlink" Target="https://storage.googleapis.com/hcloudfile/001/613520b312424295bbe3b2dd47a220d0.jpg" TargetMode="External"/><Relationship Id="rId937" Type="http://schemas.openxmlformats.org/officeDocument/2006/relationships/hyperlink" Target="https://storage.googleapis.com/hcloudfile/001/f31d4e5499b84c038d5bdfc33d9c5be5.jpg" TargetMode="External"/><Relationship Id="rId1567" Type="http://schemas.openxmlformats.org/officeDocument/2006/relationships/hyperlink" Target="https://storage.googleapis.com/hcloudfile/001/53adc49eae0e479c852e3f01a81211cf.jpg" TargetMode="External"/><Relationship Id="rId1981" Type="http://schemas.openxmlformats.org/officeDocument/2006/relationships/hyperlink" Target="https://storage.googleapis.com/hcloudfile/001/7a21be94e23945a7bfda3774d400353e.jpg" TargetMode="External"/><Relationship Id="rId2618" Type="http://schemas.openxmlformats.org/officeDocument/2006/relationships/hyperlink" Target="https://storage.googleapis.com/hcloudfile/001/087253a2200048c4ac0f78fb36f404fa.jpg" TargetMode="External"/><Relationship Id="rId8594" Type="http://schemas.openxmlformats.org/officeDocument/2006/relationships/hyperlink" Target="https://hashting.cash/bavaria-fridgeinventoryjul2023/EWXLCDDMMLXDUQQI?language=FR" TargetMode="External"/><Relationship Id="rId9645" Type="http://schemas.openxmlformats.org/officeDocument/2006/relationships/hyperlink" Target="https://storage.googleapis.com/hcloudfile/001/bab52b76eed44916a969a9146887a17f.jpg" TargetMode="External"/><Relationship Id="rId11575" Type="http://schemas.openxmlformats.org/officeDocument/2006/relationships/hyperlink" Target="https://storage.googleapis.com/hcloudfile/001/9b5d5f91ee8b42bdbb7ac671036ec972.jpg" TargetMode="External"/><Relationship Id="rId12626" Type="http://schemas.openxmlformats.org/officeDocument/2006/relationships/hyperlink" Target="https://hashting.cash/bavaria-fridgeinventoryjul2023/BZXVIIIKCYIUNKOL?language=FR" TargetMode="External"/><Relationship Id="rId1634" Type="http://schemas.openxmlformats.org/officeDocument/2006/relationships/hyperlink" Target="https://storage.googleapis.com/hcloudfile/001/9dc241d69d8849c4865b33fd534d669f.jpg" TargetMode="External"/><Relationship Id="rId4040" Type="http://schemas.openxmlformats.org/officeDocument/2006/relationships/hyperlink" Target="https://hashting.cash/bavaria-fridgeinventoryjul2023/SGYHAZXDOFDHYCDM?language=FR" TargetMode="External"/><Relationship Id="rId7196" Type="http://schemas.openxmlformats.org/officeDocument/2006/relationships/hyperlink" Target="https://hashting.cash/bavaria-fridgeinventoryjul2023/FRKQHZLJRHOWCVMS?language=FR" TargetMode="External"/><Relationship Id="rId8247" Type="http://schemas.openxmlformats.org/officeDocument/2006/relationships/hyperlink" Target="https://storage.googleapis.com/hcloudfile/001/efd57a68f899460eb16c2732b9ff48f8.jpg" TargetMode="External"/><Relationship Id="rId8661" Type="http://schemas.openxmlformats.org/officeDocument/2006/relationships/hyperlink" Target="https://storage.googleapis.com/hcloudfile/001/ed5ead0aeb06455eb30a90793a883f37.jpg" TargetMode="External"/><Relationship Id="rId9712" Type="http://schemas.openxmlformats.org/officeDocument/2006/relationships/hyperlink" Target="https://hashting.cash/bavaria-fridgeinventoryjul2023/VPUHPNSQYLPVBUPF?language=FR" TargetMode="External"/><Relationship Id="rId10177" Type="http://schemas.openxmlformats.org/officeDocument/2006/relationships/hyperlink" Target="https://storage.googleapis.com/hcloudfile/001/2a7b350475474663a26ac407d108a847.jpg" TargetMode="External"/><Relationship Id="rId10591" Type="http://schemas.openxmlformats.org/officeDocument/2006/relationships/hyperlink" Target="https://storage.googleapis.com/hcloudfile/001/7b304fb0c0904fa3ac50666f1c5a0777.jpg" TargetMode="External"/><Relationship Id="rId11228" Type="http://schemas.openxmlformats.org/officeDocument/2006/relationships/hyperlink" Target="https://hashting.cash/bavaria-fridgeinventoryjul2023/YUWIZPZOMXPYLCGY?language=FR" TargetMode="External"/><Relationship Id="rId4857" Type="http://schemas.openxmlformats.org/officeDocument/2006/relationships/hyperlink" Target="https://storage.googleapis.com/hcloudfile/001/174a54b1c77d4367a225e954ce191113.jpg" TargetMode="External"/><Relationship Id="rId7263" Type="http://schemas.openxmlformats.org/officeDocument/2006/relationships/hyperlink" Target="https://storage.googleapis.com/hcloudfile/001/9c187fcd3fc74c9d8bb2bdb3782c3df0.jpg" TargetMode="External"/><Relationship Id="rId8314" Type="http://schemas.openxmlformats.org/officeDocument/2006/relationships/hyperlink" Target="https://hashting.cash/bavaria-fridgeinventoryjul2023/CQDOYXGMXODISNRJ?language=FR" TargetMode="External"/><Relationship Id="rId10244" Type="http://schemas.openxmlformats.org/officeDocument/2006/relationships/hyperlink" Target="https://hashting.cash/bavaria-fridgeinventoryjul2023/CLYRUPNULBYNQVHY?language=FR" TargetMode="External"/><Relationship Id="rId11642" Type="http://schemas.openxmlformats.org/officeDocument/2006/relationships/hyperlink" Target="https://hashting.cash/bavaria-fridgeinventoryjul2023/YUJDVFLBKXJMICBQ?language=FR" TargetMode="External"/><Relationship Id="rId1701" Type="http://schemas.openxmlformats.org/officeDocument/2006/relationships/hyperlink" Target="https://storage.googleapis.com/hcloudfile/001/dd52273189b74f228c62221410ae072d.jpg" TargetMode="External"/><Relationship Id="rId3459" Type="http://schemas.openxmlformats.org/officeDocument/2006/relationships/hyperlink" Target="https://storage.googleapis.com/hcloudfile/001/dfddf0e724694ee7a8a692c677091cf9.jpg" TargetMode="External"/><Relationship Id="rId5908" Type="http://schemas.openxmlformats.org/officeDocument/2006/relationships/hyperlink" Target="https://storage.googleapis.com/hcloudfile/001/34a19c34f3f042ddbf3faa9a19dea488.jpg" TargetMode="External"/><Relationship Id="rId7330" Type="http://schemas.openxmlformats.org/officeDocument/2006/relationships/hyperlink" Target="https://hashting.cash/bavaria-fridgeinventoryjul2023/SNIIKSKHUXLIMGJE?language=FR" TargetMode="External"/><Relationship Id="rId3873" Type="http://schemas.openxmlformats.org/officeDocument/2006/relationships/hyperlink" Target="https://storage.googleapis.com/hcloudfile/001/73174599ed5544bc96f14c63964cc628.jpg" TargetMode="External"/><Relationship Id="rId4924" Type="http://schemas.openxmlformats.org/officeDocument/2006/relationships/hyperlink" Target="https://storage.googleapis.com/hcloudfile/001/05e01af7b6074190962264947cdcf9e1.jpg" TargetMode="External"/><Relationship Id="rId9088" Type="http://schemas.openxmlformats.org/officeDocument/2006/relationships/hyperlink" Target="https://storage.googleapis.com/hcloudfile/001/2d4fbdb5ee7e4162829eed62a3742408.jpg" TargetMode="External"/><Relationship Id="rId10311" Type="http://schemas.openxmlformats.org/officeDocument/2006/relationships/hyperlink" Target="https://storage.googleapis.com/hcloudfile/001/1390ce0ed4fc4e0499c112bcb20071e6.jpg" TargetMode="External"/><Relationship Id="rId13467" Type="http://schemas.openxmlformats.org/officeDocument/2006/relationships/hyperlink" Target="https://hashting.cash/bavaria-fridgeinventoryjul2023/ZTIYPZQKUKSDJEXM?language=FR" TargetMode="External"/><Relationship Id="rId447" Type="http://schemas.openxmlformats.org/officeDocument/2006/relationships/hyperlink" Target="https://storage.googleapis.com/hcloudfile/001/f0963e13b84044309c76acde82763279.jpg" TargetMode="External"/><Relationship Id="rId794" Type="http://schemas.openxmlformats.org/officeDocument/2006/relationships/hyperlink" Target="https://storage.googleapis.com/hcloudfile/001/ce0d5372be5147c188731732f6278c23.jpg" TargetMode="External"/><Relationship Id="rId1077" Type="http://schemas.openxmlformats.org/officeDocument/2006/relationships/hyperlink" Target="https://storage.googleapis.com/hcloudfile/001/359bc6aab4af4bc59c452a4c05d6b0bd.jpg" TargetMode="External"/><Relationship Id="rId2128" Type="http://schemas.openxmlformats.org/officeDocument/2006/relationships/hyperlink" Target="https://storage.googleapis.com/hcloudfile/001/8fb55c0a6f2f4790a866974c5d6302ac.jpg" TargetMode="External"/><Relationship Id="rId2475" Type="http://schemas.openxmlformats.org/officeDocument/2006/relationships/hyperlink" Target="https://storage.googleapis.com/hcloudfile/001/c4791a7df64d46a3833a602d8fb6fe00.jpg" TargetMode="External"/><Relationship Id="rId3526" Type="http://schemas.openxmlformats.org/officeDocument/2006/relationships/hyperlink" Target="https://storage.googleapis.com/hcloudfile/001/7f6f8d0d462d4ed8855d20a0e11a9638.jpg" TargetMode="External"/><Relationship Id="rId3940" Type="http://schemas.openxmlformats.org/officeDocument/2006/relationships/hyperlink" Target="https://storage.googleapis.com/hcloudfile/001/f9957f13faa84f5ebfd9097a32c91d95.jpg" TargetMode="External"/><Relationship Id="rId9155" Type="http://schemas.openxmlformats.org/officeDocument/2006/relationships/hyperlink" Target="https://hashting.cash/bavaria-fridgeinventoryjul2023/FZGVPFKKZZMWCUZS?language=FR" TargetMode="External"/><Relationship Id="rId12069" Type="http://schemas.openxmlformats.org/officeDocument/2006/relationships/hyperlink" Target="https://hashting.cash/bavaria-fridgeinventoryjul2023/MHJHVJGVVRGHVITT?language=FR" TargetMode="External"/><Relationship Id="rId12483" Type="http://schemas.openxmlformats.org/officeDocument/2006/relationships/hyperlink" Target="https://hashting.cash/bavaria-fridgeinventoryjul2023/MKBMZPICTOAZCLTE?language=FR" TargetMode="External"/><Relationship Id="rId13534" Type="http://schemas.openxmlformats.org/officeDocument/2006/relationships/hyperlink" Target="https://storage.googleapis.com/hcloudfile/001/28ba30a80bb64c7aad7f05f7c1fd3178.jpg" TargetMode="External"/><Relationship Id="rId861" Type="http://schemas.openxmlformats.org/officeDocument/2006/relationships/hyperlink" Target="https://storage.googleapis.com/hcloudfile/001/a37001cc69864b2ab3cfd2dc2a01452d.jpg" TargetMode="External"/><Relationship Id="rId1491" Type="http://schemas.openxmlformats.org/officeDocument/2006/relationships/hyperlink" Target="https://storage.googleapis.com/hcloudfile/001/c5369ca3bad641d8ae699d68e4918908.jpg" TargetMode="External"/><Relationship Id="rId2542" Type="http://schemas.openxmlformats.org/officeDocument/2006/relationships/hyperlink" Target="https://storage.googleapis.com/hcloudfile/001/1d4e0ccb1c4d44f5919bb9f158967bee.jpg" TargetMode="External"/><Relationship Id="rId5698" Type="http://schemas.openxmlformats.org/officeDocument/2006/relationships/hyperlink" Target="https://storage.googleapis.com/hcloudfile/001/84de0ce5e27b40779340201b7ca6b1e7.jpg" TargetMode="External"/><Relationship Id="rId6749" Type="http://schemas.openxmlformats.org/officeDocument/2006/relationships/hyperlink" Target="https://storage.googleapis.com/hcloudfile/001/e0c98464139646ddb5176a36d6e49f9b.jpg" TargetMode="External"/><Relationship Id="rId11085" Type="http://schemas.openxmlformats.org/officeDocument/2006/relationships/hyperlink" Target="https://hashting.cash/bavaria-fridgeinventoryjul2023/LTJKRNXXSWBZGMBZ?language=FR" TargetMode="External"/><Relationship Id="rId12136" Type="http://schemas.openxmlformats.org/officeDocument/2006/relationships/hyperlink" Target="https://storage.googleapis.com/hcloudfile/001/b0ead91754a341a3868c2c9c0a97797e.jpg" TargetMode="External"/><Relationship Id="rId12550" Type="http://schemas.openxmlformats.org/officeDocument/2006/relationships/hyperlink" Target="https://storage.googleapis.com/hcloudfile/001/0fcb2e6dcab240d6a6d352a5f79b7f65.jpg" TargetMode="External"/><Relationship Id="rId13601" Type="http://schemas.openxmlformats.org/officeDocument/2006/relationships/hyperlink" Target="https://hashting.cash/bavaria-fridgeinventoryjul2023/PRBIABXLMUSADQLF?language=FR" TargetMode="External"/><Relationship Id="rId514" Type="http://schemas.openxmlformats.org/officeDocument/2006/relationships/hyperlink" Target="https://storage.googleapis.com/hcloudfile/001/71a0a25d37f94620a429349badb60af8.jpg" TargetMode="External"/><Relationship Id="rId1144" Type="http://schemas.openxmlformats.org/officeDocument/2006/relationships/hyperlink" Target="https://storage.googleapis.com/hcloudfile/001/cbc4a3f91f734f4ca2941c9b1aaf4d8c.jpg" TargetMode="External"/><Relationship Id="rId5765" Type="http://schemas.openxmlformats.org/officeDocument/2006/relationships/hyperlink" Target="https://storage.googleapis.com/hcloudfile/001/b2cb9d436c684a169d04613f2d1ca2f8.jpg" TargetMode="External"/><Relationship Id="rId6816" Type="http://schemas.openxmlformats.org/officeDocument/2006/relationships/hyperlink" Target="https://storage.googleapis.com/hcloudfile/001/5c878351d78c47cb8b30238a4aa13001.jpg" TargetMode="External"/><Relationship Id="rId8171" Type="http://schemas.openxmlformats.org/officeDocument/2006/relationships/hyperlink" Target="https://hashting.cash/bavaria-fridgeinventoryjul2023/WLFPRZTBBZLMZNTM?language=FR" TargetMode="External"/><Relationship Id="rId9222" Type="http://schemas.openxmlformats.org/officeDocument/2006/relationships/hyperlink" Target="https://storage.googleapis.com/hcloudfile/001/2336a11a6aca496c98768a13ce151d78.jpg" TargetMode="External"/><Relationship Id="rId11152" Type="http://schemas.openxmlformats.org/officeDocument/2006/relationships/hyperlink" Target="https://storage.googleapis.com/hcloudfile/001/2c54bf8f3337422c9e7ff26abbdfe0a3.jpg" TargetMode="External"/><Relationship Id="rId12203" Type="http://schemas.openxmlformats.org/officeDocument/2006/relationships/hyperlink" Target="https://hashting.cash/bavaria-fridgeinventoryjul2023/LTZDKBTHRNXJMWKT?language=FR" TargetMode="External"/><Relationship Id="rId1211" Type="http://schemas.openxmlformats.org/officeDocument/2006/relationships/hyperlink" Target="https://storage.googleapis.com/hcloudfile/001/0c52523a93c8427483111db2bd460328.jpg" TargetMode="External"/><Relationship Id="rId4367" Type="http://schemas.openxmlformats.org/officeDocument/2006/relationships/hyperlink" Target="https://storage.googleapis.com/hcloudfile/001/5249bd837839476e96f33d9513a8a288.jpg" TargetMode="External"/><Relationship Id="rId4781" Type="http://schemas.openxmlformats.org/officeDocument/2006/relationships/hyperlink" Target="https://storage.googleapis.com/hcloudfile/001/a8d903630ab64447a6a34b19f52b472a.jpg" TargetMode="External"/><Relationship Id="rId5418" Type="http://schemas.openxmlformats.org/officeDocument/2006/relationships/hyperlink" Target="https://storage.googleapis.com/hcloudfile/001/f74c688491b04c2080f90d34e3548f29.jpg" TargetMode="External"/><Relationship Id="rId5832" Type="http://schemas.openxmlformats.org/officeDocument/2006/relationships/hyperlink" Target="https://storage.googleapis.com/hcloudfile/001/02e1d6b847cd4f64a17f28a05966b4d1.jpg" TargetMode="External"/><Relationship Id="rId8988" Type="http://schemas.openxmlformats.org/officeDocument/2006/relationships/hyperlink" Target="https://storage.googleapis.com/hcloudfile/001/c267f43593404f2487e898cef4536ace.jpg" TargetMode="External"/><Relationship Id="rId3383" Type="http://schemas.openxmlformats.org/officeDocument/2006/relationships/hyperlink" Target="https://storage.googleapis.com/hcloudfile/001/2e7f064e2f0f4788baf31897c15ca182.jpg" TargetMode="External"/><Relationship Id="rId4434" Type="http://schemas.openxmlformats.org/officeDocument/2006/relationships/hyperlink" Target="https://storage.googleapis.com/hcloudfile/001/520238be45724b4da0ffdf0bece5d631.jpg" TargetMode="External"/><Relationship Id="rId11969" Type="http://schemas.openxmlformats.org/officeDocument/2006/relationships/hyperlink" Target="https://storage.googleapis.com/hcloudfile/001/ebda10f00aae4728856c0092146af57d.jpg" TargetMode="External"/><Relationship Id="rId3036" Type="http://schemas.openxmlformats.org/officeDocument/2006/relationships/hyperlink" Target="https://storage.googleapis.com/hcloudfile/001/4e92a9c8303b42658555ad34f68ba446.jpg" TargetMode="External"/><Relationship Id="rId10985" Type="http://schemas.openxmlformats.org/officeDocument/2006/relationships/hyperlink" Target="https://storage.googleapis.com/hcloudfile/001/0bef95c705c64a96beec44f3c0b2b474.jpg" TargetMode="External"/><Relationship Id="rId13391" Type="http://schemas.openxmlformats.org/officeDocument/2006/relationships/hyperlink" Target="https://storage.googleapis.com/hcloudfile/001/964e609bea944da488c539d390c84370.jpg" TargetMode="External"/><Relationship Id="rId371" Type="http://schemas.openxmlformats.org/officeDocument/2006/relationships/hyperlink" Target="https://storage.googleapis.com/hcloudfile/001/efb01324f397405c9d7052fa77979ca5.jpg" TargetMode="External"/><Relationship Id="rId2052" Type="http://schemas.openxmlformats.org/officeDocument/2006/relationships/hyperlink" Target="https://storage.googleapis.com/hcloudfile/001/377f9f9f58b840e8baa913a91e0c4878.jpg" TargetMode="External"/><Relationship Id="rId3450" Type="http://schemas.openxmlformats.org/officeDocument/2006/relationships/hyperlink" Target="https://storage.googleapis.com/hcloudfile/001/dfddf0e724694ee7a8a692c677091cf9.jpg" TargetMode="External"/><Relationship Id="rId4501" Type="http://schemas.openxmlformats.org/officeDocument/2006/relationships/hyperlink" Target="https://storage.googleapis.com/hcloudfile/001/7be9d519d8ba45fe9de7a2efadaca05c.jpg" TargetMode="External"/><Relationship Id="rId6259" Type="http://schemas.openxmlformats.org/officeDocument/2006/relationships/hyperlink" Target="https://storage.googleapis.com/hcloudfile/001/a47f16a65f3a4500a6b8be84a14d3b45.jpg" TargetMode="External"/><Relationship Id="rId7657" Type="http://schemas.openxmlformats.org/officeDocument/2006/relationships/hyperlink" Target="https://storage.googleapis.com/hcloudfile/001/5a0e5d61889742ed82b4b87ce4289df0.jpg" TargetMode="External"/><Relationship Id="rId8708" Type="http://schemas.openxmlformats.org/officeDocument/2006/relationships/hyperlink" Target="https://storage.googleapis.com/hcloudfile/001/275ae8ff747e4a07baf7fe61705f34d8.jpg" TargetMode="External"/><Relationship Id="rId10638" Type="http://schemas.openxmlformats.org/officeDocument/2006/relationships/hyperlink" Target="https://storage.googleapis.com/hcloudfile/001/334d54827d3340af9c3a35e3c64a413f.jpg" TargetMode="External"/><Relationship Id="rId13044" Type="http://schemas.openxmlformats.org/officeDocument/2006/relationships/hyperlink" Target="https://hashting.cash/bavaria-fridgeinventoryjul2023/QJYHJXADYBWOCDAG?language=FR" TargetMode="External"/><Relationship Id="rId3103" Type="http://schemas.openxmlformats.org/officeDocument/2006/relationships/hyperlink" Target="https://storage.googleapis.com/hcloudfile/001/82498700f5ed4da1ab88d325bb0b5689.jpg" TargetMode="External"/><Relationship Id="rId6673" Type="http://schemas.openxmlformats.org/officeDocument/2006/relationships/hyperlink" Target="https://storage.googleapis.com/hcloudfile/001/05465e8aa2e44980b4d3b99ea581f359.jpg" TargetMode="External"/><Relationship Id="rId7724" Type="http://schemas.openxmlformats.org/officeDocument/2006/relationships/hyperlink" Target="https://storage.googleapis.com/hcloudfile/001/f31563a0c50147818b58d31e9a09aca4.jpg" TargetMode="External"/><Relationship Id="rId10705" Type="http://schemas.openxmlformats.org/officeDocument/2006/relationships/hyperlink" Target="https://storage.googleapis.com/hcloudfile/001/c9041c7d45e94da9ba7c486a6c653051.jpg" TargetMode="External"/><Relationship Id="rId12060" Type="http://schemas.openxmlformats.org/officeDocument/2006/relationships/hyperlink" Target="https://hashting.cash/bavaria-fridgeinventoryjul2023/MHJHVJGVVRGHVITT?language=FR" TargetMode="External"/><Relationship Id="rId13111" Type="http://schemas.openxmlformats.org/officeDocument/2006/relationships/hyperlink" Target="https://storage.googleapis.com/hcloudfile/001/926e7b9675424e46829b202bb523a023.jpg" TargetMode="External"/><Relationship Id="rId2869" Type="http://schemas.openxmlformats.org/officeDocument/2006/relationships/hyperlink" Target="https://storage.googleapis.com/hcloudfile/001/359f03cc42f1458dbb2d0a439d523387.jpg" TargetMode="External"/><Relationship Id="rId5275" Type="http://schemas.openxmlformats.org/officeDocument/2006/relationships/hyperlink" Target="https://storage.googleapis.com/hcloudfile/001/d4468eb1eb0b42be859a13f748c9ce24.jpg" TargetMode="External"/><Relationship Id="rId6326" Type="http://schemas.openxmlformats.org/officeDocument/2006/relationships/hyperlink" Target="https://storage.googleapis.com/hcloudfile/001/ef035c5e55aa49868267e185b21e59fa.jpg" TargetMode="External"/><Relationship Id="rId6740" Type="http://schemas.openxmlformats.org/officeDocument/2006/relationships/hyperlink" Target="https://storage.googleapis.com/hcloudfile/001/e0c98464139646ddb5176a36d6e49f9b.jpg" TargetMode="External"/><Relationship Id="rId9896" Type="http://schemas.openxmlformats.org/officeDocument/2006/relationships/hyperlink" Target="https://storage.googleapis.com/hcloudfile/001/9ca3250b33774d97812eea6665f13f4c.jpg" TargetMode="External"/><Relationship Id="rId1885" Type="http://schemas.openxmlformats.org/officeDocument/2006/relationships/hyperlink" Target="https://storage.googleapis.com/hcloudfile/001/ce7834ba71104186b54e8cd933946640.jpg" TargetMode="External"/><Relationship Id="rId2936" Type="http://schemas.openxmlformats.org/officeDocument/2006/relationships/hyperlink" Target="https://hashting.cash/bavaria-fridgeinventoryjul2023/GBHDHTMWZSEVLIUB?language=FR" TargetMode="External"/><Relationship Id="rId4291" Type="http://schemas.openxmlformats.org/officeDocument/2006/relationships/hyperlink" Target="https://storage.googleapis.com/hcloudfile/001/ec67a6f22f8342d58a0129d72b6fd000.jpg" TargetMode="External"/><Relationship Id="rId5342" Type="http://schemas.openxmlformats.org/officeDocument/2006/relationships/hyperlink" Target="https://storage.googleapis.com/hcloudfile/001/86e9e72ae1634ddf807ffbce43e673d9.jpg" TargetMode="External"/><Relationship Id="rId8498" Type="http://schemas.openxmlformats.org/officeDocument/2006/relationships/hyperlink" Target="https://storage.googleapis.com/hcloudfile/001/07d0349f74a847a68e94834678f96936.jpg" TargetMode="External"/><Relationship Id="rId9549" Type="http://schemas.openxmlformats.org/officeDocument/2006/relationships/hyperlink" Target="https://storage.googleapis.com/hcloudfile/001/42aa528d8efa499e8d1fbb555c91179f.jpg" TargetMode="External"/><Relationship Id="rId9963" Type="http://schemas.openxmlformats.org/officeDocument/2006/relationships/hyperlink" Target="https://storage.googleapis.com/hcloudfile/001/6372e5abefcd4339acd6a056a218a42d.jpg" TargetMode="External"/><Relationship Id="rId11479" Type="http://schemas.openxmlformats.org/officeDocument/2006/relationships/hyperlink" Target="https://storage.googleapis.com/hcloudfile/001/023045ea8bd147db9c01a5c5150eb6a0.jpg" TargetMode="External"/><Relationship Id="rId12877" Type="http://schemas.openxmlformats.org/officeDocument/2006/relationships/hyperlink" Target="https://storage.googleapis.com/hcloudfile/001/f4c7c98ae67543cd93dcb60a5355f050.jpg" TargetMode="External"/><Relationship Id="rId908" Type="http://schemas.openxmlformats.org/officeDocument/2006/relationships/hyperlink" Target="https://storage.googleapis.com/hcloudfile/001/4a0f1d6bc5d6474bbfc2ae0dedeb6fea.jpg" TargetMode="External"/><Relationship Id="rId1538" Type="http://schemas.openxmlformats.org/officeDocument/2006/relationships/hyperlink" Target="https://hashting.cash/bavaria-fridgeinventoryjul2023/KTJUXWNXAWAYLBUL?language=FR" TargetMode="External"/><Relationship Id="rId8565" Type="http://schemas.openxmlformats.org/officeDocument/2006/relationships/hyperlink" Target="https://storage.googleapis.com/hcloudfile/001/ca59aae5850048a68cf2930d8e120e57.jpg" TargetMode="External"/><Relationship Id="rId9616" Type="http://schemas.openxmlformats.org/officeDocument/2006/relationships/hyperlink" Target="https://storage.googleapis.com/hcloudfile/001/72f428d4cf704de9a465f25fde18461a.jpg" TargetMode="External"/><Relationship Id="rId11893" Type="http://schemas.openxmlformats.org/officeDocument/2006/relationships/hyperlink" Target="https://storage.googleapis.com/hcloudfile/001/cb8a75c79c904b6ca70e9cd764da8e51.jpg" TargetMode="External"/><Relationship Id="rId12944" Type="http://schemas.openxmlformats.org/officeDocument/2006/relationships/hyperlink" Target="https://storage.googleapis.com/hcloudfile/001/7fddce85394047238a093ec475eb09e1.jpg" TargetMode="External"/><Relationship Id="rId1952" Type="http://schemas.openxmlformats.org/officeDocument/2006/relationships/hyperlink" Target="https://hashting.cash/bavaria-fridgeinventoryjul2023/BCCQQNLZWOEBTEEA?language=FR" TargetMode="External"/><Relationship Id="rId4011" Type="http://schemas.openxmlformats.org/officeDocument/2006/relationships/hyperlink" Target="https://storage.googleapis.com/hcloudfile/001/b060fd348dd64f63a5f26558ee7c6af4.jpg" TargetMode="External"/><Relationship Id="rId7167" Type="http://schemas.openxmlformats.org/officeDocument/2006/relationships/hyperlink" Target="https://storage.googleapis.com/hcloudfile/001/5fe3775a497544828f3e8d4191a70840.jpg" TargetMode="External"/><Relationship Id="rId8218" Type="http://schemas.openxmlformats.org/officeDocument/2006/relationships/hyperlink" Target="https://storage.googleapis.com/hcloudfile/001/e12f3adea3e94ffdb4fa2baeb2270d8c.jpg" TargetMode="External"/><Relationship Id="rId10495" Type="http://schemas.openxmlformats.org/officeDocument/2006/relationships/hyperlink" Target="https://storage.googleapis.com/hcloudfile/001/8ec746020350438abbef5befb01ad0c3.jpg" TargetMode="External"/><Relationship Id="rId11546" Type="http://schemas.openxmlformats.org/officeDocument/2006/relationships/hyperlink" Target="https://storage.googleapis.com/hcloudfile/001/d5fb3908402545e0a3b993e366c151f1.jpg" TargetMode="External"/><Relationship Id="rId11960" Type="http://schemas.openxmlformats.org/officeDocument/2006/relationships/hyperlink" Target="https://storage.googleapis.com/hcloudfile/001/ebda10f00aae4728856c0092146af57d.jpg" TargetMode="External"/><Relationship Id="rId1605" Type="http://schemas.openxmlformats.org/officeDocument/2006/relationships/hyperlink" Target="https://storage.googleapis.com/hcloudfile/001/c2d3a02829f64cbdb2bf01b957b772ad.jpg" TargetMode="External"/><Relationship Id="rId6183" Type="http://schemas.openxmlformats.org/officeDocument/2006/relationships/hyperlink" Target="https://storage.googleapis.com/hcloudfile/001/da3f24517df344a0bb02a77a077dec5a.jpg" TargetMode="External"/><Relationship Id="rId7234" Type="http://schemas.openxmlformats.org/officeDocument/2006/relationships/hyperlink" Target="https://storage.googleapis.com/hcloudfile/001/2a36c216eada4c5687b5ad9926ebcd7e.jpg" TargetMode="External"/><Relationship Id="rId7581" Type="http://schemas.openxmlformats.org/officeDocument/2006/relationships/hyperlink" Target="https://storage.googleapis.com/hcloudfile/001/93d385ce08e84feca3e379a32062ff83.jpg" TargetMode="External"/><Relationship Id="rId8632" Type="http://schemas.openxmlformats.org/officeDocument/2006/relationships/hyperlink" Target="https://storage.googleapis.com/hcloudfile/001/5b0b1cbc6b304fa4ac86ace5bd51ad15.jpg" TargetMode="External"/><Relationship Id="rId10148" Type="http://schemas.openxmlformats.org/officeDocument/2006/relationships/hyperlink" Target="https://storage.googleapis.com/hcloudfile/001/778a557fc5ca4618bdd698065b0826e9.jpg" TargetMode="External"/><Relationship Id="rId10562" Type="http://schemas.openxmlformats.org/officeDocument/2006/relationships/hyperlink" Target="https://storage.googleapis.com/hcloudfile/001/05cc4e1048b0406ca34f3219afacd7dc.jpg" TargetMode="External"/><Relationship Id="rId11613" Type="http://schemas.openxmlformats.org/officeDocument/2006/relationships/hyperlink" Target="https://storage.googleapis.com/hcloudfile/001/a703a214fa15452b9e1afc1994fb8d42.jpg" TargetMode="External"/><Relationship Id="rId3777" Type="http://schemas.openxmlformats.org/officeDocument/2006/relationships/hyperlink" Target="https://hashting.cash/bavaria-fridgeinventoryjul2023/FHXOEMVJMIKAIGYO?language=FR" TargetMode="External"/><Relationship Id="rId4828" Type="http://schemas.openxmlformats.org/officeDocument/2006/relationships/hyperlink" Target="https://storage.googleapis.com/hcloudfile/001/5eeb6817d5104f30a81145e9512fa85b.jpg" TargetMode="External"/><Relationship Id="rId10215" Type="http://schemas.openxmlformats.org/officeDocument/2006/relationships/hyperlink" Target="https://storage.googleapis.com/hcloudfile/001/1c4415f7e0154ab99a38e03fe1607720.jpg" TargetMode="External"/><Relationship Id="rId13785" Type="http://schemas.openxmlformats.org/officeDocument/2006/relationships/hyperlink" Target="https://storage.googleapis.com/hcloudfile/001/07eda3b6451a4f34bf76dc9ed60e420f.jpg" TargetMode="External"/><Relationship Id="rId698" Type="http://schemas.openxmlformats.org/officeDocument/2006/relationships/hyperlink" Target="https://storage.googleapis.com/hcloudfile/001/78018dcb6e3f4c0683ab7d5fa13b5f61.jpg" TargetMode="External"/><Relationship Id="rId2379" Type="http://schemas.openxmlformats.org/officeDocument/2006/relationships/hyperlink" Target="https://hashting.cash/bavaria-fridgeinventoryjul2023/OSXTNKDGFEWTABCH?language=FR" TargetMode="External"/><Relationship Id="rId2793" Type="http://schemas.openxmlformats.org/officeDocument/2006/relationships/hyperlink" Target="https://hashting.cash/bavaria-fridgeinventoryjul2023/MEEGIUUUIMPGNMUV?language=FR" TargetMode="External"/><Relationship Id="rId3844" Type="http://schemas.openxmlformats.org/officeDocument/2006/relationships/hyperlink" Target="https://storage.googleapis.com/hcloudfile/001/9f0504ab6b374a89ab09b2da1cdd1d03.jpg" TargetMode="External"/><Relationship Id="rId6250" Type="http://schemas.openxmlformats.org/officeDocument/2006/relationships/hyperlink" Target="https://storage.googleapis.com/hcloudfile/001/a47f16a65f3a4500a6b8be84a14d3b45.jpg" TargetMode="External"/><Relationship Id="rId7301" Type="http://schemas.openxmlformats.org/officeDocument/2006/relationships/hyperlink" Target="https://storage.googleapis.com/hcloudfile/001/5afebe910ec24bb5abed40060c599fea.jpg" TargetMode="External"/><Relationship Id="rId12387" Type="http://schemas.openxmlformats.org/officeDocument/2006/relationships/hyperlink" Target="https://storage.googleapis.com/hcloudfile/001/37ef22d716944ca18b4884563b7e0b43.jpg" TargetMode="External"/><Relationship Id="rId13438" Type="http://schemas.openxmlformats.org/officeDocument/2006/relationships/hyperlink" Target="https://storage.googleapis.com/hcloudfile/001/7943d4e259a646178e4c397cb88e27bf.jpg" TargetMode="External"/><Relationship Id="rId765" Type="http://schemas.openxmlformats.org/officeDocument/2006/relationships/hyperlink" Target="https://hashting.cash/bavaria-fridgeinventoryjul2023/EPVNAPSCCYROIKPT?language=FR" TargetMode="External"/><Relationship Id="rId1395" Type="http://schemas.openxmlformats.org/officeDocument/2006/relationships/hyperlink" Target="https://hashting.cash/bavaria-fridgeinventoryjul2023/ULFKUDSCCIZYOJED?language=FR" TargetMode="External"/><Relationship Id="rId2446" Type="http://schemas.openxmlformats.org/officeDocument/2006/relationships/hyperlink" Target="https://storage.googleapis.com/hcloudfile/001/d2713067cf0f48f3b25adf9287daa406.jpg" TargetMode="External"/><Relationship Id="rId2860" Type="http://schemas.openxmlformats.org/officeDocument/2006/relationships/hyperlink" Target="https://storage.googleapis.com/hcloudfile/001/359f03cc42f1458dbb2d0a439d523387.jpg" TargetMode="External"/><Relationship Id="rId9059" Type="http://schemas.openxmlformats.org/officeDocument/2006/relationships/hyperlink" Target="https://storage.googleapis.com/hcloudfile/001/9a4ea7463bfc4fd39c8c303e199aa32d.jpg" TargetMode="External"/><Relationship Id="rId9473" Type="http://schemas.openxmlformats.org/officeDocument/2006/relationships/hyperlink" Target="https://storage.googleapis.com/hcloudfile/001/91dcc4132dc840bdac33ef5c247f0b3a.jpg" TargetMode="External"/><Relationship Id="rId12454" Type="http://schemas.openxmlformats.org/officeDocument/2006/relationships/hyperlink" Target="https://storage.googleapis.com/hcloudfile/001/09677675e2b14f6587e3e7329d876327.jpg" TargetMode="External"/><Relationship Id="rId13852" Type="http://schemas.openxmlformats.org/officeDocument/2006/relationships/hyperlink" Target="https://storage.googleapis.com/hcloudfile/001/33cf7e7aa16b4e449d455dfc027607c7.jpg" TargetMode="External"/><Relationship Id="rId418" Type="http://schemas.openxmlformats.org/officeDocument/2006/relationships/hyperlink" Target="https://storage.googleapis.com/hcloudfile/001/430f565d1d4c4c499fec5b3cde45cc4b.jpg" TargetMode="External"/><Relationship Id="rId832" Type="http://schemas.openxmlformats.org/officeDocument/2006/relationships/hyperlink" Target="https://hashting.cash/bavaria-fridgeinventoryjul2023/OWKERBTAVGTANVSU?language=FR" TargetMode="External"/><Relationship Id="rId1048" Type="http://schemas.openxmlformats.org/officeDocument/2006/relationships/hyperlink" Target="https://storage.googleapis.com/hcloudfile/001/82c6462e5cf145e49e20f75ed6c6fe0d.jpg" TargetMode="External"/><Relationship Id="rId1462" Type="http://schemas.openxmlformats.org/officeDocument/2006/relationships/hyperlink" Target="https://storage.googleapis.com/hcloudfile/001/8de610e4a12d41428cf18837db4344b5.jpg" TargetMode="External"/><Relationship Id="rId2513" Type="http://schemas.openxmlformats.org/officeDocument/2006/relationships/hyperlink" Target="https://hashting.cash/bavaria-fridgeinventoryjul2023/SSGFYYQCOGRZREYC?language=FR" TargetMode="External"/><Relationship Id="rId3911" Type="http://schemas.openxmlformats.org/officeDocument/2006/relationships/hyperlink" Target="https://hashting.cash/bavaria-fridgeinventoryjul2023/YUBATPISASLSIUCP?language=FR" TargetMode="External"/><Relationship Id="rId5669" Type="http://schemas.openxmlformats.org/officeDocument/2006/relationships/hyperlink" Target="https://hashting.cash/bavaria-fridgeinventoryjul2023/MKICYDUQJOSSFXNH?language=FR" TargetMode="External"/><Relationship Id="rId8075" Type="http://schemas.openxmlformats.org/officeDocument/2006/relationships/hyperlink" Target="https://storage.googleapis.com/hcloudfile/001/09af6d17db5b42de9f04941e22d3915b.jpg" TargetMode="External"/><Relationship Id="rId9126" Type="http://schemas.openxmlformats.org/officeDocument/2006/relationships/hyperlink" Target="https://storage.googleapis.com/hcloudfile/001/583a40c952c44df88293c1be779afaea.jpg" TargetMode="External"/><Relationship Id="rId9540" Type="http://schemas.openxmlformats.org/officeDocument/2006/relationships/hyperlink" Target="https://storage.googleapis.com/hcloudfile/001/42aa528d8efa499e8d1fbb555c91179f.jpg" TargetMode="External"/><Relationship Id="rId11056" Type="http://schemas.openxmlformats.org/officeDocument/2006/relationships/hyperlink" Target="https://storage.googleapis.com/hcloudfile/001/2c7bb45617eb4e57b89756c7cc0022a4.jpg" TargetMode="External"/><Relationship Id="rId12107" Type="http://schemas.openxmlformats.org/officeDocument/2006/relationships/hyperlink" Target="https://storage.googleapis.com/hcloudfile/001/1d6d25eb6bfe4cb7a8a28324fe278b84.jpg" TargetMode="External"/><Relationship Id="rId13505" Type="http://schemas.openxmlformats.org/officeDocument/2006/relationships/hyperlink" Target="https://storage.googleapis.com/hcloudfile/001/647cbc8824f744c0b677eb24f490ec66.jpg" TargetMode="External"/><Relationship Id="rId1115" Type="http://schemas.openxmlformats.org/officeDocument/2006/relationships/hyperlink" Target="https://hashting.cash/bavaria-fridgeinventoryjul2023/FFPGVYGRZGXARFQQ?language=FR" TargetMode="External"/><Relationship Id="rId7091" Type="http://schemas.openxmlformats.org/officeDocument/2006/relationships/hyperlink" Target="https://storage.googleapis.com/hcloudfile/001/221f75e1adbf4d02b83bd3f807ab762b.jpg" TargetMode="External"/><Relationship Id="rId8142" Type="http://schemas.openxmlformats.org/officeDocument/2006/relationships/hyperlink" Target="https://storage.googleapis.com/hcloudfile/001/9debb31ac31748f98232eda449f14cdf.jpg" TargetMode="External"/><Relationship Id="rId10072" Type="http://schemas.openxmlformats.org/officeDocument/2006/relationships/hyperlink" Target="https://storage.googleapis.com/hcloudfile/001/458541054f5442069d1690484017924a.jpg" TargetMode="External"/><Relationship Id="rId11470" Type="http://schemas.openxmlformats.org/officeDocument/2006/relationships/hyperlink" Target="https://storage.googleapis.com/hcloudfile/001/023045ea8bd147db9c01a5c5150eb6a0.jpg" TargetMode="External"/><Relationship Id="rId12521" Type="http://schemas.openxmlformats.org/officeDocument/2006/relationships/hyperlink" Target="https://storage.googleapis.com/hcloudfile/001/67d056b9e1a14b71923784a2a33e8257.jpg" TargetMode="External"/><Relationship Id="rId3287" Type="http://schemas.openxmlformats.org/officeDocument/2006/relationships/hyperlink" Target="https://storage.googleapis.com/hcloudfile/001/997ff7e73b6e4039807208b8fcab68ff.jpg" TargetMode="External"/><Relationship Id="rId4338" Type="http://schemas.openxmlformats.org/officeDocument/2006/relationships/hyperlink" Target="https://hashting.cash/bavaria-fridgeinventoryjul2023/LEIQCSNPYJKOXQFK?language=FR" TargetMode="External"/><Relationship Id="rId4685" Type="http://schemas.openxmlformats.org/officeDocument/2006/relationships/hyperlink" Target="https://storage.googleapis.com/hcloudfile/001/df3643ef65f1432993007c590e241404.jpg" TargetMode="External"/><Relationship Id="rId5736" Type="http://schemas.openxmlformats.org/officeDocument/2006/relationships/hyperlink" Target="https://storage.googleapis.com/hcloudfile/001/b6a3e2ee55194ecdb6de8ba8bf5f9f5c.jpg" TargetMode="External"/><Relationship Id="rId11123" Type="http://schemas.openxmlformats.org/officeDocument/2006/relationships/hyperlink" Target="https://storage.googleapis.com/hcloudfile/001/7ae743719eff4e1d9df7698d74f97992.jpg" TargetMode="External"/><Relationship Id="rId4752" Type="http://schemas.openxmlformats.org/officeDocument/2006/relationships/hyperlink" Target="https://hashting.cash/bavaria-fridgeinventoryjul2023/CFDGTOMSBDIAKMBW?language=FR" TargetMode="External"/><Relationship Id="rId5803" Type="http://schemas.openxmlformats.org/officeDocument/2006/relationships/hyperlink" Target="https://hashting.cash/bavaria-fridgeinventoryjul2023/VTABVCKHWWROWRFD?language=FR" TargetMode="External"/><Relationship Id="rId8959" Type="http://schemas.openxmlformats.org/officeDocument/2006/relationships/hyperlink" Target="https://storage.googleapis.com/hcloudfile/001/b233bfc78b57461babccb8373bdd20b8.jpg" TargetMode="External"/><Relationship Id="rId10889" Type="http://schemas.openxmlformats.org/officeDocument/2006/relationships/hyperlink" Target="https://storage.googleapis.com/hcloudfile/001/4717533d50b3423791c94dbe47e3b88b.jpg" TargetMode="External"/><Relationship Id="rId13295" Type="http://schemas.openxmlformats.org/officeDocument/2006/relationships/hyperlink" Target="https://storage.googleapis.com/hcloudfile/001/1ea0370f138844ca8858c063ff0da346.jpg" TargetMode="External"/><Relationship Id="rId3354" Type="http://schemas.openxmlformats.org/officeDocument/2006/relationships/hyperlink" Target="https://hashting.cash/bavaria-fridgeinventoryjul2023/AGUGMWOLHYNEKNYC?language=FR" TargetMode="External"/><Relationship Id="rId4405" Type="http://schemas.openxmlformats.org/officeDocument/2006/relationships/hyperlink" Target="https://storage.googleapis.com/hcloudfile/001/26f0c4db7f614aca8e4fa944b152cc60.jpg" TargetMode="External"/><Relationship Id="rId7975" Type="http://schemas.openxmlformats.org/officeDocument/2006/relationships/hyperlink" Target="https://storage.googleapis.com/hcloudfile/001/4aad3b64b2724ffab4db710006f29606.jpg" TargetMode="External"/><Relationship Id="rId13362" Type="http://schemas.openxmlformats.org/officeDocument/2006/relationships/hyperlink" Target="https://storage.googleapis.com/hcloudfile/001/d5823e07f98f4ef09c5661f924ffa004.jpg" TargetMode="External"/><Relationship Id="rId275" Type="http://schemas.openxmlformats.org/officeDocument/2006/relationships/hyperlink" Target="https://storage.googleapis.com/hcloudfile/001/1c4415f7e0154ab99a38e03fe1607720.jpg" TargetMode="External"/><Relationship Id="rId2370" Type="http://schemas.openxmlformats.org/officeDocument/2006/relationships/hyperlink" Target="https://hashting.cash/bavaria-fridgeinventoryjul2023/OSXTNKDGFEWTABCH?language=FR" TargetMode="External"/><Relationship Id="rId3007" Type="http://schemas.openxmlformats.org/officeDocument/2006/relationships/hyperlink" Target="https://storage.googleapis.com/hcloudfile/001/b2960dcab9d644ac90ddd1fcda73a66a.jpg" TargetMode="External"/><Relationship Id="rId3421" Type="http://schemas.openxmlformats.org/officeDocument/2006/relationships/hyperlink" Target="https://storage.googleapis.com/hcloudfile/001/8f04ec0dca5e416494434d03b22f8839.jpg" TargetMode="External"/><Relationship Id="rId6577" Type="http://schemas.openxmlformats.org/officeDocument/2006/relationships/hyperlink" Target="https://storage.googleapis.com/hcloudfile/001/c5709a28d9764fde946ca8b0f81949b2.jpg" TargetMode="External"/><Relationship Id="rId6991" Type="http://schemas.openxmlformats.org/officeDocument/2006/relationships/hyperlink" Target="https://storage.googleapis.com/hcloudfile/001/8662a228bceb40568f65fbf6074befe6.jpg" TargetMode="External"/><Relationship Id="rId7628" Type="http://schemas.openxmlformats.org/officeDocument/2006/relationships/hyperlink" Target="https://hashting.cash/bavaria-fridgeinventoryjul2023/ITCEHWQSNKEVMECB?language=FR" TargetMode="External"/><Relationship Id="rId10956" Type="http://schemas.openxmlformats.org/officeDocument/2006/relationships/hyperlink" Target="https://storage.googleapis.com/hcloudfile/001/0bef95c705c64a96beec44f3c0b2b474.jpg" TargetMode="External"/><Relationship Id="rId13015" Type="http://schemas.openxmlformats.org/officeDocument/2006/relationships/hyperlink" Target="https://storage.googleapis.com/hcloudfile/001/7cee05aecef74bd7894018acb83126a4.jpg" TargetMode="External"/><Relationship Id="rId342" Type="http://schemas.openxmlformats.org/officeDocument/2006/relationships/hyperlink" Target="https://storage.googleapis.com/hcloudfile/001/0fcb2e6dcab240d6a6d352a5f79b7f65.jpg" TargetMode="External"/><Relationship Id="rId2023" Type="http://schemas.openxmlformats.org/officeDocument/2006/relationships/hyperlink" Target="https://storage.googleapis.com/hcloudfile/001/6e2e557065d84667b845c0f6201ab1f3.jpg" TargetMode="External"/><Relationship Id="rId5179" Type="http://schemas.openxmlformats.org/officeDocument/2006/relationships/hyperlink" Target="https://storage.googleapis.com/hcloudfile/001/610d882041ff41c9bcdecb186d6bfb26.jpg" TargetMode="External"/><Relationship Id="rId5593" Type="http://schemas.openxmlformats.org/officeDocument/2006/relationships/hyperlink" Target="https://storage.googleapis.com/hcloudfile/001/410a095a48114092bc63f4536437e5f7.jpg" TargetMode="External"/><Relationship Id="rId6644" Type="http://schemas.openxmlformats.org/officeDocument/2006/relationships/hyperlink" Target="https://hashting.cash/bavaria-fridgeinventoryjul2023/OBMPAIFXYTBAQURX?language=FR" TargetMode="External"/><Relationship Id="rId9050" Type="http://schemas.openxmlformats.org/officeDocument/2006/relationships/hyperlink" Target="https://storage.googleapis.com/hcloudfile/001/9a4ea7463bfc4fd39c8c303e199aa32d.jpg" TargetMode="External"/><Relationship Id="rId10609" Type="http://schemas.openxmlformats.org/officeDocument/2006/relationships/hyperlink" Target="https://storage.googleapis.com/hcloudfile/001/334d54827d3340af9c3a35e3c64a413f.jpg" TargetMode="External"/><Relationship Id="rId12031" Type="http://schemas.openxmlformats.org/officeDocument/2006/relationships/hyperlink" Target="https://storage.googleapis.com/hcloudfile/001/78870e1be13b471c91b0c48c91a19289.jpg" TargetMode="External"/><Relationship Id="rId4195" Type="http://schemas.openxmlformats.org/officeDocument/2006/relationships/hyperlink" Target="https://hashting.cash/bavaria-fridgeinventoryjul2023/VLQVMJXBUOHPCXMU?language=FR" TargetMode="External"/><Relationship Id="rId5246" Type="http://schemas.openxmlformats.org/officeDocument/2006/relationships/hyperlink" Target="https://hashting.cash/bavaria-fridgeinventoryjul2023/TAFTTSDJMMIZUYCA?language=FR" TargetMode="External"/><Relationship Id="rId1789" Type="http://schemas.openxmlformats.org/officeDocument/2006/relationships/hyperlink" Target="https://hashting.cash/bavaria-fridgeinventoryjul2023/GPDBQVHGAWZHJYJP?language=FR" TargetMode="External"/><Relationship Id="rId4262" Type="http://schemas.openxmlformats.org/officeDocument/2006/relationships/hyperlink" Target="https://storage.googleapis.com/hcloudfile/001/f0e591391a954a0cb3b62c94a880eb09.jpg" TargetMode="External"/><Relationship Id="rId5660" Type="http://schemas.openxmlformats.org/officeDocument/2006/relationships/hyperlink" Target="https://hashting.cash/bavaria-fridgeinventoryjul2023/MKICYDUQJOSSFXNH?language=FR" TargetMode="External"/><Relationship Id="rId6711" Type="http://schemas.openxmlformats.org/officeDocument/2006/relationships/hyperlink" Target="https://storage.googleapis.com/hcloudfile/001/7ae89649e18046649b7c4eb18ce5f887.jpg" TargetMode="External"/><Relationship Id="rId8469" Type="http://schemas.openxmlformats.org/officeDocument/2006/relationships/hyperlink" Target="https://hashting.cash/bavaria-fridgeinventoryjul2023/CODPBBUCPHKGCZOY?language=FR" TargetMode="External"/><Relationship Id="rId9867" Type="http://schemas.openxmlformats.org/officeDocument/2006/relationships/hyperlink" Target="https://hashting.cash/bavaria-fridgeinventoryjul2023/BWNJDILUKPBFMHKF?language=FR" TargetMode="External"/><Relationship Id="rId11797" Type="http://schemas.openxmlformats.org/officeDocument/2006/relationships/hyperlink" Target="https://storage.googleapis.com/hcloudfile/001/b48b2f5312a14b66bd50fb4896d43f19.jpg" TargetMode="External"/><Relationship Id="rId12848" Type="http://schemas.openxmlformats.org/officeDocument/2006/relationships/hyperlink" Target="https://storage.googleapis.com/hcloudfile/001/f4c7c98ae67543cd93dcb60a5355f050.jpg" TargetMode="External"/><Relationship Id="rId1856" Type="http://schemas.openxmlformats.org/officeDocument/2006/relationships/hyperlink" Target="https://storage.googleapis.com/hcloudfile/001/ce7834ba71104186b54e8cd933946640.jpg" TargetMode="External"/><Relationship Id="rId2907" Type="http://schemas.openxmlformats.org/officeDocument/2006/relationships/hyperlink" Target="https://hashting.cash/bavaria-fridgeinventoryjul2023/GBHDHTMWZSEVLIUB?language=FR" TargetMode="External"/><Relationship Id="rId5313" Type="http://schemas.openxmlformats.org/officeDocument/2006/relationships/hyperlink" Target="https://storage.googleapis.com/hcloudfile/001/f14323e943d84d69909367f6f6f209db.jpg" TargetMode="External"/><Relationship Id="rId8883" Type="http://schemas.openxmlformats.org/officeDocument/2006/relationships/hyperlink" Target="https://hashting.cash/bavaria-fridgeinventoryjul2023/YDTNYQZQZIJEFSAM?language=FR" TargetMode="External"/><Relationship Id="rId9934" Type="http://schemas.openxmlformats.org/officeDocument/2006/relationships/hyperlink" Target="https://storage.googleapis.com/hcloudfile/001/0cb24407f9664664ae729dfa891268ce.jpg" TargetMode="External"/><Relationship Id="rId10399" Type="http://schemas.openxmlformats.org/officeDocument/2006/relationships/hyperlink" Target="https://storage.googleapis.com/hcloudfile/001/e211e5112a764228bfbc659364b79166.jpg" TargetMode="External"/><Relationship Id="rId11864" Type="http://schemas.openxmlformats.org/officeDocument/2006/relationships/hyperlink" Target="https://storage.googleapis.com/hcloudfile/001/8ff8ed190a6f4c0f8f1beb6a20d46dc3.jpg" TargetMode="External"/><Relationship Id="rId12915" Type="http://schemas.openxmlformats.org/officeDocument/2006/relationships/hyperlink" Target="https://hashting.cash/bavaria-fridgeinventoryjul2023/BEKSVJETKARPADCU?language=FR" TargetMode="External"/><Relationship Id="rId1509" Type="http://schemas.openxmlformats.org/officeDocument/2006/relationships/hyperlink" Target="https://hashting.cash/bavaria-fridgeinventoryjul2023/KTJUXWNXAWAYLBUL?language=FR" TargetMode="External"/><Relationship Id="rId1923" Type="http://schemas.openxmlformats.org/officeDocument/2006/relationships/hyperlink" Target="https://storage.googleapis.com/hcloudfile/001/2ef93e73a2ad43b99a1201a8bda44fcf.jpg" TargetMode="External"/><Relationship Id="rId7485" Type="http://schemas.openxmlformats.org/officeDocument/2006/relationships/hyperlink" Target="https://hashting.cash/bavaria-fridgeinventoryjul2023/AZMRWOYBPLYZDQHD?language=FR" TargetMode="External"/><Relationship Id="rId8536" Type="http://schemas.openxmlformats.org/officeDocument/2006/relationships/hyperlink" Target="https://storage.googleapis.com/hcloudfile/001/099408f680a440818b6eca3b96e8c755.jpg" TargetMode="External"/><Relationship Id="rId8950" Type="http://schemas.openxmlformats.org/officeDocument/2006/relationships/hyperlink" Target="https://storage.googleapis.com/hcloudfile/001/b233bfc78b57461babccb8373bdd20b8.jpg" TargetMode="External"/><Relationship Id="rId10466" Type="http://schemas.openxmlformats.org/officeDocument/2006/relationships/hyperlink" Target="https://storage.googleapis.com/hcloudfile/001/8ec746020350438abbef5befb01ad0c3.jpg" TargetMode="External"/><Relationship Id="rId10880" Type="http://schemas.openxmlformats.org/officeDocument/2006/relationships/hyperlink" Target="https://storage.googleapis.com/hcloudfile/001/8926e76ebeaa47ad91980d505b374326.jpg" TargetMode="External"/><Relationship Id="rId11517" Type="http://schemas.openxmlformats.org/officeDocument/2006/relationships/hyperlink" Target="https://storage.googleapis.com/hcloudfile/001/d5fb3908402545e0a3b993e366c151f1.jpg" TargetMode="External"/><Relationship Id="rId6087" Type="http://schemas.openxmlformats.org/officeDocument/2006/relationships/hyperlink" Target="https://hashting.cash/bavaria-fridgeinventoryjul2023/BTVBCLLXRPWTGMIK?language=FR" TargetMode="External"/><Relationship Id="rId7138" Type="http://schemas.openxmlformats.org/officeDocument/2006/relationships/hyperlink" Target="https://storage.googleapis.com/hcloudfile/001/0626fe8d5c714ac88f431a6c8f309e51.jpg" TargetMode="External"/><Relationship Id="rId7552" Type="http://schemas.openxmlformats.org/officeDocument/2006/relationships/hyperlink" Target="https://storage.googleapis.com/hcloudfile/001/9b910c36c6e242b8ac25bad8fedc6c89.jpg" TargetMode="External"/><Relationship Id="rId8603" Type="http://schemas.openxmlformats.org/officeDocument/2006/relationships/hyperlink" Target="https://hashting.cash/bavaria-fridgeinventoryjul2023/EWXLCDDMMLXDUQQI?language=FR" TargetMode="External"/><Relationship Id="rId10119" Type="http://schemas.openxmlformats.org/officeDocument/2006/relationships/hyperlink" Target="https://storage.googleapis.com/hcloudfile/001/778a557fc5ca4618bdd698065b0826e9.jpg" TargetMode="External"/><Relationship Id="rId10533" Type="http://schemas.openxmlformats.org/officeDocument/2006/relationships/hyperlink" Target="https://hashting.cash/bavaria-fridgeinventoryjul2023/PNFWVCLFKNECJSVC?language=FR" TargetMode="External"/><Relationship Id="rId11931" Type="http://schemas.openxmlformats.org/officeDocument/2006/relationships/hyperlink" Target="https://hashting.cash/bavaria-fridgeinventoryjul2023/BKYANPXLYQKAWZSC?language=FR" TargetMode="External"/><Relationship Id="rId13689" Type="http://schemas.openxmlformats.org/officeDocument/2006/relationships/hyperlink" Target="https://storage.googleapis.com/hcloudfile/001/d86a72c395974c008ef45078bd664339.jpg" TargetMode="External"/><Relationship Id="rId2697" Type="http://schemas.openxmlformats.org/officeDocument/2006/relationships/hyperlink" Target="https://storage.googleapis.com/hcloudfile/001/145f5bcf345441e5bfbe0faa12319e74.jpg" TargetMode="External"/><Relationship Id="rId3748" Type="http://schemas.openxmlformats.org/officeDocument/2006/relationships/hyperlink" Target="https://hashting.cash/bavaria-fridgeinventoryjul2023/FHXOEMVJMIKAIGYO?language=FR" TargetMode="External"/><Relationship Id="rId6154" Type="http://schemas.openxmlformats.org/officeDocument/2006/relationships/hyperlink" Target="https://storage.googleapis.com/hcloudfile/001/f38011848f884efaba59c3bf413a0e02.jpg" TargetMode="External"/><Relationship Id="rId7205" Type="http://schemas.openxmlformats.org/officeDocument/2006/relationships/hyperlink" Target="https://hashting.cash/bavaria-fridgeinventoryjul2023/FRKQHZLJRHOWCVMS?language=FR" TargetMode="External"/><Relationship Id="rId669" Type="http://schemas.openxmlformats.org/officeDocument/2006/relationships/hyperlink" Target="https://hashting.cash/bavaria-fridgeinventoryjul2023/EPVNAPSCCYROIKPT?language=FR" TargetMode="External"/><Relationship Id="rId1299" Type="http://schemas.openxmlformats.org/officeDocument/2006/relationships/hyperlink" Target="https://storage.googleapis.com/hcloudfile/001/8e8c4f778ab142909904e609f6107c30.jpg" TargetMode="External"/><Relationship Id="rId5170" Type="http://schemas.openxmlformats.org/officeDocument/2006/relationships/hyperlink" Target="https://storage.googleapis.com/hcloudfile/001/610d882041ff41c9bcdecb186d6bfb26.jpg" TargetMode="External"/><Relationship Id="rId6221" Type="http://schemas.openxmlformats.org/officeDocument/2006/relationships/hyperlink" Target="https://hashting.cash/bavaria-fridgeinventoryjul2023/WTZAFPNKJVHRCIEQ?language=FR" TargetMode="External"/><Relationship Id="rId9377" Type="http://schemas.openxmlformats.org/officeDocument/2006/relationships/hyperlink" Target="https://storage.googleapis.com/hcloudfile/001/57b0149893994f0ab8164251ec18c9d1.jpg" TargetMode="External"/><Relationship Id="rId10600" Type="http://schemas.openxmlformats.org/officeDocument/2006/relationships/hyperlink" Target="https://storage.googleapis.com/hcloudfile/001/7b304fb0c0904fa3ac50666f1c5a0777.jpg" TargetMode="External"/><Relationship Id="rId13756" Type="http://schemas.openxmlformats.org/officeDocument/2006/relationships/hyperlink" Target="https://storage.googleapis.com/hcloudfile/001/07eda3b6451a4f34bf76dc9ed60e420f.jpg" TargetMode="External"/><Relationship Id="rId736" Type="http://schemas.openxmlformats.org/officeDocument/2006/relationships/hyperlink" Target="https://storage.googleapis.com/hcloudfile/001/ce0d5372be5147c188731732f6278c23.jpg" TargetMode="External"/><Relationship Id="rId1366" Type="http://schemas.openxmlformats.org/officeDocument/2006/relationships/hyperlink" Target="https://hashting.cash/bavaria-fridgeinventoryjul2023/ULFKUDSCCIZYOJED?language=FR" TargetMode="External"/><Relationship Id="rId2417" Type="http://schemas.openxmlformats.org/officeDocument/2006/relationships/hyperlink" Target="https://storage.googleapis.com/hcloudfile/001/d2713067cf0f48f3b25adf9287daa406.jpg" TargetMode="External"/><Relationship Id="rId2764" Type="http://schemas.openxmlformats.org/officeDocument/2006/relationships/hyperlink" Target="https://storage.googleapis.com/hcloudfile/001/fb081ba320474f8abbceff0705f618f8.jpg" TargetMode="External"/><Relationship Id="rId3815" Type="http://schemas.openxmlformats.org/officeDocument/2006/relationships/hyperlink" Target="https://storage.googleapis.com/hcloudfile/001/2ad58e629a6d42a9ab66a56a5952f314.jpg" TargetMode="External"/><Relationship Id="rId8393" Type="http://schemas.openxmlformats.org/officeDocument/2006/relationships/hyperlink" Target="https://storage.googleapis.com/hcloudfile/001/d0c10878dcfb4d2ca7e15c3772dd01a5.jpg" TargetMode="External"/><Relationship Id="rId9444" Type="http://schemas.openxmlformats.org/officeDocument/2006/relationships/hyperlink" Target="https://hashting.cash/bavaria-fridgeinventoryjul2023/KVKPCCKYSPMDSIYI?language=FR" TargetMode="External"/><Relationship Id="rId9791" Type="http://schemas.openxmlformats.org/officeDocument/2006/relationships/hyperlink" Target="https://storage.googleapis.com/hcloudfile/001/3ff5e7a208864e1288a3154f1e1642d8.jpg" TargetMode="External"/><Relationship Id="rId12358" Type="http://schemas.openxmlformats.org/officeDocument/2006/relationships/hyperlink" Target="https://storage.googleapis.com/hcloudfile/001/37ef22d716944ca18b4884563b7e0b43.jpg" TargetMode="External"/><Relationship Id="rId12772" Type="http://schemas.openxmlformats.org/officeDocument/2006/relationships/hyperlink" Target="https://hashting.cash/bavaria-fridgeinventoryjul2023/SKYTAQPEJMXENODJ?language=FR" TargetMode="External"/><Relationship Id="rId13409" Type="http://schemas.openxmlformats.org/officeDocument/2006/relationships/hyperlink" Target="https://storage.googleapis.com/hcloudfile/001/7943d4e259a646178e4c397cb88e27bf.jpg" TargetMode="External"/><Relationship Id="rId13823" Type="http://schemas.openxmlformats.org/officeDocument/2006/relationships/hyperlink" Target="https://storage.googleapis.com/hcloudfile/001/ddcf95af94b740af8ce4baf39ab4ff83.jpg" TargetMode="External"/><Relationship Id="rId1019" Type="http://schemas.openxmlformats.org/officeDocument/2006/relationships/hyperlink" Target="https://storage.googleapis.com/hcloudfile/001/82c6462e5cf145e49e20f75ed6c6fe0d.jpg" TargetMode="External"/><Relationship Id="rId1780" Type="http://schemas.openxmlformats.org/officeDocument/2006/relationships/hyperlink" Target="https://storage.googleapis.com/hcloudfile/001/d06a57b08c7342af8ec3e4abe7fd187f.jpg" TargetMode="External"/><Relationship Id="rId2831" Type="http://schemas.openxmlformats.org/officeDocument/2006/relationships/hyperlink" Target="https://storage.googleapis.com/hcloudfile/001/de2a93e182d54dab90c824d54267c87b.jpg" TargetMode="External"/><Relationship Id="rId5987" Type="http://schemas.openxmlformats.org/officeDocument/2006/relationships/hyperlink" Target="https://storage.googleapis.com/hcloudfile/001/683457a6a4ab4cd8990bf133e887ac5d.jpg" TargetMode="External"/><Relationship Id="rId8046" Type="http://schemas.openxmlformats.org/officeDocument/2006/relationships/hyperlink" Target="https://hashting.cash/bavaria-fridgeinventoryjul2023/STVJEPUVDBHUFZZR?language=FR" TargetMode="External"/><Relationship Id="rId11374" Type="http://schemas.openxmlformats.org/officeDocument/2006/relationships/hyperlink" Target="https://hashting.cash/bavaria-fridgeinventoryjul2023/YYPBRJNVTZLKRLHJ?language=FR" TargetMode="External"/><Relationship Id="rId12425" Type="http://schemas.openxmlformats.org/officeDocument/2006/relationships/hyperlink" Target="https://storage.googleapis.com/hcloudfile/001/c753a7da125442ca8b75013fa4fce8e9.jpg" TargetMode="External"/><Relationship Id="rId72" Type="http://schemas.openxmlformats.org/officeDocument/2006/relationships/hyperlink" Target="https://storage.googleapis.com/hcloudfile/001/44d50f3d94fb4876af0b63c95efa7974.jpg" TargetMode="External"/><Relationship Id="rId803" Type="http://schemas.openxmlformats.org/officeDocument/2006/relationships/hyperlink" Target="https://storage.googleapis.com/hcloudfile/001/78189587c7284e7ab9ebe5f6460cc521.jpg" TargetMode="External"/><Relationship Id="rId1433" Type="http://schemas.openxmlformats.org/officeDocument/2006/relationships/hyperlink" Target="https://storage.googleapis.com/hcloudfile/001/3ce7bd0e7dce4480934d963341e13ef2.jpg" TargetMode="External"/><Relationship Id="rId4589" Type="http://schemas.openxmlformats.org/officeDocument/2006/relationships/hyperlink" Target="https://hashting.cash/bavaria-fridgeinventoryjul2023/WNWBHEEAMLSYKNIE?language=FR" TargetMode="External"/><Relationship Id="rId8460" Type="http://schemas.openxmlformats.org/officeDocument/2006/relationships/hyperlink" Target="https://hashting.cash/bavaria-fridgeinventoryjul2023/CODPBBUCPHKGCZOY?language=FR" TargetMode="External"/><Relationship Id="rId9511" Type="http://schemas.openxmlformats.org/officeDocument/2006/relationships/hyperlink" Target="https://storage.googleapis.com/hcloudfile/001/d8d8471c9bad4dda9c5cc7c75200ad95.jpg" TargetMode="External"/><Relationship Id="rId10390" Type="http://schemas.openxmlformats.org/officeDocument/2006/relationships/hyperlink" Target="https://hashting.cash/bavaria-fridgeinventoryjul2023/QVKJUPWSPOCPUVQR?language=FR" TargetMode="External"/><Relationship Id="rId11027" Type="http://schemas.openxmlformats.org/officeDocument/2006/relationships/hyperlink" Target="https://storage.googleapis.com/hcloudfile/001/2c7bb45617eb4e57b89756c7cc0022a4.jpg" TargetMode="External"/><Relationship Id="rId11441" Type="http://schemas.openxmlformats.org/officeDocument/2006/relationships/hyperlink" Target="https://storage.googleapis.com/hcloudfile/001/4e45bddfaced46629d8b576eb226f115.jpg" TargetMode="External"/><Relationship Id="rId1500" Type="http://schemas.openxmlformats.org/officeDocument/2006/relationships/hyperlink" Target="https://storage.googleapis.com/hcloudfile/001/c5369ca3bad641d8ae699d68e4918908.jpg" TargetMode="External"/><Relationship Id="rId4656" Type="http://schemas.openxmlformats.org/officeDocument/2006/relationships/hyperlink" Target="https://storage.googleapis.com/hcloudfile/001/df3643ef65f1432993007c590e241404.jpg" TargetMode="External"/><Relationship Id="rId5707" Type="http://schemas.openxmlformats.org/officeDocument/2006/relationships/hyperlink" Target="https://storage.googleapis.com/hcloudfile/001/b6a3e2ee55194ecdb6de8ba8bf5f9f5c.jpg" TargetMode="External"/><Relationship Id="rId7062" Type="http://schemas.openxmlformats.org/officeDocument/2006/relationships/hyperlink" Target="https://hashting.cash/bavaria-fridgeinventoryjul2023/IGEKCXUZWRJCDIQR?language=FR" TargetMode="External"/><Relationship Id="rId8113" Type="http://schemas.openxmlformats.org/officeDocument/2006/relationships/hyperlink" Target="https://storage.googleapis.com/hcloudfile/001/1ca37454e290466b937cc252de109e33.jpg" TargetMode="External"/><Relationship Id="rId10043" Type="http://schemas.openxmlformats.org/officeDocument/2006/relationships/hyperlink" Target="https://storage.googleapis.com/hcloudfile/001/8bcbfb6ff7fd4cfd8f9f6b6905424e66.jpg" TargetMode="External"/><Relationship Id="rId13199" Type="http://schemas.openxmlformats.org/officeDocument/2006/relationships/hyperlink" Target="https://storage.googleapis.com/hcloudfile/001/ed61efff31e843b9b61fd4bf5ce33f7d.jpg" TargetMode="External"/><Relationship Id="rId3258" Type="http://schemas.openxmlformats.org/officeDocument/2006/relationships/hyperlink" Target="https://storage.googleapis.com/hcloudfile/001/997ff7e73b6e4039807208b8fcab68ff.jpg" TargetMode="External"/><Relationship Id="rId3672" Type="http://schemas.openxmlformats.org/officeDocument/2006/relationships/hyperlink" Target="https://storage.googleapis.com/hcloudfile/001/4d62ddfe5c5e452dac5426110ac78cc1.jpg" TargetMode="External"/><Relationship Id="rId4309" Type="http://schemas.openxmlformats.org/officeDocument/2006/relationships/hyperlink" Target="https://hashting.cash/bavaria-fridgeinventoryjul2023/LEIQCSNPYJKOXQFK?language=FR" TargetMode="External"/><Relationship Id="rId4723" Type="http://schemas.openxmlformats.org/officeDocument/2006/relationships/hyperlink" Target="https://storage.googleapis.com/hcloudfile/001/485fe21ff2764d38bc4fec3058f6a306.jpg" TargetMode="External"/><Relationship Id="rId7879" Type="http://schemas.openxmlformats.org/officeDocument/2006/relationships/hyperlink" Target="https://hashting.cash/bavaria-fridgeinventoryjul2023/ANJQCXMMRFMXJOEP?language=FR" TargetMode="External"/><Relationship Id="rId10110" Type="http://schemas.openxmlformats.org/officeDocument/2006/relationships/hyperlink" Target="https://hashting.cash/bavaria-fridgeinventoryjul2023/HHJKYSFOTARRQJCL?language=FR" TargetMode="External"/><Relationship Id="rId13266" Type="http://schemas.openxmlformats.org/officeDocument/2006/relationships/hyperlink" Target="https://storage.googleapis.com/hcloudfile/001/1ea0370f138844ca8858c063ff0da346.jpg" TargetMode="External"/><Relationship Id="rId179" Type="http://schemas.openxmlformats.org/officeDocument/2006/relationships/hyperlink" Target="https://storage.googleapis.com/hcloudfile/001/2b856eef11e0493f9d65336a223a56f0.jpg" TargetMode="External"/><Relationship Id="rId593" Type="http://schemas.openxmlformats.org/officeDocument/2006/relationships/hyperlink" Target="https://hashting.cash/bavaria-fridgeinventoryjul2023/JXZENPTEXLGPEGYY?language=FR" TargetMode="External"/><Relationship Id="rId2274" Type="http://schemas.openxmlformats.org/officeDocument/2006/relationships/hyperlink" Target="https://storage.googleapis.com/hcloudfile/001/c19fb349dd1f471daa9e80fdf06cf481.jpg" TargetMode="External"/><Relationship Id="rId3325" Type="http://schemas.openxmlformats.org/officeDocument/2006/relationships/hyperlink" Target="https://storage.googleapis.com/hcloudfile/001/1547c5819e64441ca7c35509461967f7.jpg" TargetMode="External"/><Relationship Id="rId12282" Type="http://schemas.openxmlformats.org/officeDocument/2006/relationships/hyperlink" Target="https://storage.googleapis.com/hcloudfile/001/c2af80629f8a45f8ae742534ca4d0c7a.jpg" TargetMode="External"/><Relationship Id="rId13680" Type="http://schemas.openxmlformats.org/officeDocument/2006/relationships/hyperlink" Target="https://storage.googleapis.com/hcloudfile/001/e9ef9c4cfcdc401dbba6ffed0edeef26.jpg" TargetMode="External"/><Relationship Id="rId246" Type="http://schemas.openxmlformats.org/officeDocument/2006/relationships/hyperlink" Target="https://storage.googleapis.com/hcloudfile/001/3720da5eaa5f4e1496b752bf229bef3b.jpg" TargetMode="External"/><Relationship Id="rId660" Type="http://schemas.openxmlformats.org/officeDocument/2006/relationships/hyperlink" Target="https://storage.googleapis.com/hcloudfile/001/c36a7d1e04f2404ca44fd23f6de32f39.jpg" TargetMode="External"/><Relationship Id="rId1290" Type="http://schemas.openxmlformats.org/officeDocument/2006/relationships/hyperlink" Target="https://storage.googleapis.com/hcloudfile/001/75ab13da8a334d9a9e467da080222d6e.jpg" TargetMode="External"/><Relationship Id="rId2341" Type="http://schemas.openxmlformats.org/officeDocument/2006/relationships/hyperlink" Target="https://storage.googleapis.com/hcloudfile/001/3687509392fa4be2abf7c3db7d74f7b6.jpg" TargetMode="External"/><Relationship Id="rId5497" Type="http://schemas.openxmlformats.org/officeDocument/2006/relationships/hyperlink" Target="https://hashting.cash/bavaria-fridgeinventoryjul2023/MLNHSKVOOCHRAJWZ?language=FR" TargetMode="External"/><Relationship Id="rId6548" Type="http://schemas.openxmlformats.org/officeDocument/2006/relationships/hyperlink" Target="https://storage.googleapis.com/hcloudfile/001/c5709a28d9764fde946ca8b0f81949b2.jpg" TargetMode="External"/><Relationship Id="rId6895" Type="http://schemas.openxmlformats.org/officeDocument/2006/relationships/hyperlink" Target="https://storage.googleapis.com/hcloudfile/001/10940a9670c04992b450178581fa401f.jpg" TargetMode="External"/><Relationship Id="rId7946" Type="http://schemas.openxmlformats.org/officeDocument/2006/relationships/hyperlink" Target="https://storage.googleapis.com/hcloudfile/001/4aad3b64b2724ffab4db710006f29606.jpg" TargetMode="External"/><Relationship Id="rId10927" Type="http://schemas.openxmlformats.org/officeDocument/2006/relationships/hyperlink" Target="https://hashting.cash/bavaria-fridgeinventoryjul2023/PAUAUNLFHSHJYEAU?language=FR" TargetMode="External"/><Relationship Id="rId13333" Type="http://schemas.openxmlformats.org/officeDocument/2006/relationships/hyperlink" Target="https://hashting.cash/bavaria-fridgeinventoryjul2023/VEWAKTEHLPSCATTZ?language=FR" TargetMode="External"/><Relationship Id="rId313" Type="http://schemas.openxmlformats.org/officeDocument/2006/relationships/hyperlink" Target="https://storage.googleapis.com/hcloudfile/001/d5fb3908402545e0a3b993e366c151f1.jpg" TargetMode="External"/><Relationship Id="rId4099" Type="http://schemas.openxmlformats.org/officeDocument/2006/relationships/hyperlink" Target="https://storage.googleapis.com/hcloudfile/001/978d5c21c4044dca81c90ec4b7530fb8.jpg" TargetMode="External"/><Relationship Id="rId6962" Type="http://schemas.openxmlformats.org/officeDocument/2006/relationships/hyperlink" Target="https://storage.googleapis.com/hcloudfile/001/521291924b9d425ba7d2e76c1ccdf6dd.jpg" TargetMode="External"/><Relationship Id="rId9021" Type="http://schemas.openxmlformats.org/officeDocument/2006/relationships/hyperlink" Target="https://hashting.cash/bavaria-fridgeinventoryjul2023/KJIINGKCGRPUVWWE?language=FR" TargetMode="External"/><Relationship Id="rId13400" Type="http://schemas.openxmlformats.org/officeDocument/2006/relationships/hyperlink" Target="https://storage.googleapis.com/hcloudfile/001/964e609bea944da488c539d390c84370.jpg" TargetMode="External"/><Relationship Id="rId5564" Type="http://schemas.openxmlformats.org/officeDocument/2006/relationships/hyperlink" Target="https://storage.googleapis.com/hcloudfile/001/570bd35a50d440bc9a29cbf12d00f4ad.jpg" TargetMode="External"/><Relationship Id="rId6615" Type="http://schemas.openxmlformats.org/officeDocument/2006/relationships/hyperlink" Target="https://storage.googleapis.com/hcloudfile/001/01fd6db5def44f3982709b5ebf8ad3cd.jpg" TargetMode="External"/><Relationship Id="rId12002" Type="http://schemas.openxmlformats.org/officeDocument/2006/relationships/hyperlink" Target="https://storage.googleapis.com/hcloudfile/001/6b1605a044824fd097584a762b71c2fa.jpg" TargetMode="External"/><Relationship Id="rId1010" Type="http://schemas.openxmlformats.org/officeDocument/2006/relationships/hyperlink" Target="https://storage.googleapis.com/hcloudfile/001/ca96b8b1398a4a9ca20f46c6aa763259.jpg" TargetMode="External"/><Relationship Id="rId4166" Type="http://schemas.openxmlformats.org/officeDocument/2006/relationships/hyperlink" Target="https://hashting.cash/bavaria-fridgeinventoryjul2023/VLQVMJXBUOHPCXMU?language=FR" TargetMode="External"/><Relationship Id="rId4580" Type="http://schemas.openxmlformats.org/officeDocument/2006/relationships/hyperlink" Target="https://storage.googleapis.com/hcloudfile/001/dd5b6ffb39d94ba7ba2efc8cf43fa8bb.jpg" TargetMode="External"/><Relationship Id="rId5217" Type="http://schemas.openxmlformats.org/officeDocument/2006/relationships/hyperlink" Target="https://hashting.cash/bavaria-fridgeinventoryjul2023/TAFTTSDJMMIZUYCA?language=FR" TargetMode="External"/><Relationship Id="rId5631" Type="http://schemas.openxmlformats.org/officeDocument/2006/relationships/hyperlink" Target="https://storage.googleapis.com/hcloudfile/001/f5218f48898f4cb987c6240e29b1166e.jpg" TargetMode="External"/><Relationship Id="rId8787" Type="http://schemas.openxmlformats.org/officeDocument/2006/relationships/hyperlink" Target="https://storage.googleapis.com/hcloudfile/001/324afcdcdc694879a9c11734eee148cf.jpg" TargetMode="External"/><Relationship Id="rId9838" Type="http://schemas.openxmlformats.org/officeDocument/2006/relationships/hyperlink" Target="https://hashting.cash/bavaria-fridgeinventoryjul2023/BWNJDILUKPBFMHKF?language=FR" TargetMode="External"/><Relationship Id="rId11768" Type="http://schemas.openxmlformats.org/officeDocument/2006/relationships/hyperlink" Target="https://hashting.cash/bavaria-fridgeinventoryjul2023/NQCLVZFTRRBVWGZZ?language=FR" TargetMode="External"/><Relationship Id="rId1827" Type="http://schemas.openxmlformats.org/officeDocument/2006/relationships/hyperlink" Target="https://storage.googleapis.com/hcloudfile/001/fc877bfb4598495d968cc72dc45a57d5.jpg" TargetMode="External"/><Relationship Id="rId7389" Type="http://schemas.openxmlformats.org/officeDocument/2006/relationships/hyperlink" Target="https://storage.googleapis.com/hcloudfile/001/7dd2feae6575469b9bf54b854edc482c.jpg" TargetMode="External"/><Relationship Id="rId12819" Type="http://schemas.openxmlformats.org/officeDocument/2006/relationships/hyperlink" Target="https://storage.googleapis.com/hcloudfile/001/8b5b0a0189d84104852843e1a2ee7dcd.jpg" TargetMode="External"/><Relationship Id="rId13190" Type="http://schemas.openxmlformats.org/officeDocument/2006/relationships/hyperlink" Target="https://hashting.cash/bavaria-fridgeinventoryjul2023/RJTJHDTUROLOZZGB?language=FR" TargetMode="External"/><Relationship Id="rId3999" Type="http://schemas.openxmlformats.org/officeDocument/2006/relationships/hyperlink" Target="https://storage.googleapis.com/hcloudfile/001/b060fd348dd64f63a5f26558ee7c6af4.jpg" TargetMode="External"/><Relationship Id="rId4300" Type="http://schemas.openxmlformats.org/officeDocument/2006/relationships/hyperlink" Target="https://storage.googleapis.com/hcloudfile/001/ec67a6f22f8342d58a0129d72b6fd000.jpg" TargetMode="External"/><Relationship Id="rId170" Type="http://schemas.openxmlformats.org/officeDocument/2006/relationships/hyperlink" Target="https://storage.googleapis.com/hcloudfile/001/5d3d479172f54e7784a96445d36dd1f8.jpg" TargetMode="External"/><Relationship Id="rId6472" Type="http://schemas.openxmlformats.org/officeDocument/2006/relationships/hyperlink" Target="https://storage.googleapis.com/hcloudfile/001/bad7c168f69a4b8b88b4b1266e20b2fd.jpg" TargetMode="External"/><Relationship Id="rId7523" Type="http://schemas.openxmlformats.org/officeDocument/2006/relationships/hyperlink" Target="https://storage.googleapis.com/hcloudfile/001/88cac31f59a74308905caad7a95b3482.jpg" TargetMode="External"/><Relationship Id="rId7870" Type="http://schemas.openxmlformats.org/officeDocument/2006/relationships/hyperlink" Target="https://storage.googleapis.com/hcloudfile/001/8787ed807d134a1dbcc0d67de9892fce.jpg" TargetMode="External"/><Relationship Id="rId8921" Type="http://schemas.openxmlformats.org/officeDocument/2006/relationships/hyperlink" Target="https://storage.googleapis.com/hcloudfile/001/12460f613a1a4baca3f298717cacee2d.jpg" TargetMode="External"/><Relationship Id="rId10851" Type="http://schemas.openxmlformats.org/officeDocument/2006/relationships/hyperlink" Target="https://storage.googleapis.com/hcloudfile/001/8926e76ebeaa47ad91980d505b374326.jpg" TargetMode="External"/><Relationship Id="rId11902" Type="http://schemas.openxmlformats.org/officeDocument/2006/relationships/hyperlink" Target="https://hashting.cash/bavaria-fridgeinventoryjul2023/BKYANPXLYQKAWZSC?language=FR" TargetMode="External"/><Relationship Id="rId5074" Type="http://schemas.openxmlformats.org/officeDocument/2006/relationships/hyperlink" Target="https://storage.googleapis.com/hcloudfile/001/ca4ea8daab1c4f959b4216ab9cfec9a1.jpg" TargetMode="External"/><Relationship Id="rId6125" Type="http://schemas.openxmlformats.org/officeDocument/2006/relationships/hyperlink" Target="https://storage.googleapis.com/hcloudfile/001/a37667c7b9984082b0f71353988b3a99.jpg" TargetMode="External"/><Relationship Id="rId10504" Type="http://schemas.openxmlformats.org/officeDocument/2006/relationships/hyperlink" Target="https://hashting.cash/bavaria-fridgeinventoryjul2023/PNFWVCLFKNECJSVC?language=FR" TargetMode="External"/><Relationship Id="rId8297" Type="http://schemas.openxmlformats.org/officeDocument/2006/relationships/hyperlink" Target="https://hashting.cash/bavaria-fridgeinventoryjul2023/CQDOYXGMXODISNRJ?language=FR" TargetMode="External"/><Relationship Id="rId9695" Type="http://schemas.openxmlformats.org/officeDocument/2006/relationships/hyperlink" Target="https://storage.googleapis.com/hcloudfile/001/05e66fba0c0448b98be800ca3c3944d4.jpg" TargetMode="External"/><Relationship Id="rId12676" Type="http://schemas.openxmlformats.org/officeDocument/2006/relationships/hyperlink" Target="https://storage.googleapis.com/hcloudfile/001/7bf0aabd45fa47cca122e519b30cdb3e.jpg" TargetMode="External"/><Relationship Id="rId13727" Type="http://schemas.openxmlformats.org/officeDocument/2006/relationships/hyperlink" Target="https://hashting.cash/bavaria-fridgeinventoryjul2023/QADLQAGMVRIDKNOB?language=FR" TargetMode="External"/><Relationship Id="rId1684" Type="http://schemas.openxmlformats.org/officeDocument/2006/relationships/hyperlink" Target="https://storage.googleapis.com/hcloudfile/001/dd52273189b74f228c62221410ae072d.jpg" TargetMode="External"/><Relationship Id="rId2735" Type="http://schemas.openxmlformats.org/officeDocument/2006/relationships/hyperlink" Target="https://storage.googleapis.com/hcloudfile/001/fb081ba320474f8abbceff0705f618f8.jpg" TargetMode="External"/><Relationship Id="rId9348" Type="http://schemas.openxmlformats.org/officeDocument/2006/relationships/hyperlink" Target="https://storage.googleapis.com/hcloudfile/001/57b0149893994f0ab8164251ec18c9d1.jpg" TargetMode="External"/><Relationship Id="rId11278" Type="http://schemas.openxmlformats.org/officeDocument/2006/relationships/hyperlink" Target="https://storage.googleapis.com/hcloudfile/001/103128fe3b454e8f8aed545345aac20e.jpg" TargetMode="External"/><Relationship Id="rId12329" Type="http://schemas.openxmlformats.org/officeDocument/2006/relationships/hyperlink" Target="https://hashting.cash/bavaria-fridgeinventoryjul2023/LYMGLBZVTRXXIHDH?language=FR" TargetMode="External"/><Relationship Id="rId707" Type="http://schemas.openxmlformats.org/officeDocument/2006/relationships/hyperlink" Target="https://storage.googleapis.com/hcloudfile/001/78018dcb6e3f4c0683ab7d5fa13b5f61.jpg" TargetMode="External"/><Relationship Id="rId1337" Type="http://schemas.openxmlformats.org/officeDocument/2006/relationships/hyperlink" Target="https://storage.googleapis.com/hcloudfile/001/b779467755994d099b968560fb881f0d.jpg" TargetMode="External"/><Relationship Id="rId5958" Type="http://schemas.openxmlformats.org/officeDocument/2006/relationships/hyperlink" Target="https://storage.googleapis.com/hcloudfile/001/6b6efd0bd9884aa788431d4bef7d6ce5.jpg" TargetMode="External"/><Relationship Id="rId43" Type="http://schemas.openxmlformats.org/officeDocument/2006/relationships/hyperlink" Target="https://storage.googleapis.com/hcloudfile/001/ce7834ba71104186b54e8cd933946640.jpg" TargetMode="External"/><Relationship Id="rId7380" Type="http://schemas.openxmlformats.org/officeDocument/2006/relationships/hyperlink" Target="https://storage.googleapis.com/hcloudfile/001/cef4367950d747948a6a502f63de2460.jpg" TargetMode="External"/><Relationship Id="rId8431" Type="http://schemas.openxmlformats.org/officeDocument/2006/relationships/hyperlink" Target="https://storage.googleapis.com/hcloudfile/001/a24d3af0ba8b492fbb6ea7f6b315cecf.jpg" TargetMode="External"/><Relationship Id="rId10361" Type="http://schemas.openxmlformats.org/officeDocument/2006/relationships/hyperlink" Target="https://hashting.cash/bavaria-fridgeinventoryjul2023/QVKJUPWSPOCPUVQR?language=FR" TargetMode="External"/><Relationship Id="rId12810" Type="http://schemas.openxmlformats.org/officeDocument/2006/relationships/hyperlink" Target="https://storage.googleapis.com/hcloudfile/001/ee64cf3bd8194a34b09db636c5037682.jpg" TargetMode="External"/><Relationship Id="rId7033" Type="http://schemas.openxmlformats.org/officeDocument/2006/relationships/hyperlink" Target="https://storage.googleapis.com/hcloudfile/001/6591b9111aa14b5a9502c35ae203094b.jpg" TargetMode="External"/><Relationship Id="rId10014" Type="http://schemas.openxmlformats.org/officeDocument/2006/relationships/hyperlink" Target="https://storage.googleapis.com/hcloudfile/001/8bcbfb6ff7fd4cfd8f9f6b6905424e66.jpg" TargetMode="External"/><Relationship Id="rId11412" Type="http://schemas.openxmlformats.org/officeDocument/2006/relationships/hyperlink" Target="https://storage.googleapis.com/hcloudfile/001/4e45bddfaced46629d8b576eb226f115.jpg" TargetMode="External"/><Relationship Id="rId3990" Type="http://schemas.openxmlformats.org/officeDocument/2006/relationships/hyperlink" Target="https://storage.googleapis.com/hcloudfile/001/c58853225cb549ea8bb69433316011b8.jpg" TargetMode="External"/><Relationship Id="rId13584" Type="http://schemas.openxmlformats.org/officeDocument/2006/relationships/hyperlink" Target="https://hashting.cash/bavaria-fridgeinventoryjul2023/PRBIABXLMUSADQLF?language=FR" TargetMode="External"/><Relationship Id="rId1194" Type="http://schemas.openxmlformats.org/officeDocument/2006/relationships/hyperlink" Target="https://storage.googleapis.com/hcloudfile/001/0c52523a93c8427483111db2bd460328.jpg" TargetMode="External"/><Relationship Id="rId2592" Type="http://schemas.openxmlformats.org/officeDocument/2006/relationships/hyperlink" Target="https://storage.googleapis.com/hcloudfile/001/087253a2200048c4ac0f78fb36f404fa.jpg" TargetMode="External"/><Relationship Id="rId3643" Type="http://schemas.openxmlformats.org/officeDocument/2006/relationships/hyperlink" Target="https://storage.googleapis.com/hcloudfile/001/4d62ddfe5c5e452dac5426110ac78cc1.jpg" TargetMode="External"/><Relationship Id="rId12186" Type="http://schemas.openxmlformats.org/officeDocument/2006/relationships/hyperlink" Target="https://hashting.cash/bavaria-fridgeinventoryjul2023/LTZDKBTHRNXJMWKT?language=FR" TargetMode="External"/><Relationship Id="rId13237" Type="http://schemas.openxmlformats.org/officeDocument/2006/relationships/hyperlink" Target="https://storage.googleapis.com/hcloudfile/001/d11cddcadbe2419699300bb3d98c1981.jpg" TargetMode="External"/><Relationship Id="rId217" Type="http://schemas.openxmlformats.org/officeDocument/2006/relationships/hyperlink" Target="https://hashting.cash/bavaria-fridgeinventoryjul2023/WLFPRZTBBZLMZNTM?language=FR" TargetMode="External"/><Relationship Id="rId564" Type="http://schemas.openxmlformats.org/officeDocument/2006/relationships/hyperlink" Target="https://storage.googleapis.com/hcloudfile/001/c462b26f2294449d8c7c6af7f505e8d1.jpg" TargetMode="External"/><Relationship Id="rId2245" Type="http://schemas.openxmlformats.org/officeDocument/2006/relationships/hyperlink" Target="https://storage.googleapis.com/hcloudfile/001/c19fb349dd1f471daa9e80fdf06cf481.jpg" TargetMode="External"/><Relationship Id="rId6866" Type="http://schemas.openxmlformats.org/officeDocument/2006/relationships/hyperlink" Target="https://storage.googleapis.com/hcloudfile/001/10940a9670c04992b450178581fa401f.jpg" TargetMode="External"/><Relationship Id="rId7917" Type="http://schemas.openxmlformats.org/officeDocument/2006/relationships/hyperlink" Target="https://storage.googleapis.com/hcloudfile/001/58bc592c189f4ea9b09ac61ccb95713e.jpg" TargetMode="External"/><Relationship Id="rId5468" Type="http://schemas.openxmlformats.org/officeDocument/2006/relationships/hyperlink" Target="https://storage.googleapis.com/hcloudfile/001/979809eb6cf4405ead0dd122ecb54d72.jpg" TargetMode="External"/><Relationship Id="rId6519" Type="http://schemas.openxmlformats.org/officeDocument/2006/relationships/hyperlink" Target="https://storage.googleapis.com/hcloudfile/001/5d3d479172f54e7784a96445d36dd1f8.jpg" TargetMode="External"/><Relationship Id="rId12320" Type="http://schemas.openxmlformats.org/officeDocument/2006/relationships/hyperlink" Target="https://storage.googleapis.com/hcloudfile/001/e86f34d834be4356a1f34b912dcf857a.jpg" TargetMode="External"/><Relationship Id="rId4551" Type="http://schemas.openxmlformats.org/officeDocument/2006/relationships/hyperlink" Target="https://storage.googleapis.com/hcloudfile/001/dd5b6ffb39d94ba7ba2efc8cf43fa8bb.jpg" TargetMode="External"/><Relationship Id="rId13094" Type="http://schemas.openxmlformats.org/officeDocument/2006/relationships/hyperlink" Target="https://storage.googleapis.com/hcloudfile/001/926e7b9675424e46829b202bb523a023.jpg" TargetMode="External"/><Relationship Id="rId3153" Type="http://schemas.openxmlformats.org/officeDocument/2006/relationships/hyperlink" Target="https://storage.googleapis.com/hcloudfile/001/71dfca2d9527406db3dbdd1617bd5aca.jpg" TargetMode="External"/><Relationship Id="rId4204" Type="http://schemas.openxmlformats.org/officeDocument/2006/relationships/hyperlink" Target="https://storage.googleapis.com/hcloudfile/001/8655ca4b11a14389994394cb5b0e75f8.jpg" TargetMode="External"/><Relationship Id="rId5602" Type="http://schemas.openxmlformats.org/officeDocument/2006/relationships/hyperlink" Target="https://storage.googleapis.com/hcloudfile/001/f5218f48898f4cb987c6240e29b1166e.jpg" TargetMode="External"/><Relationship Id="rId7774" Type="http://schemas.openxmlformats.org/officeDocument/2006/relationships/hyperlink" Target="https://storage.googleapis.com/hcloudfile/001/c2e323e6be6c4ae683abe19707dbe725.jpg" TargetMode="External"/><Relationship Id="rId8825" Type="http://schemas.openxmlformats.org/officeDocument/2006/relationships/hyperlink" Target="https://storage.googleapis.com/hcloudfile/001/688e362b3dad4f0a85aa5dee8868a6c6.jpg" TargetMode="External"/><Relationship Id="rId10755" Type="http://schemas.openxmlformats.org/officeDocument/2006/relationships/hyperlink" Target="https://storage.googleapis.com/hcloudfile/001/1918714c98f84124bc3c5675d305259e.jpg" TargetMode="External"/><Relationship Id="rId11806" Type="http://schemas.openxmlformats.org/officeDocument/2006/relationships/hyperlink" Target="https://storage.googleapis.com/hcloudfile/001/b48b2f5312a14b66bd50fb4896d43f19.jpg" TargetMode="External"/><Relationship Id="rId6029" Type="http://schemas.openxmlformats.org/officeDocument/2006/relationships/hyperlink" Target="https://storage.googleapis.com/hcloudfile/001/4aa5ef5e0e8641e1ada8d01c99ad19dc.jpg" TargetMode="External"/><Relationship Id="rId6376" Type="http://schemas.openxmlformats.org/officeDocument/2006/relationships/hyperlink" Target="https://storage.googleapis.com/hcloudfile/001/3eeaeb8c269c439bb2512bddb1edbcdd.jpg" TargetMode="External"/><Relationship Id="rId7427" Type="http://schemas.openxmlformats.org/officeDocument/2006/relationships/hyperlink" Target="https://storage.googleapis.com/hcloudfile/001/c08af00d49914e7fbbcc82512db2ac10.jpg" TargetMode="External"/><Relationship Id="rId10408" Type="http://schemas.openxmlformats.org/officeDocument/2006/relationships/hyperlink" Target="https://storage.googleapis.com/hcloudfile/001/e211e5112a764228bfbc659364b79166.jpg" TargetMode="External"/><Relationship Id="rId2986" Type="http://schemas.openxmlformats.org/officeDocument/2006/relationships/hyperlink" Target="https://storage.googleapis.com/hcloudfile/001/b2960dcab9d644ac90ddd1fcda73a66a.jpg" TargetMode="External"/><Relationship Id="rId9599" Type="http://schemas.openxmlformats.org/officeDocument/2006/relationships/hyperlink" Target="https://storage.googleapis.com/hcloudfile/001/72f428d4cf704de9a465f25fde18461a.jpg" TargetMode="External"/><Relationship Id="rId958" Type="http://schemas.openxmlformats.org/officeDocument/2006/relationships/hyperlink" Target="https://hashting.cash/bavaria-fridgeinventoryjul2023/KRSUMEZZDUQPXYFU?language=FR" TargetMode="External"/><Relationship Id="rId1588" Type="http://schemas.openxmlformats.org/officeDocument/2006/relationships/hyperlink" Target="https://storage.googleapis.com/hcloudfile/001/c2d3a02829f64cbdb2bf01b957b772ad.jpg" TargetMode="External"/><Relationship Id="rId2639" Type="http://schemas.openxmlformats.org/officeDocument/2006/relationships/hyperlink" Target="https://hashting.cash/bavaria-fridgeinventoryjul2023/CBEOFCAVAGTREWHY?language=FR" TargetMode="External"/><Relationship Id="rId6510" Type="http://schemas.openxmlformats.org/officeDocument/2006/relationships/hyperlink" Target="https://hashting.cash/bavaria-fridgeinventoryjul2023/XJVEBTAKADQMYVZH?language=FR" TargetMode="External"/><Relationship Id="rId4061" Type="http://schemas.openxmlformats.org/officeDocument/2006/relationships/hyperlink" Target="https://storage.googleapis.com/hcloudfile/001/8613c83819c34ea28190b35236789849.jpg" TargetMode="External"/><Relationship Id="rId5112" Type="http://schemas.openxmlformats.org/officeDocument/2006/relationships/hyperlink" Target="https://storage.googleapis.com/hcloudfile/001/bb471f1b3cda4c3194c90ece4fefc447.jpg" TargetMode="External"/><Relationship Id="rId8682" Type="http://schemas.openxmlformats.org/officeDocument/2006/relationships/hyperlink" Target="https://storage.googleapis.com/hcloudfile/001/275ae8ff747e4a07baf7fe61705f34d8.jpg" TargetMode="External"/><Relationship Id="rId9733" Type="http://schemas.openxmlformats.org/officeDocument/2006/relationships/hyperlink" Target="https://storage.googleapis.com/hcloudfile/001/8d28372633bf4ea8b5948e72e2f27f30.jpg" TargetMode="External"/><Relationship Id="rId7284" Type="http://schemas.openxmlformats.org/officeDocument/2006/relationships/hyperlink" Target="https://storage.googleapis.com/hcloudfile/001/5afebe910ec24bb5abed40060c599fea.jpg" TargetMode="External"/><Relationship Id="rId8335" Type="http://schemas.openxmlformats.org/officeDocument/2006/relationships/hyperlink" Target="https://storage.googleapis.com/hcloudfile/001/17793e6025f14690b1c6903953b3681d.jpg" TargetMode="External"/><Relationship Id="rId11663" Type="http://schemas.openxmlformats.org/officeDocument/2006/relationships/hyperlink" Target="https://storage.googleapis.com/hcloudfile/001/9d40a93bd5f44c5eaa2e04261f3076cd.jpg" TargetMode="External"/><Relationship Id="rId12714" Type="http://schemas.openxmlformats.org/officeDocument/2006/relationships/hyperlink" Target="https://storage.googleapis.com/hcloudfile/001/1fca42840aff416c931b08607d6f6a2b.jpg" TargetMode="External"/><Relationship Id="rId1722" Type="http://schemas.openxmlformats.org/officeDocument/2006/relationships/hyperlink" Target="https://storage.googleapis.com/hcloudfile/001/e0d2beb74f294727bd080a12d82baed3.jpg" TargetMode="External"/><Relationship Id="rId10265" Type="http://schemas.openxmlformats.org/officeDocument/2006/relationships/hyperlink" Target="https://storage.googleapis.com/hcloudfile/001/d40df7c5d3424b778b4b4aa154cb1673.jpg" TargetMode="External"/><Relationship Id="rId11316" Type="http://schemas.openxmlformats.org/officeDocument/2006/relationships/hyperlink" Target="https://storage.googleapis.com/hcloudfile/001/28119924f0eb4664858d287cdaef46d5.jpg" TargetMode="External"/><Relationship Id="rId3894" Type="http://schemas.openxmlformats.org/officeDocument/2006/relationships/hyperlink" Target="https://hashting.cash/bavaria-fridgeinventoryjul2023/YUBATPISASLSIUCP?language=FR" TargetMode="External"/><Relationship Id="rId4945" Type="http://schemas.openxmlformats.org/officeDocument/2006/relationships/hyperlink" Target="https://hashting.cash/bavaria-fridgeinventoryjul2023/NKMNBGBGIGVDDXWJ?language=FR" TargetMode="External"/><Relationship Id="rId13488" Type="http://schemas.openxmlformats.org/officeDocument/2006/relationships/hyperlink" Target="https://storage.googleapis.com/hcloudfile/001/647cbc8824f744c0b677eb24f490ec66.jpg" TargetMode="External"/><Relationship Id="rId2496" Type="http://schemas.openxmlformats.org/officeDocument/2006/relationships/hyperlink" Target="https://hashting.cash/bavaria-fridgeinventoryjul2023/SSGFYYQCOGRZREYC?language=FR" TargetMode="External"/><Relationship Id="rId3547" Type="http://schemas.openxmlformats.org/officeDocument/2006/relationships/hyperlink" Target="https://storage.googleapis.com/hcloudfile/001/423005ef77f94e39b4995f1c7d78de13.jpg" TargetMode="External"/><Relationship Id="rId468" Type="http://schemas.openxmlformats.org/officeDocument/2006/relationships/hyperlink" Target="https://storage.googleapis.com/hcloudfile/001/c36a7d1e04f2404ca44fd23f6de32f39.jpg" TargetMode="External"/><Relationship Id="rId1098" Type="http://schemas.openxmlformats.org/officeDocument/2006/relationships/hyperlink" Target="https://hashting.cash/bavaria-fridgeinventoryjul2023/FFPGVYGRZGXARFQQ?language=FR" TargetMode="External"/><Relationship Id="rId2149" Type="http://schemas.openxmlformats.org/officeDocument/2006/relationships/hyperlink" Target="https://storage.googleapis.com/hcloudfile/001/b88e50c08dae496591079351c011f98a.jpg" TargetMode="External"/><Relationship Id="rId6020" Type="http://schemas.openxmlformats.org/officeDocument/2006/relationships/hyperlink" Target="https://storage.googleapis.com/hcloudfile/001/683457a6a4ab4cd8990bf133e887ac5d.jpg" TargetMode="External"/><Relationship Id="rId9590" Type="http://schemas.openxmlformats.org/officeDocument/2006/relationships/hyperlink" Target="https://hashting.cash/bavaria-fridgeinventoryjul2023/RDVHEUMTWGOXWQDP?language=FR" TargetMode="External"/><Relationship Id="rId12571" Type="http://schemas.openxmlformats.org/officeDocument/2006/relationships/hyperlink" Target="https://storage.googleapis.com/hcloudfile/001/8d2c0f96281a44aa91c0f97e312621e4.jpg" TargetMode="External"/><Relationship Id="rId2630" Type="http://schemas.openxmlformats.org/officeDocument/2006/relationships/hyperlink" Target="https://hashting.cash/bavaria-fridgeinventoryjul2023/CBEOFCAVAGTREWHY?language=FR" TargetMode="External"/><Relationship Id="rId8192" Type="http://schemas.openxmlformats.org/officeDocument/2006/relationships/hyperlink" Target="https://storage.googleapis.com/hcloudfile/001/e12f3adea3e94ffdb4fa2baeb2270d8c.jpg" TargetMode="External"/><Relationship Id="rId9243" Type="http://schemas.openxmlformats.org/officeDocument/2006/relationships/hyperlink" Target="https://storage.googleapis.com/hcloudfile/001/72188a83bbdc43eab85271b12e24e49e.jpg" TargetMode="External"/><Relationship Id="rId11173" Type="http://schemas.openxmlformats.org/officeDocument/2006/relationships/hyperlink" Target="https://storage.googleapis.com/hcloudfile/001/3489bde842734cffafeba2cd27647c22.jpg" TargetMode="External"/><Relationship Id="rId12224" Type="http://schemas.openxmlformats.org/officeDocument/2006/relationships/hyperlink" Target="https://storage.googleapis.com/hcloudfile/001/01cbc083211b462da173931c2ecd22ab.jpg" TargetMode="External"/><Relationship Id="rId13622" Type="http://schemas.openxmlformats.org/officeDocument/2006/relationships/hyperlink" Target="https://storage.googleapis.com/hcloudfile/001/9d3430fedff3488bb9e99f9611fca3ac.jpg" TargetMode="External"/><Relationship Id="rId602" Type="http://schemas.openxmlformats.org/officeDocument/2006/relationships/hyperlink" Target="https://storage.googleapis.com/hcloudfile/001/08bdcfe6e7f64d4c927446085e2ab6aa.jpg" TargetMode="External"/><Relationship Id="rId1232" Type="http://schemas.openxmlformats.org/officeDocument/2006/relationships/hyperlink" Target="https://hashting.cash/bavaria-fridgeinventoryjul2023/XYULMWKSMXIRFBRB?language=FR" TargetMode="External"/><Relationship Id="rId5853" Type="http://schemas.openxmlformats.org/officeDocument/2006/relationships/hyperlink" Target="https://storage.googleapis.com/hcloudfile/001/2dd782a1e86a48f48d860be79159b981.jpg" TargetMode="External"/><Relationship Id="rId6904" Type="http://schemas.openxmlformats.org/officeDocument/2006/relationships/hyperlink" Target="https://hashting.cash/bavaria-fridgeinventoryjul2023/JCYELQUKCVHXCENG?language=FR" TargetMode="External"/><Relationship Id="rId3057" Type="http://schemas.openxmlformats.org/officeDocument/2006/relationships/hyperlink" Target="https://hashting.cash/bavaria-fridgeinventoryjul2023/GHKOXFSPSAWJKXWQ?language=FR" TargetMode="External"/><Relationship Id="rId4108" Type="http://schemas.openxmlformats.org/officeDocument/2006/relationships/hyperlink" Target="https://storage.googleapis.com/hcloudfile/001/978d5c21c4044dca81c90ec4b7530fb8.jpg" TargetMode="External"/><Relationship Id="rId4455" Type="http://schemas.openxmlformats.org/officeDocument/2006/relationships/hyperlink" Target="https://hashting.cash/bavaria-fridgeinventoryjul2023/UEQUSDLNRTQVKBCJ?language=FR" TargetMode="External"/><Relationship Id="rId5506" Type="http://schemas.openxmlformats.org/officeDocument/2006/relationships/hyperlink" Target="https://hashting.cash/bavaria-fridgeinventoryjul2023/MLNHSKVOOCHRAJWZ?language=FR" TargetMode="External"/><Relationship Id="rId7678" Type="http://schemas.openxmlformats.org/officeDocument/2006/relationships/hyperlink" Target="https://storage.googleapis.com/hcloudfile/001/5ec4eb01547e4455aaf175992b359d91.jpg" TargetMode="External"/><Relationship Id="rId8729" Type="http://schemas.openxmlformats.org/officeDocument/2006/relationships/hyperlink" Target="https://hashting.cash/bavaria-fridgeinventoryjul2023/OZEJRSTVOFIGQFYI?language=FR" TargetMode="External"/><Relationship Id="rId10659" Type="http://schemas.openxmlformats.org/officeDocument/2006/relationships/hyperlink" Target="https://hashting.cash/bavaria-fridgeinventoryjul2023/KWGEULFRRYPQCZLA?language=FR" TargetMode="External"/><Relationship Id="rId12081" Type="http://schemas.openxmlformats.org/officeDocument/2006/relationships/hyperlink" Target="https://storage.googleapis.com/hcloudfile/001/1d6d25eb6bfe4cb7a8a28324fe278b84.jpg" TargetMode="External"/><Relationship Id="rId13132" Type="http://schemas.openxmlformats.org/officeDocument/2006/relationships/hyperlink" Target="https://storage.googleapis.com/hcloudfile/001/f2cee4e939144aa1ae78a1505e2e6c32.jpg" TargetMode="External"/><Relationship Id="rId2140" Type="http://schemas.openxmlformats.org/officeDocument/2006/relationships/hyperlink" Target="https://storage.googleapis.com/hcloudfile/001/b88e50c08dae496591079351c011f98a.jpg" TargetMode="External"/><Relationship Id="rId6761" Type="http://schemas.openxmlformats.org/officeDocument/2006/relationships/hyperlink" Target="https://hashting.cash/bavaria-fridgeinventoryjul2023/ZARSVTZDFOKDHIDK?language=FR" TargetMode="External"/><Relationship Id="rId7812" Type="http://schemas.openxmlformats.org/officeDocument/2006/relationships/hyperlink" Target="https://storage.googleapis.com/hcloudfile/001/30e4b68ae6d741c6bd9da4f4c469cf08.jpg" TargetMode="External"/><Relationship Id="rId112" Type="http://schemas.openxmlformats.org/officeDocument/2006/relationships/hyperlink" Target="https://storage.googleapis.com/hcloudfile/001/ec67a6f22f8342d58a0129d72b6fd000.jpg" TargetMode="External"/><Relationship Id="rId5363" Type="http://schemas.openxmlformats.org/officeDocument/2006/relationships/hyperlink" Target="https://hashting.cash/bavaria-fridgeinventoryjul2023/UGUBYJZPDHBFMUFY?language=FR" TargetMode="External"/><Relationship Id="rId6414" Type="http://schemas.openxmlformats.org/officeDocument/2006/relationships/hyperlink" Target="https://storage.googleapis.com/hcloudfile/001/761bd193a1b244dc90945a1faf3d7878.jpg" TargetMode="External"/><Relationship Id="rId5016" Type="http://schemas.openxmlformats.org/officeDocument/2006/relationships/hyperlink" Target="https://storage.googleapis.com/hcloudfile/001/895b2a4a73ba4f19bfaf3fecf78f32c2.jpg" TargetMode="External"/><Relationship Id="rId9984" Type="http://schemas.openxmlformats.org/officeDocument/2006/relationships/hyperlink" Target="https://hashting.cash/bavaria-fridgeinventoryjul2023/COGHBAJAZLHSUKFN?language=FR" TargetMode="External"/><Relationship Id="rId12965" Type="http://schemas.openxmlformats.org/officeDocument/2006/relationships/hyperlink" Target="https://storage.googleapis.com/hcloudfile/001/613520b312424295bbe3b2dd47a220d0.jpg" TargetMode="External"/><Relationship Id="rId1973" Type="http://schemas.openxmlformats.org/officeDocument/2006/relationships/hyperlink" Target="https://storage.googleapis.com/hcloudfile/001/7a21be94e23945a7bfda3774d400353e.jpg" TargetMode="External"/><Relationship Id="rId7188" Type="http://schemas.openxmlformats.org/officeDocument/2006/relationships/hyperlink" Target="https://hashting.cash/bavaria-fridgeinventoryjul2023/FRKQHZLJRHOWCVMS?language=FR" TargetMode="External"/><Relationship Id="rId8239" Type="http://schemas.openxmlformats.org/officeDocument/2006/relationships/hyperlink" Target="https://storage.googleapis.com/hcloudfile/001/efd57a68f899460eb16c2732b9ff48f8.jpg" TargetMode="External"/><Relationship Id="rId8586" Type="http://schemas.openxmlformats.org/officeDocument/2006/relationships/hyperlink" Target="https://hashting.cash/bavaria-fridgeinventoryjul2023/EWXLCDDMMLXDUQQI?language=FR" TargetMode="External"/><Relationship Id="rId9637" Type="http://schemas.openxmlformats.org/officeDocument/2006/relationships/hyperlink" Target="https://storage.googleapis.com/hcloudfile/001/bab52b76eed44916a969a9146887a17f.jpg" TargetMode="External"/><Relationship Id="rId11567" Type="http://schemas.openxmlformats.org/officeDocument/2006/relationships/hyperlink" Target="https://storage.googleapis.com/hcloudfile/001/9b5d5f91ee8b42bdbb7ac671036ec972.jpg" TargetMode="External"/><Relationship Id="rId12618" Type="http://schemas.openxmlformats.org/officeDocument/2006/relationships/hyperlink" Target="https://hashting.cash/bavaria-fridgeinventoryjul2023/BZXVIIIKCYIUNKOL?language=FR" TargetMode="External"/><Relationship Id="rId1626" Type="http://schemas.openxmlformats.org/officeDocument/2006/relationships/hyperlink" Target="https://storage.googleapis.com/hcloudfile/001/9dc241d69d8849c4865b33fd534d669f.jpg" TargetMode="External"/><Relationship Id="rId10169" Type="http://schemas.openxmlformats.org/officeDocument/2006/relationships/hyperlink" Target="https://storage.googleapis.com/hcloudfile/001/2a7b350475474663a26ac407d108a847.jpg" TargetMode="External"/><Relationship Id="rId3798" Type="http://schemas.openxmlformats.org/officeDocument/2006/relationships/hyperlink" Target="https://storage.googleapis.com/hcloudfile/001/2ad58e629a6d42a9ab66a56a5952f314.jpg" TargetMode="External"/><Relationship Id="rId4849" Type="http://schemas.openxmlformats.org/officeDocument/2006/relationships/hyperlink" Target="https://storage.googleapis.com/hcloudfile/001/174a54b1c77d4367a225e954ce191113.jpg" TargetMode="External"/><Relationship Id="rId8720" Type="http://schemas.openxmlformats.org/officeDocument/2006/relationships/hyperlink" Target="https://hashting.cash/bavaria-fridgeinventoryjul2023/OZEJRSTVOFIGQFYI?language=FR" TargetMode="External"/><Relationship Id="rId10650" Type="http://schemas.openxmlformats.org/officeDocument/2006/relationships/hyperlink" Target="https://hashting.cash/bavaria-fridgeinventoryjul2023/KWGEULFRRYPQCZLA?language=FR" TargetMode="External"/><Relationship Id="rId6271" Type="http://schemas.openxmlformats.org/officeDocument/2006/relationships/hyperlink" Target="https://storage.googleapis.com/hcloudfile/001/823b643acdc24c38a97b389f8f30c0d6.jpg" TargetMode="External"/><Relationship Id="rId7322" Type="http://schemas.openxmlformats.org/officeDocument/2006/relationships/hyperlink" Target="https://hashting.cash/bavaria-fridgeinventoryjul2023/SNIIKSKHUXLIMGJE?language=FR" TargetMode="External"/><Relationship Id="rId10303" Type="http://schemas.openxmlformats.org/officeDocument/2006/relationships/hyperlink" Target="https://storage.googleapis.com/hcloudfile/001/1390ce0ed4fc4e0499c112bcb20071e6.jpg" TargetMode="External"/><Relationship Id="rId11701" Type="http://schemas.openxmlformats.org/officeDocument/2006/relationships/hyperlink" Target="https://storage.googleapis.com/hcloudfile/001/fd8cfca7e2d94ad7968d557b168205a4.jpg" TargetMode="External"/><Relationship Id="rId9494" Type="http://schemas.openxmlformats.org/officeDocument/2006/relationships/hyperlink" Target="https://storage.googleapis.com/hcloudfile/001/d8d8471c9bad4dda9c5cc7c75200ad95.jpg" TargetMode="External"/><Relationship Id="rId1483" Type="http://schemas.openxmlformats.org/officeDocument/2006/relationships/hyperlink" Target="https://storage.googleapis.com/hcloudfile/001/c5369ca3bad641d8ae699d68e4918908.jpg" TargetMode="External"/><Relationship Id="rId2881" Type="http://schemas.openxmlformats.org/officeDocument/2006/relationships/hyperlink" Target="https://storage.googleapis.com/hcloudfile/001/44d50f3d94fb4876af0b63c95efa7974.jpg" TargetMode="External"/><Relationship Id="rId3932" Type="http://schemas.openxmlformats.org/officeDocument/2006/relationships/hyperlink" Target="https://storage.googleapis.com/hcloudfile/001/f9957f13faa84f5ebfd9097a32c91d95.jpg" TargetMode="External"/><Relationship Id="rId8096" Type="http://schemas.openxmlformats.org/officeDocument/2006/relationships/hyperlink" Target="https://storage.googleapis.com/hcloudfile/001/1ca37454e290466b937cc252de109e33.jpg" TargetMode="External"/><Relationship Id="rId9147" Type="http://schemas.openxmlformats.org/officeDocument/2006/relationships/hyperlink" Target="https://hashting.cash/bavaria-fridgeinventoryjul2023/FZGVPFKKZZMWCUZS?language=FR" TargetMode="External"/><Relationship Id="rId11077" Type="http://schemas.openxmlformats.org/officeDocument/2006/relationships/hyperlink" Target="https://hashting.cash/bavaria-fridgeinventoryjul2023/LTJKRNXXSWBZGMBZ?language=FR" TargetMode="External"/><Relationship Id="rId12475" Type="http://schemas.openxmlformats.org/officeDocument/2006/relationships/hyperlink" Target="https://hashting.cash/bavaria-fridgeinventoryjul2023/MKBMZPICTOAZCLTE?language=FR" TargetMode="External"/><Relationship Id="rId13526" Type="http://schemas.openxmlformats.org/officeDocument/2006/relationships/hyperlink" Target="https://storage.googleapis.com/hcloudfile/001/28ba30a80bb64c7aad7f05f7c1fd3178.jpg" TargetMode="External"/><Relationship Id="rId506" Type="http://schemas.openxmlformats.org/officeDocument/2006/relationships/hyperlink" Target="https://storage.googleapis.com/hcloudfile/001/71a0a25d37f94620a429349badb60af8.jpg" TargetMode="External"/><Relationship Id="rId853" Type="http://schemas.openxmlformats.org/officeDocument/2006/relationships/hyperlink" Target="https://storage.googleapis.com/hcloudfile/001/a37001cc69864b2ab3cfd2dc2a01452d.jpg" TargetMode="External"/><Relationship Id="rId1136" Type="http://schemas.openxmlformats.org/officeDocument/2006/relationships/hyperlink" Target="https://storage.googleapis.com/hcloudfile/001/cbc4a3f91f734f4ca2941c9b1aaf4d8c.jpg" TargetMode="External"/><Relationship Id="rId2534" Type="http://schemas.openxmlformats.org/officeDocument/2006/relationships/hyperlink" Target="https://storage.googleapis.com/hcloudfile/001/1d4e0ccb1c4d44f5919bb9f158967bee.jpg" TargetMode="External"/><Relationship Id="rId12128" Type="http://schemas.openxmlformats.org/officeDocument/2006/relationships/hyperlink" Target="https://storage.googleapis.com/hcloudfile/001/b0ead91754a341a3868c2c9c0a97797e.jpg" TargetMode="External"/><Relationship Id="rId5757" Type="http://schemas.openxmlformats.org/officeDocument/2006/relationships/hyperlink" Target="https://storage.googleapis.com/hcloudfile/001/b2cb9d436c684a169d04613f2d1ca2f8.jpg" TargetMode="External"/><Relationship Id="rId6808" Type="http://schemas.openxmlformats.org/officeDocument/2006/relationships/hyperlink" Target="https://storage.googleapis.com/hcloudfile/001/5c878351d78c47cb8b30238a4aa13001.jpg" TargetMode="External"/><Relationship Id="rId4359" Type="http://schemas.openxmlformats.org/officeDocument/2006/relationships/hyperlink" Target="https://storage.googleapis.com/hcloudfile/001/5249bd837839476e96f33d9513a8a288.jpg" TargetMode="External"/><Relationship Id="rId8230" Type="http://schemas.openxmlformats.org/officeDocument/2006/relationships/hyperlink" Target="https://storage.googleapis.com/hcloudfile/001/efd57a68f899460eb16c2732b9ff48f8.jpg" TargetMode="External"/><Relationship Id="rId10160" Type="http://schemas.openxmlformats.org/officeDocument/2006/relationships/hyperlink" Target="https://storage.googleapis.com/hcloudfile/001/2a7b350475474663a26ac407d108a847.jpg" TargetMode="External"/><Relationship Id="rId11211" Type="http://schemas.openxmlformats.org/officeDocument/2006/relationships/hyperlink" Target="https://hashting.cash/bavaria-fridgeinventoryjul2023/YUWIZPZOMXPYLCGY?language=FR" TargetMode="External"/><Relationship Id="rId4840" Type="http://schemas.openxmlformats.org/officeDocument/2006/relationships/hyperlink" Target="https://storage.googleapis.com/hcloudfile/001/174a54b1c77d4367a225e954ce191113.jpg" TargetMode="External"/><Relationship Id="rId13383" Type="http://schemas.openxmlformats.org/officeDocument/2006/relationships/hyperlink" Target="https://storage.googleapis.com/hcloudfile/001/964e609bea944da488c539d390c84370.jpg" TargetMode="External"/><Relationship Id="rId2391" Type="http://schemas.openxmlformats.org/officeDocument/2006/relationships/hyperlink" Target="https://storage.googleapis.com/hcloudfile/001/64246b954222433c9bbe887f0cf52493.jpg" TargetMode="External"/><Relationship Id="rId3442" Type="http://schemas.openxmlformats.org/officeDocument/2006/relationships/hyperlink" Target="https://storage.googleapis.com/hcloudfile/001/dfddf0e724694ee7a8a692c677091cf9.jpg" TargetMode="External"/><Relationship Id="rId13036" Type="http://schemas.openxmlformats.org/officeDocument/2006/relationships/hyperlink" Target="https://hashting.cash/bavaria-fridgeinventoryjul2023/QJYHJXADYBWOCDAG?language=FR" TargetMode="External"/><Relationship Id="rId363" Type="http://schemas.openxmlformats.org/officeDocument/2006/relationships/hyperlink" Target="https://storage.googleapis.com/hcloudfile/001/1ea0370f138844ca8858c063ff0da346.jpg" TargetMode="External"/><Relationship Id="rId2044" Type="http://schemas.openxmlformats.org/officeDocument/2006/relationships/hyperlink" Target="https://storage.googleapis.com/hcloudfile/001/377f9f9f58b840e8baa913a91e0c4878.jpg" TargetMode="External"/><Relationship Id="rId5267" Type="http://schemas.openxmlformats.org/officeDocument/2006/relationships/hyperlink" Target="https://storage.googleapis.com/hcloudfile/001/d4468eb1eb0b42be859a13f748c9ce24.jpg" TargetMode="External"/><Relationship Id="rId6318" Type="http://schemas.openxmlformats.org/officeDocument/2006/relationships/hyperlink" Target="https://storage.googleapis.com/hcloudfile/001/ef035c5e55aa49868267e185b21e59fa.jpg" TargetMode="External"/><Relationship Id="rId6665" Type="http://schemas.openxmlformats.org/officeDocument/2006/relationships/hyperlink" Target="https://storage.googleapis.com/hcloudfile/001/05465e8aa2e44980b4d3b99ea581f359.jpg" TargetMode="External"/><Relationship Id="rId7716" Type="http://schemas.openxmlformats.org/officeDocument/2006/relationships/hyperlink" Target="https://storage.googleapis.com/hcloudfile/001/f31563a0c50147818b58d31e9a09aca4.jpg" TargetMode="External"/><Relationship Id="rId9888" Type="http://schemas.openxmlformats.org/officeDocument/2006/relationships/hyperlink" Target="https://storage.googleapis.com/hcloudfile/001/9ca3250b33774d97812eea6665f13f4c.jpg" TargetMode="External"/><Relationship Id="rId12869" Type="http://schemas.openxmlformats.org/officeDocument/2006/relationships/hyperlink" Target="https://storage.googleapis.com/hcloudfile/001/f4c7c98ae67543cd93dcb60a5355f050.jpg" TargetMode="External"/><Relationship Id="rId1877" Type="http://schemas.openxmlformats.org/officeDocument/2006/relationships/hyperlink" Target="https://storage.googleapis.com/hcloudfile/001/ce7834ba71104186b54e8cd933946640.jpg" TargetMode="External"/><Relationship Id="rId2928" Type="http://schemas.openxmlformats.org/officeDocument/2006/relationships/hyperlink" Target="https://hashting.cash/bavaria-fridgeinventoryjul2023/GBHDHTMWZSEVLIUB?language=FR" TargetMode="External"/><Relationship Id="rId4350" Type="http://schemas.openxmlformats.org/officeDocument/2006/relationships/hyperlink" Target="https://storage.googleapis.com/hcloudfile/001/5249bd837839476e96f33d9513a8a288.jpg" TargetMode="External"/><Relationship Id="rId5401" Type="http://schemas.openxmlformats.org/officeDocument/2006/relationships/hyperlink" Target="https://storage.googleapis.com/hcloudfile/001/f74c688491b04c2080f90d34e3548f29.jpg" TargetMode="External"/><Relationship Id="rId8971" Type="http://schemas.openxmlformats.org/officeDocument/2006/relationships/hyperlink" Target="https://storage.googleapis.com/hcloudfile/001/c267f43593404f2487e898cef4536ace.jpg" TargetMode="External"/><Relationship Id="rId4003" Type="http://schemas.openxmlformats.org/officeDocument/2006/relationships/hyperlink" Target="https://storage.googleapis.com/hcloudfile/001/b060fd348dd64f63a5f26558ee7c6af4.jpg" TargetMode="External"/><Relationship Id="rId7573" Type="http://schemas.openxmlformats.org/officeDocument/2006/relationships/hyperlink" Target="https://storage.googleapis.com/hcloudfile/001/93d385ce08e84feca3e379a32062ff83.jpg" TargetMode="External"/><Relationship Id="rId8624" Type="http://schemas.openxmlformats.org/officeDocument/2006/relationships/hyperlink" Target="https://storage.googleapis.com/hcloudfile/001/5b0b1cbc6b304fa4ac86ace5bd51ad15.jpg" TargetMode="External"/><Relationship Id="rId11952" Type="http://schemas.openxmlformats.org/officeDocument/2006/relationships/hyperlink" Target="https://storage.googleapis.com/hcloudfile/001/ebda10f00aae4728856c0092146af57d.jpg" TargetMode="External"/><Relationship Id="rId6175" Type="http://schemas.openxmlformats.org/officeDocument/2006/relationships/hyperlink" Target="https://storage.googleapis.com/hcloudfile/001/da3f24517df344a0bb02a77a077dec5a.jpg" TargetMode="External"/><Relationship Id="rId7226" Type="http://schemas.openxmlformats.org/officeDocument/2006/relationships/hyperlink" Target="https://storage.googleapis.com/hcloudfile/001/2a36c216eada4c5687b5ad9926ebcd7e.jpg" TargetMode="External"/><Relationship Id="rId10554" Type="http://schemas.openxmlformats.org/officeDocument/2006/relationships/hyperlink" Target="https://storage.googleapis.com/hcloudfile/001/05cc4e1048b0406ca34f3219afacd7dc.jpg" TargetMode="External"/><Relationship Id="rId11605" Type="http://schemas.openxmlformats.org/officeDocument/2006/relationships/hyperlink" Target="https://storage.googleapis.com/hcloudfile/001/a703a214fa15452b9e1afc1994fb8d42.jpg" TargetMode="External"/><Relationship Id="rId9398" Type="http://schemas.openxmlformats.org/officeDocument/2006/relationships/hyperlink" Target="https://storage.googleapis.com/hcloudfile/001/43ca6523018b4825b26d19499b6afa1d.jpg" TargetMode="External"/><Relationship Id="rId10207" Type="http://schemas.openxmlformats.org/officeDocument/2006/relationships/hyperlink" Target="https://storage.googleapis.com/hcloudfile/001/1c4415f7e0154ab99a38e03fe1607720.jpg" TargetMode="External"/><Relationship Id="rId13777" Type="http://schemas.openxmlformats.org/officeDocument/2006/relationships/hyperlink" Target="https://storage.googleapis.com/hcloudfile/001/07eda3b6451a4f34bf76dc9ed60e420f.jpg" TargetMode="External"/><Relationship Id="rId2785" Type="http://schemas.openxmlformats.org/officeDocument/2006/relationships/hyperlink" Target="https://hashting.cash/bavaria-fridgeinventoryjul2023/MEEGIUUUIMPGNMUV?language=FR" TargetMode="External"/><Relationship Id="rId3836" Type="http://schemas.openxmlformats.org/officeDocument/2006/relationships/hyperlink" Target="https://storage.googleapis.com/hcloudfile/001/9f0504ab6b374a89ab09b2da1cdd1d03.jpg" TargetMode="External"/><Relationship Id="rId12379" Type="http://schemas.openxmlformats.org/officeDocument/2006/relationships/hyperlink" Target="https://storage.googleapis.com/hcloudfile/001/37ef22d716944ca18b4884563b7e0b43.jpg" TargetMode="External"/><Relationship Id="rId757" Type="http://schemas.openxmlformats.org/officeDocument/2006/relationships/hyperlink" Target="https://storage.googleapis.com/hcloudfile/001/78189587c7284e7ab9ebe5f6460cc521.jpg" TargetMode="External"/><Relationship Id="rId1387" Type="http://schemas.openxmlformats.org/officeDocument/2006/relationships/hyperlink" Target="https://hashting.cash/bavaria-fridgeinventoryjul2023/ULFKUDSCCIZYOJED?language=FR" TargetMode="External"/><Relationship Id="rId2438" Type="http://schemas.openxmlformats.org/officeDocument/2006/relationships/hyperlink" Target="https://storage.googleapis.com/hcloudfile/001/d2713067cf0f48f3b25adf9287daa406.jpg" TargetMode="External"/><Relationship Id="rId12860" Type="http://schemas.openxmlformats.org/officeDocument/2006/relationships/hyperlink" Target="https://storage.googleapis.com/hcloudfile/001/f4c7c98ae67543cd93dcb60a5355f050.jpg" TargetMode="External"/><Relationship Id="rId93" Type="http://schemas.openxmlformats.org/officeDocument/2006/relationships/hyperlink" Target="https://hashting.cash/bavaria-fridgeinventoryjul2023/CMECZCQWGXQHVXAO?language=FR" TargetMode="External"/><Relationship Id="rId8481" Type="http://schemas.openxmlformats.org/officeDocument/2006/relationships/hyperlink" Target="https://storage.googleapis.com/hcloudfile/001/07d0349f74a847a68e94834678f96936.jpg" TargetMode="External"/><Relationship Id="rId9532" Type="http://schemas.openxmlformats.org/officeDocument/2006/relationships/hyperlink" Target="https://storage.googleapis.com/hcloudfile/001/42aa528d8efa499e8d1fbb555c91179f.jpg" TargetMode="External"/><Relationship Id="rId11462" Type="http://schemas.openxmlformats.org/officeDocument/2006/relationships/hyperlink" Target="https://storage.googleapis.com/hcloudfile/001/023045ea8bd147db9c01a5c5150eb6a0.jpg" TargetMode="External"/><Relationship Id="rId12513" Type="http://schemas.openxmlformats.org/officeDocument/2006/relationships/hyperlink" Target="https://storage.googleapis.com/hcloudfile/001/67d056b9e1a14b71923784a2a33e8257.jpg" TargetMode="External"/><Relationship Id="rId1521" Type="http://schemas.openxmlformats.org/officeDocument/2006/relationships/hyperlink" Target="https://hashting.cash/bavaria-fridgeinventoryjul2023/KTJUXWNXAWAYLBUL?language=FR" TargetMode="External"/><Relationship Id="rId7083" Type="http://schemas.openxmlformats.org/officeDocument/2006/relationships/hyperlink" Target="https://storage.googleapis.com/hcloudfile/001/221f75e1adbf4d02b83bd3f807ab762b.jpg" TargetMode="External"/><Relationship Id="rId8134" Type="http://schemas.openxmlformats.org/officeDocument/2006/relationships/hyperlink" Target="https://storage.googleapis.com/hcloudfile/001/9debb31ac31748f98232eda449f14cdf.jpg" TargetMode="External"/><Relationship Id="rId10064" Type="http://schemas.openxmlformats.org/officeDocument/2006/relationships/hyperlink" Target="https://storage.googleapis.com/hcloudfile/001/458541054f5442069d1690484017924a.jpg" TargetMode="External"/><Relationship Id="rId11115" Type="http://schemas.openxmlformats.org/officeDocument/2006/relationships/hyperlink" Target="https://storage.googleapis.com/hcloudfile/001/7ae743719eff4e1d9df7698d74f97992.jpg" TargetMode="External"/><Relationship Id="rId3693" Type="http://schemas.openxmlformats.org/officeDocument/2006/relationships/hyperlink" Target="https://storage.googleapis.com/hcloudfile/001/c2ff2874af5745d6b2bcbdc20ed0782d.jpg" TargetMode="External"/><Relationship Id="rId13287" Type="http://schemas.openxmlformats.org/officeDocument/2006/relationships/hyperlink" Target="https://storage.googleapis.com/hcloudfile/001/1ea0370f138844ca8858c063ff0da346.jpg" TargetMode="External"/><Relationship Id="rId2295" Type="http://schemas.openxmlformats.org/officeDocument/2006/relationships/hyperlink" Target="https://storage.googleapis.com/hcloudfile/001/706a9aeb23e94f1ea792ab86ce12128c.jpg" TargetMode="External"/><Relationship Id="rId3346" Type="http://schemas.openxmlformats.org/officeDocument/2006/relationships/hyperlink" Target="https://hashting.cash/bavaria-fridgeinventoryjul2023/AGUGMWOLHYNEKNYC?language=FR" TargetMode="External"/><Relationship Id="rId4744" Type="http://schemas.openxmlformats.org/officeDocument/2006/relationships/hyperlink" Target="https://hashting.cash/bavaria-fridgeinventoryjul2023/CFDGTOMSBDIAKMBW?language=FR" TargetMode="External"/><Relationship Id="rId267" Type="http://schemas.openxmlformats.org/officeDocument/2006/relationships/hyperlink" Target="https://storage.googleapis.com/hcloudfile/001/0cb24407f9664664ae729dfa891268ce.jpg" TargetMode="External"/><Relationship Id="rId7967" Type="http://schemas.openxmlformats.org/officeDocument/2006/relationships/hyperlink" Target="https://storage.googleapis.com/hcloudfile/001/4aad3b64b2724ffab4db710006f29606.jpg" TargetMode="External"/><Relationship Id="rId10948" Type="http://schemas.openxmlformats.org/officeDocument/2006/relationships/hyperlink" Target="https://hashting.cash/bavaria-fridgeinventoryjul2023/PAUAUNLFHSHJYEAU?language=FR" TargetMode="External"/><Relationship Id="rId6569" Type="http://schemas.openxmlformats.org/officeDocument/2006/relationships/hyperlink" Target="https://storage.googleapis.com/hcloudfile/001/c5709a28d9764fde946ca8b0f81949b2.jpg" TargetMode="External"/><Relationship Id="rId12370" Type="http://schemas.openxmlformats.org/officeDocument/2006/relationships/hyperlink" Target="https://storage.googleapis.com/hcloudfile/001/37ef22d716944ca18b4884563b7e0b43.jpg" TargetMode="External"/><Relationship Id="rId13421" Type="http://schemas.openxmlformats.org/officeDocument/2006/relationships/hyperlink" Target="https://storage.googleapis.com/hcloudfile/001/7943d4e259a646178e4c397cb88e27bf.jpg" TargetMode="External"/><Relationship Id="rId9042" Type="http://schemas.openxmlformats.org/officeDocument/2006/relationships/hyperlink" Target="https://storage.googleapis.com/hcloudfile/001/9a4ea7463bfc4fd39c8c303e199aa32d.jpg" TargetMode="External"/><Relationship Id="rId12023" Type="http://schemas.openxmlformats.org/officeDocument/2006/relationships/hyperlink" Target="https://storage.googleapis.com/hcloudfile/001/78870e1be13b471c91b0c48c91a19289.jpg" TargetMode="External"/><Relationship Id="rId401" Type="http://schemas.openxmlformats.org/officeDocument/2006/relationships/hyperlink" Target="https://storage.googleapis.com/hcloudfile/001/f0963e13b84044309c76acde82763279.jpg" TargetMode="External"/><Relationship Id="rId1031" Type="http://schemas.openxmlformats.org/officeDocument/2006/relationships/hyperlink" Target="https://storage.googleapis.com/hcloudfile/001/82c6462e5cf145e49e20f75ed6c6fe0d.jpg" TargetMode="External"/><Relationship Id="rId5652" Type="http://schemas.openxmlformats.org/officeDocument/2006/relationships/hyperlink" Target="https://hashting.cash/bavaria-fridgeinventoryjul2023/MKICYDUQJOSSFXNH?language=FR" TargetMode="External"/><Relationship Id="rId6703" Type="http://schemas.openxmlformats.org/officeDocument/2006/relationships/hyperlink" Target="https://storage.googleapis.com/hcloudfile/001/7ae89649e18046649b7c4eb18ce5f887.jpg" TargetMode="External"/><Relationship Id="rId4254" Type="http://schemas.openxmlformats.org/officeDocument/2006/relationships/hyperlink" Target="https://storage.googleapis.com/hcloudfile/001/f0e591391a954a0cb3b62c94a880eb09.jpg" TargetMode="External"/><Relationship Id="rId5305" Type="http://schemas.openxmlformats.org/officeDocument/2006/relationships/hyperlink" Target="https://storage.googleapis.com/hcloudfile/001/f14323e943d84d69909367f6f6f209db.jpg" TargetMode="External"/><Relationship Id="rId7477" Type="http://schemas.openxmlformats.org/officeDocument/2006/relationships/hyperlink" Target="https://hashting.cash/bavaria-fridgeinventoryjul2023/AZMRWOYBPLYZDQHD?language=FR" TargetMode="External"/><Relationship Id="rId8528" Type="http://schemas.openxmlformats.org/officeDocument/2006/relationships/hyperlink" Target="https://storage.googleapis.com/hcloudfile/001/099408f680a440818b6eca3b96e8c755.jpg" TargetMode="External"/><Relationship Id="rId8875" Type="http://schemas.openxmlformats.org/officeDocument/2006/relationships/hyperlink" Target="https://hashting.cash/bavaria-fridgeinventoryjul2023/YDTNYQZQZIJEFSAM?language=FR" TargetMode="External"/><Relationship Id="rId9926" Type="http://schemas.openxmlformats.org/officeDocument/2006/relationships/hyperlink" Target="https://storage.googleapis.com/hcloudfile/001/0cb24407f9664664ae729dfa891268ce.jpg" TargetMode="External"/><Relationship Id="rId11856" Type="http://schemas.openxmlformats.org/officeDocument/2006/relationships/hyperlink" Target="https://storage.googleapis.com/hcloudfile/001/8ff8ed190a6f4c0f8f1beb6a20d46dc3.jpg" TargetMode="External"/><Relationship Id="rId12907" Type="http://schemas.openxmlformats.org/officeDocument/2006/relationships/hyperlink" Target="https://hashting.cash/bavaria-fridgeinventoryjul2023/BEKSVJETKARPADCU?language=FR" TargetMode="External"/><Relationship Id="rId1915" Type="http://schemas.openxmlformats.org/officeDocument/2006/relationships/hyperlink" Target="https://storage.googleapis.com/hcloudfile/001/2ef93e73a2ad43b99a1201a8bda44fcf.jpg" TargetMode="External"/><Relationship Id="rId6079" Type="http://schemas.openxmlformats.org/officeDocument/2006/relationships/hyperlink" Target="https://hashting.cash/bavaria-fridgeinventoryjul2023/BTVBCLLXRPWTGMIK?language=FR" TargetMode="External"/><Relationship Id="rId10458" Type="http://schemas.openxmlformats.org/officeDocument/2006/relationships/hyperlink" Target="https://storage.googleapis.com/hcloudfile/001/68640998996c4da9899b1a7985e33e98.jpg" TargetMode="External"/><Relationship Id="rId11509" Type="http://schemas.openxmlformats.org/officeDocument/2006/relationships/hyperlink" Target="https://hashting.cash/bavaria-fridgeinventoryjul2023/JGPPAXQVPCTULVMR?language=FR" TargetMode="External"/><Relationship Id="rId2689" Type="http://schemas.openxmlformats.org/officeDocument/2006/relationships/hyperlink" Target="https://storage.googleapis.com/hcloudfile/001/711e75624dc1492b9da24935c190b00b.jpg" TargetMode="External"/><Relationship Id="rId6560" Type="http://schemas.openxmlformats.org/officeDocument/2006/relationships/hyperlink" Target="https://storage.googleapis.com/hcloudfile/001/c5709a28d9764fde946ca8b0f81949b2.jpg" TargetMode="External"/><Relationship Id="rId7611" Type="http://schemas.openxmlformats.org/officeDocument/2006/relationships/hyperlink" Target="https://hashting.cash/bavaria-fridgeinventoryjul2023/ITCEHWQSNKEVMECB?language=FR" TargetMode="External"/><Relationship Id="rId5162" Type="http://schemas.openxmlformats.org/officeDocument/2006/relationships/hyperlink" Target="https://storage.googleapis.com/hcloudfile/001/610d882041ff41c9bcdecb186d6bfb26.jpg" TargetMode="External"/><Relationship Id="rId6213" Type="http://schemas.openxmlformats.org/officeDocument/2006/relationships/hyperlink" Target="https://hashting.cash/bavaria-fridgeinventoryjul2023/WTZAFPNKJVHRCIEQ?language=FR" TargetMode="External"/><Relationship Id="rId9783" Type="http://schemas.openxmlformats.org/officeDocument/2006/relationships/hyperlink" Target="https://storage.googleapis.com/hcloudfile/001/3ff5e7a208864e1288a3154f1e1642d8.jpg" TargetMode="External"/><Relationship Id="rId1772" Type="http://schemas.openxmlformats.org/officeDocument/2006/relationships/hyperlink" Target="https://storage.googleapis.com/hcloudfile/001/d06a57b08c7342af8ec3e4abe7fd187f.jpg" TargetMode="External"/><Relationship Id="rId8385" Type="http://schemas.openxmlformats.org/officeDocument/2006/relationships/hyperlink" Target="https://storage.googleapis.com/hcloudfile/001/d0c10878dcfb4d2ca7e15c3772dd01a5.jpg" TargetMode="External"/><Relationship Id="rId9436" Type="http://schemas.openxmlformats.org/officeDocument/2006/relationships/hyperlink" Target="https://hashting.cash/bavaria-fridgeinventoryjul2023/KVKPCCKYSPMDSIYI?language=FR" TargetMode="External"/><Relationship Id="rId11366" Type="http://schemas.openxmlformats.org/officeDocument/2006/relationships/hyperlink" Target="https://hashting.cash/bavaria-fridgeinventoryjul2023/YYPBRJNVTZLKRLHJ?language=FR" TargetMode="External"/><Relationship Id="rId12764" Type="http://schemas.openxmlformats.org/officeDocument/2006/relationships/hyperlink" Target="https://hashting.cash/bavaria-fridgeinventoryjul2023/SKYTAQPEJMXENODJ?language=FR" TargetMode="External"/><Relationship Id="rId13815" Type="http://schemas.openxmlformats.org/officeDocument/2006/relationships/hyperlink" Target="https://storage.googleapis.com/hcloudfile/001/ddcf95af94b740af8ce4baf39ab4ff83.jpg" TargetMode="External"/><Relationship Id="rId1425" Type="http://schemas.openxmlformats.org/officeDocument/2006/relationships/hyperlink" Target="https://storage.googleapis.com/hcloudfile/001/3ce7bd0e7dce4480934d963341e13ef2.jpg" TargetMode="External"/><Relationship Id="rId2823" Type="http://schemas.openxmlformats.org/officeDocument/2006/relationships/hyperlink" Target="https://storage.googleapis.com/hcloudfile/001/de2a93e182d54dab90c824d54267c87b.jpg" TargetMode="External"/><Relationship Id="rId8038" Type="http://schemas.openxmlformats.org/officeDocument/2006/relationships/hyperlink" Target="https://hashting.cash/bavaria-fridgeinventoryjul2023/STVJEPUVDBHUFZZR?language=FR" TargetMode="External"/><Relationship Id="rId11019" Type="http://schemas.openxmlformats.org/officeDocument/2006/relationships/hyperlink" Target="https://storage.googleapis.com/hcloudfile/001/59116a833f154cb19345e30b3e16eeaa.jpg" TargetMode="External"/><Relationship Id="rId12417" Type="http://schemas.openxmlformats.org/officeDocument/2006/relationships/hyperlink" Target="https://storage.googleapis.com/hcloudfile/001/c753a7da125442ca8b75013fa4fce8e9.jpg" TargetMode="External"/><Relationship Id="rId4995" Type="http://schemas.openxmlformats.org/officeDocument/2006/relationships/hyperlink" Target="https://storage.googleapis.com/hcloudfile/001/a9ba50d63090464a940486d04d1c3265.jpg" TargetMode="External"/><Relationship Id="rId2199" Type="http://schemas.openxmlformats.org/officeDocument/2006/relationships/hyperlink" Target="https://storage.googleapis.com/hcloudfile/001/6cc67219533948d8bb92ee062caafce2.jpg" TargetMode="External"/><Relationship Id="rId3597" Type="http://schemas.openxmlformats.org/officeDocument/2006/relationships/hyperlink" Target="https://storage.googleapis.com/hcloudfile/001/ecbe5503cd6f40eb9168e6bc4395ee4d.jpg" TargetMode="External"/><Relationship Id="rId4648" Type="http://schemas.openxmlformats.org/officeDocument/2006/relationships/hyperlink" Target="https://storage.googleapis.com/hcloudfile/001/84e53f8539294a4e9f6c74cac6f2fc04.jpg" TargetMode="External"/><Relationship Id="rId6070" Type="http://schemas.openxmlformats.org/officeDocument/2006/relationships/hyperlink" Target="https://hashting.cash/bavaria-fridgeinventoryjul2023/BTVBCLLXRPWTGMIK?language=FR" TargetMode="External"/><Relationship Id="rId11500" Type="http://schemas.openxmlformats.org/officeDocument/2006/relationships/hyperlink" Target="https://hashting.cash/bavaria-fridgeinventoryjul2023/JGPPAXQVPCTULVMR?language=FR" TargetMode="External"/><Relationship Id="rId7121" Type="http://schemas.openxmlformats.org/officeDocument/2006/relationships/hyperlink" Target="https://storage.googleapis.com/hcloudfile/001/0626fe8d5c714ac88f431a6c8f309e51.jpg" TargetMode="External"/><Relationship Id="rId10102" Type="http://schemas.openxmlformats.org/officeDocument/2006/relationships/hyperlink" Target="https://hashting.cash/bavaria-fridgeinventoryjul2023/HHJKYSFOTARRQJCL?language=FR" TargetMode="External"/><Relationship Id="rId13672" Type="http://schemas.openxmlformats.org/officeDocument/2006/relationships/hyperlink" Target="https://storage.googleapis.com/hcloudfile/001/e9ef9c4cfcdc401dbba6ffed0edeef26.jpg" TargetMode="External"/><Relationship Id="rId2680" Type="http://schemas.openxmlformats.org/officeDocument/2006/relationships/hyperlink" Target="https://storage.googleapis.com/hcloudfile/001/711e75624dc1492b9da24935c190b00b.jpg" TargetMode="External"/><Relationship Id="rId3731" Type="http://schemas.openxmlformats.org/officeDocument/2006/relationships/hyperlink" Target="https://storage.googleapis.com/hcloudfile/001/03501d61955e4039b2df134fec784614.jpg" TargetMode="External"/><Relationship Id="rId9293" Type="http://schemas.openxmlformats.org/officeDocument/2006/relationships/hyperlink" Target="https://hashting.cash/bavaria-fridgeinventoryjul2023/WXUMVHDBVQIPPVWZ?language=FR" TargetMode="External"/><Relationship Id="rId12274" Type="http://schemas.openxmlformats.org/officeDocument/2006/relationships/hyperlink" Target="https://storage.googleapis.com/hcloudfile/001/c2af80629f8a45f8ae742534ca4d0c7a.jpg" TargetMode="External"/><Relationship Id="rId13325" Type="http://schemas.openxmlformats.org/officeDocument/2006/relationships/hyperlink" Target="https://hashting.cash/bavaria-fridgeinventoryjul2023/VEWAKTEHLPSCATTZ?language=FR" TargetMode="External"/><Relationship Id="rId652" Type="http://schemas.openxmlformats.org/officeDocument/2006/relationships/hyperlink" Target="https://storage.googleapis.com/hcloudfile/001/430f565d1d4c4c499fec5b3cde45cc4b.jpg" TargetMode="External"/><Relationship Id="rId1282" Type="http://schemas.openxmlformats.org/officeDocument/2006/relationships/hyperlink" Target="https://storage.googleapis.com/hcloudfile/001/75ab13da8a334d9a9e467da080222d6e.jpg" TargetMode="External"/><Relationship Id="rId2333" Type="http://schemas.openxmlformats.org/officeDocument/2006/relationships/hyperlink" Target="https://storage.googleapis.com/hcloudfile/001/3687509392fa4be2abf7c3db7d74f7b6.jpg" TargetMode="External"/><Relationship Id="rId305" Type="http://schemas.openxmlformats.org/officeDocument/2006/relationships/hyperlink" Target="https://storage.googleapis.com/hcloudfile/001/c260763aa87c46aaabbe110bcdd04668.jpg" TargetMode="External"/><Relationship Id="rId5556" Type="http://schemas.openxmlformats.org/officeDocument/2006/relationships/hyperlink" Target="https://storage.googleapis.com/hcloudfile/001/570bd35a50d440bc9a29cbf12d00f4ad.jpg" TargetMode="External"/><Relationship Id="rId6607" Type="http://schemas.openxmlformats.org/officeDocument/2006/relationships/hyperlink" Target="https://storage.googleapis.com/hcloudfile/001/01fd6db5def44f3982709b5ebf8ad3cd.jpg" TargetMode="External"/><Relationship Id="rId6954" Type="http://schemas.openxmlformats.org/officeDocument/2006/relationships/hyperlink" Target="https://storage.googleapis.com/hcloudfile/001/521291924b9d425ba7d2e76c1ccdf6dd.jpg" TargetMode="External"/><Relationship Id="rId4158" Type="http://schemas.openxmlformats.org/officeDocument/2006/relationships/hyperlink" Target="https://storage.googleapis.com/hcloudfile/001/b0bfc53a72254229842a5efe379ab16a.jpg" TargetMode="External"/><Relationship Id="rId5209" Type="http://schemas.openxmlformats.org/officeDocument/2006/relationships/hyperlink" Target="https://storage.googleapis.com/hcloudfile/001/a91b3ed358b64a3b9fa69e922f7d9a9e.jpg" TargetMode="External"/><Relationship Id="rId8779" Type="http://schemas.openxmlformats.org/officeDocument/2006/relationships/hyperlink" Target="https://storage.googleapis.com/hcloudfile/001/c0cd79e970734a62aae41c805474ee99.jpg" TargetMode="External"/><Relationship Id="rId11010" Type="http://schemas.openxmlformats.org/officeDocument/2006/relationships/hyperlink" Target="https://storage.googleapis.com/hcloudfile/001/59116a833f154cb19345e30b3e16eeaa.jpg" TargetMode="External"/><Relationship Id="rId1819" Type="http://schemas.openxmlformats.org/officeDocument/2006/relationships/hyperlink" Target="https://hashting.cash/bavaria-fridgeinventoryjul2023/GPDBQVHGAWZHJYJP?language=FR" TargetMode="External"/><Relationship Id="rId13182" Type="http://schemas.openxmlformats.org/officeDocument/2006/relationships/hyperlink" Target="https://hashting.cash/bavaria-fridgeinventoryjul2023/RJTJHDTUROLOZZGB?language=FR" TargetMode="External"/><Relationship Id="rId2190" Type="http://schemas.openxmlformats.org/officeDocument/2006/relationships/hyperlink" Target="https://storage.googleapis.com/hcloudfile/001/6cc67219533948d8bb92ee062caafce2.jpg" TargetMode="External"/><Relationship Id="rId3241" Type="http://schemas.openxmlformats.org/officeDocument/2006/relationships/hyperlink" Target="https://storage.googleapis.com/hcloudfile/001/3795b6604d2243fa8e63ecfee88ce710.jpg" TargetMode="External"/><Relationship Id="rId7862" Type="http://schemas.openxmlformats.org/officeDocument/2006/relationships/hyperlink" Target="https://storage.googleapis.com/hcloudfile/001/8787ed807d134a1dbcc0d67de9892fce.jpg" TargetMode="External"/><Relationship Id="rId8913" Type="http://schemas.openxmlformats.org/officeDocument/2006/relationships/hyperlink" Target="https://storage.googleapis.com/hcloudfile/001/12460f613a1a4baca3f298717cacee2d.jpg" TargetMode="External"/><Relationship Id="rId162" Type="http://schemas.openxmlformats.org/officeDocument/2006/relationships/hyperlink" Target="https://storage.googleapis.com/hcloudfile/001/a47f16a65f3a4500a6b8be84a14d3b45.jpg" TargetMode="External"/><Relationship Id="rId6464" Type="http://schemas.openxmlformats.org/officeDocument/2006/relationships/hyperlink" Target="https://storage.googleapis.com/hcloudfile/001/bad7c168f69a4b8b88b4b1266e20b2fd.jpg" TargetMode="External"/><Relationship Id="rId7515" Type="http://schemas.openxmlformats.org/officeDocument/2006/relationships/hyperlink" Target="https://storage.googleapis.com/hcloudfile/001/88cac31f59a74308905caad7a95b3482.jpg" TargetMode="External"/><Relationship Id="rId10843" Type="http://schemas.openxmlformats.org/officeDocument/2006/relationships/hyperlink" Target="https://storage.googleapis.com/hcloudfile/001/89c4cba9429f44fbb2ef9ecef9a94707.jpg" TargetMode="External"/><Relationship Id="rId5066" Type="http://schemas.openxmlformats.org/officeDocument/2006/relationships/hyperlink" Target="https://storage.googleapis.com/hcloudfile/001/ca4ea8daab1c4f959b4216ab9cfec9a1.jpg" TargetMode="External"/><Relationship Id="rId6117" Type="http://schemas.openxmlformats.org/officeDocument/2006/relationships/hyperlink" Target="https://storage.googleapis.com/hcloudfile/001/a37667c7b9984082b0f71353988b3a99.jpg" TargetMode="External"/><Relationship Id="rId9687" Type="http://schemas.openxmlformats.org/officeDocument/2006/relationships/hyperlink" Target="https://storage.googleapis.com/hcloudfile/001/05e66fba0c0448b98be800ca3c3944d4.jpg" TargetMode="External"/><Relationship Id="rId8289" Type="http://schemas.openxmlformats.org/officeDocument/2006/relationships/hyperlink" Target="https://storage.googleapis.com/hcloudfile/001/05275500479049e593f12dcb36d01ac5.jpg" TargetMode="External"/><Relationship Id="rId12668" Type="http://schemas.openxmlformats.org/officeDocument/2006/relationships/hyperlink" Target="https://storage.googleapis.com/hcloudfile/001/f4fd306471ec48c19d53cba89b285d91.jpg" TargetMode="External"/><Relationship Id="rId13719" Type="http://schemas.openxmlformats.org/officeDocument/2006/relationships/hyperlink" Target="https://storage.googleapis.com/hcloudfile/001/d86a72c395974c008ef45078bd664339.jpg" TargetMode="External"/><Relationship Id="rId1676" Type="http://schemas.openxmlformats.org/officeDocument/2006/relationships/hyperlink" Target="https://hashting.cash/bavaria-fridgeinventoryjul2023/VCOXUNKRTSWZUMAR?language=FR" TargetMode="External"/><Relationship Id="rId2727" Type="http://schemas.openxmlformats.org/officeDocument/2006/relationships/hyperlink" Target="https://storage.googleapis.com/hcloudfile/001/145f5bcf345441e5bfbe0faa12319e74.jpg" TargetMode="External"/><Relationship Id="rId1329" Type="http://schemas.openxmlformats.org/officeDocument/2006/relationships/hyperlink" Target="https://storage.googleapis.com/hcloudfile/001/8e8c4f778ab142909904e609f6107c30.jpg" TargetMode="External"/><Relationship Id="rId4899" Type="http://schemas.openxmlformats.org/officeDocument/2006/relationships/hyperlink" Target="https://hashting.cash/bavaria-fridgeinventoryjul2023/DHIFUXDVFEJJVART?language=FR" TargetMode="External"/><Relationship Id="rId5200" Type="http://schemas.openxmlformats.org/officeDocument/2006/relationships/hyperlink" Target="https://storage.googleapis.com/hcloudfile/001/a91b3ed358b64a3b9fa69e922f7d9a9e.jpg" TargetMode="External"/><Relationship Id="rId8770" Type="http://schemas.openxmlformats.org/officeDocument/2006/relationships/hyperlink" Target="https://storage.googleapis.com/hcloudfile/001/c0cd79e970734a62aae41c805474ee99.jpg" TargetMode="External"/><Relationship Id="rId9821" Type="http://schemas.openxmlformats.org/officeDocument/2006/relationships/hyperlink" Target="https://storage.googleapis.com/hcloudfile/001/b6bd9db4644d4c8cbbbdc6c0e06d0daf.jpg" TargetMode="External"/><Relationship Id="rId11751" Type="http://schemas.openxmlformats.org/officeDocument/2006/relationships/hyperlink" Target="https://storage.googleapis.com/hcloudfile/001/eacbd9f4102b4c5e9ddb448081d341b3.jpg" TargetMode="External"/><Relationship Id="rId12802" Type="http://schemas.openxmlformats.org/officeDocument/2006/relationships/hyperlink" Target="https://storage.googleapis.com/hcloudfile/001/ee64cf3bd8194a34b09db636c5037682.jpg" TargetMode="External"/><Relationship Id="rId35" Type="http://schemas.openxmlformats.org/officeDocument/2006/relationships/hyperlink" Target="https://storage.googleapis.com/hcloudfile/001/c2d3a02829f64cbdb2bf01b957b772ad.jpg" TargetMode="External"/><Relationship Id="rId1810" Type="http://schemas.openxmlformats.org/officeDocument/2006/relationships/hyperlink" Target="https://hashting.cash/bavaria-fridgeinventoryjul2023/GPDBQVHGAWZHJYJP?language=FR" TargetMode="External"/><Relationship Id="rId7372" Type="http://schemas.openxmlformats.org/officeDocument/2006/relationships/hyperlink" Target="https://storage.googleapis.com/hcloudfile/001/cef4367950d747948a6a502f63de2460.jpg" TargetMode="External"/><Relationship Id="rId8423" Type="http://schemas.openxmlformats.org/officeDocument/2006/relationships/hyperlink" Target="https://storage.googleapis.com/hcloudfile/001/a24d3af0ba8b492fbb6ea7f6b315cecf.jpg" TargetMode="External"/><Relationship Id="rId10353" Type="http://schemas.openxmlformats.org/officeDocument/2006/relationships/hyperlink" Target="https://storage.googleapis.com/hcloudfile/001/49272fafa4444a8dab5e63e8325b85c0.jpg" TargetMode="External"/><Relationship Id="rId11404" Type="http://schemas.openxmlformats.org/officeDocument/2006/relationships/hyperlink" Target="https://storage.googleapis.com/hcloudfile/001/4e6091bda836414e9c0db52b0f07b648.jpg" TargetMode="External"/><Relationship Id="rId3982" Type="http://schemas.openxmlformats.org/officeDocument/2006/relationships/hyperlink" Target="https://storage.googleapis.com/hcloudfile/001/c58853225cb549ea8bb69433316011b8.jpg" TargetMode="External"/><Relationship Id="rId7025" Type="http://schemas.openxmlformats.org/officeDocument/2006/relationships/hyperlink" Target="https://storage.googleapis.com/hcloudfile/001/6591b9111aa14b5a9502c35ae203094b.jpg" TargetMode="External"/><Relationship Id="rId10006" Type="http://schemas.openxmlformats.org/officeDocument/2006/relationships/hyperlink" Target="https://hashting.cash/bavaria-fridgeinventoryjul2023/COGHBAJAZLHSUKFN?language=FR" TargetMode="External"/><Relationship Id="rId13576" Type="http://schemas.openxmlformats.org/officeDocument/2006/relationships/hyperlink" Target="https://storage.googleapis.com/hcloudfile/001/efb01324f397405c9d7052fa77979ca5.jpg" TargetMode="External"/><Relationship Id="rId2584" Type="http://schemas.openxmlformats.org/officeDocument/2006/relationships/hyperlink" Target="https://storage.googleapis.com/hcloudfile/001/56172bcacbb84dbc88c4c014c237a0d3.jpg" TargetMode="External"/><Relationship Id="rId3635" Type="http://schemas.openxmlformats.org/officeDocument/2006/relationships/hyperlink" Target="https://hashting.cash/bavaria-fridgeinventoryjul2023/CMECZCQWGXQHVXAO?language=FR" TargetMode="External"/><Relationship Id="rId9197" Type="http://schemas.openxmlformats.org/officeDocument/2006/relationships/hyperlink" Target="https://storage.googleapis.com/hcloudfile/001/3720da5eaa5f4e1496b752bf229bef3b.jpg" TargetMode="External"/><Relationship Id="rId12178" Type="http://schemas.openxmlformats.org/officeDocument/2006/relationships/hyperlink" Target="https://storage.googleapis.com/hcloudfile/001/35f6ac725980486688e09bcccd0e2c78.jpg" TargetMode="External"/><Relationship Id="rId13229" Type="http://schemas.openxmlformats.org/officeDocument/2006/relationships/hyperlink" Target="https://storage.googleapis.com/hcloudfile/001/ed61efff31e843b9b61fd4bf5ce33f7d.jpg" TargetMode="External"/><Relationship Id="rId556" Type="http://schemas.openxmlformats.org/officeDocument/2006/relationships/hyperlink" Target="https://storage.googleapis.com/hcloudfile/001/c462b26f2294449d8c7c6af7f505e8d1.jpg" TargetMode="External"/><Relationship Id="rId1186" Type="http://schemas.openxmlformats.org/officeDocument/2006/relationships/hyperlink" Target="https://storage.googleapis.com/hcloudfile/001/3e287334e73041a4a762c132eb892781.jpg" TargetMode="External"/><Relationship Id="rId2237" Type="http://schemas.openxmlformats.org/officeDocument/2006/relationships/hyperlink" Target="https://hashting.cash/bavaria-fridgeinventoryjul2023/ZYLKTZJFBEGJXPHN?language=FR" TargetMode="External"/><Relationship Id="rId209" Type="http://schemas.openxmlformats.org/officeDocument/2006/relationships/hyperlink" Target="https://hashting.cash/bavaria-fridgeinventoryjul2023/ANJQCXMMRFMXJOEP?language=FR" TargetMode="External"/><Relationship Id="rId6858" Type="http://schemas.openxmlformats.org/officeDocument/2006/relationships/hyperlink" Target="https://storage.googleapis.com/hcloudfile/001/2b856eef11e0493f9d65336a223a56f0.jpg" TargetMode="External"/><Relationship Id="rId7909" Type="http://schemas.openxmlformats.org/officeDocument/2006/relationships/hyperlink" Target="https://hashting.cash/bavaria-fridgeinventoryjul2023/ANJQCXMMRFMXJOEP?language=FR" TargetMode="External"/><Relationship Id="rId8280" Type="http://schemas.openxmlformats.org/officeDocument/2006/relationships/hyperlink" Target="https://storage.googleapis.com/hcloudfile/001/05275500479049e593f12dcb36d01ac5.jpg" TargetMode="External"/><Relationship Id="rId13710" Type="http://schemas.openxmlformats.org/officeDocument/2006/relationships/hyperlink" Target="https://storage.googleapis.com/hcloudfile/001/d86a72c395974c008ef45078bd664339.jpg" TargetMode="External"/><Relationship Id="rId9331" Type="http://schemas.openxmlformats.org/officeDocument/2006/relationships/hyperlink" Target="https://storage.googleapis.com/hcloudfile/001/046f6b51c12e476ba2a013ebc7eb11fa.jpg" TargetMode="External"/><Relationship Id="rId11261" Type="http://schemas.openxmlformats.org/officeDocument/2006/relationships/hyperlink" Target="https://storage.googleapis.com/hcloudfile/001/c260763aa87c46aaabbe110bcdd04668.jpg" TargetMode="External"/><Relationship Id="rId12312" Type="http://schemas.openxmlformats.org/officeDocument/2006/relationships/hyperlink" Target="https://storage.googleapis.com/hcloudfile/001/e86f34d834be4356a1f34b912dcf857a.jpg" TargetMode="External"/><Relationship Id="rId1320" Type="http://schemas.openxmlformats.org/officeDocument/2006/relationships/hyperlink" Target="https://storage.googleapis.com/hcloudfile/001/8e8c4f778ab142909904e609f6107c30.jpg" TargetMode="External"/><Relationship Id="rId4890" Type="http://schemas.openxmlformats.org/officeDocument/2006/relationships/hyperlink" Target="https://hashting.cash/bavaria-fridgeinventoryjul2023/DHIFUXDVFEJJVART?language=FR" TargetMode="External"/><Relationship Id="rId5941" Type="http://schemas.openxmlformats.org/officeDocument/2006/relationships/hyperlink" Target="https://hashting.cash/bavaria-fridgeinventoryjul2023/LFTAAXBBSKVDESZY?language=FR" TargetMode="External"/><Relationship Id="rId3492" Type="http://schemas.openxmlformats.org/officeDocument/2006/relationships/hyperlink" Target="https://hashting.cash/bavaria-fridgeinventoryjul2023/PVXVEWRQXQBHPSZO?language=FR" TargetMode="External"/><Relationship Id="rId4543" Type="http://schemas.openxmlformats.org/officeDocument/2006/relationships/hyperlink" Target="https://storage.googleapis.com/hcloudfile/001/a6a3887c224647d6a89d5c2ae68306ca.jpg" TargetMode="External"/><Relationship Id="rId13086" Type="http://schemas.openxmlformats.org/officeDocument/2006/relationships/hyperlink" Target="https://storage.googleapis.com/hcloudfile/001/83795fae705142c384688b6cc8a4a572.jpg" TargetMode="External"/><Relationship Id="rId2094" Type="http://schemas.openxmlformats.org/officeDocument/2006/relationships/hyperlink" Target="https://hashting.cash/bavaria-fridgeinventoryjul2023/IJGERFKYYCJATRAT?language=FR" TargetMode="External"/><Relationship Id="rId3145" Type="http://schemas.openxmlformats.org/officeDocument/2006/relationships/hyperlink" Target="https://storage.googleapis.com/hcloudfile/001/c002d1d68eff4f70b2f0fc40f0eebc9f.jpg" TargetMode="External"/><Relationship Id="rId7766" Type="http://schemas.openxmlformats.org/officeDocument/2006/relationships/hyperlink" Target="https://hashting.cash/bavaria-fridgeinventoryjul2023/MNSDAREACGXTWNHH?language=FR" TargetMode="External"/><Relationship Id="rId8817" Type="http://schemas.openxmlformats.org/officeDocument/2006/relationships/hyperlink" Target="https://storage.googleapis.com/hcloudfile/001/324afcdcdc694879a9c11734eee148cf.jpg" TargetMode="External"/><Relationship Id="rId6368" Type="http://schemas.openxmlformats.org/officeDocument/2006/relationships/hyperlink" Target="https://hashting.cash/bavaria-fridgeinventoryjul2023/DQNBCGAJSKGTOFFH?language=FR" TargetMode="External"/><Relationship Id="rId7419" Type="http://schemas.openxmlformats.org/officeDocument/2006/relationships/hyperlink" Target="https://storage.googleapis.com/hcloudfile/001/7dd2feae6575469b9bf54b854edc482c.jpg" TargetMode="External"/><Relationship Id="rId10747" Type="http://schemas.openxmlformats.org/officeDocument/2006/relationships/hyperlink" Target="https://storage.googleapis.com/hcloudfile/001/1918714c98f84124bc3c5675d305259e.jpg" TargetMode="External"/><Relationship Id="rId13220" Type="http://schemas.openxmlformats.org/officeDocument/2006/relationships/hyperlink" Target="https://storage.googleapis.com/hcloudfile/001/ed61efff31e843b9b61fd4bf5ce33f7d.jpg" TargetMode="External"/><Relationship Id="rId200" Type="http://schemas.openxmlformats.org/officeDocument/2006/relationships/hyperlink" Target="https://storage.googleapis.com/hcloudfile/001/93d385ce08e84feca3e379a32062ff83.jpg" TargetMode="External"/><Relationship Id="rId2978" Type="http://schemas.openxmlformats.org/officeDocument/2006/relationships/hyperlink" Target="https://storage.googleapis.com/hcloudfile/001/b2960dcab9d644ac90ddd1fcda73a66a.jpg" TargetMode="External"/><Relationship Id="rId7900" Type="http://schemas.openxmlformats.org/officeDocument/2006/relationships/hyperlink" Target="https://hashting.cash/bavaria-fridgeinventoryjul2023/ANJQCXMMRFMXJOEP?language=FR" TargetMode="External"/><Relationship Id="rId5451" Type="http://schemas.openxmlformats.org/officeDocument/2006/relationships/hyperlink" Target="https://storage.googleapis.com/hcloudfile/001/50dcf71e1ecf4bbea39d737d111b1e70.jpg" TargetMode="External"/><Relationship Id="rId6502" Type="http://schemas.openxmlformats.org/officeDocument/2006/relationships/hyperlink" Target="https://hashting.cash/bavaria-fridgeinventoryjul2023/XJVEBTAKADQMYVZH?language=FR" TargetMode="External"/><Relationship Id="rId4053" Type="http://schemas.openxmlformats.org/officeDocument/2006/relationships/hyperlink" Target="https://hashting.cash/bavaria-fridgeinventoryjul2023/SGYHAZXDOFDHYCDM?language=FR" TargetMode="External"/><Relationship Id="rId5104" Type="http://schemas.openxmlformats.org/officeDocument/2006/relationships/hyperlink" Target="https://hashting.cash/bavaria-fridgeinventoryjul2023/ZUISKTILXPNQCVRA?language=FR" TargetMode="External"/><Relationship Id="rId8674" Type="http://schemas.openxmlformats.org/officeDocument/2006/relationships/hyperlink" Target="https://storage.googleapis.com/hcloudfile/001/ed5ead0aeb06455eb30a90793a883f37.jpg" TargetMode="External"/><Relationship Id="rId9725" Type="http://schemas.openxmlformats.org/officeDocument/2006/relationships/hyperlink" Target="https://hashting.cash/bavaria-fridgeinventoryjul2023/VPUHPNSQYLPVBUPF?language=FR" TargetMode="External"/><Relationship Id="rId11655" Type="http://schemas.openxmlformats.org/officeDocument/2006/relationships/hyperlink" Target="https://hashting.cash/bavaria-fridgeinventoryjul2023/YUJDVFLBKXJMICBQ?language=FR" TargetMode="External"/><Relationship Id="rId1714" Type="http://schemas.openxmlformats.org/officeDocument/2006/relationships/hyperlink" Target="https://storage.googleapis.com/hcloudfile/001/dd52273189b74f228c62221410ae072d.jpg" TargetMode="External"/><Relationship Id="rId7276" Type="http://schemas.openxmlformats.org/officeDocument/2006/relationships/hyperlink" Target="https://storage.googleapis.com/hcloudfile/001/9c187fcd3fc74c9d8bb2bdb3782c3df0.jpg" TargetMode="External"/><Relationship Id="rId8327" Type="http://schemas.openxmlformats.org/officeDocument/2006/relationships/hyperlink" Target="https://hashting.cash/bavaria-fridgeinventoryjul2023/CQDOYXGMXODISNRJ?language=FR" TargetMode="External"/><Relationship Id="rId10257" Type="http://schemas.openxmlformats.org/officeDocument/2006/relationships/hyperlink" Target="https://storage.googleapis.com/hcloudfile/001/d40df7c5d3424b778b4b4aa154cb1673.jpg" TargetMode="External"/><Relationship Id="rId11308" Type="http://schemas.openxmlformats.org/officeDocument/2006/relationships/hyperlink" Target="https://storage.googleapis.com/hcloudfile/001/28119924f0eb4664858d287cdaef46d5.jpg" TargetMode="External"/><Relationship Id="rId12706" Type="http://schemas.openxmlformats.org/officeDocument/2006/relationships/hyperlink" Target="https://storage.googleapis.com/hcloudfile/001/1fca42840aff416c931b08607d6f6a2b.jpg" TargetMode="External"/><Relationship Id="rId2488" Type="http://schemas.openxmlformats.org/officeDocument/2006/relationships/hyperlink" Target="https://hashting.cash/bavaria-fridgeinventoryjul2023/SSGFYYQCOGRZREYC?language=FR" TargetMode="External"/><Relationship Id="rId3886" Type="http://schemas.openxmlformats.org/officeDocument/2006/relationships/hyperlink" Target="https://hashting.cash/bavaria-fridgeinventoryjul2023/YUBATPISASLSIUCP?language=FR" TargetMode="External"/><Relationship Id="rId4937" Type="http://schemas.openxmlformats.org/officeDocument/2006/relationships/hyperlink" Target="https://hashting.cash/bavaria-fridgeinventoryjul2023/NKMNBGBGIGVDDXWJ?language=FR" TargetMode="External"/><Relationship Id="rId3539" Type="http://schemas.openxmlformats.org/officeDocument/2006/relationships/hyperlink" Target="https://storage.googleapis.com/hcloudfile/001/423005ef77f94e39b4995f1c7d78de13.jpg" TargetMode="External"/><Relationship Id="rId6012" Type="http://schemas.openxmlformats.org/officeDocument/2006/relationships/hyperlink" Target="https://storage.googleapis.com/hcloudfile/001/683457a6a4ab4cd8990bf133e887ac5d.jpg" TargetMode="External"/><Relationship Id="rId7410" Type="http://schemas.openxmlformats.org/officeDocument/2006/relationships/hyperlink" Target="https://storage.googleapis.com/hcloudfile/001/7dd2feae6575469b9bf54b854edc482c.jpg" TargetMode="External"/><Relationship Id="rId9582" Type="http://schemas.openxmlformats.org/officeDocument/2006/relationships/hyperlink" Target="https://hashting.cash/bavaria-fridgeinventoryjul2023/RDVHEUMTWGOXWQDP?language=FR" TargetMode="External"/><Relationship Id="rId12563" Type="http://schemas.openxmlformats.org/officeDocument/2006/relationships/hyperlink" Target="https://storage.googleapis.com/hcloudfile/001/0fcb2e6dcab240d6a6d352a5f79b7f65.jpg" TargetMode="External"/><Relationship Id="rId13614" Type="http://schemas.openxmlformats.org/officeDocument/2006/relationships/hyperlink" Target="https://hashting.cash/bavaria-fridgeinventoryjul2023/PRBIABXLMUSADQLF?language=FR" TargetMode="External"/><Relationship Id="rId941" Type="http://schemas.openxmlformats.org/officeDocument/2006/relationships/hyperlink" Target="https://storage.googleapis.com/hcloudfile/001/f31d4e5499b84c038d5bdfc33d9c5be5.jpg" TargetMode="External"/><Relationship Id="rId1571" Type="http://schemas.openxmlformats.org/officeDocument/2006/relationships/hyperlink" Target="https://storage.googleapis.com/hcloudfile/001/53adc49eae0e479c852e3f01a81211cf.jpg" TargetMode="External"/><Relationship Id="rId2622" Type="http://schemas.openxmlformats.org/officeDocument/2006/relationships/hyperlink" Target="https://storage.googleapis.com/hcloudfile/001/087253a2200048c4ac0f78fb36f404fa.jpg" TargetMode="External"/><Relationship Id="rId8184" Type="http://schemas.openxmlformats.org/officeDocument/2006/relationships/hyperlink" Target="https://hashting.cash/bavaria-fridgeinventoryjul2023/WLFPRZTBBZLMZNTM?language=FR" TargetMode="External"/><Relationship Id="rId9235" Type="http://schemas.openxmlformats.org/officeDocument/2006/relationships/hyperlink" Target="https://storage.googleapis.com/hcloudfile/001/2336a11a6aca496c98768a13ce151d78.jpg" TargetMode="External"/><Relationship Id="rId11165" Type="http://schemas.openxmlformats.org/officeDocument/2006/relationships/hyperlink" Target="https://storage.googleapis.com/hcloudfile/001/2c54bf8f3337422c9e7ff26abbdfe0a3.jpg" TargetMode="External"/><Relationship Id="rId12216" Type="http://schemas.openxmlformats.org/officeDocument/2006/relationships/hyperlink" Target="https://storage.googleapis.com/hcloudfile/001/01cbc083211b462da173931c2ecd22ab.jpg" TargetMode="External"/><Relationship Id="rId1224" Type="http://schemas.openxmlformats.org/officeDocument/2006/relationships/hyperlink" Target="https://storage.googleapis.com/hcloudfile/001/0c52523a93c8427483111db2bd460328.jpg" TargetMode="External"/><Relationship Id="rId4794" Type="http://schemas.openxmlformats.org/officeDocument/2006/relationships/hyperlink" Target="https://storage.googleapis.com/hcloudfile/001/a8d903630ab64447a6a34b19f52b472a.jpg" TargetMode="External"/><Relationship Id="rId5845" Type="http://schemas.openxmlformats.org/officeDocument/2006/relationships/hyperlink" Target="https://storage.googleapis.com/hcloudfile/001/02e1d6b847cd4f64a17f28a05966b4d1.jpg" TargetMode="External"/><Relationship Id="rId3396" Type="http://schemas.openxmlformats.org/officeDocument/2006/relationships/hyperlink" Target="https://storage.googleapis.com/hcloudfile/001/8f04ec0dca5e416494434d03b22f8839.jpg" TargetMode="External"/><Relationship Id="rId4447" Type="http://schemas.openxmlformats.org/officeDocument/2006/relationships/hyperlink" Target="https://hashting.cash/bavaria-fridgeinventoryjul2023/UEQUSDLNRTQVKBCJ?language=FR" TargetMode="External"/><Relationship Id="rId3049" Type="http://schemas.openxmlformats.org/officeDocument/2006/relationships/hyperlink" Target="https://hashting.cash/bavaria-fridgeinventoryjul2023/GHKOXFSPSAWJKXWQ?language=FR" TargetMode="External"/><Relationship Id="rId10998" Type="http://schemas.openxmlformats.org/officeDocument/2006/relationships/hyperlink" Target="https://storage.googleapis.com/hcloudfile/001/59116a833f154cb19345e30b3e16eeaa.jpg" TargetMode="External"/><Relationship Id="rId9092" Type="http://schemas.openxmlformats.org/officeDocument/2006/relationships/hyperlink" Target="https://storage.googleapis.com/hcloudfile/001/2d4fbdb5ee7e4162829eed62a3742408.jpg" TargetMode="External"/><Relationship Id="rId13471" Type="http://schemas.openxmlformats.org/officeDocument/2006/relationships/hyperlink" Target="https://hashting.cash/bavaria-fridgeinventoryjul2023/ZTIYPZQKUKSDJEXM?language=FR" TargetMode="External"/><Relationship Id="rId1081" Type="http://schemas.openxmlformats.org/officeDocument/2006/relationships/hyperlink" Target="https://storage.googleapis.com/hcloudfile/001/359bc6aab4af4bc59c452a4c05d6b0bd.jpg" TargetMode="External"/><Relationship Id="rId3530" Type="http://schemas.openxmlformats.org/officeDocument/2006/relationships/hyperlink" Target="https://storage.googleapis.com/hcloudfile/001/7f6f8d0d462d4ed8855d20a0e11a9638.jpg" TargetMode="External"/><Relationship Id="rId12073" Type="http://schemas.openxmlformats.org/officeDocument/2006/relationships/hyperlink" Target="https://hashting.cash/bavaria-fridgeinventoryjul2023/MHJHVJGVVRGHVITT?language=FR" TargetMode="External"/><Relationship Id="rId13124" Type="http://schemas.openxmlformats.org/officeDocument/2006/relationships/hyperlink" Target="https://storage.googleapis.com/hcloudfile/001/926e7b9675424e46829b202bb523a023.jpg" TargetMode="External"/><Relationship Id="rId451" Type="http://schemas.openxmlformats.org/officeDocument/2006/relationships/hyperlink" Target="https://storage.googleapis.com/hcloudfile/001/f0963e13b84044309c76acde82763279.jpg" TargetMode="External"/><Relationship Id="rId2132" Type="http://schemas.openxmlformats.org/officeDocument/2006/relationships/hyperlink" Target="https://storage.googleapis.com/hcloudfile/001/8fb55c0a6f2f4790a866974c5d6302ac.jpg" TargetMode="External"/><Relationship Id="rId6753" Type="http://schemas.openxmlformats.org/officeDocument/2006/relationships/hyperlink" Target="https://storage.googleapis.com/hcloudfile/001/e0c98464139646ddb5176a36d6e49f9b.jpg" TargetMode="External"/><Relationship Id="rId7804" Type="http://schemas.openxmlformats.org/officeDocument/2006/relationships/hyperlink" Target="https://storage.googleapis.com/hcloudfile/001/c2e323e6be6c4ae683abe19707dbe725.jpg" TargetMode="External"/><Relationship Id="rId104" Type="http://schemas.openxmlformats.org/officeDocument/2006/relationships/hyperlink" Target="https://storage.googleapis.com/hcloudfile/001/b060fd348dd64f63a5f26558ee7c6af4.jpg" TargetMode="External"/><Relationship Id="rId5355" Type="http://schemas.openxmlformats.org/officeDocument/2006/relationships/hyperlink" Target="https://storage.googleapis.com/hcloudfile/001/86e9e72ae1634ddf807ffbce43e673d9.jpg" TargetMode="External"/><Relationship Id="rId6406" Type="http://schemas.openxmlformats.org/officeDocument/2006/relationships/hyperlink" Target="https://storage.googleapis.com/hcloudfile/001/761bd193a1b244dc90945a1faf3d7878.jpg" TargetMode="External"/><Relationship Id="rId9976" Type="http://schemas.openxmlformats.org/officeDocument/2006/relationships/hyperlink" Target="https://hashting.cash/bavaria-fridgeinventoryjul2023/COGHBAJAZLHSUKFN?language=FR" TargetMode="External"/><Relationship Id="rId5008" Type="http://schemas.openxmlformats.org/officeDocument/2006/relationships/hyperlink" Target="https://storage.googleapis.com/hcloudfile/001/895b2a4a73ba4f19bfaf3fecf78f32c2.jpg" TargetMode="External"/><Relationship Id="rId8578" Type="http://schemas.openxmlformats.org/officeDocument/2006/relationships/hyperlink" Target="https://hashting.cash/bavaria-fridgeinventoryjul2023/EWXLCDDMMLXDUQQI?language=FR" TargetMode="External"/><Relationship Id="rId9629" Type="http://schemas.openxmlformats.org/officeDocument/2006/relationships/hyperlink" Target="https://storage.googleapis.com/hcloudfile/001/bab52b76eed44916a969a9146887a17f.jpg" TargetMode="External"/><Relationship Id="rId12957" Type="http://schemas.openxmlformats.org/officeDocument/2006/relationships/hyperlink" Target="https://storage.googleapis.com/hcloudfile/001/613520b312424295bbe3b2dd47a220d0.jpg" TargetMode="External"/><Relationship Id="rId1965" Type="http://schemas.openxmlformats.org/officeDocument/2006/relationships/hyperlink" Target="https://storage.googleapis.com/hcloudfile/001/7a21be94e23945a7bfda3774d400353e.jpg" TargetMode="External"/><Relationship Id="rId11559" Type="http://schemas.openxmlformats.org/officeDocument/2006/relationships/hyperlink" Target="https://storage.googleapis.com/hcloudfile/001/9b5d5f91ee8b42bdbb7ac671036ec972.jpg" TargetMode="External"/><Relationship Id="rId1618" Type="http://schemas.openxmlformats.org/officeDocument/2006/relationships/hyperlink" Target="https://storage.googleapis.com/hcloudfile/001/9dc241d69d8849c4865b33fd534d669f.jpg" TargetMode="External"/><Relationship Id="rId3040" Type="http://schemas.openxmlformats.org/officeDocument/2006/relationships/hyperlink" Target="https://storage.googleapis.com/hcloudfile/001/4e92a9c8303b42658555ad34f68ba446.jpg" TargetMode="External"/><Relationship Id="rId7661" Type="http://schemas.openxmlformats.org/officeDocument/2006/relationships/hyperlink" Target="https://storage.googleapis.com/hcloudfile/001/5a0e5d61889742ed82b4b87ce4289df0.jpg" TargetMode="External"/><Relationship Id="rId8712" Type="http://schemas.openxmlformats.org/officeDocument/2006/relationships/hyperlink" Target="https://storage.googleapis.com/hcloudfile/001/275ae8ff747e4a07baf7fe61705f34d8.jpg" TargetMode="External"/><Relationship Id="rId10642" Type="http://schemas.openxmlformats.org/officeDocument/2006/relationships/hyperlink" Target="https://hashting.cash/bavaria-fridgeinventoryjul2023/KWGEULFRRYPQCZLA?language=FR" TargetMode="External"/><Relationship Id="rId6263" Type="http://schemas.openxmlformats.org/officeDocument/2006/relationships/hyperlink" Target="https://storage.googleapis.com/hcloudfile/001/a47f16a65f3a4500a6b8be84a14d3b45.jpg" TargetMode="External"/><Relationship Id="rId7314" Type="http://schemas.openxmlformats.org/officeDocument/2006/relationships/hyperlink" Target="https://storage.googleapis.com/hcloudfile/001/5afebe910ec24bb5abed40060c599fea.jpg" TargetMode="External"/><Relationship Id="rId2873" Type="http://schemas.openxmlformats.org/officeDocument/2006/relationships/hyperlink" Target="https://storage.googleapis.com/hcloudfile/001/44d50f3d94fb4876af0b63c95efa7974.jpg" TargetMode="External"/><Relationship Id="rId3924" Type="http://schemas.openxmlformats.org/officeDocument/2006/relationships/hyperlink" Target="https://storage.googleapis.com/hcloudfile/001/f9957f13faa84f5ebfd9097a32c91d95.jpg" TargetMode="External"/><Relationship Id="rId9486" Type="http://schemas.openxmlformats.org/officeDocument/2006/relationships/hyperlink" Target="https://storage.googleapis.com/hcloudfile/001/d8d8471c9bad4dda9c5cc7c75200ad95.jpg" TargetMode="External"/><Relationship Id="rId12467" Type="http://schemas.openxmlformats.org/officeDocument/2006/relationships/hyperlink" Target="https://hashting.cash/bavaria-fridgeinventoryjul2023/MKBMZPICTOAZCLTE?language=FR" TargetMode="External"/><Relationship Id="rId13518" Type="http://schemas.openxmlformats.org/officeDocument/2006/relationships/hyperlink" Target="https://storage.googleapis.com/hcloudfile/001/28ba30a80bb64c7aad7f05f7c1fd3178.jpg" TargetMode="External"/><Relationship Id="rId845" Type="http://schemas.openxmlformats.org/officeDocument/2006/relationships/hyperlink" Target="https://storage.googleapis.com/hcloudfile/001/a37001cc69864b2ab3cfd2dc2a01452d.jpg" TargetMode="External"/><Relationship Id="rId1475" Type="http://schemas.openxmlformats.org/officeDocument/2006/relationships/hyperlink" Target="https://storage.googleapis.com/hcloudfile/001/c5369ca3bad641d8ae699d68e4918908.jpg" TargetMode="External"/><Relationship Id="rId2526" Type="http://schemas.openxmlformats.org/officeDocument/2006/relationships/hyperlink" Target="https://storage.googleapis.com/hcloudfile/001/1d4e0ccb1c4d44f5919bb9f158967bee.jpg" TargetMode="External"/><Relationship Id="rId8088" Type="http://schemas.openxmlformats.org/officeDocument/2006/relationships/hyperlink" Target="https://storage.googleapis.com/hcloudfile/001/1ca37454e290466b937cc252de109e33.jpg" TargetMode="External"/><Relationship Id="rId9139" Type="http://schemas.openxmlformats.org/officeDocument/2006/relationships/hyperlink" Target="https://hashting.cash/bavaria-fridgeinventoryjul2023/FZGVPFKKZZMWCUZS?language=FR" TargetMode="External"/><Relationship Id="rId11069" Type="http://schemas.openxmlformats.org/officeDocument/2006/relationships/hyperlink" Target="https://hashting.cash/bavaria-fridgeinventoryjul2023/LTJKRNXXSWBZGMBZ?language=FR" TargetMode="External"/><Relationship Id="rId1128" Type="http://schemas.openxmlformats.org/officeDocument/2006/relationships/hyperlink" Target="https://storage.googleapis.com/hcloudfile/001/cbc4a3f91f734f4ca2941c9b1aaf4d8c.jpg" TargetMode="External"/><Relationship Id="rId4698" Type="http://schemas.openxmlformats.org/officeDocument/2006/relationships/hyperlink" Target="https://storage.googleapis.com/hcloudfile/001/485fe21ff2764d38bc4fec3058f6a306.jpg" TargetMode="External"/><Relationship Id="rId5749" Type="http://schemas.openxmlformats.org/officeDocument/2006/relationships/hyperlink" Target="https://storage.googleapis.com/hcloudfile/001/b2cb9d436c684a169d04613f2d1ca2f8.jpg" TargetMode="External"/><Relationship Id="rId7171" Type="http://schemas.openxmlformats.org/officeDocument/2006/relationships/hyperlink" Target="https://storage.googleapis.com/hcloudfile/001/5fe3775a497544828f3e8d4191a70840.jpg" TargetMode="External"/><Relationship Id="rId8222" Type="http://schemas.openxmlformats.org/officeDocument/2006/relationships/hyperlink" Target="https://storage.googleapis.com/hcloudfile/001/e12f3adea3e94ffdb4fa2baeb2270d8c.jpg" TargetMode="External"/><Relationship Id="rId9620" Type="http://schemas.openxmlformats.org/officeDocument/2006/relationships/hyperlink" Target="https://storage.googleapis.com/hcloudfile/001/72f428d4cf704de9a465f25fde18461a.jpg" TargetMode="External"/><Relationship Id="rId11550" Type="http://schemas.openxmlformats.org/officeDocument/2006/relationships/hyperlink" Target="https://storage.googleapis.com/hcloudfile/001/d5fb3908402545e0a3b993e366c151f1.jpg" TargetMode="External"/><Relationship Id="rId12601" Type="http://schemas.openxmlformats.org/officeDocument/2006/relationships/hyperlink" Target="https://hashting.cash/bavaria-fridgeinventoryjul2023/BZXVIIIKCYIUNKOL?language=FR" TargetMode="External"/><Relationship Id="rId10152" Type="http://schemas.openxmlformats.org/officeDocument/2006/relationships/hyperlink" Target="https://storage.googleapis.com/hcloudfile/001/2a7b350475474663a26ac407d108a847.jpg" TargetMode="External"/><Relationship Id="rId11203" Type="http://schemas.openxmlformats.org/officeDocument/2006/relationships/hyperlink" Target="https://hashting.cash/bavaria-fridgeinventoryjul2023/YUWIZPZOMXPYLCGY?language=FR" TargetMode="External"/><Relationship Id="rId3781" Type="http://schemas.openxmlformats.org/officeDocument/2006/relationships/hyperlink" Target="https://storage.googleapis.com/hcloudfile/001/2ad58e629a6d42a9ab66a56a5952f314.jpg" TargetMode="External"/><Relationship Id="rId4832" Type="http://schemas.openxmlformats.org/officeDocument/2006/relationships/hyperlink" Target="https://storage.googleapis.com/hcloudfile/001/174a54b1c77d4367a225e954ce191113.jpg" TargetMode="External"/><Relationship Id="rId13375" Type="http://schemas.openxmlformats.org/officeDocument/2006/relationships/hyperlink" Target="https://storage.googleapis.com/hcloudfile/001/964e609bea944da488c539d390c84370.jpg" TargetMode="External"/><Relationship Id="rId2383" Type="http://schemas.openxmlformats.org/officeDocument/2006/relationships/hyperlink" Target="https://storage.googleapis.com/hcloudfile/001/64246b954222433c9bbe887f0cf52493.jpg" TargetMode="External"/><Relationship Id="rId3434" Type="http://schemas.openxmlformats.org/officeDocument/2006/relationships/hyperlink" Target="https://storage.googleapis.com/hcloudfile/001/dfddf0e724694ee7a8a692c677091cf9.jpg" TargetMode="External"/><Relationship Id="rId13028" Type="http://schemas.openxmlformats.org/officeDocument/2006/relationships/hyperlink" Target="https://hashting.cash/bavaria-fridgeinventoryjul2023/QJYHJXADYBWOCDAG?language=FR" TargetMode="External"/><Relationship Id="rId355" Type="http://schemas.openxmlformats.org/officeDocument/2006/relationships/hyperlink" Target="https://storage.googleapis.com/hcloudfile/001/7cee05aecef74bd7894018acb83126a4.jpg" TargetMode="External"/><Relationship Id="rId2036" Type="http://schemas.openxmlformats.org/officeDocument/2006/relationships/hyperlink" Target="https://storage.googleapis.com/hcloudfile/001/377f9f9f58b840e8baa913a91e0c4878.jpg" TargetMode="External"/><Relationship Id="rId6657" Type="http://schemas.openxmlformats.org/officeDocument/2006/relationships/hyperlink" Target="https://storage.googleapis.com/hcloudfile/001/05465e8aa2e44980b4d3b99ea581f359.jpg" TargetMode="External"/><Relationship Id="rId7708" Type="http://schemas.openxmlformats.org/officeDocument/2006/relationships/hyperlink" Target="https://storage.googleapis.com/hcloudfile/001/f31563a0c50147818b58d31e9a09aca4.jpg" TargetMode="External"/><Relationship Id="rId5259" Type="http://schemas.openxmlformats.org/officeDocument/2006/relationships/hyperlink" Target="https://storage.googleapis.com/hcloudfile/001/d4468eb1eb0b42be859a13f748c9ce24.jpg" TargetMode="External"/><Relationship Id="rId9130" Type="http://schemas.openxmlformats.org/officeDocument/2006/relationships/hyperlink" Target="https://storage.googleapis.com/hcloudfile/001/583a40c952c44df88293c1be779afaea.jpg" TargetMode="External"/><Relationship Id="rId11060" Type="http://schemas.openxmlformats.org/officeDocument/2006/relationships/hyperlink" Target="https://storage.googleapis.com/hcloudfile/001/2c7bb45617eb4e57b89756c7cc0022a4.jpg" TargetMode="External"/><Relationship Id="rId12111" Type="http://schemas.openxmlformats.org/officeDocument/2006/relationships/hyperlink" Target="https://storage.googleapis.com/hcloudfile/001/b0ead91754a341a3868c2c9c0a97797e.jpg" TargetMode="External"/><Relationship Id="rId1869" Type="http://schemas.openxmlformats.org/officeDocument/2006/relationships/hyperlink" Target="https://storage.googleapis.com/hcloudfile/001/ce7834ba71104186b54e8cd933946640.jpg" TargetMode="External"/><Relationship Id="rId3291" Type="http://schemas.openxmlformats.org/officeDocument/2006/relationships/hyperlink" Target="https://storage.googleapis.com/hcloudfile/001/1547c5819e64441ca7c35509461967f7.jpg" TargetMode="External"/><Relationship Id="rId5740" Type="http://schemas.openxmlformats.org/officeDocument/2006/relationships/hyperlink" Target="https://storage.googleapis.com/hcloudfile/001/b6a3e2ee55194ecdb6de8ba8bf5f9f5c.jpg" TargetMode="External"/><Relationship Id="rId4342" Type="http://schemas.openxmlformats.org/officeDocument/2006/relationships/hyperlink" Target="https://storage.googleapis.com/hcloudfile/001/5249bd837839476e96f33d9513a8a288.jpg" TargetMode="External"/><Relationship Id="rId8963" Type="http://schemas.openxmlformats.org/officeDocument/2006/relationships/hyperlink" Target="https://storage.googleapis.com/hcloudfile/001/c267f43593404f2487e898cef4536ace.jpg" TargetMode="External"/><Relationship Id="rId10893" Type="http://schemas.openxmlformats.org/officeDocument/2006/relationships/hyperlink" Target="https://storage.googleapis.com/hcloudfile/001/4717533d50b3423791c94dbe47e3b88b.jpg" TargetMode="External"/><Relationship Id="rId11944" Type="http://schemas.openxmlformats.org/officeDocument/2006/relationships/hyperlink" Target="https://storage.googleapis.com/hcloudfile/001/ebda10f00aae4728856c0092146af57d.jpg" TargetMode="External"/><Relationship Id="rId7565" Type="http://schemas.openxmlformats.org/officeDocument/2006/relationships/hyperlink" Target="https://storage.googleapis.com/hcloudfile/001/93d385ce08e84feca3e379a32062ff83.jpg" TargetMode="External"/><Relationship Id="rId8616" Type="http://schemas.openxmlformats.org/officeDocument/2006/relationships/hyperlink" Target="https://storage.googleapis.com/hcloudfile/001/5b0b1cbc6b304fa4ac86ace5bd51ad15.jpg" TargetMode="External"/><Relationship Id="rId10546" Type="http://schemas.openxmlformats.org/officeDocument/2006/relationships/hyperlink" Target="https://storage.googleapis.com/hcloudfile/001/05cc4e1048b0406ca34f3219afacd7dc.jpg" TargetMode="External"/><Relationship Id="rId6167" Type="http://schemas.openxmlformats.org/officeDocument/2006/relationships/hyperlink" Target="https://storage.googleapis.com/hcloudfile/001/da3f24517df344a0bb02a77a077dec5a.jpg" TargetMode="External"/><Relationship Id="rId7218" Type="http://schemas.openxmlformats.org/officeDocument/2006/relationships/hyperlink" Target="https://storage.googleapis.com/hcloudfile/001/2a36c216eada4c5687b5ad9926ebcd7e.jpg" TargetMode="External"/><Relationship Id="rId2777" Type="http://schemas.openxmlformats.org/officeDocument/2006/relationships/hyperlink" Target="https://hashting.cash/bavaria-fridgeinventoryjul2023/MEEGIUUUIMPGNMUV?language=FR" TargetMode="External"/><Relationship Id="rId13769" Type="http://schemas.openxmlformats.org/officeDocument/2006/relationships/hyperlink" Target="https://storage.googleapis.com/hcloudfile/001/07eda3b6451a4f34bf76dc9ed60e420f.jpg" TargetMode="External"/><Relationship Id="rId749" Type="http://schemas.openxmlformats.org/officeDocument/2006/relationships/hyperlink" Target="https://storage.googleapis.com/hcloudfile/001/78189587c7284e7ab9ebe5f6460cc521.jpg" TargetMode="External"/><Relationship Id="rId1379" Type="http://schemas.openxmlformats.org/officeDocument/2006/relationships/hyperlink" Target="https://hashting.cash/bavaria-fridgeinventoryjul2023/ULFKUDSCCIZYOJED?language=FR" TargetMode="External"/><Relationship Id="rId3828" Type="http://schemas.openxmlformats.org/officeDocument/2006/relationships/hyperlink" Target="https://storage.googleapis.com/hcloudfile/001/9f0504ab6b374a89ab09b2da1cdd1d03.jpg" TargetMode="External"/><Relationship Id="rId5250" Type="http://schemas.openxmlformats.org/officeDocument/2006/relationships/hyperlink" Target="https://hashting.cash/bavaria-fridgeinventoryjul2023/TAFTTSDJMMIZUYCA?language=FR" TargetMode="External"/><Relationship Id="rId6301" Type="http://schemas.openxmlformats.org/officeDocument/2006/relationships/hyperlink" Target="https://storage.googleapis.com/hcloudfile/001/ef035c5e55aa49868267e185b21e59fa.jpg" TargetMode="External"/><Relationship Id="rId9871" Type="http://schemas.openxmlformats.org/officeDocument/2006/relationships/hyperlink" Target="https://storage.googleapis.com/hcloudfile/001/9ca3250b33774d97812eea6665f13f4c.jpg" TargetMode="External"/><Relationship Id="rId12852" Type="http://schemas.openxmlformats.org/officeDocument/2006/relationships/hyperlink" Target="https://storage.googleapis.com/hcloudfile/001/f4c7c98ae67543cd93dcb60a5355f050.jpg" TargetMode="External"/><Relationship Id="rId85" Type="http://schemas.openxmlformats.org/officeDocument/2006/relationships/hyperlink" Target="https://hashting.cash/bavaria-fridgeinventoryjul2023/AGUGMWOLHYNEKNYC?language=FR" TargetMode="External"/><Relationship Id="rId1860" Type="http://schemas.openxmlformats.org/officeDocument/2006/relationships/hyperlink" Target="https://storage.googleapis.com/hcloudfile/001/ce7834ba71104186b54e8cd933946640.jpg" TargetMode="External"/><Relationship Id="rId2911" Type="http://schemas.openxmlformats.org/officeDocument/2006/relationships/hyperlink" Target="https://hashting.cash/bavaria-fridgeinventoryjul2023/GBHDHTMWZSEVLIUB?language=FR" TargetMode="External"/><Relationship Id="rId7075" Type="http://schemas.openxmlformats.org/officeDocument/2006/relationships/hyperlink" Target="https://storage.googleapis.com/hcloudfile/001/221f75e1adbf4d02b83bd3f807ab762b.jpg" TargetMode="External"/><Relationship Id="rId8473" Type="http://schemas.openxmlformats.org/officeDocument/2006/relationships/hyperlink" Target="https://storage.googleapis.com/hcloudfile/001/07d0349f74a847a68e94834678f96936.jpg" TargetMode="External"/><Relationship Id="rId9524" Type="http://schemas.openxmlformats.org/officeDocument/2006/relationships/hyperlink" Target="https://storage.googleapis.com/hcloudfile/001/42aa528d8efa499e8d1fbb555c91179f.jpg" TargetMode="External"/><Relationship Id="rId11454" Type="http://schemas.openxmlformats.org/officeDocument/2006/relationships/hyperlink" Target="https://storage.googleapis.com/hcloudfile/001/023045ea8bd147db9c01a5c5150eb6a0.jpg" TargetMode="External"/><Relationship Id="rId12505" Type="http://schemas.openxmlformats.org/officeDocument/2006/relationships/hyperlink" Target="https://storage.googleapis.com/hcloudfile/001/67d056b9e1a14b71923784a2a33e8257.jpg" TargetMode="External"/><Relationship Id="rId1513" Type="http://schemas.openxmlformats.org/officeDocument/2006/relationships/hyperlink" Target="https://hashting.cash/bavaria-fridgeinventoryjul2023/KTJUXWNXAWAYLBUL?language=FR" TargetMode="External"/><Relationship Id="rId8126" Type="http://schemas.openxmlformats.org/officeDocument/2006/relationships/hyperlink" Target="https://storage.googleapis.com/hcloudfile/001/9debb31ac31748f98232eda449f14cdf.jpg" TargetMode="External"/><Relationship Id="rId10056" Type="http://schemas.openxmlformats.org/officeDocument/2006/relationships/hyperlink" Target="https://storage.googleapis.com/hcloudfile/001/458541054f5442069d1690484017924a.jpg" TargetMode="External"/><Relationship Id="rId11107" Type="http://schemas.openxmlformats.org/officeDocument/2006/relationships/hyperlink" Target="https://storage.googleapis.com/hcloudfile/001/7ae743719eff4e1d9df7698d74f97992.jpg" TargetMode="External"/><Relationship Id="rId3685" Type="http://schemas.openxmlformats.org/officeDocument/2006/relationships/hyperlink" Target="https://storage.googleapis.com/hcloudfile/001/c2ff2874af5745d6b2bcbdc20ed0782d.jpg" TargetMode="External"/><Relationship Id="rId4736" Type="http://schemas.openxmlformats.org/officeDocument/2006/relationships/hyperlink" Target="https://hashting.cash/bavaria-fridgeinventoryjul2023/CFDGTOMSBDIAKMBW?language=FR" TargetMode="External"/><Relationship Id="rId13279" Type="http://schemas.openxmlformats.org/officeDocument/2006/relationships/hyperlink" Target="https://storage.googleapis.com/hcloudfile/001/1ea0370f138844ca8858c063ff0da346.jpg" TargetMode="External"/><Relationship Id="rId2287" Type="http://schemas.openxmlformats.org/officeDocument/2006/relationships/hyperlink" Target="https://storage.googleapis.com/hcloudfile/001/706a9aeb23e94f1ea792ab86ce12128c.jpg" TargetMode="External"/><Relationship Id="rId3338" Type="http://schemas.openxmlformats.org/officeDocument/2006/relationships/hyperlink" Target="https://hashting.cash/bavaria-fridgeinventoryjul2023/AGUGMWOLHYNEKNYC?language=FR" TargetMode="External"/><Relationship Id="rId7959" Type="http://schemas.openxmlformats.org/officeDocument/2006/relationships/hyperlink" Target="https://storage.googleapis.com/hcloudfile/001/4aad3b64b2724ffab4db710006f29606.jpg" TargetMode="External"/><Relationship Id="rId259" Type="http://schemas.openxmlformats.org/officeDocument/2006/relationships/hyperlink" Target="https://storage.googleapis.com/hcloudfile/001/bab52b76eed44916a969a9146887a17f.jpg" TargetMode="External"/><Relationship Id="rId9381" Type="http://schemas.openxmlformats.org/officeDocument/2006/relationships/hyperlink" Target="https://storage.googleapis.com/hcloudfile/001/43ca6523018b4825b26d19499b6afa1d.jpg" TargetMode="External"/><Relationship Id="rId13760" Type="http://schemas.openxmlformats.org/officeDocument/2006/relationships/hyperlink" Target="https://storage.googleapis.com/hcloudfile/001/07eda3b6451a4f34bf76dc9ed60e420f.jpg" TargetMode="External"/><Relationship Id="rId1370" Type="http://schemas.openxmlformats.org/officeDocument/2006/relationships/hyperlink" Target="https://hashting.cash/bavaria-fridgeinventoryjul2023/ULFKUDSCCIZYOJED?language=FR" TargetMode="External"/><Relationship Id="rId9034" Type="http://schemas.openxmlformats.org/officeDocument/2006/relationships/hyperlink" Target="https://storage.googleapis.com/hcloudfile/001/9a4ea7463bfc4fd39c8c303e199aa32d.jpg" TargetMode="External"/><Relationship Id="rId12362" Type="http://schemas.openxmlformats.org/officeDocument/2006/relationships/hyperlink" Target="https://storage.googleapis.com/hcloudfile/001/37ef22d716944ca18b4884563b7e0b43.jpg" TargetMode="External"/><Relationship Id="rId13413" Type="http://schemas.openxmlformats.org/officeDocument/2006/relationships/hyperlink" Target="https://storage.googleapis.com/hcloudfile/001/7943d4e259a646178e4c397cb88e27bf.jpg" TargetMode="External"/><Relationship Id="rId740" Type="http://schemas.openxmlformats.org/officeDocument/2006/relationships/hyperlink" Target="https://storage.googleapis.com/hcloudfile/001/78189587c7284e7ab9ebe5f6460cc521.jpg" TargetMode="External"/><Relationship Id="rId1023" Type="http://schemas.openxmlformats.org/officeDocument/2006/relationships/hyperlink" Target="https://storage.googleapis.com/hcloudfile/001/82c6462e5cf145e49e20f75ed6c6fe0d.jpg" TargetMode="External"/><Relationship Id="rId2421" Type="http://schemas.openxmlformats.org/officeDocument/2006/relationships/hyperlink" Target="https://storage.googleapis.com/hcloudfile/001/d2713067cf0f48f3b25adf9287daa406.jpg" TargetMode="External"/><Relationship Id="rId5991" Type="http://schemas.openxmlformats.org/officeDocument/2006/relationships/hyperlink" Target="https://storage.googleapis.com/hcloudfile/001/683457a6a4ab4cd8990bf133e887ac5d.jpg" TargetMode="External"/><Relationship Id="rId12015" Type="http://schemas.openxmlformats.org/officeDocument/2006/relationships/hyperlink" Target="https://storage.googleapis.com/hcloudfile/001/78870e1be13b471c91b0c48c91a19289.jpg" TargetMode="External"/><Relationship Id="rId4593" Type="http://schemas.openxmlformats.org/officeDocument/2006/relationships/hyperlink" Target="https://hashting.cash/bavaria-fridgeinventoryjul2023/WNWBHEEAMLSYKNIE?language=FR" TargetMode="External"/><Relationship Id="rId5644" Type="http://schemas.openxmlformats.org/officeDocument/2006/relationships/hyperlink" Target="https://hashting.cash/bavaria-fridgeinventoryjul2023/MKICYDUQJOSSFXNH?language=FR" TargetMode="External"/><Relationship Id="rId3195" Type="http://schemas.openxmlformats.org/officeDocument/2006/relationships/hyperlink" Target="https://hashting.cash/bavaria-fridgeinventoryjul2023/YFQABKCXCLTVQMBL?language=FR" TargetMode="External"/><Relationship Id="rId4246" Type="http://schemas.openxmlformats.org/officeDocument/2006/relationships/hyperlink" Target="https://storage.googleapis.com/hcloudfile/001/f0e591391a954a0cb3b62c94a880eb09.jpg" TargetMode="External"/><Relationship Id="rId8867" Type="http://schemas.openxmlformats.org/officeDocument/2006/relationships/hyperlink" Target="https://hashting.cash/bavaria-fridgeinventoryjul2023/YDTNYQZQZIJEFSAM?language=FR" TargetMode="External"/><Relationship Id="rId9918" Type="http://schemas.openxmlformats.org/officeDocument/2006/relationships/hyperlink" Target="https://storage.googleapis.com/hcloudfile/001/0cb24407f9664664ae729dfa891268ce.jpg" TargetMode="External"/><Relationship Id="rId10797" Type="http://schemas.openxmlformats.org/officeDocument/2006/relationships/hyperlink" Target="https://hashting.cash/bavaria-fridgeinventoryjul2023/QXBTRLJSZVLGDCXW?language=FR" TargetMode="External"/><Relationship Id="rId7469" Type="http://schemas.openxmlformats.org/officeDocument/2006/relationships/hyperlink" Target="https://hashting.cash/bavaria-fridgeinventoryjul2023/AZMRWOYBPLYZDQHD?language=FR" TargetMode="External"/><Relationship Id="rId11848" Type="http://schemas.openxmlformats.org/officeDocument/2006/relationships/hyperlink" Target="https://storage.googleapis.com/hcloudfile/001/8ff8ed190a6f4c0f8f1beb6a20d46dc3.jpg" TargetMode="External"/><Relationship Id="rId13270" Type="http://schemas.openxmlformats.org/officeDocument/2006/relationships/hyperlink" Target="https://storage.googleapis.com/hcloudfile/001/1ea0370f138844ca8858c063ff0da346.jpg" TargetMode="External"/><Relationship Id="rId1907" Type="http://schemas.openxmlformats.org/officeDocument/2006/relationships/hyperlink" Target="https://storage.googleapis.com/hcloudfile/001/2ef93e73a2ad43b99a1201a8bda44fcf.jpg" TargetMode="External"/><Relationship Id="rId250" Type="http://schemas.openxmlformats.org/officeDocument/2006/relationships/hyperlink" Target="https://storage.googleapis.com/hcloudfile/001/046f6b51c12e476ba2a013ebc7eb11fa.jpg" TargetMode="External"/><Relationship Id="rId7950" Type="http://schemas.openxmlformats.org/officeDocument/2006/relationships/hyperlink" Target="https://storage.googleapis.com/hcloudfile/001/4aad3b64b2724ffab4db710006f29606.jpg" TargetMode="External"/><Relationship Id="rId10931" Type="http://schemas.openxmlformats.org/officeDocument/2006/relationships/hyperlink" Target="https://hashting.cash/bavaria-fridgeinventoryjul2023/PAUAUNLFHSHJYEAU?language=FR" TargetMode="External"/><Relationship Id="rId5154" Type="http://schemas.openxmlformats.org/officeDocument/2006/relationships/hyperlink" Target="https://storage.googleapis.com/hcloudfile/001/610d882041ff41c9bcdecb186d6bfb26.jpg" TargetMode="External"/><Relationship Id="rId6552" Type="http://schemas.openxmlformats.org/officeDocument/2006/relationships/hyperlink" Target="https://storage.googleapis.com/hcloudfile/001/c5709a28d9764fde946ca8b0f81949b2.jpg" TargetMode="External"/><Relationship Id="rId7603" Type="http://schemas.openxmlformats.org/officeDocument/2006/relationships/hyperlink" Target="https://hashting.cash/bavaria-fridgeinventoryjul2023/ITCEHWQSNKEVMECB?language=FR" TargetMode="External"/><Relationship Id="rId6205" Type="http://schemas.openxmlformats.org/officeDocument/2006/relationships/hyperlink" Target="https://hashting.cash/bavaria-fridgeinventoryjul2023/WTZAFPNKJVHRCIEQ?language=FR" TargetMode="External"/><Relationship Id="rId9775" Type="http://schemas.openxmlformats.org/officeDocument/2006/relationships/hyperlink" Target="https://storage.googleapis.com/hcloudfile/001/3ff5e7a208864e1288a3154f1e1642d8.jpg" TargetMode="External"/><Relationship Id="rId12756" Type="http://schemas.openxmlformats.org/officeDocument/2006/relationships/hyperlink" Target="https://hashting.cash/bavaria-fridgeinventoryjul2023/SKYTAQPEJMXENODJ?language=FR" TargetMode="External"/><Relationship Id="rId13807" Type="http://schemas.openxmlformats.org/officeDocument/2006/relationships/hyperlink" Target="https://storage.googleapis.com/hcloudfile/001/ddcf95af94b740af8ce4baf39ab4ff83.jpg" TargetMode="External"/><Relationship Id="rId1764" Type="http://schemas.openxmlformats.org/officeDocument/2006/relationships/hyperlink" Target="https://storage.googleapis.com/hcloudfile/001/d06a57b08c7342af8ec3e4abe7fd187f.jpg" TargetMode="External"/><Relationship Id="rId2815" Type="http://schemas.openxmlformats.org/officeDocument/2006/relationships/hyperlink" Target="https://storage.googleapis.com/hcloudfile/001/de2a93e182d54dab90c824d54267c87b.jpg" TargetMode="External"/><Relationship Id="rId8377" Type="http://schemas.openxmlformats.org/officeDocument/2006/relationships/hyperlink" Target="https://storage.googleapis.com/hcloudfile/001/d0c10878dcfb4d2ca7e15c3772dd01a5.jpg" TargetMode="External"/><Relationship Id="rId9428" Type="http://schemas.openxmlformats.org/officeDocument/2006/relationships/hyperlink" Target="https://hashting.cash/bavaria-fridgeinventoryjul2023/KVKPCCKYSPMDSIYI?language=FR" TargetMode="External"/><Relationship Id="rId11358" Type="http://schemas.openxmlformats.org/officeDocument/2006/relationships/hyperlink" Target="https://hashting.cash/bavaria-fridgeinventoryjul2023/YYPBRJNVTZLKRLHJ?language=FR" TargetMode="External"/><Relationship Id="rId12409" Type="http://schemas.openxmlformats.org/officeDocument/2006/relationships/hyperlink" Target="https://storage.googleapis.com/hcloudfile/001/c753a7da125442ca8b75013fa4fce8e9.jpg" TargetMode="External"/><Relationship Id="rId1417" Type="http://schemas.openxmlformats.org/officeDocument/2006/relationships/hyperlink" Target="https://storage.googleapis.com/hcloudfile/001/3ce7bd0e7dce4480934d963341e13ef2.jpg" TargetMode="External"/><Relationship Id="rId4987" Type="http://schemas.openxmlformats.org/officeDocument/2006/relationships/hyperlink" Target="https://storage.googleapis.com/hcloudfile/001/a9ba50d63090464a940486d04d1c3265.jpg" TargetMode="External"/><Relationship Id="rId3589" Type="http://schemas.openxmlformats.org/officeDocument/2006/relationships/hyperlink" Target="https://storage.googleapis.com/hcloudfile/001/ecbe5503cd6f40eb9168e6bc4395ee4d.jpg" TargetMode="External"/><Relationship Id="rId7460" Type="http://schemas.openxmlformats.org/officeDocument/2006/relationships/hyperlink" Target="https://hashting.cash/bavaria-fridgeinventoryjul2023/AZMRWOYBPLYZDQHD?language=FR" TargetMode="External"/><Relationship Id="rId8511" Type="http://schemas.openxmlformats.org/officeDocument/2006/relationships/hyperlink" Target="https://storage.googleapis.com/hcloudfile/001/099408f680a440818b6eca3b96e8c755.jpg" TargetMode="External"/><Relationship Id="rId6062" Type="http://schemas.openxmlformats.org/officeDocument/2006/relationships/hyperlink" Target="https://hashting.cash/bavaria-fridgeinventoryjul2023/BTVBCLLXRPWTGMIK?language=FR" TargetMode="External"/><Relationship Id="rId7113" Type="http://schemas.openxmlformats.org/officeDocument/2006/relationships/hyperlink" Target="https://storage.googleapis.com/hcloudfile/001/0626fe8d5c714ac88f431a6c8f309e51.jpg" TargetMode="External"/><Relationship Id="rId10441" Type="http://schemas.openxmlformats.org/officeDocument/2006/relationships/hyperlink" Target="https://storage.googleapis.com/hcloudfile/001/68640998996c4da9899b1a7985e33e98.jpg" TargetMode="External"/><Relationship Id="rId9285" Type="http://schemas.openxmlformats.org/officeDocument/2006/relationships/hyperlink" Target="https://hashting.cash/bavaria-fridgeinventoryjul2023/WXUMVHDBVQIPPVWZ?language=FR" TargetMode="External"/><Relationship Id="rId13664" Type="http://schemas.openxmlformats.org/officeDocument/2006/relationships/hyperlink" Target="https://storage.googleapis.com/hcloudfile/001/e9ef9c4cfcdc401dbba6ffed0edeef26.jpg" TargetMode="External"/><Relationship Id="rId991" Type="http://schemas.openxmlformats.org/officeDocument/2006/relationships/hyperlink" Target="https://storage.googleapis.com/hcloudfile/001/ca96b8b1398a4a9ca20f46c6aa763259.jpg" TargetMode="External"/><Relationship Id="rId2672" Type="http://schemas.openxmlformats.org/officeDocument/2006/relationships/hyperlink" Target="https://storage.googleapis.com/hcloudfile/001/711e75624dc1492b9da24935c190b00b.jpg" TargetMode="External"/><Relationship Id="rId3723" Type="http://schemas.openxmlformats.org/officeDocument/2006/relationships/hyperlink" Target="https://storage.googleapis.com/hcloudfile/001/03501d61955e4039b2df134fec784614.jpg" TargetMode="External"/><Relationship Id="rId12266" Type="http://schemas.openxmlformats.org/officeDocument/2006/relationships/hyperlink" Target="https://storage.googleapis.com/hcloudfile/001/c2af80629f8a45f8ae742534ca4d0c7a.jpg" TargetMode="External"/><Relationship Id="rId13317" Type="http://schemas.openxmlformats.org/officeDocument/2006/relationships/hyperlink" Target="https://hashting.cash/bavaria-fridgeinventoryjul2023/VEWAKTEHLPSCATTZ?language=FR" TargetMode="External"/><Relationship Id="rId644" Type="http://schemas.openxmlformats.org/officeDocument/2006/relationships/hyperlink" Target="https://storage.googleapis.com/hcloudfile/001/430f565d1d4c4c499fec5b3cde45cc4b.jpg" TargetMode="External"/><Relationship Id="rId1274" Type="http://schemas.openxmlformats.org/officeDocument/2006/relationships/hyperlink" Target="https://storage.googleapis.com/hcloudfile/001/75ab13da8a334d9a9e467da080222d6e.jpg" TargetMode="External"/><Relationship Id="rId2325" Type="http://schemas.openxmlformats.org/officeDocument/2006/relationships/hyperlink" Target="https://storage.googleapis.com/hcloudfile/001/3687509392fa4be2abf7c3db7d74f7b6.jpg" TargetMode="External"/><Relationship Id="rId5895" Type="http://schemas.openxmlformats.org/officeDocument/2006/relationships/hyperlink" Target="https://storage.googleapis.com/hcloudfile/001/34a19c34f3f042ddbf3faa9a19dea488.jpg" TargetMode="External"/><Relationship Id="rId6946" Type="http://schemas.openxmlformats.org/officeDocument/2006/relationships/hyperlink" Target="https://storage.googleapis.com/hcloudfile/001/521291924b9d425ba7d2e76c1ccdf6dd.jpg" TargetMode="External"/><Relationship Id="rId4497" Type="http://schemas.openxmlformats.org/officeDocument/2006/relationships/hyperlink" Target="https://storage.googleapis.com/hcloudfile/001/7be9d519d8ba45fe9de7a2efadaca05c.jpg" TargetMode="External"/><Relationship Id="rId5548" Type="http://schemas.openxmlformats.org/officeDocument/2006/relationships/hyperlink" Target="https://storage.googleapis.com/hcloudfile/001/570bd35a50d440bc9a29cbf12d00f4ad.jpg" TargetMode="External"/><Relationship Id="rId12400" Type="http://schemas.openxmlformats.org/officeDocument/2006/relationships/hyperlink" Target="https://storage.googleapis.com/hcloudfile/001/c753a7da125442ca8b75013fa4fce8e9.jpg" TargetMode="External"/><Relationship Id="rId3099" Type="http://schemas.openxmlformats.org/officeDocument/2006/relationships/hyperlink" Target="https://storage.googleapis.com/hcloudfile/001/82498700f5ed4da1ab88d325bb0b5689.jpg" TargetMode="External"/><Relationship Id="rId8021" Type="http://schemas.openxmlformats.org/officeDocument/2006/relationships/hyperlink" Target="https://hashting.cash/bavaria-fridgeinventoryjul2023/STVJEPUVDBHUFZZR?language=FR" TargetMode="External"/><Relationship Id="rId11002" Type="http://schemas.openxmlformats.org/officeDocument/2006/relationships/hyperlink" Target="https://storage.googleapis.com/hcloudfile/001/59116a833f154cb19345e30b3e16eeaa.jpg" TargetMode="External"/><Relationship Id="rId3580" Type="http://schemas.openxmlformats.org/officeDocument/2006/relationships/hyperlink" Target="https://storage.googleapis.com/hcloudfile/001/ecbe5503cd6f40eb9168e6bc4395ee4d.jpg" TargetMode="External"/><Relationship Id="rId13174" Type="http://schemas.openxmlformats.org/officeDocument/2006/relationships/hyperlink" Target="https://hashting.cash/bavaria-fridgeinventoryjul2023/RJTJHDTUROLOZZGB?language=FR" TargetMode="External"/><Relationship Id="rId2182" Type="http://schemas.openxmlformats.org/officeDocument/2006/relationships/hyperlink" Target="https://storage.googleapis.com/hcloudfile/001/6cc67219533948d8bb92ee062caafce2.jpg" TargetMode="External"/><Relationship Id="rId3233" Type="http://schemas.openxmlformats.org/officeDocument/2006/relationships/hyperlink" Target="https://storage.googleapis.com/hcloudfile/001/3795b6604d2243fa8e63ecfee88ce710.jpg" TargetMode="External"/><Relationship Id="rId4631" Type="http://schemas.openxmlformats.org/officeDocument/2006/relationships/hyperlink" Target="https://storage.googleapis.com/hcloudfile/001/84e53f8539294a4e9f6c74cac6f2fc04.jpg" TargetMode="External"/><Relationship Id="rId154" Type="http://schemas.openxmlformats.org/officeDocument/2006/relationships/hyperlink" Target="https://storage.googleapis.com/hcloudfile/001/6b6efd0bd9884aa788431d4bef7d6ce5.jpg" TargetMode="External"/><Relationship Id="rId7854" Type="http://schemas.openxmlformats.org/officeDocument/2006/relationships/hyperlink" Target="https://storage.googleapis.com/hcloudfile/001/8787ed807d134a1dbcc0d67de9892fce.jpg" TargetMode="External"/><Relationship Id="rId8905" Type="http://schemas.openxmlformats.org/officeDocument/2006/relationships/hyperlink" Target="https://storage.googleapis.com/hcloudfile/001/12460f613a1a4baca3f298717cacee2d.jpg" TargetMode="External"/><Relationship Id="rId10835" Type="http://schemas.openxmlformats.org/officeDocument/2006/relationships/hyperlink" Target="https://storage.googleapis.com/hcloudfile/001/89c4cba9429f44fbb2ef9ecef9a94707.jpg" TargetMode="External"/><Relationship Id="rId6456" Type="http://schemas.openxmlformats.org/officeDocument/2006/relationships/hyperlink" Target="https://storage.googleapis.com/hcloudfile/001/bad7c168f69a4b8b88b4b1266e20b2fd.jpg" TargetMode="External"/><Relationship Id="rId7507" Type="http://schemas.openxmlformats.org/officeDocument/2006/relationships/hyperlink" Target="https://storage.googleapis.com/hcloudfile/001/88cac31f59a74308905caad7a95b3482.jpg" TargetMode="External"/><Relationship Id="rId5058" Type="http://schemas.openxmlformats.org/officeDocument/2006/relationships/hyperlink" Target="https://storage.googleapis.com/hcloudfile/001/ca4ea8daab1c4f959b4216ab9cfec9a1.jpg" TargetMode="External"/><Relationship Id="rId6109" Type="http://schemas.openxmlformats.org/officeDocument/2006/relationships/hyperlink" Target="https://storage.googleapis.com/hcloudfile/001/a37667c7b9984082b0f71353988b3a99.jpg" TargetMode="External"/><Relationship Id="rId9679" Type="http://schemas.openxmlformats.org/officeDocument/2006/relationships/hyperlink" Target="https://storage.googleapis.com/hcloudfile/001/05e66fba0c0448b98be800ca3c3944d4.jpg" TargetMode="External"/><Relationship Id="rId1668" Type="http://schemas.openxmlformats.org/officeDocument/2006/relationships/hyperlink" Target="https://hashting.cash/bavaria-fridgeinventoryjul2023/VCOXUNKRTSWZUMAR?language=FR" TargetMode="External"/><Relationship Id="rId2719" Type="http://schemas.openxmlformats.org/officeDocument/2006/relationships/hyperlink" Target="https://storage.googleapis.com/hcloudfile/001/145f5bcf345441e5bfbe0faa12319e74.jpg" TargetMode="External"/><Relationship Id="rId3090" Type="http://schemas.openxmlformats.org/officeDocument/2006/relationships/hyperlink" Target="https://storage.googleapis.com/hcloudfile/001/82498700f5ed4da1ab88d325bb0b5689.jpg" TargetMode="External"/><Relationship Id="rId4141" Type="http://schemas.openxmlformats.org/officeDocument/2006/relationships/hyperlink" Target="https://storage.googleapis.com/hcloudfile/001/b0bfc53a72254229842a5efe379ab16a.jpg" TargetMode="External"/><Relationship Id="rId7364" Type="http://schemas.openxmlformats.org/officeDocument/2006/relationships/hyperlink" Target="https://storage.googleapis.com/hcloudfile/001/cef4367950d747948a6a502f63de2460.jpg" TargetMode="External"/><Relationship Id="rId8762" Type="http://schemas.openxmlformats.org/officeDocument/2006/relationships/hyperlink" Target="https://storage.googleapis.com/hcloudfile/001/c0cd79e970734a62aae41c805474ee99.jpg" TargetMode="External"/><Relationship Id="rId9813" Type="http://schemas.openxmlformats.org/officeDocument/2006/relationships/hyperlink" Target="https://storage.googleapis.com/hcloudfile/001/b6bd9db4644d4c8cbbbdc6c0e06d0daf.jpg" TargetMode="External"/><Relationship Id="rId10692" Type="http://schemas.openxmlformats.org/officeDocument/2006/relationships/hyperlink" Target="https://storage.googleapis.com/hcloudfile/001/c9041c7d45e94da9ba7c486a6c653051.jpg" TargetMode="External"/><Relationship Id="rId11743" Type="http://schemas.openxmlformats.org/officeDocument/2006/relationships/hyperlink" Target="https://storage.googleapis.com/hcloudfile/001/eacbd9f4102b4c5e9ddb448081d341b3.jpg" TargetMode="External"/><Relationship Id="rId27" Type="http://schemas.openxmlformats.org/officeDocument/2006/relationships/hyperlink" Target="https://storage.googleapis.com/hcloudfile/001/8e8c4f778ab142909904e609f6107c30.jpg" TargetMode="External"/><Relationship Id="rId1802" Type="http://schemas.openxmlformats.org/officeDocument/2006/relationships/hyperlink" Target="https://hashting.cash/bavaria-fridgeinventoryjul2023/GPDBQVHGAWZHJYJP?language=FR" TargetMode="External"/><Relationship Id="rId7017" Type="http://schemas.openxmlformats.org/officeDocument/2006/relationships/hyperlink" Target="https://storage.googleapis.com/hcloudfile/001/6591b9111aa14b5a9502c35ae203094b.jpg" TargetMode="External"/><Relationship Id="rId8415" Type="http://schemas.openxmlformats.org/officeDocument/2006/relationships/hyperlink" Target="https://storage.googleapis.com/hcloudfile/001/a24d3af0ba8b492fbb6ea7f6b315cecf.jpg" TargetMode="External"/><Relationship Id="rId10345" Type="http://schemas.openxmlformats.org/officeDocument/2006/relationships/hyperlink" Target="https://storage.googleapis.com/hcloudfile/001/49272fafa4444a8dab5e63e8325b85c0.jpg" TargetMode="External"/><Relationship Id="rId3974" Type="http://schemas.openxmlformats.org/officeDocument/2006/relationships/hyperlink" Target="https://storage.googleapis.com/hcloudfile/001/c58853225cb549ea8bb69433316011b8.jpg" TargetMode="External"/><Relationship Id="rId13568" Type="http://schemas.openxmlformats.org/officeDocument/2006/relationships/hyperlink" Target="https://storage.googleapis.com/hcloudfile/001/efb01324f397405c9d7052fa77979ca5.jpg" TargetMode="External"/><Relationship Id="rId895" Type="http://schemas.openxmlformats.org/officeDocument/2006/relationships/hyperlink" Target="https://storage.googleapis.com/hcloudfile/001/4a0f1d6bc5d6474bbfc2ae0dedeb6fea.jpg" TargetMode="External"/><Relationship Id="rId2576" Type="http://schemas.openxmlformats.org/officeDocument/2006/relationships/hyperlink" Target="https://storage.googleapis.com/hcloudfile/001/56172bcacbb84dbc88c4c014c237a0d3.jpg" TargetMode="External"/><Relationship Id="rId3627" Type="http://schemas.openxmlformats.org/officeDocument/2006/relationships/hyperlink" Target="https://hashting.cash/bavaria-fridgeinventoryjul2023/CMECZCQWGXQHVXAO?language=FR" TargetMode="External"/><Relationship Id="rId9189" Type="http://schemas.openxmlformats.org/officeDocument/2006/relationships/hyperlink" Target="https://storage.googleapis.com/hcloudfile/001/3720da5eaa5f4e1496b752bf229bef3b.jpg" TargetMode="External"/><Relationship Id="rId548" Type="http://schemas.openxmlformats.org/officeDocument/2006/relationships/hyperlink" Target="https://storage.googleapis.com/hcloudfile/001/08bdcfe6e7f64d4c927446085e2ab6aa.jpg" TargetMode="External"/><Relationship Id="rId1178" Type="http://schemas.openxmlformats.org/officeDocument/2006/relationships/hyperlink" Target="https://storage.googleapis.com/hcloudfile/001/3e287334e73041a4a762c132eb892781.jpg" TargetMode="External"/><Relationship Id="rId2229" Type="http://schemas.openxmlformats.org/officeDocument/2006/relationships/hyperlink" Target="https://hashting.cash/bavaria-fridgeinventoryjul2023/ZYLKTZJFBEGJXPHN?language=FR" TargetMode="External"/><Relationship Id="rId5799" Type="http://schemas.openxmlformats.org/officeDocument/2006/relationships/hyperlink" Target="https://hashting.cash/bavaria-fridgeinventoryjul2023/VTABVCKHWWROWRFD?language=FR" TargetMode="External"/><Relationship Id="rId6100" Type="http://schemas.openxmlformats.org/officeDocument/2006/relationships/hyperlink" Target="https://storage.googleapis.com/hcloudfile/001/a37667c7b9984082b0f71353988b3a99.jpg" TargetMode="External"/><Relationship Id="rId9670" Type="http://schemas.openxmlformats.org/officeDocument/2006/relationships/hyperlink" Target="https://storage.googleapis.com/hcloudfile/001/05e66fba0c0448b98be800ca3c3944d4.jpg" TargetMode="External"/><Relationship Id="rId8272" Type="http://schemas.openxmlformats.org/officeDocument/2006/relationships/hyperlink" Target="https://storage.googleapis.com/hcloudfile/001/05275500479049e593f12dcb36d01ac5.jpg" TargetMode="External"/><Relationship Id="rId9323" Type="http://schemas.openxmlformats.org/officeDocument/2006/relationships/hyperlink" Target="https://storage.googleapis.com/hcloudfile/001/046f6b51c12e476ba2a013ebc7eb11fa.jpg" TargetMode="External"/><Relationship Id="rId12651" Type="http://schemas.openxmlformats.org/officeDocument/2006/relationships/hyperlink" Target="https://storage.googleapis.com/hcloudfile/001/f4fd306471ec48c19d53cba89b285d91.jpg" TargetMode="External"/><Relationship Id="rId13702" Type="http://schemas.openxmlformats.org/officeDocument/2006/relationships/hyperlink" Target="https://storage.googleapis.com/hcloudfile/001/d86a72c395974c008ef45078bd664339.jpg" TargetMode="External"/><Relationship Id="rId1312" Type="http://schemas.openxmlformats.org/officeDocument/2006/relationships/hyperlink" Target="https://storage.googleapis.com/hcloudfile/001/8e8c4f778ab142909904e609f6107c30.jpg" TargetMode="External"/><Relationship Id="rId2710" Type="http://schemas.openxmlformats.org/officeDocument/2006/relationships/hyperlink" Target="https://storage.googleapis.com/hcloudfile/001/145f5bcf345441e5bfbe0faa12319e74.jpg" TargetMode="External"/><Relationship Id="rId11253" Type="http://schemas.openxmlformats.org/officeDocument/2006/relationships/hyperlink" Target="https://storage.googleapis.com/hcloudfile/001/c260763aa87c46aaabbe110bcdd04668.jpg" TargetMode="External"/><Relationship Id="rId12304" Type="http://schemas.openxmlformats.org/officeDocument/2006/relationships/hyperlink" Target="https://storage.googleapis.com/hcloudfile/001/e86f34d834be4356a1f34b912dcf857a.jpg" TargetMode="External"/><Relationship Id="rId4882" Type="http://schemas.openxmlformats.org/officeDocument/2006/relationships/hyperlink" Target="https://hashting.cash/bavaria-fridgeinventoryjul2023/DHIFUXDVFEJJVART?language=FR" TargetMode="External"/><Relationship Id="rId5933" Type="http://schemas.openxmlformats.org/officeDocument/2006/relationships/hyperlink" Target="https://hashting.cash/bavaria-fridgeinventoryjul2023/LFTAAXBBSKVDESZY?language=FR" TargetMode="External"/><Relationship Id="rId2086" Type="http://schemas.openxmlformats.org/officeDocument/2006/relationships/hyperlink" Target="https://hashting.cash/bavaria-fridgeinventoryjul2023/IJGERFKYYCJATRAT?language=FR" TargetMode="External"/><Relationship Id="rId3484" Type="http://schemas.openxmlformats.org/officeDocument/2006/relationships/hyperlink" Target="https://hashting.cash/bavaria-fridgeinventoryjul2023/PVXVEWRQXQBHPSZO?language=FR" TargetMode="External"/><Relationship Id="rId4535" Type="http://schemas.openxmlformats.org/officeDocument/2006/relationships/hyperlink" Target="https://storage.googleapis.com/hcloudfile/001/a6a3887c224647d6a89d5c2ae68306ca.jpg" TargetMode="External"/><Relationship Id="rId13078" Type="http://schemas.openxmlformats.org/officeDocument/2006/relationships/hyperlink" Target="https://storage.googleapis.com/hcloudfile/001/83795fae705142c384688b6cc8a4a572.jpg" TargetMode="External"/><Relationship Id="rId3137" Type="http://schemas.openxmlformats.org/officeDocument/2006/relationships/hyperlink" Target="https://storage.googleapis.com/hcloudfile/001/c002d1d68eff4f70b2f0fc40f0eebc9f.jpg" TargetMode="External"/><Relationship Id="rId7758" Type="http://schemas.openxmlformats.org/officeDocument/2006/relationships/hyperlink" Target="https://hashting.cash/bavaria-fridgeinventoryjul2023/MNSDAREACGXTWNHH?language=FR" TargetMode="External"/><Relationship Id="rId8809" Type="http://schemas.openxmlformats.org/officeDocument/2006/relationships/hyperlink" Target="https://storage.googleapis.com/hcloudfile/001/324afcdcdc694879a9c11734eee148cf.jpg" TargetMode="External"/><Relationship Id="rId10739" Type="http://schemas.openxmlformats.org/officeDocument/2006/relationships/hyperlink" Target="https://storage.googleapis.com/hcloudfile/001/26d5b90320534014899d4ca86b2dc24f.jpg" TargetMode="External"/><Relationship Id="rId9180" Type="http://schemas.openxmlformats.org/officeDocument/2006/relationships/hyperlink" Target="https://storage.googleapis.com/hcloudfile/001/3720da5eaa5f4e1496b752bf229bef3b.jpg" TargetMode="External"/><Relationship Id="rId12161" Type="http://schemas.openxmlformats.org/officeDocument/2006/relationships/hyperlink" Target="https://storage.googleapis.com/hcloudfile/001/35f6ac725980486688e09bcccd0e2c78.jpg" TargetMode="External"/><Relationship Id="rId13212" Type="http://schemas.openxmlformats.org/officeDocument/2006/relationships/hyperlink" Target="https://storage.googleapis.com/hcloudfile/001/ed61efff31e843b9b61fd4bf5ce33f7d.jpg" TargetMode="External"/><Relationship Id="rId2220" Type="http://schemas.openxmlformats.org/officeDocument/2006/relationships/hyperlink" Target="https://hashting.cash/bavaria-fridgeinventoryjul2023/ZYLKTZJFBEGJXPHN?language=FR" TargetMode="External"/><Relationship Id="rId5790" Type="http://schemas.openxmlformats.org/officeDocument/2006/relationships/hyperlink" Target="https://hashting.cash/bavaria-fridgeinventoryjul2023/VTABVCKHWWROWRFD?language=FR" TargetMode="External"/><Relationship Id="rId4392" Type="http://schemas.openxmlformats.org/officeDocument/2006/relationships/hyperlink" Target="https://storage.googleapis.com/hcloudfile/001/26f0c4db7f614aca8e4fa944b152cc60.jpg" TargetMode="External"/><Relationship Id="rId5443" Type="http://schemas.openxmlformats.org/officeDocument/2006/relationships/hyperlink" Target="https://storage.googleapis.com/hcloudfile/001/50dcf71e1ecf4bbea39d737d111b1e70.jpg" TargetMode="External"/><Relationship Id="rId6841" Type="http://schemas.openxmlformats.org/officeDocument/2006/relationships/hyperlink" Target="https://storage.googleapis.com/hcloudfile/001/2b856eef11e0493f9d65336a223a56f0.jpg" TargetMode="External"/><Relationship Id="rId4045" Type="http://schemas.openxmlformats.org/officeDocument/2006/relationships/hyperlink" Target="https://hashting.cash/bavaria-fridgeinventoryjul2023/SGYHAZXDOFDHYCDM?language=FR" TargetMode="External"/><Relationship Id="rId11994" Type="http://schemas.openxmlformats.org/officeDocument/2006/relationships/hyperlink" Target="https://storage.googleapis.com/hcloudfile/001/6b1605a044824fd097584a762b71c2fa.jpg" TargetMode="External"/><Relationship Id="rId8666" Type="http://schemas.openxmlformats.org/officeDocument/2006/relationships/hyperlink" Target="https://storage.googleapis.com/hcloudfile/001/ed5ead0aeb06455eb30a90793a883f37.jpg" TargetMode="External"/><Relationship Id="rId9717" Type="http://schemas.openxmlformats.org/officeDocument/2006/relationships/hyperlink" Target="https://hashting.cash/bavaria-fridgeinventoryjul2023/VPUHPNSQYLPVBUPF?language=FR" TargetMode="External"/><Relationship Id="rId10596" Type="http://schemas.openxmlformats.org/officeDocument/2006/relationships/hyperlink" Target="https://storage.googleapis.com/hcloudfile/001/7b304fb0c0904fa3ac50666f1c5a0777.jpg" TargetMode="External"/><Relationship Id="rId11647" Type="http://schemas.openxmlformats.org/officeDocument/2006/relationships/hyperlink" Target="https://hashting.cash/bavaria-fridgeinventoryjul2023/YUJDVFLBKXJMICBQ?language=FR" TargetMode="External"/><Relationship Id="rId1706" Type="http://schemas.openxmlformats.org/officeDocument/2006/relationships/hyperlink" Target="https://storage.googleapis.com/hcloudfile/001/dd52273189b74f228c62221410ae072d.jpg" TargetMode="External"/><Relationship Id="rId7268" Type="http://schemas.openxmlformats.org/officeDocument/2006/relationships/hyperlink" Target="https://storage.googleapis.com/hcloudfile/001/9c187fcd3fc74c9d8bb2bdb3782c3df0.jpg" TargetMode="External"/><Relationship Id="rId8319" Type="http://schemas.openxmlformats.org/officeDocument/2006/relationships/hyperlink" Target="https://hashting.cash/bavaria-fridgeinventoryjul2023/CQDOYXGMXODISNRJ?language=FR" TargetMode="External"/><Relationship Id="rId10249" Type="http://schemas.openxmlformats.org/officeDocument/2006/relationships/hyperlink" Target="https://hashting.cash/bavaria-fridgeinventoryjul2023/CLYRUPNULBYNQVHY?language=FR" TargetMode="External"/><Relationship Id="rId3878" Type="http://schemas.openxmlformats.org/officeDocument/2006/relationships/hyperlink" Target="https://storage.googleapis.com/hcloudfile/001/73174599ed5544bc96f14c63964cc628.jpg" TargetMode="External"/><Relationship Id="rId4929" Type="http://schemas.openxmlformats.org/officeDocument/2006/relationships/hyperlink" Target="https://storage.googleapis.com/hcloudfile/001/05e01af7b6074190962264947cdcf9e1.jpg" TargetMode="External"/><Relationship Id="rId8800" Type="http://schemas.openxmlformats.org/officeDocument/2006/relationships/hyperlink" Target="https://storage.googleapis.com/hcloudfile/001/324afcdcdc694879a9c11734eee148cf.jpg" TargetMode="External"/><Relationship Id="rId799" Type="http://schemas.openxmlformats.org/officeDocument/2006/relationships/hyperlink" Target="https://storage.googleapis.com/hcloudfile/001/78189587c7284e7ab9ebe5f6460cc521.jpg" TargetMode="External"/><Relationship Id="rId6351" Type="http://schemas.openxmlformats.org/officeDocument/2006/relationships/hyperlink" Target="https://hashting.cash/bavaria-fridgeinventoryjul2023/DQNBCGAJSKGTOFFH?language=FR" TargetMode="External"/><Relationship Id="rId7402" Type="http://schemas.openxmlformats.org/officeDocument/2006/relationships/hyperlink" Target="https://storage.googleapis.com/hcloudfile/001/7dd2feae6575469b9bf54b854edc482c.jpg" TargetMode="External"/><Relationship Id="rId10730" Type="http://schemas.openxmlformats.org/officeDocument/2006/relationships/hyperlink" Target="https://storage.googleapis.com/hcloudfile/001/26d5b90320534014899d4ca86b2dc24f.jpg" TargetMode="External"/><Relationship Id="rId6004" Type="http://schemas.openxmlformats.org/officeDocument/2006/relationships/hyperlink" Target="https://storage.googleapis.com/hcloudfile/001/683457a6a4ab4cd8990bf133e887ac5d.jpg" TargetMode="External"/><Relationship Id="rId9574" Type="http://schemas.openxmlformats.org/officeDocument/2006/relationships/hyperlink" Target="https://hashting.cash/bavaria-fridgeinventoryjul2023/RDVHEUMTWGOXWQDP?language=FR" TargetMode="External"/><Relationship Id="rId2961" Type="http://schemas.openxmlformats.org/officeDocument/2006/relationships/hyperlink" Target="https://storage.googleapis.com/hcloudfile/001/4984a61508054657bc02348cf6e95819.jpg" TargetMode="External"/><Relationship Id="rId8176" Type="http://schemas.openxmlformats.org/officeDocument/2006/relationships/hyperlink" Target="https://hashting.cash/bavaria-fridgeinventoryjul2023/WLFPRZTBBZLMZNTM?language=FR" TargetMode="External"/><Relationship Id="rId9227" Type="http://schemas.openxmlformats.org/officeDocument/2006/relationships/hyperlink" Target="https://storage.googleapis.com/hcloudfile/001/2336a11a6aca496c98768a13ce151d78.jpg" TargetMode="External"/><Relationship Id="rId12555" Type="http://schemas.openxmlformats.org/officeDocument/2006/relationships/hyperlink" Target="https://storage.googleapis.com/hcloudfile/001/0fcb2e6dcab240d6a6d352a5f79b7f65.jpg" TargetMode="External"/><Relationship Id="rId13606" Type="http://schemas.openxmlformats.org/officeDocument/2006/relationships/hyperlink" Target="https://hashting.cash/bavaria-fridgeinventoryjul2023/PRBIABXLMUSADQLF?language=FR" TargetMode="External"/><Relationship Id="rId933" Type="http://schemas.openxmlformats.org/officeDocument/2006/relationships/hyperlink" Target="https://storage.googleapis.com/hcloudfile/001/f31d4e5499b84c038d5bdfc33d9c5be5.jpg" TargetMode="External"/><Relationship Id="rId1563" Type="http://schemas.openxmlformats.org/officeDocument/2006/relationships/hyperlink" Target="https://storage.googleapis.com/hcloudfile/001/53adc49eae0e479c852e3f01a81211cf.jpg" TargetMode="External"/><Relationship Id="rId2614" Type="http://schemas.openxmlformats.org/officeDocument/2006/relationships/hyperlink" Target="https://storage.googleapis.com/hcloudfile/001/087253a2200048c4ac0f78fb36f404fa.jpg" TargetMode="External"/><Relationship Id="rId11157" Type="http://schemas.openxmlformats.org/officeDocument/2006/relationships/hyperlink" Target="https://storage.googleapis.com/hcloudfile/001/2c54bf8f3337422c9e7ff26abbdfe0a3.jpg" TargetMode="External"/><Relationship Id="rId12208" Type="http://schemas.openxmlformats.org/officeDocument/2006/relationships/hyperlink" Target="https://hashting.cash/bavaria-fridgeinventoryjul2023/LTZDKBTHRNXJMWKT?language=FR" TargetMode="External"/><Relationship Id="rId1216" Type="http://schemas.openxmlformats.org/officeDocument/2006/relationships/hyperlink" Target="https://storage.googleapis.com/hcloudfile/001/0c52523a93c8427483111db2bd460328.jpg" TargetMode="External"/><Relationship Id="rId4786" Type="http://schemas.openxmlformats.org/officeDocument/2006/relationships/hyperlink" Target="https://storage.googleapis.com/hcloudfile/001/a8d903630ab64447a6a34b19f52b472a.jpg" TargetMode="External"/><Relationship Id="rId5837" Type="http://schemas.openxmlformats.org/officeDocument/2006/relationships/hyperlink" Target="https://storage.googleapis.com/hcloudfile/001/02e1d6b847cd4f64a17f28a05966b4d1.jpg" TargetMode="External"/><Relationship Id="rId3388" Type="http://schemas.openxmlformats.org/officeDocument/2006/relationships/hyperlink" Target="https://storage.googleapis.com/hcloudfile/001/2e7f064e2f0f4788baf31897c15ca182.jpg" TargetMode="External"/><Relationship Id="rId4439" Type="http://schemas.openxmlformats.org/officeDocument/2006/relationships/hyperlink" Target="https://storage.googleapis.com/hcloudfile/001/520238be45724b4da0ffdf0bece5d631.jpg" TargetMode="External"/><Relationship Id="rId8310" Type="http://schemas.openxmlformats.org/officeDocument/2006/relationships/hyperlink" Target="https://hashting.cash/bavaria-fridgeinventoryjul2023/CQDOYXGMXODISNRJ?language=FR" TargetMode="External"/><Relationship Id="rId10240" Type="http://schemas.openxmlformats.org/officeDocument/2006/relationships/hyperlink" Target="https://hashting.cash/bavaria-fridgeinventoryjul2023/CLYRUPNULBYNQVHY?language=FR" TargetMode="External"/><Relationship Id="rId790" Type="http://schemas.openxmlformats.org/officeDocument/2006/relationships/hyperlink" Target="https://storage.googleapis.com/hcloudfile/001/ce0d5372be5147c188731732f6278c23.jpg" TargetMode="External"/><Relationship Id="rId2471" Type="http://schemas.openxmlformats.org/officeDocument/2006/relationships/hyperlink" Target="https://storage.googleapis.com/hcloudfile/001/c4791a7df64d46a3833a602d8fb6fe00.jpg" TargetMode="External"/><Relationship Id="rId3522" Type="http://schemas.openxmlformats.org/officeDocument/2006/relationships/hyperlink" Target="https://storage.googleapis.com/hcloudfile/001/7f6f8d0d462d4ed8855d20a0e11a9638.jpg" TargetMode="External"/><Relationship Id="rId4920" Type="http://schemas.openxmlformats.org/officeDocument/2006/relationships/hyperlink" Target="https://storage.googleapis.com/hcloudfile/001/05e01af7b6074190962264947cdcf9e1.jpg" TargetMode="External"/><Relationship Id="rId9084" Type="http://schemas.openxmlformats.org/officeDocument/2006/relationships/hyperlink" Target="https://storage.googleapis.com/hcloudfile/001/2d4fbdb5ee7e4162829eed62a3742408.jpg" TargetMode="External"/><Relationship Id="rId12065" Type="http://schemas.openxmlformats.org/officeDocument/2006/relationships/hyperlink" Target="https://hashting.cash/bavaria-fridgeinventoryjul2023/MHJHVJGVVRGHVITT?language=FR" TargetMode="External"/><Relationship Id="rId13116" Type="http://schemas.openxmlformats.org/officeDocument/2006/relationships/hyperlink" Target="https://storage.googleapis.com/hcloudfile/001/926e7b9675424e46829b202bb523a023.jpg" TargetMode="External"/><Relationship Id="rId13463" Type="http://schemas.openxmlformats.org/officeDocument/2006/relationships/hyperlink" Target="https://hashting.cash/bavaria-fridgeinventoryjul2023/ZTIYPZQKUKSDJEXM?language=FR" TargetMode="External"/><Relationship Id="rId443" Type="http://schemas.openxmlformats.org/officeDocument/2006/relationships/hyperlink" Target="https://hashting.cash/bavaria-fridgeinventoryjul2023/ELABVXXAPCSTQEGH?language=FR" TargetMode="External"/><Relationship Id="rId1073" Type="http://schemas.openxmlformats.org/officeDocument/2006/relationships/hyperlink" Target="https://storage.googleapis.com/hcloudfile/001/359bc6aab4af4bc59c452a4c05d6b0bd.jpg" TargetMode="External"/><Relationship Id="rId2124" Type="http://schemas.openxmlformats.org/officeDocument/2006/relationships/hyperlink" Target="https://storage.googleapis.com/hcloudfile/001/8fb55c0a6f2f4790a866974c5d6302ac.jpg" TargetMode="External"/><Relationship Id="rId4296" Type="http://schemas.openxmlformats.org/officeDocument/2006/relationships/hyperlink" Target="https://storage.googleapis.com/hcloudfile/001/ec67a6f22f8342d58a0129d72b6fd000.jpg" TargetMode="External"/><Relationship Id="rId5694" Type="http://schemas.openxmlformats.org/officeDocument/2006/relationships/hyperlink" Target="https://storage.googleapis.com/hcloudfile/001/84de0ce5e27b40779340201b7ca6b1e7.jpg" TargetMode="External"/><Relationship Id="rId6745" Type="http://schemas.openxmlformats.org/officeDocument/2006/relationships/hyperlink" Target="https://storage.googleapis.com/hcloudfile/001/e0c98464139646ddb5176a36d6e49f9b.jpg" TargetMode="External"/><Relationship Id="rId5347" Type="http://schemas.openxmlformats.org/officeDocument/2006/relationships/hyperlink" Target="https://storage.googleapis.com/hcloudfile/001/86e9e72ae1634ddf807ffbce43e673d9.jpg" TargetMode="External"/><Relationship Id="rId9968" Type="http://schemas.openxmlformats.org/officeDocument/2006/relationships/hyperlink" Target="https://storage.googleapis.com/hcloudfile/001/6372e5abefcd4339acd6a056a218a42d.jpg" TargetMode="External"/><Relationship Id="rId11898" Type="http://schemas.openxmlformats.org/officeDocument/2006/relationships/hyperlink" Target="https://storage.googleapis.com/hcloudfile/001/cb8a75c79c904b6ca70e9cd764da8e51.jpg" TargetMode="External"/><Relationship Id="rId12949" Type="http://schemas.openxmlformats.org/officeDocument/2006/relationships/hyperlink" Target="https://storage.googleapis.com/hcloudfile/001/7fddce85394047238a093ec475eb09e1.jpg" TargetMode="External"/><Relationship Id="rId1957" Type="http://schemas.openxmlformats.org/officeDocument/2006/relationships/hyperlink" Target="https://hashting.cash/bavaria-fridgeinventoryjul2023/BCCQQNLZWOEBTEEA?language=FR" TargetMode="External"/><Relationship Id="rId4430" Type="http://schemas.openxmlformats.org/officeDocument/2006/relationships/hyperlink" Target="https://storage.googleapis.com/hcloudfile/001/520238be45724b4da0ffdf0bece5d631.jpg" TargetMode="External"/><Relationship Id="rId3032" Type="http://schemas.openxmlformats.org/officeDocument/2006/relationships/hyperlink" Target="https://storage.googleapis.com/hcloudfile/001/4e92a9c8303b42658555ad34f68ba446.jpg" TargetMode="External"/><Relationship Id="rId7653" Type="http://schemas.openxmlformats.org/officeDocument/2006/relationships/hyperlink" Target="https://storage.googleapis.com/hcloudfile/001/5a0e5d61889742ed82b4b87ce4289df0.jpg" TargetMode="External"/><Relationship Id="rId10981" Type="http://schemas.openxmlformats.org/officeDocument/2006/relationships/hyperlink" Target="https://storage.googleapis.com/hcloudfile/001/0bef95c705c64a96beec44f3c0b2b474.jpg" TargetMode="External"/><Relationship Id="rId6255" Type="http://schemas.openxmlformats.org/officeDocument/2006/relationships/hyperlink" Target="https://storage.googleapis.com/hcloudfile/001/a47f16a65f3a4500a6b8be84a14d3b45.jpg" TargetMode="External"/><Relationship Id="rId7306" Type="http://schemas.openxmlformats.org/officeDocument/2006/relationships/hyperlink" Target="https://storage.googleapis.com/hcloudfile/001/5afebe910ec24bb5abed40060c599fea.jpg" TargetMode="External"/><Relationship Id="rId8704" Type="http://schemas.openxmlformats.org/officeDocument/2006/relationships/hyperlink" Target="https://storage.googleapis.com/hcloudfile/001/275ae8ff747e4a07baf7fe61705f34d8.jpg" TargetMode="External"/><Relationship Id="rId10634" Type="http://schemas.openxmlformats.org/officeDocument/2006/relationships/hyperlink" Target="https://storage.googleapis.com/hcloudfile/001/334d54827d3340af9c3a35e3c64a413f.jpg" TargetMode="External"/><Relationship Id="rId13857" Type="http://schemas.openxmlformats.org/officeDocument/2006/relationships/hyperlink" Target="https://storage.googleapis.com/hcloudfile/001/33cf7e7aa16b4e449d455dfc027607c7.jpg" TargetMode="External"/><Relationship Id="rId2865" Type="http://schemas.openxmlformats.org/officeDocument/2006/relationships/hyperlink" Target="https://storage.googleapis.com/hcloudfile/001/359f03cc42f1458dbb2d0a439d523387.jpg" TargetMode="External"/><Relationship Id="rId3916" Type="http://schemas.openxmlformats.org/officeDocument/2006/relationships/hyperlink" Target="https://hashting.cash/bavaria-fridgeinventoryjul2023/YUBATPISASLSIUCP?language=FR" TargetMode="External"/><Relationship Id="rId9478" Type="http://schemas.openxmlformats.org/officeDocument/2006/relationships/hyperlink" Target="https://storage.googleapis.com/hcloudfile/001/91dcc4132dc840bdac33ef5c247f0b3a.jpg" TargetMode="External"/><Relationship Id="rId12459" Type="http://schemas.openxmlformats.org/officeDocument/2006/relationships/hyperlink" Target="https://storage.googleapis.com/hcloudfile/001/09677675e2b14f6587e3e7329d876327.jpg" TargetMode="External"/><Relationship Id="rId837" Type="http://schemas.openxmlformats.org/officeDocument/2006/relationships/hyperlink" Target="https://hashting.cash/bavaria-fridgeinventoryjul2023/OWKERBTAVGTANVSU?language=FR" TargetMode="External"/><Relationship Id="rId1467" Type="http://schemas.openxmlformats.org/officeDocument/2006/relationships/hyperlink" Target="https://storage.googleapis.com/hcloudfile/001/8de610e4a12d41428cf18837db4344b5.jpg" TargetMode="External"/><Relationship Id="rId2518" Type="http://schemas.openxmlformats.org/officeDocument/2006/relationships/hyperlink" Target="https://hashting.cash/bavaria-fridgeinventoryjul2023/SSGFYYQCOGRZREYC?language=FR" TargetMode="External"/><Relationship Id="rId8561" Type="http://schemas.openxmlformats.org/officeDocument/2006/relationships/hyperlink" Target="https://storage.googleapis.com/hcloudfile/001/ca59aae5850048a68cf2930d8e120e57.jpg" TargetMode="External"/><Relationship Id="rId9612" Type="http://schemas.openxmlformats.org/officeDocument/2006/relationships/hyperlink" Target="https://storage.googleapis.com/hcloudfile/001/72f428d4cf704de9a465f25fde18461a.jpg" TargetMode="External"/><Relationship Id="rId10491" Type="http://schemas.openxmlformats.org/officeDocument/2006/relationships/hyperlink" Target="https://storage.googleapis.com/hcloudfile/001/8ec746020350438abbef5befb01ad0c3.jpg" TargetMode="External"/><Relationship Id="rId12940" Type="http://schemas.openxmlformats.org/officeDocument/2006/relationships/hyperlink" Target="https://storage.googleapis.com/hcloudfile/001/7fddce85394047238a093ec475eb09e1.jpg" TargetMode="External"/><Relationship Id="rId1601" Type="http://schemas.openxmlformats.org/officeDocument/2006/relationships/hyperlink" Target="https://storage.googleapis.com/hcloudfile/001/c2d3a02829f64cbdb2bf01b957b772ad.jpg" TargetMode="External"/><Relationship Id="rId7163" Type="http://schemas.openxmlformats.org/officeDocument/2006/relationships/hyperlink" Target="https://storage.googleapis.com/hcloudfile/001/5fe3775a497544828f3e8d4191a70840.jpg" TargetMode="External"/><Relationship Id="rId8214" Type="http://schemas.openxmlformats.org/officeDocument/2006/relationships/hyperlink" Target="https://storage.googleapis.com/hcloudfile/001/e12f3adea3e94ffdb4fa2baeb2270d8c.jpg" TargetMode="External"/><Relationship Id="rId10144" Type="http://schemas.openxmlformats.org/officeDocument/2006/relationships/hyperlink" Target="https://storage.googleapis.com/hcloudfile/001/778a557fc5ca4618bdd698065b0826e9.jpg" TargetMode="External"/><Relationship Id="rId11542" Type="http://schemas.openxmlformats.org/officeDocument/2006/relationships/hyperlink" Target="https://storage.googleapis.com/hcloudfile/001/d5fb3908402545e0a3b993e366c151f1.jpg" TargetMode="External"/><Relationship Id="rId694" Type="http://schemas.openxmlformats.org/officeDocument/2006/relationships/hyperlink" Target="https://storage.googleapis.com/hcloudfile/001/78018dcb6e3f4c0683ab7d5fa13b5f61.jpg" TargetMode="External"/><Relationship Id="rId2375" Type="http://schemas.openxmlformats.org/officeDocument/2006/relationships/hyperlink" Target="https://hashting.cash/bavaria-fridgeinventoryjul2023/OSXTNKDGFEWTABCH?language=FR" TargetMode="External"/><Relationship Id="rId3773" Type="http://schemas.openxmlformats.org/officeDocument/2006/relationships/hyperlink" Target="https://hashting.cash/bavaria-fridgeinventoryjul2023/FHXOEMVJMIKAIGYO?language=FR" TargetMode="External"/><Relationship Id="rId4824" Type="http://schemas.openxmlformats.org/officeDocument/2006/relationships/hyperlink" Target="https://storage.googleapis.com/hcloudfile/001/5eeb6817d5104f30a81145e9512fa85b.jpg" TargetMode="External"/><Relationship Id="rId13367" Type="http://schemas.openxmlformats.org/officeDocument/2006/relationships/hyperlink" Target="https://storage.googleapis.com/hcloudfile/001/d5823e07f98f4ef09c5661f924ffa004.jpg" TargetMode="External"/><Relationship Id="rId347" Type="http://schemas.openxmlformats.org/officeDocument/2006/relationships/hyperlink" Target="https://storage.googleapis.com/hcloudfile/001/1fca42840aff416c931b08607d6f6a2b.jpg" TargetMode="External"/><Relationship Id="rId2028" Type="http://schemas.openxmlformats.org/officeDocument/2006/relationships/hyperlink" Target="https://storage.googleapis.com/hcloudfile/001/6e2e557065d84667b845c0f6201ab1f3.jpg" TargetMode="External"/><Relationship Id="rId3426" Type="http://schemas.openxmlformats.org/officeDocument/2006/relationships/hyperlink" Target="https://storage.googleapis.com/hcloudfile/001/8f04ec0dca5e416494434d03b22f8839.jpg" TargetMode="External"/><Relationship Id="rId6996" Type="http://schemas.openxmlformats.org/officeDocument/2006/relationships/hyperlink" Target="https://storage.googleapis.com/hcloudfile/001/8662a228bceb40568f65fbf6074befe6.jpg" TargetMode="External"/><Relationship Id="rId5598" Type="http://schemas.openxmlformats.org/officeDocument/2006/relationships/hyperlink" Target="https://storage.googleapis.com/hcloudfile/001/410a095a48114092bc63f4536437e5f7.jpg" TargetMode="External"/><Relationship Id="rId6649" Type="http://schemas.openxmlformats.org/officeDocument/2006/relationships/hyperlink" Target="https://hashting.cash/bavaria-fridgeinventoryjul2023/OBMPAIFXYTBAQURX?language=FR" TargetMode="External"/><Relationship Id="rId12450" Type="http://schemas.openxmlformats.org/officeDocument/2006/relationships/hyperlink" Target="https://storage.googleapis.com/hcloudfile/001/09677675e2b14f6587e3e7329d876327.jpg" TargetMode="External"/><Relationship Id="rId13501" Type="http://schemas.openxmlformats.org/officeDocument/2006/relationships/hyperlink" Target="https://storage.googleapis.com/hcloudfile/001/647cbc8824f744c0b677eb24f490ec66.jpg" TargetMode="External"/><Relationship Id="rId8071" Type="http://schemas.openxmlformats.org/officeDocument/2006/relationships/hyperlink" Target="https://storage.googleapis.com/hcloudfile/001/09af6d17db5b42de9f04941e22d3915b.jpg" TargetMode="External"/><Relationship Id="rId9122" Type="http://schemas.openxmlformats.org/officeDocument/2006/relationships/hyperlink" Target="https://storage.googleapis.com/hcloudfile/001/583a40c952c44df88293c1be779afaea.jpg" TargetMode="External"/><Relationship Id="rId11052" Type="http://schemas.openxmlformats.org/officeDocument/2006/relationships/hyperlink" Target="https://storage.googleapis.com/hcloudfile/001/2c7bb45617eb4e57b89756c7cc0022a4.jpg" TargetMode="External"/><Relationship Id="rId12103" Type="http://schemas.openxmlformats.org/officeDocument/2006/relationships/hyperlink" Target="https://storage.googleapis.com/hcloudfile/001/1d6d25eb6bfe4cb7a8a28324fe278b84.jpg" TargetMode="External"/><Relationship Id="rId1111" Type="http://schemas.openxmlformats.org/officeDocument/2006/relationships/hyperlink" Target="https://hashting.cash/bavaria-fridgeinventoryjul2023/FFPGVYGRZGXARFQQ?language=FR" TargetMode="External"/><Relationship Id="rId4681" Type="http://schemas.openxmlformats.org/officeDocument/2006/relationships/hyperlink" Target="https://storage.googleapis.com/hcloudfile/001/df3643ef65f1432993007c590e241404.jpg" TargetMode="External"/><Relationship Id="rId5732" Type="http://schemas.openxmlformats.org/officeDocument/2006/relationships/hyperlink" Target="https://storage.googleapis.com/hcloudfile/001/b6a3e2ee55194ecdb6de8ba8bf5f9f5c.jpg" TargetMode="External"/><Relationship Id="rId3283" Type="http://schemas.openxmlformats.org/officeDocument/2006/relationships/hyperlink" Target="https://storage.googleapis.com/hcloudfile/001/997ff7e73b6e4039807208b8fcab68ff.jpg" TargetMode="External"/><Relationship Id="rId4334" Type="http://schemas.openxmlformats.org/officeDocument/2006/relationships/hyperlink" Target="https://hashting.cash/bavaria-fridgeinventoryjul2023/LEIQCSNPYJKOXQFK?language=FR" TargetMode="External"/><Relationship Id="rId8955" Type="http://schemas.openxmlformats.org/officeDocument/2006/relationships/hyperlink" Target="https://storage.googleapis.com/hcloudfile/001/b233bfc78b57461babccb8373bdd20b8.jpg" TargetMode="External"/><Relationship Id="rId10885" Type="http://schemas.openxmlformats.org/officeDocument/2006/relationships/hyperlink" Target="https://storage.googleapis.com/hcloudfile/001/8926e76ebeaa47ad91980d505b374326.jpg" TargetMode="External"/><Relationship Id="rId11936" Type="http://schemas.openxmlformats.org/officeDocument/2006/relationships/hyperlink" Target="https://storage.googleapis.com/hcloudfile/001/ebda10f00aae4728856c0092146af57d.jpg" TargetMode="External"/><Relationship Id="rId6159" Type="http://schemas.openxmlformats.org/officeDocument/2006/relationships/hyperlink" Target="https://storage.googleapis.com/hcloudfile/001/f38011848f884efaba59c3bf413a0e02.jpg" TargetMode="External"/><Relationship Id="rId7557" Type="http://schemas.openxmlformats.org/officeDocument/2006/relationships/hyperlink" Target="https://storage.googleapis.com/hcloudfile/001/9b910c36c6e242b8ac25bad8fedc6c89.jpg" TargetMode="External"/><Relationship Id="rId8608" Type="http://schemas.openxmlformats.org/officeDocument/2006/relationships/hyperlink" Target="https://hashting.cash/bavaria-fridgeinventoryjul2023/EWXLCDDMMLXDUQQI?language=FR" TargetMode="External"/><Relationship Id="rId10538" Type="http://schemas.openxmlformats.org/officeDocument/2006/relationships/hyperlink" Target="https://storage.googleapis.com/hcloudfile/001/05cc4e1048b0406ca34f3219afacd7dc.jpg" TargetMode="External"/><Relationship Id="rId13011" Type="http://schemas.openxmlformats.org/officeDocument/2006/relationships/hyperlink" Target="https://storage.googleapis.com/hcloudfile/001/7cee05aecef74bd7894018acb83126a4.jpg" TargetMode="External"/><Relationship Id="rId2769" Type="http://schemas.openxmlformats.org/officeDocument/2006/relationships/hyperlink" Target="https://hashting.cash/bavaria-fridgeinventoryjul2023/MEEGIUUUIMPGNMUV?language=FR" TargetMode="External"/><Relationship Id="rId6640" Type="http://schemas.openxmlformats.org/officeDocument/2006/relationships/hyperlink" Target="https://hashting.cash/bavaria-fridgeinventoryjul2023/OBMPAIFXYTBAQURX?language=FR" TargetMode="External"/><Relationship Id="rId4191" Type="http://schemas.openxmlformats.org/officeDocument/2006/relationships/hyperlink" Target="https://hashting.cash/bavaria-fridgeinventoryjul2023/VLQVMJXBUOHPCXMU?language=FR" TargetMode="External"/><Relationship Id="rId5242" Type="http://schemas.openxmlformats.org/officeDocument/2006/relationships/hyperlink" Target="https://hashting.cash/bavaria-fridgeinventoryjul2023/TAFTTSDJMMIZUYCA?language=FR" TargetMode="External"/><Relationship Id="rId9863" Type="http://schemas.openxmlformats.org/officeDocument/2006/relationships/hyperlink" Target="https://hashting.cash/bavaria-fridgeinventoryjul2023/BWNJDILUKPBFMHKF?language=FR" TargetMode="External"/><Relationship Id="rId77" Type="http://schemas.openxmlformats.org/officeDocument/2006/relationships/hyperlink" Target="https://hashting.cash/bavaria-fridgeinventoryjul2023/GHKOXFSPSAWJKXWQ?language=FR" TargetMode="External"/><Relationship Id="rId8465" Type="http://schemas.openxmlformats.org/officeDocument/2006/relationships/hyperlink" Target="https://hashting.cash/bavaria-fridgeinventoryjul2023/CODPBBUCPHKGCZOY?language=FR" TargetMode="External"/><Relationship Id="rId9516" Type="http://schemas.openxmlformats.org/officeDocument/2006/relationships/hyperlink" Target="https://storage.googleapis.com/hcloudfile/001/d8d8471c9bad4dda9c5cc7c75200ad95.jpg" TargetMode="External"/><Relationship Id="rId11793" Type="http://schemas.openxmlformats.org/officeDocument/2006/relationships/hyperlink" Target="https://hashting.cash/bavaria-fridgeinventoryjul2023/NQCLVZFTRRBVWGZZ?language=FR" TargetMode="External"/><Relationship Id="rId12844" Type="http://schemas.openxmlformats.org/officeDocument/2006/relationships/hyperlink" Target="https://storage.googleapis.com/hcloudfile/001/8b5b0a0189d84104852843e1a2ee7dcd.jpg" TargetMode="External"/><Relationship Id="rId1852" Type="http://schemas.openxmlformats.org/officeDocument/2006/relationships/hyperlink" Target="https://storage.googleapis.com/hcloudfile/001/fc877bfb4598495d968cc72dc45a57d5.jpg" TargetMode="External"/><Relationship Id="rId2903" Type="http://schemas.openxmlformats.org/officeDocument/2006/relationships/hyperlink" Target="https://storage.googleapis.com/hcloudfile/001/44d50f3d94fb4876af0b63c95efa7974.jpg" TargetMode="External"/><Relationship Id="rId7067" Type="http://schemas.openxmlformats.org/officeDocument/2006/relationships/hyperlink" Target="https://hashting.cash/bavaria-fridgeinventoryjul2023/IGEKCXUZWRJCDIQR?language=FR" TargetMode="External"/><Relationship Id="rId8118" Type="http://schemas.openxmlformats.org/officeDocument/2006/relationships/hyperlink" Target="https://storage.googleapis.com/hcloudfile/001/1ca37454e290466b937cc252de109e33.jpg" TargetMode="External"/><Relationship Id="rId10048" Type="http://schemas.openxmlformats.org/officeDocument/2006/relationships/hyperlink" Target="https://storage.googleapis.com/hcloudfile/001/458541054f5442069d1690484017924a.jpg" TargetMode="External"/><Relationship Id="rId10395" Type="http://schemas.openxmlformats.org/officeDocument/2006/relationships/hyperlink" Target="https://hashting.cash/bavaria-fridgeinventoryjul2023/QVKJUPWSPOCPUVQR?language=FR" TargetMode="External"/><Relationship Id="rId11446" Type="http://schemas.openxmlformats.org/officeDocument/2006/relationships/hyperlink" Target="https://storage.googleapis.com/hcloudfile/001/023045ea8bd147db9c01a5c5150eb6a0.jpg" TargetMode="External"/><Relationship Id="rId1505" Type="http://schemas.openxmlformats.org/officeDocument/2006/relationships/hyperlink" Target="https://storage.googleapis.com/hcloudfile/001/c5369ca3bad641d8ae699d68e4918908.jpg" TargetMode="External"/><Relationship Id="rId3677" Type="http://schemas.openxmlformats.org/officeDocument/2006/relationships/hyperlink" Target="https://storage.googleapis.com/hcloudfile/001/c2ff2874af5745d6b2bcbdc20ed0782d.jpg" TargetMode="External"/><Relationship Id="rId4728" Type="http://schemas.openxmlformats.org/officeDocument/2006/relationships/hyperlink" Target="https://hashting.cash/bavaria-fridgeinventoryjul2023/CFDGTOMSBDIAKMBW?language=FR" TargetMode="External"/><Relationship Id="rId598" Type="http://schemas.openxmlformats.org/officeDocument/2006/relationships/hyperlink" Target="https://storage.googleapis.com/hcloudfile/001/71a0a25d37f94620a429349badb60af8.jpg" TargetMode="External"/><Relationship Id="rId2279" Type="http://schemas.openxmlformats.org/officeDocument/2006/relationships/hyperlink" Target="https://storage.googleapis.com/hcloudfile/001/706a9aeb23e94f1ea792ab86ce12128c.jpg" TargetMode="External"/><Relationship Id="rId6150" Type="http://schemas.openxmlformats.org/officeDocument/2006/relationships/hyperlink" Target="https://storage.googleapis.com/hcloudfile/001/f38011848f884efaba59c3bf413a0e02.jpg" TargetMode="External"/><Relationship Id="rId7201" Type="http://schemas.openxmlformats.org/officeDocument/2006/relationships/hyperlink" Target="https://hashting.cash/bavaria-fridgeinventoryjul2023/FRKQHZLJRHOWCVMS?language=FR" TargetMode="External"/><Relationship Id="rId2760" Type="http://schemas.openxmlformats.org/officeDocument/2006/relationships/hyperlink" Target="https://storage.googleapis.com/hcloudfile/001/fb081ba320474f8abbceff0705f618f8.jpg" TargetMode="External"/><Relationship Id="rId3811" Type="http://schemas.openxmlformats.org/officeDocument/2006/relationships/hyperlink" Target="https://storage.googleapis.com/hcloudfile/001/2ad58e629a6d42a9ab66a56a5952f314.jpg" TargetMode="External"/><Relationship Id="rId9373" Type="http://schemas.openxmlformats.org/officeDocument/2006/relationships/hyperlink" Target="https://storage.googleapis.com/hcloudfile/001/57b0149893994f0ab8164251ec18c9d1.jpg" TargetMode="External"/><Relationship Id="rId12354" Type="http://schemas.openxmlformats.org/officeDocument/2006/relationships/hyperlink" Target="https://hashting.cash/bavaria-fridgeinventoryjul2023/LYMGLBZVTRXXIHDH?language=FR" TargetMode="External"/><Relationship Id="rId13405" Type="http://schemas.openxmlformats.org/officeDocument/2006/relationships/hyperlink" Target="https://storage.googleapis.com/hcloudfile/001/964e609bea944da488c539d390c84370.jpg" TargetMode="External"/><Relationship Id="rId13752" Type="http://schemas.openxmlformats.org/officeDocument/2006/relationships/hyperlink" Target="https://hashting.cash/bavaria-fridgeinventoryjul2023/QADLQAGMVRIDKNOB?language=FR" TargetMode="External"/><Relationship Id="rId732" Type="http://schemas.openxmlformats.org/officeDocument/2006/relationships/hyperlink" Target="https://storage.googleapis.com/hcloudfile/001/ce0d5372be5147c188731732f6278c23.jpg" TargetMode="External"/><Relationship Id="rId1362" Type="http://schemas.openxmlformats.org/officeDocument/2006/relationships/hyperlink" Target="https://storage.googleapis.com/hcloudfile/001/b779467755994d099b968560fb881f0d.jpg" TargetMode="External"/><Relationship Id="rId2413" Type="http://schemas.openxmlformats.org/officeDocument/2006/relationships/hyperlink" Target="https://storage.googleapis.com/hcloudfile/001/64246b954222433c9bbe887f0cf52493.jpg" TargetMode="External"/><Relationship Id="rId9026" Type="http://schemas.openxmlformats.org/officeDocument/2006/relationships/hyperlink" Target="https://hashting.cash/bavaria-fridgeinventoryjul2023/KJIINGKCGRPUVWWE?language=FR" TargetMode="External"/><Relationship Id="rId12007" Type="http://schemas.openxmlformats.org/officeDocument/2006/relationships/hyperlink" Target="https://storage.googleapis.com/hcloudfile/001/78870e1be13b471c91b0c48c91a19289.jpg" TargetMode="External"/><Relationship Id="rId1015" Type="http://schemas.openxmlformats.org/officeDocument/2006/relationships/hyperlink" Target="https://storage.googleapis.com/hcloudfile/001/ca96b8b1398a4a9ca20f46c6aa763259.jpg" TargetMode="External"/><Relationship Id="rId4585" Type="http://schemas.openxmlformats.org/officeDocument/2006/relationships/hyperlink" Target="https://storage.googleapis.com/hcloudfile/001/dd5b6ffb39d94ba7ba2efc8cf43fa8bb.jpg" TargetMode="External"/><Relationship Id="rId5983" Type="http://schemas.openxmlformats.org/officeDocument/2006/relationships/hyperlink" Target="https://storage.googleapis.com/hcloudfile/001/6b6efd0bd9884aa788431d4bef7d6ce5.jpg" TargetMode="External"/><Relationship Id="rId3187" Type="http://schemas.openxmlformats.org/officeDocument/2006/relationships/hyperlink" Target="https://hashting.cash/bavaria-fridgeinventoryjul2023/YFQABKCXCLTVQMBL?language=FR" TargetMode="External"/><Relationship Id="rId4238" Type="http://schemas.openxmlformats.org/officeDocument/2006/relationships/hyperlink" Target="https://storage.googleapis.com/hcloudfile/001/f0e591391a954a0cb3b62c94a880eb09.jpg" TargetMode="External"/><Relationship Id="rId5636" Type="http://schemas.openxmlformats.org/officeDocument/2006/relationships/hyperlink" Target="https://hashting.cash/bavaria-fridgeinventoryjul2023/MKICYDUQJOSSFXNH?language=FR" TargetMode="External"/><Relationship Id="rId8859" Type="http://schemas.openxmlformats.org/officeDocument/2006/relationships/hyperlink" Target="https://hashting.cash/bavaria-fridgeinventoryjul2023/YDTNYQZQZIJEFSAM?language=FR" TargetMode="External"/><Relationship Id="rId10789" Type="http://schemas.openxmlformats.org/officeDocument/2006/relationships/hyperlink" Target="https://hashting.cash/bavaria-fridgeinventoryjul2023/QXBTRLJSZVLGDCXW?language=FR" TargetMode="External"/><Relationship Id="rId13262" Type="http://schemas.openxmlformats.org/officeDocument/2006/relationships/hyperlink" Target="https://storage.googleapis.com/hcloudfile/001/d11cddcadbe2419699300bb3d98c1981.jpg" TargetMode="External"/><Relationship Id="rId2270" Type="http://schemas.openxmlformats.org/officeDocument/2006/relationships/hyperlink" Target="https://storage.googleapis.com/hcloudfile/001/c19fb349dd1f471daa9e80fdf06cf481.jpg" TargetMode="External"/><Relationship Id="rId3321" Type="http://schemas.openxmlformats.org/officeDocument/2006/relationships/hyperlink" Target="https://storage.googleapis.com/hcloudfile/001/1547c5819e64441ca7c35509461967f7.jpg" TargetMode="External"/><Relationship Id="rId6891" Type="http://schemas.openxmlformats.org/officeDocument/2006/relationships/hyperlink" Target="https://storage.googleapis.com/hcloudfile/001/10940a9670c04992b450178581fa401f.jpg" TargetMode="External"/><Relationship Id="rId7942" Type="http://schemas.openxmlformats.org/officeDocument/2006/relationships/hyperlink" Target="https://storage.googleapis.com/hcloudfile/001/58bc592c189f4ea9b09ac61ccb95713e.jpg" TargetMode="External"/><Relationship Id="rId242" Type="http://schemas.openxmlformats.org/officeDocument/2006/relationships/hyperlink" Target="https://storage.googleapis.com/hcloudfile/001/9a4ea7463bfc4fd39c8c303e199aa32d.jpg" TargetMode="External"/><Relationship Id="rId5493" Type="http://schemas.openxmlformats.org/officeDocument/2006/relationships/hyperlink" Target="https://storage.googleapis.com/hcloudfile/001/979809eb6cf4405ead0dd122ecb54d72.jpg" TargetMode="External"/><Relationship Id="rId6544" Type="http://schemas.openxmlformats.org/officeDocument/2006/relationships/hyperlink" Target="https://storage.googleapis.com/hcloudfile/001/5d3d479172f54e7784a96445d36dd1f8.jpg" TargetMode="External"/><Relationship Id="rId10923" Type="http://schemas.openxmlformats.org/officeDocument/2006/relationships/hyperlink" Target="https://hashting.cash/bavaria-fridgeinventoryjul2023/PAUAUNLFHSHJYEAU?language=FR" TargetMode="External"/><Relationship Id="rId4095" Type="http://schemas.openxmlformats.org/officeDocument/2006/relationships/hyperlink" Target="https://storage.googleapis.com/hcloudfile/001/8613c83819c34ea28190b35236789849.jpg" TargetMode="External"/><Relationship Id="rId5146" Type="http://schemas.openxmlformats.org/officeDocument/2006/relationships/hyperlink" Target="https://storage.googleapis.com/hcloudfile/001/610d882041ff41c9bcdecb186d6bfb26.jpg" TargetMode="External"/><Relationship Id="rId8369" Type="http://schemas.openxmlformats.org/officeDocument/2006/relationships/hyperlink" Target="https://storage.googleapis.com/hcloudfile/001/d0c10878dcfb4d2ca7e15c3772dd01a5.jpg" TargetMode="External"/><Relationship Id="rId9767" Type="http://schemas.openxmlformats.org/officeDocument/2006/relationships/hyperlink" Target="https://storage.googleapis.com/hcloudfile/001/3ff5e7a208864e1288a3154f1e1642d8.jpg" TargetMode="External"/><Relationship Id="rId11697" Type="http://schemas.openxmlformats.org/officeDocument/2006/relationships/hyperlink" Target="https://storage.googleapis.com/hcloudfile/001/fd8cfca7e2d94ad7968d557b168205a4.jpg" TargetMode="External"/><Relationship Id="rId12748" Type="http://schemas.openxmlformats.org/officeDocument/2006/relationships/hyperlink" Target="https://hashting.cash/bavaria-fridgeinventoryjul2023/SKYTAQPEJMXENODJ?language=FR" TargetMode="External"/><Relationship Id="rId1756" Type="http://schemas.openxmlformats.org/officeDocument/2006/relationships/hyperlink" Target="https://storage.googleapis.com/hcloudfile/001/d06a57b08c7342af8ec3e4abe7fd187f.jpg" TargetMode="External"/><Relationship Id="rId2807" Type="http://schemas.openxmlformats.org/officeDocument/2006/relationships/hyperlink" Target="https://storage.googleapis.com/hcloudfile/001/de2a93e182d54dab90c824d54267c87b.jpg" TargetMode="External"/><Relationship Id="rId10299" Type="http://schemas.openxmlformats.org/officeDocument/2006/relationships/hyperlink" Target="https://storage.googleapis.com/hcloudfile/001/1390ce0ed4fc4e0499c112bcb20071e6.jpg" TargetMode="External"/><Relationship Id="rId1409" Type="http://schemas.openxmlformats.org/officeDocument/2006/relationships/hyperlink" Target="https://storage.googleapis.com/hcloudfile/001/3ce7bd0e7dce4480934d963341e13ef2.jpg" TargetMode="External"/><Relationship Id="rId4979" Type="http://schemas.openxmlformats.org/officeDocument/2006/relationships/hyperlink" Target="https://storage.googleapis.com/hcloudfile/001/a9ba50d63090464a940486d04d1c3265.jpg" TargetMode="External"/><Relationship Id="rId8850" Type="http://schemas.openxmlformats.org/officeDocument/2006/relationships/hyperlink" Target="https://storage.googleapis.com/hcloudfile/001/688e362b3dad4f0a85aa5dee8868a6c6.jpg" TargetMode="External"/><Relationship Id="rId9901" Type="http://schemas.openxmlformats.org/officeDocument/2006/relationships/hyperlink" Target="https://storage.googleapis.com/hcloudfile/001/9ca3250b33774d97812eea6665f13f4c.jpg" TargetMode="External"/><Relationship Id="rId10780" Type="http://schemas.openxmlformats.org/officeDocument/2006/relationships/hyperlink" Target="https://storage.googleapis.com/hcloudfile/001/1918714c98f84124bc3c5675d305259e.jpg" TargetMode="External"/><Relationship Id="rId7452" Type="http://schemas.openxmlformats.org/officeDocument/2006/relationships/hyperlink" Target="https://storage.googleapis.com/hcloudfile/001/c08af00d49914e7fbbcc82512db2ac10.jpg" TargetMode="External"/><Relationship Id="rId8503" Type="http://schemas.openxmlformats.org/officeDocument/2006/relationships/hyperlink" Target="https://storage.googleapis.com/hcloudfile/001/07d0349f74a847a68e94834678f96936.jpg" TargetMode="External"/><Relationship Id="rId10433" Type="http://schemas.openxmlformats.org/officeDocument/2006/relationships/hyperlink" Target="https://storage.googleapis.com/hcloudfile/001/68640998996c4da9899b1a7985e33e98.jpg" TargetMode="External"/><Relationship Id="rId11831" Type="http://schemas.openxmlformats.org/officeDocument/2006/relationships/hyperlink" Target="https://storage.googleapis.com/hcloudfile/001/8ff8ed190a6f4c0f8f1beb6a20d46dc3.jpg" TargetMode="External"/><Relationship Id="rId6054" Type="http://schemas.openxmlformats.org/officeDocument/2006/relationships/hyperlink" Target="https://storage.googleapis.com/hcloudfile/001/4aa5ef5e0e8641e1ada8d01c99ad19dc.jpg" TargetMode="External"/><Relationship Id="rId7105" Type="http://schemas.openxmlformats.org/officeDocument/2006/relationships/hyperlink" Target="https://storage.googleapis.com/hcloudfile/001/221f75e1adbf4d02b83bd3f807ab762b.jpg" TargetMode="External"/><Relationship Id="rId983" Type="http://schemas.openxmlformats.org/officeDocument/2006/relationships/hyperlink" Target="https://storage.googleapis.com/hcloudfile/001/ca96b8b1398a4a9ca20f46c6aa763259.jpg" TargetMode="External"/><Relationship Id="rId2664" Type="http://schemas.openxmlformats.org/officeDocument/2006/relationships/hyperlink" Target="https://storage.googleapis.com/hcloudfile/001/711e75624dc1492b9da24935c190b00b.jpg" TargetMode="External"/><Relationship Id="rId9277" Type="http://schemas.openxmlformats.org/officeDocument/2006/relationships/hyperlink" Target="https://hashting.cash/bavaria-fridgeinventoryjul2023/WXUMVHDBVQIPPVWZ?language=FR" TargetMode="External"/><Relationship Id="rId12258" Type="http://schemas.openxmlformats.org/officeDocument/2006/relationships/hyperlink" Target="https://storage.googleapis.com/hcloudfile/001/c2af80629f8a45f8ae742534ca4d0c7a.jpg" TargetMode="External"/><Relationship Id="rId13656" Type="http://schemas.openxmlformats.org/officeDocument/2006/relationships/hyperlink" Target="https://storage.googleapis.com/hcloudfile/001/e9ef9c4cfcdc401dbba6ffed0edeef26.jpg" TargetMode="External"/><Relationship Id="rId636" Type="http://schemas.openxmlformats.org/officeDocument/2006/relationships/hyperlink" Target="https://storage.googleapis.com/hcloudfile/001/f0963e13b84044309c76acde82763279.jpg" TargetMode="External"/><Relationship Id="rId1266" Type="http://schemas.openxmlformats.org/officeDocument/2006/relationships/hyperlink" Target="https://storage.googleapis.com/hcloudfile/001/75ab13da8a334d9a9e467da080222d6e.jpg" TargetMode="External"/><Relationship Id="rId2317" Type="http://schemas.openxmlformats.org/officeDocument/2006/relationships/hyperlink" Target="https://storage.googleapis.com/hcloudfile/001/3687509392fa4be2abf7c3db7d74f7b6.jpg" TargetMode="External"/><Relationship Id="rId3715" Type="http://schemas.openxmlformats.org/officeDocument/2006/relationships/hyperlink" Target="https://storage.googleapis.com/hcloudfile/001/03501d61955e4039b2df134fec784614.jpg" TargetMode="External"/><Relationship Id="rId13309" Type="http://schemas.openxmlformats.org/officeDocument/2006/relationships/hyperlink" Target="https://hashting.cash/bavaria-fridgeinventoryjul2023/VEWAKTEHLPSCATTZ?language=FR" TargetMode="External"/><Relationship Id="rId5887" Type="http://schemas.openxmlformats.org/officeDocument/2006/relationships/hyperlink" Target="https://storage.googleapis.com/hcloudfile/001/34a19c34f3f042ddbf3faa9a19dea488.jpg" TargetMode="External"/><Relationship Id="rId6938" Type="http://schemas.openxmlformats.org/officeDocument/2006/relationships/hyperlink" Target="https://storage.googleapis.com/hcloudfile/001/521291924b9d425ba7d2e76c1ccdf6dd.jpg" TargetMode="External"/><Relationship Id="rId4489" Type="http://schemas.openxmlformats.org/officeDocument/2006/relationships/hyperlink" Target="https://storage.googleapis.com/hcloudfile/001/7be9d519d8ba45fe9de7a2efadaca05c.jpg" TargetMode="External"/><Relationship Id="rId8360" Type="http://schemas.openxmlformats.org/officeDocument/2006/relationships/hyperlink" Target="https://storage.googleapis.com/hcloudfile/001/17793e6025f14690b1c6903953b3681d.jpg" TargetMode="External"/><Relationship Id="rId9411" Type="http://schemas.openxmlformats.org/officeDocument/2006/relationships/hyperlink" Target="https://storage.googleapis.com/hcloudfile/001/43ca6523018b4825b26d19499b6afa1d.jpg" TargetMode="External"/><Relationship Id="rId10290" Type="http://schemas.openxmlformats.org/officeDocument/2006/relationships/hyperlink" Target="https://storage.googleapis.com/hcloudfile/001/d40df7c5d3424b778b4b4aa154cb1673.jpg" TargetMode="External"/><Relationship Id="rId11341" Type="http://schemas.openxmlformats.org/officeDocument/2006/relationships/hyperlink" Target="https://hashting.cash/bavaria-fridgeinventoryjul2023/YYPBRJNVTZLKRLHJ?language=FR" TargetMode="External"/><Relationship Id="rId1400" Type="http://schemas.openxmlformats.org/officeDocument/2006/relationships/hyperlink" Target="https://hashting.cash/bavaria-fridgeinventoryjul2023/ULFKUDSCCIZYOJED?language=FR" TargetMode="External"/><Relationship Id="rId4970" Type="http://schemas.openxmlformats.org/officeDocument/2006/relationships/hyperlink" Target="https://hashting.cash/bavaria-fridgeinventoryjul2023/NKMNBGBGIGVDDXWJ?language=FR" TargetMode="External"/><Relationship Id="rId8013" Type="http://schemas.openxmlformats.org/officeDocument/2006/relationships/hyperlink" Target="https://storage.googleapis.com/hcloudfile/001/9bd08b2d730f46e1a5dc118f945fcd2d.jpg" TargetMode="External"/><Relationship Id="rId3572" Type="http://schemas.openxmlformats.org/officeDocument/2006/relationships/hyperlink" Target="https://storage.googleapis.com/hcloudfile/001/ecbe5503cd6f40eb9168e6bc4395ee4d.jpg" TargetMode="External"/><Relationship Id="rId4623" Type="http://schemas.openxmlformats.org/officeDocument/2006/relationships/hyperlink" Target="https://storage.googleapis.com/hcloudfile/001/84e53f8539294a4e9f6c74cac6f2fc04.jpg" TargetMode="External"/><Relationship Id="rId13166" Type="http://schemas.openxmlformats.org/officeDocument/2006/relationships/hyperlink" Target="https://hashting.cash/bavaria-fridgeinventoryjul2023/RJTJHDTUROLOZZGB?language=FR" TargetMode="External"/><Relationship Id="rId493" Type="http://schemas.openxmlformats.org/officeDocument/2006/relationships/hyperlink" Target="https://hashting.cash/bavaria-fridgeinventoryjul2023/JXZENPTEXLGPEGYY?language=FR" TargetMode="External"/><Relationship Id="rId2174" Type="http://schemas.openxmlformats.org/officeDocument/2006/relationships/hyperlink" Target="https://storage.googleapis.com/hcloudfile/001/6cc67219533948d8bb92ee062caafce2.jpg" TargetMode="External"/><Relationship Id="rId3225" Type="http://schemas.openxmlformats.org/officeDocument/2006/relationships/hyperlink" Target="https://storage.googleapis.com/hcloudfile/001/3795b6604d2243fa8e63ecfee88ce710.jpg" TargetMode="External"/><Relationship Id="rId6795" Type="http://schemas.openxmlformats.org/officeDocument/2006/relationships/hyperlink" Target="https://storage.googleapis.com/hcloudfile/001/5c878351d78c47cb8b30238a4aa13001.jpg" TargetMode="External"/><Relationship Id="rId146" Type="http://schemas.openxmlformats.org/officeDocument/2006/relationships/hyperlink" Target="https://storage.googleapis.com/hcloudfile/001/84de0ce5e27b40779340201b7ca6b1e7.jpg" TargetMode="External"/><Relationship Id="rId5397" Type="http://schemas.openxmlformats.org/officeDocument/2006/relationships/hyperlink" Target="https://storage.googleapis.com/hcloudfile/001/f74c688491b04c2080f90d34e3548f29.jpg" TargetMode="External"/><Relationship Id="rId6448" Type="http://schemas.openxmlformats.org/officeDocument/2006/relationships/hyperlink" Target="https://storage.googleapis.com/hcloudfile/001/bad7c168f69a4b8b88b4b1266e20b2fd.jpg" TargetMode="External"/><Relationship Id="rId7846" Type="http://schemas.openxmlformats.org/officeDocument/2006/relationships/hyperlink" Target="https://storage.googleapis.com/hcloudfile/001/8787ed807d134a1dbcc0d67de9892fce.jpg" TargetMode="External"/><Relationship Id="rId10827" Type="http://schemas.openxmlformats.org/officeDocument/2006/relationships/hyperlink" Target="https://storage.googleapis.com/hcloudfile/001/89c4cba9429f44fbb2ef9ecef9a94707.jpg" TargetMode="External"/><Relationship Id="rId12999" Type="http://schemas.openxmlformats.org/officeDocument/2006/relationships/hyperlink" Target="https://storage.googleapis.com/hcloudfile/001/7cee05aecef74bd7894018acb83126a4.jpg" TargetMode="External"/><Relationship Id="rId13300" Type="http://schemas.openxmlformats.org/officeDocument/2006/relationships/hyperlink" Target="https://storage.googleapis.com/hcloudfile/001/1ea0370f138844ca8858c063ff0da346.jpg" TargetMode="External"/><Relationship Id="rId4480" Type="http://schemas.openxmlformats.org/officeDocument/2006/relationships/hyperlink" Target="https://hashting.cash/bavaria-fridgeinventoryjul2023/UEQUSDLNRTQVKBCJ?language=FR" TargetMode="External"/><Relationship Id="rId5531" Type="http://schemas.openxmlformats.org/officeDocument/2006/relationships/hyperlink" Target="https://storage.googleapis.com/hcloudfile/001/570bd35a50d440bc9a29cbf12d00f4ad.jpg" TargetMode="External"/><Relationship Id="rId3082" Type="http://schemas.openxmlformats.org/officeDocument/2006/relationships/hyperlink" Target="https://storage.googleapis.com/hcloudfile/001/82498700f5ed4da1ab88d325bb0b5689.jpg" TargetMode="External"/><Relationship Id="rId4133" Type="http://schemas.openxmlformats.org/officeDocument/2006/relationships/hyperlink" Target="https://storage.googleapis.com/hcloudfile/001/b0bfc53a72254229842a5efe379ab16a.jpg" TargetMode="External"/><Relationship Id="rId8754" Type="http://schemas.openxmlformats.org/officeDocument/2006/relationships/hyperlink" Target="https://storage.googleapis.com/hcloudfile/001/c0cd79e970734a62aae41c805474ee99.jpg" TargetMode="External"/><Relationship Id="rId9805" Type="http://schemas.openxmlformats.org/officeDocument/2006/relationships/hyperlink" Target="https://storage.googleapis.com/hcloudfile/001/b6bd9db4644d4c8cbbbdc6c0e06d0daf.jpg" TargetMode="External"/><Relationship Id="rId19" Type="http://schemas.openxmlformats.org/officeDocument/2006/relationships/hyperlink" Target="https://storage.googleapis.com/hcloudfile/001/82c6462e5cf145e49e20f75ed6c6fe0d.jpg" TargetMode="External"/><Relationship Id="rId7356" Type="http://schemas.openxmlformats.org/officeDocument/2006/relationships/hyperlink" Target="https://storage.googleapis.com/hcloudfile/001/cef4367950d747948a6a502f63de2460.jpg" TargetMode="External"/><Relationship Id="rId8407" Type="http://schemas.openxmlformats.org/officeDocument/2006/relationships/hyperlink" Target="https://storage.googleapis.com/hcloudfile/001/a24d3af0ba8b492fbb6ea7f6b315cecf.jpg" TargetMode="External"/><Relationship Id="rId10337" Type="http://schemas.openxmlformats.org/officeDocument/2006/relationships/hyperlink" Target="https://storage.googleapis.com/hcloudfile/001/49272fafa4444a8dab5e63e8325b85c0.jpg" TargetMode="External"/><Relationship Id="rId10684" Type="http://schemas.openxmlformats.org/officeDocument/2006/relationships/hyperlink" Target="https://storage.googleapis.com/hcloudfile/001/c9041c7d45e94da9ba7c486a6c653051.jpg" TargetMode="External"/><Relationship Id="rId11735" Type="http://schemas.openxmlformats.org/officeDocument/2006/relationships/hyperlink" Target="https://storage.googleapis.com/hcloudfile/001/eacbd9f4102b4c5e9ddb448081d341b3.jpg" TargetMode="External"/><Relationship Id="rId7009" Type="http://schemas.openxmlformats.org/officeDocument/2006/relationships/hyperlink" Target="https://storage.googleapis.com/hcloudfile/001/6591b9111aa14b5a9502c35ae203094b.jpg" TargetMode="External"/><Relationship Id="rId3966" Type="http://schemas.openxmlformats.org/officeDocument/2006/relationships/hyperlink" Target="https://storage.googleapis.com/hcloudfile/001/c58853225cb549ea8bb69433316011b8.jpg" TargetMode="External"/><Relationship Id="rId3" Type="http://schemas.openxmlformats.org/officeDocument/2006/relationships/hyperlink" Target="https://storage.googleapis.com/hcloudfile/001/430f565d1d4c4c499fec5b3cde45cc4b.jpg" TargetMode="External"/><Relationship Id="rId887" Type="http://schemas.openxmlformats.org/officeDocument/2006/relationships/hyperlink" Target="https://storage.googleapis.com/hcloudfile/001/4a0f1d6bc5d6474bbfc2ae0dedeb6fea.jpg" TargetMode="External"/><Relationship Id="rId2568" Type="http://schemas.openxmlformats.org/officeDocument/2006/relationships/hyperlink" Target="https://storage.googleapis.com/hcloudfile/001/56172bcacbb84dbc88c4c014c237a0d3.jpg" TargetMode="External"/><Relationship Id="rId3619" Type="http://schemas.openxmlformats.org/officeDocument/2006/relationships/hyperlink" Target="https://hashting.cash/bavaria-fridgeinventoryjul2023/CMECZCQWGXQHVXAO?language=FR" TargetMode="External"/><Relationship Id="rId5041" Type="http://schemas.openxmlformats.org/officeDocument/2006/relationships/hyperlink" Target="https://storage.googleapis.com/hcloudfile/001/ca4ea8daab1c4f959b4216ab9cfec9a1.jpg" TargetMode="External"/><Relationship Id="rId12990" Type="http://schemas.openxmlformats.org/officeDocument/2006/relationships/hyperlink" Target="https://storage.googleapis.com/hcloudfile/001/7cee05aecef74bd7894018acb83126a4.jpg" TargetMode="External"/><Relationship Id="rId9662" Type="http://schemas.openxmlformats.org/officeDocument/2006/relationships/hyperlink" Target="https://storage.googleapis.com/hcloudfile/001/05e66fba0c0448b98be800ca3c3944d4.jpg" TargetMode="External"/><Relationship Id="rId11592" Type="http://schemas.openxmlformats.org/officeDocument/2006/relationships/hyperlink" Target="https://storage.googleapis.com/hcloudfile/001/a703a214fa15452b9e1afc1994fb8d42.jpg" TargetMode="External"/><Relationship Id="rId12643" Type="http://schemas.openxmlformats.org/officeDocument/2006/relationships/hyperlink" Target="https://storage.googleapis.com/hcloudfile/001/f4fd306471ec48c19d53cba89b285d91.jpg" TargetMode="External"/><Relationship Id="rId1651" Type="http://schemas.openxmlformats.org/officeDocument/2006/relationships/hyperlink" Target="https://hashting.cash/bavaria-fridgeinventoryjul2023/VCOXUNKRTSWZUMAR?language=FR" TargetMode="External"/><Relationship Id="rId2702" Type="http://schemas.openxmlformats.org/officeDocument/2006/relationships/hyperlink" Target="https://storage.googleapis.com/hcloudfile/001/145f5bcf345441e5bfbe0faa12319e74.jpg" TargetMode="External"/><Relationship Id="rId8264" Type="http://schemas.openxmlformats.org/officeDocument/2006/relationships/hyperlink" Target="https://storage.googleapis.com/hcloudfile/001/05275500479049e593f12dcb36d01ac5.jpg" TargetMode="External"/><Relationship Id="rId9315" Type="http://schemas.openxmlformats.org/officeDocument/2006/relationships/hyperlink" Target="https://storage.googleapis.com/hcloudfile/001/046f6b51c12e476ba2a013ebc7eb11fa.jpg" TargetMode="External"/><Relationship Id="rId10194" Type="http://schemas.openxmlformats.org/officeDocument/2006/relationships/hyperlink" Target="https://storage.googleapis.com/hcloudfile/001/1c4415f7e0154ab99a38e03fe1607720.jpg" TargetMode="External"/><Relationship Id="rId11245" Type="http://schemas.openxmlformats.org/officeDocument/2006/relationships/hyperlink" Target="https://storage.googleapis.com/hcloudfile/001/c260763aa87c46aaabbe110bcdd04668.jpg" TargetMode="External"/><Relationship Id="rId1304" Type="http://schemas.openxmlformats.org/officeDocument/2006/relationships/hyperlink" Target="https://storage.googleapis.com/hcloudfile/001/8e8c4f778ab142909904e609f6107c30.jpg" TargetMode="External"/><Relationship Id="rId4874" Type="http://schemas.openxmlformats.org/officeDocument/2006/relationships/hyperlink" Target="https://hashting.cash/bavaria-fridgeinventoryjul2023/DHIFUXDVFEJJVART?language=FR" TargetMode="External"/><Relationship Id="rId3476" Type="http://schemas.openxmlformats.org/officeDocument/2006/relationships/hyperlink" Target="https://hashting.cash/bavaria-fridgeinventoryjul2023/PVXVEWRQXQBHPSZO?language=FR" TargetMode="External"/><Relationship Id="rId4527" Type="http://schemas.openxmlformats.org/officeDocument/2006/relationships/hyperlink" Target="https://storage.googleapis.com/hcloudfile/001/a6a3887c224647d6a89d5c2ae68306ca.jpg" TargetMode="External"/><Relationship Id="rId5925" Type="http://schemas.openxmlformats.org/officeDocument/2006/relationships/hyperlink" Target="https://hashting.cash/bavaria-fridgeinventoryjul2023/LFTAAXBBSKVDESZY?language=FR" TargetMode="External"/><Relationship Id="rId10" Type="http://schemas.openxmlformats.org/officeDocument/2006/relationships/hyperlink" Target="https://storage.googleapis.com/hcloudfile/001/78018dcb6e3f4c0683ab7d5fa13b5f61.jpg" TargetMode="External"/><Relationship Id="rId397" Type="http://schemas.openxmlformats.org/officeDocument/2006/relationships/hyperlink" Target="https://storage.googleapis.com/hcloudfile/001/f0963e13b84044309c76acde82763279.jpg" TargetMode="External"/><Relationship Id="rId2078" Type="http://schemas.openxmlformats.org/officeDocument/2006/relationships/hyperlink" Target="https://hashting.cash/bavaria-fridgeinventoryjul2023/IJGERFKYYCJATRAT?language=FR" TargetMode="External"/><Relationship Id="rId3129" Type="http://schemas.openxmlformats.org/officeDocument/2006/relationships/hyperlink" Target="https://storage.googleapis.com/hcloudfile/001/c002d1d68eff4f70b2f0fc40f0eebc9f.jpg" TargetMode="External"/><Relationship Id="rId7000" Type="http://schemas.openxmlformats.org/officeDocument/2006/relationships/hyperlink" Target="https://storage.googleapis.com/hcloudfile/001/8662a228bceb40568f65fbf6074befe6.jpg" TargetMode="External"/><Relationship Id="rId6699" Type="http://schemas.openxmlformats.org/officeDocument/2006/relationships/hyperlink" Target="https://storage.googleapis.com/hcloudfile/001/7ae89649e18046649b7c4eb18ce5f887.jpg" TargetMode="External"/><Relationship Id="rId9172" Type="http://schemas.openxmlformats.org/officeDocument/2006/relationships/hyperlink" Target="https://storage.googleapis.com/hcloudfile/001/3720da5eaa5f4e1496b752bf229bef3b.jpg" TargetMode="External"/><Relationship Id="rId13551" Type="http://schemas.openxmlformats.org/officeDocument/2006/relationships/hyperlink" Target="https://storage.googleapis.com/hcloudfile/001/efb01324f397405c9d7052fa77979ca5.jpg" TargetMode="External"/><Relationship Id="rId3610" Type="http://schemas.openxmlformats.org/officeDocument/2006/relationships/hyperlink" Target="https://hashting.cash/bavaria-fridgeinventoryjul2023/CMECZCQWGXQHVXAO?language=FR" TargetMode="External"/><Relationship Id="rId12153" Type="http://schemas.openxmlformats.org/officeDocument/2006/relationships/hyperlink" Target="https://storage.googleapis.com/hcloudfile/001/35f6ac725980486688e09bcccd0e2c78.jpg" TargetMode="External"/><Relationship Id="rId13204" Type="http://schemas.openxmlformats.org/officeDocument/2006/relationships/hyperlink" Target="https://storage.googleapis.com/hcloudfile/001/ed61efff31e843b9b61fd4bf5ce33f7d.jpg" TargetMode="External"/><Relationship Id="rId531" Type="http://schemas.openxmlformats.org/officeDocument/2006/relationships/hyperlink" Target="https://storage.googleapis.com/hcloudfile/001/08bdcfe6e7f64d4c927446085e2ab6aa.jpg" TargetMode="External"/><Relationship Id="rId1161" Type="http://schemas.openxmlformats.org/officeDocument/2006/relationships/hyperlink" Target="https://storage.googleapis.com/hcloudfile/001/3e287334e73041a4a762c132eb892781.jpg" TargetMode="External"/><Relationship Id="rId2212" Type="http://schemas.openxmlformats.org/officeDocument/2006/relationships/hyperlink" Target="https://hashting.cash/bavaria-fridgeinventoryjul2023/ZYLKTZJFBEGJXPHN?language=FR" TargetMode="External"/><Relationship Id="rId5782" Type="http://schemas.openxmlformats.org/officeDocument/2006/relationships/hyperlink" Target="https://hashting.cash/bavaria-fridgeinventoryjul2023/VTABVCKHWWROWRFD?language=FR" TargetMode="External"/><Relationship Id="rId6833" Type="http://schemas.openxmlformats.org/officeDocument/2006/relationships/hyperlink" Target="https://storage.googleapis.com/hcloudfile/001/2b856eef11e0493f9d65336a223a56f0.jpg" TargetMode="External"/><Relationship Id="rId4384" Type="http://schemas.openxmlformats.org/officeDocument/2006/relationships/hyperlink" Target="https://storage.googleapis.com/hcloudfile/001/26f0c4db7f614aca8e4fa944b152cc60.jpg" TargetMode="External"/><Relationship Id="rId5435" Type="http://schemas.openxmlformats.org/officeDocument/2006/relationships/hyperlink" Target="https://storage.googleapis.com/hcloudfile/001/50dcf71e1ecf4bbea39d737d111b1e70.jpg" TargetMode="External"/><Relationship Id="rId4037" Type="http://schemas.openxmlformats.org/officeDocument/2006/relationships/hyperlink" Target="https://hashting.cash/bavaria-fridgeinventoryjul2023/SGYHAZXDOFDHYCDM?language=FR" TargetMode="External"/><Relationship Id="rId8658" Type="http://schemas.openxmlformats.org/officeDocument/2006/relationships/hyperlink" Target="https://storage.googleapis.com/hcloudfile/001/ed5ead0aeb06455eb30a90793a883f37.jpg" TargetMode="External"/><Relationship Id="rId9709" Type="http://schemas.openxmlformats.org/officeDocument/2006/relationships/hyperlink" Target="https://hashting.cash/bavaria-fridgeinventoryjul2023/VPUHPNSQYLPVBUPF?language=FR" TargetMode="External"/><Relationship Id="rId11986" Type="http://schemas.openxmlformats.org/officeDocument/2006/relationships/hyperlink" Target="https://storage.googleapis.com/hcloudfile/001/6b1605a044824fd097584a762b71c2fa.jpg" TargetMode="External"/><Relationship Id="rId10588" Type="http://schemas.openxmlformats.org/officeDocument/2006/relationships/hyperlink" Target="https://storage.googleapis.com/hcloudfile/001/7b304fb0c0904fa3ac50666f1c5a0777.jpg" TargetMode="External"/><Relationship Id="rId11639" Type="http://schemas.openxmlformats.org/officeDocument/2006/relationships/hyperlink" Target="https://hashting.cash/bavaria-fridgeinventoryjul2023/YUJDVFLBKXJMICBQ?language=FR" TargetMode="External"/><Relationship Id="rId3120" Type="http://schemas.openxmlformats.org/officeDocument/2006/relationships/hyperlink" Target="https://storage.googleapis.com/hcloudfile/001/c002d1d68eff4f70b2f0fc40f0eebc9f.jpg" TargetMode="External"/><Relationship Id="rId13061" Type="http://schemas.openxmlformats.org/officeDocument/2006/relationships/hyperlink" Target="https://storage.googleapis.com/hcloudfile/001/83795fae705142c384688b6cc8a4a572.jpg" TargetMode="External"/><Relationship Id="rId6690" Type="http://schemas.openxmlformats.org/officeDocument/2006/relationships/hyperlink" Target="https://storage.googleapis.com/hcloudfile/001/7ae89649e18046649b7c4eb18ce5f887.jpg" TargetMode="External"/><Relationship Id="rId7741" Type="http://schemas.openxmlformats.org/officeDocument/2006/relationships/hyperlink" Target="https://hashting.cash/bavaria-fridgeinventoryjul2023/MNSDAREACGXTWNHH?language=FR" TargetMode="External"/><Relationship Id="rId10722" Type="http://schemas.openxmlformats.org/officeDocument/2006/relationships/hyperlink" Target="https://storage.googleapis.com/hcloudfile/001/26d5b90320534014899d4ca86b2dc24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19"/>
  <sheetViews>
    <sheetView tabSelected="1" workbookViewId="0">
      <pane ySplit="1" topLeftCell="A2" activePane="bottomLeft" state="frozen"/>
      <selection activeCell="K1" sqref="K1"/>
      <selection pane="bottomLeft" activeCell="E1694" sqref="E1694:E3493"/>
    </sheetView>
  </sheetViews>
  <sheetFormatPr baseColWidth="10" defaultColWidth="8.85546875" defaultRowHeight="15"/>
  <cols>
    <col min="1" max="1" width="16" bestFit="1" customWidth="1"/>
    <col min="2" max="2" width="21.7109375" bestFit="1" customWidth="1"/>
    <col min="3" max="3" width="7.42578125" bestFit="1" customWidth="1"/>
    <col min="4" max="4" width="17.85546875" bestFit="1" customWidth="1"/>
    <col min="5" max="5" width="12.7109375" bestFit="1" customWidth="1"/>
    <col min="6" max="6" width="9.7109375" bestFit="1" customWidth="1"/>
    <col min="7" max="7" width="10.28515625" bestFit="1" customWidth="1"/>
    <col min="8" max="8" width="25.42578125" bestFit="1" customWidth="1"/>
    <col min="9" max="9" width="13.28515625" bestFit="1" customWidth="1"/>
    <col min="10" max="10" width="22.140625" bestFit="1" customWidth="1"/>
    <col min="11" max="11" width="81.140625" bestFit="1" customWidth="1"/>
    <col min="12" max="12" width="29" style="2" bestFit="1" customWidth="1"/>
    <col min="13" max="13" width="27.28515625" bestFit="1" customWidth="1"/>
    <col min="14" max="14" width="20.28515625" style="2" bestFit="1" customWidth="1"/>
    <col min="15" max="15" width="26.140625" bestFit="1" customWidth="1"/>
    <col min="16" max="16" width="9.7109375" bestFit="1" customWidth="1"/>
    <col min="17" max="17" width="41.42578125" bestFit="1" customWidth="1"/>
    <col min="18" max="18" width="80.85546875" bestFit="1" customWidth="1"/>
    <col min="19" max="19" width="80.7109375" bestFit="1" customWidth="1"/>
    <col min="20" max="20" width="80.42578125" bestFit="1" customWidth="1"/>
    <col min="21" max="21" width="23.42578125" bestFit="1" customWidth="1"/>
    <col min="22" max="22" width="20.42578125" bestFit="1" customWidth="1"/>
    <col min="23" max="23" width="25.140625" bestFit="1" customWidth="1"/>
    <col min="24" max="24" width="10.28515625" bestFit="1" customWidth="1"/>
    <col min="25" max="25" width="11.140625" bestFit="1" customWidth="1"/>
    <col min="26" max="26" width="56.28515625" bestFit="1" customWidth="1"/>
    <col min="27" max="27" width="9.7109375" bestFit="1" customWidth="1"/>
    <col min="28" max="28" width="22.28515625" bestFit="1" customWidth="1"/>
    <col min="29" max="29" width="16.140625" bestFit="1" customWidth="1"/>
    <col min="30" max="30" width="13.28515625" style="1" bestFit="1" customWidth="1"/>
    <col min="31" max="31" width="14.7109375" style="1" bestFit="1" customWidth="1"/>
    <col min="32" max="32" width="21.140625" style="1" bestFit="1" customWidth="1"/>
    <col min="33" max="33" width="10" bestFit="1" customWidth="1"/>
    <col min="34" max="34" width="12.7109375" bestFit="1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1561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1542</v>
      </c>
      <c r="M1" s="3" t="s">
        <v>1543</v>
      </c>
      <c r="N1" s="4" t="s">
        <v>1544</v>
      </c>
      <c r="O1" s="3" t="s">
        <v>1545</v>
      </c>
      <c r="P1" s="3" t="s">
        <v>1546</v>
      </c>
      <c r="Q1" s="3" t="s">
        <v>1547</v>
      </c>
      <c r="R1" s="3" t="s">
        <v>1548</v>
      </c>
      <c r="S1" s="3" t="s">
        <v>1549</v>
      </c>
      <c r="T1" s="3" t="s">
        <v>1550</v>
      </c>
      <c r="U1" s="6" t="s">
        <v>1583</v>
      </c>
      <c r="V1" s="6" t="s">
        <v>1584</v>
      </c>
      <c r="W1" s="3" t="s">
        <v>1551</v>
      </c>
      <c r="X1" s="3" t="s">
        <v>1552</v>
      </c>
      <c r="Y1" s="3" t="s">
        <v>1553</v>
      </c>
      <c r="Z1" s="3" t="s">
        <v>1554</v>
      </c>
      <c r="AA1" s="3" t="s">
        <v>1555</v>
      </c>
      <c r="AB1" s="3" t="s">
        <v>1556</v>
      </c>
      <c r="AC1" s="3" t="s">
        <v>1557</v>
      </c>
      <c r="AD1" s="5" t="s">
        <v>1558</v>
      </c>
      <c r="AE1" s="5" t="s">
        <v>1559</v>
      </c>
      <c r="AF1" s="5" t="s">
        <v>1560</v>
      </c>
      <c r="AG1" s="3" t="s">
        <v>1562</v>
      </c>
      <c r="AH1" s="3" t="s">
        <v>1540</v>
      </c>
      <c r="AI1" s="3" t="s">
        <v>1541</v>
      </c>
    </row>
    <row r="2" spans="1:35" s="1" customFormat="1">
      <c r="A2" s="7">
        <v>44585.608611111114</v>
      </c>
      <c r="B2" s="1" t="s">
        <v>10</v>
      </c>
      <c r="C2" s="1" t="s">
        <v>11</v>
      </c>
      <c r="D2" s="7">
        <v>44220.608611111114</v>
      </c>
      <c r="E2" s="1">
        <v>2000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8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8" t="s">
        <v>24</v>
      </c>
      <c r="S2" s="8" t="s">
        <v>25</v>
      </c>
      <c r="T2" s="8" t="s">
        <v>26</v>
      </c>
      <c r="U2" s="9">
        <v>45058</v>
      </c>
      <c r="V2" s="9">
        <v>45424</v>
      </c>
      <c r="W2" s="1" t="s">
        <v>27</v>
      </c>
      <c r="X2" s="1" t="s">
        <v>28</v>
      </c>
      <c r="Y2" s="1" t="s">
        <v>41</v>
      </c>
      <c r="Z2" s="1" t="s">
        <v>1563</v>
      </c>
      <c r="AA2" s="1" t="s">
        <v>22</v>
      </c>
      <c r="AD2" s="1" t="s">
        <v>29</v>
      </c>
      <c r="AE2" s="1" t="s">
        <v>30</v>
      </c>
      <c r="AF2" s="1" t="s">
        <v>31</v>
      </c>
    </row>
    <row r="3" spans="1:35" s="1" customFormat="1">
      <c r="A3" s="7">
        <v>44616.608611111114</v>
      </c>
      <c r="B3" s="1" t="s">
        <v>10</v>
      </c>
      <c r="C3" s="1" t="s">
        <v>11</v>
      </c>
      <c r="D3" s="7">
        <v>44251.608611111114</v>
      </c>
      <c r="E3" s="1">
        <v>2300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8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8" t="s">
        <v>24</v>
      </c>
      <c r="S3" s="8" t="s">
        <v>25</v>
      </c>
      <c r="T3" s="8" t="s">
        <v>26</v>
      </c>
      <c r="U3" s="9">
        <v>45058</v>
      </c>
      <c r="V3" s="9">
        <v>45424</v>
      </c>
      <c r="W3" s="1" t="s">
        <v>27</v>
      </c>
      <c r="X3" s="1" t="s">
        <v>28</v>
      </c>
      <c r="Y3" s="1" t="s">
        <v>41</v>
      </c>
      <c r="Z3" s="1" t="s">
        <v>1563</v>
      </c>
      <c r="AA3" s="1" t="s">
        <v>22</v>
      </c>
      <c r="AD3" s="1" t="s">
        <v>29</v>
      </c>
      <c r="AE3" s="1" t="s">
        <v>30</v>
      </c>
      <c r="AF3" s="1" t="s">
        <v>31</v>
      </c>
    </row>
    <row r="4" spans="1:35" s="1" customFormat="1">
      <c r="A4" s="7">
        <v>44644.608611111114</v>
      </c>
      <c r="B4" s="1" t="s">
        <v>10</v>
      </c>
      <c r="C4" s="1" t="s">
        <v>11</v>
      </c>
      <c r="D4" s="7">
        <v>44279.608611111114</v>
      </c>
      <c r="E4" s="1">
        <v>750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8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8" t="s">
        <v>24</v>
      </c>
      <c r="S4" s="8" t="s">
        <v>25</v>
      </c>
      <c r="T4" s="8" t="s">
        <v>26</v>
      </c>
      <c r="U4" s="9">
        <v>45058</v>
      </c>
      <c r="V4" s="9">
        <v>45424</v>
      </c>
      <c r="W4" s="1" t="s">
        <v>27</v>
      </c>
      <c r="X4" s="1" t="s">
        <v>28</v>
      </c>
      <c r="Y4" s="1" t="s">
        <v>41</v>
      </c>
      <c r="Z4" s="1" t="s">
        <v>1563</v>
      </c>
      <c r="AA4" s="1" t="s">
        <v>22</v>
      </c>
      <c r="AD4" s="1" t="s">
        <v>29</v>
      </c>
      <c r="AE4" s="1" t="s">
        <v>30</v>
      </c>
      <c r="AF4" s="1" t="s">
        <v>31</v>
      </c>
    </row>
    <row r="5" spans="1:35" s="1" customFormat="1">
      <c r="A5" s="7">
        <v>44675.608611111114</v>
      </c>
      <c r="B5" s="1" t="s">
        <v>10</v>
      </c>
      <c r="C5" s="1" t="s">
        <v>11</v>
      </c>
      <c r="D5" s="7">
        <v>44310.608611111114</v>
      </c>
      <c r="E5" s="1">
        <v>892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8" t="s">
        <v>17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22</v>
      </c>
      <c r="Q5" s="1" t="s">
        <v>23</v>
      </c>
      <c r="R5" s="8" t="s">
        <v>24</v>
      </c>
      <c r="S5" s="8" t="s">
        <v>25</v>
      </c>
      <c r="T5" s="8" t="s">
        <v>26</v>
      </c>
      <c r="U5" s="9">
        <v>45058</v>
      </c>
      <c r="V5" s="9">
        <v>45424</v>
      </c>
      <c r="W5" s="1" t="s">
        <v>27</v>
      </c>
      <c r="X5" s="1" t="s">
        <v>28</v>
      </c>
      <c r="Y5" s="1" t="s">
        <v>41</v>
      </c>
      <c r="Z5" s="1" t="s">
        <v>1563</v>
      </c>
      <c r="AA5" s="1" t="s">
        <v>22</v>
      </c>
      <c r="AD5" s="1" t="s">
        <v>29</v>
      </c>
      <c r="AE5" s="1" t="s">
        <v>30</v>
      </c>
      <c r="AF5" s="1" t="s">
        <v>31</v>
      </c>
    </row>
    <row r="6" spans="1:35" s="1" customFormat="1">
      <c r="A6" s="7">
        <v>44705.608611111114</v>
      </c>
      <c r="B6" s="1" t="s">
        <v>10</v>
      </c>
      <c r="C6" s="1" t="s">
        <v>11</v>
      </c>
      <c r="D6" s="7">
        <v>44340.608611111114</v>
      </c>
      <c r="E6" s="1">
        <v>956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8" t="s">
        <v>17</v>
      </c>
      <c r="L6" s="1" t="s">
        <v>18</v>
      </c>
      <c r="M6" s="1" t="s">
        <v>19</v>
      </c>
      <c r="N6" s="1" t="s">
        <v>20</v>
      </c>
      <c r="O6" s="1" t="s">
        <v>21</v>
      </c>
      <c r="P6" s="1" t="s">
        <v>22</v>
      </c>
      <c r="Q6" s="1" t="s">
        <v>23</v>
      </c>
      <c r="R6" s="8" t="s">
        <v>24</v>
      </c>
      <c r="S6" s="8" t="s">
        <v>25</v>
      </c>
      <c r="T6" s="8" t="s">
        <v>26</v>
      </c>
      <c r="U6" s="9">
        <v>45058</v>
      </c>
      <c r="V6" s="9">
        <v>45424</v>
      </c>
      <c r="W6" s="1" t="s">
        <v>27</v>
      </c>
      <c r="X6" s="1" t="s">
        <v>28</v>
      </c>
      <c r="Y6" s="1" t="s">
        <v>41</v>
      </c>
      <c r="Z6" s="1" t="s">
        <v>1563</v>
      </c>
      <c r="AA6" s="1" t="s">
        <v>22</v>
      </c>
      <c r="AD6" s="1" t="s">
        <v>29</v>
      </c>
      <c r="AE6" s="1" t="s">
        <v>30</v>
      </c>
      <c r="AF6" s="1" t="s">
        <v>31</v>
      </c>
    </row>
    <row r="7" spans="1:35" s="1" customFormat="1">
      <c r="A7" s="7">
        <v>44736.608611111114</v>
      </c>
      <c r="B7" s="1" t="s">
        <v>10</v>
      </c>
      <c r="C7" s="1" t="s">
        <v>11</v>
      </c>
      <c r="D7" s="7">
        <v>44371.608611111114</v>
      </c>
      <c r="E7" s="1">
        <v>2596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8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8" t="s">
        <v>24</v>
      </c>
      <c r="S7" s="8" t="s">
        <v>25</v>
      </c>
      <c r="T7" s="8" t="s">
        <v>26</v>
      </c>
      <c r="U7" s="9">
        <v>45058</v>
      </c>
      <c r="V7" s="9">
        <v>45424</v>
      </c>
      <c r="W7" s="1" t="s">
        <v>27</v>
      </c>
      <c r="X7" s="1" t="s">
        <v>28</v>
      </c>
      <c r="Y7" s="1" t="s">
        <v>41</v>
      </c>
      <c r="Z7" s="1" t="s">
        <v>1563</v>
      </c>
      <c r="AA7" s="1" t="s">
        <v>22</v>
      </c>
      <c r="AD7" s="1" t="s">
        <v>29</v>
      </c>
      <c r="AE7" s="1" t="s">
        <v>30</v>
      </c>
      <c r="AF7" s="1" t="s">
        <v>31</v>
      </c>
    </row>
    <row r="8" spans="1:35" s="1" customFormat="1">
      <c r="A8" s="7">
        <v>44766.608611111114</v>
      </c>
      <c r="B8" s="1" t="s">
        <v>10</v>
      </c>
      <c r="C8" s="1" t="s">
        <v>11</v>
      </c>
      <c r="D8" s="7">
        <v>44401.608611111114</v>
      </c>
      <c r="E8" s="1">
        <v>8792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8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8" t="s">
        <v>24</v>
      </c>
      <c r="S8" s="8" t="s">
        <v>25</v>
      </c>
      <c r="T8" s="8" t="s">
        <v>26</v>
      </c>
      <c r="U8" s="9">
        <v>45058</v>
      </c>
      <c r="V8" s="9">
        <v>45424</v>
      </c>
      <c r="W8" s="1" t="s">
        <v>27</v>
      </c>
      <c r="X8" s="1" t="s">
        <v>28</v>
      </c>
      <c r="Y8" s="1" t="s">
        <v>41</v>
      </c>
      <c r="Z8" s="1" t="s">
        <v>1563</v>
      </c>
      <c r="AA8" s="1" t="s">
        <v>22</v>
      </c>
      <c r="AD8" s="1" t="s">
        <v>29</v>
      </c>
      <c r="AE8" s="1" t="s">
        <v>30</v>
      </c>
      <c r="AF8" s="1" t="s">
        <v>31</v>
      </c>
    </row>
    <row r="9" spans="1:35" s="1" customFormat="1">
      <c r="A9" s="7">
        <v>44797.608611111114</v>
      </c>
      <c r="B9" s="1" t="s">
        <v>10</v>
      </c>
      <c r="C9" s="1" t="s">
        <v>11</v>
      </c>
      <c r="D9" s="7">
        <v>44432.608611111114</v>
      </c>
      <c r="E9" s="1">
        <v>10000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8" t="s">
        <v>17</v>
      </c>
      <c r="L9" s="1" t="s">
        <v>18</v>
      </c>
      <c r="M9" s="1" t="s">
        <v>19</v>
      </c>
      <c r="N9" s="1" t="s">
        <v>20</v>
      </c>
      <c r="O9" s="1" t="s">
        <v>21</v>
      </c>
      <c r="P9" s="1" t="s">
        <v>22</v>
      </c>
      <c r="Q9" s="1" t="s">
        <v>23</v>
      </c>
      <c r="R9" s="8" t="s">
        <v>24</v>
      </c>
      <c r="S9" s="8" t="s">
        <v>25</v>
      </c>
      <c r="T9" s="8" t="s">
        <v>26</v>
      </c>
      <c r="U9" s="9">
        <v>45058</v>
      </c>
      <c r="V9" s="9">
        <v>45424</v>
      </c>
      <c r="W9" s="1" t="s">
        <v>27</v>
      </c>
      <c r="X9" s="1" t="s">
        <v>28</v>
      </c>
      <c r="Y9" s="1" t="s">
        <v>41</v>
      </c>
      <c r="Z9" s="1" t="s">
        <v>1563</v>
      </c>
      <c r="AA9" s="1" t="s">
        <v>22</v>
      </c>
      <c r="AD9" s="1" t="s">
        <v>29</v>
      </c>
      <c r="AE9" s="1" t="s">
        <v>30</v>
      </c>
      <c r="AF9" s="1" t="s">
        <v>31</v>
      </c>
    </row>
    <row r="10" spans="1:35" s="1" customFormat="1">
      <c r="A10" s="7">
        <v>44828.608611111114</v>
      </c>
      <c r="B10" s="1" t="s">
        <v>10</v>
      </c>
      <c r="C10" s="1" t="s">
        <v>11</v>
      </c>
      <c r="D10" s="7">
        <v>44463.608611111114</v>
      </c>
      <c r="E10" s="1">
        <v>8622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8" t="s">
        <v>17</v>
      </c>
      <c r="L10" s="1" t="s">
        <v>18</v>
      </c>
      <c r="M10" s="1" t="s">
        <v>19</v>
      </c>
      <c r="N10" s="1" t="s">
        <v>20</v>
      </c>
      <c r="O10" s="1" t="s">
        <v>21</v>
      </c>
      <c r="P10" s="1" t="s">
        <v>22</v>
      </c>
      <c r="Q10" s="1" t="s">
        <v>23</v>
      </c>
      <c r="R10" s="8" t="s">
        <v>24</v>
      </c>
      <c r="S10" s="8" t="s">
        <v>25</v>
      </c>
      <c r="T10" s="8" t="s">
        <v>26</v>
      </c>
      <c r="U10" s="9">
        <v>45058</v>
      </c>
      <c r="V10" s="9">
        <v>45424</v>
      </c>
      <c r="W10" s="1" t="s">
        <v>27</v>
      </c>
      <c r="X10" s="1" t="s">
        <v>28</v>
      </c>
      <c r="Y10" s="1" t="s">
        <v>41</v>
      </c>
      <c r="Z10" s="1" t="s">
        <v>1563</v>
      </c>
      <c r="AA10" s="1" t="s">
        <v>22</v>
      </c>
      <c r="AD10" s="1" t="s">
        <v>29</v>
      </c>
      <c r="AE10" s="1" t="s">
        <v>30</v>
      </c>
      <c r="AF10" s="1" t="s">
        <v>31</v>
      </c>
    </row>
    <row r="11" spans="1:35" s="1" customFormat="1">
      <c r="A11" s="7">
        <v>44858.608611111114</v>
      </c>
      <c r="B11" s="1" t="s">
        <v>10</v>
      </c>
      <c r="C11" s="1" t="s">
        <v>11</v>
      </c>
      <c r="D11" s="7">
        <v>44493.608611111114</v>
      </c>
      <c r="E11" s="1">
        <v>1123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8" t="s">
        <v>17</v>
      </c>
      <c r="L11" s="1" t="s">
        <v>18</v>
      </c>
      <c r="M11" s="1" t="s">
        <v>19</v>
      </c>
      <c r="N11" s="1" t="s">
        <v>20</v>
      </c>
      <c r="O11" s="1" t="s">
        <v>21</v>
      </c>
      <c r="P11" s="1" t="s">
        <v>22</v>
      </c>
      <c r="Q11" s="1" t="s">
        <v>23</v>
      </c>
      <c r="R11" s="8" t="s">
        <v>24</v>
      </c>
      <c r="S11" s="8" t="s">
        <v>25</v>
      </c>
      <c r="T11" s="8" t="s">
        <v>26</v>
      </c>
      <c r="U11" s="9">
        <v>45058</v>
      </c>
      <c r="V11" s="9">
        <v>45424</v>
      </c>
      <c r="W11" s="1" t="s">
        <v>27</v>
      </c>
      <c r="X11" s="1" t="s">
        <v>28</v>
      </c>
      <c r="Y11" s="1" t="s">
        <v>41</v>
      </c>
      <c r="Z11" s="1" t="s">
        <v>1563</v>
      </c>
      <c r="AA11" s="1" t="s">
        <v>22</v>
      </c>
      <c r="AD11" s="1" t="s">
        <v>29</v>
      </c>
      <c r="AE11" s="1" t="s">
        <v>30</v>
      </c>
      <c r="AF11" s="1" t="s">
        <v>31</v>
      </c>
    </row>
    <row r="12" spans="1:35" s="1" customFormat="1">
      <c r="A12" s="7">
        <v>44889.608611111114</v>
      </c>
      <c r="B12" s="1" t="s">
        <v>10</v>
      </c>
      <c r="C12" s="1" t="s">
        <v>11</v>
      </c>
      <c r="D12" s="7">
        <v>44524.608611111114</v>
      </c>
      <c r="E12" s="1">
        <v>56400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  <c r="K12" s="8" t="s">
        <v>17</v>
      </c>
      <c r="L12" s="1" t="s">
        <v>18</v>
      </c>
      <c r="M12" s="1" t="s">
        <v>19</v>
      </c>
      <c r="N12" s="1" t="s">
        <v>20</v>
      </c>
      <c r="O12" s="1" t="s">
        <v>21</v>
      </c>
      <c r="P12" s="1" t="s">
        <v>22</v>
      </c>
      <c r="Q12" s="1" t="s">
        <v>23</v>
      </c>
      <c r="R12" s="8" t="s">
        <v>24</v>
      </c>
      <c r="S12" s="8" t="s">
        <v>25</v>
      </c>
      <c r="T12" s="8" t="s">
        <v>26</v>
      </c>
      <c r="U12" s="9">
        <v>45058</v>
      </c>
      <c r="V12" s="9">
        <v>45424</v>
      </c>
      <c r="W12" s="1" t="s">
        <v>27</v>
      </c>
      <c r="X12" s="1" t="s">
        <v>28</v>
      </c>
      <c r="Y12" s="1" t="s">
        <v>41</v>
      </c>
      <c r="Z12" s="1" t="s">
        <v>1563</v>
      </c>
      <c r="AA12" s="1" t="s">
        <v>22</v>
      </c>
      <c r="AD12" s="1" t="s">
        <v>29</v>
      </c>
      <c r="AE12" s="1" t="s">
        <v>30</v>
      </c>
      <c r="AF12" s="1" t="s">
        <v>31</v>
      </c>
    </row>
    <row r="13" spans="1:35" s="1" customFormat="1">
      <c r="A13" s="7">
        <v>44919.608611111114</v>
      </c>
      <c r="B13" s="1" t="s">
        <v>10</v>
      </c>
      <c r="C13" s="1" t="s">
        <v>11</v>
      </c>
      <c r="D13" s="7">
        <v>44554.608611111114</v>
      </c>
      <c r="E13" s="1">
        <v>412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  <c r="K13" s="8" t="s">
        <v>17</v>
      </c>
      <c r="L13" s="1" t="s">
        <v>18</v>
      </c>
      <c r="M13" s="1" t="s">
        <v>19</v>
      </c>
      <c r="N13" s="1" t="s">
        <v>20</v>
      </c>
      <c r="O13" s="1" t="s">
        <v>21</v>
      </c>
      <c r="P13" s="1" t="s">
        <v>22</v>
      </c>
      <c r="Q13" s="1" t="s">
        <v>23</v>
      </c>
      <c r="R13" s="8" t="s">
        <v>24</v>
      </c>
      <c r="S13" s="8" t="s">
        <v>25</v>
      </c>
      <c r="T13" s="8" t="s">
        <v>26</v>
      </c>
      <c r="U13" s="9">
        <v>45058</v>
      </c>
      <c r="V13" s="9">
        <v>45424</v>
      </c>
      <c r="W13" s="1" t="s">
        <v>27</v>
      </c>
      <c r="X13" s="1" t="s">
        <v>28</v>
      </c>
      <c r="Y13" s="1" t="s">
        <v>41</v>
      </c>
      <c r="Z13" s="1" t="s">
        <v>1563</v>
      </c>
      <c r="AA13" s="1" t="s">
        <v>22</v>
      </c>
      <c r="AD13" s="1" t="s">
        <v>29</v>
      </c>
      <c r="AE13" s="1" t="s">
        <v>30</v>
      </c>
      <c r="AF13" s="1" t="s">
        <v>31</v>
      </c>
    </row>
    <row r="14" spans="1:35" s="1" customFormat="1">
      <c r="A14" s="7">
        <v>44950.608611111114</v>
      </c>
      <c r="B14" s="1" t="s">
        <v>10</v>
      </c>
      <c r="C14" s="1" t="s">
        <v>11</v>
      </c>
      <c r="D14" s="7">
        <v>44585.608611111114</v>
      </c>
      <c r="E14" s="1">
        <v>4569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8" t="s">
        <v>17</v>
      </c>
      <c r="L14" s="1" t="s">
        <v>18</v>
      </c>
      <c r="M14" s="1" t="s">
        <v>19</v>
      </c>
      <c r="N14" s="1" t="s">
        <v>20</v>
      </c>
      <c r="O14" s="1" t="s">
        <v>21</v>
      </c>
      <c r="P14" s="1" t="s">
        <v>22</v>
      </c>
      <c r="Q14" s="1" t="s">
        <v>23</v>
      </c>
      <c r="R14" s="8" t="s">
        <v>24</v>
      </c>
      <c r="S14" s="8" t="s">
        <v>25</v>
      </c>
      <c r="T14" s="8" t="s">
        <v>26</v>
      </c>
      <c r="U14" s="9">
        <v>45058</v>
      </c>
      <c r="V14" s="9">
        <v>45424</v>
      </c>
      <c r="W14" s="1" t="s">
        <v>27</v>
      </c>
      <c r="X14" s="1" t="s">
        <v>28</v>
      </c>
      <c r="Y14" s="1" t="s">
        <v>41</v>
      </c>
      <c r="Z14" s="1" t="s">
        <v>1563</v>
      </c>
      <c r="AA14" s="1" t="s">
        <v>22</v>
      </c>
      <c r="AD14" s="1" t="s">
        <v>29</v>
      </c>
      <c r="AE14" s="1" t="s">
        <v>30</v>
      </c>
      <c r="AF14" s="1" t="s">
        <v>31</v>
      </c>
    </row>
    <row r="15" spans="1:35" s="1" customFormat="1">
      <c r="A15" s="7">
        <v>44981.608611111114</v>
      </c>
      <c r="B15" s="1" t="s">
        <v>10</v>
      </c>
      <c r="C15" s="1" t="s">
        <v>11</v>
      </c>
      <c r="D15" s="7">
        <v>44616.608611111114</v>
      </c>
      <c r="E15" s="1">
        <v>2587</v>
      </c>
      <c r="F15" s="1" t="s">
        <v>12</v>
      </c>
      <c r="G15" s="1" t="s">
        <v>13</v>
      </c>
      <c r="H15" s="1" t="s">
        <v>14</v>
      </c>
      <c r="I15" s="1" t="s">
        <v>15</v>
      </c>
      <c r="J15" s="1" t="s">
        <v>16</v>
      </c>
      <c r="K15" s="8" t="s">
        <v>17</v>
      </c>
      <c r="L15" s="1" t="s">
        <v>18</v>
      </c>
      <c r="M15" s="1" t="s">
        <v>19</v>
      </c>
      <c r="N15" s="1" t="s">
        <v>20</v>
      </c>
      <c r="O15" s="1" t="s">
        <v>21</v>
      </c>
      <c r="P15" s="1" t="s">
        <v>22</v>
      </c>
      <c r="Q15" s="1" t="s">
        <v>23</v>
      </c>
      <c r="R15" s="8" t="s">
        <v>24</v>
      </c>
      <c r="S15" s="8" t="s">
        <v>25</v>
      </c>
      <c r="T15" s="8" t="s">
        <v>26</v>
      </c>
      <c r="U15" s="9">
        <v>45058</v>
      </c>
      <c r="V15" s="9">
        <v>45424</v>
      </c>
      <c r="W15" s="1" t="s">
        <v>27</v>
      </c>
      <c r="X15" s="1" t="s">
        <v>28</v>
      </c>
      <c r="Y15" s="1" t="s">
        <v>41</v>
      </c>
      <c r="Z15" s="1" t="s">
        <v>1563</v>
      </c>
      <c r="AA15" s="1" t="s">
        <v>22</v>
      </c>
      <c r="AD15" s="1" t="s">
        <v>29</v>
      </c>
      <c r="AE15" s="1" t="s">
        <v>30</v>
      </c>
      <c r="AF15" s="1" t="s">
        <v>31</v>
      </c>
    </row>
    <row r="16" spans="1:35" s="1" customFormat="1">
      <c r="A16" s="7">
        <v>45009.608611111114</v>
      </c>
      <c r="B16" s="1" t="s">
        <v>10</v>
      </c>
      <c r="C16" s="1" t="s">
        <v>11</v>
      </c>
      <c r="D16" s="7">
        <v>44644.608611111114</v>
      </c>
      <c r="E16" s="1">
        <v>2463</v>
      </c>
      <c r="F16" s="1" t="s">
        <v>12</v>
      </c>
      <c r="G16" s="1" t="s">
        <v>13</v>
      </c>
      <c r="H16" s="1" t="s">
        <v>14</v>
      </c>
      <c r="I16" s="1" t="s">
        <v>15</v>
      </c>
      <c r="J16" s="1" t="s">
        <v>16</v>
      </c>
      <c r="K16" s="8" t="s">
        <v>17</v>
      </c>
      <c r="L16" s="1" t="s">
        <v>18</v>
      </c>
      <c r="M16" s="1" t="s">
        <v>19</v>
      </c>
      <c r="N16" s="1" t="s">
        <v>20</v>
      </c>
      <c r="O16" s="1" t="s">
        <v>21</v>
      </c>
      <c r="P16" s="1" t="s">
        <v>22</v>
      </c>
      <c r="Q16" s="1" t="s">
        <v>23</v>
      </c>
      <c r="R16" s="8" t="s">
        <v>24</v>
      </c>
      <c r="S16" s="8" t="s">
        <v>25</v>
      </c>
      <c r="T16" s="8" t="s">
        <v>26</v>
      </c>
      <c r="U16" s="9">
        <v>45058</v>
      </c>
      <c r="V16" s="9">
        <v>45424</v>
      </c>
      <c r="W16" s="1" t="s">
        <v>27</v>
      </c>
      <c r="X16" s="1" t="s">
        <v>28</v>
      </c>
      <c r="Y16" s="1" t="s">
        <v>41</v>
      </c>
      <c r="Z16" s="1" t="s">
        <v>1563</v>
      </c>
      <c r="AA16" s="1" t="s">
        <v>22</v>
      </c>
      <c r="AD16" s="1" t="s">
        <v>29</v>
      </c>
      <c r="AE16" s="1" t="s">
        <v>30</v>
      </c>
      <c r="AF16" s="1" t="s">
        <v>31</v>
      </c>
    </row>
    <row r="17" spans="1:32" s="1" customFormat="1">
      <c r="A17" s="7">
        <v>45040.608611111114</v>
      </c>
      <c r="B17" s="1" t="s">
        <v>10</v>
      </c>
      <c r="C17" s="1" t="s">
        <v>11</v>
      </c>
      <c r="D17" s="7">
        <v>44675.608611111114</v>
      </c>
      <c r="E17" s="1">
        <v>1235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8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8" t="s">
        <v>24</v>
      </c>
      <c r="S17" s="8" t="s">
        <v>25</v>
      </c>
      <c r="T17" s="8" t="s">
        <v>26</v>
      </c>
      <c r="U17" s="9">
        <v>45058</v>
      </c>
      <c r="V17" s="9">
        <v>45424</v>
      </c>
      <c r="W17" s="1" t="s">
        <v>27</v>
      </c>
      <c r="X17" s="1" t="s">
        <v>28</v>
      </c>
      <c r="Y17" s="1" t="s">
        <v>41</v>
      </c>
      <c r="Z17" s="1" t="s">
        <v>1563</v>
      </c>
      <c r="AA17" s="1" t="s">
        <v>22</v>
      </c>
      <c r="AD17" s="1" t="s">
        <v>29</v>
      </c>
      <c r="AE17" s="1" t="s">
        <v>30</v>
      </c>
      <c r="AF17" s="1" t="s">
        <v>31</v>
      </c>
    </row>
    <row r="18" spans="1:32" s="1" customFormat="1">
      <c r="A18" s="7">
        <v>45070.608611111114</v>
      </c>
      <c r="B18" s="1" t="s">
        <v>10</v>
      </c>
      <c r="C18" s="1" t="s">
        <v>11</v>
      </c>
      <c r="D18" s="7">
        <v>44705.608611111114</v>
      </c>
      <c r="E18" s="1">
        <v>15478</v>
      </c>
      <c r="F18" s="1" t="s">
        <v>12</v>
      </c>
      <c r="G18" s="1" t="s">
        <v>13</v>
      </c>
      <c r="H18" s="1" t="s">
        <v>14</v>
      </c>
      <c r="I18" s="1" t="s">
        <v>15</v>
      </c>
      <c r="J18" s="1" t="s">
        <v>16</v>
      </c>
      <c r="K18" s="8" t="s">
        <v>17</v>
      </c>
      <c r="L18" s="1" t="s">
        <v>18</v>
      </c>
      <c r="M18" s="1" t="s">
        <v>19</v>
      </c>
      <c r="N18" s="1" t="s">
        <v>20</v>
      </c>
      <c r="O18" s="1" t="s">
        <v>21</v>
      </c>
      <c r="P18" s="1" t="s">
        <v>22</v>
      </c>
      <c r="Q18" s="1" t="s">
        <v>23</v>
      </c>
      <c r="R18" s="8" t="s">
        <v>24</v>
      </c>
      <c r="S18" s="8" t="s">
        <v>25</v>
      </c>
      <c r="T18" s="8" t="s">
        <v>26</v>
      </c>
      <c r="U18" s="9">
        <v>45058</v>
      </c>
      <c r="V18" s="9">
        <v>45424</v>
      </c>
      <c r="W18" s="1" t="s">
        <v>27</v>
      </c>
      <c r="X18" s="1" t="s">
        <v>28</v>
      </c>
      <c r="Y18" s="1" t="s">
        <v>41</v>
      </c>
      <c r="Z18" s="1" t="s">
        <v>1563</v>
      </c>
      <c r="AA18" s="1" t="s">
        <v>22</v>
      </c>
      <c r="AD18" s="1" t="s">
        <v>29</v>
      </c>
      <c r="AE18" s="1" t="s">
        <v>30</v>
      </c>
      <c r="AF18" s="1" t="s">
        <v>31</v>
      </c>
    </row>
    <row r="19" spans="1:32" s="1" customFormat="1">
      <c r="A19" s="7">
        <v>45101.608611111114</v>
      </c>
      <c r="B19" s="1" t="s">
        <v>10</v>
      </c>
      <c r="C19" s="1" t="s">
        <v>11</v>
      </c>
      <c r="D19" s="7">
        <v>44736.608611111114</v>
      </c>
      <c r="E19" s="1">
        <v>425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8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  <c r="Q19" s="1" t="s">
        <v>23</v>
      </c>
      <c r="R19" s="8" t="s">
        <v>24</v>
      </c>
      <c r="S19" s="8" t="s">
        <v>25</v>
      </c>
      <c r="T19" s="8" t="s">
        <v>26</v>
      </c>
      <c r="U19" s="9">
        <v>45058</v>
      </c>
      <c r="V19" s="9">
        <v>45424</v>
      </c>
      <c r="W19" s="1" t="s">
        <v>27</v>
      </c>
      <c r="X19" s="1" t="s">
        <v>28</v>
      </c>
      <c r="Y19" s="1" t="s">
        <v>41</v>
      </c>
      <c r="Z19" s="1" t="s">
        <v>1563</v>
      </c>
      <c r="AA19" s="1" t="s">
        <v>22</v>
      </c>
      <c r="AD19" s="1" t="s">
        <v>29</v>
      </c>
      <c r="AE19" s="1" t="s">
        <v>30</v>
      </c>
      <c r="AF19" s="1" t="s">
        <v>31</v>
      </c>
    </row>
    <row r="20" spans="1:32" s="1" customFormat="1">
      <c r="A20" s="7">
        <v>45131.608611111114</v>
      </c>
      <c r="B20" s="1" t="s">
        <v>10</v>
      </c>
      <c r="C20" s="1" t="s">
        <v>11</v>
      </c>
      <c r="D20" s="7">
        <v>44766.608611111114</v>
      </c>
      <c r="E20" s="1">
        <v>658</v>
      </c>
      <c r="F20" s="1" t="s">
        <v>12</v>
      </c>
      <c r="G20" s="1" t="s">
        <v>13</v>
      </c>
      <c r="H20" s="1" t="s">
        <v>14</v>
      </c>
      <c r="I20" s="1" t="s">
        <v>15</v>
      </c>
      <c r="J20" s="1" t="s">
        <v>16</v>
      </c>
      <c r="K20" s="8" t="s">
        <v>17</v>
      </c>
      <c r="L20" s="1" t="s">
        <v>18</v>
      </c>
      <c r="M20" s="1" t="s">
        <v>19</v>
      </c>
      <c r="N20" s="1" t="s">
        <v>20</v>
      </c>
      <c r="O20" s="1" t="s">
        <v>21</v>
      </c>
      <c r="P20" s="1" t="s">
        <v>22</v>
      </c>
      <c r="Q20" s="1" t="s">
        <v>23</v>
      </c>
      <c r="R20" s="8" t="s">
        <v>24</v>
      </c>
      <c r="S20" s="8" t="s">
        <v>25</v>
      </c>
      <c r="T20" s="8" t="s">
        <v>26</v>
      </c>
      <c r="U20" s="9">
        <v>45058</v>
      </c>
      <c r="V20" s="9">
        <v>45424</v>
      </c>
      <c r="W20" s="1" t="s">
        <v>27</v>
      </c>
      <c r="X20" s="1" t="s">
        <v>28</v>
      </c>
      <c r="Y20" s="1" t="s">
        <v>41</v>
      </c>
      <c r="Z20" s="1" t="s">
        <v>1563</v>
      </c>
      <c r="AA20" s="1" t="s">
        <v>22</v>
      </c>
      <c r="AD20" s="1" t="s">
        <v>29</v>
      </c>
      <c r="AE20" s="1" t="s">
        <v>30</v>
      </c>
      <c r="AF20" s="1" t="s">
        <v>31</v>
      </c>
    </row>
    <row r="21" spans="1:32" s="1" customFormat="1">
      <c r="A21" s="7">
        <v>45162.608611111114</v>
      </c>
      <c r="B21" s="1" t="s">
        <v>10</v>
      </c>
      <c r="C21" s="1" t="s">
        <v>11</v>
      </c>
      <c r="D21" s="7">
        <v>44797.608611111114</v>
      </c>
      <c r="E21" s="1">
        <v>4568</v>
      </c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8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8" t="s">
        <v>24</v>
      </c>
      <c r="S21" s="8" t="s">
        <v>25</v>
      </c>
      <c r="T21" s="8" t="s">
        <v>26</v>
      </c>
      <c r="U21" s="9">
        <v>45058</v>
      </c>
      <c r="V21" s="9">
        <v>45424</v>
      </c>
      <c r="W21" s="1" t="s">
        <v>27</v>
      </c>
      <c r="X21" s="1" t="s">
        <v>28</v>
      </c>
      <c r="Y21" s="1" t="s">
        <v>41</v>
      </c>
      <c r="Z21" s="1" t="s">
        <v>1563</v>
      </c>
      <c r="AA21" s="1" t="s">
        <v>22</v>
      </c>
      <c r="AD21" s="1" t="s">
        <v>29</v>
      </c>
      <c r="AE21" s="1" t="s">
        <v>30</v>
      </c>
      <c r="AF21" s="1" t="s">
        <v>31</v>
      </c>
    </row>
    <row r="22" spans="1:32" s="1" customFormat="1">
      <c r="A22" s="7">
        <v>45193.608611111114</v>
      </c>
      <c r="B22" s="1" t="s">
        <v>10</v>
      </c>
      <c r="C22" s="1" t="s">
        <v>11</v>
      </c>
      <c r="D22" s="7">
        <v>44828.608611111114</v>
      </c>
      <c r="E22" s="1">
        <v>12367</v>
      </c>
      <c r="F22" s="1" t="s">
        <v>12</v>
      </c>
      <c r="G22" s="1" t="s">
        <v>13</v>
      </c>
      <c r="H22" s="1" t="s">
        <v>14</v>
      </c>
      <c r="I22" s="1" t="s">
        <v>15</v>
      </c>
      <c r="J22" s="1" t="s">
        <v>16</v>
      </c>
      <c r="K22" s="8" t="s">
        <v>17</v>
      </c>
      <c r="L22" s="1" t="s">
        <v>18</v>
      </c>
      <c r="M22" s="1" t="s">
        <v>19</v>
      </c>
      <c r="N22" s="1" t="s">
        <v>20</v>
      </c>
      <c r="O22" s="1" t="s">
        <v>21</v>
      </c>
      <c r="P22" s="1" t="s">
        <v>22</v>
      </c>
      <c r="Q22" s="1" t="s">
        <v>23</v>
      </c>
      <c r="R22" s="8" t="s">
        <v>24</v>
      </c>
      <c r="S22" s="8" t="s">
        <v>25</v>
      </c>
      <c r="T22" s="8" t="s">
        <v>26</v>
      </c>
      <c r="U22" s="9">
        <v>45058</v>
      </c>
      <c r="V22" s="9">
        <v>45424</v>
      </c>
      <c r="W22" s="1" t="s">
        <v>27</v>
      </c>
      <c r="X22" s="1" t="s">
        <v>28</v>
      </c>
      <c r="Y22" s="1" t="s">
        <v>41</v>
      </c>
      <c r="Z22" s="1" t="s">
        <v>1563</v>
      </c>
      <c r="AA22" s="1" t="s">
        <v>22</v>
      </c>
      <c r="AD22" s="1" t="s">
        <v>29</v>
      </c>
      <c r="AE22" s="1" t="s">
        <v>30</v>
      </c>
      <c r="AF22" s="1" t="s">
        <v>31</v>
      </c>
    </row>
    <row r="23" spans="1:32" s="1" customFormat="1">
      <c r="A23" s="7">
        <v>45223.608611111114</v>
      </c>
      <c r="B23" s="1" t="s">
        <v>10</v>
      </c>
      <c r="C23" s="1" t="s">
        <v>11</v>
      </c>
      <c r="D23" s="7">
        <v>44858.608611111114</v>
      </c>
      <c r="E23" s="1">
        <v>12587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8" t="s">
        <v>17</v>
      </c>
      <c r="L23" s="1" t="s">
        <v>18</v>
      </c>
      <c r="M23" s="1" t="s">
        <v>19</v>
      </c>
      <c r="N23" s="1" t="s">
        <v>20</v>
      </c>
      <c r="O23" s="1" t="s">
        <v>21</v>
      </c>
      <c r="P23" s="1" t="s">
        <v>22</v>
      </c>
      <c r="Q23" s="1" t="s">
        <v>23</v>
      </c>
      <c r="R23" s="8" t="s">
        <v>24</v>
      </c>
      <c r="S23" s="8" t="s">
        <v>25</v>
      </c>
      <c r="T23" s="8" t="s">
        <v>26</v>
      </c>
      <c r="U23" s="9">
        <v>45058</v>
      </c>
      <c r="V23" s="9">
        <v>45424</v>
      </c>
      <c r="W23" s="1" t="s">
        <v>27</v>
      </c>
      <c r="X23" s="1" t="s">
        <v>28</v>
      </c>
      <c r="Y23" s="1" t="s">
        <v>41</v>
      </c>
      <c r="Z23" s="1" t="s">
        <v>1563</v>
      </c>
      <c r="AA23" s="1" t="s">
        <v>22</v>
      </c>
      <c r="AD23" s="1" t="s">
        <v>29</v>
      </c>
      <c r="AE23" s="1" t="s">
        <v>30</v>
      </c>
      <c r="AF23" s="1" t="s">
        <v>31</v>
      </c>
    </row>
    <row r="24" spans="1:32" s="1" customFormat="1">
      <c r="A24" s="7">
        <v>45254.608611111114</v>
      </c>
      <c r="B24" s="1" t="s">
        <v>10</v>
      </c>
      <c r="C24" s="1" t="s">
        <v>11</v>
      </c>
      <c r="D24" s="7">
        <v>44889.608611111114</v>
      </c>
      <c r="E24" s="1">
        <v>1257</v>
      </c>
      <c r="F24" s="1" t="s">
        <v>12</v>
      </c>
      <c r="G24" s="1" t="s">
        <v>13</v>
      </c>
      <c r="H24" s="1" t="s">
        <v>14</v>
      </c>
      <c r="I24" s="1" t="s">
        <v>15</v>
      </c>
      <c r="J24" s="1" t="s">
        <v>16</v>
      </c>
      <c r="K24" s="8" t="s">
        <v>17</v>
      </c>
      <c r="L24" s="1" t="s">
        <v>18</v>
      </c>
      <c r="M24" s="1" t="s">
        <v>19</v>
      </c>
      <c r="N24" s="1" t="s">
        <v>20</v>
      </c>
      <c r="O24" s="1" t="s">
        <v>21</v>
      </c>
      <c r="P24" s="1" t="s">
        <v>22</v>
      </c>
      <c r="Q24" s="1" t="s">
        <v>23</v>
      </c>
      <c r="R24" s="8" t="s">
        <v>24</v>
      </c>
      <c r="S24" s="8" t="s">
        <v>25</v>
      </c>
      <c r="T24" s="8" t="s">
        <v>26</v>
      </c>
      <c r="U24" s="9">
        <v>45058</v>
      </c>
      <c r="V24" s="9">
        <v>45424</v>
      </c>
      <c r="W24" s="1" t="s">
        <v>27</v>
      </c>
      <c r="X24" s="1" t="s">
        <v>28</v>
      </c>
      <c r="Y24" s="1" t="s">
        <v>41</v>
      </c>
      <c r="Z24" s="1" t="s">
        <v>1563</v>
      </c>
      <c r="AA24" s="1" t="s">
        <v>22</v>
      </c>
      <c r="AD24" s="1" t="s">
        <v>29</v>
      </c>
      <c r="AE24" s="1" t="s">
        <v>30</v>
      </c>
      <c r="AF24" s="1" t="s">
        <v>31</v>
      </c>
    </row>
    <row r="25" spans="1:32" s="1" customFormat="1">
      <c r="A25" s="7">
        <v>45284.608611111114</v>
      </c>
      <c r="B25" s="1" t="s">
        <v>10</v>
      </c>
      <c r="C25" s="1" t="s">
        <v>11</v>
      </c>
      <c r="D25" s="7">
        <v>44919.608611111114</v>
      </c>
      <c r="E25" s="1">
        <v>12369</v>
      </c>
      <c r="F25" s="1" t="s">
        <v>12</v>
      </c>
      <c r="G25" s="1" t="s">
        <v>13</v>
      </c>
      <c r="H25" s="1" t="s">
        <v>14</v>
      </c>
      <c r="I25" s="1" t="s">
        <v>15</v>
      </c>
      <c r="J25" s="1" t="s">
        <v>16</v>
      </c>
      <c r="K25" s="8" t="s">
        <v>17</v>
      </c>
      <c r="L25" s="1" t="s">
        <v>18</v>
      </c>
      <c r="M25" s="1" t="s">
        <v>19</v>
      </c>
      <c r="N25" s="1" t="s">
        <v>20</v>
      </c>
      <c r="O25" s="1" t="s">
        <v>21</v>
      </c>
      <c r="P25" s="1" t="s">
        <v>22</v>
      </c>
      <c r="Q25" s="1" t="s">
        <v>23</v>
      </c>
      <c r="R25" s="8" t="s">
        <v>24</v>
      </c>
      <c r="S25" s="8" t="s">
        <v>25</v>
      </c>
      <c r="T25" s="8" t="s">
        <v>26</v>
      </c>
      <c r="U25" s="9">
        <v>45058</v>
      </c>
      <c r="V25" s="9">
        <v>45424</v>
      </c>
      <c r="W25" s="1" t="s">
        <v>27</v>
      </c>
      <c r="X25" s="1" t="s">
        <v>28</v>
      </c>
      <c r="Y25" s="1" t="s">
        <v>41</v>
      </c>
      <c r="Z25" s="1" t="s">
        <v>1563</v>
      </c>
      <c r="AA25" s="1" t="s">
        <v>22</v>
      </c>
      <c r="AD25" s="1" t="s">
        <v>29</v>
      </c>
      <c r="AE25" s="1" t="s">
        <v>30</v>
      </c>
      <c r="AF25" s="1" t="s">
        <v>31</v>
      </c>
    </row>
    <row r="26" spans="1:32" s="1" customFormat="1">
      <c r="A26" s="7">
        <v>45284.608611111114</v>
      </c>
      <c r="B26" s="1" t="s">
        <v>10</v>
      </c>
      <c r="C26" s="1" t="s">
        <v>11</v>
      </c>
      <c r="D26" s="7">
        <v>44950.608611111114</v>
      </c>
      <c r="E26" s="1">
        <v>12369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16</v>
      </c>
      <c r="K26" s="8" t="s">
        <v>17</v>
      </c>
      <c r="L26" s="1" t="s">
        <v>18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8" t="s">
        <v>24</v>
      </c>
      <c r="S26" s="8" t="s">
        <v>25</v>
      </c>
      <c r="T26" s="8" t="s">
        <v>26</v>
      </c>
      <c r="U26" s="9">
        <v>45058</v>
      </c>
      <c r="V26" s="9">
        <v>45424</v>
      </c>
      <c r="W26" s="1" t="s">
        <v>27</v>
      </c>
      <c r="X26" s="1" t="s">
        <v>28</v>
      </c>
      <c r="Y26" s="1" t="s">
        <v>41</v>
      </c>
      <c r="Z26" s="1" t="s">
        <v>1563</v>
      </c>
      <c r="AA26" s="1" t="s">
        <v>22</v>
      </c>
      <c r="AD26" s="1" t="s">
        <v>29</v>
      </c>
      <c r="AE26" s="1" t="s">
        <v>30</v>
      </c>
      <c r="AF26" s="1" t="s">
        <v>31</v>
      </c>
    </row>
    <row r="27" spans="1:32" s="1" customFormat="1">
      <c r="A27" s="7">
        <v>45284.608611111114</v>
      </c>
      <c r="B27" s="1" t="s">
        <v>10</v>
      </c>
      <c r="C27" s="1" t="s">
        <v>11</v>
      </c>
      <c r="D27" s="7">
        <v>44981.608611111114</v>
      </c>
      <c r="E27" s="1">
        <v>12369</v>
      </c>
      <c r="F27" s="1" t="s">
        <v>12</v>
      </c>
      <c r="G27" s="1" t="s">
        <v>13</v>
      </c>
      <c r="H27" s="1" t="s">
        <v>14</v>
      </c>
      <c r="I27" s="1" t="s">
        <v>15</v>
      </c>
      <c r="J27" s="1" t="s">
        <v>16</v>
      </c>
      <c r="K27" s="8" t="s">
        <v>17</v>
      </c>
      <c r="L27" s="1" t="s">
        <v>18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8" t="s">
        <v>24</v>
      </c>
      <c r="S27" s="8" t="s">
        <v>25</v>
      </c>
      <c r="T27" s="8" t="s">
        <v>26</v>
      </c>
      <c r="U27" s="9">
        <v>45058</v>
      </c>
      <c r="V27" s="9">
        <v>45424</v>
      </c>
      <c r="W27" s="1" t="s">
        <v>27</v>
      </c>
      <c r="X27" s="1" t="s">
        <v>28</v>
      </c>
      <c r="Y27" s="1" t="s">
        <v>41</v>
      </c>
      <c r="Z27" s="1" t="s">
        <v>1563</v>
      </c>
      <c r="AA27" s="1" t="s">
        <v>22</v>
      </c>
      <c r="AD27" s="1" t="s">
        <v>29</v>
      </c>
      <c r="AE27" s="1" t="s">
        <v>30</v>
      </c>
      <c r="AF27" s="1" t="s">
        <v>31</v>
      </c>
    </row>
    <row r="28" spans="1:32" s="1" customFormat="1">
      <c r="A28" s="7">
        <v>45284.608611111114</v>
      </c>
      <c r="B28" s="1" t="s">
        <v>10</v>
      </c>
      <c r="C28" s="1" t="s">
        <v>11</v>
      </c>
      <c r="D28" s="7">
        <v>45009.608611111114</v>
      </c>
      <c r="E28" s="1">
        <v>12369</v>
      </c>
      <c r="F28" s="1" t="s">
        <v>12</v>
      </c>
      <c r="G28" s="1" t="s">
        <v>13</v>
      </c>
      <c r="H28" s="1" t="s">
        <v>14</v>
      </c>
      <c r="I28" s="1" t="s">
        <v>15</v>
      </c>
      <c r="J28" s="1" t="s">
        <v>16</v>
      </c>
      <c r="K28" s="8" t="s">
        <v>17</v>
      </c>
      <c r="L28" s="1" t="s">
        <v>18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8" t="s">
        <v>24</v>
      </c>
      <c r="S28" s="8" t="s">
        <v>25</v>
      </c>
      <c r="T28" s="8" t="s">
        <v>26</v>
      </c>
      <c r="U28" s="9">
        <v>45058</v>
      </c>
      <c r="V28" s="9">
        <v>45424</v>
      </c>
      <c r="W28" s="1" t="s">
        <v>27</v>
      </c>
      <c r="X28" s="1" t="s">
        <v>28</v>
      </c>
      <c r="Y28" s="1" t="s">
        <v>41</v>
      </c>
      <c r="Z28" s="1" t="s">
        <v>1563</v>
      </c>
      <c r="AA28" s="1" t="s">
        <v>22</v>
      </c>
      <c r="AD28" s="1" t="s">
        <v>29</v>
      </c>
      <c r="AE28" s="1" t="s">
        <v>30</v>
      </c>
      <c r="AF28" s="1" t="s">
        <v>31</v>
      </c>
    </row>
    <row r="29" spans="1:32" s="1" customFormat="1">
      <c r="A29" s="7">
        <v>45284.608611111114</v>
      </c>
      <c r="B29" s="1" t="s">
        <v>10</v>
      </c>
      <c r="C29" s="1" t="s">
        <v>11</v>
      </c>
      <c r="D29" s="7">
        <v>45040.608611111114</v>
      </c>
      <c r="E29" s="1">
        <v>12369</v>
      </c>
      <c r="F29" s="1" t="s">
        <v>12</v>
      </c>
      <c r="G29" s="1" t="s">
        <v>13</v>
      </c>
      <c r="H29" s="1" t="s">
        <v>14</v>
      </c>
      <c r="I29" s="1" t="s">
        <v>15</v>
      </c>
      <c r="J29" s="1" t="s">
        <v>16</v>
      </c>
      <c r="K29" s="8" t="s">
        <v>17</v>
      </c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8" t="s">
        <v>24</v>
      </c>
      <c r="S29" s="8" t="s">
        <v>25</v>
      </c>
      <c r="T29" s="8" t="s">
        <v>26</v>
      </c>
      <c r="U29" s="9">
        <v>45058</v>
      </c>
      <c r="V29" s="9">
        <v>45424</v>
      </c>
      <c r="W29" s="1" t="s">
        <v>27</v>
      </c>
      <c r="X29" s="1" t="s">
        <v>28</v>
      </c>
      <c r="Y29" s="1" t="s">
        <v>41</v>
      </c>
      <c r="Z29" s="1" t="s">
        <v>1563</v>
      </c>
      <c r="AA29" s="1" t="s">
        <v>22</v>
      </c>
      <c r="AD29" s="1" t="s">
        <v>29</v>
      </c>
      <c r="AE29" s="1" t="s">
        <v>30</v>
      </c>
      <c r="AF29" s="1" t="s">
        <v>31</v>
      </c>
    </row>
    <row r="30" spans="1:32" s="1" customFormat="1">
      <c r="A30" s="7">
        <v>45284.608611111114</v>
      </c>
      <c r="B30" s="1" t="s">
        <v>10</v>
      </c>
      <c r="C30" s="1" t="s">
        <v>11</v>
      </c>
      <c r="D30" s="7">
        <v>45070.608611111114</v>
      </c>
      <c r="E30" s="1">
        <v>12369</v>
      </c>
      <c r="F30" s="1" t="s">
        <v>12</v>
      </c>
      <c r="G30" s="1" t="s">
        <v>13</v>
      </c>
      <c r="H30" s="1" t="s">
        <v>14</v>
      </c>
      <c r="I30" s="1" t="s">
        <v>15</v>
      </c>
      <c r="J30" s="1" t="s">
        <v>16</v>
      </c>
      <c r="K30" s="8" t="s">
        <v>17</v>
      </c>
      <c r="L30" s="1" t="s">
        <v>18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8" t="s">
        <v>24</v>
      </c>
      <c r="S30" s="8" t="s">
        <v>25</v>
      </c>
      <c r="T30" s="8" t="s">
        <v>26</v>
      </c>
      <c r="U30" s="9">
        <v>45058</v>
      </c>
      <c r="V30" s="9">
        <v>45424</v>
      </c>
      <c r="W30" s="1" t="s">
        <v>27</v>
      </c>
      <c r="X30" s="1" t="s">
        <v>28</v>
      </c>
      <c r="Y30" s="1" t="s">
        <v>41</v>
      </c>
      <c r="Z30" s="1" t="s">
        <v>1563</v>
      </c>
      <c r="AA30" s="1" t="s">
        <v>22</v>
      </c>
      <c r="AD30" s="1" t="s">
        <v>29</v>
      </c>
      <c r="AE30" s="1" t="s">
        <v>30</v>
      </c>
      <c r="AF30" s="1" t="s">
        <v>31</v>
      </c>
    </row>
    <row r="31" spans="1:32" s="1" customFormat="1">
      <c r="A31" s="7">
        <v>45284.608611111114</v>
      </c>
      <c r="B31" s="1" t="s">
        <v>10</v>
      </c>
      <c r="C31" s="1" t="s">
        <v>11</v>
      </c>
      <c r="D31" s="7">
        <v>45101.608611111114</v>
      </c>
      <c r="E31" s="1">
        <v>12369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8" t="s">
        <v>17</v>
      </c>
      <c r="L31" s="1" t="s">
        <v>18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8" t="s">
        <v>24</v>
      </c>
      <c r="S31" s="8" t="s">
        <v>25</v>
      </c>
      <c r="T31" s="8" t="s">
        <v>26</v>
      </c>
      <c r="U31" s="9">
        <v>45058</v>
      </c>
      <c r="V31" s="9">
        <v>45424</v>
      </c>
      <c r="W31" s="1" t="s">
        <v>27</v>
      </c>
      <c r="X31" s="1" t="s">
        <v>28</v>
      </c>
      <c r="Y31" s="1" t="s">
        <v>41</v>
      </c>
      <c r="Z31" s="1" t="s">
        <v>1563</v>
      </c>
      <c r="AA31" s="1" t="s">
        <v>22</v>
      </c>
      <c r="AD31" s="1" t="s">
        <v>29</v>
      </c>
      <c r="AE31" s="1" t="s">
        <v>30</v>
      </c>
      <c r="AF31" s="1" t="s">
        <v>31</v>
      </c>
    </row>
    <row r="32" spans="1:32" s="1" customFormat="1">
      <c r="A32" s="7">
        <v>45284.608611111114</v>
      </c>
      <c r="B32" s="1" t="s">
        <v>10</v>
      </c>
      <c r="C32" s="1" t="s">
        <v>11</v>
      </c>
      <c r="D32" s="7">
        <v>45131.608611111114</v>
      </c>
      <c r="E32" s="1">
        <v>12369</v>
      </c>
      <c r="F32" s="1" t="s">
        <v>12</v>
      </c>
      <c r="G32" s="1" t="s">
        <v>13</v>
      </c>
      <c r="H32" s="1" t="s">
        <v>14</v>
      </c>
      <c r="I32" s="1" t="s">
        <v>15</v>
      </c>
      <c r="J32" s="1" t="s">
        <v>16</v>
      </c>
      <c r="K32" s="8" t="s">
        <v>17</v>
      </c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8" t="s">
        <v>24</v>
      </c>
      <c r="S32" s="8" t="s">
        <v>25</v>
      </c>
      <c r="T32" s="8" t="s">
        <v>26</v>
      </c>
      <c r="U32" s="9">
        <v>45058</v>
      </c>
      <c r="V32" s="9">
        <v>45424</v>
      </c>
      <c r="W32" s="1" t="s">
        <v>27</v>
      </c>
      <c r="X32" s="1" t="s">
        <v>28</v>
      </c>
      <c r="Y32" s="1" t="s">
        <v>41</v>
      </c>
      <c r="Z32" s="1" t="s">
        <v>1563</v>
      </c>
      <c r="AA32" s="1" t="s">
        <v>22</v>
      </c>
      <c r="AD32" s="1" t="s">
        <v>29</v>
      </c>
      <c r="AE32" s="1" t="s">
        <v>30</v>
      </c>
      <c r="AF32" s="1" t="s">
        <v>31</v>
      </c>
    </row>
    <row r="33" spans="1:34" s="1" customFormat="1">
      <c r="A33" s="7">
        <v>45284.608611111114</v>
      </c>
      <c r="B33" s="1" t="s">
        <v>10</v>
      </c>
      <c r="C33" s="1" t="s">
        <v>11</v>
      </c>
      <c r="D33" s="7">
        <v>45162.608611111114</v>
      </c>
      <c r="E33" s="1">
        <v>12369</v>
      </c>
      <c r="F33" s="1" t="s">
        <v>12</v>
      </c>
      <c r="G33" s="1" t="s">
        <v>13</v>
      </c>
      <c r="H33" s="1" t="s">
        <v>14</v>
      </c>
      <c r="I33" s="1" t="s">
        <v>15</v>
      </c>
      <c r="J33" s="1" t="s">
        <v>16</v>
      </c>
      <c r="K33" s="8" t="s">
        <v>17</v>
      </c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8" t="s">
        <v>24</v>
      </c>
      <c r="S33" s="8" t="s">
        <v>25</v>
      </c>
      <c r="T33" s="8" t="s">
        <v>26</v>
      </c>
      <c r="U33" s="9">
        <v>45058</v>
      </c>
      <c r="V33" s="9">
        <v>45424</v>
      </c>
      <c r="W33" s="1" t="s">
        <v>27</v>
      </c>
      <c r="X33" s="1" t="s">
        <v>28</v>
      </c>
      <c r="Y33" s="1" t="s">
        <v>41</v>
      </c>
      <c r="Z33" s="1" t="s">
        <v>1563</v>
      </c>
      <c r="AA33" s="1" t="s">
        <v>22</v>
      </c>
      <c r="AD33" s="1" t="s">
        <v>29</v>
      </c>
      <c r="AE33" s="1" t="s">
        <v>30</v>
      </c>
      <c r="AF33" s="1" t="s">
        <v>31</v>
      </c>
    </row>
    <row r="34" spans="1:34" s="1" customFormat="1">
      <c r="A34" s="7">
        <v>45284.608611111114</v>
      </c>
      <c r="B34" s="1" t="s">
        <v>10</v>
      </c>
      <c r="C34" s="1" t="s">
        <v>11</v>
      </c>
      <c r="D34" s="7">
        <v>45193.608611111114</v>
      </c>
      <c r="E34" s="1">
        <v>12369</v>
      </c>
      <c r="F34" s="1" t="s">
        <v>12</v>
      </c>
      <c r="G34" s="1" t="s">
        <v>13</v>
      </c>
      <c r="H34" s="1" t="s">
        <v>14</v>
      </c>
      <c r="I34" s="1" t="s">
        <v>15</v>
      </c>
      <c r="J34" s="1" t="s">
        <v>16</v>
      </c>
      <c r="K34" s="8" t="s">
        <v>17</v>
      </c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8" t="s">
        <v>24</v>
      </c>
      <c r="S34" s="8" t="s">
        <v>25</v>
      </c>
      <c r="T34" s="8" t="s">
        <v>26</v>
      </c>
      <c r="U34" s="9">
        <v>45058</v>
      </c>
      <c r="V34" s="9">
        <v>45424</v>
      </c>
      <c r="W34" s="1" t="s">
        <v>27</v>
      </c>
      <c r="X34" s="1" t="s">
        <v>28</v>
      </c>
      <c r="Y34" s="1" t="s">
        <v>41</v>
      </c>
      <c r="Z34" s="1" t="s">
        <v>1563</v>
      </c>
      <c r="AA34" s="1" t="s">
        <v>22</v>
      </c>
      <c r="AD34" s="1" t="s">
        <v>29</v>
      </c>
      <c r="AE34" s="1" t="s">
        <v>30</v>
      </c>
      <c r="AF34" s="1" t="s">
        <v>31</v>
      </c>
    </row>
    <row r="35" spans="1:34" s="1" customFormat="1">
      <c r="A35" s="7">
        <v>45284.608611111114</v>
      </c>
      <c r="B35" s="1" t="s">
        <v>10</v>
      </c>
      <c r="C35" s="1" t="s">
        <v>11</v>
      </c>
      <c r="D35" s="7">
        <v>45223.608611111114</v>
      </c>
      <c r="E35" s="1">
        <v>12369</v>
      </c>
      <c r="F35" s="1" t="s">
        <v>12</v>
      </c>
      <c r="G35" s="1" t="s">
        <v>13</v>
      </c>
      <c r="H35" s="1" t="s">
        <v>14</v>
      </c>
      <c r="I35" s="1" t="s">
        <v>15</v>
      </c>
      <c r="J35" s="1" t="s">
        <v>16</v>
      </c>
      <c r="K35" s="8" t="s">
        <v>17</v>
      </c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8" t="s">
        <v>24</v>
      </c>
      <c r="S35" s="8" t="s">
        <v>25</v>
      </c>
      <c r="T35" s="8" t="s">
        <v>26</v>
      </c>
      <c r="U35" s="9">
        <v>45058</v>
      </c>
      <c r="V35" s="9">
        <v>45424</v>
      </c>
      <c r="W35" s="1" t="s">
        <v>27</v>
      </c>
      <c r="X35" s="1" t="s">
        <v>28</v>
      </c>
      <c r="Y35" s="1" t="s">
        <v>41</v>
      </c>
      <c r="Z35" s="1" t="s">
        <v>1563</v>
      </c>
      <c r="AA35" s="1" t="s">
        <v>22</v>
      </c>
      <c r="AD35" s="1" t="s">
        <v>29</v>
      </c>
      <c r="AE35" s="1" t="s">
        <v>30</v>
      </c>
      <c r="AF35" s="1" t="s">
        <v>31</v>
      </c>
    </row>
    <row r="36" spans="1:34" s="1" customFormat="1">
      <c r="A36" s="7">
        <v>45284.608611111114</v>
      </c>
      <c r="B36" s="1" t="s">
        <v>10</v>
      </c>
      <c r="C36" s="1" t="s">
        <v>11</v>
      </c>
      <c r="D36" s="7">
        <v>45254.608611111114</v>
      </c>
      <c r="E36" s="1">
        <v>12369</v>
      </c>
      <c r="F36" s="1" t="s">
        <v>12</v>
      </c>
      <c r="G36" s="1" t="s">
        <v>13</v>
      </c>
      <c r="H36" s="1" t="s">
        <v>14</v>
      </c>
      <c r="I36" s="1" t="s">
        <v>15</v>
      </c>
      <c r="J36" s="1" t="s">
        <v>16</v>
      </c>
      <c r="K36" s="8" t="s">
        <v>17</v>
      </c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8" t="s">
        <v>24</v>
      </c>
      <c r="S36" s="8" t="s">
        <v>25</v>
      </c>
      <c r="T36" s="8" t="s">
        <v>26</v>
      </c>
      <c r="U36" s="9">
        <v>45058</v>
      </c>
      <c r="V36" s="9">
        <v>45424</v>
      </c>
      <c r="W36" s="1" t="s">
        <v>27</v>
      </c>
      <c r="X36" s="1" t="s">
        <v>28</v>
      </c>
      <c r="Y36" s="1" t="s">
        <v>41</v>
      </c>
      <c r="Z36" s="1" t="s">
        <v>1563</v>
      </c>
      <c r="AA36" s="1" t="s">
        <v>22</v>
      </c>
      <c r="AD36" s="1" t="s">
        <v>29</v>
      </c>
      <c r="AE36" s="1" t="s">
        <v>30</v>
      </c>
      <c r="AF36" s="1" t="s">
        <v>31</v>
      </c>
    </row>
    <row r="37" spans="1:34" s="1" customFormat="1">
      <c r="A37" s="7">
        <v>45284.608611111114</v>
      </c>
      <c r="B37" s="1" t="s">
        <v>10</v>
      </c>
      <c r="C37" s="1" t="s">
        <v>11</v>
      </c>
      <c r="D37" s="7">
        <v>45284.608611111114</v>
      </c>
      <c r="E37" s="1">
        <v>12369</v>
      </c>
      <c r="F37" s="1" t="s">
        <v>12</v>
      </c>
      <c r="G37" s="1" t="s">
        <v>13</v>
      </c>
      <c r="H37" s="1" t="s">
        <v>14</v>
      </c>
      <c r="I37" s="1" t="s">
        <v>15</v>
      </c>
      <c r="J37" s="1" t="s">
        <v>16</v>
      </c>
      <c r="K37" s="8" t="s">
        <v>17</v>
      </c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8" t="s">
        <v>24</v>
      </c>
      <c r="S37" s="8" t="s">
        <v>25</v>
      </c>
      <c r="T37" s="8" t="s">
        <v>26</v>
      </c>
      <c r="U37" s="9">
        <v>45058</v>
      </c>
      <c r="V37" s="9">
        <v>45424</v>
      </c>
      <c r="W37" s="1" t="s">
        <v>27</v>
      </c>
      <c r="X37" s="1" t="s">
        <v>28</v>
      </c>
      <c r="Y37" s="1" t="s">
        <v>41</v>
      </c>
      <c r="Z37" s="1" t="s">
        <v>1563</v>
      </c>
      <c r="AA37" s="1" t="s">
        <v>22</v>
      </c>
      <c r="AD37" s="1" t="s">
        <v>29</v>
      </c>
      <c r="AE37" s="1" t="s">
        <v>30</v>
      </c>
      <c r="AF37" s="1" t="s">
        <v>31</v>
      </c>
    </row>
    <row r="38" spans="1:34" s="1" customFormat="1">
      <c r="A38" s="10">
        <v>44221.521180555559</v>
      </c>
      <c r="B38" s="11" t="s">
        <v>32</v>
      </c>
      <c r="C38" s="11" t="s">
        <v>11</v>
      </c>
      <c r="D38" s="10">
        <v>44221.521180555559</v>
      </c>
      <c r="E38" s="11">
        <v>5987</v>
      </c>
      <c r="F38" s="11" t="s">
        <v>12</v>
      </c>
      <c r="G38" s="11" t="s">
        <v>13</v>
      </c>
      <c r="H38" s="11" t="s">
        <v>33</v>
      </c>
      <c r="I38" s="11" t="s">
        <v>34</v>
      </c>
      <c r="J38" s="11" t="s">
        <v>35</v>
      </c>
      <c r="K38" s="12" t="s">
        <v>36</v>
      </c>
      <c r="L38" s="11" t="s">
        <v>37</v>
      </c>
      <c r="M38" s="11" t="s">
        <v>38</v>
      </c>
      <c r="N38" s="11" t="s">
        <v>39</v>
      </c>
      <c r="O38" s="11" t="s">
        <v>40</v>
      </c>
      <c r="P38" s="11" t="s">
        <v>42</v>
      </c>
      <c r="Q38" s="11" t="s">
        <v>44</v>
      </c>
      <c r="R38" s="12" t="s">
        <v>45</v>
      </c>
      <c r="S38" s="12" t="s">
        <v>46</v>
      </c>
      <c r="T38" s="12" t="s">
        <v>47</v>
      </c>
      <c r="U38" s="13">
        <v>45124</v>
      </c>
      <c r="V38" s="13">
        <v>45490</v>
      </c>
      <c r="W38" s="11" t="s">
        <v>48</v>
      </c>
      <c r="X38" s="11" t="s">
        <v>49</v>
      </c>
      <c r="Y38" s="11" t="s">
        <v>41</v>
      </c>
      <c r="Z38" s="11" t="s">
        <v>43</v>
      </c>
      <c r="AA38" s="11" t="s">
        <v>42</v>
      </c>
      <c r="AB38" s="11"/>
      <c r="AC38" s="11"/>
      <c r="AD38" s="11" t="s">
        <v>50</v>
      </c>
      <c r="AE38" s="11" t="s">
        <v>51</v>
      </c>
      <c r="AF38" s="11" t="s">
        <v>52</v>
      </c>
      <c r="AG38"/>
      <c r="AH38"/>
    </row>
    <row r="39" spans="1:34" s="1" customFormat="1">
      <c r="A39" s="10">
        <v>44252.521180555559</v>
      </c>
      <c r="B39" s="11" t="s">
        <v>32</v>
      </c>
      <c r="C39" s="11" t="s">
        <v>11</v>
      </c>
      <c r="D39" s="10">
        <v>44252.521180555559</v>
      </c>
      <c r="E39" s="11">
        <v>2365</v>
      </c>
      <c r="F39" s="11" t="s">
        <v>12</v>
      </c>
      <c r="G39" s="11" t="s">
        <v>13</v>
      </c>
      <c r="H39" s="11" t="s">
        <v>33</v>
      </c>
      <c r="I39" s="11" t="s">
        <v>34</v>
      </c>
      <c r="J39" s="11" t="s">
        <v>35</v>
      </c>
      <c r="K39" s="12" t="s">
        <v>36</v>
      </c>
      <c r="L39" s="11" t="s">
        <v>37</v>
      </c>
      <c r="M39" s="11" t="s">
        <v>38</v>
      </c>
      <c r="N39" s="11" t="s">
        <v>39</v>
      </c>
      <c r="O39" s="11" t="s">
        <v>40</v>
      </c>
      <c r="P39" s="11" t="s">
        <v>42</v>
      </c>
      <c r="Q39" s="11" t="s">
        <v>44</v>
      </c>
      <c r="R39" s="12" t="s">
        <v>45</v>
      </c>
      <c r="S39" s="12" t="s">
        <v>46</v>
      </c>
      <c r="T39" s="12" t="s">
        <v>47</v>
      </c>
      <c r="U39" s="13">
        <v>45124</v>
      </c>
      <c r="V39" s="13">
        <v>45490</v>
      </c>
      <c r="W39" s="11" t="s">
        <v>48</v>
      </c>
      <c r="X39" s="11" t="s">
        <v>49</v>
      </c>
      <c r="Y39" s="11" t="s">
        <v>41</v>
      </c>
      <c r="Z39" s="11" t="s">
        <v>43</v>
      </c>
      <c r="AA39" s="11" t="s">
        <v>42</v>
      </c>
      <c r="AB39" s="11"/>
      <c r="AC39" s="11"/>
      <c r="AD39" s="11" t="s">
        <v>50</v>
      </c>
      <c r="AE39" s="11" t="s">
        <v>51</v>
      </c>
      <c r="AF39" s="11" t="s">
        <v>52</v>
      </c>
      <c r="AG39"/>
      <c r="AH39"/>
    </row>
    <row r="40" spans="1:34" s="1" customFormat="1">
      <c r="A40" s="10">
        <v>44280.521180555559</v>
      </c>
      <c r="B40" s="11" t="s">
        <v>32</v>
      </c>
      <c r="C40" s="11" t="s">
        <v>11</v>
      </c>
      <c r="D40" s="10">
        <v>44280.521180555559</v>
      </c>
      <c r="E40" s="11">
        <f ca="1">RANDBETWEEN(2000,6000)</f>
        <v>4855</v>
      </c>
      <c r="F40" s="11" t="s">
        <v>12</v>
      </c>
      <c r="G40" s="11" t="s">
        <v>13</v>
      </c>
      <c r="H40" s="11" t="s">
        <v>33</v>
      </c>
      <c r="I40" s="11" t="s">
        <v>34</v>
      </c>
      <c r="J40" s="11" t="s">
        <v>35</v>
      </c>
      <c r="K40" s="12" t="s">
        <v>36</v>
      </c>
      <c r="L40" s="11" t="s">
        <v>37</v>
      </c>
      <c r="M40" s="11" t="s">
        <v>38</v>
      </c>
      <c r="N40" s="11" t="s">
        <v>39</v>
      </c>
      <c r="O40" s="11" t="s">
        <v>40</v>
      </c>
      <c r="P40" s="11" t="s">
        <v>42</v>
      </c>
      <c r="Q40" s="11" t="s">
        <v>44</v>
      </c>
      <c r="R40" s="12" t="s">
        <v>45</v>
      </c>
      <c r="S40" s="12" t="s">
        <v>46</v>
      </c>
      <c r="T40" s="12" t="s">
        <v>47</v>
      </c>
      <c r="U40" s="13">
        <v>45124</v>
      </c>
      <c r="V40" s="13">
        <v>45490</v>
      </c>
      <c r="W40" s="11" t="s">
        <v>48</v>
      </c>
      <c r="X40" s="11" t="s">
        <v>49</v>
      </c>
      <c r="Y40" s="11" t="s">
        <v>41</v>
      </c>
      <c r="Z40" s="11" t="s">
        <v>43</v>
      </c>
      <c r="AA40" s="11" t="s">
        <v>42</v>
      </c>
      <c r="AB40" s="11"/>
      <c r="AC40" s="11"/>
      <c r="AD40" s="11" t="s">
        <v>50</v>
      </c>
      <c r="AE40" s="11" t="s">
        <v>51</v>
      </c>
      <c r="AF40" s="11" t="s">
        <v>52</v>
      </c>
      <c r="AG40"/>
      <c r="AH40"/>
    </row>
    <row r="41" spans="1:34" s="1" customFormat="1">
      <c r="A41" s="10">
        <v>44311.521180555559</v>
      </c>
      <c r="B41" s="11" t="s">
        <v>32</v>
      </c>
      <c r="C41" s="11" t="s">
        <v>11</v>
      </c>
      <c r="D41" s="10">
        <v>44311.521180555559</v>
      </c>
      <c r="E41" s="11">
        <f t="shared" ref="E41:E73" ca="1" si="0">RANDBETWEEN(2000,6000)</f>
        <v>3333</v>
      </c>
      <c r="F41" s="11" t="s">
        <v>12</v>
      </c>
      <c r="G41" s="11" t="s">
        <v>13</v>
      </c>
      <c r="H41" s="11" t="s">
        <v>33</v>
      </c>
      <c r="I41" s="11" t="s">
        <v>34</v>
      </c>
      <c r="J41" s="11" t="s">
        <v>35</v>
      </c>
      <c r="K41" s="12" t="s">
        <v>36</v>
      </c>
      <c r="L41" s="11" t="s">
        <v>37</v>
      </c>
      <c r="M41" s="11" t="s">
        <v>38</v>
      </c>
      <c r="N41" s="11" t="s">
        <v>39</v>
      </c>
      <c r="O41" s="11" t="s">
        <v>40</v>
      </c>
      <c r="P41" s="11" t="s">
        <v>42</v>
      </c>
      <c r="Q41" s="11" t="s">
        <v>44</v>
      </c>
      <c r="R41" s="12" t="s">
        <v>45</v>
      </c>
      <c r="S41" s="12" t="s">
        <v>46</v>
      </c>
      <c r="T41" s="12" t="s">
        <v>47</v>
      </c>
      <c r="U41" s="13">
        <v>45124</v>
      </c>
      <c r="V41" s="13">
        <v>45490</v>
      </c>
      <c r="W41" s="11" t="s">
        <v>48</v>
      </c>
      <c r="X41" s="11" t="s">
        <v>49</v>
      </c>
      <c r="Y41" s="11" t="s">
        <v>41</v>
      </c>
      <c r="Z41" s="11" t="s">
        <v>43</v>
      </c>
      <c r="AA41" s="11" t="s">
        <v>42</v>
      </c>
      <c r="AB41" s="11"/>
      <c r="AC41" s="11"/>
      <c r="AD41" s="11" t="s">
        <v>50</v>
      </c>
      <c r="AE41" s="11" t="s">
        <v>51</v>
      </c>
      <c r="AF41" s="11" t="s">
        <v>52</v>
      </c>
      <c r="AG41"/>
      <c r="AH41"/>
    </row>
    <row r="42" spans="1:34" s="1" customFormat="1">
      <c r="A42" s="10">
        <v>44341.521180555559</v>
      </c>
      <c r="B42" s="11" t="s">
        <v>32</v>
      </c>
      <c r="C42" s="11" t="s">
        <v>11</v>
      </c>
      <c r="D42" s="10">
        <v>44341.521180555559</v>
      </c>
      <c r="E42" s="11">
        <f t="shared" ca="1" si="0"/>
        <v>5817</v>
      </c>
      <c r="F42" s="11" t="s">
        <v>12</v>
      </c>
      <c r="G42" s="11" t="s">
        <v>13</v>
      </c>
      <c r="H42" s="11" t="s">
        <v>33</v>
      </c>
      <c r="I42" s="11" t="s">
        <v>34</v>
      </c>
      <c r="J42" s="11" t="s">
        <v>35</v>
      </c>
      <c r="K42" s="12" t="s">
        <v>36</v>
      </c>
      <c r="L42" s="11" t="s">
        <v>37</v>
      </c>
      <c r="M42" s="11" t="s">
        <v>38</v>
      </c>
      <c r="N42" s="11" t="s">
        <v>39</v>
      </c>
      <c r="O42" s="11" t="s">
        <v>40</v>
      </c>
      <c r="P42" s="11" t="s">
        <v>42</v>
      </c>
      <c r="Q42" s="11" t="s">
        <v>44</v>
      </c>
      <c r="R42" s="12" t="s">
        <v>45</v>
      </c>
      <c r="S42" s="12" t="s">
        <v>46</v>
      </c>
      <c r="T42" s="12" t="s">
        <v>47</v>
      </c>
      <c r="U42" s="13">
        <v>45124</v>
      </c>
      <c r="V42" s="13">
        <v>45490</v>
      </c>
      <c r="W42" s="11" t="s">
        <v>48</v>
      </c>
      <c r="X42" s="11" t="s">
        <v>49</v>
      </c>
      <c r="Y42" s="11" t="s">
        <v>41</v>
      </c>
      <c r="Z42" s="11" t="s">
        <v>43</v>
      </c>
      <c r="AA42" s="11" t="s">
        <v>42</v>
      </c>
      <c r="AB42" s="11"/>
      <c r="AC42" s="11"/>
      <c r="AD42" s="11" t="s">
        <v>50</v>
      </c>
      <c r="AE42" s="11" t="s">
        <v>51</v>
      </c>
      <c r="AF42" s="11" t="s">
        <v>52</v>
      </c>
      <c r="AG42"/>
      <c r="AH42"/>
    </row>
    <row r="43" spans="1:34">
      <c r="A43" s="10">
        <v>44372.521180555559</v>
      </c>
      <c r="B43" s="11" t="s">
        <v>32</v>
      </c>
      <c r="C43" s="11" t="s">
        <v>11</v>
      </c>
      <c r="D43" s="10">
        <v>44372.521180555559</v>
      </c>
      <c r="E43" s="11">
        <f t="shared" ca="1" si="0"/>
        <v>5828</v>
      </c>
      <c r="F43" s="11" t="s">
        <v>12</v>
      </c>
      <c r="G43" s="11" t="s">
        <v>13</v>
      </c>
      <c r="H43" s="11" t="s">
        <v>33</v>
      </c>
      <c r="I43" s="11" t="s">
        <v>34</v>
      </c>
      <c r="J43" s="11" t="s">
        <v>35</v>
      </c>
      <c r="K43" s="12" t="s">
        <v>36</v>
      </c>
      <c r="L43" s="11" t="s">
        <v>37</v>
      </c>
      <c r="M43" s="11" t="s">
        <v>38</v>
      </c>
      <c r="N43" s="11" t="s">
        <v>39</v>
      </c>
      <c r="O43" s="11" t="s">
        <v>40</v>
      </c>
      <c r="P43" s="11" t="s">
        <v>42</v>
      </c>
      <c r="Q43" s="11" t="s">
        <v>44</v>
      </c>
      <c r="R43" s="12" t="s">
        <v>45</v>
      </c>
      <c r="S43" s="12" t="s">
        <v>46</v>
      </c>
      <c r="T43" s="12" t="s">
        <v>47</v>
      </c>
      <c r="U43" s="13">
        <v>45124</v>
      </c>
      <c r="V43" s="13">
        <v>45490</v>
      </c>
      <c r="W43" s="11" t="s">
        <v>48</v>
      </c>
      <c r="X43" s="11" t="s">
        <v>49</v>
      </c>
      <c r="Y43" s="11" t="s">
        <v>41</v>
      </c>
      <c r="Z43" s="11" t="s">
        <v>43</v>
      </c>
      <c r="AA43" s="11" t="s">
        <v>42</v>
      </c>
      <c r="AB43" s="11"/>
      <c r="AC43" s="11"/>
      <c r="AD43" s="11" t="s">
        <v>50</v>
      </c>
      <c r="AE43" s="11" t="s">
        <v>51</v>
      </c>
      <c r="AF43" s="11" t="s">
        <v>52</v>
      </c>
    </row>
    <row r="44" spans="1:34">
      <c r="A44" s="10">
        <v>44402.521180555559</v>
      </c>
      <c r="B44" s="11" t="s">
        <v>32</v>
      </c>
      <c r="C44" s="11" t="s">
        <v>11</v>
      </c>
      <c r="D44" s="10">
        <v>44402.521180555559</v>
      </c>
      <c r="E44" s="11">
        <f t="shared" ca="1" si="0"/>
        <v>3899</v>
      </c>
      <c r="F44" s="11" t="s">
        <v>12</v>
      </c>
      <c r="G44" s="11" t="s">
        <v>13</v>
      </c>
      <c r="H44" s="11" t="s">
        <v>33</v>
      </c>
      <c r="I44" s="11" t="s">
        <v>34</v>
      </c>
      <c r="J44" s="11" t="s">
        <v>35</v>
      </c>
      <c r="K44" s="12" t="s">
        <v>36</v>
      </c>
      <c r="L44" s="11" t="s">
        <v>37</v>
      </c>
      <c r="M44" s="11" t="s">
        <v>38</v>
      </c>
      <c r="N44" s="11" t="s">
        <v>39</v>
      </c>
      <c r="O44" s="11" t="s">
        <v>40</v>
      </c>
      <c r="P44" s="11" t="s">
        <v>42</v>
      </c>
      <c r="Q44" s="11" t="s">
        <v>44</v>
      </c>
      <c r="R44" s="12" t="s">
        <v>45</v>
      </c>
      <c r="S44" s="12" t="s">
        <v>46</v>
      </c>
      <c r="T44" s="12" t="s">
        <v>47</v>
      </c>
      <c r="U44" s="13">
        <v>45124</v>
      </c>
      <c r="V44" s="13">
        <v>45490</v>
      </c>
      <c r="W44" s="11" t="s">
        <v>48</v>
      </c>
      <c r="X44" s="11" t="s">
        <v>49</v>
      </c>
      <c r="Y44" s="11" t="s">
        <v>41</v>
      </c>
      <c r="Z44" s="11" t="s">
        <v>43</v>
      </c>
      <c r="AA44" s="11" t="s">
        <v>42</v>
      </c>
      <c r="AB44" s="11"/>
      <c r="AC44" s="11"/>
      <c r="AD44" s="11" t="s">
        <v>50</v>
      </c>
      <c r="AE44" s="11" t="s">
        <v>51</v>
      </c>
      <c r="AF44" s="11" t="s">
        <v>52</v>
      </c>
    </row>
    <row r="45" spans="1:34">
      <c r="A45" s="10">
        <v>44433.521180555559</v>
      </c>
      <c r="B45" s="11" t="s">
        <v>32</v>
      </c>
      <c r="C45" s="11" t="s">
        <v>11</v>
      </c>
      <c r="D45" s="10">
        <v>44433.521180555559</v>
      </c>
      <c r="E45" s="11">
        <f t="shared" ca="1" si="0"/>
        <v>2262</v>
      </c>
      <c r="F45" s="11" t="s">
        <v>12</v>
      </c>
      <c r="G45" s="11" t="s">
        <v>13</v>
      </c>
      <c r="H45" s="11" t="s">
        <v>33</v>
      </c>
      <c r="I45" s="11" t="s">
        <v>34</v>
      </c>
      <c r="J45" s="11" t="s">
        <v>35</v>
      </c>
      <c r="K45" s="12" t="s">
        <v>36</v>
      </c>
      <c r="L45" s="11" t="s">
        <v>37</v>
      </c>
      <c r="M45" s="11" t="s">
        <v>38</v>
      </c>
      <c r="N45" s="11" t="s">
        <v>39</v>
      </c>
      <c r="O45" s="11" t="s">
        <v>40</v>
      </c>
      <c r="P45" s="11" t="s">
        <v>42</v>
      </c>
      <c r="Q45" s="11" t="s">
        <v>44</v>
      </c>
      <c r="R45" s="12" t="s">
        <v>45</v>
      </c>
      <c r="S45" s="12" t="s">
        <v>46</v>
      </c>
      <c r="T45" s="12" t="s">
        <v>47</v>
      </c>
      <c r="U45" s="13">
        <v>45124</v>
      </c>
      <c r="V45" s="13">
        <v>45490</v>
      </c>
      <c r="W45" s="11" t="s">
        <v>48</v>
      </c>
      <c r="X45" s="11" t="s">
        <v>49</v>
      </c>
      <c r="Y45" s="11" t="s">
        <v>41</v>
      </c>
      <c r="Z45" s="11" t="s">
        <v>43</v>
      </c>
      <c r="AA45" s="11" t="s">
        <v>42</v>
      </c>
      <c r="AB45" s="11"/>
      <c r="AC45" s="11"/>
      <c r="AD45" s="11" t="s">
        <v>50</v>
      </c>
      <c r="AE45" s="11" t="s">
        <v>51</v>
      </c>
      <c r="AF45" s="11" t="s">
        <v>52</v>
      </c>
    </row>
    <row r="46" spans="1:34">
      <c r="A46" s="10">
        <v>44464.521180555559</v>
      </c>
      <c r="B46" s="11" t="s">
        <v>32</v>
      </c>
      <c r="C46" s="11" t="s">
        <v>11</v>
      </c>
      <c r="D46" s="10">
        <v>44464.521180555559</v>
      </c>
      <c r="E46" s="11">
        <f t="shared" ca="1" si="0"/>
        <v>2055</v>
      </c>
      <c r="F46" s="11" t="s">
        <v>12</v>
      </c>
      <c r="G46" s="11" t="s">
        <v>13</v>
      </c>
      <c r="H46" s="11" t="s">
        <v>33</v>
      </c>
      <c r="I46" s="11" t="s">
        <v>34</v>
      </c>
      <c r="J46" s="11" t="s">
        <v>35</v>
      </c>
      <c r="K46" s="12" t="s">
        <v>36</v>
      </c>
      <c r="L46" s="11" t="s">
        <v>37</v>
      </c>
      <c r="M46" s="11" t="s">
        <v>38</v>
      </c>
      <c r="N46" s="11" t="s">
        <v>39</v>
      </c>
      <c r="O46" s="11" t="s">
        <v>40</v>
      </c>
      <c r="P46" s="11" t="s">
        <v>42</v>
      </c>
      <c r="Q46" s="11" t="s">
        <v>44</v>
      </c>
      <c r="R46" s="12" t="s">
        <v>45</v>
      </c>
      <c r="S46" s="12" t="s">
        <v>46</v>
      </c>
      <c r="T46" s="12" t="s">
        <v>47</v>
      </c>
      <c r="U46" s="13">
        <v>45124</v>
      </c>
      <c r="V46" s="13">
        <v>45490</v>
      </c>
      <c r="W46" s="11" t="s">
        <v>48</v>
      </c>
      <c r="X46" s="11" t="s">
        <v>49</v>
      </c>
      <c r="Y46" s="11" t="s">
        <v>41</v>
      </c>
      <c r="Z46" s="11" t="s">
        <v>43</v>
      </c>
      <c r="AA46" s="11" t="s">
        <v>42</v>
      </c>
      <c r="AB46" s="11"/>
      <c r="AC46" s="11"/>
      <c r="AD46" s="11" t="s">
        <v>50</v>
      </c>
      <c r="AE46" s="11" t="s">
        <v>51</v>
      </c>
      <c r="AF46" s="11" t="s">
        <v>52</v>
      </c>
    </row>
    <row r="47" spans="1:34">
      <c r="A47" s="10">
        <v>44494.521180555559</v>
      </c>
      <c r="B47" s="11" t="s">
        <v>32</v>
      </c>
      <c r="C47" s="11" t="s">
        <v>11</v>
      </c>
      <c r="D47" s="10">
        <v>44494.521180555559</v>
      </c>
      <c r="E47" s="11">
        <f t="shared" ca="1" si="0"/>
        <v>2068</v>
      </c>
      <c r="F47" s="11" t="s">
        <v>12</v>
      </c>
      <c r="G47" s="11" t="s">
        <v>13</v>
      </c>
      <c r="H47" s="11" t="s">
        <v>33</v>
      </c>
      <c r="I47" s="11" t="s">
        <v>34</v>
      </c>
      <c r="J47" s="11" t="s">
        <v>35</v>
      </c>
      <c r="K47" s="12" t="s">
        <v>36</v>
      </c>
      <c r="L47" s="11" t="s">
        <v>37</v>
      </c>
      <c r="M47" s="11" t="s">
        <v>38</v>
      </c>
      <c r="N47" s="11" t="s">
        <v>39</v>
      </c>
      <c r="O47" s="11" t="s">
        <v>40</v>
      </c>
      <c r="P47" s="11" t="s">
        <v>42</v>
      </c>
      <c r="Q47" s="11" t="s">
        <v>44</v>
      </c>
      <c r="R47" s="12" t="s">
        <v>45</v>
      </c>
      <c r="S47" s="12" t="s">
        <v>46</v>
      </c>
      <c r="T47" s="12" t="s">
        <v>47</v>
      </c>
      <c r="U47" s="13">
        <v>45124</v>
      </c>
      <c r="V47" s="13">
        <v>45490</v>
      </c>
      <c r="W47" s="11" t="s">
        <v>48</v>
      </c>
      <c r="X47" s="11" t="s">
        <v>49</v>
      </c>
      <c r="Y47" s="11" t="s">
        <v>41</v>
      </c>
      <c r="Z47" s="11" t="s">
        <v>43</v>
      </c>
      <c r="AA47" s="11" t="s">
        <v>42</v>
      </c>
      <c r="AB47" s="11"/>
      <c r="AC47" s="11"/>
      <c r="AD47" s="11" t="s">
        <v>50</v>
      </c>
      <c r="AE47" s="11" t="s">
        <v>51</v>
      </c>
      <c r="AF47" s="11" t="s">
        <v>52</v>
      </c>
    </row>
    <row r="48" spans="1:34">
      <c r="A48" s="10">
        <v>44525.521180555559</v>
      </c>
      <c r="B48" s="11" t="s">
        <v>32</v>
      </c>
      <c r="C48" s="11" t="s">
        <v>11</v>
      </c>
      <c r="D48" s="10">
        <v>44525.521180555559</v>
      </c>
      <c r="E48" s="11">
        <f t="shared" ca="1" si="0"/>
        <v>2849</v>
      </c>
      <c r="F48" s="11" t="s">
        <v>12</v>
      </c>
      <c r="G48" s="11" t="s">
        <v>13</v>
      </c>
      <c r="H48" s="11" t="s">
        <v>33</v>
      </c>
      <c r="I48" s="11" t="s">
        <v>34</v>
      </c>
      <c r="J48" s="11" t="s">
        <v>35</v>
      </c>
      <c r="K48" s="12" t="s">
        <v>36</v>
      </c>
      <c r="L48" s="11" t="s">
        <v>37</v>
      </c>
      <c r="M48" s="11" t="s">
        <v>38</v>
      </c>
      <c r="N48" s="11" t="s">
        <v>39</v>
      </c>
      <c r="O48" s="11" t="s">
        <v>40</v>
      </c>
      <c r="P48" s="11" t="s">
        <v>42</v>
      </c>
      <c r="Q48" s="11" t="s">
        <v>44</v>
      </c>
      <c r="R48" s="12" t="s">
        <v>45</v>
      </c>
      <c r="S48" s="12" t="s">
        <v>46</v>
      </c>
      <c r="T48" s="12" t="s">
        <v>47</v>
      </c>
      <c r="U48" s="13">
        <v>45124</v>
      </c>
      <c r="V48" s="13">
        <v>45490</v>
      </c>
      <c r="W48" s="11" t="s">
        <v>48</v>
      </c>
      <c r="X48" s="11" t="s">
        <v>49</v>
      </c>
      <c r="Y48" s="11" t="s">
        <v>41</v>
      </c>
      <c r="Z48" s="11" t="s">
        <v>43</v>
      </c>
      <c r="AA48" s="11" t="s">
        <v>42</v>
      </c>
      <c r="AB48" s="11"/>
      <c r="AC48" s="11"/>
      <c r="AD48" s="11" t="s">
        <v>50</v>
      </c>
      <c r="AE48" s="11" t="s">
        <v>51</v>
      </c>
      <c r="AF48" s="11" t="s">
        <v>52</v>
      </c>
    </row>
    <row r="49" spans="1:32">
      <c r="A49" s="10">
        <v>44555.521180555559</v>
      </c>
      <c r="B49" s="11" t="s">
        <v>32</v>
      </c>
      <c r="C49" s="11" t="s">
        <v>11</v>
      </c>
      <c r="D49" s="10">
        <v>44555.521180555559</v>
      </c>
      <c r="E49" s="11">
        <f t="shared" ca="1" si="0"/>
        <v>3546</v>
      </c>
      <c r="F49" s="11" t="s">
        <v>12</v>
      </c>
      <c r="G49" s="11" t="s">
        <v>13</v>
      </c>
      <c r="H49" s="11" t="s">
        <v>33</v>
      </c>
      <c r="I49" s="11" t="s">
        <v>34</v>
      </c>
      <c r="J49" s="11" t="s">
        <v>35</v>
      </c>
      <c r="K49" s="12" t="s">
        <v>36</v>
      </c>
      <c r="L49" s="11" t="s">
        <v>37</v>
      </c>
      <c r="M49" s="11" t="s">
        <v>38</v>
      </c>
      <c r="N49" s="11" t="s">
        <v>39</v>
      </c>
      <c r="O49" s="11" t="s">
        <v>40</v>
      </c>
      <c r="P49" s="11" t="s">
        <v>42</v>
      </c>
      <c r="Q49" s="11" t="s">
        <v>44</v>
      </c>
      <c r="R49" s="12" t="s">
        <v>45</v>
      </c>
      <c r="S49" s="12" t="s">
        <v>46</v>
      </c>
      <c r="T49" s="12" t="s">
        <v>47</v>
      </c>
      <c r="U49" s="13">
        <v>45124</v>
      </c>
      <c r="V49" s="13">
        <v>45490</v>
      </c>
      <c r="W49" s="11" t="s">
        <v>48</v>
      </c>
      <c r="X49" s="11" t="s">
        <v>49</v>
      </c>
      <c r="Y49" s="11" t="s">
        <v>41</v>
      </c>
      <c r="Z49" s="11" t="s">
        <v>43</v>
      </c>
      <c r="AA49" s="11" t="s">
        <v>42</v>
      </c>
      <c r="AB49" s="11"/>
      <c r="AC49" s="11"/>
      <c r="AD49" s="11" t="s">
        <v>50</v>
      </c>
      <c r="AE49" s="11" t="s">
        <v>51</v>
      </c>
      <c r="AF49" s="11" t="s">
        <v>52</v>
      </c>
    </row>
    <row r="50" spans="1:32">
      <c r="A50" s="10">
        <v>44586.521180555559</v>
      </c>
      <c r="B50" s="11" t="s">
        <v>32</v>
      </c>
      <c r="C50" s="11" t="s">
        <v>11</v>
      </c>
      <c r="D50" s="10">
        <v>44586.521180555559</v>
      </c>
      <c r="E50" s="11">
        <f t="shared" ca="1" si="0"/>
        <v>4293</v>
      </c>
      <c r="F50" s="11" t="s">
        <v>12</v>
      </c>
      <c r="G50" s="11" t="s">
        <v>13</v>
      </c>
      <c r="H50" s="11" t="s">
        <v>33</v>
      </c>
      <c r="I50" s="11" t="s">
        <v>34</v>
      </c>
      <c r="J50" s="11" t="s">
        <v>35</v>
      </c>
      <c r="K50" s="12" t="s">
        <v>36</v>
      </c>
      <c r="L50" s="11" t="s">
        <v>37</v>
      </c>
      <c r="M50" s="11" t="s">
        <v>38</v>
      </c>
      <c r="N50" s="11" t="s">
        <v>39</v>
      </c>
      <c r="O50" s="11" t="s">
        <v>40</v>
      </c>
      <c r="P50" s="11" t="s">
        <v>42</v>
      </c>
      <c r="Q50" s="11" t="s">
        <v>44</v>
      </c>
      <c r="R50" s="12" t="s">
        <v>45</v>
      </c>
      <c r="S50" s="12" t="s">
        <v>46</v>
      </c>
      <c r="T50" s="12" t="s">
        <v>47</v>
      </c>
      <c r="U50" s="13">
        <v>45124</v>
      </c>
      <c r="V50" s="13">
        <v>45490</v>
      </c>
      <c r="W50" s="11" t="s">
        <v>48</v>
      </c>
      <c r="X50" s="11" t="s">
        <v>49</v>
      </c>
      <c r="Y50" s="11" t="s">
        <v>41</v>
      </c>
      <c r="Z50" s="11" t="s">
        <v>43</v>
      </c>
      <c r="AA50" s="11" t="s">
        <v>42</v>
      </c>
      <c r="AB50" s="11"/>
      <c r="AC50" s="11"/>
      <c r="AD50" s="11" t="s">
        <v>50</v>
      </c>
      <c r="AE50" s="11" t="s">
        <v>51</v>
      </c>
      <c r="AF50" s="11" t="s">
        <v>52</v>
      </c>
    </row>
    <row r="51" spans="1:32">
      <c r="A51" s="10">
        <v>44617.521180555559</v>
      </c>
      <c r="B51" s="11" t="s">
        <v>32</v>
      </c>
      <c r="C51" s="11" t="s">
        <v>11</v>
      </c>
      <c r="D51" s="10">
        <v>44617.521180555559</v>
      </c>
      <c r="E51" s="11">
        <f t="shared" ca="1" si="0"/>
        <v>4766</v>
      </c>
      <c r="F51" s="11" t="s">
        <v>12</v>
      </c>
      <c r="G51" s="11" t="s">
        <v>13</v>
      </c>
      <c r="H51" s="11" t="s">
        <v>33</v>
      </c>
      <c r="I51" s="11" t="s">
        <v>34</v>
      </c>
      <c r="J51" s="11" t="s">
        <v>35</v>
      </c>
      <c r="K51" s="12" t="s">
        <v>36</v>
      </c>
      <c r="L51" s="11" t="s">
        <v>37</v>
      </c>
      <c r="M51" s="11" t="s">
        <v>38</v>
      </c>
      <c r="N51" s="11" t="s">
        <v>39</v>
      </c>
      <c r="O51" s="11" t="s">
        <v>40</v>
      </c>
      <c r="P51" s="11" t="s">
        <v>42</v>
      </c>
      <c r="Q51" s="11" t="s">
        <v>44</v>
      </c>
      <c r="R51" s="12" t="s">
        <v>45</v>
      </c>
      <c r="S51" s="12" t="s">
        <v>46</v>
      </c>
      <c r="T51" s="12" t="s">
        <v>47</v>
      </c>
      <c r="U51" s="13">
        <v>45124</v>
      </c>
      <c r="V51" s="13">
        <v>45490</v>
      </c>
      <c r="W51" s="11" t="s">
        <v>48</v>
      </c>
      <c r="X51" s="11" t="s">
        <v>49</v>
      </c>
      <c r="Y51" s="11" t="s">
        <v>41</v>
      </c>
      <c r="Z51" s="11" t="s">
        <v>43</v>
      </c>
      <c r="AA51" s="11" t="s">
        <v>42</v>
      </c>
      <c r="AB51" s="11"/>
      <c r="AC51" s="11"/>
      <c r="AD51" s="11" t="s">
        <v>50</v>
      </c>
      <c r="AE51" s="11" t="s">
        <v>51</v>
      </c>
      <c r="AF51" s="11" t="s">
        <v>52</v>
      </c>
    </row>
    <row r="52" spans="1:32">
      <c r="A52" s="10">
        <v>44645.521180555559</v>
      </c>
      <c r="B52" s="11" t="s">
        <v>32</v>
      </c>
      <c r="C52" s="11" t="s">
        <v>11</v>
      </c>
      <c r="D52" s="10">
        <v>44645.521180555559</v>
      </c>
      <c r="E52" s="11">
        <f t="shared" ca="1" si="0"/>
        <v>5227</v>
      </c>
      <c r="F52" s="11" t="s">
        <v>12</v>
      </c>
      <c r="G52" s="11" t="s">
        <v>13</v>
      </c>
      <c r="H52" s="11" t="s">
        <v>33</v>
      </c>
      <c r="I52" s="11" t="s">
        <v>34</v>
      </c>
      <c r="J52" s="11" t="s">
        <v>35</v>
      </c>
      <c r="K52" s="12" t="s">
        <v>36</v>
      </c>
      <c r="L52" s="11" t="s">
        <v>37</v>
      </c>
      <c r="M52" s="11" t="s">
        <v>38</v>
      </c>
      <c r="N52" s="11" t="s">
        <v>39</v>
      </c>
      <c r="O52" s="11" t="s">
        <v>40</v>
      </c>
      <c r="P52" s="11" t="s">
        <v>42</v>
      </c>
      <c r="Q52" s="11" t="s">
        <v>44</v>
      </c>
      <c r="R52" s="12" t="s">
        <v>45</v>
      </c>
      <c r="S52" s="12" t="s">
        <v>46</v>
      </c>
      <c r="T52" s="12" t="s">
        <v>47</v>
      </c>
      <c r="U52" s="13">
        <v>45124</v>
      </c>
      <c r="V52" s="13">
        <v>45490</v>
      </c>
      <c r="W52" s="11" t="s">
        <v>48</v>
      </c>
      <c r="X52" s="11" t="s">
        <v>49</v>
      </c>
      <c r="Y52" s="11" t="s">
        <v>41</v>
      </c>
      <c r="Z52" s="11" t="s">
        <v>43</v>
      </c>
      <c r="AA52" s="11" t="s">
        <v>42</v>
      </c>
      <c r="AB52" s="11"/>
      <c r="AC52" s="11"/>
      <c r="AD52" s="11" t="s">
        <v>50</v>
      </c>
      <c r="AE52" s="11" t="s">
        <v>51</v>
      </c>
      <c r="AF52" s="11" t="s">
        <v>52</v>
      </c>
    </row>
    <row r="53" spans="1:32">
      <c r="A53" s="10">
        <v>44676.521180555559</v>
      </c>
      <c r="B53" s="11" t="s">
        <v>32</v>
      </c>
      <c r="C53" s="11" t="s">
        <v>11</v>
      </c>
      <c r="D53" s="10">
        <v>44676.521180555559</v>
      </c>
      <c r="E53" s="11">
        <f t="shared" ca="1" si="0"/>
        <v>4277</v>
      </c>
      <c r="F53" s="11" t="s">
        <v>12</v>
      </c>
      <c r="G53" s="11" t="s">
        <v>13</v>
      </c>
      <c r="H53" s="11" t="s">
        <v>33</v>
      </c>
      <c r="I53" s="11" t="s">
        <v>34</v>
      </c>
      <c r="J53" s="11" t="s">
        <v>35</v>
      </c>
      <c r="K53" s="12" t="s">
        <v>36</v>
      </c>
      <c r="L53" s="11" t="s">
        <v>37</v>
      </c>
      <c r="M53" s="11" t="s">
        <v>38</v>
      </c>
      <c r="N53" s="11" t="s">
        <v>39</v>
      </c>
      <c r="O53" s="11" t="s">
        <v>40</v>
      </c>
      <c r="P53" s="11" t="s">
        <v>42</v>
      </c>
      <c r="Q53" s="11" t="s">
        <v>44</v>
      </c>
      <c r="R53" s="12" t="s">
        <v>45</v>
      </c>
      <c r="S53" s="12" t="s">
        <v>46</v>
      </c>
      <c r="T53" s="12" t="s">
        <v>47</v>
      </c>
      <c r="U53" s="13">
        <v>45124</v>
      </c>
      <c r="V53" s="13">
        <v>45490</v>
      </c>
      <c r="W53" s="11" t="s">
        <v>48</v>
      </c>
      <c r="X53" s="11" t="s">
        <v>49</v>
      </c>
      <c r="Y53" s="11" t="s">
        <v>41</v>
      </c>
      <c r="Z53" s="11" t="s">
        <v>43</v>
      </c>
      <c r="AA53" s="11" t="s">
        <v>42</v>
      </c>
      <c r="AB53" s="11"/>
      <c r="AC53" s="11"/>
      <c r="AD53" s="11" t="s">
        <v>50</v>
      </c>
      <c r="AE53" s="11" t="s">
        <v>51</v>
      </c>
      <c r="AF53" s="11" t="s">
        <v>52</v>
      </c>
    </row>
    <row r="54" spans="1:32">
      <c r="A54" s="10">
        <v>44706.521180555559</v>
      </c>
      <c r="B54" s="11" t="s">
        <v>32</v>
      </c>
      <c r="C54" s="11" t="s">
        <v>11</v>
      </c>
      <c r="D54" s="10">
        <v>44706.521180555559</v>
      </c>
      <c r="E54" s="11">
        <f t="shared" ca="1" si="0"/>
        <v>2433</v>
      </c>
      <c r="F54" s="11" t="s">
        <v>12</v>
      </c>
      <c r="G54" s="11" t="s">
        <v>13</v>
      </c>
      <c r="H54" s="11" t="s">
        <v>33</v>
      </c>
      <c r="I54" s="11" t="s">
        <v>34</v>
      </c>
      <c r="J54" s="11" t="s">
        <v>35</v>
      </c>
      <c r="K54" s="12" t="s">
        <v>36</v>
      </c>
      <c r="L54" s="11" t="s">
        <v>37</v>
      </c>
      <c r="M54" s="11" t="s">
        <v>38</v>
      </c>
      <c r="N54" s="11" t="s">
        <v>39</v>
      </c>
      <c r="O54" s="11" t="s">
        <v>40</v>
      </c>
      <c r="P54" s="11" t="s">
        <v>42</v>
      </c>
      <c r="Q54" s="11" t="s">
        <v>44</v>
      </c>
      <c r="R54" s="12" t="s">
        <v>45</v>
      </c>
      <c r="S54" s="12" t="s">
        <v>46</v>
      </c>
      <c r="T54" s="12" t="s">
        <v>47</v>
      </c>
      <c r="U54" s="13">
        <v>45124</v>
      </c>
      <c r="V54" s="13">
        <v>45490</v>
      </c>
      <c r="W54" s="11" t="s">
        <v>48</v>
      </c>
      <c r="X54" s="11" t="s">
        <v>49</v>
      </c>
      <c r="Y54" s="11" t="s">
        <v>41</v>
      </c>
      <c r="Z54" s="11" t="s">
        <v>43</v>
      </c>
      <c r="AA54" s="11" t="s">
        <v>42</v>
      </c>
      <c r="AB54" s="11"/>
      <c r="AC54" s="11"/>
      <c r="AD54" s="11" t="s">
        <v>50</v>
      </c>
      <c r="AE54" s="11" t="s">
        <v>51</v>
      </c>
      <c r="AF54" s="11" t="s">
        <v>52</v>
      </c>
    </row>
    <row r="55" spans="1:32">
      <c r="A55" s="10">
        <v>44737.521180555559</v>
      </c>
      <c r="B55" s="11" t="s">
        <v>32</v>
      </c>
      <c r="C55" s="11" t="s">
        <v>11</v>
      </c>
      <c r="D55" s="10">
        <v>44737.521180555559</v>
      </c>
      <c r="E55" s="11">
        <f t="shared" ca="1" si="0"/>
        <v>4781</v>
      </c>
      <c r="F55" s="11" t="s">
        <v>12</v>
      </c>
      <c r="G55" s="11" t="s">
        <v>13</v>
      </c>
      <c r="H55" s="11" t="s">
        <v>33</v>
      </c>
      <c r="I55" s="11" t="s">
        <v>34</v>
      </c>
      <c r="J55" s="11" t="s">
        <v>35</v>
      </c>
      <c r="K55" s="12" t="s">
        <v>36</v>
      </c>
      <c r="L55" s="11" t="s">
        <v>37</v>
      </c>
      <c r="M55" s="11" t="s">
        <v>38</v>
      </c>
      <c r="N55" s="11" t="s">
        <v>39</v>
      </c>
      <c r="O55" s="11" t="s">
        <v>40</v>
      </c>
      <c r="P55" s="11" t="s">
        <v>42</v>
      </c>
      <c r="Q55" s="11" t="s">
        <v>44</v>
      </c>
      <c r="R55" s="12" t="s">
        <v>45</v>
      </c>
      <c r="S55" s="12" t="s">
        <v>46</v>
      </c>
      <c r="T55" s="12" t="s">
        <v>47</v>
      </c>
      <c r="U55" s="13">
        <v>45124</v>
      </c>
      <c r="V55" s="13">
        <v>45490</v>
      </c>
      <c r="W55" s="11" t="s">
        <v>48</v>
      </c>
      <c r="X55" s="11" t="s">
        <v>49</v>
      </c>
      <c r="Y55" s="11" t="s">
        <v>41</v>
      </c>
      <c r="Z55" s="11" t="s">
        <v>43</v>
      </c>
      <c r="AA55" s="11" t="s">
        <v>42</v>
      </c>
      <c r="AB55" s="11"/>
      <c r="AC55" s="11"/>
      <c r="AD55" s="11" t="s">
        <v>50</v>
      </c>
      <c r="AE55" s="11" t="s">
        <v>51</v>
      </c>
      <c r="AF55" s="11" t="s">
        <v>52</v>
      </c>
    </row>
    <row r="56" spans="1:32">
      <c r="A56" s="10">
        <v>44767.521180555559</v>
      </c>
      <c r="B56" s="11" t="s">
        <v>32</v>
      </c>
      <c r="C56" s="11" t="s">
        <v>11</v>
      </c>
      <c r="D56" s="10">
        <v>44767.521180555559</v>
      </c>
      <c r="E56" s="11">
        <f t="shared" ca="1" si="0"/>
        <v>5867</v>
      </c>
      <c r="F56" s="11" t="s">
        <v>12</v>
      </c>
      <c r="G56" s="11" t="s">
        <v>13</v>
      </c>
      <c r="H56" s="11" t="s">
        <v>33</v>
      </c>
      <c r="I56" s="11" t="s">
        <v>34</v>
      </c>
      <c r="J56" s="11" t="s">
        <v>35</v>
      </c>
      <c r="K56" s="12" t="s">
        <v>36</v>
      </c>
      <c r="L56" s="11" t="s">
        <v>37</v>
      </c>
      <c r="M56" s="11" t="s">
        <v>38</v>
      </c>
      <c r="N56" s="11" t="s">
        <v>39</v>
      </c>
      <c r="O56" s="11" t="s">
        <v>40</v>
      </c>
      <c r="P56" s="11" t="s">
        <v>42</v>
      </c>
      <c r="Q56" s="11" t="s">
        <v>44</v>
      </c>
      <c r="R56" s="12" t="s">
        <v>45</v>
      </c>
      <c r="S56" s="12" t="s">
        <v>46</v>
      </c>
      <c r="T56" s="12" t="s">
        <v>47</v>
      </c>
      <c r="U56" s="13">
        <v>45124</v>
      </c>
      <c r="V56" s="13">
        <v>45490</v>
      </c>
      <c r="W56" s="11" t="s">
        <v>48</v>
      </c>
      <c r="X56" s="11" t="s">
        <v>49</v>
      </c>
      <c r="Y56" s="11" t="s">
        <v>41</v>
      </c>
      <c r="Z56" s="11" t="s">
        <v>43</v>
      </c>
      <c r="AA56" s="11" t="s">
        <v>42</v>
      </c>
      <c r="AB56" s="11"/>
      <c r="AC56" s="11"/>
      <c r="AD56" s="11" t="s">
        <v>50</v>
      </c>
      <c r="AE56" s="11" t="s">
        <v>51</v>
      </c>
      <c r="AF56" s="11" t="s">
        <v>52</v>
      </c>
    </row>
    <row r="57" spans="1:32">
      <c r="A57" s="10">
        <v>44798.521180555559</v>
      </c>
      <c r="B57" s="11" t="s">
        <v>32</v>
      </c>
      <c r="C57" s="11" t="s">
        <v>11</v>
      </c>
      <c r="D57" s="10">
        <v>44798.521180555559</v>
      </c>
      <c r="E57" s="11">
        <f t="shared" ca="1" si="0"/>
        <v>5503</v>
      </c>
      <c r="F57" s="11" t="s">
        <v>12</v>
      </c>
      <c r="G57" s="11" t="s">
        <v>13</v>
      </c>
      <c r="H57" s="11" t="s">
        <v>33</v>
      </c>
      <c r="I57" s="11" t="s">
        <v>34</v>
      </c>
      <c r="J57" s="11" t="s">
        <v>35</v>
      </c>
      <c r="K57" s="12" t="s">
        <v>36</v>
      </c>
      <c r="L57" s="11" t="s">
        <v>37</v>
      </c>
      <c r="M57" s="11" t="s">
        <v>38</v>
      </c>
      <c r="N57" s="11" t="s">
        <v>39</v>
      </c>
      <c r="O57" s="11" t="s">
        <v>40</v>
      </c>
      <c r="P57" s="11" t="s">
        <v>42</v>
      </c>
      <c r="Q57" s="11" t="s">
        <v>44</v>
      </c>
      <c r="R57" s="12" t="s">
        <v>45</v>
      </c>
      <c r="S57" s="12" t="s">
        <v>46</v>
      </c>
      <c r="T57" s="12" t="s">
        <v>47</v>
      </c>
      <c r="U57" s="13">
        <v>45124</v>
      </c>
      <c r="V57" s="13">
        <v>45490</v>
      </c>
      <c r="W57" s="11" t="s">
        <v>48</v>
      </c>
      <c r="X57" s="11" t="s">
        <v>49</v>
      </c>
      <c r="Y57" s="11" t="s">
        <v>41</v>
      </c>
      <c r="Z57" s="11" t="s">
        <v>43</v>
      </c>
      <c r="AA57" s="11" t="s">
        <v>42</v>
      </c>
      <c r="AB57" s="11"/>
      <c r="AC57" s="11"/>
      <c r="AD57" s="11" t="s">
        <v>50</v>
      </c>
      <c r="AE57" s="11" t="s">
        <v>51</v>
      </c>
      <c r="AF57" s="11" t="s">
        <v>52</v>
      </c>
    </row>
    <row r="58" spans="1:32">
      <c r="A58" s="10">
        <v>44829.521180555559</v>
      </c>
      <c r="B58" s="11" t="s">
        <v>32</v>
      </c>
      <c r="C58" s="11" t="s">
        <v>11</v>
      </c>
      <c r="D58" s="10">
        <v>44829.521180555559</v>
      </c>
      <c r="E58" s="11">
        <f t="shared" ca="1" si="0"/>
        <v>4390</v>
      </c>
      <c r="F58" s="11" t="s">
        <v>12</v>
      </c>
      <c r="G58" s="11" t="s">
        <v>13</v>
      </c>
      <c r="H58" s="11" t="s">
        <v>33</v>
      </c>
      <c r="I58" s="11" t="s">
        <v>34</v>
      </c>
      <c r="J58" s="11" t="s">
        <v>35</v>
      </c>
      <c r="K58" s="12" t="s">
        <v>36</v>
      </c>
      <c r="L58" s="11" t="s">
        <v>37</v>
      </c>
      <c r="M58" s="11" t="s">
        <v>38</v>
      </c>
      <c r="N58" s="11" t="s">
        <v>39</v>
      </c>
      <c r="O58" s="11" t="s">
        <v>40</v>
      </c>
      <c r="P58" s="11" t="s">
        <v>42</v>
      </c>
      <c r="Q58" s="11" t="s">
        <v>44</v>
      </c>
      <c r="R58" s="12" t="s">
        <v>45</v>
      </c>
      <c r="S58" s="12" t="s">
        <v>46</v>
      </c>
      <c r="T58" s="12" t="s">
        <v>47</v>
      </c>
      <c r="U58" s="13">
        <v>45124</v>
      </c>
      <c r="V58" s="13">
        <v>45490</v>
      </c>
      <c r="W58" s="11" t="s">
        <v>48</v>
      </c>
      <c r="X58" s="11" t="s">
        <v>49</v>
      </c>
      <c r="Y58" s="11" t="s">
        <v>41</v>
      </c>
      <c r="Z58" s="11" t="s">
        <v>43</v>
      </c>
      <c r="AA58" s="11" t="s">
        <v>42</v>
      </c>
      <c r="AB58" s="11"/>
      <c r="AC58" s="11"/>
      <c r="AD58" s="11" t="s">
        <v>50</v>
      </c>
      <c r="AE58" s="11" t="s">
        <v>51</v>
      </c>
      <c r="AF58" s="11" t="s">
        <v>52</v>
      </c>
    </row>
    <row r="59" spans="1:32">
      <c r="A59" s="10">
        <v>44859.521180555559</v>
      </c>
      <c r="B59" s="11" t="s">
        <v>32</v>
      </c>
      <c r="C59" s="11" t="s">
        <v>11</v>
      </c>
      <c r="D59" s="10">
        <v>44859.521180555559</v>
      </c>
      <c r="E59" s="11">
        <f t="shared" ca="1" si="0"/>
        <v>4554</v>
      </c>
      <c r="F59" s="11" t="s">
        <v>12</v>
      </c>
      <c r="G59" s="11" t="s">
        <v>13</v>
      </c>
      <c r="H59" s="11" t="s">
        <v>33</v>
      </c>
      <c r="I59" s="11" t="s">
        <v>34</v>
      </c>
      <c r="J59" s="11" t="s">
        <v>35</v>
      </c>
      <c r="K59" s="12" t="s">
        <v>36</v>
      </c>
      <c r="L59" s="11" t="s">
        <v>37</v>
      </c>
      <c r="M59" s="11" t="s">
        <v>38</v>
      </c>
      <c r="N59" s="11" t="s">
        <v>39</v>
      </c>
      <c r="O59" s="11" t="s">
        <v>40</v>
      </c>
      <c r="P59" s="11" t="s">
        <v>42</v>
      </c>
      <c r="Q59" s="11" t="s">
        <v>44</v>
      </c>
      <c r="R59" s="12" t="s">
        <v>45</v>
      </c>
      <c r="S59" s="12" t="s">
        <v>46</v>
      </c>
      <c r="T59" s="12" t="s">
        <v>47</v>
      </c>
      <c r="U59" s="13">
        <v>45124</v>
      </c>
      <c r="V59" s="13">
        <v>45490</v>
      </c>
      <c r="W59" s="11" t="s">
        <v>48</v>
      </c>
      <c r="X59" s="11" t="s">
        <v>49</v>
      </c>
      <c r="Y59" s="11" t="s">
        <v>41</v>
      </c>
      <c r="Z59" s="11" t="s">
        <v>43</v>
      </c>
      <c r="AA59" s="11" t="s">
        <v>42</v>
      </c>
      <c r="AB59" s="11"/>
      <c r="AC59" s="11"/>
      <c r="AD59" s="11" t="s">
        <v>50</v>
      </c>
      <c r="AE59" s="11" t="s">
        <v>51</v>
      </c>
      <c r="AF59" s="11" t="s">
        <v>52</v>
      </c>
    </row>
    <row r="60" spans="1:32">
      <c r="A60" s="10">
        <v>44890.521180555559</v>
      </c>
      <c r="B60" s="11" t="s">
        <v>32</v>
      </c>
      <c r="C60" s="11" t="s">
        <v>11</v>
      </c>
      <c r="D60" s="10">
        <v>44890.521180555559</v>
      </c>
      <c r="E60" s="11">
        <f t="shared" ca="1" si="0"/>
        <v>4312</v>
      </c>
      <c r="F60" s="11" t="s">
        <v>12</v>
      </c>
      <c r="G60" s="11" t="s">
        <v>13</v>
      </c>
      <c r="H60" s="11" t="s">
        <v>33</v>
      </c>
      <c r="I60" s="11" t="s">
        <v>34</v>
      </c>
      <c r="J60" s="11" t="s">
        <v>35</v>
      </c>
      <c r="K60" s="12" t="s">
        <v>36</v>
      </c>
      <c r="L60" s="11" t="s">
        <v>37</v>
      </c>
      <c r="M60" s="11" t="s">
        <v>38</v>
      </c>
      <c r="N60" s="11" t="s">
        <v>39</v>
      </c>
      <c r="O60" s="11" t="s">
        <v>40</v>
      </c>
      <c r="P60" s="11" t="s">
        <v>42</v>
      </c>
      <c r="Q60" s="11" t="s">
        <v>44</v>
      </c>
      <c r="R60" s="12" t="s">
        <v>45</v>
      </c>
      <c r="S60" s="12" t="s">
        <v>46</v>
      </c>
      <c r="T60" s="12" t="s">
        <v>47</v>
      </c>
      <c r="U60" s="13">
        <v>45124</v>
      </c>
      <c r="V60" s="13">
        <v>45490</v>
      </c>
      <c r="W60" s="11" t="s">
        <v>48</v>
      </c>
      <c r="X60" s="11" t="s">
        <v>49</v>
      </c>
      <c r="Y60" s="11" t="s">
        <v>41</v>
      </c>
      <c r="Z60" s="11" t="s">
        <v>43</v>
      </c>
      <c r="AA60" s="11" t="s">
        <v>42</v>
      </c>
      <c r="AB60" s="11"/>
      <c r="AC60" s="11"/>
      <c r="AD60" s="11" t="s">
        <v>50</v>
      </c>
      <c r="AE60" s="11" t="s">
        <v>51</v>
      </c>
      <c r="AF60" s="11" t="s">
        <v>52</v>
      </c>
    </row>
    <row r="61" spans="1:32">
      <c r="A61" s="10">
        <v>44920.521180555559</v>
      </c>
      <c r="B61" s="11" t="s">
        <v>32</v>
      </c>
      <c r="C61" s="11" t="s">
        <v>11</v>
      </c>
      <c r="D61" s="10">
        <v>44920.521180555559</v>
      </c>
      <c r="E61" s="11">
        <f t="shared" ca="1" si="0"/>
        <v>5964</v>
      </c>
      <c r="F61" s="11" t="s">
        <v>12</v>
      </c>
      <c r="G61" s="11" t="s">
        <v>13</v>
      </c>
      <c r="H61" s="11" t="s">
        <v>33</v>
      </c>
      <c r="I61" s="11" t="s">
        <v>34</v>
      </c>
      <c r="J61" s="11" t="s">
        <v>35</v>
      </c>
      <c r="K61" s="12" t="s">
        <v>36</v>
      </c>
      <c r="L61" s="11" t="s">
        <v>37</v>
      </c>
      <c r="M61" s="11" t="s">
        <v>38</v>
      </c>
      <c r="N61" s="11" t="s">
        <v>39</v>
      </c>
      <c r="O61" s="11" t="s">
        <v>40</v>
      </c>
      <c r="P61" s="11" t="s">
        <v>42</v>
      </c>
      <c r="Q61" s="11" t="s">
        <v>44</v>
      </c>
      <c r="R61" s="12" t="s">
        <v>45</v>
      </c>
      <c r="S61" s="12" t="s">
        <v>46</v>
      </c>
      <c r="T61" s="12" t="s">
        <v>47</v>
      </c>
      <c r="U61" s="13">
        <v>45124</v>
      </c>
      <c r="V61" s="13">
        <v>45490</v>
      </c>
      <c r="W61" s="11" t="s">
        <v>48</v>
      </c>
      <c r="X61" s="11" t="s">
        <v>49</v>
      </c>
      <c r="Y61" s="11" t="s">
        <v>41</v>
      </c>
      <c r="Z61" s="11" t="s">
        <v>43</v>
      </c>
      <c r="AA61" s="11" t="s">
        <v>42</v>
      </c>
      <c r="AB61" s="11"/>
      <c r="AC61" s="11"/>
      <c r="AD61" s="11" t="s">
        <v>50</v>
      </c>
      <c r="AE61" s="11" t="s">
        <v>51</v>
      </c>
      <c r="AF61" s="11" t="s">
        <v>52</v>
      </c>
    </row>
    <row r="62" spans="1:32">
      <c r="A62" s="10">
        <v>44951.521180555559</v>
      </c>
      <c r="B62" s="11" t="s">
        <v>32</v>
      </c>
      <c r="C62" s="11" t="s">
        <v>11</v>
      </c>
      <c r="D62" s="10">
        <v>44951.521180555559</v>
      </c>
      <c r="E62" s="11">
        <f t="shared" ca="1" si="0"/>
        <v>5524</v>
      </c>
      <c r="F62" s="11" t="s">
        <v>12</v>
      </c>
      <c r="G62" s="11" t="s">
        <v>13</v>
      </c>
      <c r="H62" s="11" t="s">
        <v>33</v>
      </c>
      <c r="I62" s="11" t="s">
        <v>34</v>
      </c>
      <c r="J62" s="11" t="s">
        <v>35</v>
      </c>
      <c r="K62" s="12" t="s">
        <v>36</v>
      </c>
      <c r="L62" s="11" t="s">
        <v>37</v>
      </c>
      <c r="M62" s="11" t="s">
        <v>38</v>
      </c>
      <c r="N62" s="11" t="s">
        <v>39</v>
      </c>
      <c r="O62" s="11" t="s">
        <v>40</v>
      </c>
      <c r="P62" s="11" t="s">
        <v>42</v>
      </c>
      <c r="Q62" s="11" t="s">
        <v>44</v>
      </c>
      <c r="R62" s="12" t="s">
        <v>45</v>
      </c>
      <c r="S62" s="12" t="s">
        <v>46</v>
      </c>
      <c r="T62" s="12" t="s">
        <v>47</v>
      </c>
      <c r="U62" s="13">
        <v>45124</v>
      </c>
      <c r="V62" s="13">
        <v>45490</v>
      </c>
      <c r="W62" s="11" t="s">
        <v>48</v>
      </c>
      <c r="X62" s="11" t="s">
        <v>49</v>
      </c>
      <c r="Y62" s="11" t="s">
        <v>41</v>
      </c>
      <c r="Z62" s="11" t="s">
        <v>43</v>
      </c>
      <c r="AA62" s="11" t="s">
        <v>42</v>
      </c>
      <c r="AB62" s="11"/>
      <c r="AC62" s="11"/>
      <c r="AD62" s="11" t="s">
        <v>50</v>
      </c>
      <c r="AE62" s="11" t="s">
        <v>51</v>
      </c>
      <c r="AF62" s="11" t="s">
        <v>52</v>
      </c>
    </row>
    <row r="63" spans="1:32">
      <c r="A63" s="10">
        <v>44982.521180555559</v>
      </c>
      <c r="B63" s="11" t="s">
        <v>32</v>
      </c>
      <c r="C63" s="11" t="s">
        <v>11</v>
      </c>
      <c r="D63" s="10">
        <v>44982.521180555559</v>
      </c>
      <c r="E63" s="11">
        <f t="shared" ca="1" si="0"/>
        <v>5830</v>
      </c>
      <c r="F63" s="11" t="s">
        <v>12</v>
      </c>
      <c r="G63" s="11" t="s">
        <v>13</v>
      </c>
      <c r="H63" s="11" t="s">
        <v>33</v>
      </c>
      <c r="I63" s="11" t="s">
        <v>34</v>
      </c>
      <c r="J63" s="11" t="s">
        <v>35</v>
      </c>
      <c r="K63" s="12" t="s">
        <v>36</v>
      </c>
      <c r="L63" s="11" t="s">
        <v>37</v>
      </c>
      <c r="M63" s="11" t="s">
        <v>38</v>
      </c>
      <c r="N63" s="11" t="s">
        <v>39</v>
      </c>
      <c r="O63" s="11" t="s">
        <v>40</v>
      </c>
      <c r="P63" s="11" t="s">
        <v>42</v>
      </c>
      <c r="Q63" s="11" t="s">
        <v>44</v>
      </c>
      <c r="R63" s="12" t="s">
        <v>45</v>
      </c>
      <c r="S63" s="12" t="s">
        <v>46</v>
      </c>
      <c r="T63" s="12" t="s">
        <v>47</v>
      </c>
      <c r="U63" s="13">
        <v>45124</v>
      </c>
      <c r="V63" s="13">
        <v>45490</v>
      </c>
      <c r="W63" s="11" t="s">
        <v>48</v>
      </c>
      <c r="X63" s="11" t="s">
        <v>49</v>
      </c>
      <c r="Y63" s="11" t="s">
        <v>41</v>
      </c>
      <c r="Z63" s="11" t="s">
        <v>43</v>
      </c>
      <c r="AA63" s="11" t="s">
        <v>42</v>
      </c>
      <c r="AB63" s="11"/>
      <c r="AC63" s="11"/>
      <c r="AD63" s="11" t="s">
        <v>50</v>
      </c>
      <c r="AE63" s="11" t="s">
        <v>51</v>
      </c>
      <c r="AF63" s="11" t="s">
        <v>52</v>
      </c>
    </row>
    <row r="64" spans="1:32">
      <c r="A64" s="10">
        <v>45010.521180555559</v>
      </c>
      <c r="B64" s="11" t="s">
        <v>32</v>
      </c>
      <c r="C64" s="11" t="s">
        <v>11</v>
      </c>
      <c r="D64" s="10">
        <v>45010.521180555559</v>
      </c>
      <c r="E64" s="11">
        <f t="shared" ca="1" si="0"/>
        <v>3474</v>
      </c>
      <c r="F64" s="11" t="s">
        <v>12</v>
      </c>
      <c r="G64" s="11" t="s">
        <v>13</v>
      </c>
      <c r="H64" s="11" t="s">
        <v>33</v>
      </c>
      <c r="I64" s="11" t="s">
        <v>34</v>
      </c>
      <c r="J64" s="11" t="s">
        <v>35</v>
      </c>
      <c r="K64" s="12" t="s">
        <v>36</v>
      </c>
      <c r="L64" s="11" t="s">
        <v>37</v>
      </c>
      <c r="M64" s="11" t="s">
        <v>38</v>
      </c>
      <c r="N64" s="11" t="s">
        <v>39</v>
      </c>
      <c r="O64" s="11" t="s">
        <v>40</v>
      </c>
      <c r="P64" s="11" t="s">
        <v>42</v>
      </c>
      <c r="Q64" s="11" t="s">
        <v>44</v>
      </c>
      <c r="R64" s="12" t="s">
        <v>45</v>
      </c>
      <c r="S64" s="12" t="s">
        <v>46</v>
      </c>
      <c r="T64" s="12" t="s">
        <v>47</v>
      </c>
      <c r="U64" s="13">
        <v>45124</v>
      </c>
      <c r="V64" s="13">
        <v>45490</v>
      </c>
      <c r="W64" s="11" t="s">
        <v>48</v>
      </c>
      <c r="X64" s="11" t="s">
        <v>49</v>
      </c>
      <c r="Y64" s="11" t="s">
        <v>41</v>
      </c>
      <c r="Z64" s="11" t="s">
        <v>43</v>
      </c>
      <c r="AA64" s="11" t="s">
        <v>42</v>
      </c>
      <c r="AB64" s="11"/>
      <c r="AC64" s="11"/>
      <c r="AD64" s="11" t="s">
        <v>50</v>
      </c>
      <c r="AE64" s="11" t="s">
        <v>51</v>
      </c>
      <c r="AF64" s="11" t="s">
        <v>52</v>
      </c>
    </row>
    <row r="65" spans="1:34">
      <c r="A65" s="10">
        <v>45041.521180555559</v>
      </c>
      <c r="B65" s="11" t="s">
        <v>32</v>
      </c>
      <c r="C65" s="11" t="s">
        <v>11</v>
      </c>
      <c r="D65" s="10">
        <v>45041.521180555559</v>
      </c>
      <c r="E65" s="11">
        <f t="shared" ca="1" si="0"/>
        <v>3774</v>
      </c>
      <c r="F65" s="11" t="s">
        <v>12</v>
      </c>
      <c r="G65" s="11" t="s">
        <v>13</v>
      </c>
      <c r="H65" s="11" t="s">
        <v>33</v>
      </c>
      <c r="I65" s="11" t="s">
        <v>34</v>
      </c>
      <c r="J65" s="11" t="s">
        <v>35</v>
      </c>
      <c r="K65" s="12" t="s">
        <v>36</v>
      </c>
      <c r="L65" s="11" t="s">
        <v>37</v>
      </c>
      <c r="M65" s="11" t="s">
        <v>38</v>
      </c>
      <c r="N65" s="11" t="s">
        <v>39</v>
      </c>
      <c r="O65" s="11" t="s">
        <v>40</v>
      </c>
      <c r="P65" s="11" t="s">
        <v>42</v>
      </c>
      <c r="Q65" s="11" t="s">
        <v>44</v>
      </c>
      <c r="R65" s="12" t="s">
        <v>45</v>
      </c>
      <c r="S65" s="12" t="s">
        <v>46</v>
      </c>
      <c r="T65" s="12" t="s">
        <v>47</v>
      </c>
      <c r="U65" s="13">
        <v>45124</v>
      </c>
      <c r="V65" s="13">
        <v>45490</v>
      </c>
      <c r="W65" s="11" t="s">
        <v>48</v>
      </c>
      <c r="X65" s="11" t="s">
        <v>49</v>
      </c>
      <c r="Y65" s="11" t="s">
        <v>41</v>
      </c>
      <c r="Z65" s="11" t="s">
        <v>43</v>
      </c>
      <c r="AA65" s="11" t="s">
        <v>42</v>
      </c>
      <c r="AB65" s="11"/>
      <c r="AC65" s="11"/>
      <c r="AD65" s="11" t="s">
        <v>50</v>
      </c>
      <c r="AE65" s="11" t="s">
        <v>51</v>
      </c>
      <c r="AF65" s="11" t="s">
        <v>52</v>
      </c>
    </row>
    <row r="66" spans="1:34">
      <c r="A66" s="10">
        <v>45071.521180555559</v>
      </c>
      <c r="B66" s="11" t="s">
        <v>32</v>
      </c>
      <c r="C66" s="11" t="s">
        <v>11</v>
      </c>
      <c r="D66" s="10">
        <v>45071.521180555559</v>
      </c>
      <c r="E66" s="11">
        <f t="shared" ca="1" si="0"/>
        <v>4812</v>
      </c>
      <c r="F66" s="11" t="s">
        <v>12</v>
      </c>
      <c r="G66" s="11" t="s">
        <v>13</v>
      </c>
      <c r="H66" s="11" t="s">
        <v>33</v>
      </c>
      <c r="I66" s="11" t="s">
        <v>34</v>
      </c>
      <c r="J66" s="11" t="s">
        <v>35</v>
      </c>
      <c r="K66" s="12" t="s">
        <v>36</v>
      </c>
      <c r="L66" s="11" t="s">
        <v>37</v>
      </c>
      <c r="M66" s="11" t="s">
        <v>38</v>
      </c>
      <c r="N66" s="11" t="s">
        <v>39</v>
      </c>
      <c r="O66" s="11" t="s">
        <v>40</v>
      </c>
      <c r="P66" s="11" t="s">
        <v>42</v>
      </c>
      <c r="Q66" s="11" t="s">
        <v>44</v>
      </c>
      <c r="R66" s="12" t="s">
        <v>45</v>
      </c>
      <c r="S66" s="12" t="s">
        <v>46</v>
      </c>
      <c r="T66" s="12" t="s">
        <v>47</v>
      </c>
      <c r="U66" s="13">
        <v>45124</v>
      </c>
      <c r="V66" s="13">
        <v>45490</v>
      </c>
      <c r="W66" s="11" t="s">
        <v>48</v>
      </c>
      <c r="X66" s="11" t="s">
        <v>49</v>
      </c>
      <c r="Y66" s="11" t="s">
        <v>41</v>
      </c>
      <c r="Z66" s="11" t="s">
        <v>43</v>
      </c>
      <c r="AA66" s="11" t="s">
        <v>42</v>
      </c>
      <c r="AB66" s="11"/>
      <c r="AC66" s="11"/>
      <c r="AD66" s="11" t="s">
        <v>50</v>
      </c>
      <c r="AE66" s="11" t="s">
        <v>51</v>
      </c>
      <c r="AF66" s="11" t="s">
        <v>52</v>
      </c>
    </row>
    <row r="67" spans="1:34">
      <c r="A67" s="10">
        <v>45102.521180555559</v>
      </c>
      <c r="B67" s="11" t="s">
        <v>32</v>
      </c>
      <c r="C67" s="11" t="s">
        <v>11</v>
      </c>
      <c r="D67" s="10">
        <v>45102.521180555559</v>
      </c>
      <c r="E67" s="11">
        <f t="shared" ca="1" si="0"/>
        <v>4436</v>
      </c>
      <c r="F67" s="11" t="s">
        <v>12</v>
      </c>
      <c r="G67" s="11" t="s">
        <v>13</v>
      </c>
      <c r="H67" s="11" t="s">
        <v>33</v>
      </c>
      <c r="I67" s="11" t="s">
        <v>34</v>
      </c>
      <c r="J67" s="11" t="s">
        <v>35</v>
      </c>
      <c r="K67" s="12" t="s">
        <v>36</v>
      </c>
      <c r="L67" s="11" t="s">
        <v>37</v>
      </c>
      <c r="M67" s="11" t="s">
        <v>38</v>
      </c>
      <c r="N67" s="11" t="s">
        <v>39</v>
      </c>
      <c r="O67" s="11" t="s">
        <v>40</v>
      </c>
      <c r="P67" s="11" t="s">
        <v>42</v>
      </c>
      <c r="Q67" s="11" t="s">
        <v>44</v>
      </c>
      <c r="R67" s="12" t="s">
        <v>45</v>
      </c>
      <c r="S67" s="12" t="s">
        <v>46</v>
      </c>
      <c r="T67" s="12" t="s">
        <v>47</v>
      </c>
      <c r="U67" s="13">
        <v>45124</v>
      </c>
      <c r="V67" s="13">
        <v>45490</v>
      </c>
      <c r="W67" s="11" t="s">
        <v>48</v>
      </c>
      <c r="X67" s="11" t="s">
        <v>49</v>
      </c>
      <c r="Y67" s="11" t="s">
        <v>41</v>
      </c>
      <c r="Z67" s="11" t="s">
        <v>43</v>
      </c>
      <c r="AA67" s="11" t="s">
        <v>42</v>
      </c>
      <c r="AB67" s="11"/>
      <c r="AC67" s="11"/>
      <c r="AD67" s="11" t="s">
        <v>50</v>
      </c>
      <c r="AE67" s="11" t="s">
        <v>51</v>
      </c>
      <c r="AF67" s="11" t="s">
        <v>52</v>
      </c>
    </row>
    <row r="68" spans="1:34">
      <c r="A68" s="10">
        <v>45132.521180555559</v>
      </c>
      <c r="B68" s="11" t="s">
        <v>32</v>
      </c>
      <c r="C68" s="11" t="s">
        <v>11</v>
      </c>
      <c r="D68" s="10">
        <v>45132.521180555559</v>
      </c>
      <c r="E68" s="11">
        <f t="shared" ca="1" si="0"/>
        <v>2930</v>
      </c>
      <c r="F68" s="11" t="s">
        <v>12</v>
      </c>
      <c r="G68" s="11" t="s">
        <v>13</v>
      </c>
      <c r="H68" s="11" t="s">
        <v>33</v>
      </c>
      <c r="I68" s="11" t="s">
        <v>34</v>
      </c>
      <c r="J68" s="11" t="s">
        <v>35</v>
      </c>
      <c r="K68" s="12" t="s">
        <v>36</v>
      </c>
      <c r="L68" s="11" t="s">
        <v>37</v>
      </c>
      <c r="M68" s="11" t="s">
        <v>38</v>
      </c>
      <c r="N68" s="11" t="s">
        <v>39</v>
      </c>
      <c r="O68" s="11" t="s">
        <v>40</v>
      </c>
      <c r="P68" s="11" t="s">
        <v>42</v>
      </c>
      <c r="Q68" s="11" t="s">
        <v>44</v>
      </c>
      <c r="R68" s="12" t="s">
        <v>45</v>
      </c>
      <c r="S68" s="12" t="s">
        <v>46</v>
      </c>
      <c r="T68" s="12" t="s">
        <v>47</v>
      </c>
      <c r="U68" s="13">
        <v>45124</v>
      </c>
      <c r="V68" s="13">
        <v>45490</v>
      </c>
      <c r="W68" s="11" t="s">
        <v>48</v>
      </c>
      <c r="X68" s="11" t="s">
        <v>49</v>
      </c>
      <c r="Y68" s="11" t="s">
        <v>41</v>
      </c>
      <c r="Z68" s="11" t="s">
        <v>43</v>
      </c>
      <c r="AA68" s="11" t="s">
        <v>42</v>
      </c>
      <c r="AB68" s="11"/>
      <c r="AC68" s="11"/>
      <c r="AD68" s="11" t="s">
        <v>50</v>
      </c>
      <c r="AE68" s="11" t="s">
        <v>51</v>
      </c>
      <c r="AF68" s="11" t="s">
        <v>52</v>
      </c>
    </row>
    <row r="69" spans="1:34">
      <c r="A69" s="10">
        <v>45163.521180555559</v>
      </c>
      <c r="B69" s="11" t="s">
        <v>32</v>
      </c>
      <c r="C69" s="11" t="s">
        <v>11</v>
      </c>
      <c r="D69" s="10">
        <v>45163.521180555559</v>
      </c>
      <c r="E69" s="11">
        <f t="shared" ca="1" si="0"/>
        <v>4971</v>
      </c>
      <c r="F69" s="11" t="s">
        <v>12</v>
      </c>
      <c r="G69" s="11" t="s">
        <v>13</v>
      </c>
      <c r="H69" s="11" t="s">
        <v>33</v>
      </c>
      <c r="I69" s="11" t="s">
        <v>34</v>
      </c>
      <c r="J69" s="11" t="s">
        <v>35</v>
      </c>
      <c r="K69" s="12" t="s">
        <v>36</v>
      </c>
      <c r="L69" s="11" t="s">
        <v>37</v>
      </c>
      <c r="M69" s="11" t="s">
        <v>38</v>
      </c>
      <c r="N69" s="11" t="s">
        <v>39</v>
      </c>
      <c r="O69" s="11" t="s">
        <v>40</v>
      </c>
      <c r="P69" s="11" t="s">
        <v>42</v>
      </c>
      <c r="Q69" s="11" t="s">
        <v>44</v>
      </c>
      <c r="R69" s="12" t="s">
        <v>45</v>
      </c>
      <c r="S69" s="12" t="s">
        <v>46</v>
      </c>
      <c r="T69" s="12" t="s">
        <v>47</v>
      </c>
      <c r="U69" s="13">
        <v>45124</v>
      </c>
      <c r="V69" s="13">
        <v>45490</v>
      </c>
      <c r="W69" s="11" t="s">
        <v>48</v>
      </c>
      <c r="X69" s="11" t="s">
        <v>49</v>
      </c>
      <c r="Y69" s="11" t="s">
        <v>41</v>
      </c>
      <c r="Z69" s="11" t="s">
        <v>43</v>
      </c>
      <c r="AA69" s="11" t="s">
        <v>42</v>
      </c>
      <c r="AB69" s="11"/>
      <c r="AC69" s="11"/>
      <c r="AD69" s="11" t="s">
        <v>50</v>
      </c>
      <c r="AE69" s="11" t="s">
        <v>51</v>
      </c>
      <c r="AF69" s="11" t="s">
        <v>52</v>
      </c>
    </row>
    <row r="70" spans="1:34">
      <c r="A70" s="10">
        <v>45194.521180555559</v>
      </c>
      <c r="B70" s="11" t="s">
        <v>32</v>
      </c>
      <c r="C70" s="11" t="s">
        <v>11</v>
      </c>
      <c r="D70" s="10">
        <v>45194.521180555559</v>
      </c>
      <c r="E70" s="11">
        <f t="shared" ca="1" si="0"/>
        <v>3633</v>
      </c>
      <c r="F70" s="11" t="s">
        <v>12</v>
      </c>
      <c r="G70" s="11" t="s">
        <v>13</v>
      </c>
      <c r="H70" s="11" t="s">
        <v>33</v>
      </c>
      <c r="I70" s="11" t="s">
        <v>34</v>
      </c>
      <c r="J70" s="11" t="s">
        <v>35</v>
      </c>
      <c r="K70" s="12" t="s">
        <v>36</v>
      </c>
      <c r="L70" s="11" t="s">
        <v>37</v>
      </c>
      <c r="M70" s="11" t="s">
        <v>38</v>
      </c>
      <c r="N70" s="11" t="s">
        <v>39</v>
      </c>
      <c r="O70" s="11" t="s">
        <v>40</v>
      </c>
      <c r="P70" s="11" t="s">
        <v>42</v>
      </c>
      <c r="Q70" s="11" t="s">
        <v>44</v>
      </c>
      <c r="R70" s="12" t="s">
        <v>45</v>
      </c>
      <c r="S70" s="12" t="s">
        <v>46</v>
      </c>
      <c r="T70" s="12" t="s">
        <v>47</v>
      </c>
      <c r="U70" s="13">
        <v>45124</v>
      </c>
      <c r="V70" s="13">
        <v>45490</v>
      </c>
      <c r="W70" s="11" t="s">
        <v>48</v>
      </c>
      <c r="X70" s="11" t="s">
        <v>49</v>
      </c>
      <c r="Y70" s="11" t="s">
        <v>41</v>
      </c>
      <c r="Z70" s="11" t="s">
        <v>43</v>
      </c>
      <c r="AA70" s="11" t="s">
        <v>42</v>
      </c>
      <c r="AB70" s="11"/>
      <c r="AC70" s="11"/>
      <c r="AD70" s="11" t="s">
        <v>50</v>
      </c>
      <c r="AE70" s="11" t="s">
        <v>51</v>
      </c>
      <c r="AF70" s="11" t="s">
        <v>52</v>
      </c>
    </row>
    <row r="71" spans="1:34">
      <c r="A71" s="10">
        <v>45224.521180555559</v>
      </c>
      <c r="B71" s="11" t="s">
        <v>32</v>
      </c>
      <c r="C71" s="11" t="s">
        <v>11</v>
      </c>
      <c r="D71" s="10">
        <v>45224.521180555559</v>
      </c>
      <c r="E71" s="11">
        <f t="shared" ca="1" si="0"/>
        <v>3149</v>
      </c>
      <c r="F71" s="11" t="s">
        <v>12</v>
      </c>
      <c r="G71" s="11" t="s">
        <v>13</v>
      </c>
      <c r="H71" s="11" t="s">
        <v>33</v>
      </c>
      <c r="I71" s="11" t="s">
        <v>34</v>
      </c>
      <c r="J71" s="11" t="s">
        <v>35</v>
      </c>
      <c r="K71" s="12" t="s">
        <v>36</v>
      </c>
      <c r="L71" s="11" t="s">
        <v>37</v>
      </c>
      <c r="M71" s="11" t="s">
        <v>38</v>
      </c>
      <c r="N71" s="11" t="s">
        <v>39</v>
      </c>
      <c r="O71" s="11" t="s">
        <v>40</v>
      </c>
      <c r="P71" s="11" t="s">
        <v>42</v>
      </c>
      <c r="Q71" s="11" t="s">
        <v>44</v>
      </c>
      <c r="R71" s="12" t="s">
        <v>45</v>
      </c>
      <c r="S71" s="12" t="s">
        <v>46</v>
      </c>
      <c r="T71" s="12" t="s">
        <v>47</v>
      </c>
      <c r="U71" s="13">
        <v>45124</v>
      </c>
      <c r="V71" s="13">
        <v>45490</v>
      </c>
      <c r="W71" s="11" t="s">
        <v>48</v>
      </c>
      <c r="X71" s="11" t="s">
        <v>49</v>
      </c>
      <c r="Y71" s="11" t="s">
        <v>41</v>
      </c>
      <c r="Z71" s="11" t="s">
        <v>43</v>
      </c>
      <c r="AA71" s="11" t="s">
        <v>42</v>
      </c>
      <c r="AB71" s="11"/>
      <c r="AC71" s="11"/>
      <c r="AD71" s="11" t="s">
        <v>50</v>
      </c>
      <c r="AE71" s="11" t="s">
        <v>51</v>
      </c>
      <c r="AF71" s="11" t="s">
        <v>52</v>
      </c>
    </row>
    <row r="72" spans="1:34">
      <c r="A72" s="10">
        <v>45255.521180555559</v>
      </c>
      <c r="B72" s="11" t="s">
        <v>32</v>
      </c>
      <c r="C72" s="11" t="s">
        <v>11</v>
      </c>
      <c r="D72" s="10">
        <v>45255.521180555559</v>
      </c>
      <c r="E72" s="11">
        <f t="shared" ca="1" si="0"/>
        <v>4338</v>
      </c>
      <c r="F72" s="11" t="s">
        <v>12</v>
      </c>
      <c r="G72" s="11" t="s">
        <v>13</v>
      </c>
      <c r="H72" s="11" t="s">
        <v>33</v>
      </c>
      <c r="I72" s="11" t="s">
        <v>34</v>
      </c>
      <c r="J72" s="11" t="s">
        <v>35</v>
      </c>
      <c r="K72" s="12" t="s">
        <v>36</v>
      </c>
      <c r="L72" s="11" t="s">
        <v>37</v>
      </c>
      <c r="M72" s="11" t="s">
        <v>38</v>
      </c>
      <c r="N72" s="11" t="s">
        <v>39</v>
      </c>
      <c r="O72" s="11" t="s">
        <v>40</v>
      </c>
      <c r="P72" s="11" t="s">
        <v>42</v>
      </c>
      <c r="Q72" s="11" t="s">
        <v>44</v>
      </c>
      <c r="R72" s="12" t="s">
        <v>45</v>
      </c>
      <c r="S72" s="12" t="s">
        <v>46</v>
      </c>
      <c r="T72" s="12" t="s">
        <v>47</v>
      </c>
      <c r="U72" s="13">
        <v>45124</v>
      </c>
      <c r="V72" s="13">
        <v>45490</v>
      </c>
      <c r="W72" s="11" t="s">
        <v>48</v>
      </c>
      <c r="X72" s="11" t="s">
        <v>49</v>
      </c>
      <c r="Y72" s="11" t="s">
        <v>41</v>
      </c>
      <c r="Z72" s="11" t="s">
        <v>43</v>
      </c>
      <c r="AA72" s="11" t="s">
        <v>42</v>
      </c>
      <c r="AB72" s="11"/>
      <c r="AC72" s="11"/>
      <c r="AD72" s="11" t="s">
        <v>50</v>
      </c>
      <c r="AE72" s="11" t="s">
        <v>51</v>
      </c>
      <c r="AF72" s="11" t="s">
        <v>52</v>
      </c>
    </row>
    <row r="73" spans="1:34">
      <c r="A73" s="10">
        <v>45285.521180555559</v>
      </c>
      <c r="B73" s="11" t="s">
        <v>32</v>
      </c>
      <c r="C73" s="11" t="s">
        <v>11</v>
      </c>
      <c r="D73" s="10">
        <v>45285.521180555559</v>
      </c>
      <c r="E73" s="11">
        <f t="shared" ca="1" si="0"/>
        <v>4351</v>
      </c>
      <c r="F73" s="11" t="s">
        <v>12</v>
      </c>
      <c r="G73" s="11" t="s">
        <v>13</v>
      </c>
      <c r="H73" s="11" t="s">
        <v>33</v>
      </c>
      <c r="I73" s="11" t="s">
        <v>34</v>
      </c>
      <c r="J73" s="11" t="s">
        <v>35</v>
      </c>
      <c r="K73" s="12" t="s">
        <v>36</v>
      </c>
      <c r="L73" s="11" t="s">
        <v>37</v>
      </c>
      <c r="M73" s="11" t="s">
        <v>38</v>
      </c>
      <c r="N73" s="11" t="s">
        <v>39</v>
      </c>
      <c r="O73" s="11" t="s">
        <v>40</v>
      </c>
      <c r="P73" s="11" t="s">
        <v>42</v>
      </c>
      <c r="Q73" s="11" t="s">
        <v>44</v>
      </c>
      <c r="R73" s="12" t="s">
        <v>45</v>
      </c>
      <c r="S73" s="12" t="s">
        <v>46</v>
      </c>
      <c r="T73" s="12" t="s">
        <v>47</v>
      </c>
      <c r="U73" s="13">
        <v>45124</v>
      </c>
      <c r="V73" s="13">
        <v>45490</v>
      </c>
      <c r="W73" s="11" t="s">
        <v>48</v>
      </c>
      <c r="X73" s="11" t="s">
        <v>49</v>
      </c>
      <c r="Y73" s="11" t="s">
        <v>41</v>
      </c>
      <c r="Z73" s="11" t="s">
        <v>43</v>
      </c>
      <c r="AA73" s="11" t="s">
        <v>42</v>
      </c>
      <c r="AB73" s="11"/>
      <c r="AC73" s="11"/>
      <c r="AD73" s="11" t="s">
        <v>50</v>
      </c>
      <c r="AE73" s="11" t="s">
        <v>51</v>
      </c>
      <c r="AF73" s="11" t="s">
        <v>52</v>
      </c>
    </row>
    <row r="74" spans="1:34">
      <c r="A74" s="14">
        <v>44221.53634259259</v>
      </c>
      <c r="B74" s="15" t="s">
        <v>53</v>
      </c>
      <c r="C74" s="15" t="s">
        <v>11</v>
      </c>
      <c r="D74" s="14">
        <v>44221.53634259259</v>
      </c>
      <c r="E74" s="15">
        <f ca="1">RANDBETWEEN(2000,5000)</f>
        <v>2110</v>
      </c>
      <c r="F74" s="15" t="s">
        <v>12</v>
      </c>
      <c r="G74" s="15" t="s">
        <v>13</v>
      </c>
      <c r="H74" s="15" t="s">
        <v>33</v>
      </c>
      <c r="I74" s="15" t="s">
        <v>34</v>
      </c>
      <c r="J74" s="15" t="s">
        <v>54</v>
      </c>
      <c r="K74" s="16" t="s">
        <v>55</v>
      </c>
      <c r="L74" s="15" t="s">
        <v>56</v>
      </c>
      <c r="M74" s="15" t="s">
        <v>57</v>
      </c>
      <c r="N74" s="15" t="s">
        <v>58</v>
      </c>
      <c r="O74" s="15" t="s">
        <v>21</v>
      </c>
      <c r="P74" s="15" t="s">
        <v>42</v>
      </c>
      <c r="Q74" s="15" t="s">
        <v>60</v>
      </c>
      <c r="R74" s="16" t="s">
        <v>61</v>
      </c>
      <c r="S74" s="16" t="s">
        <v>62</v>
      </c>
      <c r="T74" s="16" t="s">
        <v>63</v>
      </c>
      <c r="U74" s="18">
        <v>45117</v>
      </c>
      <c r="V74" s="18">
        <v>45483</v>
      </c>
      <c r="W74" s="15" t="s">
        <v>64</v>
      </c>
      <c r="X74" s="15" t="s">
        <v>65</v>
      </c>
      <c r="Y74" s="15" t="s">
        <v>41</v>
      </c>
      <c r="Z74" s="15" t="s">
        <v>59</v>
      </c>
      <c r="AA74" s="15" t="s">
        <v>42</v>
      </c>
      <c r="AB74" s="15"/>
      <c r="AC74" s="15"/>
      <c r="AD74" s="15" t="s">
        <v>66</v>
      </c>
      <c r="AE74" s="15" t="s">
        <v>67</v>
      </c>
      <c r="AF74" s="15" t="s">
        <v>68</v>
      </c>
      <c r="AG74" s="15"/>
      <c r="AH74" s="15"/>
    </row>
    <row r="75" spans="1:34">
      <c r="A75" s="14">
        <v>44252.53634259259</v>
      </c>
      <c r="B75" s="15" t="s">
        <v>53</v>
      </c>
      <c r="C75" s="15" t="s">
        <v>11</v>
      </c>
      <c r="D75" s="14">
        <v>44252.53634259259</v>
      </c>
      <c r="E75" s="15">
        <f t="shared" ref="E75:E109" ca="1" si="1">RANDBETWEEN(2000,5000)</f>
        <v>3107</v>
      </c>
      <c r="F75" s="15" t="s">
        <v>12</v>
      </c>
      <c r="G75" s="15" t="s">
        <v>13</v>
      </c>
      <c r="H75" s="15" t="s">
        <v>33</v>
      </c>
      <c r="I75" s="15" t="s">
        <v>34</v>
      </c>
      <c r="J75" s="15" t="s">
        <v>54</v>
      </c>
      <c r="K75" s="16" t="s">
        <v>55</v>
      </c>
      <c r="L75" s="15" t="s">
        <v>56</v>
      </c>
      <c r="M75" s="15" t="s">
        <v>57</v>
      </c>
      <c r="N75" s="15" t="s">
        <v>58</v>
      </c>
      <c r="O75" s="15" t="s">
        <v>21</v>
      </c>
      <c r="P75" s="15" t="s">
        <v>42</v>
      </c>
      <c r="Q75" s="15" t="s">
        <v>60</v>
      </c>
      <c r="R75" s="16" t="s">
        <v>61</v>
      </c>
      <c r="S75" s="16" t="s">
        <v>62</v>
      </c>
      <c r="T75" s="16" t="s">
        <v>63</v>
      </c>
      <c r="U75" s="18">
        <v>45117</v>
      </c>
      <c r="V75" s="18">
        <v>45483</v>
      </c>
      <c r="W75" s="15" t="s">
        <v>64</v>
      </c>
      <c r="X75" s="15" t="s">
        <v>65</v>
      </c>
      <c r="Y75" s="15" t="s">
        <v>41</v>
      </c>
      <c r="Z75" s="15" t="s">
        <v>59</v>
      </c>
      <c r="AA75" s="15" t="s">
        <v>42</v>
      </c>
      <c r="AB75" s="15"/>
      <c r="AC75" s="15"/>
      <c r="AD75" s="15" t="s">
        <v>66</v>
      </c>
      <c r="AE75" s="15" t="s">
        <v>67</v>
      </c>
      <c r="AF75" s="15" t="s">
        <v>68</v>
      </c>
      <c r="AG75" s="15"/>
      <c r="AH75" s="15"/>
    </row>
    <row r="76" spans="1:34">
      <c r="A76" s="14">
        <v>44280.53634259259</v>
      </c>
      <c r="B76" s="15" t="s">
        <v>53</v>
      </c>
      <c r="C76" s="15" t="s">
        <v>11</v>
      </c>
      <c r="D76" s="14">
        <v>44280.53634259259</v>
      </c>
      <c r="E76" s="15">
        <f t="shared" ca="1" si="1"/>
        <v>2429</v>
      </c>
      <c r="F76" s="15" t="s">
        <v>12</v>
      </c>
      <c r="G76" s="15" t="s">
        <v>13</v>
      </c>
      <c r="H76" s="15" t="s">
        <v>33</v>
      </c>
      <c r="I76" s="15" t="s">
        <v>34</v>
      </c>
      <c r="J76" s="15" t="s">
        <v>54</v>
      </c>
      <c r="K76" s="16" t="s">
        <v>55</v>
      </c>
      <c r="L76" s="15" t="s">
        <v>56</v>
      </c>
      <c r="M76" s="15" t="s">
        <v>57</v>
      </c>
      <c r="N76" s="15" t="s">
        <v>58</v>
      </c>
      <c r="O76" s="15" t="s">
        <v>21</v>
      </c>
      <c r="P76" s="15" t="s">
        <v>42</v>
      </c>
      <c r="Q76" s="15" t="s">
        <v>60</v>
      </c>
      <c r="R76" s="16" t="s">
        <v>61</v>
      </c>
      <c r="S76" s="16" t="s">
        <v>62</v>
      </c>
      <c r="T76" s="16" t="s">
        <v>63</v>
      </c>
      <c r="U76" s="18">
        <v>45117</v>
      </c>
      <c r="V76" s="18">
        <v>45483</v>
      </c>
      <c r="W76" s="15" t="s">
        <v>64</v>
      </c>
      <c r="X76" s="15" t="s">
        <v>65</v>
      </c>
      <c r="Y76" s="15" t="s">
        <v>41</v>
      </c>
      <c r="Z76" s="15" t="s">
        <v>59</v>
      </c>
      <c r="AA76" s="15" t="s">
        <v>42</v>
      </c>
      <c r="AB76" s="15"/>
      <c r="AC76" s="15"/>
      <c r="AD76" s="15" t="s">
        <v>66</v>
      </c>
      <c r="AE76" s="15" t="s">
        <v>67</v>
      </c>
      <c r="AF76" s="15" t="s">
        <v>68</v>
      </c>
      <c r="AG76" s="15"/>
      <c r="AH76" s="15"/>
    </row>
    <row r="77" spans="1:34">
      <c r="A77" s="14">
        <v>44311.536342534724</v>
      </c>
      <c r="B77" s="15" t="s">
        <v>53</v>
      </c>
      <c r="C77" s="15" t="s">
        <v>11</v>
      </c>
      <c r="D77" s="14">
        <v>44311.536342534724</v>
      </c>
      <c r="E77" s="15">
        <f t="shared" ca="1" si="1"/>
        <v>3200</v>
      </c>
      <c r="F77" s="15" t="s">
        <v>12</v>
      </c>
      <c r="G77" s="15" t="s">
        <v>13</v>
      </c>
      <c r="H77" s="15" t="s">
        <v>33</v>
      </c>
      <c r="I77" s="15" t="s">
        <v>34</v>
      </c>
      <c r="J77" s="15" t="s">
        <v>54</v>
      </c>
      <c r="K77" s="16" t="s">
        <v>55</v>
      </c>
      <c r="L77" s="15" t="s">
        <v>56</v>
      </c>
      <c r="M77" s="15" t="s">
        <v>57</v>
      </c>
      <c r="N77" s="15" t="s">
        <v>58</v>
      </c>
      <c r="O77" s="15" t="s">
        <v>21</v>
      </c>
      <c r="P77" s="15" t="s">
        <v>42</v>
      </c>
      <c r="Q77" s="15" t="s">
        <v>60</v>
      </c>
      <c r="R77" s="16" t="s">
        <v>61</v>
      </c>
      <c r="S77" s="16" t="s">
        <v>62</v>
      </c>
      <c r="T77" s="16" t="s">
        <v>63</v>
      </c>
      <c r="U77" s="18">
        <v>45117</v>
      </c>
      <c r="V77" s="18">
        <v>45483</v>
      </c>
      <c r="W77" s="15" t="s">
        <v>64</v>
      </c>
      <c r="X77" s="15" t="s">
        <v>65</v>
      </c>
      <c r="Y77" s="15" t="s">
        <v>41</v>
      </c>
      <c r="Z77" s="15" t="s">
        <v>59</v>
      </c>
      <c r="AA77" s="15" t="s">
        <v>42</v>
      </c>
      <c r="AB77" s="15"/>
      <c r="AC77" s="15"/>
      <c r="AD77" s="15" t="s">
        <v>66</v>
      </c>
      <c r="AE77" s="15" t="s">
        <v>67</v>
      </c>
      <c r="AF77" s="15" t="s">
        <v>68</v>
      </c>
      <c r="AG77" s="15"/>
      <c r="AH77" s="15"/>
    </row>
    <row r="78" spans="1:34">
      <c r="A78" s="14">
        <v>44341.536342534724</v>
      </c>
      <c r="B78" s="15" t="s">
        <v>53</v>
      </c>
      <c r="C78" s="15" t="s">
        <v>11</v>
      </c>
      <c r="D78" s="14">
        <v>44341.536342534724</v>
      </c>
      <c r="E78" s="15">
        <f t="shared" ca="1" si="1"/>
        <v>2167</v>
      </c>
      <c r="F78" s="15" t="s">
        <v>12</v>
      </c>
      <c r="G78" s="15" t="s">
        <v>13</v>
      </c>
      <c r="H78" s="15" t="s">
        <v>33</v>
      </c>
      <c r="I78" s="15" t="s">
        <v>34</v>
      </c>
      <c r="J78" s="15" t="s">
        <v>54</v>
      </c>
      <c r="K78" s="16" t="s">
        <v>55</v>
      </c>
      <c r="L78" s="15" t="s">
        <v>56</v>
      </c>
      <c r="M78" s="15" t="s">
        <v>57</v>
      </c>
      <c r="N78" s="15" t="s">
        <v>58</v>
      </c>
      <c r="O78" s="15" t="s">
        <v>21</v>
      </c>
      <c r="P78" s="15" t="s">
        <v>42</v>
      </c>
      <c r="Q78" s="15" t="s">
        <v>60</v>
      </c>
      <c r="R78" s="16" t="s">
        <v>61</v>
      </c>
      <c r="S78" s="16" t="s">
        <v>62</v>
      </c>
      <c r="T78" s="16" t="s">
        <v>63</v>
      </c>
      <c r="U78" s="18">
        <v>45117</v>
      </c>
      <c r="V78" s="18">
        <v>45483</v>
      </c>
      <c r="W78" s="15" t="s">
        <v>64</v>
      </c>
      <c r="X78" s="15" t="s">
        <v>65</v>
      </c>
      <c r="Y78" s="15" t="s">
        <v>41</v>
      </c>
      <c r="Z78" s="15" t="s">
        <v>59</v>
      </c>
      <c r="AA78" s="15" t="s">
        <v>42</v>
      </c>
      <c r="AB78" s="15"/>
      <c r="AC78" s="15"/>
      <c r="AD78" s="15" t="s">
        <v>66</v>
      </c>
      <c r="AE78" s="15" t="s">
        <v>67</v>
      </c>
      <c r="AF78" s="15" t="s">
        <v>68</v>
      </c>
      <c r="AG78" s="15"/>
      <c r="AH78" s="15"/>
    </row>
    <row r="79" spans="1:34" s="15" customFormat="1">
      <c r="A79" s="14">
        <v>44372.536342534724</v>
      </c>
      <c r="B79" s="15" t="s">
        <v>53</v>
      </c>
      <c r="C79" s="15" t="s">
        <v>11</v>
      </c>
      <c r="D79" s="14">
        <v>44372.536342534724</v>
      </c>
      <c r="E79" s="15">
        <f t="shared" ca="1" si="1"/>
        <v>2989</v>
      </c>
      <c r="F79" s="15" t="s">
        <v>12</v>
      </c>
      <c r="G79" s="15" t="s">
        <v>13</v>
      </c>
      <c r="H79" s="15" t="s">
        <v>33</v>
      </c>
      <c r="I79" s="15" t="s">
        <v>34</v>
      </c>
      <c r="J79" s="15" t="s">
        <v>54</v>
      </c>
      <c r="K79" s="16" t="s">
        <v>55</v>
      </c>
      <c r="L79" s="15" t="s">
        <v>56</v>
      </c>
      <c r="M79" s="15" t="s">
        <v>57</v>
      </c>
      <c r="N79" s="15" t="s">
        <v>58</v>
      </c>
      <c r="O79" s="15" t="s">
        <v>21</v>
      </c>
      <c r="P79" s="15" t="s">
        <v>42</v>
      </c>
      <c r="Q79" s="15" t="s">
        <v>60</v>
      </c>
      <c r="R79" s="16" t="s">
        <v>61</v>
      </c>
      <c r="S79" s="16" t="s">
        <v>62</v>
      </c>
      <c r="T79" s="16" t="s">
        <v>63</v>
      </c>
      <c r="U79" s="18">
        <v>45117</v>
      </c>
      <c r="V79" s="18">
        <v>45483</v>
      </c>
      <c r="W79" s="15" t="s">
        <v>64</v>
      </c>
      <c r="X79" s="15" t="s">
        <v>65</v>
      </c>
      <c r="Y79" s="15" t="s">
        <v>41</v>
      </c>
      <c r="Z79" s="15" t="s">
        <v>59</v>
      </c>
      <c r="AA79" s="15" t="s">
        <v>42</v>
      </c>
      <c r="AD79" s="15" t="s">
        <v>66</v>
      </c>
      <c r="AE79" s="15" t="s">
        <v>67</v>
      </c>
      <c r="AF79" s="15" t="s">
        <v>68</v>
      </c>
    </row>
    <row r="80" spans="1:34" s="15" customFormat="1">
      <c r="A80" s="14">
        <v>44402.536342534724</v>
      </c>
      <c r="B80" s="15" t="s">
        <v>53</v>
      </c>
      <c r="C80" s="15" t="s">
        <v>11</v>
      </c>
      <c r="D80" s="14">
        <v>44402.536342534724</v>
      </c>
      <c r="E80" s="15">
        <f t="shared" ca="1" si="1"/>
        <v>3246</v>
      </c>
      <c r="F80" s="15" t="s">
        <v>12</v>
      </c>
      <c r="G80" s="15" t="s">
        <v>13</v>
      </c>
      <c r="H80" s="15" t="s">
        <v>33</v>
      </c>
      <c r="I80" s="15" t="s">
        <v>34</v>
      </c>
      <c r="J80" s="15" t="s">
        <v>54</v>
      </c>
      <c r="K80" s="16" t="s">
        <v>55</v>
      </c>
      <c r="L80" s="15" t="s">
        <v>56</v>
      </c>
      <c r="M80" s="15" t="s">
        <v>57</v>
      </c>
      <c r="N80" s="15" t="s">
        <v>58</v>
      </c>
      <c r="O80" s="15" t="s">
        <v>21</v>
      </c>
      <c r="P80" s="15" t="s">
        <v>42</v>
      </c>
      <c r="Q80" s="15" t="s">
        <v>60</v>
      </c>
      <c r="R80" s="16" t="s">
        <v>61</v>
      </c>
      <c r="S80" s="16" t="s">
        <v>62</v>
      </c>
      <c r="T80" s="16" t="s">
        <v>63</v>
      </c>
      <c r="U80" s="18">
        <v>45117</v>
      </c>
      <c r="V80" s="18">
        <v>45483</v>
      </c>
      <c r="W80" s="15" t="s">
        <v>64</v>
      </c>
      <c r="X80" s="15" t="s">
        <v>65</v>
      </c>
      <c r="Y80" s="15" t="s">
        <v>41</v>
      </c>
      <c r="Z80" s="15" t="s">
        <v>59</v>
      </c>
      <c r="AA80" s="15" t="s">
        <v>42</v>
      </c>
      <c r="AD80" s="15" t="s">
        <v>66</v>
      </c>
      <c r="AE80" s="15" t="s">
        <v>67</v>
      </c>
      <c r="AF80" s="15" t="s">
        <v>68</v>
      </c>
    </row>
    <row r="81" spans="1:32" s="15" customFormat="1">
      <c r="A81" s="14">
        <v>44433.536342534724</v>
      </c>
      <c r="B81" s="15" t="s">
        <v>53</v>
      </c>
      <c r="C81" s="15" t="s">
        <v>11</v>
      </c>
      <c r="D81" s="14">
        <v>44433.536342534724</v>
      </c>
      <c r="E81" s="15">
        <f t="shared" ca="1" si="1"/>
        <v>3772</v>
      </c>
      <c r="F81" s="15" t="s">
        <v>12</v>
      </c>
      <c r="G81" s="15" t="s">
        <v>13</v>
      </c>
      <c r="H81" s="15" t="s">
        <v>33</v>
      </c>
      <c r="I81" s="15" t="s">
        <v>34</v>
      </c>
      <c r="J81" s="15" t="s">
        <v>54</v>
      </c>
      <c r="K81" s="16" t="s">
        <v>55</v>
      </c>
      <c r="L81" s="15" t="s">
        <v>56</v>
      </c>
      <c r="M81" s="15" t="s">
        <v>57</v>
      </c>
      <c r="N81" s="15" t="s">
        <v>58</v>
      </c>
      <c r="O81" s="15" t="s">
        <v>21</v>
      </c>
      <c r="P81" s="15" t="s">
        <v>42</v>
      </c>
      <c r="Q81" s="15" t="s">
        <v>60</v>
      </c>
      <c r="R81" s="16" t="s">
        <v>61</v>
      </c>
      <c r="S81" s="16" t="s">
        <v>62</v>
      </c>
      <c r="T81" s="16" t="s">
        <v>63</v>
      </c>
      <c r="U81" s="18">
        <v>45117</v>
      </c>
      <c r="V81" s="18">
        <v>45483</v>
      </c>
      <c r="W81" s="15" t="s">
        <v>64</v>
      </c>
      <c r="X81" s="15" t="s">
        <v>65</v>
      </c>
      <c r="Y81" s="15" t="s">
        <v>41</v>
      </c>
      <c r="Z81" s="15" t="s">
        <v>59</v>
      </c>
      <c r="AA81" s="15" t="s">
        <v>42</v>
      </c>
      <c r="AD81" s="15" t="s">
        <v>66</v>
      </c>
      <c r="AE81" s="15" t="s">
        <v>67</v>
      </c>
      <c r="AF81" s="15" t="s">
        <v>68</v>
      </c>
    </row>
    <row r="82" spans="1:32" s="15" customFormat="1">
      <c r="A82" s="14">
        <v>44464.536342534724</v>
      </c>
      <c r="B82" s="15" t="s">
        <v>53</v>
      </c>
      <c r="C82" s="15" t="s">
        <v>11</v>
      </c>
      <c r="D82" s="14">
        <v>44464.536342534724</v>
      </c>
      <c r="E82" s="15">
        <f t="shared" ca="1" si="1"/>
        <v>3900</v>
      </c>
      <c r="F82" s="15" t="s">
        <v>12</v>
      </c>
      <c r="G82" s="15" t="s">
        <v>13</v>
      </c>
      <c r="H82" s="15" t="s">
        <v>33</v>
      </c>
      <c r="I82" s="15" t="s">
        <v>34</v>
      </c>
      <c r="J82" s="15" t="s">
        <v>54</v>
      </c>
      <c r="K82" s="16" t="s">
        <v>55</v>
      </c>
      <c r="L82" s="15" t="s">
        <v>56</v>
      </c>
      <c r="M82" s="15" t="s">
        <v>57</v>
      </c>
      <c r="N82" s="15" t="s">
        <v>58</v>
      </c>
      <c r="O82" s="15" t="s">
        <v>21</v>
      </c>
      <c r="P82" s="15" t="s">
        <v>42</v>
      </c>
      <c r="Q82" s="15" t="s">
        <v>60</v>
      </c>
      <c r="R82" s="16" t="s">
        <v>61</v>
      </c>
      <c r="S82" s="16" t="s">
        <v>62</v>
      </c>
      <c r="T82" s="16" t="s">
        <v>63</v>
      </c>
      <c r="U82" s="18">
        <v>45117</v>
      </c>
      <c r="V82" s="18">
        <v>45483</v>
      </c>
      <c r="W82" s="15" t="s">
        <v>64</v>
      </c>
      <c r="X82" s="15" t="s">
        <v>65</v>
      </c>
      <c r="Y82" s="15" t="s">
        <v>41</v>
      </c>
      <c r="Z82" s="15" t="s">
        <v>59</v>
      </c>
      <c r="AA82" s="15" t="s">
        <v>42</v>
      </c>
      <c r="AD82" s="15" t="s">
        <v>66</v>
      </c>
      <c r="AE82" s="15" t="s">
        <v>67</v>
      </c>
      <c r="AF82" s="15" t="s">
        <v>68</v>
      </c>
    </row>
    <row r="83" spans="1:32" s="15" customFormat="1">
      <c r="A83" s="14">
        <v>44494.536342534724</v>
      </c>
      <c r="B83" s="15" t="s">
        <v>53</v>
      </c>
      <c r="C83" s="15" t="s">
        <v>11</v>
      </c>
      <c r="D83" s="14">
        <v>44494.536342534724</v>
      </c>
      <c r="E83" s="15">
        <f t="shared" ca="1" si="1"/>
        <v>3097</v>
      </c>
      <c r="F83" s="15" t="s">
        <v>12</v>
      </c>
      <c r="G83" s="15" t="s">
        <v>13</v>
      </c>
      <c r="H83" s="15" t="s">
        <v>33</v>
      </c>
      <c r="I83" s="15" t="s">
        <v>34</v>
      </c>
      <c r="J83" s="15" t="s">
        <v>54</v>
      </c>
      <c r="K83" s="16" t="s">
        <v>55</v>
      </c>
      <c r="L83" s="15" t="s">
        <v>56</v>
      </c>
      <c r="M83" s="15" t="s">
        <v>57</v>
      </c>
      <c r="N83" s="15" t="s">
        <v>58</v>
      </c>
      <c r="O83" s="15" t="s">
        <v>21</v>
      </c>
      <c r="P83" s="15" t="s">
        <v>42</v>
      </c>
      <c r="Q83" s="15" t="s">
        <v>60</v>
      </c>
      <c r="R83" s="16" t="s">
        <v>61</v>
      </c>
      <c r="S83" s="16" t="s">
        <v>62</v>
      </c>
      <c r="T83" s="16" t="s">
        <v>63</v>
      </c>
      <c r="U83" s="18">
        <v>45117</v>
      </c>
      <c r="V83" s="18">
        <v>45483</v>
      </c>
      <c r="W83" s="15" t="s">
        <v>64</v>
      </c>
      <c r="X83" s="15" t="s">
        <v>65</v>
      </c>
      <c r="Y83" s="15" t="s">
        <v>41</v>
      </c>
      <c r="Z83" s="15" t="s">
        <v>59</v>
      </c>
      <c r="AA83" s="15" t="s">
        <v>42</v>
      </c>
      <c r="AD83" s="15" t="s">
        <v>66</v>
      </c>
      <c r="AE83" s="15" t="s">
        <v>67</v>
      </c>
      <c r="AF83" s="15" t="s">
        <v>68</v>
      </c>
    </row>
    <row r="84" spans="1:32" s="15" customFormat="1">
      <c r="A84" s="14">
        <v>44525.536342534724</v>
      </c>
      <c r="B84" s="15" t="s">
        <v>53</v>
      </c>
      <c r="C84" s="15" t="s">
        <v>11</v>
      </c>
      <c r="D84" s="14">
        <v>44525.536342534724</v>
      </c>
      <c r="E84" s="15">
        <f t="shared" ca="1" si="1"/>
        <v>2598</v>
      </c>
      <c r="F84" s="15" t="s">
        <v>12</v>
      </c>
      <c r="G84" s="15" t="s">
        <v>13</v>
      </c>
      <c r="H84" s="15" t="s">
        <v>33</v>
      </c>
      <c r="I84" s="15" t="s">
        <v>34</v>
      </c>
      <c r="J84" s="15" t="s">
        <v>54</v>
      </c>
      <c r="K84" s="16" t="s">
        <v>55</v>
      </c>
      <c r="L84" s="15" t="s">
        <v>56</v>
      </c>
      <c r="M84" s="15" t="s">
        <v>57</v>
      </c>
      <c r="N84" s="15" t="s">
        <v>58</v>
      </c>
      <c r="O84" s="15" t="s">
        <v>21</v>
      </c>
      <c r="P84" s="15" t="s">
        <v>42</v>
      </c>
      <c r="Q84" s="15" t="s">
        <v>60</v>
      </c>
      <c r="R84" s="16" t="s">
        <v>61</v>
      </c>
      <c r="S84" s="16" t="s">
        <v>62</v>
      </c>
      <c r="T84" s="16" t="s">
        <v>63</v>
      </c>
      <c r="U84" s="18">
        <v>45117</v>
      </c>
      <c r="V84" s="18">
        <v>45483</v>
      </c>
      <c r="W84" s="15" t="s">
        <v>64</v>
      </c>
      <c r="X84" s="15" t="s">
        <v>65</v>
      </c>
      <c r="Y84" s="15" t="s">
        <v>41</v>
      </c>
      <c r="Z84" s="15" t="s">
        <v>59</v>
      </c>
      <c r="AA84" s="15" t="s">
        <v>42</v>
      </c>
      <c r="AD84" s="15" t="s">
        <v>66</v>
      </c>
      <c r="AE84" s="15" t="s">
        <v>67</v>
      </c>
      <c r="AF84" s="15" t="s">
        <v>68</v>
      </c>
    </row>
    <row r="85" spans="1:32" s="15" customFormat="1">
      <c r="A85" s="14">
        <v>44555.536342534724</v>
      </c>
      <c r="B85" s="15" t="s">
        <v>53</v>
      </c>
      <c r="C85" s="15" t="s">
        <v>11</v>
      </c>
      <c r="D85" s="14">
        <v>44555.536342534724</v>
      </c>
      <c r="E85" s="15">
        <f t="shared" ca="1" si="1"/>
        <v>2332</v>
      </c>
      <c r="F85" s="15" t="s">
        <v>12</v>
      </c>
      <c r="G85" s="15" t="s">
        <v>13</v>
      </c>
      <c r="H85" s="15" t="s">
        <v>33</v>
      </c>
      <c r="I85" s="15" t="s">
        <v>34</v>
      </c>
      <c r="J85" s="15" t="s">
        <v>54</v>
      </c>
      <c r="K85" s="16" t="s">
        <v>55</v>
      </c>
      <c r="L85" s="15" t="s">
        <v>56</v>
      </c>
      <c r="M85" s="15" t="s">
        <v>57</v>
      </c>
      <c r="N85" s="15" t="s">
        <v>58</v>
      </c>
      <c r="O85" s="15" t="s">
        <v>21</v>
      </c>
      <c r="P85" s="15" t="s">
        <v>42</v>
      </c>
      <c r="Q85" s="15" t="s">
        <v>60</v>
      </c>
      <c r="R85" s="16" t="s">
        <v>61</v>
      </c>
      <c r="S85" s="16" t="s">
        <v>62</v>
      </c>
      <c r="T85" s="16" t="s">
        <v>63</v>
      </c>
      <c r="U85" s="18">
        <v>45117</v>
      </c>
      <c r="V85" s="18">
        <v>45483</v>
      </c>
      <c r="W85" s="15" t="s">
        <v>64</v>
      </c>
      <c r="X85" s="15" t="s">
        <v>65</v>
      </c>
      <c r="Y85" s="15" t="s">
        <v>41</v>
      </c>
      <c r="Z85" s="15" t="s">
        <v>59</v>
      </c>
      <c r="AA85" s="15" t="s">
        <v>42</v>
      </c>
      <c r="AD85" s="15" t="s">
        <v>66</v>
      </c>
      <c r="AE85" s="15" t="s">
        <v>67</v>
      </c>
      <c r="AF85" s="15" t="s">
        <v>68</v>
      </c>
    </row>
    <row r="86" spans="1:32" s="15" customFormat="1">
      <c r="A86" s="14">
        <v>44586.536342534724</v>
      </c>
      <c r="B86" s="15" t="s">
        <v>53</v>
      </c>
      <c r="C86" s="15" t="s">
        <v>11</v>
      </c>
      <c r="D86" s="14">
        <v>44586.536342534724</v>
      </c>
      <c r="E86" s="15">
        <f t="shared" ca="1" si="1"/>
        <v>2512</v>
      </c>
      <c r="F86" s="15" t="s">
        <v>12</v>
      </c>
      <c r="G86" s="15" t="s">
        <v>13</v>
      </c>
      <c r="H86" s="15" t="s">
        <v>33</v>
      </c>
      <c r="I86" s="15" t="s">
        <v>34</v>
      </c>
      <c r="J86" s="15" t="s">
        <v>54</v>
      </c>
      <c r="K86" s="16" t="s">
        <v>55</v>
      </c>
      <c r="L86" s="15" t="s">
        <v>56</v>
      </c>
      <c r="M86" s="15" t="s">
        <v>57</v>
      </c>
      <c r="N86" s="15" t="s">
        <v>58</v>
      </c>
      <c r="O86" s="15" t="s">
        <v>21</v>
      </c>
      <c r="P86" s="15" t="s">
        <v>42</v>
      </c>
      <c r="Q86" s="15" t="s">
        <v>60</v>
      </c>
      <c r="R86" s="16" t="s">
        <v>61</v>
      </c>
      <c r="S86" s="16" t="s">
        <v>62</v>
      </c>
      <c r="T86" s="16" t="s">
        <v>63</v>
      </c>
      <c r="U86" s="18">
        <v>45117</v>
      </c>
      <c r="V86" s="18">
        <v>45483</v>
      </c>
      <c r="W86" s="15" t="s">
        <v>64</v>
      </c>
      <c r="X86" s="15" t="s">
        <v>65</v>
      </c>
      <c r="Y86" s="15" t="s">
        <v>41</v>
      </c>
      <c r="Z86" s="15" t="s">
        <v>59</v>
      </c>
      <c r="AA86" s="15" t="s">
        <v>42</v>
      </c>
      <c r="AD86" s="15" t="s">
        <v>66</v>
      </c>
      <c r="AE86" s="15" t="s">
        <v>67</v>
      </c>
      <c r="AF86" s="15" t="s">
        <v>68</v>
      </c>
    </row>
    <row r="87" spans="1:32" s="15" customFormat="1">
      <c r="A87" s="14">
        <v>44617.536342534724</v>
      </c>
      <c r="B87" s="15" t="s">
        <v>53</v>
      </c>
      <c r="C87" s="15" t="s">
        <v>11</v>
      </c>
      <c r="D87" s="14">
        <v>44617.536342534724</v>
      </c>
      <c r="E87" s="15">
        <f t="shared" ca="1" si="1"/>
        <v>3845</v>
      </c>
      <c r="F87" s="15" t="s">
        <v>12</v>
      </c>
      <c r="G87" s="15" t="s">
        <v>13</v>
      </c>
      <c r="H87" s="15" t="s">
        <v>33</v>
      </c>
      <c r="I87" s="15" t="s">
        <v>34</v>
      </c>
      <c r="J87" s="15" t="s">
        <v>54</v>
      </c>
      <c r="K87" s="16" t="s">
        <v>55</v>
      </c>
      <c r="L87" s="15" t="s">
        <v>56</v>
      </c>
      <c r="M87" s="15" t="s">
        <v>57</v>
      </c>
      <c r="N87" s="15" t="s">
        <v>58</v>
      </c>
      <c r="O87" s="15" t="s">
        <v>21</v>
      </c>
      <c r="P87" s="15" t="s">
        <v>42</v>
      </c>
      <c r="Q87" s="15" t="s">
        <v>60</v>
      </c>
      <c r="R87" s="16" t="s">
        <v>61</v>
      </c>
      <c r="S87" s="16" t="s">
        <v>62</v>
      </c>
      <c r="T87" s="16" t="s">
        <v>63</v>
      </c>
      <c r="U87" s="18">
        <v>45117</v>
      </c>
      <c r="V87" s="18">
        <v>45483</v>
      </c>
      <c r="W87" s="15" t="s">
        <v>64</v>
      </c>
      <c r="X87" s="15" t="s">
        <v>65</v>
      </c>
      <c r="Y87" s="15" t="s">
        <v>41</v>
      </c>
      <c r="Z87" s="15" t="s">
        <v>59</v>
      </c>
      <c r="AA87" s="15" t="s">
        <v>42</v>
      </c>
      <c r="AD87" s="15" t="s">
        <v>66</v>
      </c>
      <c r="AE87" s="15" t="s">
        <v>67</v>
      </c>
      <c r="AF87" s="15" t="s">
        <v>68</v>
      </c>
    </row>
    <row r="88" spans="1:32" s="15" customFormat="1">
      <c r="A88" s="14">
        <v>44645.536342534724</v>
      </c>
      <c r="B88" s="15" t="s">
        <v>53</v>
      </c>
      <c r="C88" s="15" t="s">
        <v>11</v>
      </c>
      <c r="D88" s="14">
        <v>44645.536342534724</v>
      </c>
      <c r="E88" s="15">
        <f t="shared" ca="1" si="1"/>
        <v>3936</v>
      </c>
      <c r="F88" s="15" t="s">
        <v>12</v>
      </c>
      <c r="G88" s="15" t="s">
        <v>13</v>
      </c>
      <c r="H88" s="15" t="s">
        <v>33</v>
      </c>
      <c r="I88" s="15" t="s">
        <v>34</v>
      </c>
      <c r="J88" s="15" t="s">
        <v>54</v>
      </c>
      <c r="K88" s="16" t="s">
        <v>55</v>
      </c>
      <c r="L88" s="15" t="s">
        <v>56</v>
      </c>
      <c r="M88" s="15" t="s">
        <v>57</v>
      </c>
      <c r="N88" s="15" t="s">
        <v>58</v>
      </c>
      <c r="O88" s="15" t="s">
        <v>21</v>
      </c>
      <c r="P88" s="15" t="s">
        <v>42</v>
      </c>
      <c r="Q88" s="15" t="s">
        <v>60</v>
      </c>
      <c r="R88" s="16" t="s">
        <v>61</v>
      </c>
      <c r="S88" s="16" t="s">
        <v>62</v>
      </c>
      <c r="T88" s="16" t="s">
        <v>63</v>
      </c>
      <c r="U88" s="18">
        <v>45117</v>
      </c>
      <c r="V88" s="18">
        <v>45483</v>
      </c>
      <c r="W88" s="15" t="s">
        <v>64</v>
      </c>
      <c r="X88" s="15" t="s">
        <v>65</v>
      </c>
      <c r="Y88" s="15" t="s">
        <v>41</v>
      </c>
      <c r="Z88" s="15" t="s">
        <v>59</v>
      </c>
      <c r="AA88" s="15" t="s">
        <v>42</v>
      </c>
      <c r="AD88" s="15" t="s">
        <v>66</v>
      </c>
      <c r="AE88" s="15" t="s">
        <v>67</v>
      </c>
      <c r="AF88" s="15" t="s">
        <v>68</v>
      </c>
    </row>
    <row r="89" spans="1:32" s="15" customFormat="1">
      <c r="A89" s="14">
        <v>44676.536342534724</v>
      </c>
      <c r="B89" s="15" t="s">
        <v>53</v>
      </c>
      <c r="C89" s="15" t="s">
        <v>11</v>
      </c>
      <c r="D89" s="14">
        <v>44676.536342534724</v>
      </c>
      <c r="E89" s="15">
        <f t="shared" ca="1" si="1"/>
        <v>3295</v>
      </c>
      <c r="F89" s="15" t="s">
        <v>12</v>
      </c>
      <c r="G89" s="15" t="s">
        <v>13</v>
      </c>
      <c r="H89" s="15" t="s">
        <v>33</v>
      </c>
      <c r="I89" s="15" t="s">
        <v>34</v>
      </c>
      <c r="J89" s="15" t="s">
        <v>54</v>
      </c>
      <c r="K89" s="16" t="s">
        <v>55</v>
      </c>
      <c r="L89" s="15" t="s">
        <v>56</v>
      </c>
      <c r="M89" s="15" t="s">
        <v>57</v>
      </c>
      <c r="N89" s="15" t="s">
        <v>58</v>
      </c>
      <c r="O89" s="15" t="s">
        <v>21</v>
      </c>
      <c r="P89" s="15" t="s">
        <v>42</v>
      </c>
      <c r="Q89" s="15" t="s">
        <v>60</v>
      </c>
      <c r="R89" s="16" t="s">
        <v>61</v>
      </c>
      <c r="S89" s="16" t="s">
        <v>62</v>
      </c>
      <c r="T89" s="16" t="s">
        <v>63</v>
      </c>
      <c r="U89" s="18">
        <v>45117</v>
      </c>
      <c r="V89" s="18">
        <v>45483</v>
      </c>
      <c r="W89" s="15" t="s">
        <v>64</v>
      </c>
      <c r="X89" s="15" t="s">
        <v>65</v>
      </c>
      <c r="Y89" s="15" t="s">
        <v>41</v>
      </c>
      <c r="Z89" s="15" t="s">
        <v>59</v>
      </c>
      <c r="AA89" s="15" t="s">
        <v>42</v>
      </c>
      <c r="AD89" s="15" t="s">
        <v>66</v>
      </c>
      <c r="AE89" s="15" t="s">
        <v>67</v>
      </c>
      <c r="AF89" s="15" t="s">
        <v>68</v>
      </c>
    </row>
    <row r="90" spans="1:32" s="15" customFormat="1">
      <c r="A90" s="14">
        <v>44706.536342534724</v>
      </c>
      <c r="B90" s="15" t="s">
        <v>53</v>
      </c>
      <c r="C90" s="15" t="s">
        <v>11</v>
      </c>
      <c r="D90" s="14">
        <v>44706.536342534724</v>
      </c>
      <c r="E90" s="15">
        <f t="shared" ca="1" si="1"/>
        <v>2172</v>
      </c>
      <c r="F90" s="15" t="s">
        <v>12</v>
      </c>
      <c r="G90" s="15" t="s">
        <v>13</v>
      </c>
      <c r="H90" s="15" t="s">
        <v>33</v>
      </c>
      <c r="I90" s="15" t="s">
        <v>34</v>
      </c>
      <c r="J90" s="15" t="s">
        <v>54</v>
      </c>
      <c r="K90" s="16" t="s">
        <v>55</v>
      </c>
      <c r="L90" s="15" t="s">
        <v>56</v>
      </c>
      <c r="M90" s="15" t="s">
        <v>57</v>
      </c>
      <c r="N90" s="15" t="s">
        <v>58</v>
      </c>
      <c r="O90" s="15" t="s">
        <v>21</v>
      </c>
      <c r="P90" s="15" t="s">
        <v>42</v>
      </c>
      <c r="Q90" s="15" t="s">
        <v>60</v>
      </c>
      <c r="R90" s="16" t="s">
        <v>61</v>
      </c>
      <c r="S90" s="16" t="s">
        <v>62</v>
      </c>
      <c r="T90" s="16" t="s">
        <v>63</v>
      </c>
      <c r="U90" s="18">
        <v>45117</v>
      </c>
      <c r="V90" s="18">
        <v>45483</v>
      </c>
      <c r="W90" s="15" t="s">
        <v>64</v>
      </c>
      <c r="X90" s="15" t="s">
        <v>65</v>
      </c>
      <c r="Y90" s="15" t="s">
        <v>41</v>
      </c>
      <c r="Z90" s="15" t="s">
        <v>59</v>
      </c>
      <c r="AA90" s="15" t="s">
        <v>42</v>
      </c>
      <c r="AD90" s="15" t="s">
        <v>66</v>
      </c>
      <c r="AE90" s="15" t="s">
        <v>67</v>
      </c>
      <c r="AF90" s="15" t="s">
        <v>68</v>
      </c>
    </row>
    <row r="91" spans="1:32" s="15" customFormat="1">
      <c r="A91" s="14">
        <v>44737.536342534724</v>
      </c>
      <c r="B91" s="15" t="s">
        <v>53</v>
      </c>
      <c r="C91" s="15" t="s">
        <v>11</v>
      </c>
      <c r="D91" s="14">
        <v>44737.536342534724</v>
      </c>
      <c r="E91" s="15">
        <f t="shared" ca="1" si="1"/>
        <v>3497</v>
      </c>
      <c r="F91" s="15" t="s">
        <v>12</v>
      </c>
      <c r="G91" s="15" t="s">
        <v>13</v>
      </c>
      <c r="H91" s="15" t="s">
        <v>33</v>
      </c>
      <c r="I91" s="15" t="s">
        <v>34</v>
      </c>
      <c r="J91" s="15" t="s">
        <v>54</v>
      </c>
      <c r="K91" s="16" t="s">
        <v>55</v>
      </c>
      <c r="L91" s="15" t="s">
        <v>56</v>
      </c>
      <c r="M91" s="15" t="s">
        <v>57</v>
      </c>
      <c r="N91" s="15" t="s">
        <v>58</v>
      </c>
      <c r="O91" s="15" t="s">
        <v>21</v>
      </c>
      <c r="P91" s="15" t="s">
        <v>42</v>
      </c>
      <c r="Q91" s="15" t="s">
        <v>60</v>
      </c>
      <c r="R91" s="16" t="s">
        <v>61</v>
      </c>
      <c r="S91" s="16" t="s">
        <v>62</v>
      </c>
      <c r="T91" s="16" t="s">
        <v>63</v>
      </c>
      <c r="U91" s="18">
        <v>45117</v>
      </c>
      <c r="V91" s="18">
        <v>45483</v>
      </c>
      <c r="W91" s="15" t="s">
        <v>64</v>
      </c>
      <c r="X91" s="15" t="s">
        <v>65</v>
      </c>
      <c r="Y91" s="15" t="s">
        <v>41</v>
      </c>
      <c r="Z91" s="15" t="s">
        <v>59</v>
      </c>
      <c r="AA91" s="15" t="s">
        <v>42</v>
      </c>
      <c r="AD91" s="15" t="s">
        <v>66</v>
      </c>
      <c r="AE91" s="15" t="s">
        <v>67</v>
      </c>
      <c r="AF91" s="15" t="s">
        <v>68</v>
      </c>
    </row>
    <row r="92" spans="1:32" s="15" customFormat="1">
      <c r="A92" s="14">
        <v>44767.536342534724</v>
      </c>
      <c r="B92" s="15" t="s">
        <v>53</v>
      </c>
      <c r="C92" s="15" t="s">
        <v>11</v>
      </c>
      <c r="D92" s="14">
        <v>44767.536342534724</v>
      </c>
      <c r="E92" s="15">
        <f t="shared" ca="1" si="1"/>
        <v>2452</v>
      </c>
      <c r="F92" s="15" t="s">
        <v>12</v>
      </c>
      <c r="G92" s="15" t="s">
        <v>13</v>
      </c>
      <c r="H92" s="15" t="s">
        <v>33</v>
      </c>
      <c r="I92" s="15" t="s">
        <v>34</v>
      </c>
      <c r="J92" s="15" t="s">
        <v>54</v>
      </c>
      <c r="K92" s="16" t="s">
        <v>55</v>
      </c>
      <c r="L92" s="15" t="s">
        <v>56</v>
      </c>
      <c r="M92" s="15" t="s">
        <v>57</v>
      </c>
      <c r="N92" s="15" t="s">
        <v>58</v>
      </c>
      <c r="O92" s="15" t="s">
        <v>21</v>
      </c>
      <c r="P92" s="15" t="s">
        <v>42</v>
      </c>
      <c r="Q92" s="15" t="s">
        <v>60</v>
      </c>
      <c r="R92" s="16" t="s">
        <v>61</v>
      </c>
      <c r="S92" s="16" t="s">
        <v>62</v>
      </c>
      <c r="T92" s="16" t="s">
        <v>63</v>
      </c>
      <c r="U92" s="18">
        <v>45117</v>
      </c>
      <c r="V92" s="18">
        <v>45483</v>
      </c>
      <c r="W92" s="15" t="s">
        <v>64</v>
      </c>
      <c r="X92" s="15" t="s">
        <v>65</v>
      </c>
      <c r="Y92" s="15" t="s">
        <v>41</v>
      </c>
      <c r="Z92" s="15" t="s">
        <v>59</v>
      </c>
      <c r="AA92" s="15" t="s">
        <v>42</v>
      </c>
      <c r="AD92" s="15" t="s">
        <v>66</v>
      </c>
      <c r="AE92" s="15" t="s">
        <v>67</v>
      </c>
      <c r="AF92" s="15" t="s">
        <v>68</v>
      </c>
    </row>
    <row r="93" spans="1:32" s="15" customFormat="1">
      <c r="A93" s="14">
        <v>44798.536342534724</v>
      </c>
      <c r="B93" s="15" t="s">
        <v>53</v>
      </c>
      <c r="C93" s="15" t="s">
        <v>11</v>
      </c>
      <c r="D93" s="14">
        <v>44798.536342534724</v>
      </c>
      <c r="E93" s="15">
        <f t="shared" ca="1" si="1"/>
        <v>4654</v>
      </c>
      <c r="F93" s="15" t="s">
        <v>12</v>
      </c>
      <c r="G93" s="15" t="s">
        <v>13</v>
      </c>
      <c r="H93" s="15" t="s">
        <v>33</v>
      </c>
      <c r="I93" s="15" t="s">
        <v>34</v>
      </c>
      <c r="J93" s="15" t="s">
        <v>54</v>
      </c>
      <c r="K93" s="16" t="s">
        <v>55</v>
      </c>
      <c r="L93" s="15" t="s">
        <v>56</v>
      </c>
      <c r="M93" s="15" t="s">
        <v>57</v>
      </c>
      <c r="N93" s="15" t="s">
        <v>58</v>
      </c>
      <c r="O93" s="15" t="s">
        <v>21</v>
      </c>
      <c r="P93" s="15" t="s">
        <v>42</v>
      </c>
      <c r="Q93" s="15" t="s">
        <v>60</v>
      </c>
      <c r="R93" s="16" t="s">
        <v>61</v>
      </c>
      <c r="S93" s="16" t="s">
        <v>62</v>
      </c>
      <c r="T93" s="16" t="s">
        <v>63</v>
      </c>
      <c r="U93" s="18">
        <v>45117</v>
      </c>
      <c r="V93" s="18">
        <v>45483</v>
      </c>
      <c r="W93" s="15" t="s">
        <v>64</v>
      </c>
      <c r="X93" s="15" t="s">
        <v>65</v>
      </c>
      <c r="Y93" s="15" t="s">
        <v>41</v>
      </c>
      <c r="Z93" s="15" t="s">
        <v>59</v>
      </c>
      <c r="AA93" s="15" t="s">
        <v>42</v>
      </c>
      <c r="AD93" s="15" t="s">
        <v>66</v>
      </c>
      <c r="AE93" s="15" t="s">
        <v>67</v>
      </c>
      <c r="AF93" s="15" t="s">
        <v>68</v>
      </c>
    </row>
    <row r="94" spans="1:32" s="15" customFormat="1">
      <c r="A94" s="14">
        <v>44829.536342534724</v>
      </c>
      <c r="B94" s="15" t="s">
        <v>53</v>
      </c>
      <c r="C94" s="15" t="s">
        <v>11</v>
      </c>
      <c r="D94" s="14">
        <v>44829.536342534724</v>
      </c>
      <c r="E94" s="15">
        <f t="shared" ca="1" si="1"/>
        <v>4655</v>
      </c>
      <c r="F94" s="15" t="s">
        <v>12</v>
      </c>
      <c r="G94" s="15" t="s">
        <v>13</v>
      </c>
      <c r="H94" s="15" t="s">
        <v>33</v>
      </c>
      <c r="I94" s="15" t="s">
        <v>34</v>
      </c>
      <c r="J94" s="15" t="s">
        <v>54</v>
      </c>
      <c r="K94" s="16" t="s">
        <v>55</v>
      </c>
      <c r="L94" s="15" t="s">
        <v>56</v>
      </c>
      <c r="M94" s="15" t="s">
        <v>57</v>
      </c>
      <c r="N94" s="15" t="s">
        <v>58</v>
      </c>
      <c r="O94" s="15" t="s">
        <v>21</v>
      </c>
      <c r="P94" s="15" t="s">
        <v>42</v>
      </c>
      <c r="Q94" s="15" t="s">
        <v>60</v>
      </c>
      <c r="R94" s="16" t="s">
        <v>61</v>
      </c>
      <c r="S94" s="16" t="s">
        <v>62</v>
      </c>
      <c r="T94" s="16" t="s">
        <v>63</v>
      </c>
      <c r="U94" s="18">
        <v>45117</v>
      </c>
      <c r="V94" s="18">
        <v>45483</v>
      </c>
      <c r="W94" s="15" t="s">
        <v>64</v>
      </c>
      <c r="X94" s="15" t="s">
        <v>65</v>
      </c>
      <c r="Y94" s="15" t="s">
        <v>41</v>
      </c>
      <c r="Z94" s="15" t="s">
        <v>59</v>
      </c>
      <c r="AA94" s="15" t="s">
        <v>42</v>
      </c>
      <c r="AD94" s="15" t="s">
        <v>66</v>
      </c>
      <c r="AE94" s="15" t="s">
        <v>67</v>
      </c>
      <c r="AF94" s="15" t="s">
        <v>68</v>
      </c>
    </row>
    <row r="95" spans="1:32" s="15" customFormat="1">
      <c r="A95" s="14">
        <v>44859.536342534724</v>
      </c>
      <c r="B95" s="15" t="s">
        <v>53</v>
      </c>
      <c r="C95" s="15" t="s">
        <v>11</v>
      </c>
      <c r="D95" s="14">
        <v>44859.536342534724</v>
      </c>
      <c r="E95" s="15">
        <f t="shared" ca="1" si="1"/>
        <v>3875</v>
      </c>
      <c r="F95" s="15" t="s">
        <v>12</v>
      </c>
      <c r="G95" s="15" t="s">
        <v>13</v>
      </c>
      <c r="H95" s="15" t="s">
        <v>33</v>
      </c>
      <c r="I95" s="15" t="s">
        <v>34</v>
      </c>
      <c r="J95" s="15" t="s">
        <v>54</v>
      </c>
      <c r="K95" s="16" t="s">
        <v>55</v>
      </c>
      <c r="L95" s="15" t="s">
        <v>56</v>
      </c>
      <c r="M95" s="15" t="s">
        <v>57</v>
      </c>
      <c r="N95" s="15" t="s">
        <v>58</v>
      </c>
      <c r="O95" s="15" t="s">
        <v>21</v>
      </c>
      <c r="P95" s="15" t="s">
        <v>42</v>
      </c>
      <c r="Q95" s="15" t="s">
        <v>60</v>
      </c>
      <c r="R95" s="16" t="s">
        <v>61</v>
      </c>
      <c r="S95" s="16" t="s">
        <v>62</v>
      </c>
      <c r="T95" s="16" t="s">
        <v>63</v>
      </c>
      <c r="U95" s="18">
        <v>45117</v>
      </c>
      <c r="V95" s="18">
        <v>45483</v>
      </c>
      <c r="W95" s="15" t="s">
        <v>64</v>
      </c>
      <c r="X95" s="15" t="s">
        <v>65</v>
      </c>
      <c r="Y95" s="15" t="s">
        <v>41</v>
      </c>
      <c r="Z95" s="15" t="s">
        <v>59</v>
      </c>
      <c r="AA95" s="15" t="s">
        <v>42</v>
      </c>
      <c r="AD95" s="15" t="s">
        <v>66</v>
      </c>
      <c r="AE95" s="15" t="s">
        <v>67</v>
      </c>
      <c r="AF95" s="15" t="s">
        <v>68</v>
      </c>
    </row>
    <row r="96" spans="1:32" s="15" customFormat="1">
      <c r="A96" s="14">
        <v>44890.536342534724</v>
      </c>
      <c r="B96" s="15" t="s">
        <v>53</v>
      </c>
      <c r="C96" s="15" t="s">
        <v>11</v>
      </c>
      <c r="D96" s="14">
        <v>44890.536342534724</v>
      </c>
      <c r="E96" s="15">
        <f t="shared" ca="1" si="1"/>
        <v>3535</v>
      </c>
      <c r="F96" s="15" t="s">
        <v>12</v>
      </c>
      <c r="G96" s="15" t="s">
        <v>13</v>
      </c>
      <c r="H96" s="15" t="s">
        <v>33</v>
      </c>
      <c r="I96" s="15" t="s">
        <v>34</v>
      </c>
      <c r="J96" s="15" t="s">
        <v>54</v>
      </c>
      <c r="K96" s="16" t="s">
        <v>55</v>
      </c>
      <c r="L96" s="15" t="s">
        <v>56</v>
      </c>
      <c r="M96" s="15" t="s">
        <v>57</v>
      </c>
      <c r="N96" s="15" t="s">
        <v>58</v>
      </c>
      <c r="O96" s="15" t="s">
        <v>21</v>
      </c>
      <c r="P96" s="15" t="s">
        <v>42</v>
      </c>
      <c r="Q96" s="15" t="s">
        <v>60</v>
      </c>
      <c r="R96" s="16" t="s">
        <v>61</v>
      </c>
      <c r="S96" s="16" t="s">
        <v>62</v>
      </c>
      <c r="T96" s="16" t="s">
        <v>63</v>
      </c>
      <c r="U96" s="18">
        <v>45117</v>
      </c>
      <c r="V96" s="18">
        <v>45483</v>
      </c>
      <c r="W96" s="15" t="s">
        <v>64</v>
      </c>
      <c r="X96" s="15" t="s">
        <v>65</v>
      </c>
      <c r="Y96" s="15" t="s">
        <v>41</v>
      </c>
      <c r="Z96" s="15" t="s">
        <v>59</v>
      </c>
      <c r="AA96" s="15" t="s">
        <v>42</v>
      </c>
      <c r="AD96" s="15" t="s">
        <v>66</v>
      </c>
      <c r="AE96" s="15" t="s">
        <v>67</v>
      </c>
      <c r="AF96" s="15" t="s">
        <v>68</v>
      </c>
    </row>
    <row r="97" spans="1:32" s="15" customFormat="1">
      <c r="A97" s="14">
        <v>44920.536342534724</v>
      </c>
      <c r="B97" s="15" t="s">
        <v>53</v>
      </c>
      <c r="C97" s="15" t="s">
        <v>11</v>
      </c>
      <c r="D97" s="14">
        <v>44920.536342534724</v>
      </c>
      <c r="E97" s="15">
        <f t="shared" ca="1" si="1"/>
        <v>4124</v>
      </c>
      <c r="F97" s="15" t="s">
        <v>12</v>
      </c>
      <c r="G97" s="15" t="s">
        <v>13</v>
      </c>
      <c r="H97" s="15" t="s">
        <v>33</v>
      </c>
      <c r="I97" s="15" t="s">
        <v>34</v>
      </c>
      <c r="J97" s="15" t="s">
        <v>54</v>
      </c>
      <c r="K97" s="16" t="s">
        <v>55</v>
      </c>
      <c r="L97" s="15" t="s">
        <v>56</v>
      </c>
      <c r="M97" s="15" t="s">
        <v>57</v>
      </c>
      <c r="N97" s="15" t="s">
        <v>58</v>
      </c>
      <c r="O97" s="15" t="s">
        <v>21</v>
      </c>
      <c r="P97" s="15" t="s">
        <v>42</v>
      </c>
      <c r="Q97" s="15" t="s">
        <v>60</v>
      </c>
      <c r="R97" s="16" t="s">
        <v>61</v>
      </c>
      <c r="S97" s="16" t="s">
        <v>62</v>
      </c>
      <c r="T97" s="16" t="s">
        <v>63</v>
      </c>
      <c r="U97" s="18">
        <v>45117</v>
      </c>
      <c r="V97" s="18">
        <v>45483</v>
      </c>
      <c r="W97" s="15" t="s">
        <v>64</v>
      </c>
      <c r="X97" s="15" t="s">
        <v>65</v>
      </c>
      <c r="Y97" s="15" t="s">
        <v>41</v>
      </c>
      <c r="Z97" s="15" t="s">
        <v>59</v>
      </c>
      <c r="AA97" s="15" t="s">
        <v>42</v>
      </c>
      <c r="AD97" s="15" t="s">
        <v>66</v>
      </c>
      <c r="AE97" s="15" t="s">
        <v>67</v>
      </c>
      <c r="AF97" s="15" t="s">
        <v>68</v>
      </c>
    </row>
    <row r="98" spans="1:32" s="15" customFormat="1">
      <c r="A98" s="14">
        <v>44951.536342534724</v>
      </c>
      <c r="B98" s="15" t="s">
        <v>53</v>
      </c>
      <c r="C98" s="15" t="s">
        <v>11</v>
      </c>
      <c r="D98" s="14">
        <v>44951.536342534724</v>
      </c>
      <c r="E98" s="15">
        <f t="shared" ca="1" si="1"/>
        <v>4939</v>
      </c>
      <c r="F98" s="15" t="s">
        <v>12</v>
      </c>
      <c r="G98" s="15" t="s">
        <v>13</v>
      </c>
      <c r="H98" s="15" t="s">
        <v>33</v>
      </c>
      <c r="I98" s="15" t="s">
        <v>34</v>
      </c>
      <c r="J98" s="15" t="s">
        <v>54</v>
      </c>
      <c r="K98" s="16" t="s">
        <v>55</v>
      </c>
      <c r="L98" s="15" t="s">
        <v>56</v>
      </c>
      <c r="M98" s="15" t="s">
        <v>57</v>
      </c>
      <c r="N98" s="15" t="s">
        <v>58</v>
      </c>
      <c r="O98" s="15" t="s">
        <v>21</v>
      </c>
      <c r="P98" s="15" t="s">
        <v>42</v>
      </c>
      <c r="Q98" s="15" t="s">
        <v>60</v>
      </c>
      <c r="R98" s="16" t="s">
        <v>61</v>
      </c>
      <c r="S98" s="16" t="s">
        <v>62</v>
      </c>
      <c r="T98" s="16" t="s">
        <v>63</v>
      </c>
      <c r="U98" s="18">
        <v>45117</v>
      </c>
      <c r="V98" s="18">
        <v>45483</v>
      </c>
      <c r="W98" s="15" t="s">
        <v>64</v>
      </c>
      <c r="X98" s="15" t="s">
        <v>65</v>
      </c>
      <c r="Y98" s="15" t="s">
        <v>41</v>
      </c>
      <c r="Z98" s="15" t="s">
        <v>59</v>
      </c>
      <c r="AA98" s="15" t="s">
        <v>42</v>
      </c>
      <c r="AD98" s="15" t="s">
        <v>66</v>
      </c>
      <c r="AE98" s="15" t="s">
        <v>67</v>
      </c>
      <c r="AF98" s="15" t="s">
        <v>68</v>
      </c>
    </row>
    <row r="99" spans="1:32" s="15" customFormat="1">
      <c r="A99" s="14">
        <v>44982.536342534724</v>
      </c>
      <c r="B99" s="15" t="s">
        <v>53</v>
      </c>
      <c r="C99" s="15" t="s">
        <v>11</v>
      </c>
      <c r="D99" s="14">
        <v>44982.536342534724</v>
      </c>
      <c r="E99" s="15">
        <f t="shared" ca="1" si="1"/>
        <v>2485</v>
      </c>
      <c r="F99" s="15" t="s">
        <v>12</v>
      </c>
      <c r="G99" s="15" t="s">
        <v>13</v>
      </c>
      <c r="H99" s="15" t="s">
        <v>33</v>
      </c>
      <c r="I99" s="15" t="s">
        <v>34</v>
      </c>
      <c r="J99" s="15" t="s">
        <v>54</v>
      </c>
      <c r="K99" s="16" t="s">
        <v>55</v>
      </c>
      <c r="L99" s="15" t="s">
        <v>56</v>
      </c>
      <c r="M99" s="15" t="s">
        <v>57</v>
      </c>
      <c r="N99" s="15" t="s">
        <v>58</v>
      </c>
      <c r="O99" s="15" t="s">
        <v>21</v>
      </c>
      <c r="P99" s="15" t="s">
        <v>42</v>
      </c>
      <c r="Q99" s="15" t="s">
        <v>60</v>
      </c>
      <c r="R99" s="16" t="s">
        <v>61</v>
      </c>
      <c r="S99" s="16" t="s">
        <v>62</v>
      </c>
      <c r="T99" s="16" t="s">
        <v>63</v>
      </c>
      <c r="U99" s="18">
        <v>45117</v>
      </c>
      <c r="V99" s="18">
        <v>45483</v>
      </c>
      <c r="W99" s="15" t="s">
        <v>64</v>
      </c>
      <c r="X99" s="15" t="s">
        <v>65</v>
      </c>
      <c r="Y99" s="15" t="s">
        <v>41</v>
      </c>
      <c r="Z99" s="15" t="s">
        <v>59</v>
      </c>
      <c r="AA99" s="15" t="s">
        <v>42</v>
      </c>
      <c r="AD99" s="15" t="s">
        <v>66</v>
      </c>
      <c r="AE99" s="15" t="s">
        <v>67</v>
      </c>
      <c r="AF99" s="15" t="s">
        <v>68</v>
      </c>
    </row>
    <row r="100" spans="1:32" s="15" customFormat="1">
      <c r="A100" s="14">
        <v>45010.536342534724</v>
      </c>
      <c r="B100" s="15" t="s">
        <v>53</v>
      </c>
      <c r="C100" s="15" t="s">
        <v>11</v>
      </c>
      <c r="D100" s="14">
        <v>45010.536342534724</v>
      </c>
      <c r="E100" s="15">
        <f t="shared" ca="1" si="1"/>
        <v>3745</v>
      </c>
      <c r="F100" s="15" t="s">
        <v>12</v>
      </c>
      <c r="G100" s="15" t="s">
        <v>13</v>
      </c>
      <c r="H100" s="15" t="s">
        <v>33</v>
      </c>
      <c r="I100" s="15" t="s">
        <v>34</v>
      </c>
      <c r="J100" s="15" t="s">
        <v>54</v>
      </c>
      <c r="K100" s="16" t="s">
        <v>55</v>
      </c>
      <c r="L100" s="15" t="s">
        <v>56</v>
      </c>
      <c r="M100" s="15" t="s">
        <v>57</v>
      </c>
      <c r="N100" s="15" t="s">
        <v>58</v>
      </c>
      <c r="O100" s="15" t="s">
        <v>21</v>
      </c>
      <c r="P100" s="15" t="s">
        <v>42</v>
      </c>
      <c r="Q100" s="15" t="s">
        <v>60</v>
      </c>
      <c r="R100" s="16" t="s">
        <v>61</v>
      </c>
      <c r="S100" s="16" t="s">
        <v>62</v>
      </c>
      <c r="T100" s="16" t="s">
        <v>63</v>
      </c>
      <c r="U100" s="18">
        <v>45117</v>
      </c>
      <c r="V100" s="18">
        <v>45483</v>
      </c>
      <c r="W100" s="15" t="s">
        <v>64</v>
      </c>
      <c r="X100" s="15" t="s">
        <v>65</v>
      </c>
      <c r="Y100" s="15" t="s">
        <v>41</v>
      </c>
      <c r="Z100" s="15" t="s">
        <v>59</v>
      </c>
      <c r="AA100" s="15" t="s">
        <v>42</v>
      </c>
      <c r="AD100" s="15" t="s">
        <v>66</v>
      </c>
      <c r="AE100" s="15" t="s">
        <v>67</v>
      </c>
      <c r="AF100" s="15" t="s">
        <v>68</v>
      </c>
    </row>
    <row r="101" spans="1:32" s="15" customFormat="1">
      <c r="A101" s="14">
        <v>45041.536342534724</v>
      </c>
      <c r="B101" s="15" t="s">
        <v>53</v>
      </c>
      <c r="C101" s="15" t="s">
        <v>11</v>
      </c>
      <c r="D101" s="14">
        <v>45041.536342534724</v>
      </c>
      <c r="E101" s="15">
        <f t="shared" ca="1" si="1"/>
        <v>2172</v>
      </c>
      <c r="F101" s="15" t="s">
        <v>12</v>
      </c>
      <c r="G101" s="15" t="s">
        <v>13</v>
      </c>
      <c r="H101" s="15" t="s">
        <v>33</v>
      </c>
      <c r="I101" s="15" t="s">
        <v>34</v>
      </c>
      <c r="J101" s="15" t="s">
        <v>54</v>
      </c>
      <c r="K101" s="16" t="s">
        <v>55</v>
      </c>
      <c r="L101" s="15" t="s">
        <v>56</v>
      </c>
      <c r="M101" s="15" t="s">
        <v>57</v>
      </c>
      <c r="N101" s="15" t="s">
        <v>58</v>
      </c>
      <c r="O101" s="15" t="s">
        <v>21</v>
      </c>
      <c r="P101" s="15" t="s">
        <v>42</v>
      </c>
      <c r="Q101" s="15" t="s">
        <v>60</v>
      </c>
      <c r="R101" s="16" t="s">
        <v>61</v>
      </c>
      <c r="S101" s="16" t="s">
        <v>62</v>
      </c>
      <c r="T101" s="16" t="s">
        <v>63</v>
      </c>
      <c r="U101" s="18">
        <v>45117</v>
      </c>
      <c r="V101" s="18">
        <v>45483</v>
      </c>
      <c r="W101" s="15" t="s">
        <v>64</v>
      </c>
      <c r="X101" s="15" t="s">
        <v>65</v>
      </c>
      <c r="Y101" s="15" t="s">
        <v>41</v>
      </c>
      <c r="Z101" s="15" t="s">
        <v>59</v>
      </c>
      <c r="AA101" s="15" t="s">
        <v>42</v>
      </c>
      <c r="AD101" s="15" t="s">
        <v>66</v>
      </c>
      <c r="AE101" s="15" t="s">
        <v>67</v>
      </c>
      <c r="AF101" s="15" t="s">
        <v>68</v>
      </c>
    </row>
    <row r="102" spans="1:32" s="15" customFormat="1">
      <c r="A102" s="14">
        <v>45071.536342534724</v>
      </c>
      <c r="B102" s="15" t="s">
        <v>53</v>
      </c>
      <c r="C102" s="15" t="s">
        <v>11</v>
      </c>
      <c r="D102" s="14">
        <v>45071.536342534724</v>
      </c>
      <c r="E102" s="15">
        <f t="shared" ca="1" si="1"/>
        <v>3134</v>
      </c>
      <c r="F102" s="15" t="s">
        <v>12</v>
      </c>
      <c r="G102" s="15" t="s">
        <v>13</v>
      </c>
      <c r="H102" s="15" t="s">
        <v>33</v>
      </c>
      <c r="I102" s="15" t="s">
        <v>34</v>
      </c>
      <c r="J102" s="15" t="s">
        <v>54</v>
      </c>
      <c r="K102" s="16" t="s">
        <v>55</v>
      </c>
      <c r="L102" s="15" t="s">
        <v>56</v>
      </c>
      <c r="M102" s="15" t="s">
        <v>57</v>
      </c>
      <c r="N102" s="15" t="s">
        <v>58</v>
      </c>
      <c r="O102" s="15" t="s">
        <v>21</v>
      </c>
      <c r="P102" s="15" t="s">
        <v>42</v>
      </c>
      <c r="Q102" s="15" t="s">
        <v>60</v>
      </c>
      <c r="R102" s="16" t="s">
        <v>61</v>
      </c>
      <c r="S102" s="16" t="s">
        <v>62</v>
      </c>
      <c r="T102" s="16" t="s">
        <v>63</v>
      </c>
      <c r="U102" s="18">
        <v>45117</v>
      </c>
      <c r="V102" s="18">
        <v>45483</v>
      </c>
      <c r="W102" s="15" t="s">
        <v>64</v>
      </c>
      <c r="X102" s="15" t="s">
        <v>65</v>
      </c>
      <c r="Y102" s="15" t="s">
        <v>41</v>
      </c>
      <c r="Z102" s="15" t="s">
        <v>59</v>
      </c>
      <c r="AA102" s="15" t="s">
        <v>42</v>
      </c>
      <c r="AD102" s="15" t="s">
        <v>66</v>
      </c>
      <c r="AE102" s="15" t="s">
        <v>67</v>
      </c>
      <c r="AF102" s="15" t="s">
        <v>68</v>
      </c>
    </row>
    <row r="103" spans="1:32" s="15" customFormat="1">
      <c r="A103" s="14">
        <v>45102.536342534724</v>
      </c>
      <c r="B103" s="15" t="s">
        <v>53</v>
      </c>
      <c r="C103" s="15" t="s">
        <v>11</v>
      </c>
      <c r="D103" s="14">
        <v>45102.536342534724</v>
      </c>
      <c r="E103" s="15">
        <f t="shared" ca="1" si="1"/>
        <v>2120</v>
      </c>
      <c r="F103" s="15" t="s">
        <v>12</v>
      </c>
      <c r="G103" s="15" t="s">
        <v>13</v>
      </c>
      <c r="H103" s="15" t="s">
        <v>33</v>
      </c>
      <c r="I103" s="15" t="s">
        <v>34</v>
      </c>
      <c r="J103" s="15" t="s">
        <v>54</v>
      </c>
      <c r="K103" s="16" t="s">
        <v>55</v>
      </c>
      <c r="L103" s="15" t="s">
        <v>56</v>
      </c>
      <c r="M103" s="15" t="s">
        <v>57</v>
      </c>
      <c r="N103" s="15" t="s">
        <v>58</v>
      </c>
      <c r="O103" s="15" t="s">
        <v>21</v>
      </c>
      <c r="P103" s="15" t="s">
        <v>42</v>
      </c>
      <c r="Q103" s="15" t="s">
        <v>60</v>
      </c>
      <c r="R103" s="16" t="s">
        <v>61</v>
      </c>
      <c r="S103" s="16" t="s">
        <v>62</v>
      </c>
      <c r="T103" s="16" t="s">
        <v>63</v>
      </c>
      <c r="U103" s="18">
        <v>45117</v>
      </c>
      <c r="V103" s="18">
        <v>45483</v>
      </c>
      <c r="W103" s="15" t="s">
        <v>64</v>
      </c>
      <c r="X103" s="15" t="s">
        <v>65</v>
      </c>
      <c r="Y103" s="15" t="s">
        <v>41</v>
      </c>
      <c r="Z103" s="15" t="s">
        <v>59</v>
      </c>
      <c r="AA103" s="15" t="s">
        <v>42</v>
      </c>
      <c r="AD103" s="15" t="s">
        <v>66</v>
      </c>
      <c r="AE103" s="15" t="s">
        <v>67</v>
      </c>
      <c r="AF103" s="15" t="s">
        <v>68</v>
      </c>
    </row>
    <row r="104" spans="1:32" s="15" customFormat="1">
      <c r="A104" s="14">
        <v>45132.536342534724</v>
      </c>
      <c r="B104" s="15" t="s">
        <v>53</v>
      </c>
      <c r="C104" s="15" t="s">
        <v>11</v>
      </c>
      <c r="D104" s="14">
        <v>45132.536342534724</v>
      </c>
      <c r="E104" s="15">
        <f t="shared" ca="1" si="1"/>
        <v>3703</v>
      </c>
      <c r="F104" s="15" t="s">
        <v>12</v>
      </c>
      <c r="G104" s="15" t="s">
        <v>13</v>
      </c>
      <c r="H104" s="15" t="s">
        <v>33</v>
      </c>
      <c r="I104" s="15" t="s">
        <v>34</v>
      </c>
      <c r="J104" s="15" t="s">
        <v>54</v>
      </c>
      <c r="K104" s="16" t="s">
        <v>55</v>
      </c>
      <c r="L104" s="15" t="s">
        <v>56</v>
      </c>
      <c r="M104" s="15" t="s">
        <v>57</v>
      </c>
      <c r="N104" s="15" t="s">
        <v>58</v>
      </c>
      <c r="O104" s="15" t="s">
        <v>21</v>
      </c>
      <c r="P104" s="15" t="s">
        <v>42</v>
      </c>
      <c r="Q104" s="15" t="s">
        <v>60</v>
      </c>
      <c r="R104" s="16" t="s">
        <v>61</v>
      </c>
      <c r="S104" s="16" t="s">
        <v>62</v>
      </c>
      <c r="T104" s="16" t="s">
        <v>63</v>
      </c>
      <c r="U104" s="18">
        <v>45117</v>
      </c>
      <c r="V104" s="18">
        <v>45483</v>
      </c>
      <c r="W104" s="15" t="s">
        <v>64</v>
      </c>
      <c r="X104" s="15" t="s">
        <v>65</v>
      </c>
      <c r="Y104" s="15" t="s">
        <v>41</v>
      </c>
      <c r="Z104" s="15" t="s">
        <v>59</v>
      </c>
      <c r="AA104" s="15" t="s">
        <v>42</v>
      </c>
      <c r="AD104" s="15" t="s">
        <v>66</v>
      </c>
      <c r="AE104" s="15" t="s">
        <v>67</v>
      </c>
      <c r="AF104" s="15" t="s">
        <v>68</v>
      </c>
    </row>
    <row r="105" spans="1:32" s="15" customFormat="1">
      <c r="A105" s="14">
        <v>45163.536342534724</v>
      </c>
      <c r="B105" s="15" t="s">
        <v>53</v>
      </c>
      <c r="C105" s="15" t="s">
        <v>11</v>
      </c>
      <c r="D105" s="14">
        <v>45163.536342534724</v>
      </c>
      <c r="E105" s="15">
        <f t="shared" ca="1" si="1"/>
        <v>3964</v>
      </c>
      <c r="F105" s="15" t="s">
        <v>12</v>
      </c>
      <c r="G105" s="15" t="s">
        <v>13</v>
      </c>
      <c r="H105" s="15" t="s">
        <v>33</v>
      </c>
      <c r="I105" s="15" t="s">
        <v>34</v>
      </c>
      <c r="J105" s="15" t="s">
        <v>54</v>
      </c>
      <c r="K105" s="16" t="s">
        <v>55</v>
      </c>
      <c r="L105" s="15" t="s">
        <v>56</v>
      </c>
      <c r="M105" s="15" t="s">
        <v>57</v>
      </c>
      <c r="N105" s="15" t="s">
        <v>58</v>
      </c>
      <c r="O105" s="15" t="s">
        <v>21</v>
      </c>
      <c r="P105" s="15" t="s">
        <v>42</v>
      </c>
      <c r="Q105" s="15" t="s">
        <v>60</v>
      </c>
      <c r="R105" s="16" t="s">
        <v>61</v>
      </c>
      <c r="S105" s="16" t="s">
        <v>62</v>
      </c>
      <c r="T105" s="16" t="s">
        <v>63</v>
      </c>
      <c r="U105" s="18">
        <v>45117</v>
      </c>
      <c r="V105" s="18">
        <v>45483</v>
      </c>
      <c r="W105" s="15" t="s">
        <v>64</v>
      </c>
      <c r="X105" s="15" t="s">
        <v>65</v>
      </c>
      <c r="Y105" s="15" t="s">
        <v>41</v>
      </c>
      <c r="Z105" s="15" t="s">
        <v>59</v>
      </c>
      <c r="AA105" s="15" t="s">
        <v>42</v>
      </c>
      <c r="AD105" s="15" t="s">
        <v>66</v>
      </c>
      <c r="AE105" s="15" t="s">
        <v>67</v>
      </c>
      <c r="AF105" s="15" t="s">
        <v>68</v>
      </c>
    </row>
    <row r="106" spans="1:32" s="15" customFormat="1">
      <c r="A106" s="14">
        <v>45194.536342534724</v>
      </c>
      <c r="B106" s="15" t="s">
        <v>53</v>
      </c>
      <c r="C106" s="15" t="s">
        <v>11</v>
      </c>
      <c r="D106" s="14">
        <v>45194.536342534724</v>
      </c>
      <c r="E106" s="15">
        <f t="shared" ca="1" si="1"/>
        <v>2042</v>
      </c>
      <c r="F106" s="15" t="s">
        <v>12</v>
      </c>
      <c r="G106" s="15" t="s">
        <v>13</v>
      </c>
      <c r="H106" s="15" t="s">
        <v>33</v>
      </c>
      <c r="I106" s="15" t="s">
        <v>34</v>
      </c>
      <c r="J106" s="15" t="s">
        <v>54</v>
      </c>
      <c r="K106" s="16" t="s">
        <v>55</v>
      </c>
      <c r="L106" s="15" t="s">
        <v>56</v>
      </c>
      <c r="M106" s="15" t="s">
        <v>57</v>
      </c>
      <c r="N106" s="15" t="s">
        <v>58</v>
      </c>
      <c r="O106" s="15" t="s">
        <v>21</v>
      </c>
      <c r="P106" s="15" t="s">
        <v>42</v>
      </c>
      <c r="Q106" s="15" t="s">
        <v>60</v>
      </c>
      <c r="R106" s="16" t="s">
        <v>61</v>
      </c>
      <c r="S106" s="16" t="s">
        <v>62</v>
      </c>
      <c r="T106" s="16" t="s">
        <v>63</v>
      </c>
      <c r="U106" s="18">
        <v>45117</v>
      </c>
      <c r="V106" s="18">
        <v>45483</v>
      </c>
      <c r="W106" s="15" t="s">
        <v>64</v>
      </c>
      <c r="X106" s="15" t="s">
        <v>65</v>
      </c>
      <c r="Y106" s="15" t="s">
        <v>41</v>
      </c>
      <c r="Z106" s="15" t="s">
        <v>59</v>
      </c>
      <c r="AA106" s="15" t="s">
        <v>42</v>
      </c>
      <c r="AD106" s="15" t="s">
        <v>66</v>
      </c>
      <c r="AE106" s="15" t="s">
        <v>67</v>
      </c>
      <c r="AF106" s="15" t="s">
        <v>68</v>
      </c>
    </row>
    <row r="107" spans="1:32" s="15" customFormat="1">
      <c r="A107" s="14">
        <v>45224.536342534724</v>
      </c>
      <c r="B107" s="15" t="s">
        <v>53</v>
      </c>
      <c r="C107" s="15" t="s">
        <v>11</v>
      </c>
      <c r="D107" s="14">
        <v>45224.536342534724</v>
      </c>
      <c r="E107" s="15">
        <f t="shared" ca="1" si="1"/>
        <v>4502</v>
      </c>
      <c r="F107" s="15" t="s">
        <v>12</v>
      </c>
      <c r="G107" s="15" t="s">
        <v>13</v>
      </c>
      <c r="H107" s="15" t="s">
        <v>33</v>
      </c>
      <c r="I107" s="15" t="s">
        <v>34</v>
      </c>
      <c r="J107" s="15" t="s">
        <v>54</v>
      </c>
      <c r="K107" s="16" t="s">
        <v>55</v>
      </c>
      <c r="L107" s="15" t="s">
        <v>56</v>
      </c>
      <c r="M107" s="15" t="s">
        <v>57</v>
      </c>
      <c r="N107" s="15" t="s">
        <v>58</v>
      </c>
      <c r="O107" s="15" t="s">
        <v>21</v>
      </c>
      <c r="P107" s="15" t="s">
        <v>42</v>
      </c>
      <c r="Q107" s="15" t="s">
        <v>60</v>
      </c>
      <c r="R107" s="16" t="s">
        <v>61</v>
      </c>
      <c r="S107" s="16" t="s">
        <v>62</v>
      </c>
      <c r="T107" s="16" t="s">
        <v>63</v>
      </c>
      <c r="U107" s="18">
        <v>45117</v>
      </c>
      <c r="V107" s="18">
        <v>45483</v>
      </c>
      <c r="W107" s="15" t="s">
        <v>64</v>
      </c>
      <c r="X107" s="15" t="s">
        <v>65</v>
      </c>
      <c r="Y107" s="15" t="s">
        <v>41</v>
      </c>
      <c r="Z107" s="15" t="s">
        <v>59</v>
      </c>
      <c r="AA107" s="15" t="s">
        <v>42</v>
      </c>
      <c r="AD107" s="15" t="s">
        <v>66</v>
      </c>
      <c r="AE107" s="15" t="s">
        <v>67</v>
      </c>
      <c r="AF107" s="15" t="s">
        <v>68</v>
      </c>
    </row>
    <row r="108" spans="1:32" s="15" customFormat="1">
      <c r="A108" s="14">
        <v>45255.536342534724</v>
      </c>
      <c r="B108" s="15" t="s">
        <v>53</v>
      </c>
      <c r="C108" s="15" t="s">
        <v>11</v>
      </c>
      <c r="D108" s="14">
        <v>45255.536342534724</v>
      </c>
      <c r="E108" s="15">
        <f t="shared" ca="1" si="1"/>
        <v>2188</v>
      </c>
      <c r="F108" s="15" t="s">
        <v>12</v>
      </c>
      <c r="G108" s="15" t="s">
        <v>13</v>
      </c>
      <c r="H108" s="15" t="s">
        <v>33</v>
      </c>
      <c r="I108" s="15" t="s">
        <v>34</v>
      </c>
      <c r="J108" s="15" t="s">
        <v>54</v>
      </c>
      <c r="K108" s="16" t="s">
        <v>55</v>
      </c>
      <c r="L108" s="15" t="s">
        <v>56</v>
      </c>
      <c r="M108" s="15" t="s">
        <v>57</v>
      </c>
      <c r="N108" s="15" t="s">
        <v>58</v>
      </c>
      <c r="O108" s="15" t="s">
        <v>21</v>
      </c>
      <c r="P108" s="15" t="s">
        <v>42</v>
      </c>
      <c r="Q108" s="15" t="s">
        <v>60</v>
      </c>
      <c r="R108" s="16" t="s">
        <v>61</v>
      </c>
      <c r="S108" s="16" t="s">
        <v>62</v>
      </c>
      <c r="T108" s="16" t="s">
        <v>63</v>
      </c>
      <c r="U108" s="18">
        <v>45117</v>
      </c>
      <c r="V108" s="18">
        <v>45483</v>
      </c>
      <c r="W108" s="15" t="s">
        <v>64</v>
      </c>
      <c r="X108" s="15" t="s">
        <v>65</v>
      </c>
      <c r="Y108" s="15" t="s">
        <v>41</v>
      </c>
      <c r="Z108" s="15" t="s">
        <v>59</v>
      </c>
      <c r="AA108" s="15" t="s">
        <v>42</v>
      </c>
      <c r="AD108" s="15" t="s">
        <v>66</v>
      </c>
      <c r="AE108" s="15" t="s">
        <v>67</v>
      </c>
      <c r="AF108" s="15" t="s">
        <v>68</v>
      </c>
    </row>
    <row r="109" spans="1:32" s="15" customFormat="1">
      <c r="A109" s="14">
        <v>45285.536342534724</v>
      </c>
      <c r="B109" s="15" t="s">
        <v>53</v>
      </c>
      <c r="C109" s="15" t="s">
        <v>11</v>
      </c>
      <c r="D109" s="14">
        <v>45285.536342534724</v>
      </c>
      <c r="E109" s="15">
        <f t="shared" ca="1" si="1"/>
        <v>2384</v>
      </c>
      <c r="F109" s="15" t="s">
        <v>12</v>
      </c>
      <c r="G109" s="15" t="s">
        <v>13</v>
      </c>
      <c r="H109" s="15" t="s">
        <v>33</v>
      </c>
      <c r="I109" s="15" t="s">
        <v>34</v>
      </c>
      <c r="J109" s="15" t="s">
        <v>54</v>
      </c>
      <c r="K109" s="16" t="s">
        <v>55</v>
      </c>
      <c r="L109" s="15" t="s">
        <v>56</v>
      </c>
      <c r="M109" s="15" t="s">
        <v>57</v>
      </c>
      <c r="N109" s="15" t="s">
        <v>58</v>
      </c>
      <c r="O109" s="15" t="s">
        <v>21</v>
      </c>
      <c r="P109" s="15" t="s">
        <v>42</v>
      </c>
      <c r="Q109" s="15" t="s">
        <v>60</v>
      </c>
      <c r="R109" s="16" t="s">
        <v>61</v>
      </c>
      <c r="S109" s="16" t="s">
        <v>62</v>
      </c>
      <c r="T109" s="16" t="s">
        <v>63</v>
      </c>
      <c r="U109" s="18">
        <v>45117</v>
      </c>
      <c r="V109" s="18">
        <v>45483</v>
      </c>
      <c r="W109" s="15" t="s">
        <v>64</v>
      </c>
      <c r="X109" s="15" t="s">
        <v>65</v>
      </c>
      <c r="Y109" s="15" t="s">
        <v>41</v>
      </c>
      <c r="Z109" s="15" t="s">
        <v>59</v>
      </c>
      <c r="AA109" s="15" t="s">
        <v>42</v>
      </c>
      <c r="AD109" s="15" t="s">
        <v>66</v>
      </c>
      <c r="AE109" s="15" t="s">
        <v>67</v>
      </c>
      <c r="AF109" s="15" t="s">
        <v>68</v>
      </c>
    </row>
    <row r="110" spans="1:32" s="15" customFormat="1">
      <c r="A110" s="14">
        <v>44221.570104166669</v>
      </c>
      <c r="B110" s="15" t="s">
        <v>69</v>
      </c>
      <c r="C110" s="15" t="s">
        <v>11</v>
      </c>
      <c r="D110" s="14">
        <v>44221.570104166669</v>
      </c>
      <c r="E110" s="15">
        <f ca="1">RANDBETWEEN(3000,5000)</f>
        <v>3869</v>
      </c>
      <c r="F110" s="15" t="s">
        <v>12</v>
      </c>
      <c r="G110" s="15" t="s">
        <v>13</v>
      </c>
      <c r="H110" s="15" t="s">
        <v>70</v>
      </c>
      <c r="I110" s="15" t="s">
        <v>71</v>
      </c>
      <c r="J110" s="15" t="s">
        <v>72</v>
      </c>
      <c r="K110" s="16" t="s">
        <v>73</v>
      </c>
      <c r="L110" s="15" t="s">
        <v>74</v>
      </c>
      <c r="M110" s="15" t="s">
        <v>75</v>
      </c>
      <c r="N110" s="15" t="s">
        <v>76</v>
      </c>
      <c r="O110" s="15" t="s">
        <v>77</v>
      </c>
      <c r="Q110" s="15" t="s">
        <v>81</v>
      </c>
      <c r="R110" s="16" t="s">
        <v>82</v>
      </c>
      <c r="S110" s="16" t="s">
        <v>83</v>
      </c>
      <c r="T110" s="16" t="s">
        <v>84</v>
      </c>
      <c r="U110" s="17">
        <v>44858</v>
      </c>
      <c r="V110" s="17">
        <v>45223</v>
      </c>
      <c r="W110" s="15" t="s">
        <v>85</v>
      </c>
      <c r="X110" s="15" t="s">
        <v>86</v>
      </c>
      <c r="Y110" s="15" t="s">
        <v>78</v>
      </c>
      <c r="Z110" s="15" t="s">
        <v>80</v>
      </c>
      <c r="AA110" s="15" t="s">
        <v>79</v>
      </c>
      <c r="AD110" s="15" t="s">
        <v>87</v>
      </c>
      <c r="AE110" s="15" t="s">
        <v>88</v>
      </c>
      <c r="AF110" s="15" t="s">
        <v>89</v>
      </c>
    </row>
    <row r="111" spans="1:32" s="15" customFormat="1">
      <c r="A111" s="14">
        <v>44252.570104166669</v>
      </c>
      <c r="B111" s="15" t="s">
        <v>69</v>
      </c>
      <c r="C111" s="15" t="s">
        <v>11</v>
      </c>
      <c r="D111" s="14">
        <v>44252.570104166669</v>
      </c>
      <c r="E111" s="15">
        <f t="shared" ref="E111:E145" ca="1" si="2">RANDBETWEEN(3000,5000)</f>
        <v>3818</v>
      </c>
      <c r="F111" s="15" t="s">
        <v>12</v>
      </c>
      <c r="G111" s="15" t="s">
        <v>13</v>
      </c>
      <c r="H111" s="15" t="s">
        <v>70</v>
      </c>
      <c r="I111" s="15" t="s">
        <v>71</v>
      </c>
      <c r="J111" s="15" t="s">
        <v>72</v>
      </c>
      <c r="K111" s="16" t="s">
        <v>73</v>
      </c>
      <c r="L111" s="15" t="s">
        <v>74</v>
      </c>
      <c r="M111" s="15" t="s">
        <v>75</v>
      </c>
      <c r="N111" s="15" t="s">
        <v>76</v>
      </c>
      <c r="O111" s="15" t="s">
        <v>77</v>
      </c>
      <c r="Q111" s="15" t="s">
        <v>81</v>
      </c>
      <c r="R111" s="16" t="s">
        <v>82</v>
      </c>
      <c r="S111" s="16" t="s">
        <v>83</v>
      </c>
      <c r="T111" s="16" t="s">
        <v>84</v>
      </c>
      <c r="U111" s="17">
        <v>44858</v>
      </c>
      <c r="V111" s="17">
        <v>45223</v>
      </c>
      <c r="W111" s="15" t="s">
        <v>85</v>
      </c>
      <c r="X111" s="15" t="s">
        <v>86</v>
      </c>
      <c r="Y111" s="15" t="s">
        <v>78</v>
      </c>
      <c r="Z111" s="15" t="s">
        <v>80</v>
      </c>
      <c r="AA111" s="15" t="s">
        <v>79</v>
      </c>
      <c r="AD111" s="15" t="s">
        <v>87</v>
      </c>
      <c r="AE111" s="15" t="s">
        <v>88</v>
      </c>
      <c r="AF111" s="15" t="s">
        <v>89</v>
      </c>
    </row>
    <row r="112" spans="1:32" s="15" customFormat="1">
      <c r="A112" s="14">
        <v>44280.570104166669</v>
      </c>
      <c r="B112" s="15" t="s">
        <v>69</v>
      </c>
      <c r="C112" s="15" t="s">
        <v>11</v>
      </c>
      <c r="D112" s="14">
        <v>44280.570104166669</v>
      </c>
      <c r="E112" s="15">
        <f t="shared" ca="1" si="2"/>
        <v>3295</v>
      </c>
      <c r="F112" s="15" t="s">
        <v>12</v>
      </c>
      <c r="G112" s="15" t="s">
        <v>13</v>
      </c>
      <c r="H112" s="15" t="s">
        <v>70</v>
      </c>
      <c r="I112" s="15" t="s">
        <v>71</v>
      </c>
      <c r="J112" s="15" t="s">
        <v>72</v>
      </c>
      <c r="K112" s="16" t="s">
        <v>73</v>
      </c>
      <c r="L112" s="15" t="s">
        <v>74</v>
      </c>
      <c r="M112" s="15" t="s">
        <v>75</v>
      </c>
      <c r="N112" s="15" t="s">
        <v>76</v>
      </c>
      <c r="O112" s="15" t="s">
        <v>77</v>
      </c>
      <c r="Q112" s="15" t="s">
        <v>81</v>
      </c>
      <c r="R112" s="16" t="s">
        <v>82</v>
      </c>
      <c r="S112" s="16" t="s">
        <v>83</v>
      </c>
      <c r="T112" s="16" t="s">
        <v>84</v>
      </c>
      <c r="U112" s="17">
        <v>44858</v>
      </c>
      <c r="V112" s="17">
        <v>45223</v>
      </c>
      <c r="W112" s="15" t="s">
        <v>85</v>
      </c>
      <c r="X112" s="15" t="s">
        <v>86</v>
      </c>
      <c r="Y112" s="15" t="s">
        <v>78</v>
      </c>
      <c r="Z112" s="15" t="s">
        <v>80</v>
      </c>
      <c r="AA112" s="15" t="s">
        <v>79</v>
      </c>
      <c r="AD112" s="15" t="s">
        <v>87</v>
      </c>
      <c r="AE112" s="15" t="s">
        <v>88</v>
      </c>
      <c r="AF112" s="15" t="s">
        <v>89</v>
      </c>
    </row>
    <row r="113" spans="1:34" s="15" customFormat="1">
      <c r="A113" s="14">
        <v>44311.570104166669</v>
      </c>
      <c r="B113" s="15" t="s">
        <v>69</v>
      </c>
      <c r="C113" s="15" t="s">
        <v>11</v>
      </c>
      <c r="D113" s="14">
        <v>44311.570104166669</v>
      </c>
      <c r="E113" s="15">
        <f t="shared" ca="1" si="2"/>
        <v>3639</v>
      </c>
      <c r="F113" s="15" t="s">
        <v>12</v>
      </c>
      <c r="G113" s="15" t="s">
        <v>13</v>
      </c>
      <c r="H113" s="15" t="s">
        <v>70</v>
      </c>
      <c r="I113" s="15" t="s">
        <v>71</v>
      </c>
      <c r="J113" s="15" t="s">
        <v>72</v>
      </c>
      <c r="K113" s="16" t="s">
        <v>73</v>
      </c>
      <c r="L113" s="15" t="s">
        <v>74</v>
      </c>
      <c r="M113" s="15" t="s">
        <v>75</v>
      </c>
      <c r="N113" s="15" t="s">
        <v>76</v>
      </c>
      <c r="O113" s="15" t="s">
        <v>77</v>
      </c>
      <c r="Q113" s="15" t="s">
        <v>81</v>
      </c>
      <c r="R113" s="16" t="s">
        <v>82</v>
      </c>
      <c r="S113" s="16" t="s">
        <v>83</v>
      </c>
      <c r="T113" s="16" t="s">
        <v>84</v>
      </c>
      <c r="U113" s="17">
        <v>44858</v>
      </c>
      <c r="V113" s="17">
        <v>45223</v>
      </c>
      <c r="W113" s="15" t="s">
        <v>85</v>
      </c>
      <c r="X113" s="15" t="s">
        <v>86</v>
      </c>
      <c r="Y113" s="15" t="s">
        <v>78</v>
      </c>
      <c r="Z113" s="15" t="s">
        <v>80</v>
      </c>
      <c r="AA113" s="15" t="s">
        <v>79</v>
      </c>
      <c r="AD113" s="15" t="s">
        <v>87</v>
      </c>
      <c r="AE113" s="15" t="s">
        <v>88</v>
      </c>
      <c r="AF113" s="15" t="s">
        <v>89</v>
      </c>
    </row>
    <row r="114" spans="1:34" s="15" customFormat="1">
      <c r="A114" s="14">
        <v>44341.570104166669</v>
      </c>
      <c r="B114" s="15" t="s">
        <v>69</v>
      </c>
      <c r="C114" s="15" t="s">
        <v>11</v>
      </c>
      <c r="D114" s="14">
        <v>44341.570104166669</v>
      </c>
      <c r="E114" s="15">
        <f t="shared" ca="1" si="2"/>
        <v>3356</v>
      </c>
      <c r="F114" s="15" t="s">
        <v>12</v>
      </c>
      <c r="G114" s="15" t="s">
        <v>13</v>
      </c>
      <c r="H114" s="15" t="s">
        <v>70</v>
      </c>
      <c r="I114" s="15" t="s">
        <v>71</v>
      </c>
      <c r="J114" s="15" t="s">
        <v>72</v>
      </c>
      <c r="K114" s="16" t="s">
        <v>73</v>
      </c>
      <c r="L114" s="15" t="s">
        <v>74</v>
      </c>
      <c r="M114" s="15" t="s">
        <v>75</v>
      </c>
      <c r="N114" s="15" t="s">
        <v>76</v>
      </c>
      <c r="O114" s="15" t="s">
        <v>77</v>
      </c>
      <c r="Q114" s="15" t="s">
        <v>81</v>
      </c>
      <c r="R114" s="16" t="s">
        <v>82</v>
      </c>
      <c r="S114" s="16" t="s">
        <v>83</v>
      </c>
      <c r="T114" s="16" t="s">
        <v>84</v>
      </c>
      <c r="U114" s="17">
        <v>44858</v>
      </c>
      <c r="V114" s="17">
        <v>45223</v>
      </c>
      <c r="W114" s="15" t="s">
        <v>85</v>
      </c>
      <c r="X114" s="15" t="s">
        <v>86</v>
      </c>
      <c r="Y114" s="15" t="s">
        <v>78</v>
      </c>
      <c r="Z114" s="15" t="s">
        <v>80</v>
      </c>
      <c r="AA114" s="15" t="s">
        <v>79</v>
      </c>
      <c r="AD114" s="15" t="s">
        <v>87</v>
      </c>
      <c r="AE114" s="15" t="s">
        <v>88</v>
      </c>
      <c r="AF114" s="15" t="s">
        <v>89</v>
      </c>
    </row>
    <row r="115" spans="1:34">
      <c r="A115" s="14">
        <v>44372.570104166669</v>
      </c>
      <c r="B115" s="15" t="s">
        <v>69</v>
      </c>
      <c r="C115" s="15" t="s">
        <v>11</v>
      </c>
      <c r="D115" s="14">
        <v>44372.570104166669</v>
      </c>
      <c r="E115" s="15">
        <f t="shared" ca="1" si="2"/>
        <v>4680</v>
      </c>
      <c r="F115" s="15" t="s">
        <v>12</v>
      </c>
      <c r="G115" s="15" t="s">
        <v>13</v>
      </c>
      <c r="H115" s="15" t="s">
        <v>70</v>
      </c>
      <c r="I115" s="15" t="s">
        <v>71</v>
      </c>
      <c r="J115" s="15" t="s">
        <v>72</v>
      </c>
      <c r="K115" s="16" t="s">
        <v>73</v>
      </c>
      <c r="L115" s="15" t="s">
        <v>74</v>
      </c>
      <c r="M115" s="15" t="s">
        <v>75</v>
      </c>
      <c r="N115" s="15" t="s">
        <v>76</v>
      </c>
      <c r="O115" s="15" t="s">
        <v>77</v>
      </c>
      <c r="P115" s="15"/>
      <c r="Q115" s="15" t="s">
        <v>81</v>
      </c>
      <c r="R115" s="16" t="s">
        <v>82</v>
      </c>
      <c r="S115" s="16" t="s">
        <v>83</v>
      </c>
      <c r="T115" s="16" t="s">
        <v>84</v>
      </c>
      <c r="U115" s="17">
        <v>44858</v>
      </c>
      <c r="V115" s="17">
        <v>45223</v>
      </c>
      <c r="W115" s="15" t="s">
        <v>85</v>
      </c>
      <c r="X115" s="15" t="s">
        <v>86</v>
      </c>
      <c r="Y115" s="15" t="s">
        <v>78</v>
      </c>
      <c r="Z115" s="15" t="s">
        <v>80</v>
      </c>
      <c r="AA115" s="15" t="s">
        <v>79</v>
      </c>
      <c r="AB115" s="15"/>
      <c r="AC115" s="15"/>
      <c r="AD115" s="15" t="s">
        <v>87</v>
      </c>
      <c r="AE115" s="15" t="s">
        <v>88</v>
      </c>
      <c r="AF115" s="15" t="s">
        <v>89</v>
      </c>
      <c r="AG115" s="15"/>
      <c r="AH115" s="15"/>
    </row>
    <row r="116" spans="1:34">
      <c r="A116" s="14">
        <v>44402.570104166669</v>
      </c>
      <c r="B116" s="15" t="s">
        <v>69</v>
      </c>
      <c r="C116" s="15" t="s">
        <v>11</v>
      </c>
      <c r="D116" s="14">
        <v>44402.570104166669</v>
      </c>
      <c r="E116" s="15">
        <f t="shared" ca="1" si="2"/>
        <v>3088</v>
      </c>
      <c r="F116" s="15" t="s">
        <v>12</v>
      </c>
      <c r="G116" s="15" t="s">
        <v>13</v>
      </c>
      <c r="H116" s="15" t="s">
        <v>70</v>
      </c>
      <c r="I116" s="15" t="s">
        <v>71</v>
      </c>
      <c r="J116" s="15" t="s">
        <v>72</v>
      </c>
      <c r="K116" s="16" t="s">
        <v>73</v>
      </c>
      <c r="L116" s="15" t="s">
        <v>74</v>
      </c>
      <c r="M116" s="15" t="s">
        <v>75</v>
      </c>
      <c r="N116" s="15" t="s">
        <v>76</v>
      </c>
      <c r="O116" s="15" t="s">
        <v>77</v>
      </c>
      <c r="P116" s="15"/>
      <c r="Q116" s="15" t="s">
        <v>81</v>
      </c>
      <c r="R116" s="16" t="s">
        <v>82</v>
      </c>
      <c r="S116" s="16" t="s">
        <v>83</v>
      </c>
      <c r="T116" s="16" t="s">
        <v>84</v>
      </c>
      <c r="U116" s="17">
        <v>44858</v>
      </c>
      <c r="V116" s="17">
        <v>45223</v>
      </c>
      <c r="W116" s="15" t="s">
        <v>85</v>
      </c>
      <c r="X116" s="15" t="s">
        <v>86</v>
      </c>
      <c r="Y116" s="15" t="s">
        <v>78</v>
      </c>
      <c r="Z116" s="15" t="s">
        <v>80</v>
      </c>
      <c r="AA116" s="15" t="s">
        <v>79</v>
      </c>
      <c r="AB116" s="15"/>
      <c r="AC116" s="15"/>
      <c r="AD116" s="15" t="s">
        <v>87</v>
      </c>
      <c r="AE116" s="15" t="s">
        <v>88</v>
      </c>
      <c r="AF116" s="15" t="s">
        <v>89</v>
      </c>
      <c r="AG116" s="15"/>
      <c r="AH116" s="15"/>
    </row>
    <row r="117" spans="1:34">
      <c r="A117" s="14">
        <v>44433.570104166669</v>
      </c>
      <c r="B117" s="15" t="s">
        <v>69</v>
      </c>
      <c r="C117" s="15" t="s">
        <v>11</v>
      </c>
      <c r="D117" s="14">
        <v>44433.570104166669</v>
      </c>
      <c r="E117" s="15">
        <f t="shared" ca="1" si="2"/>
        <v>3923</v>
      </c>
      <c r="F117" s="15" t="s">
        <v>12</v>
      </c>
      <c r="G117" s="15" t="s">
        <v>13</v>
      </c>
      <c r="H117" s="15" t="s">
        <v>70</v>
      </c>
      <c r="I117" s="15" t="s">
        <v>71</v>
      </c>
      <c r="J117" s="15" t="s">
        <v>72</v>
      </c>
      <c r="K117" s="16" t="s">
        <v>73</v>
      </c>
      <c r="L117" s="15" t="s">
        <v>74</v>
      </c>
      <c r="M117" s="15" t="s">
        <v>75</v>
      </c>
      <c r="N117" s="15" t="s">
        <v>76</v>
      </c>
      <c r="O117" s="15" t="s">
        <v>77</v>
      </c>
      <c r="P117" s="15"/>
      <c r="Q117" s="15" t="s">
        <v>81</v>
      </c>
      <c r="R117" s="16" t="s">
        <v>82</v>
      </c>
      <c r="S117" s="16" t="s">
        <v>83</v>
      </c>
      <c r="T117" s="16" t="s">
        <v>84</v>
      </c>
      <c r="U117" s="17">
        <v>44858</v>
      </c>
      <c r="V117" s="17">
        <v>45223</v>
      </c>
      <c r="W117" s="15" t="s">
        <v>85</v>
      </c>
      <c r="X117" s="15" t="s">
        <v>86</v>
      </c>
      <c r="Y117" s="15" t="s">
        <v>78</v>
      </c>
      <c r="Z117" s="15" t="s">
        <v>80</v>
      </c>
      <c r="AA117" s="15" t="s">
        <v>79</v>
      </c>
      <c r="AB117" s="15"/>
      <c r="AC117" s="15"/>
      <c r="AD117" s="15" t="s">
        <v>87</v>
      </c>
      <c r="AE117" s="15" t="s">
        <v>88</v>
      </c>
      <c r="AF117" s="15" t="s">
        <v>89</v>
      </c>
      <c r="AG117" s="15"/>
      <c r="AH117" s="15"/>
    </row>
    <row r="118" spans="1:34">
      <c r="A118" s="14">
        <v>44464.570104166669</v>
      </c>
      <c r="B118" s="15" t="s">
        <v>69</v>
      </c>
      <c r="C118" s="15" t="s">
        <v>11</v>
      </c>
      <c r="D118" s="14">
        <v>44464.570104166669</v>
      </c>
      <c r="E118" s="15">
        <f t="shared" ca="1" si="2"/>
        <v>3138</v>
      </c>
      <c r="F118" s="15" t="s">
        <v>12</v>
      </c>
      <c r="G118" s="15" t="s">
        <v>13</v>
      </c>
      <c r="H118" s="15" t="s">
        <v>70</v>
      </c>
      <c r="I118" s="15" t="s">
        <v>71</v>
      </c>
      <c r="J118" s="15" t="s">
        <v>72</v>
      </c>
      <c r="K118" s="16" t="s">
        <v>73</v>
      </c>
      <c r="L118" s="15" t="s">
        <v>74</v>
      </c>
      <c r="M118" s="15" t="s">
        <v>75</v>
      </c>
      <c r="N118" s="15" t="s">
        <v>76</v>
      </c>
      <c r="O118" s="15" t="s">
        <v>77</v>
      </c>
      <c r="P118" s="15"/>
      <c r="Q118" s="15" t="s">
        <v>81</v>
      </c>
      <c r="R118" s="16" t="s">
        <v>82</v>
      </c>
      <c r="S118" s="16" t="s">
        <v>83</v>
      </c>
      <c r="T118" s="16" t="s">
        <v>84</v>
      </c>
      <c r="U118" s="17">
        <v>44858</v>
      </c>
      <c r="V118" s="17">
        <v>45223</v>
      </c>
      <c r="W118" s="15" t="s">
        <v>85</v>
      </c>
      <c r="X118" s="15" t="s">
        <v>86</v>
      </c>
      <c r="Y118" s="15" t="s">
        <v>78</v>
      </c>
      <c r="Z118" s="15" t="s">
        <v>80</v>
      </c>
      <c r="AA118" s="15" t="s">
        <v>79</v>
      </c>
      <c r="AB118" s="15"/>
      <c r="AC118" s="15"/>
      <c r="AD118" s="15" t="s">
        <v>87</v>
      </c>
      <c r="AE118" s="15" t="s">
        <v>88</v>
      </c>
      <c r="AF118" s="15" t="s">
        <v>89</v>
      </c>
      <c r="AG118" s="15"/>
      <c r="AH118" s="15"/>
    </row>
    <row r="119" spans="1:34">
      <c r="A119" s="14">
        <v>44494.570104166669</v>
      </c>
      <c r="B119" s="15" t="s">
        <v>69</v>
      </c>
      <c r="C119" s="15" t="s">
        <v>11</v>
      </c>
      <c r="D119" s="14">
        <v>44494.570104166669</v>
      </c>
      <c r="E119" s="15">
        <f t="shared" ca="1" si="2"/>
        <v>3151</v>
      </c>
      <c r="F119" s="15" t="s">
        <v>12</v>
      </c>
      <c r="G119" s="15" t="s">
        <v>13</v>
      </c>
      <c r="H119" s="15" t="s">
        <v>70</v>
      </c>
      <c r="I119" s="15" t="s">
        <v>71</v>
      </c>
      <c r="J119" s="15" t="s">
        <v>72</v>
      </c>
      <c r="K119" s="16" t="s">
        <v>73</v>
      </c>
      <c r="L119" s="15" t="s">
        <v>74</v>
      </c>
      <c r="M119" s="15" t="s">
        <v>75</v>
      </c>
      <c r="N119" s="15" t="s">
        <v>76</v>
      </c>
      <c r="O119" s="15" t="s">
        <v>77</v>
      </c>
      <c r="P119" s="15"/>
      <c r="Q119" s="15" t="s">
        <v>81</v>
      </c>
      <c r="R119" s="16" t="s">
        <v>82</v>
      </c>
      <c r="S119" s="16" t="s">
        <v>83</v>
      </c>
      <c r="T119" s="16" t="s">
        <v>84</v>
      </c>
      <c r="U119" s="17">
        <v>44858</v>
      </c>
      <c r="V119" s="17">
        <v>45223</v>
      </c>
      <c r="W119" s="15" t="s">
        <v>85</v>
      </c>
      <c r="X119" s="15" t="s">
        <v>86</v>
      </c>
      <c r="Y119" s="15" t="s">
        <v>78</v>
      </c>
      <c r="Z119" s="15" t="s">
        <v>80</v>
      </c>
      <c r="AA119" s="15" t="s">
        <v>79</v>
      </c>
      <c r="AB119" s="15"/>
      <c r="AC119" s="15"/>
      <c r="AD119" s="15" t="s">
        <v>87</v>
      </c>
      <c r="AE119" s="15" t="s">
        <v>88</v>
      </c>
      <c r="AF119" s="15" t="s">
        <v>89</v>
      </c>
      <c r="AG119" s="15"/>
      <c r="AH119" s="15"/>
    </row>
    <row r="120" spans="1:34" s="15" customFormat="1">
      <c r="A120" s="14">
        <v>44525.570104166669</v>
      </c>
      <c r="B120" s="15" t="s">
        <v>69</v>
      </c>
      <c r="C120" s="15" t="s">
        <v>11</v>
      </c>
      <c r="D120" s="14">
        <v>44525.570104166669</v>
      </c>
      <c r="E120" s="15">
        <f t="shared" ca="1" si="2"/>
        <v>3085</v>
      </c>
      <c r="F120" s="15" t="s">
        <v>12</v>
      </c>
      <c r="G120" s="15" t="s">
        <v>13</v>
      </c>
      <c r="H120" s="15" t="s">
        <v>70</v>
      </c>
      <c r="I120" s="15" t="s">
        <v>71</v>
      </c>
      <c r="J120" s="15" t="s">
        <v>72</v>
      </c>
      <c r="K120" s="16" t="s">
        <v>73</v>
      </c>
      <c r="L120" s="15" t="s">
        <v>74</v>
      </c>
      <c r="M120" s="15" t="s">
        <v>75</v>
      </c>
      <c r="N120" s="15" t="s">
        <v>76</v>
      </c>
      <c r="O120" s="15" t="s">
        <v>77</v>
      </c>
      <c r="Q120" s="15" t="s">
        <v>81</v>
      </c>
      <c r="R120" s="16" t="s">
        <v>82</v>
      </c>
      <c r="S120" s="16" t="s">
        <v>83</v>
      </c>
      <c r="T120" s="16" t="s">
        <v>84</v>
      </c>
      <c r="U120" s="17">
        <v>44858</v>
      </c>
      <c r="V120" s="17">
        <v>45223</v>
      </c>
      <c r="W120" s="15" t="s">
        <v>85</v>
      </c>
      <c r="X120" s="15" t="s">
        <v>86</v>
      </c>
      <c r="Y120" s="15" t="s">
        <v>78</v>
      </c>
      <c r="Z120" s="15" t="s">
        <v>80</v>
      </c>
      <c r="AA120" s="15" t="s">
        <v>79</v>
      </c>
      <c r="AD120" s="15" t="s">
        <v>87</v>
      </c>
      <c r="AE120" s="15" t="s">
        <v>88</v>
      </c>
      <c r="AF120" s="15" t="s">
        <v>89</v>
      </c>
    </row>
    <row r="121" spans="1:34" s="15" customFormat="1">
      <c r="A121" s="14">
        <v>44555.570104166669</v>
      </c>
      <c r="B121" s="15" t="s">
        <v>69</v>
      </c>
      <c r="C121" s="15" t="s">
        <v>11</v>
      </c>
      <c r="D121" s="14">
        <v>44555.570104166669</v>
      </c>
      <c r="E121" s="15">
        <f t="shared" ca="1" si="2"/>
        <v>4524</v>
      </c>
      <c r="F121" s="15" t="s">
        <v>12</v>
      </c>
      <c r="G121" s="15" t="s">
        <v>13</v>
      </c>
      <c r="H121" s="15" t="s">
        <v>70</v>
      </c>
      <c r="I121" s="15" t="s">
        <v>71</v>
      </c>
      <c r="J121" s="15" t="s">
        <v>72</v>
      </c>
      <c r="K121" s="16" t="s">
        <v>73</v>
      </c>
      <c r="L121" s="15" t="s">
        <v>74</v>
      </c>
      <c r="M121" s="15" t="s">
        <v>75</v>
      </c>
      <c r="N121" s="15" t="s">
        <v>76</v>
      </c>
      <c r="O121" s="15" t="s">
        <v>77</v>
      </c>
      <c r="Q121" s="15" t="s">
        <v>81</v>
      </c>
      <c r="R121" s="16" t="s">
        <v>82</v>
      </c>
      <c r="S121" s="16" t="s">
        <v>83</v>
      </c>
      <c r="T121" s="16" t="s">
        <v>84</v>
      </c>
      <c r="U121" s="17">
        <v>44858</v>
      </c>
      <c r="V121" s="17">
        <v>45223</v>
      </c>
      <c r="W121" s="15" t="s">
        <v>85</v>
      </c>
      <c r="X121" s="15" t="s">
        <v>86</v>
      </c>
      <c r="Y121" s="15" t="s">
        <v>78</v>
      </c>
      <c r="Z121" s="15" t="s">
        <v>80</v>
      </c>
      <c r="AA121" s="15" t="s">
        <v>79</v>
      </c>
      <c r="AD121" s="15" t="s">
        <v>87</v>
      </c>
      <c r="AE121" s="15" t="s">
        <v>88</v>
      </c>
      <c r="AF121" s="15" t="s">
        <v>89</v>
      </c>
    </row>
    <row r="122" spans="1:34" s="15" customFormat="1">
      <c r="A122" s="14">
        <v>44586.570104166669</v>
      </c>
      <c r="B122" s="15" t="s">
        <v>69</v>
      </c>
      <c r="C122" s="15" t="s">
        <v>11</v>
      </c>
      <c r="D122" s="14">
        <v>44586.570104166669</v>
      </c>
      <c r="E122" s="15">
        <f t="shared" ca="1" si="2"/>
        <v>3853</v>
      </c>
      <c r="F122" s="15" t="s">
        <v>12</v>
      </c>
      <c r="G122" s="15" t="s">
        <v>13</v>
      </c>
      <c r="H122" s="15" t="s">
        <v>70</v>
      </c>
      <c r="I122" s="15" t="s">
        <v>71</v>
      </c>
      <c r="J122" s="15" t="s">
        <v>72</v>
      </c>
      <c r="K122" s="16" t="s">
        <v>73</v>
      </c>
      <c r="L122" s="15" t="s">
        <v>74</v>
      </c>
      <c r="M122" s="15" t="s">
        <v>75</v>
      </c>
      <c r="N122" s="15" t="s">
        <v>76</v>
      </c>
      <c r="O122" s="15" t="s">
        <v>77</v>
      </c>
      <c r="Q122" s="15" t="s">
        <v>81</v>
      </c>
      <c r="R122" s="16" t="s">
        <v>82</v>
      </c>
      <c r="S122" s="16" t="s">
        <v>83</v>
      </c>
      <c r="T122" s="16" t="s">
        <v>84</v>
      </c>
      <c r="U122" s="17">
        <v>44858</v>
      </c>
      <c r="V122" s="17">
        <v>45223</v>
      </c>
      <c r="W122" s="15" t="s">
        <v>85</v>
      </c>
      <c r="X122" s="15" t="s">
        <v>86</v>
      </c>
      <c r="Y122" s="15" t="s">
        <v>78</v>
      </c>
      <c r="Z122" s="15" t="s">
        <v>80</v>
      </c>
      <c r="AA122" s="15" t="s">
        <v>79</v>
      </c>
      <c r="AD122" s="15" t="s">
        <v>87</v>
      </c>
      <c r="AE122" s="15" t="s">
        <v>88</v>
      </c>
      <c r="AF122" s="15" t="s">
        <v>89</v>
      </c>
    </row>
    <row r="123" spans="1:34" s="15" customFormat="1">
      <c r="A123" s="14">
        <v>44617.570104166669</v>
      </c>
      <c r="B123" s="15" t="s">
        <v>69</v>
      </c>
      <c r="C123" s="15" t="s">
        <v>11</v>
      </c>
      <c r="D123" s="14">
        <v>44617.570104166669</v>
      </c>
      <c r="E123" s="15">
        <f t="shared" ca="1" si="2"/>
        <v>3839</v>
      </c>
      <c r="F123" s="15" t="s">
        <v>12</v>
      </c>
      <c r="G123" s="15" t="s">
        <v>13</v>
      </c>
      <c r="H123" s="15" t="s">
        <v>70</v>
      </c>
      <c r="I123" s="15" t="s">
        <v>71</v>
      </c>
      <c r="J123" s="15" t="s">
        <v>72</v>
      </c>
      <c r="K123" s="16" t="s">
        <v>73</v>
      </c>
      <c r="L123" s="15" t="s">
        <v>74</v>
      </c>
      <c r="M123" s="15" t="s">
        <v>75</v>
      </c>
      <c r="N123" s="15" t="s">
        <v>76</v>
      </c>
      <c r="O123" s="15" t="s">
        <v>77</v>
      </c>
      <c r="Q123" s="15" t="s">
        <v>81</v>
      </c>
      <c r="R123" s="16" t="s">
        <v>82</v>
      </c>
      <c r="S123" s="16" t="s">
        <v>83</v>
      </c>
      <c r="T123" s="16" t="s">
        <v>84</v>
      </c>
      <c r="U123" s="17">
        <v>44858</v>
      </c>
      <c r="V123" s="17">
        <v>45223</v>
      </c>
      <c r="W123" s="15" t="s">
        <v>85</v>
      </c>
      <c r="X123" s="15" t="s">
        <v>86</v>
      </c>
      <c r="Y123" s="15" t="s">
        <v>78</v>
      </c>
      <c r="Z123" s="15" t="s">
        <v>80</v>
      </c>
      <c r="AA123" s="15" t="s">
        <v>79</v>
      </c>
      <c r="AD123" s="15" t="s">
        <v>87</v>
      </c>
      <c r="AE123" s="15" t="s">
        <v>88</v>
      </c>
      <c r="AF123" s="15" t="s">
        <v>89</v>
      </c>
    </row>
    <row r="124" spans="1:34" s="15" customFormat="1">
      <c r="A124" s="14">
        <v>44645.570104166669</v>
      </c>
      <c r="B124" s="15" t="s">
        <v>69</v>
      </c>
      <c r="C124" s="15" t="s">
        <v>11</v>
      </c>
      <c r="D124" s="14">
        <v>44645.570104166669</v>
      </c>
      <c r="E124" s="15">
        <f t="shared" ca="1" si="2"/>
        <v>3200</v>
      </c>
      <c r="F124" s="15" t="s">
        <v>12</v>
      </c>
      <c r="G124" s="15" t="s">
        <v>13</v>
      </c>
      <c r="H124" s="15" t="s">
        <v>70</v>
      </c>
      <c r="I124" s="15" t="s">
        <v>71</v>
      </c>
      <c r="J124" s="15" t="s">
        <v>72</v>
      </c>
      <c r="K124" s="16" t="s">
        <v>73</v>
      </c>
      <c r="L124" s="15" t="s">
        <v>74</v>
      </c>
      <c r="M124" s="15" t="s">
        <v>75</v>
      </c>
      <c r="N124" s="15" t="s">
        <v>76</v>
      </c>
      <c r="O124" s="15" t="s">
        <v>77</v>
      </c>
      <c r="Q124" s="15" t="s">
        <v>81</v>
      </c>
      <c r="R124" s="16" t="s">
        <v>82</v>
      </c>
      <c r="S124" s="16" t="s">
        <v>83</v>
      </c>
      <c r="T124" s="16" t="s">
        <v>84</v>
      </c>
      <c r="U124" s="17">
        <v>44858</v>
      </c>
      <c r="V124" s="17">
        <v>45223</v>
      </c>
      <c r="W124" s="15" t="s">
        <v>85</v>
      </c>
      <c r="X124" s="15" t="s">
        <v>86</v>
      </c>
      <c r="Y124" s="15" t="s">
        <v>78</v>
      </c>
      <c r="Z124" s="15" t="s">
        <v>80</v>
      </c>
      <c r="AA124" s="15" t="s">
        <v>79</v>
      </c>
      <c r="AD124" s="15" t="s">
        <v>87</v>
      </c>
      <c r="AE124" s="15" t="s">
        <v>88</v>
      </c>
      <c r="AF124" s="15" t="s">
        <v>89</v>
      </c>
    </row>
    <row r="125" spans="1:34" s="15" customFormat="1">
      <c r="A125" s="14">
        <v>44676.570104166669</v>
      </c>
      <c r="B125" s="15" t="s">
        <v>69</v>
      </c>
      <c r="C125" s="15" t="s">
        <v>11</v>
      </c>
      <c r="D125" s="14">
        <v>44676.570104166669</v>
      </c>
      <c r="E125" s="15">
        <f t="shared" ca="1" si="2"/>
        <v>3379</v>
      </c>
      <c r="F125" s="15" t="s">
        <v>12</v>
      </c>
      <c r="G125" s="15" t="s">
        <v>13</v>
      </c>
      <c r="H125" s="15" t="s">
        <v>70</v>
      </c>
      <c r="I125" s="15" t="s">
        <v>71</v>
      </c>
      <c r="J125" s="15" t="s">
        <v>72</v>
      </c>
      <c r="K125" s="16" t="s">
        <v>73</v>
      </c>
      <c r="L125" s="15" t="s">
        <v>74</v>
      </c>
      <c r="M125" s="15" t="s">
        <v>75</v>
      </c>
      <c r="N125" s="15" t="s">
        <v>76</v>
      </c>
      <c r="O125" s="15" t="s">
        <v>77</v>
      </c>
      <c r="Q125" s="15" t="s">
        <v>81</v>
      </c>
      <c r="R125" s="16" t="s">
        <v>82</v>
      </c>
      <c r="S125" s="16" t="s">
        <v>83</v>
      </c>
      <c r="T125" s="16" t="s">
        <v>84</v>
      </c>
      <c r="U125" s="17">
        <v>44858</v>
      </c>
      <c r="V125" s="17">
        <v>45223</v>
      </c>
      <c r="W125" s="15" t="s">
        <v>85</v>
      </c>
      <c r="X125" s="15" t="s">
        <v>86</v>
      </c>
      <c r="Y125" s="15" t="s">
        <v>78</v>
      </c>
      <c r="Z125" s="15" t="s">
        <v>80</v>
      </c>
      <c r="AA125" s="15" t="s">
        <v>79</v>
      </c>
      <c r="AD125" s="15" t="s">
        <v>87</v>
      </c>
      <c r="AE125" s="15" t="s">
        <v>88</v>
      </c>
      <c r="AF125" s="15" t="s">
        <v>89</v>
      </c>
    </row>
    <row r="126" spans="1:34" s="15" customFormat="1">
      <c r="A126" s="14">
        <v>44706.570104166669</v>
      </c>
      <c r="B126" s="15" t="s">
        <v>69</v>
      </c>
      <c r="C126" s="15" t="s">
        <v>11</v>
      </c>
      <c r="D126" s="14">
        <v>44706.570104166669</v>
      </c>
      <c r="E126" s="15">
        <f t="shared" ca="1" si="2"/>
        <v>3730</v>
      </c>
      <c r="F126" s="15" t="s">
        <v>12</v>
      </c>
      <c r="G126" s="15" t="s">
        <v>13</v>
      </c>
      <c r="H126" s="15" t="s">
        <v>70</v>
      </c>
      <c r="I126" s="15" t="s">
        <v>71</v>
      </c>
      <c r="J126" s="15" t="s">
        <v>72</v>
      </c>
      <c r="K126" s="16" t="s">
        <v>73</v>
      </c>
      <c r="L126" s="15" t="s">
        <v>74</v>
      </c>
      <c r="M126" s="15" t="s">
        <v>75</v>
      </c>
      <c r="N126" s="15" t="s">
        <v>76</v>
      </c>
      <c r="O126" s="15" t="s">
        <v>77</v>
      </c>
      <c r="Q126" s="15" t="s">
        <v>81</v>
      </c>
      <c r="R126" s="16" t="s">
        <v>82</v>
      </c>
      <c r="S126" s="16" t="s">
        <v>83</v>
      </c>
      <c r="T126" s="16" t="s">
        <v>84</v>
      </c>
      <c r="U126" s="17">
        <v>44858</v>
      </c>
      <c r="V126" s="17">
        <v>45223</v>
      </c>
      <c r="W126" s="15" t="s">
        <v>85</v>
      </c>
      <c r="X126" s="15" t="s">
        <v>86</v>
      </c>
      <c r="Y126" s="15" t="s">
        <v>78</v>
      </c>
      <c r="Z126" s="15" t="s">
        <v>80</v>
      </c>
      <c r="AA126" s="15" t="s">
        <v>79</v>
      </c>
      <c r="AD126" s="15" t="s">
        <v>87</v>
      </c>
      <c r="AE126" s="15" t="s">
        <v>88</v>
      </c>
      <c r="AF126" s="15" t="s">
        <v>89</v>
      </c>
    </row>
    <row r="127" spans="1:34" s="15" customFormat="1">
      <c r="A127" s="14">
        <v>44737.570104166669</v>
      </c>
      <c r="B127" s="15" t="s">
        <v>69</v>
      </c>
      <c r="C127" s="15" t="s">
        <v>11</v>
      </c>
      <c r="D127" s="14">
        <v>44737.570104166669</v>
      </c>
      <c r="E127" s="15">
        <f t="shared" ca="1" si="2"/>
        <v>3331</v>
      </c>
      <c r="F127" s="15" t="s">
        <v>12</v>
      </c>
      <c r="G127" s="15" t="s">
        <v>13</v>
      </c>
      <c r="H127" s="15" t="s">
        <v>70</v>
      </c>
      <c r="I127" s="15" t="s">
        <v>71</v>
      </c>
      <c r="J127" s="15" t="s">
        <v>72</v>
      </c>
      <c r="K127" s="16" t="s">
        <v>73</v>
      </c>
      <c r="L127" s="15" t="s">
        <v>74</v>
      </c>
      <c r="M127" s="15" t="s">
        <v>75</v>
      </c>
      <c r="N127" s="15" t="s">
        <v>76</v>
      </c>
      <c r="O127" s="15" t="s">
        <v>77</v>
      </c>
      <c r="Q127" s="15" t="s">
        <v>81</v>
      </c>
      <c r="R127" s="16" t="s">
        <v>82</v>
      </c>
      <c r="S127" s="16" t="s">
        <v>83</v>
      </c>
      <c r="T127" s="16" t="s">
        <v>84</v>
      </c>
      <c r="U127" s="17">
        <v>44858</v>
      </c>
      <c r="V127" s="17">
        <v>45223</v>
      </c>
      <c r="W127" s="15" t="s">
        <v>85</v>
      </c>
      <c r="X127" s="15" t="s">
        <v>86</v>
      </c>
      <c r="Y127" s="15" t="s">
        <v>78</v>
      </c>
      <c r="Z127" s="15" t="s">
        <v>80</v>
      </c>
      <c r="AA127" s="15" t="s">
        <v>79</v>
      </c>
      <c r="AD127" s="15" t="s">
        <v>87</v>
      </c>
      <c r="AE127" s="15" t="s">
        <v>88</v>
      </c>
      <c r="AF127" s="15" t="s">
        <v>89</v>
      </c>
    </row>
    <row r="128" spans="1:34" s="15" customFormat="1">
      <c r="A128" s="14">
        <v>44767.570104166669</v>
      </c>
      <c r="B128" s="15" t="s">
        <v>69</v>
      </c>
      <c r="C128" s="15" t="s">
        <v>11</v>
      </c>
      <c r="D128" s="14">
        <v>44767.570104166669</v>
      </c>
      <c r="E128" s="15">
        <f t="shared" ca="1" si="2"/>
        <v>3281</v>
      </c>
      <c r="F128" s="15" t="s">
        <v>12</v>
      </c>
      <c r="G128" s="15" t="s">
        <v>13</v>
      </c>
      <c r="H128" s="15" t="s">
        <v>70</v>
      </c>
      <c r="I128" s="15" t="s">
        <v>71</v>
      </c>
      <c r="J128" s="15" t="s">
        <v>72</v>
      </c>
      <c r="K128" s="16" t="s">
        <v>73</v>
      </c>
      <c r="L128" s="15" t="s">
        <v>74</v>
      </c>
      <c r="M128" s="15" t="s">
        <v>75</v>
      </c>
      <c r="N128" s="15" t="s">
        <v>76</v>
      </c>
      <c r="O128" s="15" t="s">
        <v>77</v>
      </c>
      <c r="Q128" s="15" t="s">
        <v>81</v>
      </c>
      <c r="R128" s="16" t="s">
        <v>82</v>
      </c>
      <c r="S128" s="16" t="s">
        <v>83</v>
      </c>
      <c r="T128" s="16" t="s">
        <v>84</v>
      </c>
      <c r="U128" s="17">
        <v>44858</v>
      </c>
      <c r="V128" s="17">
        <v>45223</v>
      </c>
      <c r="W128" s="15" t="s">
        <v>85</v>
      </c>
      <c r="X128" s="15" t="s">
        <v>86</v>
      </c>
      <c r="Y128" s="15" t="s">
        <v>78</v>
      </c>
      <c r="Z128" s="15" t="s">
        <v>80</v>
      </c>
      <c r="AA128" s="15" t="s">
        <v>79</v>
      </c>
      <c r="AD128" s="15" t="s">
        <v>87</v>
      </c>
      <c r="AE128" s="15" t="s">
        <v>88</v>
      </c>
      <c r="AF128" s="15" t="s">
        <v>89</v>
      </c>
    </row>
    <row r="129" spans="1:32" s="15" customFormat="1">
      <c r="A129" s="14">
        <v>44798.570104166669</v>
      </c>
      <c r="B129" s="15" t="s">
        <v>69</v>
      </c>
      <c r="C129" s="15" t="s">
        <v>11</v>
      </c>
      <c r="D129" s="14">
        <v>44798.570104166669</v>
      </c>
      <c r="E129" s="15">
        <f t="shared" ca="1" si="2"/>
        <v>3892</v>
      </c>
      <c r="F129" s="15" t="s">
        <v>12</v>
      </c>
      <c r="G129" s="15" t="s">
        <v>13</v>
      </c>
      <c r="H129" s="15" t="s">
        <v>70</v>
      </c>
      <c r="I129" s="15" t="s">
        <v>71</v>
      </c>
      <c r="J129" s="15" t="s">
        <v>72</v>
      </c>
      <c r="K129" s="16" t="s">
        <v>73</v>
      </c>
      <c r="L129" s="15" t="s">
        <v>74</v>
      </c>
      <c r="M129" s="15" t="s">
        <v>75</v>
      </c>
      <c r="N129" s="15" t="s">
        <v>76</v>
      </c>
      <c r="O129" s="15" t="s">
        <v>77</v>
      </c>
      <c r="Q129" s="15" t="s">
        <v>81</v>
      </c>
      <c r="R129" s="16" t="s">
        <v>82</v>
      </c>
      <c r="S129" s="16" t="s">
        <v>83</v>
      </c>
      <c r="T129" s="16" t="s">
        <v>84</v>
      </c>
      <c r="U129" s="17">
        <v>44858</v>
      </c>
      <c r="V129" s="17">
        <v>45223</v>
      </c>
      <c r="W129" s="15" t="s">
        <v>85</v>
      </c>
      <c r="X129" s="15" t="s">
        <v>86</v>
      </c>
      <c r="Y129" s="15" t="s">
        <v>78</v>
      </c>
      <c r="Z129" s="15" t="s">
        <v>80</v>
      </c>
      <c r="AA129" s="15" t="s">
        <v>79</v>
      </c>
      <c r="AD129" s="15" t="s">
        <v>87</v>
      </c>
      <c r="AE129" s="15" t="s">
        <v>88</v>
      </c>
      <c r="AF129" s="15" t="s">
        <v>89</v>
      </c>
    </row>
    <row r="130" spans="1:32" s="15" customFormat="1">
      <c r="A130" s="14">
        <v>44829.570104166669</v>
      </c>
      <c r="B130" s="15" t="s">
        <v>69</v>
      </c>
      <c r="C130" s="15" t="s">
        <v>11</v>
      </c>
      <c r="D130" s="14">
        <v>44829.570104166669</v>
      </c>
      <c r="E130" s="15">
        <f t="shared" ca="1" si="2"/>
        <v>4554</v>
      </c>
      <c r="F130" s="15" t="s">
        <v>12</v>
      </c>
      <c r="G130" s="15" t="s">
        <v>13</v>
      </c>
      <c r="H130" s="15" t="s">
        <v>70</v>
      </c>
      <c r="I130" s="15" t="s">
        <v>71</v>
      </c>
      <c r="J130" s="15" t="s">
        <v>72</v>
      </c>
      <c r="K130" s="16" t="s">
        <v>73</v>
      </c>
      <c r="L130" s="15" t="s">
        <v>74</v>
      </c>
      <c r="M130" s="15" t="s">
        <v>75</v>
      </c>
      <c r="N130" s="15" t="s">
        <v>76</v>
      </c>
      <c r="O130" s="15" t="s">
        <v>77</v>
      </c>
      <c r="Q130" s="15" t="s">
        <v>81</v>
      </c>
      <c r="R130" s="16" t="s">
        <v>82</v>
      </c>
      <c r="S130" s="16" t="s">
        <v>83</v>
      </c>
      <c r="T130" s="16" t="s">
        <v>84</v>
      </c>
      <c r="U130" s="17">
        <v>44858</v>
      </c>
      <c r="V130" s="17">
        <v>45223</v>
      </c>
      <c r="W130" s="15" t="s">
        <v>85</v>
      </c>
      <c r="X130" s="15" t="s">
        <v>86</v>
      </c>
      <c r="Y130" s="15" t="s">
        <v>78</v>
      </c>
      <c r="Z130" s="15" t="s">
        <v>80</v>
      </c>
      <c r="AA130" s="15" t="s">
        <v>79</v>
      </c>
      <c r="AD130" s="15" t="s">
        <v>87</v>
      </c>
      <c r="AE130" s="15" t="s">
        <v>88</v>
      </c>
      <c r="AF130" s="15" t="s">
        <v>89</v>
      </c>
    </row>
    <row r="131" spans="1:32" s="15" customFormat="1">
      <c r="A131" s="14">
        <v>44859.570104166669</v>
      </c>
      <c r="B131" s="15" t="s">
        <v>69</v>
      </c>
      <c r="C131" s="15" t="s">
        <v>11</v>
      </c>
      <c r="D131" s="14">
        <v>44859.570104166669</v>
      </c>
      <c r="E131" s="15">
        <f t="shared" ca="1" si="2"/>
        <v>3334</v>
      </c>
      <c r="F131" s="15" t="s">
        <v>12</v>
      </c>
      <c r="G131" s="15" t="s">
        <v>13</v>
      </c>
      <c r="H131" s="15" t="s">
        <v>70</v>
      </c>
      <c r="I131" s="15" t="s">
        <v>71</v>
      </c>
      <c r="J131" s="15" t="s">
        <v>72</v>
      </c>
      <c r="K131" s="16" t="s">
        <v>73</v>
      </c>
      <c r="L131" s="15" t="s">
        <v>74</v>
      </c>
      <c r="M131" s="15" t="s">
        <v>75</v>
      </c>
      <c r="N131" s="15" t="s">
        <v>76</v>
      </c>
      <c r="O131" s="15" t="s">
        <v>77</v>
      </c>
      <c r="Q131" s="15" t="s">
        <v>81</v>
      </c>
      <c r="R131" s="16" t="s">
        <v>82</v>
      </c>
      <c r="S131" s="16" t="s">
        <v>83</v>
      </c>
      <c r="T131" s="16" t="s">
        <v>84</v>
      </c>
      <c r="U131" s="17">
        <v>44858</v>
      </c>
      <c r="V131" s="17">
        <v>45223</v>
      </c>
      <c r="W131" s="15" t="s">
        <v>85</v>
      </c>
      <c r="X131" s="15" t="s">
        <v>86</v>
      </c>
      <c r="Y131" s="15" t="s">
        <v>78</v>
      </c>
      <c r="Z131" s="15" t="s">
        <v>80</v>
      </c>
      <c r="AA131" s="15" t="s">
        <v>79</v>
      </c>
      <c r="AD131" s="15" t="s">
        <v>87</v>
      </c>
      <c r="AE131" s="15" t="s">
        <v>88</v>
      </c>
      <c r="AF131" s="15" t="s">
        <v>89</v>
      </c>
    </row>
    <row r="132" spans="1:32" s="15" customFormat="1">
      <c r="A132" s="14">
        <v>44890.570104166669</v>
      </c>
      <c r="B132" s="15" t="s">
        <v>69</v>
      </c>
      <c r="C132" s="15" t="s">
        <v>11</v>
      </c>
      <c r="D132" s="14">
        <v>44890.570104166669</v>
      </c>
      <c r="E132" s="15">
        <f t="shared" ca="1" si="2"/>
        <v>4337</v>
      </c>
      <c r="F132" s="15" t="s">
        <v>12</v>
      </c>
      <c r="G132" s="15" t="s">
        <v>13</v>
      </c>
      <c r="H132" s="15" t="s">
        <v>70</v>
      </c>
      <c r="I132" s="15" t="s">
        <v>71</v>
      </c>
      <c r="J132" s="15" t="s">
        <v>72</v>
      </c>
      <c r="K132" s="16" t="s">
        <v>73</v>
      </c>
      <c r="L132" s="15" t="s">
        <v>74</v>
      </c>
      <c r="M132" s="15" t="s">
        <v>75</v>
      </c>
      <c r="N132" s="15" t="s">
        <v>76</v>
      </c>
      <c r="O132" s="15" t="s">
        <v>77</v>
      </c>
      <c r="Q132" s="15" t="s">
        <v>81</v>
      </c>
      <c r="R132" s="16" t="s">
        <v>82</v>
      </c>
      <c r="S132" s="16" t="s">
        <v>83</v>
      </c>
      <c r="T132" s="16" t="s">
        <v>84</v>
      </c>
      <c r="U132" s="17">
        <v>44858</v>
      </c>
      <c r="V132" s="17">
        <v>45223</v>
      </c>
      <c r="W132" s="15" t="s">
        <v>85</v>
      </c>
      <c r="X132" s="15" t="s">
        <v>86</v>
      </c>
      <c r="Y132" s="15" t="s">
        <v>78</v>
      </c>
      <c r="Z132" s="15" t="s">
        <v>80</v>
      </c>
      <c r="AA132" s="15" t="s">
        <v>79</v>
      </c>
      <c r="AD132" s="15" t="s">
        <v>87</v>
      </c>
      <c r="AE132" s="15" t="s">
        <v>88</v>
      </c>
      <c r="AF132" s="15" t="s">
        <v>89</v>
      </c>
    </row>
    <row r="133" spans="1:32" s="15" customFormat="1">
      <c r="A133" s="14">
        <v>44920.570104166669</v>
      </c>
      <c r="B133" s="15" t="s">
        <v>69</v>
      </c>
      <c r="C133" s="15" t="s">
        <v>11</v>
      </c>
      <c r="D133" s="14">
        <v>44920.570104166669</v>
      </c>
      <c r="E133" s="15">
        <f t="shared" ca="1" si="2"/>
        <v>3015</v>
      </c>
      <c r="F133" s="15" t="s">
        <v>12</v>
      </c>
      <c r="G133" s="15" t="s">
        <v>13</v>
      </c>
      <c r="H133" s="15" t="s">
        <v>70</v>
      </c>
      <c r="I133" s="15" t="s">
        <v>71</v>
      </c>
      <c r="J133" s="15" t="s">
        <v>72</v>
      </c>
      <c r="K133" s="16" t="s">
        <v>73</v>
      </c>
      <c r="L133" s="15" t="s">
        <v>74</v>
      </c>
      <c r="M133" s="15" t="s">
        <v>75</v>
      </c>
      <c r="N133" s="15" t="s">
        <v>76</v>
      </c>
      <c r="O133" s="15" t="s">
        <v>77</v>
      </c>
      <c r="Q133" s="15" t="s">
        <v>81</v>
      </c>
      <c r="R133" s="16" t="s">
        <v>82</v>
      </c>
      <c r="S133" s="16" t="s">
        <v>83</v>
      </c>
      <c r="T133" s="16" t="s">
        <v>84</v>
      </c>
      <c r="U133" s="17">
        <v>44858</v>
      </c>
      <c r="V133" s="17">
        <v>45223</v>
      </c>
      <c r="W133" s="15" t="s">
        <v>85</v>
      </c>
      <c r="X133" s="15" t="s">
        <v>86</v>
      </c>
      <c r="Y133" s="15" t="s">
        <v>78</v>
      </c>
      <c r="Z133" s="15" t="s">
        <v>80</v>
      </c>
      <c r="AA133" s="15" t="s">
        <v>79</v>
      </c>
      <c r="AD133" s="15" t="s">
        <v>87</v>
      </c>
      <c r="AE133" s="15" t="s">
        <v>88</v>
      </c>
      <c r="AF133" s="15" t="s">
        <v>89</v>
      </c>
    </row>
    <row r="134" spans="1:32" s="15" customFormat="1">
      <c r="A134" s="14">
        <v>44951.570104166669</v>
      </c>
      <c r="B134" s="15" t="s">
        <v>69</v>
      </c>
      <c r="C134" s="15" t="s">
        <v>11</v>
      </c>
      <c r="D134" s="14">
        <v>44951.570104166669</v>
      </c>
      <c r="E134" s="15">
        <f t="shared" ca="1" si="2"/>
        <v>3284</v>
      </c>
      <c r="F134" s="15" t="s">
        <v>12</v>
      </c>
      <c r="G134" s="15" t="s">
        <v>13</v>
      </c>
      <c r="H134" s="15" t="s">
        <v>70</v>
      </c>
      <c r="I134" s="15" t="s">
        <v>71</v>
      </c>
      <c r="J134" s="15" t="s">
        <v>72</v>
      </c>
      <c r="K134" s="16" t="s">
        <v>73</v>
      </c>
      <c r="L134" s="15" t="s">
        <v>74</v>
      </c>
      <c r="M134" s="15" t="s">
        <v>75</v>
      </c>
      <c r="N134" s="15" t="s">
        <v>76</v>
      </c>
      <c r="O134" s="15" t="s">
        <v>77</v>
      </c>
      <c r="Q134" s="15" t="s">
        <v>81</v>
      </c>
      <c r="R134" s="16" t="s">
        <v>82</v>
      </c>
      <c r="S134" s="16" t="s">
        <v>83</v>
      </c>
      <c r="T134" s="16" t="s">
        <v>84</v>
      </c>
      <c r="U134" s="17">
        <v>44858</v>
      </c>
      <c r="V134" s="17">
        <v>45223</v>
      </c>
      <c r="W134" s="15" t="s">
        <v>85</v>
      </c>
      <c r="X134" s="15" t="s">
        <v>86</v>
      </c>
      <c r="Y134" s="15" t="s">
        <v>78</v>
      </c>
      <c r="Z134" s="15" t="s">
        <v>80</v>
      </c>
      <c r="AA134" s="15" t="s">
        <v>79</v>
      </c>
      <c r="AD134" s="15" t="s">
        <v>87</v>
      </c>
      <c r="AE134" s="15" t="s">
        <v>88</v>
      </c>
      <c r="AF134" s="15" t="s">
        <v>89</v>
      </c>
    </row>
    <row r="135" spans="1:32" s="15" customFormat="1">
      <c r="A135" s="14">
        <v>44982.570104166669</v>
      </c>
      <c r="B135" s="15" t="s">
        <v>69</v>
      </c>
      <c r="C135" s="15" t="s">
        <v>11</v>
      </c>
      <c r="D135" s="14">
        <v>44982.570104166669</v>
      </c>
      <c r="E135" s="15">
        <f t="shared" ca="1" si="2"/>
        <v>3396</v>
      </c>
      <c r="F135" s="15" t="s">
        <v>12</v>
      </c>
      <c r="G135" s="15" t="s">
        <v>13</v>
      </c>
      <c r="H135" s="15" t="s">
        <v>70</v>
      </c>
      <c r="I135" s="15" t="s">
        <v>71</v>
      </c>
      <c r="J135" s="15" t="s">
        <v>72</v>
      </c>
      <c r="K135" s="16" t="s">
        <v>73</v>
      </c>
      <c r="L135" s="15" t="s">
        <v>74</v>
      </c>
      <c r="M135" s="15" t="s">
        <v>75</v>
      </c>
      <c r="N135" s="15" t="s">
        <v>76</v>
      </c>
      <c r="O135" s="15" t="s">
        <v>77</v>
      </c>
      <c r="Q135" s="15" t="s">
        <v>81</v>
      </c>
      <c r="R135" s="16" t="s">
        <v>82</v>
      </c>
      <c r="S135" s="16" t="s">
        <v>83</v>
      </c>
      <c r="T135" s="16" t="s">
        <v>84</v>
      </c>
      <c r="U135" s="17">
        <v>44858</v>
      </c>
      <c r="V135" s="17">
        <v>45223</v>
      </c>
      <c r="W135" s="15" t="s">
        <v>85</v>
      </c>
      <c r="X135" s="15" t="s">
        <v>86</v>
      </c>
      <c r="Y135" s="15" t="s">
        <v>78</v>
      </c>
      <c r="Z135" s="15" t="s">
        <v>80</v>
      </c>
      <c r="AA135" s="15" t="s">
        <v>79</v>
      </c>
      <c r="AD135" s="15" t="s">
        <v>87</v>
      </c>
      <c r="AE135" s="15" t="s">
        <v>88</v>
      </c>
      <c r="AF135" s="15" t="s">
        <v>89</v>
      </c>
    </row>
    <row r="136" spans="1:32" s="15" customFormat="1">
      <c r="A136" s="14">
        <v>45010.570104166669</v>
      </c>
      <c r="B136" s="15" t="s">
        <v>69</v>
      </c>
      <c r="C136" s="15" t="s">
        <v>11</v>
      </c>
      <c r="D136" s="14">
        <v>45010.570104166669</v>
      </c>
      <c r="E136" s="15">
        <f t="shared" ca="1" si="2"/>
        <v>4623</v>
      </c>
      <c r="F136" s="15" t="s">
        <v>12</v>
      </c>
      <c r="G136" s="15" t="s">
        <v>13</v>
      </c>
      <c r="H136" s="15" t="s">
        <v>70</v>
      </c>
      <c r="I136" s="15" t="s">
        <v>71</v>
      </c>
      <c r="J136" s="15" t="s">
        <v>72</v>
      </c>
      <c r="K136" s="16" t="s">
        <v>73</v>
      </c>
      <c r="L136" s="15" t="s">
        <v>74</v>
      </c>
      <c r="M136" s="15" t="s">
        <v>75</v>
      </c>
      <c r="N136" s="15" t="s">
        <v>76</v>
      </c>
      <c r="O136" s="15" t="s">
        <v>77</v>
      </c>
      <c r="Q136" s="15" t="s">
        <v>81</v>
      </c>
      <c r="R136" s="16" t="s">
        <v>82</v>
      </c>
      <c r="S136" s="16" t="s">
        <v>83</v>
      </c>
      <c r="T136" s="16" t="s">
        <v>84</v>
      </c>
      <c r="U136" s="17">
        <v>44858</v>
      </c>
      <c r="V136" s="17">
        <v>45223</v>
      </c>
      <c r="W136" s="15" t="s">
        <v>85</v>
      </c>
      <c r="X136" s="15" t="s">
        <v>86</v>
      </c>
      <c r="Y136" s="15" t="s">
        <v>78</v>
      </c>
      <c r="Z136" s="15" t="s">
        <v>80</v>
      </c>
      <c r="AA136" s="15" t="s">
        <v>79</v>
      </c>
      <c r="AD136" s="15" t="s">
        <v>87</v>
      </c>
      <c r="AE136" s="15" t="s">
        <v>88</v>
      </c>
      <c r="AF136" s="15" t="s">
        <v>89</v>
      </c>
    </row>
    <row r="137" spans="1:32" s="15" customFormat="1">
      <c r="A137" s="14">
        <v>45041.570104166669</v>
      </c>
      <c r="B137" s="15" t="s">
        <v>69</v>
      </c>
      <c r="C137" s="15" t="s">
        <v>11</v>
      </c>
      <c r="D137" s="14">
        <v>45041.570104166669</v>
      </c>
      <c r="E137" s="15">
        <f t="shared" ca="1" si="2"/>
        <v>3865</v>
      </c>
      <c r="F137" s="15" t="s">
        <v>12</v>
      </c>
      <c r="G137" s="15" t="s">
        <v>13</v>
      </c>
      <c r="H137" s="15" t="s">
        <v>70</v>
      </c>
      <c r="I137" s="15" t="s">
        <v>71</v>
      </c>
      <c r="J137" s="15" t="s">
        <v>72</v>
      </c>
      <c r="K137" s="16" t="s">
        <v>73</v>
      </c>
      <c r="L137" s="15" t="s">
        <v>74</v>
      </c>
      <c r="M137" s="15" t="s">
        <v>75</v>
      </c>
      <c r="N137" s="15" t="s">
        <v>76</v>
      </c>
      <c r="O137" s="15" t="s">
        <v>77</v>
      </c>
      <c r="Q137" s="15" t="s">
        <v>81</v>
      </c>
      <c r="R137" s="16" t="s">
        <v>82</v>
      </c>
      <c r="S137" s="16" t="s">
        <v>83</v>
      </c>
      <c r="T137" s="16" t="s">
        <v>84</v>
      </c>
      <c r="U137" s="17">
        <v>44858</v>
      </c>
      <c r="V137" s="17">
        <v>45223</v>
      </c>
      <c r="W137" s="15" t="s">
        <v>85</v>
      </c>
      <c r="X137" s="15" t="s">
        <v>86</v>
      </c>
      <c r="Y137" s="15" t="s">
        <v>78</v>
      </c>
      <c r="Z137" s="15" t="s">
        <v>80</v>
      </c>
      <c r="AA137" s="15" t="s">
        <v>79</v>
      </c>
      <c r="AD137" s="15" t="s">
        <v>87</v>
      </c>
      <c r="AE137" s="15" t="s">
        <v>88</v>
      </c>
      <c r="AF137" s="15" t="s">
        <v>89</v>
      </c>
    </row>
    <row r="138" spans="1:32" s="15" customFormat="1">
      <c r="A138" s="14">
        <v>45071.570104166669</v>
      </c>
      <c r="B138" s="15" t="s">
        <v>69</v>
      </c>
      <c r="C138" s="15" t="s">
        <v>11</v>
      </c>
      <c r="D138" s="14">
        <v>45071.570104166669</v>
      </c>
      <c r="E138" s="15">
        <f t="shared" ca="1" si="2"/>
        <v>4333</v>
      </c>
      <c r="F138" s="15" t="s">
        <v>12</v>
      </c>
      <c r="G138" s="15" t="s">
        <v>13</v>
      </c>
      <c r="H138" s="15" t="s">
        <v>70</v>
      </c>
      <c r="I138" s="15" t="s">
        <v>71</v>
      </c>
      <c r="J138" s="15" t="s">
        <v>72</v>
      </c>
      <c r="K138" s="16" t="s">
        <v>73</v>
      </c>
      <c r="L138" s="15" t="s">
        <v>74</v>
      </c>
      <c r="M138" s="15" t="s">
        <v>75</v>
      </c>
      <c r="N138" s="15" t="s">
        <v>76</v>
      </c>
      <c r="O138" s="15" t="s">
        <v>77</v>
      </c>
      <c r="Q138" s="15" t="s">
        <v>81</v>
      </c>
      <c r="R138" s="16" t="s">
        <v>82</v>
      </c>
      <c r="S138" s="16" t="s">
        <v>83</v>
      </c>
      <c r="T138" s="16" t="s">
        <v>84</v>
      </c>
      <c r="U138" s="17">
        <v>44858</v>
      </c>
      <c r="V138" s="17">
        <v>45223</v>
      </c>
      <c r="W138" s="15" t="s">
        <v>85</v>
      </c>
      <c r="X138" s="15" t="s">
        <v>86</v>
      </c>
      <c r="Y138" s="15" t="s">
        <v>78</v>
      </c>
      <c r="Z138" s="15" t="s">
        <v>80</v>
      </c>
      <c r="AA138" s="15" t="s">
        <v>79</v>
      </c>
      <c r="AD138" s="15" t="s">
        <v>87</v>
      </c>
      <c r="AE138" s="15" t="s">
        <v>88</v>
      </c>
      <c r="AF138" s="15" t="s">
        <v>89</v>
      </c>
    </row>
    <row r="139" spans="1:32" s="15" customFormat="1">
      <c r="A139" s="14">
        <v>45102.570104166669</v>
      </c>
      <c r="B139" s="15" t="s">
        <v>69</v>
      </c>
      <c r="C139" s="15" t="s">
        <v>11</v>
      </c>
      <c r="D139" s="14">
        <v>45102.570104166669</v>
      </c>
      <c r="E139" s="15">
        <f t="shared" ca="1" si="2"/>
        <v>3261</v>
      </c>
      <c r="F139" s="15" t="s">
        <v>12</v>
      </c>
      <c r="G139" s="15" t="s">
        <v>13</v>
      </c>
      <c r="H139" s="15" t="s">
        <v>70</v>
      </c>
      <c r="I139" s="15" t="s">
        <v>71</v>
      </c>
      <c r="J139" s="15" t="s">
        <v>72</v>
      </c>
      <c r="K139" s="16" t="s">
        <v>73</v>
      </c>
      <c r="L139" s="15" t="s">
        <v>74</v>
      </c>
      <c r="M139" s="15" t="s">
        <v>75</v>
      </c>
      <c r="N139" s="15" t="s">
        <v>76</v>
      </c>
      <c r="O139" s="15" t="s">
        <v>77</v>
      </c>
      <c r="Q139" s="15" t="s">
        <v>81</v>
      </c>
      <c r="R139" s="16" t="s">
        <v>82</v>
      </c>
      <c r="S139" s="16" t="s">
        <v>83</v>
      </c>
      <c r="T139" s="16" t="s">
        <v>84</v>
      </c>
      <c r="U139" s="17">
        <v>44858</v>
      </c>
      <c r="V139" s="17">
        <v>45223</v>
      </c>
      <c r="W139" s="15" t="s">
        <v>85</v>
      </c>
      <c r="X139" s="15" t="s">
        <v>86</v>
      </c>
      <c r="Y139" s="15" t="s">
        <v>78</v>
      </c>
      <c r="Z139" s="15" t="s">
        <v>80</v>
      </c>
      <c r="AA139" s="15" t="s">
        <v>79</v>
      </c>
      <c r="AD139" s="15" t="s">
        <v>87</v>
      </c>
      <c r="AE139" s="15" t="s">
        <v>88</v>
      </c>
      <c r="AF139" s="15" t="s">
        <v>89</v>
      </c>
    </row>
    <row r="140" spans="1:32" s="15" customFormat="1">
      <c r="A140" s="14">
        <v>45132.570104166669</v>
      </c>
      <c r="B140" s="15" t="s">
        <v>69</v>
      </c>
      <c r="C140" s="15" t="s">
        <v>11</v>
      </c>
      <c r="D140" s="14">
        <v>45132.570104166669</v>
      </c>
      <c r="E140" s="15">
        <f t="shared" ca="1" si="2"/>
        <v>4168</v>
      </c>
      <c r="F140" s="15" t="s">
        <v>12</v>
      </c>
      <c r="G140" s="15" t="s">
        <v>13</v>
      </c>
      <c r="H140" s="15" t="s">
        <v>70</v>
      </c>
      <c r="I140" s="15" t="s">
        <v>71</v>
      </c>
      <c r="J140" s="15" t="s">
        <v>72</v>
      </c>
      <c r="K140" s="16" t="s">
        <v>73</v>
      </c>
      <c r="L140" s="15" t="s">
        <v>74</v>
      </c>
      <c r="M140" s="15" t="s">
        <v>75</v>
      </c>
      <c r="N140" s="15" t="s">
        <v>76</v>
      </c>
      <c r="O140" s="15" t="s">
        <v>77</v>
      </c>
      <c r="Q140" s="15" t="s">
        <v>81</v>
      </c>
      <c r="R140" s="16" t="s">
        <v>82</v>
      </c>
      <c r="S140" s="16" t="s">
        <v>83</v>
      </c>
      <c r="T140" s="16" t="s">
        <v>84</v>
      </c>
      <c r="U140" s="17">
        <v>44858</v>
      </c>
      <c r="V140" s="17">
        <v>45223</v>
      </c>
      <c r="W140" s="15" t="s">
        <v>85</v>
      </c>
      <c r="X140" s="15" t="s">
        <v>86</v>
      </c>
      <c r="Y140" s="15" t="s">
        <v>78</v>
      </c>
      <c r="Z140" s="15" t="s">
        <v>80</v>
      </c>
      <c r="AA140" s="15" t="s">
        <v>79</v>
      </c>
      <c r="AD140" s="15" t="s">
        <v>87</v>
      </c>
      <c r="AE140" s="15" t="s">
        <v>88</v>
      </c>
      <c r="AF140" s="15" t="s">
        <v>89</v>
      </c>
    </row>
    <row r="141" spans="1:32" s="15" customFormat="1">
      <c r="A141" s="14">
        <v>45163.570104166669</v>
      </c>
      <c r="B141" s="15" t="s">
        <v>69</v>
      </c>
      <c r="C141" s="15" t="s">
        <v>11</v>
      </c>
      <c r="D141" s="14">
        <v>45163.570104166669</v>
      </c>
      <c r="E141" s="15">
        <f t="shared" ca="1" si="2"/>
        <v>3041</v>
      </c>
      <c r="F141" s="15" t="s">
        <v>12</v>
      </c>
      <c r="G141" s="15" t="s">
        <v>13</v>
      </c>
      <c r="H141" s="15" t="s">
        <v>70</v>
      </c>
      <c r="I141" s="15" t="s">
        <v>71</v>
      </c>
      <c r="J141" s="15" t="s">
        <v>72</v>
      </c>
      <c r="K141" s="16" t="s">
        <v>73</v>
      </c>
      <c r="L141" s="15" t="s">
        <v>74</v>
      </c>
      <c r="M141" s="15" t="s">
        <v>75</v>
      </c>
      <c r="N141" s="15" t="s">
        <v>76</v>
      </c>
      <c r="O141" s="15" t="s">
        <v>77</v>
      </c>
      <c r="Q141" s="15" t="s">
        <v>81</v>
      </c>
      <c r="R141" s="16" t="s">
        <v>82</v>
      </c>
      <c r="S141" s="16" t="s">
        <v>83</v>
      </c>
      <c r="T141" s="16" t="s">
        <v>84</v>
      </c>
      <c r="U141" s="17">
        <v>44858</v>
      </c>
      <c r="V141" s="17">
        <v>45223</v>
      </c>
      <c r="W141" s="15" t="s">
        <v>85</v>
      </c>
      <c r="X141" s="15" t="s">
        <v>86</v>
      </c>
      <c r="Y141" s="15" t="s">
        <v>78</v>
      </c>
      <c r="Z141" s="15" t="s">
        <v>80</v>
      </c>
      <c r="AA141" s="15" t="s">
        <v>79</v>
      </c>
      <c r="AD141" s="15" t="s">
        <v>87</v>
      </c>
      <c r="AE141" s="15" t="s">
        <v>88</v>
      </c>
      <c r="AF141" s="15" t="s">
        <v>89</v>
      </c>
    </row>
    <row r="142" spans="1:32" s="15" customFormat="1">
      <c r="A142" s="14">
        <v>45194.570104166669</v>
      </c>
      <c r="B142" s="15" t="s">
        <v>69</v>
      </c>
      <c r="C142" s="15" t="s">
        <v>11</v>
      </c>
      <c r="D142" s="14">
        <v>45194.570104166669</v>
      </c>
      <c r="E142" s="15">
        <f t="shared" ca="1" si="2"/>
        <v>3139</v>
      </c>
      <c r="F142" s="15" t="s">
        <v>12</v>
      </c>
      <c r="G142" s="15" t="s">
        <v>13</v>
      </c>
      <c r="H142" s="15" t="s">
        <v>70</v>
      </c>
      <c r="I142" s="15" t="s">
        <v>71</v>
      </c>
      <c r="J142" s="15" t="s">
        <v>72</v>
      </c>
      <c r="K142" s="16" t="s">
        <v>73</v>
      </c>
      <c r="L142" s="15" t="s">
        <v>74</v>
      </c>
      <c r="M142" s="15" t="s">
        <v>75</v>
      </c>
      <c r="N142" s="15" t="s">
        <v>76</v>
      </c>
      <c r="O142" s="15" t="s">
        <v>77</v>
      </c>
      <c r="Q142" s="15" t="s">
        <v>81</v>
      </c>
      <c r="R142" s="16" t="s">
        <v>82</v>
      </c>
      <c r="S142" s="16" t="s">
        <v>83</v>
      </c>
      <c r="T142" s="16" t="s">
        <v>84</v>
      </c>
      <c r="U142" s="17">
        <v>44858</v>
      </c>
      <c r="V142" s="17">
        <v>45223</v>
      </c>
      <c r="W142" s="15" t="s">
        <v>85</v>
      </c>
      <c r="X142" s="15" t="s">
        <v>86</v>
      </c>
      <c r="Y142" s="15" t="s">
        <v>78</v>
      </c>
      <c r="Z142" s="15" t="s">
        <v>80</v>
      </c>
      <c r="AA142" s="15" t="s">
        <v>79</v>
      </c>
      <c r="AD142" s="15" t="s">
        <v>87</v>
      </c>
      <c r="AE142" s="15" t="s">
        <v>88</v>
      </c>
      <c r="AF142" s="15" t="s">
        <v>89</v>
      </c>
    </row>
    <row r="143" spans="1:32" s="15" customFormat="1">
      <c r="A143" s="14">
        <v>45224.570104166669</v>
      </c>
      <c r="B143" s="15" t="s">
        <v>69</v>
      </c>
      <c r="C143" s="15" t="s">
        <v>11</v>
      </c>
      <c r="D143" s="14">
        <v>45224.570104166669</v>
      </c>
      <c r="E143" s="15">
        <f t="shared" ca="1" si="2"/>
        <v>3482</v>
      </c>
      <c r="F143" s="15" t="s">
        <v>12</v>
      </c>
      <c r="G143" s="15" t="s">
        <v>13</v>
      </c>
      <c r="H143" s="15" t="s">
        <v>70</v>
      </c>
      <c r="I143" s="15" t="s">
        <v>71</v>
      </c>
      <c r="J143" s="15" t="s">
        <v>72</v>
      </c>
      <c r="K143" s="16" t="s">
        <v>73</v>
      </c>
      <c r="L143" s="15" t="s">
        <v>74</v>
      </c>
      <c r="M143" s="15" t="s">
        <v>75</v>
      </c>
      <c r="N143" s="15" t="s">
        <v>76</v>
      </c>
      <c r="O143" s="15" t="s">
        <v>77</v>
      </c>
      <c r="Q143" s="15" t="s">
        <v>81</v>
      </c>
      <c r="R143" s="16" t="s">
        <v>82</v>
      </c>
      <c r="S143" s="16" t="s">
        <v>83</v>
      </c>
      <c r="T143" s="16" t="s">
        <v>84</v>
      </c>
      <c r="U143" s="17">
        <v>44858</v>
      </c>
      <c r="V143" s="17">
        <v>45223</v>
      </c>
      <c r="W143" s="15" t="s">
        <v>85</v>
      </c>
      <c r="X143" s="15" t="s">
        <v>86</v>
      </c>
      <c r="Y143" s="15" t="s">
        <v>78</v>
      </c>
      <c r="Z143" s="15" t="s">
        <v>80</v>
      </c>
      <c r="AA143" s="15" t="s">
        <v>79</v>
      </c>
      <c r="AD143" s="15" t="s">
        <v>87</v>
      </c>
      <c r="AE143" s="15" t="s">
        <v>88</v>
      </c>
      <c r="AF143" s="15" t="s">
        <v>89</v>
      </c>
    </row>
    <row r="144" spans="1:32" s="15" customFormat="1">
      <c r="A144" s="14">
        <v>45255.570104166669</v>
      </c>
      <c r="B144" s="15" t="s">
        <v>69</v>
      </c>
      <c r="C144" s="15" t="s">
        <v>11</v>
      </c>
      <c r="D144" s="14">
        <v>45255.570104166669</v>
      </c>
      <c r="E144" s="15">
        <f t="shared" ca="1" si="2"/>
        <v>4486</v>
      </c>
      <c r="F144" s="15" t="s">
        <v>12</v>
      </c>
      <c r="G144" s="15" t="s">
        <v>13</v>
      </c>
      <c r="H144" s="15" t="s">
        <v>70</v>
      </c>
      <c r="I144" s="15" t="s">
        <v>71</v>
      </c>
      <c r="J144" s="15" t="s">
        <v>72</v>
      </c>
      <c r="K144" s="16" t="s">
        <v>73</v>
      </c>
      <c r="L144" s="15" t="s">
        <v>74</v>
      </c>
      <c r="M144" s="15" t="s">
        <v>75</v>
      </c>
      <c r="N144" s="15" t="s">
        <v>76</v>
      </c>
      <c r="O144" s="15" t="s">
        <v>77</v>
      </c>
      <c r="Q144" s="15" t="s">
        <v>81</v>
      </c>
      <c r="R144" s="16" t="s">
        <v>82</v>
      </c>
      <c r="S144" s="16" t="s">
        <v>83</v>
      </c>
      <c r="T144" s="16" t="s">
        <v>84</v>
      </c>
      <c r="U144" s="17">
        <v>44858</v>
      </c>
      <c r="V144" s="17">
        <v>45223</v>
      </c>
      <c r="W144" s="15" t="s">
        <v>85</v>
      </c>
      <c r="X144" s="15" t="s">
        <v>86</v>
      </c>
      <c r="Y144" s="15" t="s">
        <v>78</v>
      </c>
      <c r="Z144" s="15" t="s">
        <v>80</v>
      </c>
      <c r="AA144" s="15" t="s">
        <v>79</v>
      </c>
      <c r="AD144" s="15" t="s">
        <v>87</v>
      </c>
      <c r="AE144" s="15" t="s">
        <v>88</v>
      </c>
      <c r="AF144" s="15" t="s">
        <v>89</v>
      </c>
    </row>
    <row r="145" spans="1:34" s="15" customFormat="1">
      <c r="A145" s="14">
        <v>45285.570104166669</v>
      </c>
      <c r="B145" s="15" t="s">
        <v>69</v>
      </c>
      <c r="C145" s="15" t="s">
        <v>11</v>
      </c>
      <c r="D145" s="14">
        <v>45285.570104166669</v>
      </c>
      <c r="E145" s="15">
        <f t="shared" ca="1" si="2"/>
        <v>3382</v>
      </c>
      <c r="F145" s="15" t="s">
        <v>12</v>
      </c>
      <c r="G145" s="15" t="s">
        <v>13</v>
      </c>
      <c r="H145" s="15" t="s">
        <v>70</v>
      </c>
      <c r="I145" s="15" t="s">
        <v>71</v>
      </c>
      <c r="J145" s="15" t="s">
        <v>72</v>
      </c>
      <c r="K145" s="16" t="s">
        <v>73</v>
      </c>
      <c r="L145" s="15" t="s">
        <v>74</v>
      </c>
      <c r="M145" s="15" t="s">
        <v>75</v>
      </c>
      <c r="N145" s="15" t="s">
        <v>76</v>
      </c>
      <c r="O145" s="15" t="s">
        <v>77</v>
      </c>
      <c r="Q145" s="15" t="s">
        <v>81</v>
      </c>
      <c r="R145" s="16" t="s">
        <v>82</v>
      </c>
      <c r="S145" s="16" t="s">
        <v>83</v>
      </c>
      <c r="T145" s="16" t="s">
        <v>84</v>
      </c>
      <c r="U145" s="17">
        <v>44858</v>
      </c>
      <c r="V145" s="17">
        <v>45223</v>
      </c>
      <c r="W145" s="15" t="s">
        <v>85</v>
      </c>
      <c r="X145" s="15" t="s">
        <v>86</v>
      </c>
      <c r="Y145" s="15" t="s">
        <v>78</v>
      </c>
      <c r="Z145" s="15" t="s">
        <v>80</v>
      </c>
      <c r="AA145" s="15" t="s">
        <v>79</v>
      </c>
      <c r="AD145" s="15" t="s">
        <v>87</v>
      </c>
      <c r="AE145" s="15" t="s">
        <v>88</v>
      </c>
      <c r="AF145" s="15" t="s">
        <v>89</v>
      </c>
    </row>
    <row r="146" spans="1:34" s="15" customFormat="1">
      <c r="A146" s="14">
        <v>44221.570138888892</v>
      </c>
      <c r="B146" s="15" t="s">
        <v>90</v>
      </c>
      <c r="C146" s="15" t="s">
        <v>11</v>
      </c>
      <c r="D146" s="14">
        <v>44221.570138888892</v>
      </c>
      <c r="E146" s="15">
        <f ca="1">RANDBETWEEN(1000,2500)</f>
        <v>1873</v>
      </c>
      <c r="F146" s="15" t="s">
        <v>12</v>
      </c>
      <c r="G146" s="15" t="s">
        <v>13</v>
      </c>
      <c r="H146" s="15" t="s">
        <v>33</v>
      </c>
      <c r="I146" s="15" t="s">
        <v>34</v>
      </c>
      <c r="J146" s="15" t="s">
        <v>91</v>
      </c>
      <c r="K146" s="16" t="s">
        <v>92</v>
      </c>
      <c r="L146" s="15" t="s">
        <v>93</v>
      </c>
      <c r="M146" s="15" t="s">
        <v>94</v>
      </c>
      <c r="N146" s="15" t="s">
        <v>95</v>
      </c>
      <c r="O146" s="15" t="s">
        <v>40</v>
      </c>
      <c r="P146" s="15" t="s">
        <v>42</v>
      </c>
      <c r="Q146" s="15" t="s">
        <v>97</v>
      </c>
      <c r="R146" s="16" t="s">
        <v>98</v>
      </c>
      <c r="S146" s="16" t="s">
        <v>99</v>
      </c>
      <c r="T146" s="16" t="s">
        <v>100</v>
      </c>
      <c r="U146" s="18">
        <v>45117</v>
      </c>
      <c r="V146" s="18">
        <v>45483</v>
      </c>
      <c r="W146" s="15" t="s">
        <v>101</v>
      </c>
      <c r="X146" s="15" t="s">
        <v>102</v>
      </c>
      <c r="Y146" s="15" t="s">
        <v>41</v>
      </c>
      <c r="Z146" s="15" t="s">
        <v>96</v>
      </c>
      <c r="AA146" s="15" t="s">
        <v>42</v>
      </c>
      <c r="AD146" s="15" t="s">
        <v>103</v>
      </c>
      <c r="AE146" s="15" t="s">
        <v>104</v>
      </c>
      <c r="AF146" s="15" t="s">
        <v>105</v>
      </c>
    </row>
    <row r="147" spans="1:34" s="15" customFormat="1">
      <c r="A147" s="14">
        <v>44252.570138888892</v>
      </c>
      <c r="B147" s="15" t="s">
        <v>90</v>
      </c>
      <c r="C147" s="15" t="s">
        <v>11</v>
      </c>
      <c r="D147" s="14">
        <v>44252.570138888892</v>
      </c>
      <c r="E147" s="15">
        <f t="shared" ref="E147:E181" ca="1" si="3">RANDBETWEEN(1000,2500)</f>
        <v>1612</v>
      </c>
      <c r="F147" s="15" t="s">
        <v>12</v>
      </c>
      <c r="G147" s="15" t="s">
        <v>13</v>
      </c>
      <c r="H147" s="15" t="s">
        <v>33</v>
      </c>
      <c r="I147" s="15" t="s">
        <v>34</v>
      </c>
      <c r="J147" s="15" t="s">
        <v>91</v>
      </c>
      <c r="K147" s="16" t="s">
        <v>92</v>
      </c>
      <c r="L147" s="15" t="s">
        <v>93</v>
      </c>
      <c r="M147" s="15" t="s">
        <v>94</v>
      </c>
      <c r="N147" s="15" t="s">
        <v>95</v>
      </c>
      <c r="O147" s="15" t="s">
        <v>40</v>
      </c>
      <c r="P147" s="15" t="s">
        <v>42</v>
      </c>
      <c r="Q147" s="15" t="s">
        <v>97</v>
      </c>
      <c r="R147" s="16" t="s">
        <v>98</v>
      </c>
      <c r="S147" s="16" t="s">
        <v>99</v>
      </c>
      <c r="T147" s="16" t="s">
        <v>100</v>
      </c>
      <c r="U147" s="18">
        <v>45117</v>
      </c>
      <c r="V147" s="18">
        <v>45483</v>
      </c>
      <c r="W147" s="15" t="s">
        <v>101</v>
      </c>
      <c r="X147" s="15" t="s">
        <v>102</v>
      </c>
      <c r="Y147" s="15" t="s">
        <v>41</v>
      </c>
      <c r="Z147" s="15" t="s">
        <v>96</v>
      </c>
      <c r="AA147" s="15" t="s">
        <v>42</v>
      </c>
      <c r="AD147" s="15" t="s">
        <v>103</v>
      </c>
      <c r="AE147" s="15" t="s">
        <v>104</v>
      </c>
      <c r="AF147" s="15" t="s">
        <v>105</v>
      </c>
    </row>
    <row r="148" spans="1:34" s="15" customFormat="1">
      <c r="A148" s="14">
        <v>44280.570138888892</v>
      </c>
      <c r="B148" s="15" t="s">
        <v>90</v>
      </c>
      <c r="C148" s="15" t="s">
        <v>11</v>
      </c>
      <c r="D148" s="14">
        <v>44280.570138888892</v>
      </c>
      <c r="E148" s="15">
        <f t="shared" ca="1" si="3"/>
        <v>1965</v>
      </c>
      <c r="F148" s="15" t="s">
        <v>12</v>
      </c>
      <c r="G148" s="15" t="s">
        <v>13</v>
      </c>
      <c r="H148" s="15" t="s">
        <v>33</v>
      </c>
      <c r="I148" s="15" t="s">
        <v>34</v>
      </c>
      <c r="J148" s="15" t="s">
        <v>91</v>
      </c>
      <c r="K148" s="16" t="s">
        <v>92</v>
      </c>
      <c r="L148" s="15" t="s">
        <v>93</v>
      </c>
      <c r="M148" s="15" t="s">
        <v>94</v>
      </c>
      <c r="N148" s="15" t="s">
        <v>95</v>
      </c>
      <c r="O148" s="15" t="s">
        <v>40</v>
      </c>
      <c r="P148" s="15" t="s">
        <v>42</v>
      </c>
      <c r="Q148" s="15" t="s">
        <v>97</v>
      </c>
      <c r="R148" s="16" t="s">
        <v>98</v>
      </c>
      <c r="S148" s="16" t="s">
        <v>99</v>
      </c>
      <c r="T148" s="16" t="s">
        <v>100</v>
      </c>
      <c r="U148" s="18">
        <v>45117</v>
      </c>
      <c r="V148" s="18">
        <v>45483</v>
      </c>
      <c r="W148" s="15" t="s">
        <v>101</v>
      </c>
      <c r="X148" s="15" t="s">
        <v>102</v>
      </c>
      <c r="Y148" s="15" t="s">
        <v>41</v>
      </c>
      <c r="Z148" s="15" t="s">
        <v>96</v>
      </c>
      <c r="AA148" s="15" t="s">
        <v>42</v>
      </c>
      <c r="AD148" s="15" t="s">
        <v>103</v>
      </c>
      <c r="AE148" s="15" t="s">
        <v>104</v>
      </c>
      <c r="AF148" s="15" t="s">
        <v>105</v>
      </c>
    </row>
    <row r="149" spans="1:34" s="15" customFormat="1">
      <c r="A149" s="14">
        <v>44311.570138888892</v>
      </c>
      <c r="B149" s="15" t="s">
        <v>90</v>
      </c>
      <c r="C149" s="15" t="s">
        <v>11</v>
      </c>
      <c r="D149" s="14">
        <v>44311.570138888892</v>
      </c>
      <c r="E149" s="15">
        <f t="shared" ca="1" si="3"/>
        <v>1536</v>
      </c>
      <c r="F149" s="15" t="s">
        <v>12</v>
      </c>
      <c r="G149" s="15" t="s">
        <v>13</v>
      </c>
      <c r="H149" s="15" t="s">
        <v>33</v>
      </c>
      <c r="I149" s="15" t="s">
        <v>34</v>
      </c>
      <c r="J149" s="15" t="s">
        <v>91</v>
      </c>
      <c r="K149" s="16" t="s">
        <v>92</v>
      </c>
      <c r="L149" s="15" t="s">
        <v>93</v>
      </c>
      <c r="M149" s="15" t="s">
        <v>94</v>
      </c>
      <c r="N149" s="15" t="s">
        <v>95</v>
      </c>
      <c r="O149" s="15" t="s">
        <v>40</v>
      </c>
      <c r="P149" s="15" t="s">
        <v>42</v>
      </c>
      <c r="Q149" s="15" t="s">
        <v>97</v>
      </c>
      <c r="R149" s="16" t="s">
        <v>98</v>
      </c>
      <c r="S149" s="16" t="s">
        <v>99</v>
      </c>
      <c r="T149" s="16" t="s">
        <v>100</v>
      </c>
      <c r="U149" s="18">
        <v>45117</v>
      </c>
      <c r="V149" s="18">
        <v>45483</v>
      </c>
      <c r="W149" s="15" t="s">
        <v>101</v>
      </c>
      <c r="X149" s="15" t="s">
        <v>102</v>
      </c>
      <c r="Y149" s="15" t="s">
        <v>41</v>
      </c>
      <c r="Z149" s="15" t="s">
        <v>96</v>
      </c>
      <c r="AA149" s="15" t="s">
        <v>42</v>
      </c>
      <c r="AD149" s="15" t="s">
        <v>103</v>
      </c>
      <c r="AE149" s="15" t="s">
        <v>104</v>
      </c>
      <c r="AF149" s="15" t="s">
        <v>105</v>
      </c>
    </row>
    <row r="150" spans="1:34" s="15" customFormat="1">
      <c r="A150" s="14">
        <v>44341.570138888892</v>
      </c>
      <c r="B150" s="15" t="s">
        <v>90</v>
      </c>
      <c r="C150" s="15" t="s">
        <v>11</v>
      </c>
      <c r="D150" s="14">
        <v>44341.570138888892</v>
      </c>
      <c r="E150" s="15">
        <f t="shared" ca="1" si="3"/>
        <v>1097</v>
      </c>
      <c r="F150" s="15" t="s">
        <v>12</v>
      </c>
      <c r="G150" s="15" t="s">
        <v>13</v>
      </c>
      <c r="H150" s="15" t="s">
        <v>33</v>
      </c>
      <c r="I150" s="15" t="s">
        <v>34</v>
      </c>
      <c r="J150" s="15" t="s">
        <v>91</v>
      </c>
      <c r="K150" s="16" t="s">
        <v>92</v>
      </c>
      <c r="L150" s="15" t="s">
        <v>93</v>
      </c>
      <c r="M150" s="15" t="s">
        <v>94</v>
      </c>
      <c r="N150" s="15" t="s">
        <v>95</v>
      </c>
      <c r="O150" s="15" t="s">
        <v>40</v>
      </c>
      <c r="P150" s="15" t="s">
        <v>42</v>
      </c>
      <c r="Q150" s="15" t="s">
        <v>97</v>
      </c>
      <c r="R150" s="16" t="s">
        <v>98</v>
      </c>
      <c r="S150" s="16" t="s">
        <v>99</v>
      </c>
      <c r="T150" s="16" t="s">
        <v>100</v>
      </c>
      <c r="U150" s="18">
        <v>45117</v>
      </c>
      <c r="V150" s="18">
        <v>45483</v>
      </c>
      <c r="W150" s="15" t="s">
        <v>101</v>
      </c>
      <c r="X150" s="15" t="s">
        <v>102</v>
      </c>
      <c r="Y150" s="15" t="s">
        <v>41</v>
      </c>
      <c r="Z150" s="15" t="s">
        <v>96</v>
      </c>
      <c r="AA150" s="15" t="s">
        <v>42</v>
      </c>
      <c r="AD150" s="15" t="s">
        <v>103</v>
      </c>
      <c r="AE150" s="15" t="s">
        <v>104</v>
      </c>
      <c r="AF150" s="15" t="s">
        <v>105</v>
      </c>
    </row>
    <row r="151" spans="1:34" s="15" customFormat="1">
      <c r="A151" s="14">
        <v>44372.570138888892</v>
      </c>
      <c r="B151" s="15" t="s">
        <v>90</v>
      </c>
      <c r="C151" s="15" t="s">
        <v>11</v>
      </c>
      <c r="D151" s="14">
        <v>44372.570138888892</v>
      </c>
      <c r="E151" s="15">
        <f t="shared" ca="1" si="3"/>
        <v>1328</v>
      </c>
      <c r="F151" s="15" t="s">
        <v>12</v>
      </c>
      <c r="G151" s="15" t="s">
        <v>13</v>
      </c>
      <c r="H151" s="15" t="s">
        <v>33</v>
      </c>
      <c r="I151" s="15" t="s">
        <v>34</v>
      </c>
      <c r="J151" s="15" t="s">
        <v>91</v>
      </c>
      <c r="K151" s="16" t="s">
        <v>92</v>
      </c>
      <c r="L151" s="15" t="s">
        <v>93</v>
      </c>
      <c r="M151" s="15" t="s">
        <v>94</v>
      </c>
      <c r="N151" s="15" t="s">
        <v>95</v>
      </c>
      <c r="O151" s="15" t="s">
        <v>40</v>
      </c>
      <c r="P151" s="15" t="s">
        <v>42</v>
      </c>
      <c r="Q151" s="15" t="s">
        <v>97</v>
      </c>
      <c r="R151" s="16" t="s">
        <v>98</v>
      </c>
      <c r="S151" s="16" t="s">
        <v>99</v>
      </c>
      <c r="T151" s="16" t="s">
        <v>100</v>
      </c>
      <c r="U151" s="18">
        <v>45117</v>
      </c>
      <c r="V151" s="18">
        <v>45483</v>
      </c>
      <c r="W151" s="15" t="s">
        <v>101</v>
      </c>
      <c r="X151" s="15" t="s">
        <v>102</v>
      </c>
      <c r="Y151" s="15" t="s">
        <v>41</v>
      </c>
      <c r="Z151" s="15" t="s">
        <v>96</v>
      </c>
      <c r="AA151" s="15" t="s">
        <v>42</v>
      </c>
      <c r="AD151" s="15" t="s">
        <v>103</v>
      </c>
      <c r="AE151" s="15" t="s">
        <v>104</v>
      </c>
      <c r="AF151" s="15" t="s">
        <v>105</v>
      </c>
    </row>
    <row r="152" spans="1:34" s="15" customFormat="1">
      <c r="A152" s="14">
        <v>44402.570138888892</v>
      </c>
      <c r="B152" s="15" t="s">
        <v>90</v>
      </c>
      <c r="C152" s="15" t="s">
        <v>11</v>
      </c>
      <c r="D152" s="14">
        <v>44402.570138888892</v>
      </c>
      <c r="E152" s="15">
        <f t="shared" ca="1" si="3"/>
        <v>1391</v>
      </c>
      <c r="F152" s="15" t="s">
        <v>12</v>
      </c>
      <c r="G152" s="15" t="s">
        <v>13</v>
      </c>
      <c r="H152" s="15" t="s">
        <v>33</v>
      </c>
      <c r="I152" s="15" t="s">
        <v>34</v>
      </c>
      <c r="J152" s="15" t="s">
        <v>91</v>
      </c>
      <c r="K152" s="16" t="s">
        <v>92</v>
      </c>
      <c r="L152" s="15" t="s">
        <v>93</v>
      </c>
      <c r="M152" s="15" t="s">
        <v>94</v>
      </c>
      <c r="N152" s="15" t="s">
        <v>95</v>
      </c>
      <c r="O152" s="15" t="s">
        <v>40</v>
      </c>
      <c r="P152" s="15" t="s">
        <v>42</v>
      </c>
      <c r="Q152" s="15" t="s">
        <v>97</v>
      </c>
      <c r="R152" s="16" t="s">
        <v>98</v>
      </c>
      <c r="S152" s="16" t="s">
        <v>99</v>
      </c>
      <c r="T152" s="16" t="s">
        <v>100</v>
      </c>
      <c r="U152" s="18">
        <v>45117</v>
      </c>
      <c r="V152" s="18">
        <v>45483</v>
      </c>
      <c r="W152" s="15" t="s">
        <v>101</v>
      </c>
      <c r="X152" s="15" t="s">
        <v>102</v>
      </c>
      <c r="Y152" s="15" t="s">
        <v>41</v>
      </c>
      <c r="Z152" s="15" t="s">
        <v>96</v>
      </c>
      <c r="AA152" s="15" t="s">
        <v>42</v>
      </c>
      <c r="AD152" s="15" t="s">
        <v>103</v>
      </c>
      <c r="AE152" s="15" t="s">
        <v>104</v>
      </c>
      <c r="AF152" s="15" t="s">
        <v>105</v>
      </c>
    </row>
    <row r="153" spans="1:34" s="15" customFormat="1">
      <c r="A153" s="14">
        <v>44433.570138888892</v>
      </c>
      <c r="B153" s="15" t="s">
        <v>90</v>
      </c>
      <c r="C153" s="15" t="s">
        <v>11</v>
      </c>
      <c r="D153" s="14">
        <v>44433.570138888892</v>
      </c>
      <c r="E153" s="15">
        <f t="shared" ca="1" si="3"/>
        <v>1385</v>
      </c>
      <c r="F153" s="15" t="s">
        <v>12</v>
      </c>
      <c r="G153" s="15" t="s">
        <v>13</v>
      </c>
      <c r="H153" s="15" t="s">
        <v>33</v>
      </c>
      <c r="I153" s="15" t="s">
        <v>34</v>
      </c>
      <c r="J153" s="15" t="s">
        <v>91</v>
      </c>
      <c r="K153" s="16" t="s">
        <v>92</v>
      </c>
      <c r="L153" s="15" t="s">
        <v>93</v>
      </c>
      <c r="M153" s="15" t="s">
        <v>94</v>
      </c>
      <c r="N153" s="15" t="s">
        <v>95</v>
      </c>
      <c r="O153" s="15" t="s">
        <v>40</v>
      </c>
      <c r="P153" s="15" t="s">
        <v>42</v>
      </c>
      <c r="Q153" s="15" t="s">
        <v>97</v>
      </c>
      <c r="R153" s="16" t="s">
        <v>98</v>
      </c>
      <c r="S153" s="16" t="s">
        <v>99</v>
      </c>
      <c r="T153" s="16" t="s">
        <v>100</v>
      </c>
      <c r="U153" s="18">
        <v>45117</v>
      </c>
      <c r="V153" s="18">
        <v>45483</v>
      </c>
      <c r="W153" s="15" t="s">
        <v>101</v>
      </c>
      <c r="X153" s="15" t="s">
        <v>102</v>
      </c>
      <c r="Y153" s="15" t="s">
        <v>41</v>
      </c>
      <c r="Z153" s="15" t="s">
        <v>96</v>
      </c>
      <c r="AA153" s="15" t="s">
        <v>42</v>
      </c>
      <c r="AD153" s="15" t="s">
        <v>103</v>
      </c>
      <c r="AE153" s="15" t="s">
        <v>104</v>
      </c>
      <c r="AF153" s="15" t="s">
        <v>105</v>
      </c>
    </row>
    <row r="154" spans="1:34" s="15" customFormat="1">
      <c r="A154" s="14">
        <v>44464.570138888892</v>
      </c>
      <c r="B154" s="15" t="s">
        <v>90</v>
      </c>
      <c r="C154" s="15" t="s">
        <v>11</v>
      </c>
      <c r="D154" s="14">
        <v>44464.570138888892</v>
      </c>
      <c r="E154" s="15">
        <f t="shared" ca="1" si="3"/>
        <v>2306</v>
      </c>
      <c r="F154" s="15" t="s">
        <v>12</v>
      </c>
      <c r="G154" s="15" t="s">
        <v>13</v>
      </c>
      <c r="H154" s="15" t="s">
        <v>33</v>
      </c>
      <c r="I154" s="15" t="s">
        <v>34</v>
      </c>
      <c r="J154" s="15" t="s">
        <v>91</v>
      </c>
      <c r="K154" s="16" t="s">
        <v>92</v>
      </c>
      <c r="L154" s="15" t="s">
        <v>93</v>
      </c>
      <c r="M154" s="15" t="s">
        <v>94</v>
      </c>
      <c r="N154" s="15" t="s">
        <v>95</v>
      </c>
      <c r="O154" s="15" t="s">
        <v>40</v>
      </c>
      <c r="P154" s="15" t="s">
        <v>42</v>
      </c>
      <c r="Q154" s="15" t="s">
        <v>97</v>
      </c>
      <c r="R154" s="16" t="s">
        <v>98</v>
      </c>
      <c r="S154" s="16" t="s">
        <v>99</v>
      </c>
      <c r="T154" s="16" t="s">
        <v>100</v>
      </c>
      <c r="U154" s="18">
        <v>45117</v>
      </c>
      <c r="V154" s="18">
        <v>45483</v>
      </c>
      <c r="W154" s="15" t="s">
        <v>101</v>
      </c>
      <c r="X154" s="15" t="s">
        <v>102</v>
      </c>
      <c r="Y154" s="15" t="s">
        <v>41</v>
      </c>
      <c r="Z154" s="15" t="s">
        <v>96</v>
      </c>
      <c r="AA154" s="15" t="s">
        <v>42</v>
      </c>
      <c r="AD154" s="15" t="s">
        <v>103</v>
      </c>
      <c r="AE154" s="15" t="s">
        <v>104</v>
      </c>
      <c r="AF154" s="15" t="s">
        <v>105</v>
      </c>
    </row>
    <row r="155" spans="1:34" s="15" customFormat="1">
      <c r="A155" s="14">
        <v>44494.570138888892</v>
      </c>
      <c r="B155" s="15" t="s">
        <v>90</v>
      </c>
      <c r="C155" s="15" t="s">
        <v>11</v>
      </c>
      <c r="D155" s="14">
        <v>44494.570138888892</v>
      </c>
      <c r="E155" s="15">
        <f t="shared" ca="1" si="3"/>
        <v>1918</v>
      </c>
      <c r="F155" s="15" t="s">
        <v>12</v>
      </c>
      <c r="G155" s="15" t="s">
        <v>13</v>
      </c>
      <c r="H155" s="15" t="s">
        <v>33</v>
      </c>
      <c r="I155" s="15" t="s">
        <v>34</v>
      </c>
      <c r="J155" s="15" t="s">
        <v>91</v>
      </c>
      <c r="K155" s="16" t="s">
        <v>92</v>
      </c>
      <c r="L155" s="15" t="s">
        <v>93</v>
      </c>
      <c r="M155" s="15" t="s">
        <v>94</v>
      </c>
      <c r="N155" s="15" t="s">
        <v>95</v>
      </c>
      <c r="O155" s="15" t="s">
        <v>40</v>
      </c>
      <c r="P155" s="15" t="s">
        <v>42</v>
      </c>
      <c r="Q155" s="15" t="s">
        <v>97</v>
      </c>
      <c r="R155" s="16" t="s">
        <v>98</v>
      </c>
      <c r="S155" s="16" t="s">
        <v>99</v>
      </c>
      <c r="T155" s="16" t="s">
        <v>100</v>
      </c>
      <c r="U155" s="18">
        <v>45117</v>
      </c>
      <c r="V155" s="18">
        <v>45483</v>
      </c>
      <c r="W155" s="15" t="s">
        <v>101</v>
      </c>
      <c r="X155" s="15" t="s">
        <v>102</v>
      </c>
      <c r="Y155" s="15" t="s">
        <v>41</v>
      </c>
      <c r="Z155" s="15" t="s">
        <v>96</v>
      </c>
      <c r="AA155" s="15" t="s">
        <v>42</v>
      </c>
      <c r="AD155" s="15" t="s">
        <v>103</v>
      </c>
      <c r="AE155" s="15" t="s">
        <v>104</v>
      </c>
      <c r="AF155" s="15" t="s">
        <v>105</v>
      </c>
    </row>
    <row r="156" spans="1:34">
      <c r="A156" s="14">
        <v>44525.570138888892</v>
      </c>
      <c r="B156" s="15" t="s">
        <v>90</v>
      </c>
      <c r="C156" s="15" t="s">
        <v>11</v>
      </c>
      <c r="D156" s="14">
        <v>44525.570138888892</v>
      </c>
      <c r="E156" s="15">
        <f t="shared" ca="1" si="3"/>
        <v>1694</v>
      </c>
      <c r="F156" s="15" t="s">
        <v>12</v>
      </c>
      <c r="G156" s="15" t="s">
        <v>13</v>
      </c>
      <c r="H156" s="15" t="s">
        <v>33</v>
      </c>
      <c r="I156" s="15" t="s">
        <v>34</v>
      </c>
      <c r="J156" s="15" t="s">
        <v>91</v>
      </c>
      <c r="K156" s="16" t="s">
        <v>92</v>
      </c>
      <c r="L156" s="15" t="s">
        <v>93</v>
      </c>
      <c r="M156" s="15" t="s">
        <v>94</v>
      </c>
      <c r="N156" s="15" t="s">
        <v>95</v>
      </c>
      <c r="O156" s="15" t="s">
        <v>40</v>
      </c>
      <c r="P156" s="15" t="s">
        <v>42</v>
      </c>
      <c r="Q156" s="15" t="s">
        <v>97</v>
      </c>
      <c r="R156" s="16" t="s">
        <v>98</v>
      </c>
      <c r="S156" s="16" t="s">
        <v>99</v>
      </c>
      <c r="T156" s="16" t="s">
        <v>100</v>
      </c>
      <c r="U156" s="18">
        <v>45117</v>
      </c>
      <c r="V156" s="18">
        <v>45483</v>
      </c>
      <c r="W156" s="15" t="s">
        <v>101</v>
      </c>
      <c r="X156" s="15" t="s">
        <v>102</v>
      </c>
      <c r="Y156" s="15" t="s">
        <v>41</v>
      </c>
      <c r="Z156" s="15" t="s">
        <v>96</v>
      </c>
      <c r="AA156" s="15" t="s">
        <v>42</v>
      </c>
      <c r="AB156" s="15"/>
      <c r="AC156" s="15"/>
      <c r="AD156" s="15" t="s">
        <v>103</v>
      </c>
      <c r="AE156" s="15" t="s">
        <v>104</v>
      </c>
      <c r="AF156" s="15" t="s">
        <v>105</v>
      </c>
      <c r="AG156" s="15"/>
      <c r="AH156" s="15"/>
    </row>
    <row r="157" spans="1:34">
      <c r="A157" s="14">
        <v>44555.570138888892</v>
      </c>
      <c r="B157" s="15" t="s">
        <v>90</v>
      </c>
      <c r="C157" s="15" t="s">
        <v>11</v>
      </c>
      <c r="D157" s="14">
        <v>44555.570138888892</v>
      </c>
      <c r="E157" s="15">
        <f t="shared" ca="1" si="3"/>
        <v>1791</v>
      </c>
      <c r="F157" s="15" t="s">
        <v>12</v>
      </c>
      <c r="G157" s="15" t="s">
        <v>13</v>
      </c>
      <c r="H157" s="15" t="s">
        <v>33</v>
      </c>
      <c r="I157" s="15" t="s">
        <v>34</v>
      </c>
      <c r="J157" s="15" t="s">
        <v>91</v>
      </c>
      <c r="K157" s="16" t="s">
        <v>92</v>
      </c>
      <c r="L157" s="15" t="s">
        <v>93</v>
      </c>
      <c r="M157" s="15" t="s">
        <v>94</v>
      </c>
      <c r="N157" s="15" t="s">
        <v>95</v>
      </c>
      <c r="O157" s="15" t="s">
        <v>40</v>
      </c>
      <c r="P157" s="15" t="s">
        <v>42</v>
      </c>
      <c r="Q157" s="15" t="s">
        <v>97</v>
      </c>
      <c r="R157" s="16" t="s">
        <v>98</v>
      </c>
      <c r="S157" s="16" t="s">
        <v>99</v>
      </c>
      <c r="T157" s="16" t="s">
        <v>100</v>
      </c>
      <c r="U157" s="18">
        <v>45117</v>
      </c>
      <c r="V157" s="18">
        <v>45483</v>
      </c>
      <c r="W157" s="15" t="s">
        <v>101</v>
      </c>
      <c r="X157" s="15" t="s">
        <v>102</v>
      </c>
      <c r="Y157" s="15" t="s">
        <v>41</v>
      </c>
      <c r="Z157" s="15" t="s">
        <v>96</v>
      </c>
      <c r="AA157" s="15" t="s">
        <v>42</v>
      </c>
      <c r="AB157" s="15"/>
      <c r="AC157" s="15"/>
      <c r="AD157" s="15" t="s">
        <v>103</v>
      </c>
      <c r="AE157" s="15" t="s">
        <v>104</v>
      </c>
      <c r="AF157" s="15" t="s">
        <v>105</v>
      </c>
      <c r="AG157" s="15"/>
      <c r="AH157" s="15"/>
    </row>
    <row r="158" spans="1:34">
      <c r="A158" s="14">
        <v>44586.570138888892</v>
      </c>
      <c r="B158" s="15" t="s">
        <v>90</v>
      </c>
      <c r="C158" s="15" t="s">
        <v>11</v>
      </c>
      <c r="D158" s="14">
        <v>44586.570138888892</v>
      </c>
      <c r="E158" s="15">
        <f t="shared" ca="1" si="3"/>
        <v>2484</v>
      </c>
      <c r="F158" s="15" t="s">
        <v>12</v>
      </c>
      <c r="G158" s="15" t="s">
        <v>13</v>
      </c>
      <c r="H158" s="15" t="s">
        <v>33</v>
      </c>
      <c r="I158" s="15" t="s">
        <v>34</v>
      </c>
      <c r="J158" s="15" t="s">
        <v>91</v>
      </c>
      <c r="K158" s="16" t="s">
        <v>92</v>
      </c>
      <c r="L158" s="15" t="s">
        <v>93</v>
      </c>
      <c r="M158" s="15" t="s">
        <v>94</v>
      </c>
      <c r="N158" s="15" t="s">
        <v>95</v>
      </c>
      <c r="O158" s="15" t="s">
        <v>40</v>
      </c>
      <c r="P158" s="15" t="s">
        <v>42</v>
      </c>
      <c r="Q158" s="15" t="s">
        <v>97</v>
      </c>
      <c r="R158" s="16" t="s">
        <v>98</v>
      </c>
      <c r="S158" s="16" t="s">
        <v>99</v>
      </c>
      <c r="T158" s="16" t="s">
        <v>100</v>
      </c>
      <c r="U158" s="18">
        <v>45117</v>
      </c>
      <c r="V158" s="18">
        <v>45483</v>
      </c>
      <c r="W158" s="15" t="s">
        <v>101</v>
      </c>
      <c r="X158" s="15" t="s">
        <v>102</v>
      </c>
      <c r="Y158" s="15" t="s">
        <v>41</v>
      </c>
      <c r="Z158" s="15" t="s">
        <v>96</v>
      </c>
      <c r="AA158" s="15" t="s">
        <v>42</v>
      </c>
      <c r="AB158" s="15"/>
      <c r="AC158" s="15"/>
      <c r="AD158" s="15" t="s">
        <v>103</v>
      </c>
      <c r="AE158" s="15" t="s">
        <v>104</v>
      </c>
      <c r="AF158" s="15" t="s">
        <v>105</v>
      </c>
      <c r="AG158" s="15"/>
      <c r="AH158" s="15"/>
    </row>
    <row r="159" spans="1:34" s="15" customFormat="1">
      <c r="A159" s="14">
        <v>44617.570138888892</v>
      </c>
      <c r="B159" s="15" t="s">
        <v>90</v>
      </c>
      <c r="C159" s="15" t="s">
        <v>11</v>
      </c>
      <c r="D159" s="14">
        <v>44617.570138888892</v>
      </c>
      <c r="E159" s="15">
        <f t="shared" ca="1" si="3"/>
        <v>1130</v>
      </c>
      <c r="F159" s="15" t="s">
        <v>12</v>
      </c>
      <c r="G159" s="15" t="s">
        <v>13</v>
      </c>
      <c r="H159" s="15" t="s">
        <v>33</v>
      </c>
      <c r="I159" s="15" t="s">
        <v>34</v>
      </c>
      <c r="J159" s="15" t="s">
        <v>91</v>
      </c>
      <c r="K159" s="16" t="s">
        <v>92</v>
      </c>
      <c r="L159" s="15" t="s">
        <v>93</v>
      </c>
      <c r="M159" s="15" t="s">
        <v>94</v>
      </c>
      <c r="N159" s="15" t="s">
        <v>95</v>
      </c>
      <c r="O159" s="15" t="s">
        <v>40</v>
      </c>
      <c r="P159" s="15" t="s">
        <v>42</v>
      </c>
      <c r="Q159" s="15" t="s">
        <v>97</v>
      </c>
      <c r="R159" s="16" t="s">
        <v>98</v>
      </c>
      <c r="S159" s="16" t="s">
        <v>99</v>
      </c>
      <c r="T159" s="16" t="s">
        <v>100</v>
      </c>
      <c r="U159" s="18">
        <v>45117</v>
      </c>
      <c r="V159" s="18">
        <v>45483</v>
      </c>
      <c r="W159" s="15" t="s">
        <v>101</v>
      </c>
      <c r="X159" s="15" t="s">
        <v>102</v>
      </c>
      <c r="Y159" s="15" t="s">
        <v>41</v>
      </c>
      <c r="Z159" s="15" t="s">
        <v>96</v>
      </c>
      <c r="AA159" s="15" t="s">
        <v>42</v>
      </c>
      <c r="AD159" s="15" t="s">
        <v>103</v>
      </c>
      <c r="AE159" s="15" t="s">
        <v>104</v>
      </c>
      <c r="AF159" s="15" t="s">
        <v>105</v>
      </c>
    </row>
    <row r="160" spans="1:34" s="15" customFormat="1">
      <c r="A160" s="14">
        <v>44645.570138888892</v>
      </c>
      <c r="B160" s="15" t="s">
        <v>90</v>
      </c>
      <c r="C160" s="15" t="s">
        <v>11</v>
      </c>
      <c r="D160" s="14">
        <v>44645.570138888892</v>
      </c>
      <c r="E160" s="15">
        <f t="shared" ca="1" si="3"/>
        <v>2096</v>
      </c>
      <c r="F160" s="15" t="s">
        <v>12</v>
      </c>
      <c r="G160" s="15" t="s">
        <v>13</v>
      </c>
      <c r="H160" s="15" t="s">
        <v>33</v>
      </c>
      <c r="I160" s="15" t="s">
        <v>34</v>
      </c>
      <c r="J160" s="15" t="s">
        <v>91</v>
      </c>
      <c r="K160" s="16" t="s">
        <v>92</v>
      </c>
      <c r="L160" s="15" t="s">
        <v>93</v>
      </c>
      <c r="M160" s="15" t="s">
        <v>94</v>
      </c>
      <c r="N160" s="15" t="s">
        <v>95</v>
      </c>
      <c r="O160" s="15" t="s">
        <v>40</v>
      </c>
      <c r="P160" s="15" t="s">
        <v>42</v>
      </c>
      <c r="Q160" s="15" t="s">
        <v>97</v>
      </c>
      <c r="R160" s="16" t="s">
        <v>98</v>
      </c>
      <c r="S160" s="16" t="s">
        <v>99</v>
      </c>
      <c r="T160" s="16" t="s">
        <v>100</v>
      </c>
      <c r="U160" s="18">
        <v>45117</v>
      </c>
      <c r="V160" s="18">
        <v>45483</v>
      </c>
      <c r="W160" s="15" t="s">
        <v>101</v>
      </c>
      <c r="X160" s="15" t="s">
        <v>102</v>
      </c>
      <c r="Y160" s="15" t="s">
        <v>41</v>
      </c>
      <c r="Z160" s="15" t="s">
        <v>96</v>
      </c>
      <c r="AA160" s="15" t="s">
        <v>42</v>
      </c>
      <c r="AD160" s="15" t="s">
        <v>103</v>
      </c>
      <c r="AE160" s="15" t="s">
        <v>104</v>
      </c>
      <c r="AF160" s="15" t="s">
        <v>105</v>
      </c>
    </row>
    <row r="161" spans="1:32" s="15" customFormat="1">
      <c r="A161" s="14">
        <v>44676.570138888892</v>
      </c>
      <c r="B161" s="15" t="s">
        <v>90</v>
      </c>
      <c r="C161" s="15" t="s">
        <v>11</v>
      </c>
      <c r="D161" s="14">
        <v>44676.570138888892</v>
      </c>
      <c r="E161" s="15">
        <f t="shared" ca="1" si="3"/>
        <v>2377</v>
      </c>
      <c r="F161" s="15" t="s">
        <v>12</v>
      </c>
      <c r="G161" s="15" t="s">
        <v>13</v>
      </c>
      <c r="H161" s="15" t="s">
        <v>33</v>
      </c>
      <c r="I161" s="15" t="s">
        <v>34</v>
      </c>
      <c r="J161" s="15" t="s">
        <v>91</v>
      </c>
      <c r="K161" s="16" t="s">
        <v>92</v>
      </c>
      <c r="L161" s="15" t="s">
        <v>93</v>
      </c>
      <c r="M161" s="15" t="s">
        <v>94</v>
      </c>
      <c r="N161" s="15" t="s">
        <v>95</v>
      </c>
      <c r="O161" s="15" t="s">
        <v>40</v>
      </c>
      <c r="P161" s="15" t="s">
        <v>42</v>
      </c>
      <c r="Q161" s="15" t="s">
        <v>97</v>
      </c>
      <c r="R161" s="16" t="s">
        <v>98</v>
      </c>
      <c r="S161" s="16" t="s">
        <v>99</v>
      </c>
      <c r="T161" s="16" t="s">
        <v>100</v>
      </c>
      <c r="U161" s="18">
        <v>45117</v>
      </c>
      <c r="V161" s="18">
        <v>45483</v>
      </c>
      <c r="W161" s="15" t="s">
        <v>101</v>
      </c>
      <c r="X161" s="15" t="s">
        <v>102</v>
      </c>
      <c r="Y161" s="15" t="s">
        <v>41</v>
      </c>
      <c r="Z161" s="15" t="s">
        <v>96</v>
      </c>
      <c r="AA161" s="15" t="s">
        <v>42</v>
      </c>
      <c r="AD161" s="15" t="s">
        <v>103</v>
      </c>
      <c r="AE161" s="15" t="s">
        <v>104</v>
      </c>
      <c r="AF161" s="15" t="s">
        <v>105</v>
      </c>
    </row>
    <row r="162" spans="1:32" s="15" customFormat="1">
      <c r="A162" s="14">
        <v>44706.570138888892</v>
      </c>
      <c r="B162" s="15" t="s">
        <v>90</v>
      </c>
      <c r="C162" s="15" t="s">
        <v>11</v>
      </c>
      <c r="D162" s="14">
        <v>44706.570138888892</v>
      </c>
      <c r="E162" s="15">
        <f t="shared" ca="1" si="3"/>
        <v>1665</v>
      </c>
      <c r="F162" s="15" t="s">
        <v>12</v>
      </c>
      <c r="G162" s="15" t="s">
        <v>13</v>
      </c>
      <c r="H162" s="15" t="s">
        <v>33</v>
      </c>
      <c r="I162" s="15" t="s">
        <v>34</v>
      </c>
      <c r="J162" s="15" t="s">
        <v>91</v>
      </c>
      <c r="K162" s="16" t="s">
        <v>92</v>
      </c>
      <c r="L162" s="15" t="s">
        <v>93</v>
      </c>
      <c r="M162" s="15" t="s">
        <v>94</v>
      </c>
      <c r="N162" s="15" t="s">
        <v>95</v>
      </c>
      <c r="O162" s="15" t="s">
        <v>40</v>
      </c>
      <c r="P162" s="15" t="s">
        <v>42</v>
      </c>
      <c r="Q162" s="15" t="s">
        <v>97</v>
      </c>
      <c r="R162" s="16" t="s">
        <v>98</v>
      </c>
      <c r="S162" s="16" t="s">
        <v>99</v>
      </c>
      <c r="T162" s="16" t="s">
        <v>100</v>
      </c>
      <c r="U162" s="18">
        <v>45117</v>
      </c>
      <c r="V162" s="18">
        <v>45483</v>
      </c>
      <c r="W162" s="15" t="s">
        <v>101</v>
      </c>
      <c r="X162" s="15" t="s">
        <v>102</v>
      </c>
      <c r="Y162" s="15" t="s">
        <v>41</v>
      </c>
      <c r="Z162" s="15" t="s">
        <v>96</v>
      </c>
      <c r="AA162" s="15" t="s">
        <v>42</v>
      </c>
      <c r="AD162" s="15" t="s">
        <v>103</v>
      </c>
      <c r="AE162" s="15" t="s">
        <v>104</v>
      </c>
      <c r="AF162" s="15" t="s">
        <v>105</v>
      </c>
    </row>
    <row r="163" spans="1:32" s="15" customFormat="1">
      <c r="A163" s="14">
        <v>44737.570138888892</v>
      </c>
      <c r="B163" s="15" t="s">
        <v>90</v>
      </c>
      <c r="C163" s="15" t="s">
        <v>11</v>
      </c>
      <c r="D163" s="14">
        <v>44737.570138888892</v>
      </c>
      <c r="E163" s="15">
        <f t="shared" ca="1" si="3"/>
        <v>1108</v>
      </c>
      <c r="F163" s="15" t="s">
        <v>12</v>
      </c>
      <c r="G163" s="15" t="s">
        <v>13</v>
      </c>
      <c r="H163" s="15" t="s">
        <v>33</v>
      </c>
      <c r="I163" s="15" t="s">
        <v>34</v>
      </c>
      <c r="J163" s="15" t="s">
        <v>91</v>
      </c>
      <c r="K163" s="16" t="s">
        <v>92</v>
      </c>
      <c r="L163" s="15" t="s">
        <v>93</v>
      </c>
      <c r="M163" s="15" t="s">
        <v>94</v>
      </c>
      <c r="N163" s="15" t="s">
        <v>95</v>
      </c>
      <c r="O163" s="15" t="s">
        <v>40</v>
      </c>
      <c r="P163" s="15" t="s">
        <v>42</v>
      </c>
      <c r="Q163" s="15" t="s">
        <v>97</v>
      </c>
      <c r="R163" s="16" t="s">
        <v>98</v>
      </c>
      <c r="S163" s="16" t="s">
        <v>99</v>
      </c>
      <c r="T163" s="16" t="s">
        <v>100</v>
      </c>
      <c r="U163" s="18">
        <v>45117</v>
      </c>
      <c r="V163" s="18">
        <v>45483</v>
      </c>
      <c r="W163" s="15" t="s">
        <v>101</v>
      </c>
      <c r="X163" s="15" t="s">
        <v>102</v>
      </c>
      <c r="Y163" s="15" t="s">
        <v>41</v>
      </c>
      <c r="Z163" s="15" t="s">
        <v>96</v>
      </c>
      <c r="AA163" s="15" t="s">
        <v>42</v>
      </c>
      <c r="AD163" s="15" t="s">
        <v>103</v>
      </c>
      <c r="AE163" s="15" t="s">
        <v>104</v>
      </c>
      <c r="AF163" s="15" t="s">
        <v>105</v>
      </c>
    </row>
    <row r="164" spans="1:32" s="15" customFormat="1">
      <c r="A164" s="14">
        <v>44767.570138888892</v>
      </c>
      <c r="B164" s="15" t="s">
        <v>90</v>
      </c>
      <c r="C164" s="15" t="s">
        <v>11</v>
      </c>
      <c r="D164" s="14">
        <v>44767.570138888892</v>
      </c>
      <c r="E164" s="15">
        <f t="shared" ca="1" si="3"/>
        <v>2476</v>
      </c>
      <c r="F164" s="15" t="s">
        <v>12</v>
      </c>
      <c r="G164" s="15" t="s">
        <v>13</v>
      </c>
      <c r="H164" s="15" t="s">
        <v>33</v>
      </c>
      <c r="I164" s="15" t="s">
        <v>34</v>
      </c>
      <c r="J164" s="15" t="s">
        <v>91</v>
      </c>
      <c r="K164" s="16" t="s">
        <v>92</v>
      </c>
      <c r="L164" s="15" t="s">
        <v>93</v>
      </c>
      <c r="M164" s="15" t="s">
        <v>94</v>
      </c>
      <c r="N164" s="15" t="s">
        <v>95</v>
      </c>
      <c r="O164" s="15" t="s">
        <v>40</v>
      </c>
      <c r="P164" s="15" t="s">
        <v>42</v>
      </c>
      <c r="Q164" s="15" t="s">
        <v>97</v>
      </c>
      <c r="R164" s="16" t="s">
        <v>98</v>
      </c>
      <c r="S164" s="16" t="s">
        <v>99</v>
      </c>
      <c r="T164" s="16" t="s">
        <v>100</v>
      </c>
      <c r="U164" s="18">
        <v>45117</v>
      </c>
      <c r="V164" s="18">
        <v>45483</v>
      </c>
      <c r="W164" s="15" t="s">
        <v>101</v>
      </c>
      <c r="X164" s="15" t="s">
        <v>102</v>
      </c>
      <c r="Y164" s="15" t="s">
        <v>41</v>
      </c>
      <c r="Z164" s="15" t="s">
        <v>96</v>
      </c>
      <c r="AA164" s="15" t="s">
        <v>42</v>
      </c>
      <c r="AD164" s="15" t="s">
        <v>103</v>
      </c>
      <c r="AE164" s="15" t="s">
        <v>104</v>
      </c>
      <c r="AF164" s="15" t="s">
        <v>105</v>
      </c>
    </row>
    <row r="165" spans="1:32" s="15" customFormat="1">
      <c r="A165" s="14">
        <v>44798.570138888892</v>
      </c>
      <c r="B165" s="15" t="s">
        <v>90</v>
      </c>
      <c r="C165" s="15" t="s">
        <v>11</v>
      </c>
      <c r="D165" s="14">
        <v>44798.570138888892</v>
      </c>
      <c r="E165" s="15">
        <f t="shared" ca="1" si="3"/>
        <v>1813</v>
      </c>
      <c r="F165" s="15" t="s">
        <v>12</v>
      </c>
      <c r="G165" s="15" t="s">
        <v>13</v>
      </c>
      <c r="H165" s="15" t="s">
        <v>33</v>
      </c>
      <c r="I165" s="15" t="s">
        <v>34</v>
      </c>
      <c r="J165" s="15" t="s">
        <v>91</v>
      </c>
      <c r="K165" s="16" t="s">
        <v>92</v>
      </c>
      <c r="L165" s="15" t="s">
        <v>93</v>
      </c>
      <c r="M165" s="15" t="s">
        <v>94</v>
      </c>
      <c r="N165" s="15" t="s">
        <v>95</v>
      </c>
      <c r="O165" s="15" t="s">
        <v>40</v>
      </c>
      <c r="P165" s="15" t="s">
        <v>42</v>
      </c>
      <c r="Q165" s="15" t="s">
        <v>97</v>
      </c>
      <c r="R165" s="16" t="s">
        <v>98</v>
      </c>
      <c r="S165" s="16" t="s">
        <v>99</v>
      </c>
      <c r="T165" s="16" t="s">
        <v>100</v>
      </c>
      <c r="U165" s="18">
        <v>45117</v>
      </c>
      <c r="V165" s="18">
        <v>45483</v>
      </c>
      <c r="W165" s="15" t="s">
        <v>101</v>
      </c>
      <c r="X165" s="15" t="s">
        <v>102</v>
      </c>
      <c r="Y165" s="15" t="s">
        <v>41</v>
      </c>
      <c r="Z165" s="15" t="s">
        <v>96</v>
      </c>
      <c r="AA165" s="15" t="s">
        <v>42</v>
      </c>
      <c r="AD165" s="15" t="s">
        <v>103</v>
      </c>
      <c r="AE165" s="15" t="s">
        <v>104</v>
      </c>
      <c r="AF165" s="15" t="s">
        <v>105</v>
      </c>
    </row>
    <row r="166" spans="1:32" s="15" customFormat="1">
      <c r="A166" s="14">
        <v>44829.570138888892</v>
      </c>
      <c r="B166" s="15" t="s">
        <v>90</v>
      </c>
      <c r="C166" s="15" t="s">
        <v>11</v>
      </c>
      <c r="D166" s="14">
        <v>44829.570138888892</v>
      </c>
      <c r="E166" s="15">
        <f t="shared" ca="1" si="3"/>
        <v>1650</v>
      </c>
      <c r="F166" s="15" t="s">
        <v>12</v>
      </c>
      <c r="G166" s="15" t="s">
        <v>13</v>
      </c>
      <c r="H166" s="15" t="s">
        <v>33</v>
      </c>
      <c r="I166" s="15" t="s">
        <v>34</v>
      </c>
      <c r="J166" s="15" t="s">
        <v>91</v>
      </c>
      <c r="K166" s="16" t="s">
        <v>92</v>
      </c>
      <c r="L166" s="15" t="s">
        <v>93</v>
      </c>
      <c r="M166" s="15" t="s">
        <v>94</v>
      </c>
      <c r="N166" s="15" t="s">
        <v>95</v>
      </c>
      <c r="O166" s="15" t="s">
        <v>40</v>
      </c>
      <c r="P166" s="15" t="s">
        <v>42</v>
      </c>
      <c r="Q166" s="15" t="s">
        <v>97</v>
      </c>
      <c r="R166" s="16" t="s">
        <v>98</v>
      </c>
      <c r="S166" s="16" t="s">
        <v>99</v>
      </c>
      <c r="T166" s="16" t="s">
        <v>100</v>
      </c>
      <c r="U166" s="18">
        <v>45117</v>
      </c>
      <c r="V166" s="18">
        <v>45483</v>
      </c>
      <c r="W166" s="15" t="s">
        <v>101</v>
      </c>
      <c r="X166" s="15" t="s">
        <v>102</v>
      </c>
      <c r="Y166" s="15" t="s">
        <v>41</v>
      </c>
      <c r="Z166" s="15" t="s">
        <v>96</v>
      </c>
      <c r="AA166" s="15" t="s">
        <v>42</v>
      </c>
      <c r="AD166" s="15" t="s">
        <v>103</v>
      </c>
      <c r="AE166" s="15" t="s">
        <v>104</v>
      </c>
      <c r="AF166" s="15" t="s">
        <v>105</v>
      </c>
    </row>
    <row r="167" spans="1:32" s="15" customFormat="1">
      <c r="A167" s="14">
        <v>44859.570138888892</v>
      </c>
      <c r="B167" s="15" t="s">
        <v>90</v>
      </c>
      <c r="C167" s="15" t="s">
        <v>11</v>
      </c>
      <c r="D167" s="14">
        <v>44859.570138888892</v>
      </c>
      <c r="E167" s="15">
        <f t="shared" ca="1" si="3"/>
        <v>1294</v>
      </c>
      <c r="F167" s="15" t="s">
        <v>12</v>
      </c>
      <c r="G167" s="15" t="s">
        <v>13</v>
      </c>
      <c r="H167" s="15" t="s">
        <v>33</v>
      </c>
      <c r="I167" s="15" t="s">
        <v>34</v>
      </c>
      <c r="J167" s="15" t="s">
        <v>91</v>
      </c>
      <c r="K167" s="16" t="s">
        <v>92</v>
      </c>
      <c r="L167" s="15" t="s">
        <v>93</v>
      </c>
      <c r="M167" s="15" t="s">
        <v>94</v>
      </c>
      <c r="N167" s="15" t="s">
        <v>95</v>
      </c>
      <c r="O167" s="15" t="s">
        <v>40</v>
      </c>
      <c r="P167" s="15" t="s">
        <v>42</v>
      </c>
      <c r="Q167" s="15" t="s">
        <v>97</v>
      </c>
      <c r="R167" s="16" t="s">
        <v>98</v>
      </c>
      <c r="S167" s="16" t="s">
        <v>99</v>
      </c>
      <c r="T167" s="16" t="s">
        <v>100</v>
      </c>
      <c r="U167" s="18">
        <v>45117</v>
      </c>
      <c r="V167" s="18">
        <v>45483</v>
      </c>
      <c r="W167" s="15" t="s">
        <v>101</v>
      </c>
      <c r="X167" s="15" t="s">
        <v>102</v>
      </c>
      <c r="Y167" s="15" t="s">
        <v>41</v>
      </c>
      <c r="Z167" s="15" t="s">
        <v>96</v>
      </c>
      <c r="AA167" s="15" t="s">
        <v>42</v>
      </c>
      <c r="AD167" s="15" t="s">
        <v>103</v>
      </c>
      <c r="AE167" s="15" t="s">
        <v>104</v>
      </c>
      <c r="AF167" s="15" t="s">
        <v>105</v>
      </c>
    </row>
    <row r="168" spans="1:32" s="15" customFormat="1">
      <c r="A168" s="14">
        <v>44890.570138888892</v>
      </c>
      <c r="B168" s="15" t="s">
        <v>90</v>
      </c>
      <c r="C168" s="15" t="s">
        <v>11</v>
      </c>
      <c r="D168" s="14">
        <v>44890.570138888892</v>
      </c>
      <c r="E168" s="15">
        <f t="shared" ca="1" si="3"/>
        <v>2075</v>
      </c>
      <c r="F168" s="15" t="s">
        <v>12</v>
      </c>
      <c r="G168" s="15" t="s">
        <v>13</v>
      </c>
      <c r="H168" s="15" t="s">
        <v>33</v>
      </c>
      <c r="I168" s="15" t="s">
        <v>34</v>
      </c>
      <c r="J168" s="15" t="s">
        <v>91</v>
      </c>
      <c r="K168" s="16" t="s">
        <v>92</v>
      </c>
      <c r="L168" s="15" t="s">
        <v>93</v>
      </c>
      <c r="M168" s="15" t="s">
        <v>94</v>
      </c>
      <c r="N168" s="15" t="s">
        <v>95</v>
      </c>
      <c r="O168" s="15" t="s">
        <v>40</v>
      </c>
      <c r="P168" s="15" t="s">
        <v>42</v>
      </c>
      <c r="Q168" s="15" t="s">
        <v>97</v>
      </c>
      <c r="R168" s="16" t="s">
        <v>98</v>
      </c>
      <c r="S168" s="16" t="s">
        <v>99</v>
      </c>
      <c r="T168" s="16" t="s">
        <v>100</v>
      </c>
      <c r="U168" s="18">
        <v>45117</v>
      </c>
      <c r="V168" s="18">
        <v>45483</v>
      </c>
      <c r="W168" s="15" t="s">
        <v>101</v>
      </c>
      <c r="X168" s="15" t="s">
        <v>102</v>
      </c>
      <c r="Y168" s="15" t="s">
        <v>41</v>
      </c>
      <c r="Z168" s="15" t="s">
        <v>96</v>
      </c>
      <c r="AA168" s="15" t="s">
        <v>42</v>
      </c>
      <c r="AD168" s="15" t="s">
        <v>103</v>
      </c>
      <c r="AE168" s="15" t="s">
        <v>104</v>
      </c>
      <c r="AF168" s="15" t="s">
        <v>105</v>
      </c>
    </row>
    <row r="169" spans="1:32" s="15" customFormat="1">
      <c r="A169" s="14">
        <v>44920.570138888892</v>
      </c>
      <c r="B169" s="15" t="s">
        <v>90</v>
      </c>
      <c r="C169" s="15" t="s">
        <v>11</v>
      </c>
      <c r="D169" s="14">
        <v>44920.570138888892</v>
      </c>
      <c r="E169" s="15">
        <f t="shared" ca="1" si="3"/>
        <v>1529</v>
      </c>
      <c r="F169" s="15" t="s">
        <v>12</v>
      </c>
      <c r="G169" s="15" t="s">
        <v>13</v>
      </c>
      <c r="H169" s="15" t="s">
        <v>33</v>
      </c>
      <c r="I169" s="15" t="s">
        <v>34</v>
      </c>
      <c r="J169" s="15" t="s">
        <v>91</v>
      </c>
      <c r="K169" s="16" t="s">
        <v>92</v>
      </c>
      <c r="L169" s="15" t="s">
        <v>93</v>
      </c>
      <c r="M169" s="15" t="s">
        <v>94</v>
      </c>
      <c r="N169" s="15" t="s">
        <v>95</v>
      </c>
      <c r="O169" s="15" t="s">
        <v>40</v>
      </c>
      <c r="P169" s="15" t="s">
        <v>42</v>
      </c>
      <c r="Q169" s="15" t="s">
        <v>97</v>
      </c>
      <c r="R169" s="16" t="s">
        <v>98</v>
      </c>
      <c r="S169" s="16" t="s">
        <v>99</v>
      </c>
      <c r="T169" s="16" t="s">
        <v>100</v>
      </c>
      <c r="U169" s="18">
        <v>45117</v>
      </c>
      <c r="V169" s="18">
        <v>45483</v>
      </c>
      <c r="W169" s="15" t="s">
        <v>101</v>
      </c>
      <c r="X169" s="15" t="s">
        <v>102</v>
      </c>
      <c r="Y169" s="15" t="s">
        <v>41</v>
      </c>
      <c r="Z169" s="15" t="s">
        <v>96</v>
      </c>
      <c r="AA169" s="15" t="s">
        <v>42</v>
      </c>
      <c r="AD169" s="15" t="s">
        <v>103</v>
      </c>
      <c r="AE169" s="15" t="s">
        <v>104</v>
      </c>
      <c r="AF169" s="15" t="s">
        <v>105</v>
      </c>
    </row>
    <row r="170" spans="1:32" s="15" customFormat="1">
      <c r="A170" s="14">
        <v>44951.570138888892</v>
      </c>
      <c r="B170" s="15" t="s">
        <v>90</v>
      </c>
      <c r="C170" s="15" t="s">
        <v>11</v>
      </c>
      <c r="D170" s="14">
        <v>44951.570138888892</v>
      </c>
      <c r="E170" s="15">
        <f t="shared" ca="1" si="3"/>
        <v>1107</v>
      </c>
      <c r="F170" s="15" t="s">
        <v>12</v>
      </c>
      <c r="G170" s="15" t="s">
        <v>13</v>
      </c>
      <c r="H170" s="15" t="s">
        <v>33</v>
      </c>
      <c r="I170" s="15" t="s">
        <v>34</v>
      </c>
      <c r="J170" s="15" t="s">
        <v>91</v>
      </c>
      <c r="K170" s="16" t="s">
        <v>92</v>
      </c>
      <c r="L170" s="15" t="s">
        <v>93</v>
      </c>
      <c r="M170" s="15" t="s">
        <v>94</v>
      </c>
      <c r="N170" s="15" t="s">
        <v>95</v>
      </c>
      <c r="O170" s="15" t="s">
        <v>40</v>
      </c>
      <c r="P170" s="15" t="s">
        <v>42</v>
      </c>
      <c r="Q170" s="15" t="s">
        <v>97</v>
      </c>
      <c r="R170" s="16" t="s">
        <v>98</v>
      </c>
      <c r="S170" s="16" t="s">
        <v>99</v>
      </c>
      <c r="T170" s="16" t="s">
        <v>100</v>
      </c>
      <c r="U170" s="18">
        <v>45117</v>
      </c>
      <c r="V170" s="18">
        <v>45483</v>
      </c>
      <c r="W170" s="15" t="s">
        <v>101</v>
      </c>
      <c r="X170" s="15" t="s">
        <v>102</v>
      </c>
      <c r="Y170" s="15" t="s">
        <v>41</v>
      </c>
      <c r="Z170" s="15" t="s">
        <v>96</v>
      </c>
      <c r="AA170" s="15" t="s">
        <v>42</v>
      </c>
      <c r="AD170" s="15" t="s">
        <v>103</v>
      </c>
      <c r="AE170" s="15" t="s">
        <v>104</v>
      </c>
      <c r="AF170" s="15" t="s">
        <v>105</v>
      </c>
    </row>
    <row r="171" spans="1:32" s="15" customFormat="1">
      <c r="A171" s="14">
        <v>44982.570138888892</v>
      </c>
      <c r="B171" s="15" t="s">
        <v>90</v>
      </c>
      <c r="C171" s="15" t="s">
        <v>11</v>
      </c>
      <c r="D171" s="14">
        <v>44982.570138888892</v>
      </c>
      <c r="E171" s="15">
        <f t="shared" ca="1" si="3"/>
        <v>2199</v>
      </c>
      <c r="F171" s="15" t="s">
        <v>12</v>
      </c>
      <c r="G171" s="15" t="s">
        <v>13</v>
      </c>
      <c r="H171" s="15" t="s">
        <v>33</v>
      </c>
      <c r="I171" s="15" t="s">
        <v>34</v>
      </c>
      <c r="J171" s="15" t="s">
        <v>91</v>
      </c>
      <c r="K171" s="16" t="s">
        <v>92</v>
      </c>
      <c r="L171" s="15" t="s">
        <v>93</v>
      </c>
      <c r="M171" s="15" t="s">
        <v>94</v>
      </c>
      <c r="N171" s="15" t="s">
        <v>95</v>
      </c>
      <c r="O171" s="15" t="s">
        <v>40</v>
      </c>
      <c r="P171" s="15" t="s">
        <v>42</v>
      </c>
      <c r="Q171" s="15" t="s">
        <v>97</v>
      </c>
      <c r="R171" s="16" t="s">
        <v>98</v>
      </c>
      <c r="S171" s="16" t="s">
        <v>99</v>
      </c>
      <c r="T171" s="16" t="s">
        <v>100</v>
      </c>
      <c r="U171" s="18">
        <v>45117</v>
      </c>
      <c r="V171" s="18">
        <v>45483</v>
      </c>
      <c r="W171" s="15" t="s">
        <v>101</v>
      </c>
      <c r="X171" s="15" t="s">
        <v>102</v>
      </c>
      <c r="Y171" s="15" t="s">
        <v>41</v>
      </c>
      <c r="Z171" s="15" t="s">
        <v>96</v>
      </c>
      <c r="AA171" s="15" t="s">
        <v>42</v>
      </c>
      <c r="AD171" s="15" t="s">
        <v>103</v>
      </c>
      <c r="AE171" s="15" t="s">
        <v>104</v>
      </c>
      <c r="AF171" s="15" t="s">
        <v>105</v>
      </c>
    </row>
    <row r="172" spans="1:32" s="15" customFormat="1">
      <c r="A172" s="14">
        <v>45010.570138888892</v>
      </c>
      <c r="B172" s="15" t="s">
        <v>90</v>
      </c>
      <c r="C172" s="15" t="s">
        <v>11</v>
      </c>
      <c r="D172" s="14">
        <v>45010.570138888892</v>
      </c>
      <c r="E172" s="15">
        <f t="shared" ca="1" si="3"/>
        <v>1988</v>
      </c>
      <c r="F172" s="15" t="s">
        <v>12</v>
      </c>
      <c r="G172" s="15" t="s">
        <v>13</v>
      </c>
      <c r="H172" s="15" t="s">
        <v>33</v>
      </c>
      <c r="I172" s="15" t="s">
        <v>34</v>
      </c>
      <c r="J172" s="15" t="s">
        <v>91</v>
      </c>
      <c r="K172" s="16" t="s">
        <v>92</v>
      </c>
      <c r="L172" s="15" t="s">
        <v>93</v>
      </c>
      <c r="M172" s="15" t="s">
        <v>94</v>
      </c>
      <c r="N172" s="15" t="s">
        <v>95</v>
      </c>
      <c r="O172" s="15" t="s">
        <v>40</v>
      </c>
      <c r="P172" s="15" t="s">
        <v>42</v>
      </c>
      <c r="Q172" s="15" t="s">
        <v>97</v>
      </c>
      <c r="R172" s="16" t="s">
        <v>98</v>
      </c>
      <c r="S172" s="16" t="s">
        <v>99</v>
      </c>
      <c r="T172" s="16" t="s">
        <v>100</v>
      </c>
      <c r="U172" s="18">
        <v>45117</v>
      </c>
      <c r="V172" s="18">
        <v>45483</v>
      </c>
      <c r="W172" s="15" t="s">
        <v>101</v>
      </c>
      <c r="X172" s="15" t="s">
        <v>102</v>
      </c>
      <c r="Y172" s="15" t="s">
        <v>41</v>
      </c>
      <c r="Z172" s="15" t="s">
        <v>96</v>
      </c>
      <c r="AA172" s="15" t="s">
        <v>42</v>
      </c>
      <c r="AD172" s="15" t="s">
        <v>103</v>
      </c>
      <c r="AE172" s="15" t="s">
        <v>104</v>
      </c>
      <c r="AF172" s="15" t="s">
        <v>105</v>
      </c>
    </row>
    <row r="173" spans="1:32" s="15" customFormat="1">
      <c r="A173" s="14">
        <v>45041.570138888892</v>
      </c>
      <c r="B173" s="15" t="s">
        <v>90</v>
      </c>
      <c r="C173" s="15" t="s">
        <v>11</v>
      </c>
      <c r="D173" s="14">
        <v>45041.570138888892</v>
      </c>
      <c r="E173" s="15">
        <f t="shared" ca="1" si="3"/>
        <v>1374</v>
      </c>
      <c r="F173" s="15" t="s">
        <v>12</v>
      </c>
      <c r="G173" s="15" t="s">
        <v>13</v>
      </c>
      <c r="H173" s="15" t="s">
        <v>33</v>
      </c>
      <c r="I173" s="15" t="s">
        <v>34</v>
      </c>
      <c r="J173" s="15" t="s">
        <v>91</v>
      </c>
      <c r="K173" s="16" t="s">
        <v>92</v>
      </c>
      <c r="L173" s="15" t="s">
        <v>93</v>
      </c>
      <c r="M173" s="15" t="s">
        <v>94</v>
      </c>
      <c r="N173" s="15" t="s">
        <v>95</v>
      </c>
      <c r="O173" s="15" t="s">
        <v>40</v>
      </c>
      <c r="P173" s="15" t="s">
        <v>42</v>
      </c>
      <c r="Q173" s="15" t="s">
        <v>97</v>
      </c>
      <c r="R173" s="16" t="s">
        <v>98</v>
      </c>
      <c r="S173" s="16" t="s">
        <v>99</v>
      </c>
      <c r="T173" s="16" t="s">
        <v>100</v>
      </c>
      <c r="U173" s="18">
        <v>45117</v>
      </c>
      <c r="V173" s="18">
        <v>45483</v>
      </c>
      <c r="W173" s="15" t="s">
        <v>101</v>
      </c>
      <c r="X173" s="15" t="s">
        <v>102</v>
      </c>
      <c r="Y173" s="15" t="s">
        <v>41</v>
      </c>
      <c r="Z173" s="15" t="s">
        <v>96</v>
      </c>
      <c r="AA173" s="15" t="s">
        <v>42</v>
      </c>
      <c r="AD173" s="15" t="s">
        <v>103</v>
      </c>
      <c r="AE173" s="15" t="s">
        <v>104</v>
      </c>
      <c r="AF173" s="15" t="s">
        <v>105</v>
      </c>
    </row>
    <row r="174" spans="1:32" s="15" customFormat="1">
      <c r="A174" s="14">
        <v>45071.570138888892</v>
      </c>
      <c r="B174" s="15" t="s">
        <v>90</v>
      </c>
      <c r="C174" s="15" t="s">
        <v>11</v>
      </c>
      <c r="D174" s="14">
        <v>45071.570138888892</v>
      </c>
      <c r="E174" s="15">
        <f t="shared" ca="1" si="3"/>
        <v>1561</v>
      </c>
      <c r="F174" s="15" t="s">
        <v>12</v>
      </c>
      <c r="G174" s="15" t="s">
        <v>13</v>
      </c>
      <c r="H174" s="15" t="s">
        <v>33</v>
      </c>
      <c r="I174" s="15" t="s">
        <v>34</v>
      </c>
      <c r="J174" s="15" t="s">
        <v>91</v>
      </c>
      <c r="K174" s="16" t="s">
        <v>92</v>
      </c>
      <c r="L174" s="15" t="s">
        <v>93</v>
      </c>
      <c r="M174" s="15" t="s">
        <v>94</v>
      </c>
      <c r="N174" s="15" t="s">
        <v>95</v>
      </c>
      <c r="O174" s="15" t="s">
        <v>40</v>
      </c>
      <c r="P174" s="15" t="s">
        <v>42</v>
      </c>
      <c r="Q174" s="15" t="s">
        <v>97</v>
      </c>
      <c r="R174" s="16" t="s">
        <v>98</v>
      </c>
      <c r="S174" s="16" t="s">
        <v>99</v>
      </c>
      <c r="T174" s="16" t="s">
        <v>100</v>
      </c>
      <c r="U174" s="18">
        <v>45117</v>
      </c>
      <c r="V174" s="18">
        <v>45483</v>
      </c>
      <c r="W174" s="15" t="s">
        <v>101</v>
      </c>
      <c r="X174" s="15" t="s">
        <v>102</v>
      </c>
      <c r="Y174" s="15" t="s">
        <v>41</v>
      </c>
      <c r="Z174" s="15" t="s">
        <v>96</v>
      </c>
      <c r="AA174" s="15" t="s">
        <v>42</v>
      </c>
      <c r="AD174" s="15" t="s">
        <v>103</v>
      </c>
      <c r="AE174" s="15" t="s">
        <v>104</v>
      </c>
      <c r="AF174" s="15" t="s">
        <v>105</v>
      </c>
    </row>
    <row r="175" spans="1:32" s="15" customFormat="1">
      <c r="A175" s="14">
        <v>45102.570138888892</v>
      </c>
      <c r="B175" s="15" t="s">
        <v>90</v>
      </c>
      <c r="C175" s="15" t="s">
        <v>11</v>
      </c>
      <c r="D175" s="14">
        <v>45102.570138888892</v>
      </c>
      <c r="E175" s="15">
        <f t="shared" ca="1" si="3"/>
        <v>1616</v>
      </c>
      <c r="F175" s="15" t="s">
        <v>12</v>
      </c>
      <c r="G175" s="15" t="s">
        <v>13</v>
      </c>
      <c r="H175" s="15" t="s">
        <v>33</v>
      </c>
      <c r="I175" s="15" t="s">
        <v>34</v>
      </c>
      <c r="J175" s="15" t="s">
        <v>91</v>
      </c>
      <c r="K175" s="16" t="s">
        <v>92</v>
      </c>
      <c r="L175" s="15" t="s">
        <v>93</v>
      </c>
      <c r="M175" s="15" t="s">
        <v>94</v>
      </c>
      <c r="N175" s="15" t="s">
        <v>95</v>
      </c>
      <c r="O175" s="15" t="s">
        <v>40</v>
      </c>
      <c r="P175" s="15" t="s">
        <v>42</v>
      </c>
      <c r="Q175" s="15" t="s">
        <v>97</v>
      </c>
      <c r="R175" s="16" t="s">
        <v>98</v>
      </c>
      <c r="S175" s="16" t="s">
        <v>99</v>
      </c>
      <c r="T175" s="16" t="s">
        <v>100</v>
      </c>
      <c r="U175" s="18">
        <v>45117</v>
      </c>
      <c r="V175" s="18">
        <v>45483</v>
      </c>
      <c r="W175" s="15" t="s">
        <v>101</v>
      </c>
      <c r="X175" s="15" t="s">
        <v>102</v>
      </c>
      <c r="Y175" s="15" t="s">
        <v>41</v>
      </c>
      <c r="Z175" s="15" t="s">
        <v>96</v>
      </c>
      <c r="AA175" s="15" t="s">
        <v>42</v>
      </c>
      <c r="AD175" s="15" t="s">
        <v>103</v>
      </c>
      <c r="AE175" s="15" t="s">
        <v>104</v>
      </c>
      <c r="AF175" s="15" t="s">
        <v>105</v>
      </c>
    </row>
    <row r="176" spans="1:32" s="15" customFormat="1">
      <c r="A176" s="14">
        <v>45132.570138888892</v>
      </c>
      <c r="B176" s="15" t="s">
        <v>90</v>
      </c>
      <c r="C176" s="15" t="s">
        <v>11</v>
      </c>
      <c r="D176" s="14">
        <v>45132.570138888892</v>
      </c>
      <c r="E176" s="15">
        <f t="shared" ca="1" si="3"/>
        <v>1029</v>
      </c>
      <c r="F176" s="15" t="s">
        <v>12</v>
      </c>
      <c r="G176" s="15" t="s">
        <v>13</v>
      </c>
      <c r="H176" s="15" t="s">
        <v>33</v>
      </c>
      <c r="I176" s="15" t="s">
        <v>34</v>
      </c>
      <c r="J176" s="15" t="s">
        <v>91</v>
      </c>
      <c r="K176" s="16" t="s">
        <v>92</v>
      </c>
      <c r="L176" s="15" t="s">
        <v>93</v>
      </c>
      <c r="M176" s="15" t="s">
        <v>94</v>
      </c>
      <c r="N176" s="15" t="s">
        <v>95</v>
      </c>
      <c r="O176" s="15" t="s">
        <v>40</v>
      </c>
      <c r="P176" s="15" t="s">
        <v>42</v>
      </c>
      <c r="Q176" s="15" t="s">
        <v>97</v>
      </c>
      <c r="R176" s="16" t="s">
        <v>98</v>
      </c>
      <c r="S176" s="16" t="s">
        <v>99</v>
      </c>
      <c r="T176" s="16" t="s">
        <v>100</v>
      </c>
      <c r="U176" s="18">
        <v>45117</v>
      </c>
      <c r="V176" s="18">
        <v>45483</v>
      </c>
      <c r="W176" s="15" t="s">
        <v>101</v>
      </c>
      <c r="X176" s="15" t="s">
        <v>102</v>
      </c>
      <c r="Y176" s="15" t="s">
        <v>41</v>
      </c>
      <c r="Z176" s="15" t="s">
        <v>96</v>
      </c>
      <c r="AA176" s="15" t="s">
        <v>42</v>
      </c>
      <c r="AD176" s="15" t="s">
        <v>103</v>
      </c>
      <c r="AE176" s="15" t="s">
        <v>104</v>
      </c>
      <c r="AF176" s="15" t="s">
        <v>105</v>
      </c>
    </row>
    <row r="177" spans="1:32" s="15" customFormat="1">
      <c r="A177" s="14">
        <v>45163.570138888892</v>
      </c>
      <c r="B177" s="15" t="s">
        <v>90</v>
      </c>
      <c r="C177" s="15" t="s">
        <v>11</v>
      </c>
      <c r="D177" s="14">
        <v>45163.570138888892</v>
      </c>
      <c r="E177" s="15">
        <f t="shared" ca="1" si="3"/>
        <v>2157</v>
      </c>
      <c r="F177" s="15" t="s">
        <v>12</v>
      </c>
      <c r="G177" s="15" t="s">
        <v>13</v>
      </c>
      <c r="H177" s="15" t="s">
        <v>33</v>
      </c>
      <c r="I177" s="15" t="s">
        <v>34</v>
      </c>
      <c r="J177" s="15" t="s">
        <v>91</v>
      </c>
      <c r="K177" s="16" t="s">
        <v>92</v>
      </c>
      <c r="L177" s="15" t="s">
        <v>93</v>
      </c>
      <c r="M177" s="15" t="s">
        <v>94</v>
      </c>
      <c r="N177" s="15" t="s">
        <v>95</v>
      </c>
      <c r="O177" s="15" t="s">
        <v>40</v>
      </c>
      <c r="P177" s="15" t="s">
        <v>42</v>
      </c>
      <c r="Q177" s="15" t="s">
        <v>97</v>
      </c>
      <c r="R177" s="16" t="s">
        <v>98</v>
      </c>
      <c r="S177" s="16" t="s">
        <v>99</v>
      </c>
      <c r="T177" s="16" t="s">
        <v>100</v>
      </c>
      <c r="U177" s="18">
        <v>45117</v>
      </c>
      <c r="V177" s="18">
        <v>45483</v>
      </c>
      <c r="W177" s="15" t="s">
        <v>101</v>
      </c>
      <c r="X177" s="15" t="s">
        <v>102</v>
      </c>
      <c r="Y177" s="15" t="s">
        <v>41</v>
      </c>
      <c r="Z177" s="15" t="s">
        <v>96</v>
      </c>
      <c r="AA177" s="15" t="s">
        <v>42</v>
      </c>
      <c r="AD177" s="15" t="s">
        <v>103</v>
      </c>
      <c r="AE177" s="15" t="s">
        <v>104</v>
      </c>
      <c r="AF177" s="15" t="s">
        <v>105</v>
      </c>
    </row>
    <row r="178" spans="1:32" s="15" customFormat="1">
      <c r="A178" s="14">
        <v>45194.570138888892</v>
      </c>
      <c r="B178" s="15" t="s">
        <v>90</v>
      </c>
      <c r="C178" s="15" t="s">
        <v>11</v>
      </c>
      <c r="D178" s="14">
        <v>45194.570138888892</v>
      </c>
      <c r="E178" s="15">
        <f t="shared" ca="1" si="3"/>
        <v>1139</v>
      </c>
      <c r="F178" s="15" t="s">
        <v>12</v>
      </c>
      <c r="G178" s="15" t="s">
        <v>13</v>
      </c>
      <c r="H178" s="15" t="s">
        <v>33</v>
      </c>
      <c r="I178" s="15" t="s">
        <v>34</v>
      </c>
      <c r="J178" s="15" t="s">
        <v>91</v>
      </c>
      <c r="K178" s="16" t="s">
        <v>92</v>
      </c>
      <c r="L178" s="15" t="s">
        <v>93</v>
      </c>
      <c r="M178" s="15" t="s">
        <v>94</v>
      </c>
      <c r="N178" s="15" t="s">
        <v>95</v>
      </c>
      <c r="O178" s="15" t="s">
        <v>40</v>
      </c>
      <c r="P178" s="15" t="s">
        <v>42</v>
      </c>
      <c r="Q178" s="15" t="s">
        <v>97</v>
      </c>
      <c r="R178" s="16" t="s">
        <v>98</v>
      </c>
      <c r="S178" s="16" t="s">
        <v>99</v>
      </c>
      <c r="T178" s="16" t="s">
        <v>100</v>
      </c>
      <c r="U178" s="18">
        <v>45117</v>
      </c>
      <c r="V178" s="18">
        <v>45483</v>
      </c>
      <c r="W178" s="15" t="s">
        <v>101</v>
      </c>
      <c r="X178" s="15" t="s">
        <v>102</v>
      </c>
      <c r="Y178" s="15" t="s">
        <v>41</v>
      </c>
      <c r="Z178" s="15" t="s">
        <v>96</v>
      </c>
      <c r="AA178" s="15" t="s">
        <v>42</v>
      </c>
      <c r="AD178" s="15" t="s">
        <v>103</v>
      </c>
      <c r="AE178" s="15" t="s">
        <v>104</v>
      </c>
      <c r="AF178" s="15" t="s">
        <v>105</v>
      </c>
    </row>
    <row r="179" spans="1:32" s="15" customFormat="1">
      <c r="A179" s="14">
        <v>45224.570138888892</v>
      </c>
      <c r="B179" s="15" t="s">
        <v>90</v>
      </c>
      <c r="C179" s="15" t="s">
        <v>11</v>
      </c>
      <c r="D179" s="14">
        <v>45224.570138888892</v>
      </c>
      <c r="E179" s="15">
        <f t="shared" ca="1" si="3"/>
        <v>1664</v>
      </c>
      <c r="F179" s="15" t="s">
        <v>12</v>
      </c>
      <c r="G179" s="15" t="s">
        <v>13</v>
      </c>
      <c r="H179" s="15" t="s">
        <v>33</v>
      </c>
      <c r="I179" s="15" t="s">
        <v>34</v>
      </c>
      <c r="J179" s="15" t="s">
        <v>91</v>
      </c>
      <c r="K179" s="16" t="s">
        <v>92</v>
      </c>
      <c r="L179" s="15" t="s">
        <v>93</v>
      </c>
      <c r="M179" s="15" t="s">
        <v>94</v>
      </c>
      <c r="N179" s="15" t="s">
        <v>95</v>
      </c>
      <c r="O179" s="15" t="s">
        <v>40</v>
      </c>
      <c r="P179" s="15" t="s">
        <v>42</v>
      </c>
      <c r="Q179" s="15" t="s">
        <v>97</v>
      </c>
      <c r="R179" s="16" t="s">
        <v>98</v>
      </c>
      <c r="S179" s="16" t="s">
        <v>99</v>
      </c>
      <c r="T179" s="16" t="s">
        <v>100</v>
      </c>
      <c r="U179" s="18">
        <v>45117</v>
      </c>
      <c r="V179" s="18">
        <v>45483</v>
      </c>
      <c r="W179" s="15" t="s">
        <v>101</v>
      </c>
      <c r="X179" s="15" t="s">
        <v>102</v>
      </c>
      <c r="Y179" s="15" t="s">
        <v>41</v>
      </c>
      <c r="Z179" s="15" t="s">
        <v>96</v>
      </c>
      <c r="AA179" s="15" t="s">
        <v>42</v>
      </c>
      <c r="AD179" s="15" t="s">
        <v>103</v>
      </c>
      <c r="AE179" s="15" t="s">
        <v>104</v>
      </c>
      <c r="AF179" s="15" t="s">
        <v>105</v>
      </c>
    </row>
    <row r="180" spans="1:32" s="15" customFormat="1">
      <c r="A180" s="14">
        <v>45255.570138888892</v>
      </c>
      <c r="B180" s="15" t="s">
        <v>90</v>
      </c>
      <c r="C180" s="15" t="s">
        <v>11</v>
      </c>
      <c r="D180" s="14">
        <v>45255.570138888892</v>
      </c>
      <c r="E180" s="15">
        <f t="shared" ca="1" si="3"/>
        <v>1153</v>
      </c>
      <c r="F180" s="15" t="s">
        <v>12</v>
      </c>
      <c r="G180" s="15" t="s">
        <v>13</v>
      </c>
      <c r="H180" s="15" t="s">
        <v>33</v>
      </c>
      <c r="I180" s="15" t="s">
        <v>34</v>
      </c>
      <c r="J180" s="15" t="s">
        <v>91</v>
      </c>
      <c r="K180" s="16" t="s">
        <v>92</v>
      </c>
      <c r="L180" s="15" t="s">
        <v>93</v>
      </c>
      <c r="M180" s="15" t="s">
        <v>94</v>
      </c>
      <c r="N180" s="15" t="s">
        <v>95</v>
      </c>
      <c r="O180" s="15" t="s">
        <v>40</v>
      </c>
      <c r="P180" s="15" t="s">
        <v>42</v>
      </c>
      <c r="Q180" s="15" t="s">
        <v>97</v>
      </c>
      <c r="R180" s="16" t="s">
        <v>98</v>
      </c>
      <c r="S180" s="16" t="s">
        <v>99</v>
      </c>
      <c r="T180" s="16" t="s">
        <v>100</v>
      </c>
      <c r="U180" s="18">
        <v>45117</v>
      </c>
      <c r="V180" s="18">
        <v>45483</v>
      </c>
      <c r="W180" s="15" t="s">
        <v>101</v>
      </c>
      <c r="X180" s="15" t="s">
        <v>102</v>
      </c>
      <c r="Y180" s="15" t="s">
        <v>41</v>
      </c>
      <c r="Z180" s="15" t="s">
        <v>96</v>
      </c>
      <c r="AA180" s="15" t="s">
        <v>42</v>
      </c>
      <c r="AD180" s="15" t="s">
        <v>103</v>
      </c>
      <c r="AE180" s="15" t="s">
        <v>104</v>
      </c>
      <c r="AF180" s="15" t="s">
        <v>105</v>
      </c>
    </row>
    <row r="181" spans="1:32" s="15" customFormat="1">
      <c r="A181" s="14">
        <v>45285.570138888892</v>
      </c>
      <c r="B181" s="15" t="s">
        <v>90</v>
      </c>
      <c r="C181" s="15" t="s">
        <v>11</v>
      </c>
      <c r="D181" s="14">
        <v>45285.570138888892</v>
      </c>
      <c r="E181" s="15">
        <f t="shared" ca="1" si="3"/>
        <v>2010</v>
      </c>
      <c r="F181" s="15" t="s">
        <v>12</v>
      </c>
      <c r="G181" s="15" t="s">
        <v>13</v>
      </c>
      <c r="H181" s="15" t="s">
        <v>33</v>
      </c>
      <c r="I181" s="15" t="s">
        <v>34</v>
      </c>
      <c r="J181" s="15" t="s">
        <v>91</v>
      </c>
      <c r="K181" s="16" t="s">
        <v>92</v>
      </c>
      <c r="L181" s="15" t="s">
        <v>93</v>
      </c>
      <c r="M181" s="15" t="s">
        <v>94</v>
      </c>
      <c r="N181" s="15" t="s">
        <v>95</v>
      </c>
      <c r="O181" s="15" t="s">
        <v>40</v>
      </c>
      <c r="P181" s="15" t="s">
        <v>42</v>
      </c>
      <c r="Q181" s="15" t="s">
        <v>97</v>
      </c>
      <c r="R181" s="16" t="s">
        <v>98</v>
      </c>
      <c r="S181" s="16" t="s">
        <v>99</v>
      </c>
      <c r="T181" s="16" t="s">
        <v>100</v>
      </c>
      <c r="U181" s="18">
        <v>45117</v>
      </c>
      <c r="V181" s="18">
        <v>45483</v>
      </c>
      <c r="W181" s="15" t="s">
        <v>101</v>
      </c>
      <c r="X181" s="15" t="s">
        <v>102</v>
      </c>
      <c r="Y181" s="15" t="s">
        <v>41</v>
      </c>
      <c r="Z181" s="15" t="s">
        <v>96</v>
      </c>
      <c r="AA181" s="15" t="s">
        <v>42</v>
      </c>
      <c r="AD181" s="15" t="s">
        <v>103</v>
      </c>
      <c r="AE181" s="15" t="s">
        <v>104</v>
      </c>
      <c r="AF181" s="15" t="s">
        <v>105</v>
      </c>
    </row>
    <row r="182" spans="1:32" s="15" customFormat="1">
      <c r="A182" s="14">
        <v>44221.591319444444</v>
      </c>
      <c r="B182" s="15" t="s">
        <v>106</v>
      </c>
      <c r="C182" s="15" t="s">
        <v>11</v>
      </c>
      <c r="D182" s="14">
        <v>44221.591319444444</v>
      </c>
      <c r="E182" s="15">
        <f ca="1">RANDBETWEEN(1500,4000)</f>
        <v>2026</v>
      </c>
      <c r="F182" s="15" t="s">
        <v>12</v>
      </c>
      <c r="G182" s="15" t="s">
        <v>13</v>
      </c>
      <c r="H182" s="15" t="s">
        <v>107</v>
      </c>
      <c r="I182" s="15" t="s">
        <v>108</v>
      </c>
      <c r="J182" s="15" t="s">
        <v>109</v>
      </c>
      <c r="K182" s="16" t="s">
        <v>110</v>
      </c>
      <c r="L182" s="15" t="s">
        <v>111</v>
      </c>
      <c r="M182" s="15" t="s">
        <v>112</v>
      </c>
      <c r="N182" s="15" t="s">
        <v>113</v>
      </c>
      <c r="O182" s="15" t="s">
        <v>114</v>
      </c>
      <c r="P182" s="15" t="s">
        <v>42</v>
      </c>
      <c r="Q182" s="15" t="s">
        <v>115</v>
      </c>
      <c r="R182" s="16" t="s">
        <v>116</v>
      </c>
      <c r="S182" s="16" t="s">
        <v>117</v>
      </c>
      <c r="T182" s="16" t="s">
        <v>118</v>
      </c>
      <c r="U182" s="18">
        <v>45071</v>
      </c>
      <c r="V182" s="17">
        <v>45863</v>
      </c>
      <c r="W182" s="15" t="s">
        <v>119</v>
      </c>
      <c r="X182" s="15" t="s">
        <v>120</v>
      </c>
      <c r="Y182" s="15" t="s">
        <v>41</v>
      </c>
      <c r="AA182" s="15" t="s">
        <v>22</v>
      </c>
      <c r="AD182" s="15" t="s">
        <v>121</v>
      </c>
      <c r="AE182" s="15" t="s">
        <v>122</v>
      </c>
      <c r="AF182" s="15" t="s">
        <v>123</v>
      </c>
    </row>
    <row r="183" spans="1:32" s="15" customFormat="1">
      <c r="A183" s="14">
        <v>44252.591319444444</v>
      </c>
      <c r="B183" s="15" t="s">
        <v>106</v>
      </c>
      <c r="C183" s="15" t="s">
        <v>11</v>
      </c>
      <c r="D183" s="14">
        <v>44252.591319444444</v>
      </c>
      <c r="E183" s="15">
        <f t="shared" ref="E183:E217" ca="1" si="4">RANDBETWEEN(1500,4000)</f>
        <v>2383</v>
      </c>
      <c r="F183" s="15" t="s">
        <v>12</v>
      </c>
      <c r="G183" s="15" t="s">
        <v>13</v>
      </c>
      <c r="H183" s="15" t="s">
        <v>107</v>
      </c>
      <c r="I183" s="15" t="s">
        <v>108</v>
      </c>
      <c r="J183" s="15" t="s">
        <v>109</v>
      </c>
      <c r="K183" s="16" t="s">
        <v>110</v>
      </c>
      <c r="L183" s="15" t="s">
        <v>111</v>
      </c>
      <c r="M183" s="15" t="s">
        <v>112</v>
      </c>
      <c r="N183" s="15" t="s">
        <v>113</v>
      </c>
      <c r="O183" s="15" t="s">
        <v>114</v>
      </c>
      <c r="P183" s="15" t="s">
        <v>42</v>
      </c>
      <c r="Q183" s="15" t="s">
        <v>115</v>
      </c>
      <c r="R183" s="16" t="s">
        <v>116</v>
      </c>
      <c r="S183" s="16" t="s">
        <v>117</v>
      </c>
      <c r="T183" s="16" t="s">
        <v>118</v>
      </c>
      <c r="U183" s="18">
        <v>45071</v>
      </c>
      <c r="V183" s="17">
        <v>45863</v>
      </c>
      <c r="W183" s="15" t="s">
        <v>119</v>
      </c>
      <c r="X183" s="15" t="s">
        <v>120</v>
      </c>
      <c r="Y183" s="15" t="s">
        <v>41</v>
      </c>
      <c r="AA183" s="15" t="s">
        <v>22</v>
      </c>
      <c r="AD183" s="15" t="s">
        <v>121</v>
      </c>
      <c r="AE183" s="15" t="s">
        <v>122</v>
      </c>
      <c r="AF183" s="15" t="s">
        <v>123</v>
      </c>
    </row>
    <row r="184" spans="1:32" s="15" customFormat="1">
      <c r="A184" s="14">
        <v>44280.591319386571</v>
      </c>
      <c r="B184" s="15" t="s">
        <v>106</v>
      </c>
      <c r="C184" s="15" t="s">
        <v>11</v>
      </c>
      <c r="D184" s="14">
        <v>44280.591319386571</v>
      </c>
      <c r="E184" s="15">
        <f t="shared" ca="1" si="4"/>
        <v>3726</v>
      </c>
      <c r="F184" s="15" t="s">
        <v>12</v>
      </c>
      <c r="G184" s="15" t="s">
        <v>13</v>
      </c>
      <c r="H184" s="15" t="s">
        <v>107</v>
      </c>
      <c r="I184" s="15" t="s">
        <v>108</v>
      </c>
      <c r="J184" s="15" t="s">
        <v>109</v>
      </c>
      <c r="K184" s="16" t="s">
        <v>110</v>
      </c>
      <c r="L184" s="15" t="s">
        <v>111</v>
      </c>
      <c r="M184" s="15" t="s">
        <v>112</v>
      </c>
      <c r="N184" s="15" t="s">
        <v>113</v>
      </c>
      <c r="O184" s="15" t="s">
        <v>114</v>
      </c>
      <c r="P184" s="15" t="s">
        <v>42</v>
      </c>
      <c r="Q184" s="15" t="s">
        <v>115</v>
      </c>
      <c r="R184" s="16" t="s">
        <v>116</v>
      </c>
      <c r="S184" s="16" t="s">
        <v>117</v>
      </c>
      <c r="T184" s="16" t="s">
        <v>118</v>
      </c>
      <c r="U184" s="18">
        <v>45071</v>
      </c>
      <c r="V184" s="17">
        <v>45863</v>
      </c>
      <c r="W184" s="15" t="s">
        <v>119</v>
      </c>
      <c r="X184" s="15" t="s">
        <v>120</v>
      </c>
      <c r="Y184" s="15" t="s">
        <v>41</v>
      </c>
      <c r="AA184" s="15" t="s">
        <v>22</v>
      </c>
      <c r="AD184" s="15" t="s">
        <v>121</v>
      </c>
      <c r="AE184" s="15" t="s">
        <v>122</v>
      </c>
      <c r="AF184" s="15" t="s">
        <v>123</v>
      </c>
    </row>
    <row r="185" spans="1:32" s="15" customFormat="1">
      <c r="A185" s="14">
        <v>44311.591319386571</v>
      </c>
      <c r="B185" s="15" t="s">
        <v>106</v>
      </c>
      <c r="C185" s="15" t="s">
        <v>11</v>
      </c>
      <c r="D185" s="14">
        <v>44311.591319386571</v>
      </c>
      <c r="E185" s="15">
        <f t="shared" ca="1" si="4"/>
        <v>2204</v>
      </c>
      <c r="F185" s="15" t="s">
        <v>12</v>
      </c>
      <c r="G185" s="15" t="s">
        <v>13</v>
      </c>
      <c r="H185" s="15" t="s">
        <v>107</v>
      </c>
      <c r="I185" s="15" t="s">
        <v>108</v>
      </c>
      <c r="J185" s="15" t="s">
        <v>109</v>
      </c>
      <c r="K185" s="16" t="s">
        <v>110</v>
      </c>
      <c r="L185" s="15" t="s">
        <v>111</v>
      </c>
      <c r="M185" s="15" t="s">
        <v>112</v>
      </c>
      <c r="N185" s="15" t="s">
        <v>113</v>
      </c>
      <c r="O185" s="15" t="s">
        <v>114</v>
      </c>
      <c r="P185" s="15" t="s">
        <v>42</v>
      </c>
      <c r="Q185" s="15" t="s">
        <v>115</v>
      </c>
      <c r="R185" s="16" t="s">
        <v>116</v>
      </c>
      <c r="S185" s="16" t="s">
        <v>117</v>
      </c>
      <c r="T185" s="16" t="s">
        <v>118</v>
      </c>
      <c r="U185" s="18">
        <v>45071</v>
      </c>
      <c r="V185" s="17">
        <v>45863</v>
      </c>
      <c r="W185" s="15" t="s">
        <v>119</v>
      </c>
      <c r="X185" s="15" t="s">
        <v>120</v>
      </c>
      <c r="Y185" s="15" t="s">
        <v>41</v>
      </c>
      <c r="AA185" s="15" t="s">
        <v>22</v>
      </c>
      <c r="AD185" s="15" t="s">
        <v>121</v>
      </c>
      <c r="AE185" s="15" t="s">
        <v>122</v>
      </c>
      <c r="AF185" s="15" t="s">
        <v>123</v>
      </c>
    </row>
    <row r="186" spans="1:32" s="15" customFormat="1">
      <c r="A186" s="14">
        <v>44341.591319386571</v>
      </c>
      <c r="B186" s="15" t="s">
        <v>106</v>
      </c>
      <c r="C186" s="15" t="s">
        <v>11</v>
      </c>
      <c r="D186" s="14">
        <v>44341.591319386571</v>
      </c>
      <c r="E186" s="15">
        <f t="shared" ca="1" si="4"/>
        <v>2858</v>
      </c>
      <c r="F186" s="15" t="s">
        <v>12</v>
      </c>
      <c r="G186" s="15" t="s">
        <v>13</v>
      </c>
      <c r="H186" s="15" t="s">
        <v>107</v>
      </c>
      <c r="I186" s="15" t="s">
        <v>108</v>
      </c>
      <c r="J186" s="15" t="s">
        <v>109</v>
      </c>
      <c r="K186" s="16" t="s">
        <v>110</v>
      </c>
      <c r="L186" s="15" t="s">
        <v>111</v>
      </c>
      <c r="M186" s="15" t="s">
        <v>112</v>
      </c>
      <c r="N186" s="15" t="s">
        <v>113</v>
      </c>
      <c r="O186" s="15" t="s">
        <v>114</v>
      </c>
      <c r="P186" s="15" t="s">
        <v>42</v>
      </c>
      <c r="Q186" s="15" t="s">
        <v>115</v>
      </c>
      <c r="R186" s="16" t="s">
        <v>116</v>
      </c>
      <c r="S186" s="16" t="s">
        <v>117</v>
      </c>
      <c r="T186" s="16" t="s">
        <v>118</v>
      </c>
      <c r="U186" s="18">
        <v>45071</v>
      </c>
      <c r="V186" s="17">
        <v>45863</v>
      </c>
      <c r="W186" s="15" t="s">
        <v>119</v>
      </c>
      <c r="X186" s="15" t="s">
        <v>120</v>
      </c>
      <c r="Y186" s="15" t="s">
        <v>41</v>
      </c>
      <c r="AA186" s="15" t="s">
        <v>22</v>
      </c>
      <c r="AD186" s="15" t="s">
        <v>121</v>
      </c>
      <c r="AE186" s="15" t="s">
        <v>122</v>
      </c>
      <c r="AF186" s="15" t="s">
        <v>123</v>
      </c>
    </row>
    <row r="187" spans="1:32" s="15" customFormat="1">
      <c r="A187" s="14">
        <v>44372.591319386571</v>
      </c>
      <c r="B187" s="15" t="s">
        <v>106</v>
      </c>
      <c r="C187" s="15" t="s">
        <v>11</v>
      </c>
      <c r="D187" s="14">
        <v>44372.591319386571</v>
      </c>
      <c r="E187" s="15">
        <f t="shared" ca="1" si="4"/>
        <v>2252</v>
      </c>
      <c r="F187" s="15" t="s">
        <v>12</v>
      </c>
      <c r="G187" s="15" t="s">
        <v>13</v>
      </c>
      <c r="H187" s="15" t="s">
        <v>107</v>
      </c>
      <c r="I187" s="15" t="s">
        <v>108</v>
      </c>
      <c r="J187" s="15" t="s">
        <v>109</v>
      </c>
      <c r="K187" s="16" t="s">
        <v>110</v>
      </c>
      <c r="L187" s="15" t="s">
        <v>111</v>
      </c>
      <c r="M187" s="15" t="s">
        <v>112</v>
      </c>
      <c r="N187" s="15" t="s">
        <v>113</v>
      </c>
      <c r="O187" s="15" t="s">
        <v>114</v>
      </c>
      <c r="P187" s="15" t="s">
        <v>42</v>
      </c>
      <c r="Q187" s="15" t="s">
        <v>115</v>
      </c>
      <c r="R187" s="16" t="s">
        <v>116</v>
      </c>
      <c r="S187" s="16" t="s">
        <v>117</v>
      </c>
      <c r="T187" s="16" t="s">
        <v>118</v>
      </c>
      <c r="U187" s="18">
        <v>45071</v>
      </c>
      <c r="V187" s="17">
        <v>45863</v>
      </c>
      <c r="W187" s="15" t="s">
        <v>119</v>
      </c>
      <c r="X187" s="15" t="s">
        <v>120</v>
      </c>
      <c r="Y187" s="15" t="s">
        <v>41</v>
      </c>
      <c r="AA187" s="15" t="s">
        <v>22</v>
      </c>
      <c r="AD187" s="15" t="s">
        <v>121</v>
      </c>
      <c r="AE187" s="15" t="s">
        <v>122</v>
      </c>
      <c r="AF187" s="15" t="s">
        <v>123</v>
      </c>
    </row>
    <row r="188" spans="1:32" s="15" customFormat="1">
      <c r="A188" s="14">
        <v>44402.591319386571</v>
      </c>
      <c r="B188" s="15" t="s">
        <v>106</v>
      </c>
      <c r="C188" s="15" t="s">
        <v>11</v>
      </c>
      <c r="D188" s="14">
        <v>44402.591319386571</v>
      </c>
      <c r="E188" s="15">
        <f t="shared" ca="1" si="4"/>
        <v>3072</v>
      </c>
      <c r="F188" s="15" t="s">
        <v>12</v>
      </c>
      <c r="G188" s="15" t="s">
        <v>13</v>
      </c>
      <c r="H188" s="15" t="s">
        <v>107</v>
      </c>
      <c r="I188" s="15" t="s">
        <v>108</v>
      </c>
      <c r="J188" s="15" t="s">
        <v>109</v>
      </c>
      <c r="K188" s="16" t="s">
        <v>110</v>
      </c>
      <c r="L188" s="15" t="s">
        <v>111</v>
      </c>
      <c r="M188" s="15" t="s">
        <v>112</v>
      </c>
      <c r="N188" s="15" t="s">
        <v>113</v>
      </c>
      <c r="O188" s="15" t="s">
        <v>114</v>
      </c>
      <c r="P188" s="15" t="s">
        <v>42</v>
      </c>
      <c r="Q188" s="15" t="s">
        <v>115</v>
      </c>
      <c r="R188" s="16" t="s">
        <v>116</v>
      </c>
      <c r="S188" s="16" t="s">
        <v>117</v>
      </c>
      <c r="T188" s="16" t="s">
        <v>118</v>
      </c>
      <c r="U188" s="18">
        <v>45071</v>
      </c>
      <c r="V188" s="17">
        <v>45863</v>
      </c>
      <c r="W188" s="15" t="s">
        <v>119</v>
      </c>
      <c r="X188" s="15" t="s">
        <v>120</v>
      </c>
      <c r="Y188" s="15" t="s">
        <v>41</v>
      </c>
      <c r="AA188" s="15" t="s">
        <v>22</v>
      </c>
      <c r="AD188" s="15" t="s">
        <v>121</v>
      </c>
      <c r="AE188" s="15" t="s">
        <v>122</v>
      </c>
      <c r="AF188" s="15" t="s">
        <v>123</v>
      </c>
    </row>
    <row r="189" spans="1:32" s="15" customFormat="1">
      <c r="A189" s="14">
        <v>44433.591319386571</v>
      </c>
      <c r="B189" s="15" t="s">
        <v>106</v>
      </c>
      <c r="C189" s="15" t="s">
        <v>11</v>
      </c>
      <c r="D189" s="14">
        <v>44433.591319386571</v>
      </c>
      <c r="E189" s="15">
        <f t="shared" ca="1" si="4"/>
        <v>2673</v>
      </c>
      <c r="F189" s="15" t="s">
        <v>12</v>
      </c>
      <c r="G189" s="15" t="s">
        <v>13</v>
      </c>
      <c r="H189" s="15" t="s">
        <v>107</v>
      </c>
      <c r="I189" s="15" t="s">
        <v>108</v>
      </c>
      <c r="J189" s="15" t="s">
        <v>109</v>
      </c>
      <c r="K189" s="16" t="s">
        <v>110</v>
      </c>
      <c r="L189" s="15" t="s">
        <v>111</v>
      </c>
      <c r="M189" s="15" t="s">
        <v>112</v>
      </c>
      <c r="N189" s="15" t="s">
        <v>113</v>
      </c>
      <c r="O189" s="15" t="s">
        <v>114</v>
      </c>
      <c r="P189" s="15" t="s">
        <v>42</v>
      </c>
      <c r="Q189" s="15" t="s">
        <v>115</v>
      </c>
      <c r="R189" s="16" t="s">
        <v>116</v>
      </c>
      <c r="S189" s="16" t="s">
        <v>117</v>
      </c>
      <c r="T189" s="16" t="s">
        <v>118</v>
      </c>
      <c r="U189" s="18">
        <v>45071</v>
      </c>
      <c r="V189" s="17">
        <v>45863</v>
      </c>
      <c r="W189" s="15" t="s">
        <v>119</v>
      </c>
      <c r="X189" s="15" t="s">
        <v>120</v>
      </c>
      <c r="Y189" s="15" t="s">
        <v>41</v>
      </c>
      <c r="AA189" s="15" t="s">
        <v>22</v>
      </c>
      <c r="AD189" s="15" t="s">
        <v>121</v>
      </c>
      <c r="AE189" s="15" t="s">
        <v>122</v>
      </c>
      <c r="AF189" s="15" t="s">
        <v>123</v>
      </c>
    </row>
    <row r="190" spans="1:32" s="15" customFormat="1">
      <c r="A190" s="14">
        <v>44464.591319386571</v>
      </c>
      <c r="B190" s="15" t="s">
        <v>106</v>
      </c>
      <c r="C190" s="15" t="s">
        <v>11</v>
      </c>
      <c r="D190" s="14">
        <v>44464.591319386571</v>
      </c>
      <c r="E190" s="15">
        <f t="shared" ca="1" si="4"/>
        <v>3877</v>
      </c>
      <c r="F190" s="15" t="s">
        <v>12</v>
      </c>
      <c r="G190" s="15" t="s">
        <v>13</v>
      </c>
      <c r="H190" s="15" t="s">
        <v>107</v>
      </c>
      <c r="I190" s="15" t="s">
        <v>108</v>
      </c>
      <c r="J190" s="15" t="s">
        <v>109</v>
      </c>
      <c r="K190" s="16" t="s">
        <v>110</v>
      </c>
      <c r="L190" s="15" t="s">
        <v>111</v>
      </c>
      <c r="M190" s="15" t="s">
        <v>112</v>
      </c>
      <c r="N190" s="15" t="s">
        <v>113</v>
      </c>
      <c r="O190" s="15" t="s">
        <v>114</v>
      </c>
      <c r="P190" s="15" t="s">
        <v>42</v>
      </c>
      <c r="Q190" s="15" t="s">
        <v>115</v>
      </c>
      <c r="R190" s="16" t="s">
        <v>116</v>
      </c>
      <c r="S190" s="16" t="s">
        <v>117</v>
      </c>
      <c r="T190" s="16" t="s">
        <v>118</v>
      </c>
      <c r="U190" s="18">
        <v>45071</v>
      </c>
      <c r="V190" s="17">
        <v>45863</v>
      </c>
      <c r="W190" s="15" t="s">
        <v>119</v>
      </c>
      <c r="X190" s="15" t="s">
        <v>120</v>
      </c>
      <c r="Y190" s="15" t="s">
        <v>41</v>
      </c>
      <c r="AA190" s="15" t="s">
        <v>22</v>
      </c>
      <c r="AD190" s="15" t="s">
        <v>121</v>
      </c>
      <c r="AE190" s="15" t="s">
        <v>122</v>
      </c>
      <c r="AF190" s="15" t="s">
        <v>123</v>
      </c>
    </row>
    <row r="191" spans="1:32" s="15" customFormat="1">
      <c r="A191" s="14">
        <v>44494.591319386571</v>
      </c>
      <c r="B191" s="15" t="s">
        <v>106</v>
      </c>
      <c r="C191" s="15" t="s">
        <v>11</v>
      </c>
      <c r="D191" s="14">
        <v>44494.591319386571</v>
      </c>
      <c r="E191" s="15">
        <f t="shared" ca="1" si="4"/>
        <v>3943</v>
      </c>
      <c r="F191" s="15" t="s">
        <v>12</v>
      </c>
      <c r="G191" s="15" t="s">
        <v>13</v>
      </c>
      <c r="H191" s="15" t="s">
        <v>107</v>
      </c>
      <c r="I191" s="15" t="s">
        <v>108</v>
      </c>
      <c r="J191" s="15" t="s">
        <v>109</v>
      </c>
      <c r="K191" s="16" t="s">
        <v>110</v>
      </c>
      <c r="L191" s="15" t="s">
        <v>111</v>
      </c>
      <c r="M191" s="15" t="s">
        <v>112</v>
      </c>
      <c r="N191" s="15" t="s">
        <v>113</v>
      </c>
      <c r="O191" s="15" t="s">
        <v>114</v>
      </c>
      <c r="P191" s="15" t="s">
        <v>42</v>
      </c>
      <c r="Q191" s="15" t="s">
        <v>115</v>
      </c>
      <c r="R191" s="16" t="s">
        <v>116</v>
      </c>
      <c r="S191" s="16" t="s">
        <v>117</v>
      </c>
      <c r="T191" s="16" t="s">
        <v>118</v>
      </c>
      <c r="U191" s="18">
        <v>45071</v>
      </c>
      <c r="V191" s="17">
        <v>45863</v>
      </c>
      <c r="W191" s="15" t="s">
        <v>119</v>
      </c>
      <c r="X191" s="15" t="s">
        <v>120</v>
      </c>
      <c r="Y191" s="15" t="s">
        <v>41</v>
      </c>
      <c r="AA191" s="15" t="s">
        <v>22</v>
      </c>
      <c r="AD191" s="15" t="s">
        <v>121</v>
      </c>
      <c r="AE191" s="15" t="s">
        <v>122</v>
      </c>
      <c r="AF191" s="15" t="s">
        <v>123</v>
      </c>
    </row>
    <row r="192" spans="1:32" s="15" customFormat="1">
      <c r="A192" s="14">
        <v>44525.591319386571</v>
      </c>
      <c r="B192" s="15" t="s">
        <v>106</v>
      </c>
      <c r="C192" s="15" t="s">
        <v>11</v>
      </c>
      <c r="D192" s="14">
        <v>44525.591319386571</v>
      </c>
      <c r="E192" s="15">
        <f t="shared" ca="1" si="4"/>
        <v>2080</v>
      </c>
      <c r="F192" s="15" t="s">
        <v>12</v>
      </c>
      <c r="G192" s="15" t="s">
        <v>13</v>
      </c>
      <c r="H192" s="15" t="s">
        <v>107</v>
      </c>
      <c r="I192" s="15" t="s">
        <v>108</v>
      </c>
      <c r="J192" s="15" t="s">
        <v>109</v>
      </c>
      <c r="K192" s="16" t="s">
        <v>110</v>
      </c>
      <c r="L192" s="15" t="s">
        <v>111</v>
      </c>
      <c r="M192" s="15" t="s">
        <v>112</v>
      </c>
      <c r="N192" s="15" t="s">
        <v>113</v>
      </c>
      <c r="O192" s="15" t="s">
        <v>114</v>
      </c>
      <c r="P192" s="15" t="s">
        <v>42</v>
      </c>
      <c r="Q192" s="15" t="s">
        <v>115</v>
      </c>
      <c r="R192" s="16" t="s">
        <v>116</v>
      </c>
      <c r="S192" s="16" t="s">
        <v>117</v>
      </c>
      <c r="T192" s="16" t="s">
        <v>118</v>
      </c>
      <c r="U192" s="18">
        <v>45071</v>
      </c>
      <c r="V192" s="17">
        <v>45863</v>
      </c>
      <c r="W192" s="15" t="s">
        <v>119</v>
      </c>
      <c r="X192" s="15" t="s">
        <v>120</v>
      </c>
      <c r="Y192" s="15" t="s">
        <v>41</v>
      </c>
      <c r="AA192" s="15" t="s">
        <v>22</v>
      </c>
      <c r="AD192" s="15" t="s">
        <v>121</v>
      </c>
      <c r="AE192" s="15" t="s">
        <v>122</v>
      </c>
      <c r="AF192" s="15" t="s">
        <v>123</v>
      </c>
    </row>
    <row r="193" spans="1:34" s="15" customFormat="1">
      <c r="A193" s="14">
        <v>44555.591319386571</v>
      </c>
      <c r="B193" s="15" t="s">
        <v>106</v>
      </c>
      <c r="C193" s="15" t="s">
        <v>11</v>
      </c>
      <c r="D193" s="14">
        <v>44555.591319386571</v>
      </c>
      <c r="E193" s="15">
        <f t="shared" ca="1" si="4"/>
        <v>2870</v>
      </c>
      <c r="F193" s="15" t="s">
        <v>12</v>
      </c>
      <c r="G193" s="15" t="s">
        <v>13</v>
      </c>
      <c r="H193" s="15" t="s">
        <v>107</v>
      </c>
      <c r="I193" s="15" t="s">
        <v>108</v>
      </c>
      <c r="J193" s="15" t="s">
        <v>109</v>
      </c>
      <c r="K193" s="16" t="s">
        <v>110</v>
      </c>
      <c r="L193" s="15" t="s">
        <v>111</v>
      </c>
      <c r="M193" s="15" t="s">
        <v>112</v>
      </c>
      <c r="N193" s="15" t="s">
        <v>113</v>
      </c>
      <c r="O193" s="15" t="s">
        <v>114</v>
      </c>
      <c r="P193" s="15" t="s">
        <v>42</v>
      </c>
      <c r="Q193" s="15" t="s">
        <v>115</v>
      </c>
      <c r="R193" s="16" t="s">
        <v>116</v>
      </c>
      <c r="S193" s="16" t="s">
        <v>117</v>
      </c>
      <c r="T193" s="16" t="s">
        <v>118</v>
      </c>
      <c r="U193" s="18">
        <v>45071</v>
      </c>
      <c r="V193" s="17">
        <v>45863</v>
      </c>
      <c r="W193" s="15" t="s">
        <v>119</v>
      </c>
      <c r="X193" s="15" t="s">
        <v>120</v>
      </c>
      <c r="Y193" s="15" t="s">
        <v>41</v>
      </c>
      <c r="AA193" s="15" t="s">
        <v>22</v>
      </c>
      <c r="AD193" s="15" t="s">
        <v>121</v>
      </c>
      <c r="AE193" s="15" t="s">
        <v>122</v>
      </c>
      <c r="AF193" s="15" t="s">
        <v>123</v>
      </c>
    </row>
    <row r="194" spans="1:34" s="15" customFormat="1">
      <c r="A194" s="14">
        <v>44586.591319386571</v>
      </c>
      <c r="B194" s="15" t="s">
        <v>106</v>
      </c>
      <c r="C194" s="15" t="s">
        <v>11</v>
      </c>
      <c r="D194" s="14">
        <v>44586.591319386571</v>
      </c>
      <c r="E194" s="15">
        <f t="shared" ca="1" si="4"/>
        <v>3590</v>
      </c>
      <c r="F194" s="15" t="s">
        <v>12</v>
      </c>
      <c r="G194" s="15" t="s">
        <v>13</v>
      </c>
      <c r="H194" s="15" t="s">
        <v>107</v>
      </c>
      <c r="I194" s="15" t="s">
        <v>108</v>
      </c>
      <c r="J194" s="15" t="s">
        <v>109</v>
      </c>
      <c r="K194" s="16" t="s">
        <v>110</v>
      </c>
      <c r="L194" s="15" t="s">
        <v>111</v>
      </c>
      <c r="M194" s="15" t="s">
        <v>112</v>
      </c>
      <c r="N194" s="15" t="s">
        <v>113</v>
      </c>
      <c r="O194" s="15" t="s">
        <v>114</v>
      </c>
      <c r="P194" s="15" t="s">
        <v>42</v>
      </c>
      <c r="Q194" s="15" t="s">
        <v>115</v>
      </c>
      <c r="R194" s="16" t="s">
        <v>116</v>
      </c>
      <c r="S194" s="16" t="s">
        <v>117</v>
      </c>
      <c r="T194" s="16" t="s">
        <v>118</v>
      </c>
      <c r="U194" s="18">
        <v>45071</v>
      </c>
      <c r="V194" s="17">
        <v>45863</v>
      </c>
      <c r="W194" s="15" t="s">
        <v>119</v>
      </c>
      <c r="X194" s="15" t="s">
        <v>120</v>
      </c>
      <c r="Y194" s="15" t="s">
        <v>41</v>
      </c>
      <c r="AA194" s="15" t="s">
        <v>22</v>
      </c>
      <c r="AD194" s="15" t="s">
        <v>121</v>
      </c>
      <c r="AE194" s="15" t="s">
        <v>122</v>
      </c>
      <c r="AF194" s="15" t="s">
        <v>123</v>
      </c>
    </row>
    <row r="195" spans="1:34">
      <c r="A195" s="14">
        <v>44617.591319386571</v>
      </c>
      <c r="B195" s="15" t="s">
        <v>106</v>
      </c>
      <c r="C195" s="15" t="s">
        <v>11</v>
      </c>
      <c r="D195" s="14">
        <v>44617.591319386571</v>
      </c>
      <c r="E195" s="15">
        <f t="shared" ca="1" si="4"/>
        <v>2766</v>
      </c>
      <c r="F195" s="15" t="s">
        <v>12</v>
      </c>
      <c r="G195" s="15" t="s">
        <v>13</v>
      </c>
      <c r="H195" s="15" t="s">
        <v>107</v>
      </c>
      <c r="I195" s="15" t="s">
        <v>108</v>
      </c>
      <c r="J195" s="15" t="s">
        <v>109</v>
      </c>
      <c r="K195" s="16" t="s">
        <v>110</v>
      </c>
      <c r="L195" s="15" t="s">
        <v>111</v>
      </c>
      <c r="M195" s="15" t="s">
        <v>112</v>
      </c>
      <c r="N195" s="15" t="s">
        <v>113</v>
      </c>
      <c r="O195" s="15" t="s">
        <v>114</v>
      </c>
      <c r="P195" s="15" t="s">
        <v>42</v>
      </c>
      <c r="Q195" s="15" t="s">
        <v>115</v>
      </c>
      <c r="R195" s="16" t="s">
        <v>116</v>
      </c>
      <c r="S195" s="16" t="s">
        <v>117</v>
      </c>
      <c r="T195" s="16" t="s">
        <v>118</v>
      </c>
      <c r="U195" s="18">
        <v>45071</v>
      </c>
      <c r="V195" s="17">
        <v>45863</v>
      </c>
      <c r="W195" s="15" t="s">
        <v>119</v>
      </c>
      <c r="X195" s="15" t="s">
        <v>120</v>
      </c>
      <c r="Y195" s="15" t="s">
        <v>41</v>
      </c>
      <c r="Z195" s="15"/>
      <c r="AA195" s="15" t="s">
        <v>22</v>
      </c>
      <c r="AB195" s="15"/>
      <c r="AC195" s="15"/>
      <c r="AD195" s="15" t="s">
        <v>121</v>
      </c>
      <c r="AE195" s="15" t="s">
        <v>122</v>
      </c>
      <c r="AF195" s="15" t="s">
        <v>123</v>
      </c>
      <c r="AG195" s="15"/>
      <c r="AH195" s="15"/>
    </row>
    <row r="196" spans="1:34">
      <c r="A196" s="14">
        <v>44645.591319386571</v>
      </c>
      <c r="B196" s="15" t="s">
        <v>106</v>
      </c>
      <c r="C196" s="15" t="s">
        <v>11</v>
      </c>
      <c r="D196" s="14">
        <v>44645.591319386571</v>
      </c>
      <c r="E196" s="15">
        <f t="shared" ca="1" si="4"/>
        <v>2092</v>
      </c>
      <c r="F196" s="15" t="s">
        <v>12</v>
      </c>
      <c r="G196" s="15" t="s">
        <v>13</v>
      </c>
      <c r="H196" s="15" t="s">
        <v>107</v>
      </c>
      <c r="I196" s="15" t="s">
        <v>108</v>
      </c>
      <c r="J196" s="15" t="s">
        <v>109</v>
      </c>
      <c r="K196" s="16" t="s">
        <v>110</v>
      </c>
      <c r="L196" s="15" t="s">
        <v>111</v>
      </c>
      <c r="M196" s="15" t="s">
        <v>112</v>
      </c>
      <c r="N196" s="15" t="s">
        <v>113</v>
      </c>
      <c r="O196" s="15" t="s">
        <v>114</v>
      </c>
      <c r="P196" s="15" t="s">
        <v>42</v>
      </c>
      <c r="Q196" s="15" t="s">
        <v>115</v>
      </c>
      <c r="R196" s="16" t="s">
        <v>116</v>
      </c>
      <c r="S196" s="16" t="s">
        <v>117</v>
      </c>
      <c r="T196" s="16" t="s">
        <v>118</v>
      </c>
      <c r="U196" s="18">
        <v>45071</v>
      </c>
      <c r="V196" s="17">
        <v>45863</v>
      </c>
      <c r="W196" s="15" t="s">
        <v>119</v>
      </c>
      <c r="X196" s="15" t="s">
        <v>120</v>
      </c>
      <c r="Y196" s="15" t="s">
        <v>41</v>
      </c>
      <c r="Z196" s="15"/>
      <c r="AA196" s="15" t="s">
        <v>22</v>
      </c>
      <c r="AB196" s="15"/>
      <c r="AC196" s="15"/>
      <c r="AD196" s="15" t="s">
        <v>121</v>
      </c>
      <c r="AE196" s="15" t="s">
        <v>122</v>
      </c>
      <c r="AF196" s="15" t="s">
        <v>123</v>
      </c>
      <c r="AG196" s="15"/>
      <c r="AH196" s="15"/>
    </row>
    <row r="197" spans="1:34">
      <c r="A197" s="14">
        <v>44676.591319386571</v>
      </c>
      <c r="B197" s="15" t="s">
        <v>106</v>
      </c>
      <c r="C197" s="15" t="s">
        <v>11</v>
      </c>
      <c r="D197" s="14">
        <v>44676.591319386571</v>
      </c>
      <c r="E197" s="15">
        <f t="shared" ca="1" si="4"/>
        <v>3757</v>
      </c>
      <c r="F197" s="15" t="s">
        <v>12</v>
      </c>
      <c r="G197" s="15" t="s">
        <v>13</v>
      </c>
      <c r="H197" s="15" t="s">
        <v>107</v>
      </c>
      <c r="I197" s="15" t="s">
        <v>108</v>
      </c>
      <c r="J197" s="15" t="s">
        <v>109</v>
      </c>
      <c r="K197" s="16" t="s">
        <v>110</v>
      </c>
      <c r="L197" s="15" t="s">
        <v>111</v>
      </c>
      <c r="M197" s="15" t="s">
        <v>112</v>
      </c>
      <c r="N197" s="15" t="s">
        <v>113</v>
      </c>
      <c r="O197" s="15" t="s">
        <v>114</v>
      </c>
      <c r="P197" s="15" t="s">
        <v>42</v>
      </c>
      <c r="Q197" s="15" t="s">
        <v>115</v>
      </c>
      <c r="R197" s="16" t="s">
        <v>116</v>
      </c>
      <c r="S197" s="16" t="s">
        <v>117</v>
      </c>
      <c r="T197" s="16" t="s">
        <v>118</v>
      </c>
      <c r="U197" s="18">
        <v>45071</v>
      </c>
      <c r="V197" s="17">
        <v>45863</v>
      </c>
      <c r="W197" s="15" t="s">
        <v>119</v>
      </c>
      <c r="X197" s="15" t="s">
        <v>120</v>
      </c>
      <c r="Y197" s="15" t="s">
        <v>41</v>
      </c>
      <c r="Z197" s="15"/>
      <c r="AA197" s="15" t="s">
        <v>22</v>
      </c>
      <c r="AB197" s="15"/>
      <c r="AC197" s="15"/>
      <c r="AD197" s="15" t="s">
        <v>121</v>
      </c>
      <c r="AE197" s="15" t="s">
        <v>122</v>
      </c>
      <c r="AF197" s="15" t="s">
        <v>123</v>
      </c>
      <c r="AG197" s="15"/>
      <c r="AH197" s="15"/>
    </row>
    <row r="198" spans="1:34">
      <c r="A198" s="14">
        <v>44706.591319386571</v>
      </c>
      <c r="B198" s="15" t="s">
        <v>106</v>
      </c>
      <c r="C198" s="15" t="s">
        <v>11</v>
      </c>
      <c r="D198" s="14">
        <v>44706.591319386571</v>
      </c>
      <c r="E198" s="15">
        <f t="shared" ca="1" si="4"/>
        <v>3445</v>
      </c>
      <c r="F198" s="15" t="s">
        <v>12</v>
      </c>
      <c r="G198" s="15" t="s">
        <v>13</v>
      </c>
      <c r="H198" s="15" t="s">
        <v>107</v>
      </c>
      <c r="I198" s="15" t="s">
        <v>108</v>
      </c>
      <c r="J198" s="15" t="s">
        <v>109</v>
      </c>
      <c r="K198" s="16" t="s">
        <v>110</v>
      </c>
      <c r="L198" s="15" t="s">
        <v>111</v>
      </c>
      <c r="M198" s="15" t="s">
        <v>112</v>
      </c>
      <c r="N198" s="15" t="s">
        <v>113</v>
      </c>
      <c r="O198" s="15" t="s">
        <v>114</v>
      </c>
      <c r="P198" s="15" t="s">
        <v>42</v>
      </c>
      <c r="Q198" s="15" t="s">
        <v>115</v>
      </c>
      <c r="R198" s="16" t="s">
        <v>116</v>
      </c>
      <c r="S198" s="16" t="s">
        <v>117</v>
      </c>
      <c r="T198" s="16" t="s">
        <v>118</v>
      </c>
      <c r="U198" s="18">
        <v>45071</v>
      </c>
      <c r="V198" s="17">
        <v>45863</v>
      </c>
      <c r="W198" s="15" t="s">
        <v>119</v>
      </c>
      <c r="X198" s="15" t="s">
        <v>120</v>
      </c>
      <c r="Y198" s="15" t="s">
        <v>41</v>
      </c>
      <c r="Z198" s="15"/>
      <c r="AA198" s="15" t="s">
        <v>22</v>
      </c>
      <c r="AB198" s="15"/>
      <c r="AC198" s="15"/>
      <c r="AD198" s="15" t="s">
        <v>121</v>
      </c>
      <c r="AE198" s="15" t="s">
        <v>122</v>
      </c>
      <c r="AF198" s="15" t="s">
        <v>123</v>
      </c>
      <c r="AG198" s="15"/>
      <c r="AH198" s="15"/>
    </row>
    <row r="199" spans="1:34" s="15" customFormat="1">
      <c r="A199" s="14">
        <v>44737.591319386571</v>
      </c>
      <c r="B199" s="15" t="s">
        <v>106</v>
      </c>
      <c r="C199" s="15" t="s">
        <v>11</v>
      </c>
      <c r="D199" s="14">
        <v>44737.591319386571</v>
      </c>
      <c r="E199" s="15">
        <f t="shared" ca="1" si="4"/>
        <v>2378</v>
      </c>
      <c r="F199" s="15" t="s">
        <v>12</v>
      </c>
      <c r="G199" s="15" t="s">
        <v>13</v>
      </c>
      <c r="H199" s="15" t="s">
        <v>107</v>
      </c>
      <c r="I199" s="15" t="s">
        <v>108</v>
      </c>
      <c r="J199" s="15" t="s">
        <v>109</v>
      </c>
      <c r="K199" s="16" t="s">
        <v>110</v>
      </c>
      <c r="L199" s="15" t="s">
        <v>111</v>
      </c>
      <c r="M199" s="15" t="s">
        <v>112</v>
      </c>
      <c r="N199" s="15" t="s">
        <v>113</v>
      </c>
      <c r="O199" s="15" t="s">
        <v>114</v>
      </c>
      <c r="P199" s="15" t="s">
        <v>42</v>
      </c>
      <c r="Q199" s="15" t="s">
        <v>115</v>
      </c>
      <c r="R199" s="16" t="s">
        <v>116</v>
      </c>
      <c r="S199" s="16" t="s">
        <v>117</v>
      </c>
      <c r="T199" s="16" t="s">
        <v>118</v>
      </c>
      <c r="U199" s="18">
        <v>45071</v>
      </c>
      <c r="V199" s="17">
        <v>45863</v>
      </c>
      <c r="W199" s="15" t="s">
        <v>119</v>
      </c>
      <c r="X199" s="15" t="s">
        <v>120</v>
      </c>
      <c r="Y199" s="15" t="s">
        <v>41</v>
      </c>
      <c r="AA199" s="15" t="s">
        <v>22</v>
      </c>
      <c r="AD199" s="15" t="s">
        <v>121</v>
      </c>
      <c r="AE199" s="15" t="s">
        <v>122</v>
      </c>
      <c r="AF199" s="15" t="s">
        <v>123</v>
      </c>
    </row>
    <row r="200" spans="1:34" s="15" customFormat="1">
      <c r="A200" s="14">
        <v>44767.591319386571</v>
      </c>
      <c r="B200" s="15" t="s">
        <v>106</v>
      </c>
      <c r="C200" s="15" t="s">
        <v>11</v>
      </c>
      <c r="D200" s="14">
        <v>44767.591319386571</v>
      </c>
      <c r="E200" s="15">
        <f t="shared" ca="1" si="4"/>
        <v>3554</v>
      </c>
      <c r="F200" s="15" t="s">
        <v>12</v>
      </c>
      <c r="G200" s="15" t="s">
        <v>13</v>
      </c>
      <c r="H200" s="15" t="s">
        <v>107</v>
      </c>
      <c r="I200" s="15" t="s">
        <v>108</v>
      </c>
      <c r="J200" s="15" t="s">
        <v>109</v>
      </c>
      <c r="K200" s="16" t="s">
        <v>110</v>
      </c>
      <c r="L200" s="15" t="s">
        <v>111</v>
      </c>
      <c r="M200" s="15" t="s">
        <v>112</v>
      </c>
      <c r="N200" s="15" t="s">
        <v>113</v>
      </c>
      <c r="O200" s="15" t="s">
        <v>114</v>
      </c>
      <c r="P200" s="15" t="s">
        <v>42</v>
      </c>
      <c r="Q200" s="15" t="s">
        <v>115</v>
      </c>
      <c r="R200" s="16" t="s">
        <v>116</v>
      </c>
      <c r="S200" s="16" t="s">
        <v>117</v>
      </c>
      <c r="T200" s="16" t="s">
        <v>118</v>
      </c>
      <c r="U200" s="18">
        <v>45071</v>
      </c>
      <c r="V200" s="17">
        <v>45863</v>
      </c>
      <c r="W200" s="15" t="s">
        <v>119</v>
      </c>
      <c r="X200" s="15" t="s">
        <v>120</v>
      </c>
      <c r="Y200" s="15" t="s">
        <v>41</v>
      </c>
      <c r="AA200" s="15" t="s">
        <v>22</v>
      </c>
      <c r="AD200" s="15" t="s">
        <v>121</v>
      </c>
      <c r="AE200" s="15" t="s">
        <v>122</v>
      </c>
      <c r="AF200" s="15" t="s">
        <v>123</v>
      </c>
    </row>
    <row r="201" spans="1:34" s="15" customFormat="1">
      <c r="A201" s="14">
        <v>44798.591319386571</v>
      </c>
      <c r="B201" s="15" t="s">
        <v>106</v>
      </c>
      <c r="C201" s="15" t="s">
        <v>11</v>
      </c>
      <c r="D201" s="14">
        <v>44798.591319386571</v>
      </c>
      <c r="E201" s="15">
        <f t="shared" ca="1" si="4"/>
        <v>3738</v>
      </c>
      <c r="F201" s="15" t="s">
        <v>12</v>
      </c>
      <c r="G201" s="15" t="s">
        <v>13</v>
      </c>
      <c r="H201" s="15" t="s">
        <v>107</v>
      </c>
      <c r="I201" s="15" t="s">
        <v>108</v>
      </c>
      <c r="J201" s="15" t="s">
        <v>109</v>
      </c>
      <c r="K201" s="16" t="s">
        <v>110</v>
      </c>
      <c r="L201" s="15" t="s">
        <v>111</v>
      </c>
      <c r="M201" s="15" t="s">
        <v>112</v>
      </c>
      <c r="N201" s="15" t="s">
        <v>113</v>
      </c>
      <c r="O201" s="15" t="s">
        <v>114</v>
      </c>
      <c r="P201" s="15" t="s">
        <v>42</v>
      </c>
      <c r="Q201" s="15" t="s">
        <v>115</v>
      </c>
      <c r="R201" s="16" t="s">
        <v>116</v>
      </c>
      <c r="S201" s="16" t="s">
        <v>117</v>
      </c>
      <c r="T201" s="16" t="s">
        <v>118</v>
      </c>
      <c r="U201" s="18">
        <v>45071</v>
      </c>
      <c r="V201" s="17">
        <v>45863</v>
      </c>
      <c r="W201" s="15" t="s">
        <v>119</v>
      </c>
      <c r="X201" s="15" t="s">
        <v>120</v>
      </c>
      <c r="Y201" s="15" t="s">
        <v>41</v>
      </c>
      <c r="AA201" s="15" t="s">
        <v>22</v>
      </c>
      <c r="AD201" s="15" t="s">
        <v>121</v>
      </c>
      <c r="AE201" s="15" t="s">
        <v>122</v>
      </c>
      <c r="AF201" s="15" t="s">
        <v>123</v>
      </c>
    </row>
    <row r="202" spans="1:34" s="15" customFormat="1">
      <c r="A202" s="14">
        <v>44829.591319386571</v>
      </c>
      <c r="B202" s="15" t="s">
        <v>106</v>
      </c>
      <c r="C202" s="15" t="s">
        <v>11</v>
      </c>
      <c r="D202" s="14">
        <v>44829.591319386571</v>
      </c>
      <c r="E202" s="15">
        <f t="shared" ca="1" si="4"/>
        <v>3214</v>
      </c>
      <c r="F202" s="15" t="s">
        <v>12</v>
      </c>
      <c r="G202" s="15" t="s">
        <v>13</v>
      </c>
      <c r="H202" s="15" t="s">
        <v>107</v>
      </c>
      <c r="I202" s="15" t="s">
        <v>108</v>
      </c>
      <c r="J202" s="15" t="s">
        <v>109</v>
      </c>
      <c r="K202" s="16" t="s">
        <v>110</v>
      </c>
      <c r="L202" s="15" t="s">
        <v>111</v>
      </c>
      <c r="M202" s="15" t="s">
        <v>112</v>
      </c>
      <c r="N202" s="15" t="s">
        <v>113</v>
      </c>
      <c r="O202" s="15" t="s">
        <v>114</v>
      </c>
      <c r="P202" s="15" t="s">
        <v>42</v>
      </c>
      <c r="Q202" s="15" t="s">
        <v>115</v>
      </c>
      <c r="R202" s="16" t="s">
        <v>116</v>
      </c>
      <c r="S202" s="16" t="s">
        <v>117</v>
      </c>
      <c r="T202" s="16" t="s">
        <v>118</v>
      </c>
      <c r="U202" s="18">
        <v>45071</v>
      </c>
      <c r="V202" s="17">
        <v>45863</v>
      </c>
      <c r="W202" s="15" t="s">
        <v>119</v>
      </c>
      <c r="X202" s="15" t="s">
        <v>120</v>
      </c>
      <c r="Y202" s="15" t="s">
        <v>41</v>
      </c>
      <c r="AA202" s="15" t="s">
        <v>22</v>
      </c>
      <c r="AD202" s="15" t="s">
        <v>121</v>
      </c>
      <c r="AE202" s="15" t="s">
        <v>122</v>
      </c>
      <c r="AF202" s="15" t="s">
        <v>123</v>
      </c>
    </row>
    <row r="203" spans="1:34" s="15" customFormat="1">
      <c r="A203" s="14">
        <v>44859.591319386571</v>
      </c>
      <c r="B203" s="15" t="s">
        <v>106</v>
      </c>
      <c r="C203" s="15" t="s">
        <v>11</v>
      </c>
      <c r="D203" s="14">
        <v>44859.591319386571</v>
      </c>
      <c r="E203" s="15">
        <f t="shared" ca="1" si="4"/>
        <v>1616</v>
      </c>
      <c r="F203" s="15" t="s">
        <v>12</v>
      </c>
      <c r="G203" s="15" t="s">
        <v>13</v>
      </c>
      <c r="H203" s="15" t="s">
        <v>107</v>
      </c>
      <c r="I203" s="15" t="s">
        <v>108</v>
      </c>
      <c r="J203" s="15" t="s">
        <v>109</v>
      </c>
      <c r="K203" s="16" t="s">
        <v>110</v>
      </c>
      <c r="L203" s="15" t="s">
        <v>111</v>
      </c>
      <c r="M203" s="15" t="s">
        <v>112</v>
      </c>
      <c r="N203" s="15" t="s">
        <v>113</v>
      </c>
      <c r="O203" s="15" t="s">
        <v>114</v>
      </c>
      <c r="P203" s="15" t="s">
        <v>42</v>
      </c>
      <c r="Q203" s="15" t="s">
        <v>115</v>
      </c>
      <c r="R203" s="16" t="s">
        <v>116</v>
      </c>
      <c r="S203" s="16" t="s">
        <v>117</v>
      </c>
      <c r="T203" s="16" t="s">
        <v>118</v>
      </c>
      <c r="U203" s="18">
        <v>45071</v>
      </c>
      <c r="V203" s="17">
        <v>45863</v>
      </c>
      <c r="W203" s="15" t="s">
        <v>119</v>
      </c>
      <c r="X203" s="15" t="s">
        <v>120</v>
      </c>
      <c r="Y203" s="15" t="s">
        <v>41</v>
      </c>
      <c r="AA203" s="15" t="s">
        <v>22</v>
      </c>
      <c r="AD203" s="15" t="s">
        <v>121</v>
      </c>
      <c r="AE203" s="15" t="s">
        <v>122</v>
      </c>
      <c r="AF203" s="15" t="s">
        <v>123</v>
      </c>
    </row>
    <row r="204" spans="1:34" s="15" customFormat="1">
      <c r="A204" s="14">
        <v>44890.591319386571</v>
      </c>
      <c r="B204" s="15" t="s">
        <v>106</v>
      </c>
      <c r="C204" s="15" t="s">
        <v>11</v>
      </c>
      <c r="D204" s="14">
        <v>44890.591319386571</v>
      </c>
      <c r="E204" s="15">
        <f t="shared" ca="1" si="4"/>
        <v>3384</v>
      </c>
      <c r="F204" s="15" t="s">
        <v>12</v>
      </c>
      <c r="G204" s="15" t="s">
        <v>13</v>
      </c>
      <c r="H204" s="15" t="s">
        <v>107</v>
      </c>
      <c r="I204" s="15" t="s">
        <v>108</v>
      </c>
      <c r="J204" s="15" t="s">
        <v>109</v>
      </c>
      <c r="K204" s="16" t="s">
        <v>110</v>
      </c>
      <c r="L204" s="15" t="s">
        <v>111</v>
      </c>
      <c r="M204" s="15" t="s">
        <v>112</v>
      </c>
      <c r="N204" s="15" t="s">
        <v>113</v>
      </c>
      <c r="O204" s="15" t="s">
        <v>114</v>
      </c>
      <c r="P204" s="15" t="s">
        <v>42</v>
      </c>
      <c r="Q204" s="15" t="s">
        <v>115</v>
      </c>
      <c r="R204" s="16" t="s">
        <v>116</v>
      </c>
      <c r="S204" s="16" t="s">
        <v>117</v>
      </c>
      <c r="T204" s="16" t="s">
        <v>118</v>
      </c>
      <c r="U204" s="18">
        <v>45071</v>
      </c>
      <c r="V204" s="17">
        <v>45863</v>
      </c>
      <c r="W204" s="15" t="s">
        <v>119</v>
      </c>
      <c r="X204" s="15" t="s">
        <v>120</v>
      </c>
      <c r="Y204" s="15" t="s">
        <v>41</v>
      </c>
      <c r="AA204" s="15" t="s">
        <v>22</v>
      </c>
      <c r="AD204" s="15" t="s">
        <v>121</v>
      </c>
      <c r="AE204" s="15" t="s">
        <v>122</v>
      </c>
      <c r="AF204" s="15" t="s">
        <v>123</v>
      </c>
    </row>
    <row r="205" spans="1:34" s="15" customFormat="1">
      <c r="A205" s="14">
        <v>44920.591319386571</v>
      </c>
      <c r="B205" s="15" t="s">
        <v>106</v>
      </c>
      <c r="C205" s="15" t="s">
        <v>11</v>
      </c>
      <c r="D205" s="14">
        <v>44920.591319386571</v>
      </c>
      <c r="E205" s="15">
        <f t="shared" ca="1" si="4"/>
        <v>2219</v>
      </c>
      <c r="F205" s="15" t="s">
        <v>12</v>
      </c>
      <c r="G205" s="15" t="s">
        <v>13</v>
      </c>
      <c r="H205" s="15" t="s">
        <v>107</v>
      </c>
      <c r="I205" s="15" t="s">
        <v>108</v>
      </c>
      <c r="J205" s="15" t="s">
        <v>109</v>
      </c>
      <c r="K205" s="16" t="s">
        <v>110</v>
      </c>
      <c r="L205" s="15" t="s">
        <v>111</v>
      </c>
      <c r="M205" s="15" t="s">
        <v>112</v>
      </c>
      <c r="N205" s="15" t="s">
        <v>113</v>
      </c>
      <c r="O205" s="15" t="s">
        <v>114</v>
      </c>
      <c r="P205" s="15" t="s">
        <v>42</v>
      </c>
      <c r="Q205" s="15" t="s">
        <v>115</v>
      </c>
      <c r="R205" s="16" t="s">
        <v>116</v>
      </c>
      <c r="S205" s="16" t="s">
        <v>117</v>
      </c>
      <c r="T205" s="16" t="s">
        <v>118</v>
      </c>
      <c r="U205" s="18">
        <v>45071</v>
      </c>
      <c r="V205" s="17">
        <v>45863</v>
      </c>
      <c r="W205" s="15" t="s">
        <v>119</v>
      </c>
      <c r="X205" s="15" t="s">
        <v>120</v>
      </c>
      <c r="Y205" s="15" t="s">
        <v>41</v>
      </c>
      <c r="AA205" s="15" t="s">
        <v>22</v>
      </c>
      <c r="AD205" s="15" t="s">
        <v>121</v>
      </c>
      <c r="AE205" s="15" t="s">
        <v>122</v>
      </c>
      <c r="AF205" s="15" t="s">
        <v>123</v>
      </c>
    </row>
    <row r="206" spans="1:34" s="15" customFormat="1">
      <c r="A206" s="14">
        <v>44951.591319386571</v>
      </c>
      <c r="B206" s="15" t="s">
        <v>106</v>
      </c>
      <c r="C206" s="15" t="s">
        <v>11</v>
      </c>
      <c r="D206" s="14">
        <v>44951.591319386571</v>
      </c>
      <c r="E206" s="15">
        <f t="shared" ca="1" si="4"/>
        <v>2722</v>
      </c>
      <c r="F206" s="15" t="s">
        <v>12</v>
      </c>
      <c r="G206" s="15" t="s">
        <v>13</v>
      </c>
      <c r="H206" s="15" t="s">
        <v>107</v>
      </c>
      <c r="I206" s="15" t="s">
        <v>108</v>
      </c>
      <c r="J206" s="15" t="s">
        <v>109</v>
      </c>
      <c r="K206" s="16" t="s">
        <v>110</v>
      </c>
      <c r="L206" s="15" t="s">
        <v>111</v>
      </c>
      <c r="M206" s="15" t="s">
        <v>112</v>
      </c>
      <c r="N206" s="15" t="s">
        <v>113</v>
      </c>
      <c r="O206" s="15" t="s">
        <v>114</v>
      </c>
      <c r="P206" s="15" t="s">
        <v>42</v>
      </c>
      <c r="Q206" s="15" t="s">
        <v>115</v>
      </c>
      <c r="R206" s="16" t="s">
        <v>116</v>
      </c>
      <c r="S206" s="16" t="s">
        <v>117</v>
      </c>
      <c r="T206" s="16" t="s">
        <v>118</v>
      </c>
      <c r="U206" s="18">
        <v>45071</v>
      </c>
      <c r="V206" s="17">
        <v>45863</v>
      </c>
      <c r="W206" s="15" t="s">
        <v>119</v>
      </c>
      <c r="X206" s="15" t="s">
        <v>120</v>
      </c>
      <c r="Y206" s="15" t="s">
        <v>41</v>
      </c>
      <c r="AA206" s="15" t="s">
        <v>22</v>
      </c>
      <c r="AD206" s="15" t="s">
        <v>121</v>
      </c>
      <c r="AE206" s="15" t="s">
        <v>122</v>
      </c>
      <c r="AF206" s="15" t="s">
        <v>123</v>
      </c>
    </row>
    <row r="207" spans="1:34" s="15" customFormat="1">
      <c r="A207" s="14">
        <v>44982.591319386571</v>
      </c>
      <c r="B207" s="15" t="s">
        <v>106</v>
      </c>
      <c r="C207" s="15" t="s">
        <v>11</v>
      </c>
      <c r="D207" s="14">
        <v>44982.591319386571</v>
      </c>
      <c r="E207" s="15">
        <f t="shared" ca="1" si="4"/>
        <v>3067</v>
      </c>
      <c r="F207" s="15" t="s">
        <v>12</v>
      </c>
      <c r="G207" s="15" t="s">
        <v>13</v>
      </c>
      <c r="H207" s="15" t="s">
        <v>107</v>
      </c>
      <c r="I207" s="15" t="s">
        <v>108</v>
      </c>
      <c r="J207" s="15" t="s">
        <v>109</v>
      </c>
      <c r="K207" s="16" t="s">
        <v>110</v>
      </c>
      <c r="L207" s="15" t="s">
        <v>111</v>
      </c>
      <c r="M207" s="15" t="s">
        <v>112</v>
      </c>
      <c r="N207" s="15" t="s">
        <v>113</v>
      </c>
      <c r="O207" s="15" t="s">
        <v>114</v>
      </c>
      <c r="P207" s="15" t="s">
        <v>42</v>
      </c>
      <c r="Q207" s="15" t="s">
        <v>115</v>
      </c>
      <c r="R207" s="16" t="s">
        <v>116</v>
      </c>
      <c r="S207" s="16" t="s">
        <v>117</v>
      </c>
      <c r="T207" s="16" t="s">
        <v>118</v>
      </c>
      <c r="U207" s="18">
        <v>45071</v>
      </c>
      <c r="V207" s="17">
        <v>45863</v>
      </c>
      <c r="W207" s="15" t="s">
        <v>119</v>
      </c>
      <c r="X207" s="15" t="s">
        <v>120</v>
      </c>
      <c r="Y207" s="15" t="s">
        <v>41</v>
      </c>
      <c r="AA207" s="15" t="s">
        <v>22</v>
      </c>
      <c r="AD207" s="15" t="s">
        <v>121</v>
      </c>
      <c r="AE207" s="15" t="s">
        <v>122</v>
      </c>
      <c r="AF207" s="15" t="s">
        <v>123</v>
      </c>
    </row>
    <row r="208" spans="1:34" s="15" customFormat="1">
      <c r="A208" s="14">
        <v>45010.591319386571</v>
      </c>
      <c r="B208" s="15" t="s">
        <v>106</v>
      </c>
      <c r="C208" s="15" t="s">
        <v>11</v>
      </c>
      <c r="D208" s="14">
        <v>45010.591319386571</v>
      </c>
      <c r="E208" s="15">
        <f t="shared" ca="1" si="4"/>
        <v>3648</v>
      </c>
      <c r="F208" s="15" t="s">
        <v>12</v>
      </c>
      <c r="G208" s="15" t="s">
        <v>13</v>
      </c>
      <c r="H208" s="15" t="s">
        <v>107</v>
      </c>
      <c r="I208" s="15" t="s">
        <v>108</v>
      </c>
      <c r="J208" s="15" t="s">
        <v>109</v>
      </c>
      <c r="K208" s="16" t="s">
        <v>110</v>
      </c>
      <c r="L208" s="15" t="s">
        <v>111</v>
      </c>
      <c r="M208" s="15" t="s">
        <v>112</v>
      </c>
      <c r="N208" s="15" t="s">
        <v>113</v>
      </c>
      <c r="O208" s="15" t="s">
        <v>114</v>
      </c>
      <c r="P208" s="15" t="s">
        <v>42</v>
      </c>
      <c r="Q208" s="15" t="s">
        <v>115</v>
      </c>
      <c r="R208" s="16" t="s">
        <v>116</v>
      </c>
      <c r="S208" s="16" t="s">
        <v>117</v>
      </c>
      <c r="T208" s="16" t="s">
        <v>118</v>
      </c>
      <c r="U208" s="18">
        <v>45071</v>
      </c>
      <c r="V208" s="17">
        <v>45863</v>
      </c>
      <c r="W208" s="15" t="s">
        <v>119</v>
      </c>
      <c r="X208" s="15" t="s">
        <v>120</v>
      </c>
      <c r="Y208" s="15" t="s">
        <v>41</v>
      </c>
      <c r="AA208" s="15" t="s">
        <v>22</v>
      </c>
      <c r="AD208" s="15" t="s">
        <v>121</v>
      </c>
      <c r="AE208" s="15" t="s">
        <v>122</v>
      </c>
      <c r="AF208" s="15" t="s">
        <v>123</v>
      </c>
    </row>
    <row r="209" spans="1:32" s="15" customFormat="1">
      <c r="A209" s="14">
        <v>45041.591319386571</v>
      </c>
      <c r="B209" s="15" t="s">
        <v>106</v>
      </c>
      <c r="C209" s="15" t="s">
        <v>11</v>
      </c>
      <c r="D209" s="14">
        <v>45041.591319386571</v>
      </c>
      <c r="E209" s="15">
        <f t="shared" ca="1" si="4"/>
        <v>3389</v>
      </c>
      <c r="F209" s="15" t="s">
        <v>12</v>
      </c>
      <c r="G209" s="15" t="s">
        <v>13</v>
      </c>
      <c r="H209" s="15" t="s">
        <v>107</v>
      </c>
      <c r="I209" s="15" t="s">
        <v>108</v>
      </c>
      <c r="J209" s="15" t="s">
        <v>109</v>
      </c>
      <c r="K209" s="16" t="s">
        <v>110</v>
      </c>
      <c r="L209" s="15" t="s">
        <v>111</v>
      </c>
      <c r="M209" s="15" t="s">
        <v>112</v>
      </c>
      <c r="N209" s="15" t="s">
        <v>113</v>
      </c>
      <c r="O209" s="15" t="s">
        <v>114</v>
      </c>
      <c r="P209" s="15" t="s">
        <v>42</v>
      </c>
      <c r="Q209" s="15" t="s">
        <v>115</v>
      </c>
      <c r="R209" s="16" t="s">
        <v>116</v>
      </c>
      <c r="S209" s="16" t="s">
        <v>117</v>
      </c>
      <c r="T209" s="16" t="s">
        <v>118</v>
      </c>
      <c r="U209" s="18">
        <v>45071</v>
      </c>
      <c r="V209" s="17">
        <v>45863</v>
      </c>
      <c r="W209" s="15" t="s">
        <v>119</v>
      </c>
      <c r="X209" s="15" t="s">
        <v>120</v>
      </c>
      <c r="Y209" s="15" t="s">
        <v>41</v>
      </c>
      <c r="AA209" s="15" t="s">
        <v>22</v>
      </c>
      <c r="AD209" s="15" t="s">
        <v>121</v>
      </c>
      <c r="AE209" s="15" t="s">
        <v>122</v>
      </c>
      <c r="AF209" s="15" t="s">
        <v>123</v>
      </c>
    </row>
    <row r="210" spans="1:32" s="15" customFormat="1">
      <c r="A210" s="14">
        <v>45071.591319386571</v>
      </c>
      <c r="B210" s="15" t="s">
        <v>106</v>
      </c>
      <c r="C210" s="15" t="s">
        <v>11</v>
      </c>
      <c r="D210" s="14">
        <v>45071.591319386571</v>
      </c>
      <c r="E210" s="15">
        <f t="shared" ca="1" si="4"/>
        <v>2039</v>
      </c>
      <c r="F210" s="15" t="s">
        <v>12</v>
      </c>
      <c r="G210" s="15" t="s">
        <v>13</v>
      </c>
      <c r="H210" s="15" t="s">
        <v>107</v>
      </c>
      <c r="I210" s="15" t="s">
        <v>108</v>
      </c>
      <c r="J210" s="15" t="s">
        <v>109</v>
      </c>
      <c r="K210" s="16" t="s">
        <v>110</v>
      </c>
      <c r="L210" s="15" t="s">
        <v>111</v>
      </c>
      <c r="M210" s="15" t="s">
        <v>112</v>
      </c>
      <c r="N210" s="15" t="s">
        <v>113</v>
      </c>
      <c r="O210" s="15" t="s">
        <v>114</v>
      </c>
      <c r="P210" s="15" t="s">
        <v>42</v>
      </c>
      <c r="Q210" s="15" t="s">
        <v>115</v>
      </c>
      <c r="R210" s="16" t="s">
        <v>116</v>
      </c>
      <c r="S210" s="16" t="s">
        <v>117</v>
      </c>
      <c r="T210" s="16" t="s">
        <v>118</v>
      </c>
      <c r="U210" s="18">
        <v>45071</v>
      </c>
      <c r="V210" s="17">
        <v>45863</v>
      </c>
      <c r="W210" s="15" t="s">
        <v>119</v>
      </c>
      <c r="X210" s="15" t="s">
        <v>120</v>
      </c>
      <c r="Y210" s="15" t="s">
        <v>41</v>
      </c>
      <c r="AA210" s="15" t="s">
        <v>22</v>
      </c>
      <c r="AD210" s="15" t="s">
        <v>121</v>
      </c>
      <c r="AE210" s="15" t="s">
        <v>122</v>
      </c>
      <c r="AF210" s="15" t="s">
        <v>123</v>
      </c>
    </row>
    <row r="211" spans="1:32" s="15" customFormat="1">
      <c r="A211" s="14">
        <v>45102.591319386571</v>
      </c>
      <c r="B211" s="15" t="s">
        <v>106</v>
      </c>
      <c r="C211" s="15" t="s">
        <v>11</v>
      </c>
      <c r="D211" s="14">
        <v>45102.591319386571</v>
      </c>
      <c r="E211" s="15">
        <f t="shared" ca="1" si="4"/>
        <v>1665</v>
      </c>
      <c r="F211" s="15" t="s">
        <v>12</v>
      </c>
      <c r="G211" s="15" t="s">
        <v>13</v>
      </c>
      <c r="H211" s="15" t="s">
        <v>107</v>
      </c>
      <c r="I211" s="15" t="s">
        <v>108</v>
      </c>
      <c r="J211" s="15" t="s">
        <v>109</v>
      </c>
      <c r="K211" s="16" t="s">
        <v>110</v>
      </c>
      <c r="L211" s="15" t="s">
        <v>111</v>
      </c>
      <c r="M211" s="15" t="s">
        <v>112</v>
      </c>
      <c r="N211" s="15" t="s">
        <v>113</v>
      </c>
      <c r="O211" s="15" t="s">
        <v>114</v>
      </c>
      <c r="P211" s="15" t="s">
        <v>42</v>
      </c>
      <c r="Q211" s="15" t="s">
        <v>115</v>
      </c>
      <c r="R211" s="16" t="s">
        <v>116</v>
      </c>
      <c r="S211" s="16" t="s">
        <v>117</v>
      </c>
      <c r="T211" s="16" t="s">
        <v>118</v>
      </c>
      <c r="U211" s="18">
        <v>45071</v>
      </c>
      <c r="V211" s="17">
        <v>45863</v>
      </c>
      <c r="W211" s="15" t="s">
        <v>119</v>
      </c>
      <c r="X211" s="15" t="s">
        <v>120</v>
      </c>
      <c r="Y211" s="15" t="s">
        <v>41</v>
      </c>
      <c r="AA211" s="15" t="s">
        <v>22</v>
      </c>
      <c r="AD211" s="15" t="s">
        <v>121</v>
      </c>
      <c r="AE211" s="15" t="s">
        <v>122</v>
      </c>
      <c r="AF211" s="15" t="s">
        <v>123</v>
      </c>
    </row>
    <row r="212" spans="1:32" s="15" customFormat="1">
      <c r="A212" s="14">
        <v>45132.591319386571</v>
      </c>
      <c r="B212" s="15" t="s">
        <v>106</v>
      </c>
      <c r="C212" s="15" t="s">
        <v>11</v>
      </c>
      <c r="D212" s="14">
        <v>45132.591319386571</v>
      </c>
      <c r="E212" s="15">
        <f t="shared" ca="1" si="4"/>
        <v>2766</v>
      </c>
      <c r="F212" s="15" t="s">
        <v>12</v>
      </c>
      <c r="G212" s="15" t="s">
        <v>13</v>
      </c>
      <c r="H212" s="15" t="s">
        <v>107</v>
      </c>
      <c r="I212" s="15" t="s">
        <v>108</v>
      </c>
      <c r="J212" s="15" t="s">
        <v>109</v>
      </c>
      <c r="K212" s="16" t="s">
        <v>110</v>
      </c>
      <c r="L212" s="15" t="s">
        <v>111</v>
      </c>
      <c r="M212" s="15" t="s">
        <v>112</v>
      </c>
      <c r="N212" s="15" t="s">
        <v>113</v>
      </c>
      <c r="O212" s="15" t="s">
        <v>114</v>
      </c>
      <c r="P212" s="15" t="s">
        <v>42</v>
      </c>
      <c r="Q212" s="15" t="s">
        <v>115</v>
      </c>
      <c r="R212" s="16" t="s">
        <v>116</v>
      </c>
      <c r="S212" s="16" t="s">
        <v>117</v>
      </c>
      <c r="T212" s="16" t="s">
        <v>118</v>
      </c>
      <c r="U212" s="18">
        <v>45071</v>
      </c>
      <c r="V212" s="17">
        <v>45863</v>
      </c>
      <c r="W212" s="15" t="s">
        <v>119</v>
      </c>
      <c r="X212" s="15" t="s">
        <v>120</v>
      </c>
      <c r="Y212" s="15" t="s">
        <v>41</v>
      </c>
      <c r="AA212" s="15" t="s">
        <v>22</v>
      </c>
      <c r="AD212" s="15" t="s">
        <v>121</v>
      </c>
      <c r="AE212" s="15" t="s">
        <v>122</v>
      </c>
      <c r="AF212" s="15" t="s">
        <v>123</v>
      </c>
    </row>
    <row r="213" spans="1:32" s="15" customFormat="1">
      <c r="A213" s="14">
        <v>45163.591319386571</v>
      </c>
      <c r="B213" s="15" t="s">
        <v>106</v>
      </c>
      <c r="C213" s="15" t="s">
        <v>11</v>
      </c>
      <c r="D213" s="14">
        <v>45163.591319386571</v>
      </c>
      <c r="E213" s="15">
        <f t="shared" ca="1" si="4"/>
        <v>2230</v>
      </c>
      <c r="F213" s="15" t="s">
        <v>12</v>
      </c>
      <c r="G213" s="15" t="s">
        <v>13</v>
      </c>
      <c r="H213" s="15" t="s">
        <v>107</v>
      </c>
      <c r="I213" s="15" t="s">
        <v>108</v>
      </c>
      <c r="J213" s="15" t="s">
        <v>109</v>
      </c>
      <c r="K213" s="16" t="s">
        <v>110</v>
      </c>
      <c r="L213" s="15" t="s">
        <v>111</v>
      </c>
      <c r="M213" s="15" t="s">
        <v>112</v>
      </c>
      <c r="N213" s="15" t="s">
        <v>113</v>
      </c>
      <c r="O213" s="15" t="s">
        <v>114</v>
      </c>
      <c r="P213" s="15" t="s">
        <v>42</v>
      </c>
      <c r="Q213" s="15" t="s">
        <v>115</v>
      </c>
      <c r="R213" s="16" t="s">
        <v>116</v>
      </c>
      <c r="S213" s="16" t="s">
        <v>117</v>
      </c>
      <c r="T213" s="16" t="s">
        <v>118</v>
      </c>
      <c r="U213" s="18">
        <v>45071</v>
      </c>
      <c r="V213" s="17">
        <v>45863</v>
      </c>
      <c r="W213" s="15" t="s">
        <v>119</v>
      </c>
      <c r="X213" s="15" t="s">
        <v>120</v>
      </c>
      <c r="Y213" s="15" t="s">
        <v>41</v>
      </c>
      <c r="AA213" s="15" t="s">
        <v>22</v>
      </c>
      <c r="AD213" s="15" t="s">
        <v>121</v>
      </c>
      <c r="AE213" s="15" t="s">
        <v>122</v>
      </c>
      <c r="AF213" s="15" t="s">
        <v>123</v>
      </c>
    </row>
    <row r="214" spans="1:32" s="15" customFormat="1">
      <c r="A214" s="14">
        <v>45194.591319386571</v>
      </c>
      <c r="B214" s="15" t="s">
        <v>106</v>
      </c>
      <c r="C214" s="15" t="s">
        <v>11</v>
      </c>
      <c r="D214" s="14">
        <v>45194.591319386571</v>
      </c>
      <c r="E214" s="15">
        <f t="shared" ca="1" si="4"/>
        <v>1680</v>
      </c>
      <c r="F214" s="15" t="s">
        <v>12</v>
      </c>
      <c r="G214" s="15" t="s">
        <v>13</v>
      </c>
      <c r="H214" s="15" t="s">
        <v>107</v>
      </c>
      <c r="I214" s="15" t="s">
        <v>108</v>
      </c>
      <c r="J214" s="15" t="s">
        <v>109</v>
      </c>
      <c r="K214" s="16" t="s">
        <v>110</v>
      </c>
      <c r="L214" s="15" t="s">
        <v>111</v>
      </c>
      <c r="M214" s="15" t="s">
        <v>112</v>
      </c>
      <c r="N214" s="15" t="s">
        <v>113</v>
      </c>
      <c r="O214" s="15" t="s">
        <v>114</v>
      </c>
      <c r="P214" s="15" t="s">
        <v>42</v>
      </c>
      <c r="Q214" s="15" t="s">
        <v>115</v>
      </c>
      <c r="R214" s="16" t="s">
        <v>116</v>
      </c>
      <c r="S214" s="16" t="s">
        <v>117</v>
      </c>
      <c r="T214" s="16" t="s">
        <v>118</v>
      </c>
      <c r="U214" s="18">
        <v>45071</v>
      </c>
      <c r="V214" s="17">
        <v>45863</v>
      </c>
      <c r="W214" s="15" t="s">
        <v>119</v>
      </c>
      <c r="X214" s="15" t="s">
        <v>120</v>
      </c>
      <c r="Y214" s="15" t="s">
        <v>41</v>
      </c>
      <c r="AA214" s="15" t="s">
        <v>22</v>
      </c>
      <c r="AD214" s="15" t="s">
        <v>121</v>
      </c>
      <c r="AE214" s="15" t="s">
        <v>122</v>
      </c>
      <c r="AF214" s="15" t="s">
        <v>123</v>
      </c>
    </row>
    <row r="215" spans="1:32" s="15" customFormat="1">
      <c r="A215" s="14">
        <v>45224.591319386571</v>
      </c>
      <c r="B215" s="15" t="s">
        <v>106</v>
      </c>
      <c r="C215" s="15" t="s">
        <v>11</v>
      </c>
      <c r="D215" s="14">
        <v>45224.591319386571</v>
      </c>
      <c r="E215" s="15">
        <f t="shared" ca="1" si="4"/>
        <v>3887</v>
      </c>
      <c r="F215" s="15" t="s">
        <v>12</v>
      </c>
      <c r="G215" s="15" t="s">
        <v>13</v>
      </c>
      <c r="H215" s="15" t="s">
        <v>107</v>
      </c>
      <c r="I215" s="15" t="s">
        <v>108</v>
      </c>
      <c r="J215" s="15" t="s">
        <v>109</v>
      </c>
      <c r="K215" s="16" t="s">
        <v>110</v>
      </c>
      <c r="L215" s="15" t="s">
        <v>111</v>
      </c>
      <c r="M215" s="15" t="s">
        <v>112</v>
      </c>
      <c r="N215" s="15" t="s">
        <v>113</v>
      </c>
      <c r="O215" s="15" t="s">
        <v>114</v>
      </c>
      <c r="P215" s="15" t="s">
        <v>42</v>
      </c>
      <c r="Q215" s="15" t="s">
        <v>115</v>
      </c>
      <c r="R215" s="16" t="s">
        <v>116</v>
      </c>
      <c r="S215" s="16" t="s">
        <v>117</v>
      </c>
      <c r="T215" s="16" t="s">
        <v>118</v>
      </c>
      <c r="U215" s="18">
        <v>45071</v>
      </c>
      <c r="V215" s="17">
        <v>45863</v>
      </c>
      <c r="W215" s="15" t="s">
        <v>119</v>
      </c>
      <c r="X215" s="15" t="s">
        <v>120</v>
      </c>
      <c r="Y215" s="15" t="s">
        <v>41</v>
      </c>
      <c r="AA215" s="15" t="s">
        <v>22</v>
      </c>
      <c r="AD215" s="15" t="s">
        <v>121</v>
      </c>
      <c r="AE215" s="15" t="s">
        <v>122</v>
      </c>
      <c r="AF215" s="15" t="s">
        <v>123</v>
      </c>
    </row>
    <row r="216" spans="1:32" s="15" customFormat="1">
      <c r="A216" s="14">
        <v>45255.591319386571</v>
      </c>
      <c r="B216" s="15" t="s">
        <v>106</v>
      </c>
      <c r="C216" s="15" t="s">
        <v>11</v>
      </c>
      <c r="D216" s="14">
        <v>45255.591319386571</v>
      </c>
      <c r="E216" s="15">
        <f t="shared" ca="1" si="4"/>
        <v>2911</v>
      </c>
      <c r="F216" s="15" t="s">
        <v>12</v>
      </c>
      <c r="G216" s="15" t="s">
        <v>13</v>
      </c>
      <c r="H216" s="15" t="s">
        <v>107</v>
      </c>
      <c r="I216" s="15" t="s">
        <v>108</v>
      </c>
      <c r="J216" s="15" t="s">
        <v>109</v>
      </c>
      <c r="K216" s="16" t="s">
        <v>110</v>
      </c>
      <c r="L216" s="15" t="s">
        <v>111</v>
      </c>
      <c r="M216" s="15" t="s">
        <v>112</v>
      </c>
      <c r="N216" s="15" t="s">
        <v>113</v>
      </c>
      <c r="O216" s="15" t="s">
        <v>114</v>
      </c>
      <c r="P216" s="15" t="s">
        <v>42</v>
      </c>
      <c r="Q216" s="15" t="s">
        <v>115</v>
      </c>
      <c r="R216" s="16" t="s">
        <v>116</v>
      </c>
      <c r="S216" s="16" t="s">
        <v>117</v>
      </c>
      <c r="T216" s="16" t="s">
        <v>118</v>
      </c>
      <c r="U216" s="18">
        <v>45071</v>
      </c>
      <c r="V216" s="17">
        <v>45863</v>
      </c>
      <c r="W216" s="15" t="s">
        <v>119</v>
      </c>
      <c r="X216" s="15" t="s">
        <v>120</v>
      </c>
      <c r="Y216" s="15" t="s">
        <v>41</v>
      </c>
      <c r="AA216" s="15" t="s">
        <v>22</v>
      </c>
      <c r="AD216" s="15" t="s">
        <v>121</v>
      </c>
      <c r="AE216" s="15" t="s">
        <v>122</v>
      </c>
      <c r="AF216" s="15" t="s">
        <v>123</v>
      </c>
    </row>
    <row r="217" spans="1:32" s="15" customFormat="1">
      <c r="A217" s="14">
        <v>45285.591319386571</v>
      </c>
      <c r="B217" s="15" t="s">
        <v>106</v>
      </c>
      <c r="C217" s="15" t="s">
        <v>11</v>
      </c>
      <c r="D217" s="14">
        <v>45285.591319386571</v>
      </c>
      <c r="E217" s="15">
        <f t="shared" ca="1" si="4"/>
        <v>3504</v>
      </c>
      <c r="F217" s="15" t="s">
        <v>12</v>
      </c>
      <c r="G217" s="15" t="s">
        <v>13</v>
      </c>
      <c r="H217" s="15" t="s">
        <v>107</v>
      </c>
      <c r="I217" s="15" t="s">
        <v>108</v>
      </c>
      <c r="J217" s="15" t="s">
        <v>109</v>
      </c>
      <c r="K217" s="16" t="s">
        <v>110</v>
      </c>
      <c r="L217" s="15" t="s">
        <v>111</v>
      </c>
      <c r="M217" s="15" t="s">
        <v>112</v>
      </c>
      <c r="N217" s="15" t="s">
        <v>113</v>
      </c>
      <c r="O217" s="15" t="s">
        <v>114</v>
      </c>
      <c r="P217" s="15" t="s">
        <v>42</v>
      </c>
      <c r="Q217" s="15" t="s">
        <v>115</v>
      </c>
      <c r="R217" s="16" t="s">
        <v>116</v>
      </c>
      <c r="S217" s="16" t="s">
        <v>117</v>
      </c>
      <c r="T217" s="16" t="s">
        <v>118</v>
      </c>
      <c r="U217" s="18">
        <v>45071</v>
      </c>
      <c r="V217" s="17">
        <v>45863</v>
      </c>
      <c r="W217" s="15" t="s">
        <v>119</v>
      </c>
      <c r="X217" s="15" t="s">
        <v>120</v>
      </c>
      <c r="Y217" s="15" t="s">
        <v>41</v>
      </c>
      <c r="AA217" s="15" t="s">
        <v>22</v>
      </c>
      <c r="AD217" s="15" t="s">
        <v>121</v>
      </c>
      <c r="AE217" s="15" t="s">
        <v>122</v>
      </c>
      <c r="AF217" s="15" t="s">
        <v>123</v>
      </c>
    </row>
    <row r="218" spans="1:32" s="15" customFormat="1">
      <c r="A218" s="14">
        <v>44221.599942129629</v>
      </c>
      <c r="B218" s="15" t="s">
        <v>124</v>
      </c>
      <c r="C218" s="15" t="s">
        <v>11</v>
      </c>
      <c r="D218" s="14">
        <v>44221.599942129629</v>
      </c>
      <c r="E218" s="15">
        <f ca="1">RANDBETWEEN(2000,4500)</f>
        <v>3943</v>
      </c>
      <c r="F218" s="15" t="s">
        <v>12</v>
      </c>
      <c r="G218" s="15" t="s">
        <v>13</v>
      </c>
      <c r="H218" s="15" t="s">
        <v>70</v>
      </c>
      <c r="I218" s="15" t="s">
        <v>71</v>
      </c>
      <c r="J218" s="15" t="s">
        <v>125</v>
      </c>
      <c r="K218" s="16" t="s">
        <v>126</v>
      </c>
      <c r="L218" s="15" t="s">
        <v>127</v>
      </c>
      <c r="M218" s="15" t="s">
        <v>128</v>
      </c>
      <c r="N218" s="15" t="s">
        <v>129</v>
      </c>
      <c r="O218" s="15" t="s">
        <v>21</v>
      </c>
      <c r="Q218" s="15" t="s">
        <v>131</v>
      </c>
      <c r="R218" s="16" t="s">
        <v>132</v>
      </c>
      <c r="S218" s="16" t="s">
        <v>133</v>
      </c>
      <c r="T218" s="16" t="s">
        <v>134</v>
      </c>
      <c r="U218" s="17">
        <v>44860</v>
      </c>
      <c r="V218" s="17">
        <v>45225</v>
      </c>
      <c r="W218" s="15" t="s">
        <v>135</v>
      </c>
      <c r="X218" s="15" t="s">
        <v>136</v>
      </c>
      <c r="Y218" s="15" t="s">
        <v>78</v>
      </c>
      <c r="Z218" s="15" t="s">
        <v>130</v>
      </c>
      <c r="AA218" s="15" t="s">
        <v>79</v>
      </c>
      <c r="AD218" s="15" t="s">
        <v>137</v>
      </c>
      <c r="AE218" s="15" t="s">
        <v>138</v>
      </c>
      <c r="AF218" s="15" t="s">
        <v>123</v>
      </c>
    </row>
    <row r="219" spans="1:32" s="15" customFormat="1">
      <c r="A219" s="14">
        <v>44252.599942129629</v>
      </c>
      <c r="B219" s="15" t="s">
        <v>124</v>
      </c>
      <c r="C219" s="15" t="s">
        <v>11</v>
      </c>
      <c r="D219" s="14">
        <v>44252.599942129629</v>
      </c>
      <c r="E219" s="15">
        <f t="shared" ref="E219:E253" ca="1" si="5">RANDBETWEEN(2000,4500)</f>
        <v>3561</v>
      </c>
      <c r="F219" s="15" t="s">
        <v>12</v>
      </c>
      <c r="G219" s="15" t="s">
        <v>13</v>
      </c>
      <c r="H219" s="15" t="s">
        <v>70</v>
      </c>
      <c r="I219" s="15" t="s">
        <v>71</v>
      </c>
      <c r="J219" s="15" t="s">
        <v>125</v>
      </c>
      <c r="K219" s="16" t="s">
        <v>126</v>
      </c>
      <c r="L219" s="15" t="s">
        <v>127</v>
      </c>
      <c r="M219" s="15" t="s">
        <v>128</v>
      </c>
      <c r="N219" s="15" t="s">
        <v>129</v>
      </c>
      <c r="O219" s="15" t="s">
        <v>21</v>
      </c>
      <c r="Q219" s="15" t="s">
        <v>131</v>
      </c>
      <c r="R219" s="16" t="s">
        <v>132</v>
      </c>
      <c r="S219" s="16" t="s">
        <v>133</v>
      </c>
      <c r="T219" s="16" t="s">
        <v>134</v>
      </c>
      <c r="U219" s="17">
        <v>44860</v>
      </c>
      <c r="V219" s="17">
        <v>45225</v>
      </c>
      <c r="W219" s="15" t="s">
        <v>135</v>
      </c>
      <c r="X219" s="15" t="s">
        <v>136</v>
      </c>
      <c r="Y219" s="15" t="s">
        <v>78</v>
      </c>
      <c r="Z219" s="15" t="s">
        <v>130</v>
      </c>
      <c r="AA219" s="15" t="s">
        <v>79</v>
      </c>
      <c r="AD219" s="15" t="s">
        <v>137</v>
      </c>
      <c r="AE219" s="15" t="s">
        <v>138</v>
      </c>
      <c r="AF219" s="15" t="s">
        <v>123</v>
      </c>
    </row>
    <row r="220" spans="1:32" s="15" customFormat="1">
      <c r="A220" s="14">
        <v>44280.599942071756</v>
      </c>
      <c r="B220" s="15" t="s">
        <v>124</v>
      </c>
      <c r="C220" s="15" t="s">
        <v>11</v>
      </c>
      <c r="D220" s="14">
        <v>44280.599942071756</v>
      </c>
      <c r="E220" s="15">
        <f t="shared" ca="1" si="5"/>
        <v>3941</v>
      </c>
      <c r="F220" s="15" t="s">
        <v>12</v>
      </c>
      <c r="G220" s="15" t="s">
        <v>13</v>
      </c>
      <c r="H220" s="15" t="s">
        <v>70</v>
      </c>
      <c r="I220" s="15" t="s">
        <v>71</v>
      </c>
      <c r="J220" s="15" t="s">
        <v>125</v>
      </c>
      <c r="K220" s="16" t="s">
        <v>126</v>
      </c>
      <c r="L220" s="15" t="s">
        <v>127</v>
      </c>
      <c r="M220" s="15" t="s">
        <v>128</v>
      </c>
      <c r="N220" s="15" t="s">
        <v>129</v>
      </c>
      <c r="O220" s="15" t="s">
        <v>21</v>
      </c>
      <c r="Q220" s="15" t="s">
        <v>131</v>
      </c>
      <c r="R220" s="16" t="s">
        <v>132</v>
      </c>
      <c r="S220" s="16" t="s">
        <v>133</v>
      </c>
      <c r="T220" s="16" t="s">
        <v>134</v>
      </c>
      <c r="U220" s="17">
        <v>44860</v>
      </c>
      <c r="V220" s="17">
        <v>45225</v>
      </c>
      <c r="W220" s="15" t="s">
        <v>135</v>
      </c>
      <c r="X220" s="15" t="s">
        <v>136</v>
      </c>
      <c r="Y220" s="15" t="s">
        <v>78</v>
      </c>
      <c r="Z220" s="15" t="s">
        <v>130</v>
      </c>
      <c r="AA220" s="15" t="s">
        <v>79</v>
      </c>
      <c r="AD220" s="15" t="s">
        <v>137</v>
      </c>
      <c r="AE220" s="15" t="s">
        <v>138</v>
      </c>
      <c r="AF220" s="15" t="s">
        <v>123</v>
      </c>
    </row>
    <row r="221" spans="1:32" s="15" customFormat="1">
      <c r="A221" s="14">
        <v>44311.599942071756</v>
      </c>
      <c r="B221" s="15" t="s">
        <v>124</v>
      </c>
      <c r="C221" s="15" t="s">
        <v>11</v>
      </c>
      <c r="D221" s="14">
        <v>44311.599942071756</v>
      </c>
      <c r="E221" s="15">
        <f t="shared" ca="1" si="5"/>
        <v>3051</v>
      </c>
      <c r="F221" s="15" t="s">
        <v>12</v>
      </c>
      <c r="G221" s="15" t="s">
        <v>13</v>
      </c>
      <c r="H221" s="15" t="s">
        <v>70</v>
      </c>
      <c r="I221" s="15" t="s">
        <v>71</v>
      </c>
      <c r="J221" s="15" t="s">
        <v>125</v>
      </c>
      <c r="K221" s="16" t="s">
        <v>126</v>
      </c>
      <c r="L221" s="15" t="s">
        <v>127</v>
      </c>
      <c r="M221" s="15" t="s">
        <v>128</v>
      </c>
      <c r="N221" s="15" t="s">
        <v>129</v>
      </c>
      <c r="O221" s="15" t="s">
        <v>21</v>
      </c>
      <c r="Q221" s="15" t="s">
        <v>131</v>
      </c>
      <c r="R221" s="16" t="s">
        <v>132</v>
      </c>
      <c r="S221" s="16" t="s">
        <v>133</v>
      </c>
      <c r="T221" s="16" t="s">
        <v>134</v>
      </c>
      <c r="U221" s="17">
        <v>44860</v>
      </c>
      <c r="V221" s="17">
        <v>45225</v>
      </c>
      <c r="W221" s="15" t="s">
        <v>135</v>
      </c>
      <c r="X221" s="15" t="s">
        <v>136</v>
      </c>
      <c r="Y221" s="15" t="s">
        <v>78</v>
      </c>
      <c r="Z221" s="15" t="s">
        <v>130</v>
      </c>
      <c r="AA221" s="15" t="s">
        <v>79</v>
      </c>
      <c r="AD221" s="15" t="s">
        <v>137</v>
      </c>
      <c r="AE221" s="15" t="s">
        <v>138</v>
      </c>
      <c r="AF221" s="15" t="s">
        <v>123</v>
      </c>
    </row>
    <row r="222" spans="1:32" s="15" customFormat="1">
      <c r="A222" s="14">
        <v>44341.599942071756</v>
      </c>
      <c r="B222" s="15" t="s">
        <v>124</v>
      </c>
      <c r="C222" s="15" t="s">
        <v>11</v>
      </c>
      <c r="D222" s="14">
        <v>44341.599942071756</v>
      </c>
      <c r="E222" s="15">
        <f t="shared" ca="1" si="5"/>
        <v>3343</v>
      </c>
      <c r="F222" s="15" t="s">
        <v>12</v>
      </c>
      <c r="G222" s="15" t="s">
        <v>13</v>
      </c>
      <c r="H222" s="15" t="s">
        <v>70</v>
      </c>
      <c r="I222" s="15" t="s">
        <v>71</v>
      </c>
      <c r="J222" s="15" t="s">
        <v>125</v>
      </c>
      <c r="K222" s="16" t="s">
        <v>126</v>
      </c>
      <c r="L222" s="15" t="s">
        <v>127</v>
      </c>
      <c r="M222" s="15" t="s">
        <v>128</v>
      </c>
      <c r="N222" s="15" t="s">
        <v>129</v>
      </c>
      <c r="O222" s="15" t="s">
        <v>21</v>
      </c>
      <c r="Q222" s="15" t="s">
        <v>131</v>
      </c>
      <c r="R222" s="16" t="s">
        <v>132</v>
      </c>
      <c r="S222" s="16" t="s">
        <v>133</v>
      </c>
      <c r="T222" s="16" t="s">
        <v>134</v>
      </c>
      <c r="U222" s="17">
        <v>44860</v>
      </c>
      <c r="V222" s="17">
        <v>45225</v>
      </c>
      <c r="W222" s="15" t="s">
        <v>135</v>
      </c>
      <c r="X222" s="15" t="s">
        <v>136</v>
      </c>
      <c r="Y222" s="15" t="s">
        <v>78</v>
      </c>
      <c r="Z222" s="15" t="s">
        <v>130</v>
      </c>
      <c r="AA222" s="15" t="s">
        <v>79</v>
      </c>
      <c r="AD222" s="15" t="s">
        <v>137</v>
      </c>
      <c r="AE222" s="15" t="s">
        <v>138</v>
      </c>
      <c r="AF222" s="15" t="s">
        <v>123</v>
      </c>
    </row>
    <row r="223" spans="1:32" s="15" customFormat="1">
      <c r="A223" s="14">
        <v>44372.599942071756</v>
      </c>
      <c r="B223" s="15" t="s">
        <v>124</v>
      </c>
      <c r="C223" s="15" t="s">
        <v>11</v>
      </c>
      <c r="D223" s="14">
        <v>44372.599942071756</v>
      </c>
      <c r="E223" s="15">
        <f t="shared" ca="1" si="5"/>
        <v>3599</v>
      </c>
      <c r="F223" s="15" t="s">
        <v>12</v>
      </c>
      <c r="G223" s="15" t="s">
        <v>13</v>
      </c>
      <c r="H223" s="15" t="s">
        <v>70</v>
      </c>
      <c r="I223" s="15" t="s">
        <v>71</v>
      </c>
      <c r="J223" s="15" t="s">
        <v>125</v>
      </c>
      <c r="K223" s="16" t="s">
        <v>126</v>
      </c>
      <c r="L223" s="15" t="s">
        <v>127</v>
      </c>
      <c r="M223" s="15" t="s">
        <v>128</v>
      </c>
      <c r="N223" s="15" t="s">
        <v>129</v>
      </c>
      <c r="O223" s="15" t="s">
        <v>21</v>
      </c>
      <c r="Q223" s="15" t="s">
        <v>131</v>
      </c>
      <c r="R223" s="16" t="s">
        <v>132</v>
      </c>
      <c r="S223" s="16" t="s">
        <v>133</v>
      </c>
      <c r="T223" s="16" t="s">
        <v>134</v>
      </c>
      <c r="U223" s="17">
        <v>44860</v>
      </c>
      <c r="V223" s="17">
        <v>45225</v>
      </c>
      <c r="W223" s="15" t="s">
        <v>135</v>
      </c>
      <c r="X223" s="15" t="s">
        <v>136</v>
      </c>
      <c r="Y223" s="15" t="s">
        <v>78</v>
      </c>
      <c r="Z223" s="15" t="s">
        <v>130</v>
      </c>
      <c r="AA223" s="15" t="s">
        <v>79</v>
      </c>
      <c r="AD223" s="15" t="s">
        <v>137</v>
      </c>
      <c r="AE223" s="15" t="s">
        <v>138</v>
      </c>
      <c r="AF223" s="15" t="s">
        <v>123</v>
      </c>
    </row>
    <row r="224" spans="1:32" s="15" customFormat="1">
      <c r="A224" s="14">
        <v>44402.599942071756</v>
      </c>
      <c r="B224" s="15" t="s">
        <v>124</v>
      </c>
      <c r="C224" s="15" t="s">
        <v>11</v>
      </c>
      <c r="D224" s="14">
        <v>44402.599942071756</v>
      </c>
      <c r="E224" s="15">
        <f t="shared" ca="1" si="5"/>
        <v>2449</v>
      </c>
      <c r="F224" s="15" t="s">
        <v>12</v>
      </c>
      <c r="G224" s="15" t="s">
        <v>13</v>
      </c>
      <c r="H224" s="15" t="s">
        <v>70</v>
      </c>
      <c r="I224" s="15" t="s">
        <v>71</v>
      </c>
      <c r="J224" s="15" t="s">
        <v>125</v>
      </c>
      <c r="K224" s="16" t="s">
        <v>126</v>
      </c>
      <c r="L224" s="15" t="s">
        <v>127</v>
      </c>
      <c r="M224" s="15" t="s">
        <v>128</v>
      </c>
      <c r="N224" s="15" t="s">
        <v>129</v>
      </c>
      <c r="O224" s="15" t="s">
        <v>21</v>
      </c>
      <c r="Q224" s="15" t="s">
        <v>131</v>
      </c>
      <c r="R224" s="16" t="s">
        <v>132</v>
      </c>
      <c r="S224" s="16" t="s">
        <v>133</v>
      </c>
      <c r="T224" s="16" t="s">
        <v>134</v>
      </c>
      <c r="U224" s="17">
        <v>44860</v>
      </c>
      <c r="V224" s="17">
        <v>45225</v>
      </c>
      <c r="W224" s="15" t="s">
        <v>135</v>
      </c>
      <c r="X224" s="15" t="s">
        <v>136</v>
      </c>
      <c r="Y224" s="15" t="s">
        <v>78</v>
      </c>
      <c r="Z224" s="15" t="s">
        <v>130</v>
      </c>
      <c r="AA224" s="15" t="s">
        <v>79</v>
      </c>
      <c r="AD224" s="15" t="s">
        <v>137</v>
      </c>
      <c r="AE224" s="15" t="s">
        <v>138</v>
      </c>
      <c r="AF224" s="15" t="s">
        <v>123</v>
      </c>
    </row>
    <row r="225" spans="1:34" s="15" customFormat="1">
      <c r="A225" s="14">
        <v>44433.599942071756</v>
      </c>
      <c r="B225" s="15" t="s">
        <v>124</v>
      </c>
      <c r="C225" s="15" t="s">
        <v>11</v>
      </c>
      <c r="D225" s="14">
        <v>44433.599942071756</v>
      </c>
      <c r="E225" s="15">
        <f t="shared" ca="1" si="5"/>
        <v>2340</v>
      </c>
      <c r="F225" s="15" t="s">
        <v>12</v>
      </c>
      <c r="G225" s="15" t="s">
        <v>13</v>
      </c>
      <c r="H225" s="15" t="s">
        <v>70</v>
      </c>
      <c r="I225" s="15" t="s">
        <v>71</v>
      </c>
      <c r="J225" s="15" t="s">
        <v>125</v>
      </c>
      <c r="K225" s="16" t="s">
        <v>126</v>
      </c>
      <c r="L225" s="15" t="s">
        <v>127</v>
      </c>
      <c r="M225" s="15" t="s">
        <v>128</v>
      </c>
      <c r="N225" s="15" t="s">
        <v>129</v>
      </c>
      <c r="O225" s="15" t="s">
        <v>21</v>
      </c>
      <c r="Q225" s="15" t="s">
        <v>131</v>
      </c>
      <c r="R225" s="16" t="s">
        <v>132</v>
      </c>
      <c r="S225" s="16" t="s">
        <v>133</v>
      </c>
      <c r="T225" s="16" t="s">
        <v>134</v>
      </c>
      <c r="U225" s="17">
        <v>44860</v>
      </c>
      <c r="V225" s="17">
        <v>45225</v>
      </c>
      <c r="W225" s="15" t="s">
        <v>135</v>
      </c>
      <c r="X225" s="15" t="s">
        <v>136</v>
      </c>
      <c r="Y225" s="15" t="s">
        <v>78</v>
      </c>
      <c r="Z225" s="15" t="s">
        <v>130</v>
      </c>
      <c r="AA225" s="15" t="s">
        <v>79</v>
      </c>
      <c r="AD225" s="15" t="s">
        <v>137</v>
      </c>
      <c r="AE225" s="15" t="s">
        <v>138</v>
      </c>
      <c r="AF225" s="15" t="s">
        <v>123</v>
      </c>
    </row>
    <row r="226" spans="1:34" s="15" customFormat="1">
      <c r="A226" s="14">
        <v>44464.599942071756</v>
      </c>
      <c r="B226" s="15" t="s">
        <v>124</v>
      </c>
      <c r="C226" s="15" t="s">
        <v>11</v>
      </c>
      <c r="D226" s="14">
        <v>44464.599942071756</v>
      </c>
      <c r="E226" s="15">
        <f t="shared" ca="1" si="5"/>
        <v>2362</v>
      </c>
      <c r="F226" s="15" t="s">
        <v>12</v>
      </c>
      <c r="G226" s="15" t="s">
        <v>13</v>
      </c>
      <c r="H226" s="15" t="s">
        <v>70</v>
      </c>
      <c r="I226" s="15" t="s">
        <v>71</v>
      </c>
      <c r="J226" s="15" t="s">
        <v>125</v>
      </c>
      <c r="K226" s="16" t="s">
        <v>126</v>
      </c>
      <c r="L226" s="15" t="s">
        <v>127</v>
      </c>
      <c r="M226" s="15" t="s">
        <v>128</v>
      </c>
      <c r="N226" s="15" t="s">
        <v>129</v>
      </c>
      <c r="O226" s="15" t="s">
        <v>21</v>
      </c>
      <c r="Q226" s="15" t="s">
        <v>131</v>
      </c>
      <c r="R226" s="16" t="s">
        <v>132</v>
      </c>
      <c r="S226" s="16" t="s">
        <v>133</v>
      </c>
      <c r="T226" s="16" t="s">
        <v>134</v>
      </c>
      <c r="U226" s="17">
        <v>44860</v>
      </c>
      <c r="V226" s="17">
        <v>45225</v>
      </c>
      <c r="W226" s="15" t="s">
        <v>135</v>
      </c>
      <c r="X226" s="15" t="s">
        <v>136</v>
      </c>
      <c r="Y226" s="15" t="s">
        <v>78</v>
      </c>
      <c r="Z226" s="15" t="s">
        <v>130</v>
      </c>
      <c r="AA226" s="15" t="s">
        <v>79</v>
      </c>
      <c r="AD226" s="15" t="s">
        <v>137</v>
      </c>
      <c r="AE226" s="15" t="s">
        <v>138</v>
      </c>
      <c r="AF226" s="15" t="s">
        <v>123</v>
      </c>
    </row>
    <row r="227" spans="1:34" s="15" customFormat="1">
      <c r="A227" s="14">
        <v>44494.599942071756</v>
      </c>
      <c r="B227" s="15" t="s">
        <v>124</v>
      </c>
      <c r="C227" s="15" t="s">
        <v>11</v>
      </c>
      <c r="D227" s="14">
        <v>44494.599942071756</v>
      </c>
      <c r="E227" s="15">
        <f t="shared" ca="1" si="5"/>
        <v>4490</v>
      </c>
      <c r="F227" s="15" t="s">
        <v>12</v>
      </c>
      <c r="G227" s="15" t="s">
        <v>13</v>
      </c>
      <c r="H227" s="15" t="s">
        <v>70</v>
      </c>
      <c r="I227" s="15" t="s">
        <v>71</v>
      </c>
      <c r="J227" s="15" t="s">
        <v>125</v>
      </c>
      <c r="K227" s="16" t="s">
        <v>126</v>
      </c>
      <c r="L227" s="15" t="s">
        <v>127</v>
      </c>
      <c r="M227" s="15" t="s">
        <v>128</v>
      </c>
      <c r="N227" s="15" t="s">
        <v>129</v>
      </c>
      <c r="O227" s="15" t="s">
        <v>21</v>
      </c>
      <c r="Q227" s="15" t="s">
        <v>131</v>
      </c>
      <c r="R227" s="16" t="s">
        <v>132</v>
      </c>
      <c r="S227" s="16" t="s">
        <v>133</v>
      </c>
      <c r="T227" s="16" t="s">
        <v>134</v>
      </c>
      <c r="U227" s="17">
        <v>44860</v>
      </c>
      <c r="V227" s="17">
        <v>45225</v>
      </c>
      <c r="W227" s="15" t="s">
        <v>135</v>
      </c>
      <c r="X227" s="15" t="s">
        <v>136</v>
      </c>
      <c r="Y227" s="15" t="s">
        <v>78</v>
      </c>
      <c r="Z227" s="15" t="s">
        <v>130</v>
      </c>
      <c r="AA227" s="15" t="s">
        <v>79</v>
      </c>
      <c r="AD227" s="15" t="s">
        <v>137</v>
      </c>
      <c r="AE227" s="15" t="s">
        <v>138</v>
      </c>
      <c r="AF227" s="15" t="s">
        <v>123</v>
      </c>
    </row>
    <row r="228" spans="1:34" s="15" customFormat="1">
      <c r="A228" s="14">
        <v>44525.599942071756</v>
      </c>
      <c r="B228" s="15" t="s">
        <v>124</v>
      </c>
      <c r="C228" s="15" t="s">
        <v>11</v>
      </c>
      <c r="D228" s="14">
        <v>44525.599942071756</v>
      </c>
      <c r="E228" s="15">
        <f t="shared" ca="1" si="5"/>
        <v>2828</v>
      </c>
      <c r="F228" s="15" t="s">
        <v>12</v>
      </c>
      <c r="G228" s="15" t="s">
        <v>13</v>
      </c>
      <c r="H228" s="15" t="s">
        <v>70</v>
      </c>
      <c r="I228" s="15" t="s">
        <v>71</v>
      </c>
      <c r="J228" s="15" t="s">
        <v>125</v>
      </c>
      <c r="K228" s="16" t="s">
        <v>126</v>
      </c>
      <c r="L228" s="15" t="s">
        <v>127</v>
      </c>
      <c r="M228" s="15" t="s">
        <v>128</v>
      </c>
      <c r="N228" s="15" t="s">
        <v>129</v>
      </c>
      <c r="O228" s="15" t="s">
        <v>21</v>
      </c>
      <c r="Q228" s="15" t="s">
        <v>131</v>
      </c>
      <c r="R228" s="16" t="s">
        <v>132</v>
      </c>
      <c r="S228" s="16" t="s">
        <v>133</v>
      </c>
      <c r="T228" s="16" t="s">
        <v>134</v>
      </c>
      <c r="U228" s="17">
        <v>44860</v>
      </c>
      <c r="V228" s="17">
        <v>45225</v>
      </c>
      <c r="W228" s="15" t="s">
        <v>135</v>
      </c>
      <c r="X228" s="15" t="s">
        <v>136</v>
      </c>
      <c r="Y228" s="15" t="s">
        <v>78</v>
      </c>
      <c r="Z228" s="15" t="s">
        <v>130</v>
      </c>
      <c r="AA228" s="15" t="s">
        <v>79</v>
      </c>
      <c r="AD228" s="15" t="s">
        <v>137</v>
      </c>
      <c r="AE228" s="15" t="s">
        <v>138</v>
      </c>
      <c r="AF228" s="15" t="s">
        <v>123</v>
      </c>
    </row>
    <row r="229" spans="1:34" s="15" customFormat="1">
      <c r="A229" s="14">
        <v>44555.599942071756</v>
      </c>
      <c r="B229" s="15" t="s">
        <v>124</v>
      </c>
      <c r="C229" s="15" t="s">
        <v>11</v>
      </c>
      <c r="D229" s="14">
        <v>44555.599942071756</v>
      </c>
      <c r="E229" s="15">
        <f t="shared" ca="1" si="5"/>
        <v>4128</v>
      </c>
      <c r="F229" s="15" t="s">
        <v>12</v>
      </c>
      <c r="G229" s="15" t="s">
        <v>13</v>
      </c>
      <c r="H229" s="15" t="s">
        <v>70</v>
      </c>
      <c r="I229" s="15" t="s">
        <v>71</v>
      </c>
      <c r="J229" s="15" t="s">
        <v>125</v>
      </c>
      <c r="K229" s="16" t="s">
        <v>126</v>
      </c>
      <c r="L229" s="15" t="s">
        <v>127</v>
      </c>
      <c r="M229" s="15" t="s">
        <v>128</v>
      </c>
      <c r="N229" s="15" t="s">
        <v>129</v>
      </c>
      <c r="O229" s="15" t="s">
        <v>21</v>
      </c>
      <c r="Q229" s="15" t="s">
        <v>131</v>
      </c>
      <c r="R229" s="16" t="s">
        <v>132</v>
      </c>
      <c r="S229" s="16" t="s">
        <v>133</v>
      </c>
      <c r="T229" s="16" t="s">
        <v>134</v>
      </c>
      <c r="U229" s="17">
        <v>44860</v>
      </c>
      <c r="V229" s="17">
        <v>45225</v>
      </c>
      <c r="W229" s="15" t="s">
        <v>135</v>
      </c>
      <c r="X229" s="15" t="s">
        <v>136</v>
      </c>
      <c r="Y229" s="15" t="s">
        <v>78</v>
      </c>
      <c r="Z229" s="15" t="s">
        <v>130</v>
      </c>
      <c r="AA229" s="15" t="s">
        <v>79</v>
      </c>
      <c r="AD229" s="15" t="s">
        <v>137</v>
      </c>
      <c r="AE229" s="15" t="s">
        <v>138</v>
      </c>
      <c r="AF229" s="15" t="s">
        <v>123</v>
      </c>
    </row>
    <row r="230" spans="1:34" s="15" customFormat="1">
      <c r="A230" s="14">
        <v>44586.599942071756</v>
      </c>
      <c r="B230" s="15" t="s">
        <v>124</v>
      </c>
      <c r="C230" s="15" t="s">
        <v>11</v>
      </c>
      <c r="D230" s="14">
        <v>44586.599942071756</v>
      </c>
      <c r="E230" s="15">
        <f t="shared" ca="1" si="5"/>
        <v>4452</v>
      </c>
      <c r="F230" s="15" t="s">
        <v>12</v>
      </c>
      <c r="G230" s="15" t="s">
        <v>13</v>
      </c>
      <c r="H230" s="15" t="s">
        <v>70</v>
      </c>
      <c r="I230" s="15" t="s">
        <v>71</v>
      </c>
      <c r="J230" s="15" t="s">
        <v>125</v>
      </c>
      <c r="K230" s="16" t="s">
        <v>126</v>
      </c>
      <c r="L230" s="15" t="s">
        <v>127</v>
      </c>
      <c r="M230" s="15" t="s">
        <v>128</v>
      </c>
      <c r="N230" s="15" t="s">
        <v>129</v>
      </c>
      <c r="O230" s="15" t="s">
        <v>21</v>
      </c>
      <c r="Q230" s="15" t="s">
        <v>131</v>
      </c>
      <c r="R230" s="16" t="s">
        <v>132</v>
      </c>
      <c r="S230" s="16" t="s">
        <v>133</v>
      </c>
      <c r="T230" s="16" t="s">
        <v>134</v>
      </c>
      <c r="U230" s="17">
        <v>44860</v>
      </c>
      <c r="V230" s="17">
        <v>45225</v>
      </c>
      <c r="W230" s="15" t="s">
        <v>135</v>
      </c>
      <c r="X230" s="15" t="s">
        <v>136</v>
      </c>
      <c r="Y230" s="15" t="s">
        <v>78</v>
      </c>
      <c r="Z230" s="15" t="s">
        <v>130</v>
      </c>
      <c r="AA230" s="15" t="s">
        <v>79</v>
      </c>
      <c r="AD230" s="15" t="s">
        <v>137</v>
      </c>
      <c r="AE230" s="15" t="s">
        <v>138</v>
      </c>
      <c r="AF230" s="15" t="s">
        <v>123</v>
      </c>
    </row>
    <row r="231" spans="1:34" s="15" customFormat="1">
      <c r="A231" s="14">
        <v>44617.599942071756</v>
      </c>
      <c r="B231" s="15" t="s">
        <v>124</v>
      </c>
      <c r="C231" s="15" t="s">
        <v>11</v>
      </c>
      <c r="D231" s="14">
        <v>44617.599942071756</v>
      </c>
      <c r="E231" s="15">
        <f t="shared" ca="1" si="5"/>
        <v>3284</v>
      </c>
      <c r="F231" s="15" t="s">
        <v>12</v>
      </c>
      <c r="G231" s="15" t="s">
        <v>13</v>
      </c>
      <c r="H231" s="15" t="s">
        <v>70</v>
      </c>
      <c r="I231" s="15" t="s">
        <v>71</v>
      </c>
      <c r="J231" s="15" t="s">
        <v>125</v>
      </c>
      <c r="K231" s="16" t="s">
        <v>126</v>
      </c>
      <c r="L231" s="15" t="s">
        <v>127</v>
      </c>
      <c r="M231" s="15" t="s">
        <v>128</v>
      </c>
      <c r="N231" s="15" t="s">
        <v>129</v>
      </c>
      <c r="O231" s="15" t="s">
        <v>21</v>
      </c>
      <c r="Q231" s="15" t="s">
        <v>131</v>
      </c>
      <c r="R231" s="16" t="s">
        <v>132</v>
      </c>
      <c r="S231" s="16" t="s">
        <v>133</v>
      </c>
      <c r="T231" s="16" t="s">
        <v>134</v>
      </c>
      <c r="U231" s="17">
        <v>44860</v>
      </c>
      <c r="V231" s="17">
        <v>45225</v>
      </c>
      <c r="W231" s="15" t="s">
        <v>135</v>
      </c>
      <c r="X231" s="15" t="s">
        <v>136</v>
      </c>
      <c r="Y231" s="15" t="s">
        <v>78</v>
      </c>
      <c r="Z231" s="15" t="s">
        <v>130</v>
      </c>
      <c r="AA231" s="15" t="s">
        <v>79</v>
      </c>
      <c r="AD231" s="15" t="s">
        <v>137</v>
      </c>
      <c r="AE231" s="15" t="s">
        <v>138</v>
      </c>
      <c r="AF231" s="15" t="s">
        <v>123</v>
      </c>
    </row>
    <row r="232" spans="1:34" s="15" customFormat="1">
      <c r="A232" s="14">
        <v>44645.599942071756</v>
      </c>
      <c r="B232" s="15" t="s">
        <v>124</v>
      </c>
      <c r="C232" s="15" t="s">
        <v>11</v>
      </c>
      <c r="D232" s="14">
        <v>44645.599942071756</v>
      </c>
      <c r="E232" s="15">
        <f t="shared" ca="1" si="5"/>
        <v>3443</v>
      </c>
      <c r="F232" s="15" t="s">
        <v>12</v>
      </c>
      <c r="G232" s="15" t="s">
        <v>13</v>
      </c>
      <c r="H232" s="15" t="s">
        <v>70</v>
      </c>
      <c r="I232" s="15" t="s">
        <v>71</v>
      </c>
      <c r="J232" s="15" t="s">
        <v>125</v>
      </c>
      <c r="K232" s="16" t="s">
        <v>126</v>
      </c>
      <c r="L232" s="15" t="s">
        <v>127</v>
      </c>
      <c r="M232" s="15" t="s">
        <v>128</v>
      </c>
      <c r="N232" s="15" t="s">
        <v>129</v>
      </c>
      <c r="O232" s="15" t="s">
        <v>21</v>
      </c>
      <c r="Q232" s="15" t="s">
        <v>131</v>
      </c>
      <c r="R232" s="16" t="s">
        <v>132</v>
      </c>
      <c r="S232" s="16" t="s">
        <v>133</v>
      </c>
      <c r="T232" s="16" t="s">
        <v>134</v>
      </c>
      <c r="U232" s="17">
        <v>44860</v>
      </c>
      <c r="V232" s="17">
        <v>45225</v>
      </c>
      <c r="W232" s="15" t="s">
        <v>135</v>
      </c>
      <c r="X232" s="15" t="s">
        <v>136</v>
      </c>
      <c r="Y232" s="15" t="s">
        <v>78</v>
      </c>
      <c r="Z232" s="15" t="s">
        <v>130</v>
      </c>
      <c r="AA232" s="15" t="s">
        <v>79</v>
      </c>
      <c r="AD232" s="15" t="s">
        <v>137</v>
      </c>
      <c r="AE232" s="15" t="s">
        <v>138</v>
      </c>
      <c r="AF232" s="15" t="s">
        <v>123</v>
      </c>
    </row>
    <row r="233" spans="1:34" s="15" customFormat="1">
      <c r="A233" s="14">
        <v>44676.599942071756</v>
      </c>
      <c r="B233" s="15" t="s">
        <v>124</v>
      </c>
      <c r="C233" s="15" t="s">
        <v>11</v>
      </c>
      <c r="D233" s="14">
        <v>44676.599942071756</v>
      </c>
      <c r="E233" s="15">
        <f t="shared" ca="1" si="5"/>
        <v>3681</v>
      </c>
      <c r="F233" s="15" t="s">
        <v>12</v>
      </c>
      <c r="G233" s="15" t="s">
        <v>13</v>
      </c>
      <c r="H233" s="15" t="s">
        <v>70</v>
      </c>
      <c r="I233" s="15" t="s">
        <v>71</v>
      </c>
      <c r="J233" s="15" t="s">
        <v>125</v>
      </c>
      <c r="K233" s="16" t="s">
        <v>126</v>
      </c>
      <c r="L233" s="15" t="s">
        <v>127</v>
      </c>
      <c r="M233" s="15" t="s">
        <v>128</v>
      </c>
      <c r="N233" s="15" t="s">
        <v>129</v>
      </c>
      <c r="O233" s="15" t="s">
        <v>21</v>
      </c>
      <c r="Q233" s="15" t="s">
        <v>131</v>
      </c>
      <c r="R233" s="16" t="s">
        <v>132</v>
      </c>
      <c r="S233" s="16" t="s">
        <v>133</v>
      </c>
      <c r="T233" s="16" t="s">
        <v>134</v>
      </c>
      <c r="U233" s="17">
        <v>44860</v>
      </c>
      <c r="V233" s="17">
        <v>45225</v>
      </c>
      <c r="W233" s="15" t="s">
        <v>135</v>
      </c>
      <c r="X233" s="15" t="s">
        <v>136</v>
      </c>
      <c r="Y233" s="15" t="s">
        <v>78</v>
      </c>
      <c r="Z233" s="15" t="s">
        <v>130</v>
      </c>
      <c r="AA233" s="15" t="s">
        <v>79</v>
      </c>
      <c r="AD233" s="15" t="s">
        <v>137</v>
      </c>
      <c r="AE233" s="15" t="s">
        <v>138</v>
      </c>
      <c r="AF233" s="15" t="s">
        <v>123</v>
      </c>
    </row>
    <row r="234" spans="1:34" s="15" customFormat="1">
      <c r="A234" s="14">
        <v>44706.599942071756</v>
      </c>
      <c r="B234" s="15" t="s">
        <v>124</v>
      </c>
      <c r="C234" s="15" t="s">
        <v>11</v>
      </c>
      <c r="D234" s="14">
        <v>44706.599942071756</v>
      </c>
      <c r="E234" s="15">
        <f t="shared" ca="1" si="5"/>
        <v>2475</v>
      </c>
      <c r="F234" s="15" t="s">
        <v>12</v>
      </c>
      <c r="G234" s="15" t="s">
        <v>13</v>
      </c>
      <c r="H234" s="15" t="s">
        <v>70</v>
      </c>
      <c r="I234" s="15" t="s">
        <v>71</v>
      </c>
      <c r="J234" s="15" t="s">
        <v>125</v>
      </c>
      <c r="K234" s="16" t="s">
        <v>126</v>
      </c>
      <c r="L234" s="15" t="s">
        <v>127</v>
      </c>
      <c r="M234" s="15" t="s">
        <v>128</v>
      </c>
      <c r="N234" s="15" t="s">
        <v>129</v>
      </c>
      <c r="O234" s="15" t="s">
        <v>21</v>
      </c>
      <c r="Q234" s="15" t="s">
        <v>131</v>
      </c>
      <c r="R234" s="16" t="s">
        <v>132</v>
      </c>
      <c r="S234" s="16" t="s">
        <v>133</v>
      </c>
      <c r="T234" s="16" t="s">
        <v>134</v>
      </c>
      <c r="U234" s="17">
        <v>44860</v>
      </c>
      <c r="V234" s="17">
        <v>45225</v>
      </c>
      <c r="W234" s="15" t="s">
        <v>135</v>
      </c>
      <c r="X234" s="15" t="s">
        <v>136</v>
      </c>
      <c r="Y234" s="15" t="s">
        <v>78</v>
      </c>
      <c r="Z234" s="15" t="s">
        <v>130</v>
      </c>
      <c r="AA234" s="15" t="s">
        <v>79</v>
      </c>
      <c r="AD234" s="15" t="s">
        <v>137</v>
      </c>
      <c r="AE234" s="15" t="s">
        <v>138</v>
      </c>
      <c r="AF234" s="15" t="s">
        <v>123</v>
      </c>
    </row>
    <row r="235" spans="1:34">
      <c r="A235" s="14">
        <v>44737.599942071756</v>
      </c>
      <c r="B235" s="15" t="s">
        <v>124</v>
      </c>
      <c r="C235" s="15" t="s">
        <v>11</v>
      </c>
      <c r="D235" s="14">
        <v>44737.599942071756</v>
      </c>
      <c r="E235" s="15">
        <f t="shared" ca="1" si="5"/>
        <v>3870</v>
      </c>
      <c r="F235" s="15" t="s">
        <v>12</v>
      </c>
      <c r="G235" s="15" t="s">
        <v>13</v>
      </c>
      <c r="H235" s="15" t="s">
        <v>70</v>
      </c>
      <c r="I235" s="15" t="s">
        <v>71</v>
      </c>
      <c r="J235" s="15" t="s">
        <v>125</v>
      </c>
      <c r="K235" s="16" t="s">
        <v>126</v>
      </c>
      <c r="L235" s="15" t="s">
        <v>127</v>
      </c>
      <c r="M235" s="15" t="s">
        <v>128</v>
      </c>
      <c r="N235" s="15" t="s">
        <v>129</v>
      </c>
      <c r="O235" s="15" t="s">
        <v>21</v>
      </c>
      <c r="P235" s="15"/>
      <c r="Q235" s="15" t="s">
        <v>131</v>
      </c>
      <c r="R235" s="16" t="s">
        <v>132</v>
      </c>
      <c r="S235" s="16" t="s">
        <v>133</v>
      </c>
      <c r="T235" s="16" t="s">
        <v>134</v>
      </c>
      <c r="U235" s="17">
        <v>44860</v>
      </c>
      <c r="V235" s="17">
        <v>45225</v>
      </c>
      <c r="W235" s="15" t="s">
        <v>135</v>
      </c>
      <c r="X235" s="15" t="s">
        <v>136</v>
      </c>
      <c r="Y235" s="15" t="s">
        <v>78</v>
      </c>
      <c r="Z235" s="15" t="s">
        <v>130</v>
      </c>
      <c r="AA235" s="15" t="s">
        <v>79</v>
      </c>
      <c r="AB235" s="15"/>
      <c r="AC235" s="15"/>
      <c r="AD235" s="15" t="s">
        <v>137</v>
      </c>
      <c r="AE235" s="15" t="s">
        <v>138</v>
      </c>
      <c r="AF235" s="15" t="s">
        <v>123</v>
      </c>
      <c r="AG235" s="15"/>
      <c r="AH235" s="15"/>
    </row>
    <row r="236" spans="1:34">
      <c r="A236" s="14">
        <v>44767.599942071756</v>
      </c>
      <c r="B236" s="15" t="s">
        <v>124</v>
      </c>
      <c r="C236" s="15" t="s">
        <v>11</v>
      </c>
      <c r="D236" s="14">
        <v>44767.599942071756</v>
      </c>
      <c r="E236" s="15">
        <f t="shared" ca="1" si="5"/>
        <v>2901</v>
      </c>
      <c r="F236" s="15" t="s">
        <v>12</v>
      </c>
      <c r="G236" s="15" t="s">
        <v>13</v>
      </c>
      <c r="H236" s="15" t="s">
        <v>70</v>
      </c>
      <c r="I236" s="15" t="s">
        <v>71</v>
      </c>
      <c r="J236" s="15" t="s">
        <v>125</v>
      </c>
      <c r="K236" s="16" t="s">
        <v>126</v>
      </c>
      <c r="L236" s="15" t="s">
        <v>127</v>
      </c>
      <c r="M236" s="15" t="s">
        <v>128</v>
      </c>
      <c r="N236" s="15" t="s">
        <v>129</v>
      </c>
      <c r="O236" s="15" t="s">
        <v>21</v>
      </c>
      <c r="P236" s="15"/>
      <c r="Q236" s="15" t="s">
        <v>131</v>
      </c>
      <c r="R236" s="16" t="s">
        <v>132</v>
      </c>
      <c r="S236" s="16" t="s">
        <v>133</v>
      </c>
      <c r="T236" s="16" t="s">
        <v>134</v>
      </c>
      <c r="U236" s="17">
        <v>44860</v>
      </c>
      <c r="V236" s="17">
        <v>45225</v>
      </c>
      <c r="W236" s="15" t="s">
        <v>135</v>
      </c>
      <c r="X236" s="15" t="s">
        <v>136</v>
      </c>
      <c r="Y236" s="15" t="s">
        <v>78</v>
      </c>
      <c r="Z236" s="15" t="s">
        <v>130</v>
      </c>
      <c r="AA236" s="15" t="s">
        <v>79</v>
      </c>
      <c r="AB236" s="15"/>
      <c r="AC236" s="15"/>
      <c r="AD236" s="15" t="s">
        <v>137</v>
      </c>
      <c r="AE236" s="15" t="s">
        <v>138</v>
      </c>
      <c r="AF236" s="15" t="s">
        <v>123</v>
      </c>
      <c r="AG236" s="15"/>
      <c r="AH236" s="15"/>
    </row>
    <row r="237" spans="1:34">
      <c r="A237" s="14">
        <v>44798.599942071756</v>
      </c>
      <c r="B237" s="15" t="s">
        <v>124</v>
      </c>
      <c r="C237" s="15" t="s">
        <v>11</v>
      </c>
      <c r="D237" s="14">
        <v>44798.599942071756</v>
      </c>
      <c r="E237" s="15">
        <f t="shared" ca="1" si="5"/>
        <v>4396</v>
      </c>
      <c r="F237" s="15" t="s">
        <v>12</v>
      </c>
      <c r="G237" s="15" t="s">
        <v>13</v>
      </c>
      <c r="H237" s="15" t="s">
        <v>70</v>
      </c>
      <c r="I237" s="15" t="s">
        <v>71</v>
      </c>
      <c r="J237" s="15" t="s">
        <v>125</v>
      </c>
      <c r="K237" s="16" t="s">
        <v>126</v>
      </c>
      <c r="L237" s="15" t="s">
        <v>127</v>
      </c>
      <c r="M237" s="15" t="s">
        <v>128</v>
      </c>
      <c r="N237" s="15" t="s">
        <v>129</v>
      </c>
      <c r="O237" s="15" t="s">
        <v>21</v>
      </c>
      <c r="P237" s="15"/>
      <c r="Q237" s="15" t="s">
        <v>131</v>
      </c>
      <c r="R237" s="16" t="s">
        <v>132</v>
      </c>
      <c r="S237" s="16" t="s">
        <v>133</v>
      </c>
      <c r="T237" s="16" t="s">
        <v>134</v>
      </c>
      <c r="U237" s="17">
        <v>44860</v>
      </c>
      <c r="V237" s="17">
        <v>45225</v>
      </c>
      <c r="W237" s="15" t="s">
        <v>135</v>
      </c>
      <c r="X237" s="15" t="s">
        <v>136</v>
      </c>
      <c r="Y237" s="15" t="s">
        <v>78</v>
      </c>
      <c r="Z237" s="15" t="s">
        <v>130</v>
      </c>
      <c r="AA237" s="15" t="s">
        <v>79</v>
      </c>
      <c r="AB237" s="15"/>
      <c r="AC237" s="15"/>
      <c r="AD237" s="15" t="s">
        <v>137</v>
      </c>
      <c r="AE237" s="15" t="s">
        <v>138</v>
      </c>
      <c r="AF237" s="15" t="s">
        <v>123</v>
      </c>
      <c r="AG237" s="15"/>
      <c r="AH237" s="15"/>
    </row>
    <row r="238" spans="1:34" s="15" customFormat="1">
      <c r="A238" s="14">
        <v>44829.599942071756</v>
      </c>
      <c r="B238" s="15" t="s">
        <v>124</v>
      </c>
      <c r="C238" s="15" t="s">
        <v>11</v>
      </c>
      <c r="D238" s="14">
        <v>44829.599942071756</v>
      </c>
      <c r="E238" s="15">
        <f t="shared" ca="1" si="5"/>
        <v>3380</v>
      </c>
      <c r="F238" s="15" t="s">
        <v>12</v>
      </c>
      <c r="G238" s="15" t="s">
        <v>13</v>
      </c>
      <c r="H238" s="15" t="s">
        <v>70</v>
      </c>
      <c r="I238" s="15" t="s">
        <v>71</v>
      </c>
      <c r="J238" s="15" t="s">
        <v>125</v>
      </c>
      <c r="K238" s="16" t="s">
        <v>126</v>
      </c>
      <c r="L238" s="15" t="s">
        <v>127</v>
      </c>
      <c r="M238" s="15" t="s">
        <v>128</v>
      </c>
      <c r="N238" s="15" t="s">
        <v>129</v>
      </c>
      <c r="O238" s="15" t="s">
        <v>21</v>
      </c>
      <c r="Q238" s="15" t="s">
        <v>131</v>
      </c>
      <c r="R238" s="16" t="s">
        <v>132</v>
      </c>
      <c r="S238" s="16" t="s">
        <v>133</v>
      </c>
      <c r="T238" s="16" t="s">
        <v>134</v>
      </c>
      <c r="U238" s="17">
        <v>44860</v>
      </c>
      <c r="V238" s="17">
        <v>45225</v>
      </c>
      <c r="W238" s="15" t="s">
        <v>135</v>
      </c>
      <c r="X238" s="15" t="s">
        <v>136</v>
      </c>
      <c r="Y238" s="15" t="s">
        <v>78</v>
      </c>
      <c r="Z238" s="15" t="s">
        <v>130</v>
      </c>
      <c r="AA238" s="15" t="s">
        <v>79</v>
      </c>
      <c r="AD238" s="15" t="s">
        <v>137</v>
      </c>
      <c r="AE238" s="15" t="s">
        <v>138</v>
      </c>
      <c r="AF238" s="15" t="s">
        <v>123</v>
      </c>
    </row>
    <row r="239" spans="1:34" s="15" customFormat="1">
      <c r="A239" s="14">
        <v>44859.599942071756</v>
      </c>
      <c r="B239" s="15" t="s">
        <v>124</v>
      </c>
      <c r="C239" s="15" t="s">
        <v>11</v>
      </c>
      <c r="D239" s="14">
        <v>44859.599942071756</v>
      </c>
      <c r="E239" s="15">
        <f t="shared" ca="1" si="5"/>
        <v>3230</v>
      </c>
      <c r="F239" s="15" t="s">
        <v>12</v>
      </c>
      <c r="G239" s="15" t="s">
        <v>13</v>
      </c>
      <c r="H239" s="15" t="s">
        <v>70</v>
      </c>
      <c r="I239" s="15" t="s">
        <v>71</v>
      </c>
      <c r="J239" s="15" t="s">
        <v>125</v>
      </c>
      <c r="K239" s="16" t="s">
        <v>126</v>
      </c>
      <c r="L239" s="15" t="s">
        <v>127</v>
      </c>
      <c r="M239" s="15" t="s">
        <v>128</v>
      </c>
      <c r="N239" s="15" t="s">
        <v>129</v>
      </c>
      <c r="O239" s="15" t="s">
        <v>21</v>
      </c>
      <c r="Q239" s="15" t="s">
        <v>131</v>
      </c>
      <c r="R239" s="16" t="s">
        <v>132</v>
      </c>
      <c r="S239" s="16" t="s">
        <v>133</v>
      </c>
      <c r="T239" s="16" t="s">
        <v>134</v>
      </c>
      <c r="U239" s="17">
        <v>44860</v>
      </c>
      <c r="V239" s="17">
        <v>45225</v>
      </c>
      <c r="W239" s="15" t="s">
        <v>135</v>
      </c>
      <c r="X239" s="15" t="s">
        <v>136</v>
      </c>
      <c r="Y239" s="15" t="s">
        <v>78</v>
      </c>
      <c r="Z239" s="15" t="s">
        <v>130</v>
      </c>
      <c r="AA239" s="15" t="s">
        <v>79</v>
      </c>
      <c r="AD239" s="15" t="s">
        <v>137</v>
      </c>
      <c r="AE239" s="15" t="s">
        <v>138</v>
      </c>
      <c r="AF239" s="15" t="s">
        <v>123</v>
      </c>
    </row>
    <row r="240" spans="1:34" s="15" customFormat="1">
      <c r="A240" s="14">
        <v>44890.599942071756</v>
      </c>
      <c r="B240" s="15" t="s">
        <v>124</v>
      </c>
      <c r="C240" s="15" t="s">
        <v>11</v>
      </c>
      <c r="D240" s="14">
        <v>44890.599942071756</v>
      </c>
      <c r="E240" s="15">
        <f t="shared" ca="1" si="5"/>
        <v>2551</v>
      </c>
      <c r="F240" s="15" t="s">
        <v>12</v>
      </c>
      <c r="G240" s="15" t="s">
        <v>13</v>
      </c>
      <c r="H240" s="15" t="s">
        <v>70</v>
      </c>
      <c r="I240" s="15" t="s">
        <v>71</v>
      </c>
      <c r="J240" s="15" t="s">
        <v>125</v>
      </c>
      <c r="K240" s="16" t="s">
        <v>126</v>
      </c>
      <c r="L240" s="15" t="s">
        <v>127</v>
      </c>
      <c r="M240" s="15" t="s">
        <v>128</v>
      </c>
      <c r="N240" s="15" t="s">
        <v>129</v>
      </c>
      <c r="O240" s="15" t="s">
        <v>21</v>
      </c>
      <c r="Q240" s="15" t="s">
        <v>131</v>
      </c>
      <c r="R240" s="16" t="s">
        <v>132</v>
      </c>
      <c r="S240" s="16" t="s">
        <v>133</v>
      </c>
      <c r="T240" s="16" t="s">
        <v>134</v>
      </c>
      <c r="U240" s="17">
        <v>44860</v>
      </c>
      <c r="V240" s="17">
        <v>45225</v>
      </c>
      <c r="W240" s="15" t="s">
        <v>135</v>
      </c>
      <c r="X240" s="15" t="s">
        <v>136</v>
      </c>
      <c r="Y240" s="15" t="s">
        <v>78</v>
      </c>
      <c r="Z240" s="15" t="s">
        <v>130</v>
      </c>
      <c r="AA240" s="15" t="s">
        <v>79</v>
      </c>
      <c r="AD240" s="15" t="s">
        <v>137</v>
      </c>
      <c r="AE240" s="15" t="s">
        <v>138</v>
      </c>
      <c r="AF240" s="15" t="s">
        <v>123</v>
      </c>
    </row>
    <row r="241" spans="1:32" s="15" customFormat="1">
      <c r="A241" s="14">
        <v>44920.599942071756</v>
      </c>
      <c r="B241" s="15" t="s">
        <v>124</v>
      </c>
      <c r="C241" s="15" t="s">
        <v>11</v>
      </c>
      <c r="D241" s="14">
        <v>44920.599942071756</v>
      </c>
      <c r="E241" s="15">
        <f t="shared" ca="1" si="5"/>
        <v>3269</v>
      </c>
      <c r="F241" s="15" t="s">
        <v>12</v>
      </c>
      <c r="G241" s="15" t="s">
        <v>13</v>
      </c>
      <c r="H241" s="15" t="s">
        <v>70</v>
      </c>
      <c r="I241" s="15" t="s">
        <v>71</v>
      </c>
      <c r="J241" s="15" t="s">
        <v>125</v>
      </c>
      <c r="K241" s="16" t="s">
        <v>126</v>
      </c>
      <c r="L241" s="15" t="s">
        <v>127</v>
      </c>
      <c r="M241" s="15" t="s">
        <v>128</v>
      </c>
      <c r="N241" s="15" t="s">
        <v>129</v>
      </c>
      <c r="O241" s="15" t="s">
        <v>21</v>
      </c>
      <c r="Q241" s="15" t="s">
        <v>131</v>
      </c>
      <c r="R241" s="16" t="s">
        <v>132</v>
      </c>
      <c r="S241" s="16" t="s">
        <v>133</v>
      </c>
      <c r="T241" s="16" t="s">
        <v>134</v>
      </c>
      <c r="U241" s="17">
        <v>44860</v>
      </c>
      <c r="V241" s="17">
        <v>45225</v>
      </c>
      <c r="W241" s="15" t="s">
        <v>135</v>
      </c>
      <c r="X241" s="15" t="s">
        <v>136</v>
      </c>
      <c r="Y241" s="15" t="s">
        <v>78</v>
      </c>
      <c r="Z241" s="15" t="s">
        <v>130</v>
      </c>
      <c r="AA241" s="15" t="s">
        <v>79</v>
      </c>
      <c r="AD241" s="15" t="s">
        <v>137</v>
      </c>
      <c r="AE241" s="15" t="s">
        <v>138</v>
      </c>
      <c r="AF241" s="15" t="s">
        <v>123</v>
      </c>
    </row>
    <row r="242" spans="1:32" s="15" customFormat="1">
      <c r="A242" s="14">
        <v>44951.599942071756</v>
      </c>
      <c r="B242" s="15" t="s">
        <v>124</v>
      </c>
      <c r="C242" s="15" t="s">
        <v>11</v>
      </c>
      <c r="D242" s="14">
        <v>44951.599942071756</v>
      </c>
      <c r="E242" s="15">
        <f t="shared" ca="1" si="5"/>
        <v>4226</v>
      </c>
      <c r="F242" s="15" t="s">
        <v>12</v>
      </c>
      <c r="G242" s="15" t="s">
        <v>13</v>
      </c>
      <c r="H242" s="15" t="s">
        <v>70</v>
      </c>
      <c r="I242" s="15" t="s">
        <v>71</v>
      </c>
      <c r="J242" s="15" t="s">
        <v>125</v>
      </c>
      <c r="K242" s="16" t="s">
        <v>126</v>
      </c>
      <c r="L242" s="15" t="s">
        <v>127</v>
      </c>
      <c r="M242" s="15" t="s">
        <v>128</v>
      </c>
      <c r="N242" s="15" t="s">
        <v>129</v>
      </c>
      <c r="O242" s="15" t="s">
        <v>21</v>
      </c>
      <c r="Q242" s="15" t="s">
        <v>131</v>
      </c>
      <c r="R242" s="16" t="s">
        <v>132</v>
      </c>
      <c r="S242" s="16" t="s">
        <v>133</v>
      </c>
      <c r="T242" s="16" t="s">
        <v>134</v>
      </c>
      <c r="U242" s="17">
        <v>44860</v>
      </c>
      <c r="V242" s="17">
        <v>45225</v>
      </c>
      <c r="W242" s="15" t="s">
        <v>135</v>
      </c>
      <c r="X242" s="15" t="s">
        <v>136</v>
      </c>
      <c r="Y242" s="15" t="s">
        <v>78</v>
      </c>
      <c r="Z242" s="15" t="s">
        <v>130</v>
      </c>
      <c r="AA242" s="15" t="s">
        <v>79</v>
      </c>
      <c r="AD242" s="15" t="s">
        <v>137</v>
      </c>
      <c r="AE242" s="15" t="s">
        <v>138</v>
      </c>
      <c r="AF242" s="15" t="s">
        <v>123</v>
      </c>
    </row>
    <row r="243" spans="1:32" s="15" customFormat="1">
      <c r="A243" s="14">
        <v>44982.599942071756</v>
      </c>
      <c r="B243" s="15" t="s">
        <v>124</v>
      </c>
      <c r="C243" s="15" t="s">
        <v>11</v>
      </c>
      <c r="D243" s="14">
        <v>44982.599942071756</v>
      </c>
      <c r="E243" s="15">
        <f t="shared" ca="1" si="5"/>
        <v>2745</v>
      </c>
      <c r="F243" s="15" t="s">
        <v>12</v>
      </c>
      <c r="G243" s="15" t="s">
        <v>13</v>
      </c>
      <c r="H243" s="15" t="s">
        <v>70</v>
      </c>
      <c r="I243" s="15" t="s">
        <v>71</v>
      </c>
      <c r="J243" s="15" t="s">
        <v>125</v>
      </c>
      <c r="K243" s="16" t="s">
        <v>126</v>
      </c>
      <c r="L243" s="15" t="s">
        <v>127</v>
      </c>
      <c r="M243" s="15" t="s">
        <v>128</v>
      </c>
      <c r="N243" s="15" t="s">
        <v>129</v>
      </c>
      <c r="O243" s="15" t="s">
        <v>21</v>
      </c>
      <c r="Q243" s="15" t="s">
        <v>131</v>
      </c>
      <c r="R243" s="16" t="s">
        <v>132</v>
      </c>
      <c r="S243" s="16" t="s">
        <v>133</v>
      </c>
      <c r="T243" s="16" t="s">
        <v>134</v>
      </c>
      <c r="U243" s="17">
        <v>44860</v>
      </c>
      <c r="V243" s="17">
        <v>45225</v>
      </c>
      <c r="W243" s="15" t="s">
        <v>135</v>
      </c>
      <c r="X243" s="15" t="s">
        <v>136</v>
      </c>
      <c r="Y243" s="15" t="s">
        <v>78</v>
      </c>
      <c r="Z243" s="15" t="s">
        <v>130</v>
      </c>
      <c r="AA243" s="15" t="s">
        <v>79</v>
      </c>
      <c r="AD243" s="15" t="s">
        <v>137</v>
      </c>
      <c r="AE243" s="15" t="s">
        <v>138</v>
      </c>
      <c r="AF243" s="15" t="s">
        <v>123</v>
      </c>
    </row>
    <row r="244" spans="1:32" s="15" customFormat="1">
      <c r="A244" s="14">
        <v>45010.599942071756</v>
      </c>
      <c r="B244" s="15" t="s">
        <v>124</v>
      </c>
      <c r="C244" s="15" t="s">
        <v>11</v>
      </c>
      <c r="D244" s="14">
        <v>45010.599942071756</v>
      </c>
      <c r="E244" s="15">
        <f t="shared" ca="1" si="5"/>
        <v>3189</v>
      </c>
      <c r="F244" s="15" t="s">
        <v>12</v>
      </c>
      <c r="G244" s="15" t="s">
        <v>13</v>
      </c>
      <c r="H244" s="15" t="s">
        <v>70</v>
      </c>
      <c r="I244" s="15" t="s">
        <v>71</v>
      </c>
      <c r="J244" s="15" t="s">
        <v>125</v>
      </c>
      <c r="K244" s="16" t="s">
        <v>126</v>
      </c>
      <c r="L244" s="15" t="s">
        <v>127</v>
      </c>
      <c r="M244" s="15" t="s">
        <v>128</v>
      </c>
      <c r="N244" s="15" t="s">
        <v>129</v>
      </c>
      <c r="O244" s="15" t="s">
        <v>21</v>
      </c>
      <c r="Q244" s="15" t="s">
        <v>131</v>
      </c>
      <c r="R244" s="16" t="s">
        <v>132</v>
      </c>
      <c r="S244" s="16" t="s">
        <v>133</v>
      </c>
      <c r="T244" s="16" t="s">
        <v>134</v>
      </c>
      <c r="U244" s="17">
        <v>44860</v>
      </c>
      <c r="V244" s="17">
        <v>45225</v>
      </c>
      <c r="W244" s="15" t="s">
        <v>135</v>
      </c>
      <c r="X244" s="15" t="s">
        <v>136</v>
      </c>
      <c r="Y244" s="15" t="s">
        <v>78</v>
      </c>
      <c r="Z244" s="15" t="s">
        <v>130</v>
      </c>
      <c r="AA244" s="15" t="s">
        <v>79</v>
      </c>
      <c r="AD244" s="15" t="s">
        <v>137</v>
      </c>
      <c r="AE244" s="15" t="s">
        <v>138</v>
      </c>
      <c r="AF244" s="15" t="s">
        <v>123</v>
      </c>
    </row>
    <row r="245" spans="1:32" s="15" customFormat="1">
      <c r="A245" s="14">
        <v>45041.599942071756</v>
      </c>
      <c r="B245" s="15" t="s">
        <v>124</v>
      </c>
      <c r="C245" s="15" t="s">
        <v>11</v>
      </c>
      <c r="D245" s="14">
        <v>45041.599942071756</v>
      </c>
      <c r="E245" s="15">
        <f t="shared" ca="1" si="5"/>
        <v>2286</v>
      </c>
      <c r="F245" s="15" t="s">
        <v>12</v>
      </c>
      <c r="G245" s="15" t="s">
        <v>13</v>
      </c>
      <c r="H245" s="15" t="s">
        <v>70</v>
      </c>
      <c r="I245" s="15" t="s">
        <v>71</v>
      </c>
      <c r="J245" s="15" t="s">
        <v>125</v>
      </c>
      <c r="K245" s="16" t="s">
        <v>126</v>
      </c>
      <c r="L245" s="15" t="s">
        <v>127</v>
      </c>
      <c r="M245" s="15" t="s">
        <v>128</v>
      </c>
      <c r="N245" s="15" t="s">
        <v>129</v>
      </c>
      <c r="O245" s="15" t="s">
        <v>21</v>
      </c>
      <c r="Q245" s="15" t="s">
        <v>131</v>
      </c>
      <c r="R245" s="16" t="s">
        <v>132</v>
      </c>
      <c r="S245" s="16" t="s">
        <v>133</v>
      </c>
      <c r="T245" s="16" t="s">
        <v>134</v>
      </c>
      <c r="U245" s="17">
        <v>44860</v>
      </c>
      <c r="V245" s="17">
        <v>45225</v>
      </c>
      <c r="W245" s="15" t="s">
        <v>135</v>
      </c>
      <c r="X245" s="15" t="s">
        <v>136</v>
      </c>
      <c r="Y245" s="15" t="s">
        <v>78</v>
      </c>
      <c r="Z245" s="15" t="s">
        <v>130</v>
      </c>
      <c r="AA245" s="15" t="s">
        <v>79</v>
      </c>
      <c r="AD245" s="15" t="s">
        <v>137</v>
      </c>
      <c r="AE245" s="15" t="s">
        <v>138</v>
      </c>
      <c r="AF245" s="15" t="s">
        <v>123</v>
      </c>
    </row>
    <row r="246" spans="1:32" s="15" customFormat="1">
      <c r="A246" s="14">
        <v>45071.599942071756</v>
      </c>
      <c r="B246" s="15" t="s">
        <v>124</v>
      </c>
      <c r="C246" s="15" t="s">
        <v>11</v>
      </c>
      <c r="D246" s="14">
        <v>45071.599942071756</v>
      </c>
      <c r="E246" s="15">
        <f t="shared" ca="1" si="5"/>
        <v>4379</v>
      </c>
      <c r="F246" s="15" t="s">
        <v>12</v>
      </c>
      <c r="G246" s="15" t="s">
        <v>13</v>
      </c>
      <c r="H246" s="15" t="s">
        <v>70</v>
      </c>
      <c r="I246" s="15" t="s">
        <v>71</v>
      </c>
      <c r="J246" s="15" t="s">
        <v>125</v>
      </c>
      <c r="K246" s="16" t="s">
        <v>126</v>
      </c>
      <c r="L246" s="15" t="s">
        <v>127</v>
      </c>
      <c r="M246" s="15" t="s">
        <v>128</v>
      </c>
      <c r="N246" s="15" t="s">
        <v>129</v>
      </c>
      <c r="O246" s="15" t="s">
        <v>21</v>
      </c>
      <c r="Q246" s="15" t="s">
        <v>131</v>
      </c>
      <c r="R246" s="16" t="s">
        <v>132</v>
      </c>
      <c r="S246" s="16" t="s">
        <v>133</v>
      </c>
      <c r="T246" s="16" t="s">
        <v>134</v>
      </c>
      <c r="U246" s="17">
        <v>44860</v>
      </c>
      <c r="V246" s="17">
        <v>45225</v>
      </c>
      <c r="W246" s="15" t="s">
        <v>135</v>
      </c>
      <c r="X246" s="15" t="s">
        <v>136</v>
      </c>
      <c r="Y246" s="15" t="s">
        <v>78</v>
      </c>
      <c r="Z246" s="15" t="s">
        <v>130</v>
      </c>
      <c r="AA246" s="15" t="s">
        <v>79</v>
      </c>
      <c r="AD246" s="15" t="s">
        <v>137</v>
      </c>
      <c r="AE246" s="15" t="s">
        <v>138</v>
      </c>
      <c r="AF246" s="15" t="s">
        <v>123</v>
      </c>
    </row>
    <row r="247" spans="1:32" s="15" customFormat="1">
      <c r="A247" s="14">
        <v>45102.599942071756</v>
      </c>
      <c r="B247" s="15" t="s">
        <v>124</v>
      </c>
      <c r="C247" s="15" t="s">
        <v>11</v>
      </c>
      <c r="D247" s="14">
        <v>45102.599942071756</v>
      </c>
      <c r="E247" s="15">
        <f t="shared" ca="1" si="5"/>
        <v>3382</v>
      </c>
      <c r="F247" s="15" t="s">
        <v>12</v>
      </c>
      <c r="G247" s="15" t="s">
        <v>13</v>
      </c>
      <c r="H247" s="15" t="s">
        <v>70</v>
      </c>
      <c r="I247" s="15" t="s">
        <v>71</v>
      </c>
      <c r="J247" s="15" t="s">
        <v>125</v>
      </c>
      <c r="K247" s="16" t="s">
        <v>126</v>
      </c>
      <c r="L247" s="15" t="s">
        <v>127</v>
      </c>
      <c r="M247" s="15" t="s">
        <v>128</v>
      </c>
      <c r="N247" s="15" t="s">
        <v>129</v>
      </c>
      <c r="O247" s="15" t="s">
        <v>21</v>
      </c>
      <c r="Q247" s="15" t="s">
        <v>131</v>
      </c>
      <c r="R247" s="16" t="s">
        <v>132</v>
      </c>
      <c r="S247" s="16" t="s">
        <v>133</v>
      </c>
      <c r="T247" s="16" t="s">
        <v>134</v>
      </c>
      <c r="U247" s="17">
        <v>44860</v>
      </c>
      <c r="V247" s="17">
        <v>45225</v>
      </c>
      <c r="W247" s="15" t="s">
        <v>135</v>
      </c>
      <c r="X247" s="15" t="s">
        <v>136</v>
      </c>
      <c r="Y247" s="15" t="s">
        <v>78</v>
      </c>
      <c r="Z247" s="15" t="s">
        <v>130</v>
      </c>
      <c r="AA247" s="15" t="s">
        <v>79</v>
      </c>
      <c r="AD247" s="15" t="s">
        <v>137</v>
      </c>
      <c r="AE247" s="15" t="s">
        <v>138</v>
      </c>
      <c r="AF247" s="15" t="s">
        <v>123</v>
      </c>
    </row>
    <row r="248" spans="1:32" s="15" customFormat="1">
      <c r="A248" s="14">
        <v>45132.599942071756</v>
      </c>
      <c r="B248" s="15" t="s">
        <v>124</v>
      </c>
      <c r="C248" s="15" t="s">
        <v>11</v>
      </c>
      <c r="D248" s="14">
        <v>45132.599942071756</v>
      </c>
      <c r="E248" s="15">
        <f t="shared" ca="1" si="5"/>
        <v>2432</v>
      </c>
      <c r="F248" s="15" t="s">
        <v>12</v>
      </c>
      <c r="G248" s="15" t="s">
        <v>13</v>
      </c>
      <c r="H248" s="15" t="s">
        <v>70</v>
      </c>
      <c r="I248" s="15" t="s">
        <v>71</v>
      </c>
      <c r="J248" s="15" t="s">
        <v>125</v>
      </c>
      <c r="K248" s="16" t="s">
        <v>126</v>
      </c>
      <c r="L248" s="15" t="s">
        <v>127</v>
      </c>
      <c r="M248" s="15" t="s">
        <v>128</v>
      </c>
      <c r="N248" s="15" t="s">
        <v>129</v>
      </c>
      <c r="O248" s="15" t="s">
        <v>21</v>
      </c>
      <c r="Q248" s="15" t="s">
        <v>131</v>
      </c>
      <c r="R248" s="16" t="s">
        <v>132</v>
      </c>
      <c r="S248" s="16" t="s">
        <v>133</v>
      </c>
      <c r="T248" s="16" t="s">
        <v>134</v>
      </c>
      <c r="U248" s="17">
        <v>44860</v>
      </c>
      <c r="V248" s="17">
        <v>45225</v>
      </c>
      <c r="W248" s="15" t="s">
        <v>135</v>
      </c>
      <c r="X248" s="15" t="s">
        <v>136</v>
      </c>
      <c r="Y248" s="15" t="s">
        <v>78</v>
      </c>
      <c r="Z248" s="15" t="s">
        <v>130</v>
      </c>
      <c r="AA248" s="15" t="s">
        <v>79</v>
      </c>
      <c r="AD248" s="15" t="s">
        <v>137</v>
      </c>
      <c r="AE248" s="15" t="s">
        <v>138</v>
      </c>
      <c r="AF248" s="15" t="s">
        <v>123</v>
      </c>
    </row>
    <row r="249" spans="1:32" s="15" customFormat="1">
      <c r="A249" s="14">
        <v>45163.599942071756</v>
      </c>
      <c r="B249" s="15" t="s">
        <v>124</v>
      </c>
      <c r="C249" s="15" t="s">
        <v>11</v>
      </c>
      <c r="D249" s="14">
        <v>45163.599942071756</v>
      </c>
      <c r="E249" s="15">
        <f t="shared" ca="1" si="5"/>
        <v>4075</v>
      </c>
      <c r="F249" s="15" t="s">
        <v>12</v>
      </c>
      <c r="G249" s="15" t="s">
        <v>13</v>
      </c>
      <c r="H249" s="15" t="s">
        <v>70</v>
      </c>
      <c r="I249" s="15" t="s">
        <v>71</v>
      </c>
      <c r="J249" s="15" t="s">
        <v>125</v>
      </c>
      <c r="K249" s="16" t="s">
        <v>126</v>
      </c>
      <c r="L249" s="15" t="s">
        <v>127</v>
      </c>
      <c r="M249" s="15" t="s">
        <v>128</v>
      </c>
      <c r="N249" s="15" t="s">
        <v>129</v>
      </c>
      <c r="O249" s="15" t="s">
        <v>21</v>
      </c>
      <c r="Q249" s="15" t="s">
        <v>131</v>
      </c>
      <c r="R249" s="16" t="s">
        <v>132</v>
      </c>
      <c r="S249" s="16" t="s">
        <v>133</v>
      </c>
      <c r="T249" s="16" t="s">
        <v>134</v>
      </c>
      <c r="U249" s="17">
        <v>44860</v>
      </c>
      <c r="V249" s="17">
        <v>45225</v>
      </c>
      <c r="W249" s="15" t="s">
        <v>135</v>
      </c>
      <c r="X249" s="15" t="s">
        <v>136</v>
      </c>
      <c r="Y249" s="15" t="s">
        <v>78</v>
      </c>
      <c r="Z249" s="15" t="s">
        <v>130</v>
      </c>
      <c r="AA249" s="15" t="s">
        <v>79</v>
      </c>
      <c r="AD249" s="15" t="s">
        <v>137</v>
      </c>
      <c r="AE249" s="15" t="s">
        <v>138</v>
      </c>
      <c r="AF249" s="15" t="s">
        <v>123</v>
      </c>
    </row>
    <row r="250" spans="1:32" s="15" customFormat="1">
      <c r="A250" s="14">
        <v>45194.599942071756</v>
      </c>
      <c r="B250" s="15" t="s">
        <v>124</v>
      </c>
      <c r="C250" s="15" t="s">
        <v>11</v>
      </c>
      <c r="D250" s="14">
        <v>45194.599942071756</v>
      </c>
      <c r="E250" s="15">
        <f t="shared" ca="1" si="5"/>
        <v>3636</v>
      </c>
      <c r="F250" s="15" t="s">
        <v>12</v>
      </c>
      <c r="G250" s="15" t="s">
        <v>13</v>
      </c>
      <c r="H250" s="15" t="s">
        <v>70</v>
      </c>
      <c r="I250" s="15" t="s">
        <v>71</v>
      </c>
      <c r="J250" s="15" t="s">
        <v>125</v>
      </c>
      <c r="K250" s="16" t="s">
        <v>126</v>
      </c>
      <c r="L250" s="15" t="s">
        <v>127</v>
      </c>
      <c r="M250" s="15" t="s">
        <v>128</v>
      </c>
      <c r="N250" s="15" t="s">
        <v>129</v>
      </c>
      <c r="O250" s="15" t="s">
        <v>21</v>
      </c>
      <c r="Q250" s="15" t="s">
        <v>131</v>
      </c>
      <c r="R250" s="16" t="s">
        <v>132</v>
      </c>
      <c r="S250" s="16" t="s">
        <v>133</v>
      </c>
      <c r="T250" s="16" t="s">
        <v>134</v>
      </c>
      <c r="U250" s="17">
        <v>44860</v>
      </c>
      <c r="V250" s="17">
        <v>45225</v>
      </c>
      <c r="W250" s="15" t="s">
        <v>135</v>
      </c>
      <c r="X250" s="15" t="s">
        <v>136</v>
      </c>
      <c r="Y250" s="15" t="s">
        <v>78</v>
      </c>
      <c r="Z250" s="15" t="s">
        <v>130</v>
      </c>
      <c r="AA250" s="15" t="s">
        <v>79</v>
      </c>
      <c r="AD250" s="15" t="s">
        <v>137</v>
      </c>
      <c r="AE250" s="15" t="s">
        <v>138</v>
      </c>
      <c r="AF250" s="15" t="s">
        <v>123</v>
      </c>
    </row>
    <row r="251" spans="1:32" s="15" customFormat="1">
      <c r="A251" s="14">
        <v>45224.599942071756</v>
      </c>
      <c r="B251" s="15" t="s">
        <v>124</v>
      </c>
      <c r="C251" s="15" t="s">
        <v>11</v>
      </c>
      <c r="D251" s="14">
        <v>45224.599942071756</v>
      </c>
      <c r="E251" s="15">
        <f t="shared" ca="1" si="5"/>
        <v>2554</v>
      </c>
      <c r="F251" s="15" t="s">
        <v>12</v>
      </c>
      <c r="G251" s="15" t="s">
        <v>13</v>
      </c>
      <c r="H251" s="15" t="s">
        <v>70</v>
      </c>
      <c r="I251" s="15" t="s">
        <v>71</v>
      </c>
      <c r="J251" s="15" t="s">
        <v>125</v>
      </c>
      <c r="K251" s="16" t="s">
        <v>126</v>
      </c>
      <c r="L251" s="15" t="s">
        <v>127</v>
      </c>
      <c r="M251" s="15" t="s">
        <v>128</v>
      </c>
      <c r="N251" s="15" t="s">
        <v>129</v>
      </c>
      <c r="O251" s="15" t="s">
        <v>21</v>
      </c>
      <c r="Q251" s="15" t="s">
        <v>131</v>
      </c>
      <c r="R251" s="16" t="s">
        <v>132</v>
      </c>
      <c r="S251" s="16" t="s">
        <v>133</v>
      </c>
      <c r="T251" s="16" t="s">
        <v>134</v>
      </c>
      <c r="U251" s="17">
        <v>44860</v>
      </c>
      <c r="V251" s="17">
        <v>45225</v>
      </c>
      <c r="W251" s="15" t="s">
        <v>135</v>
      </c>
      <c r="X251" s="15" t="s">
        <v>136</v>
      </c>
      <c r="Y251" s="15" t="s">
        <v>78</v>
      </c>
      <c r="Z251" s="15" t="s">
        <v>130</v>
      </c>
      <c r="AA251" s="15" t="s">
        <v>79</v>
      </c>
      <c r="AD251" s="15" t="s">
        <v>137</v>
      </c>
      <c r="AE251" s="15" t="s">
        <v>138</v>
      </c>
      <c r="AF251" s="15" t="s">
        <v>123</v>
      </c>
    </row>
    <row r="252" spans="1:32" s="15" customFormat="1">
      <c r="A252" s="14">
        <v>45255.599942071756</v>
      </c>
      <c r="B252" s="15" t="s">
        <v>124</v>
      </c>
      <c r="C252" s="15" t="s">
        <v>11</v>
      </c>
      <c r="D252" s="14">
        <v>45255.599942071756</v>
      </c>
      <c r="E252" s="15">
        <f t="shared" ca="1" si="5"/>
        <v>3525</v>
      </c>
      <c r="F252" s="15" t="s">
        <v>12</v>
      </c>
      <c r="G252" s="15" t="s">
        <v>13</v>
      </c>
      <c r="H252" s="15" t="s">
        <v>70</v>
      </c>
      <c r="I252" s="15" t="s">
        <v>71</v>
      </c>
      <c r="J252" s="15" t="s">
        <v>125</v>
      </c>
      <c r="K252" s="16" t="s">
        <v>126</v>
      </c>
      <c r="L252" s="15" t="s">
        <v>127</v>
      </c>
      <c r="M252" s="15" t="s">
        <v>128</v>
      </c>
      <c r="N252" s="15" t="s">
        <v>129</v>
      </c>
      <c r="O252" s="15" t="s">
        <v>21</v>
      </c>
      <c r="Q252" s="15" t="s">
        <v>131</v>
      </c>
      <c r="R252" s="16" t="s">
        <v>132</v>
      </c>
      <c r="S252" s="16" t="s">
        <v>133</v>
      </c>
      <c r="T252" s="16" t="s">
        <v>134</v>
      </c>
      <c r="U252" s="17">
        <v>44860</v>
      </c>
      <c r="V252" s="17">
        <v>45225</v>
      </c>
      <c r="W252" s="15" t="s">
        <v>135</v>
      </c>
      <c r="X252" s="15" t="s">
        <v>136</v>
      </c>
      <c r="Y252" s="15" t="s">
        <v>78</v>
      </c>
      <c r="Z252" s="15" t="s">
        <v>130</v>
      </c>
      <c r="AA252" s="15" t="s">
        <v>79</v>
      </c>
      <c r="AD252" s="15" t="s">
        <v>137</v>
      </c>
      <c r="AE252" s="15" t="s">
        <v>138</v>
      </c>
      <c r="AF252" s="15" t="s">
        <v>123</v>
      </c>
    </row>
    <row r="253" spans="1:32" s="15" customFormat="1">
      <c r="A253" s="14">
        <v>45285.599942071756</v>
      </c>
      <c r="B253" s="15" t="s">
        <v>124</v>
      </c>
      <c r="C253" s="15" t="s">
        <v>11</v>
      </c>
      <c r="D253" s="14">
        <v>45285.599942071756</v>
      </c>
      <c r="E253" s="15">
        <f t="shared" ca="1" si="5"/>
        <v>4394</v>
      </c>
      <c r="F253" s="15" t="s">
        <v>12</v>
      </c>
      <c r="G253" s="15" t="s">
        <v>13</v>
      </c>
      <c r="H253" s="15" t="s">
        <v>70</v>
      </c>
      <c r="I253" s="15" t="s">
        <v>71</v>
      </c>
      <c r="J253" s="15" t="s">
        <v>125</v>
      </c>
      <c r="K253" s="16" t="s">
        <v>126</v>
      </c>
      <c r="L253" s="15" t="s">
        <v>127</v>
      </c>
      <c r="M253" s="15" t="s">
        <v>128</v>
      </c>
      <c r="N253" s="15" t="s">
        <v>129</v>
      </c>
      <c r="O253" s="15" t="s">
        <v>21</v>
      </c>
      <c r="Q253" s="15" t="s">
        <v>131</v>
      </c>
      <c r="R253" s="16" t="s">
        <v>132</v>
      </c>
      <c r="S253" s="16" t="s">
        <v>133</v>
      </c>
      <c r="T253" s="16" t="s">
        <v>134</v>
      </c>
      <c r="U253" s="17">
        <v>44860</v>
      </c>
      <c r="V253" s="17">
        <v>45225</v>
      </c>
      <c r="W253" s="15" t="s">
        <v>135</v>
      </c>
      <c r="X253" s="15" t="s">
        <v>136</v>
      </c>
      <c r="Y253" s="15" t="s">
        <v>78</v>
      </c>
      <c r="Z253" s="15" t="s">
        <v>130</v>
      </c>
      <c r="AA253" s="15" t="s">
        <v>79</v>
      </c>
      <c r="AD253" s="15" t="s">
        <v>137</v>
      </c>
      <c r="AE253" s="15" t="s">
        <v>138</v>
      </c>
      <c r="AF253" s="15" t="s">
        <v>123</v>
      </c>
    </row>
    <row r="254" spans="1:32" s="15" customFormat="1">
      <c r="A254" s="14">
        <v>44221.61241898148</v>
      </c>
      <c r="B254" s="15" t="s">
        <v>139</v>
      </c>
      <c r="C254" s="15" t="s">
        <v>11</v>
      </c>
      <c r="D254" s="14">
        <v>44221.61241898148</v>
      </c>
      <c r="E254" s="15">
        <f ca="1">RANDBETWEEN(4000,5500)</f>
        <v>5009</v>
      </c>
      <c r="F254" s="15" t="s">
        <v>12</v>
      </c>
      <c r="G254" s="15" t="s">
        <v>13</v>
      </c>
      <c r="H254" s="15" t="s">
        <v>70</v>
      </c>
      <c r="I254" s="15" t="s">
        <v>71</v>
      </c>
      <c r="J254" s="15" t="s">
        <v>140</v>
      </c>
      <c r="K254" s="16" t="s">
        <v>141</v>
      </c>
      <c r="L254" s="15" t="s">
        <v>142</v>
      </c>
      <c r="M254" s="15" t="s">
        <v>143</v>
      </c>
      <c r="N254" s="15" t="s">
        <v>144</v>
      </c>
      <c r="O254" s="15" t="s">
        <v>145</v>
      </c>
      <c r="Q254" s="15" t="s">
        <v>147</v>
      </c>
      <c r="R254" s="16" t="s">
        <v>148</v>
      </c>
      <c r="S254" s="16" t="s">
        <v>149</v>
      </c>
      <c r="T254" s="16" t="s">
        <v>150</v>
      </c>
      <c r="U254" s="17">
        <v>44857</v>
      </c>
      <c r="V254" s="17">
        <v>45222</v>
      </c>
      <c r="W254" s="15" t="s">
        <v>151</v>
      </c>
      <c r="X254" s="15" t="s">
        <v>152</v>
      </c>
      <c r="Y254" s="15" t="s">
        <v>78</v>
      </c>
      <c r="Z254" s="15" t="s">
        <v>146</v>
      </c>
      <c r="AA254" s="15" t="s">
        <v>79</v>
      </c>
      <c r="AD254" s="15" t="s">
        <v>153</v>
      </c>
      <c r="AE254" s="15" t="s">
        <v>154</v>
      </c>
      <c r="AF254" s="15" t="s">
        <v>155</v>
      </c>
    </row>
    <row r="255" spans="1:32" s="15" customFormat="1">
      <c r="A255" s="14">
        <v>44252.61241898148</v>
      </c>
      <c r="B255" s="15" t="s">
        <v>139</v>
      </c>
      <c r="C255" s="15" t="s">
        <v>11</v>
      </c>
      <c r="D255" s="14">
        <v>44252.61241898148</v>
      </c>
      <c r="E255" s="15">
        <f t="shared" ref="E255:E289" ca="1" si="6">RANDBETWEEN(4000,5500)</f>
        <v>5196</v>
      </c>
      <c r="F255" s="15" t="s">
        <v>12</v>
      </c>
      <c r="G255" s="15" t="s">
        <v>13</v>
      </c>
      <c r="H255" s="15" t="s">
        <v>70</v>
      </c>
      <c r="I255" s="15" t="s">
        <v>71</v>
      </c>
      <c r="J255" s="15" t="s">
        <v>140</v>
      </c>
      <c r="K255" s="16" t="s">
        <v>141</v>
      </c>
      <c r="L255" s="15" t="s">
        <v>142</v>
      </c>
      <c r="M255" s="15" t="s">
        <v>143</v>
      </c>
      <c r="N255" s="15" t="s">
        <v>144</v>
      </c>
      <c r="O255" s="15" t="s">
        <v>145</v>
      </c>
      <c r="Q255" s="15" t="s">
        <v>147</v>
      </c>
      <c r="R255" s="16" t="s">
        <v>148</v>
      </c>
      <c r="S255" s="16" t="s">
        <v>149</v>
      </c>
      <c r="T255" s="16" t="s">
        <v>150</v>
      </c>
      <c r="U255" s="17">
        <v>44857</v>
      </c>
      <c r="V255" s="17">
        <v>45222</v>
      </c>
      <c r="W255" s="15" t="s">
        <v>151</v>
      </c>
      <c r="X255" s="15" t="s">
        <v>152</v>
      </c>
      <c r="Y255" s="15" t="s">
        <v>78</v>
      </c>
      <c r="Z255" s="15" t="s">
        <v>146</v>
      </c>
      <c r="AA255" s="15" t="s">
        <v>79</v>
      </c>
      <c r="AD255" s="15" t="s">
        <v>153</v>
      </c>
      <c r="AE255" s="15" t="s">
        <v>154</v>
      </c>
      <c r="AF255" s="15" t="s">
        <v>155</v>
      </c>
    </row>
    <row r="256" spans="1:32" s="15" customFormat="1">
      <c r="A256" s="14">
        <v>44280.612418923614</v>
      </c>
      <c r="B256" s="15" t="s">
        <v>139</v>
      </c>
      <c r="C256" s="15" t="s">
        <v>11</v>
      </c>
      <c r="D256" s="14">
        <v>44280.612418923614</v>
      </c>
      <c r="E256" s="15">
        <f t="shared" ca="1" si="6"/>
        <v>4546</v>
      </c>
      <c r="F256" s="15" t="s">
        <v>12</v>
      </c>
      <c r="G256" s="15" t="s">
        <v>13</v>
      </c>
      <c r="H256" s="15" t="s">
        <v>70</v>
      </c>
      <c r="I256" s="15" t="s">
        <v>71</v>
      </c>
      <c r="J256" s="15" t="s">
        <v>140</v>
      </c>
      <c r="K256" s="16" t="s">
        <v>141</v>
      </c>
      <c r="L256" s="15" t="s">
        <v>142</v>
      </c>
      <c r="M256" s="15" t="s">
        <v>143</v>
      </c>
      <c r="N256" s="15" t="s">
        <v>144</v>
      </c>
      <c r="O256" s="15" t="s">
        <v>145</v>
      </c>
      <c r="Q256" s="15" t="s">
        <v>147</v>
      </c>
      <c r="R256" s="16" t="s">
        <v>148</v>
      </c>
      <c r="S256" s="16" t="s">
        <v>149</v>
      </c>
      <c r="T256" s="16" t="s">
        <v>150</v>
      </c>
      <c r="U256" s="17">
        <v>44857</v>
      </c>
      <c r="V256" s="17">
        <v>45222</v>
      </c>
      <c r="W256" s="15" t="s">
        <v>151</v>
      </c>
      <c r="X256" s="15" t="s">
        <v>152</v>
      </c>
      <c r="Y256" s="15" t="s">
        <v>78</v>
      </c>
      <c r="Z256" s="15" t="s">
        <v>146</v>
      </c>
      <c r="AA256" s="15" t="s">
        <v>79</v>
      </c>
      <c r="AD256" s="15" t="s">
        <v>153</v>
      </c>
      <c r="AE256" s="15" t="s">
        <v>154</v>
      </c>
      <c r="AF256" s="15" t="s">
        <v>155</v>
      </c>
    </row>
    <row r="257" spans="1:32" s="15" customFormat="1">
      <c r="A257" s="14">
        <v>44311.612418923614</v>
      </c>
      <c r="B257" s="15" t="s">
        <v>139</v>
      </c>
      <c r="C257" s="15" t="s">
        <v>11</v>
      </c>
      <c r="D257" s="14">
        <v>44311.612418923614</v>
      </c>
      <c r="E257" s="15">
        <f t="shared" ca="1" si="6"/>
        <v>5376</v>
      </c>
      <c r="F257" s="15" t="s">
        <v>12</v>
      </c>
      <c r="G257" s="15" t="s">
        <v>13</v>
      </c>
      <c r="H257" s="15" t="s">
        <v>70</v>
      </c>
      <c r="I257" s="15" t="s">
        <v>71</v>
      </c>
      <c r="J257" s="15" t="s">
        <v>140</v>
      </c>
      <c r="K257" s="16" t="s">
        <v>141</v>
      </c>
      <c r="L257" s="15" t="s">
        <v>142</v>
      </c>
      <c r="M257" s="15" t="s">
        <v>143</v>
      </c>
      <c r="N257" s="15" t="s">
        <v>144</v>
      </c>
      <c r="O257" s="15" t="s">
        <v>145</v>
      </c>
      <c r="Q257" s="15" t="s">
        <v>147</v>
      </c>
      <c r="R257" s="16" t="s">
        <v>148</v>
      </c>
      <c r="S257" s="16" t="s">
        <v>149</v>
      </c>
      <c r="T257" s="16" t="s">
        <v>150</v>
      </c>
      <c r="U257" s="17">
        <v>44857</v>
      </c>
      <c r="V257" s="17">
        <v>45222</v>
      </c>
      <c r="W257" s="15" t="s">
        <v>151</v>
      </c>
      <c r="X257" s="15" t="s">
        <v>152</v>
      </c>
      <c r="Y257" s="15" t="s">
        <v>78</v>
      </c>
      <c r="Z257" s="15" t="s">
        <v>146</v>
      </c>
      <c r="AA257" s="15" t="s">
        <v>79</v>
      </c>
      <c r="AD257" s="15" t="s">
        <v>153</v>
      </c>
      <c r="AE257" s="15" t="s">
        <v>154</v>
      </c>
      <c r="AF257" s="15" t="s">
        <v>155</v>
      </c>
    </row>
    <row r="258" spans="1:32" s="15" customFormat="1">
      <c r="A258" s="14">
        <v>44341.612418923614</v>
      </c>
      <c r="B258" s="15" t="s">
        <v>139</v>
      </c>
      <c r="C258" s="15" t="s">
        <v>11</v>
      </c>
      <c r="D258" s="14">
        <v>44341.612418923614</v>
      </c>
      <c r="E258" s="15">
        <f t="shared" ca="1" si="6"/>
        <v>4763</v>
      </c>
      <c r="F258" s="15" t="s">
        <v>12</v>
      </c>
      <c r="G258" s="15" t="s">
        <v>13</v>
      </c>
      <c r="H258" s="15" t="s">
        <v>70</v>
      </c>
      <c r="I258" s="15" t="s">
        <v>71</v>
      </c>
      <c r="J258" s="15" t="s">
        <v>140</v>
      </c>
      <c r="K258" s="16" t="s">
        <v>141</v>
      </c>
      <c r="L258" s="15" t="s">
        <v>142</v>
      </c>
      <c r="M258" s="15" t="s">
        <v>143</v>
      </c>
      <c r="N258" s="15" t="s">
        <v>144</v>
      </c>
      <c r="O258" s="15" t="s">
        <v>145</v>
      </c>
      <c r="Q258" s="15" t="s">
        <v>147</v>
      </c>
      <c r="R258" s="16" t="s">
        <v>148</v>
      </c>
      <c r="S258" s="16" t="s">
        <v>149</v>
      </c>
      <c r="T258" s="16" t="s">
        <v>150</v>
      </c>
      <c r="U258" s="17">
        <v>44857</v>
      </c>
      <c r="V258" s="17">
        <v>45222</v>
      </c>
      <c r="W258" s="15" t="s">
        <v>151</v>
      </c>
      <c r="X258" s="15" t="s">
        <v>152</v>
      </c>
      <c r="Y258" s="15" t="s">
        <v>78</v>
      </c>
      <c r="Z258" s="15" t="s">
        <v>146</v>
      </c>
      <c r="AA258" s="15" t="s">
        <v>79</v>
      </c>
      <c r="AD258" s="15" t="s">
        <v>153</v>
      </c>
      <c r="AE258" s="15" t="s">
        <v>154</v>
      </c>
      <c r="AF258" s="15" t="s">
        <v>155</v>
      </c>
    </row>
    <row r="259" spans="1:32" s="15" customFormat="1">
      <c r="A259" s="14">
        <v>44372.612418923614</v>
      </c>
      <c r="B259" s="15" t="s">
        <v>139</v>
      </c>
      <c r="C259" s="15" t="s">
        <v>11</v>
      </c>
      <c r="D259" s="14">
        <v>44372.612418923614</v>
      </c>
      <c r="E259" s="15">
        <f t="shared" ca="1" si="6"/>
        <v>4918</v>
      </c>
      <c r="F259" s="15" t="s">
        <v>12</v>
      </c>
      <c r="G259" s="15" t="s">
        <v>13</v>
      </c>
      <c r="H259" s="15" t="s">
        <v>70</v>
      </c>
      <c r="I259" s="15" t="s">
        <v>71</v>
      </c>
      <c r="J259" s="15" t="s">
        <v>140</v>
      </c>
      <c r="K259" s="16" t="s">
        <v>141</v>
      </c>
      <c r="L259" s="15" t="s">
        <v>142</v>
      </c>
      <c r="M259" s="15" t="s">
        <v>143</v>
      </c>
      <c r="N259" s="15" t="s">
        <v>144</v>
      </c>
      <c r="O259" s="15" t="s">
        <v>145</v>
      </c>
      <c r="Q259" s="15" t="s">
        <v>147</v>
      </c>
      <c r="R259" s="16" t="s">
        <v>148</v>
      </c>
      <c r="S259" s="16" t="s">
        <v>149</v>
      </c>
      <c r="T259" s="16" t="s">
        <v>150</v>
      </c>
      <c r="U259" s="17">
        <v>44857</v>
      </c>
      <c r="V259" s="17">
        <v>45222</v>
      </c>
      <c r="W259" s="15" t="s">
        <v>151</v>
      </c>
      <c r="X259" s="15" t="s">
        <v>152</v>
      </c>
      <c r="Y259" s="15" t="s">
        <v>78</v>
      </c>
      <c r="Z259" s="15" t="s">
        <v>146</v>
      </c>
      <c r="AA259" s="15" t="s">
        <v>79</v>
      </c>
      <c r="AD259" s="15" t="s">
        <v>153</v>
      </c>
      <c r="AE259" s="15" t="s">
        <v>154</v>
      </c>
      <c r="AF259" s="15" t="s">
        <v>155</v>
      </c>
    </row>
    <row r="260" spans="1:32" s="15" customFormat="1">
      <c r="A260" s="14">
        <v>44402.612418923614</v>
      </c>
      <c r="B260" s="15" t="s">
        <v>139</v>
      </c>
      <c r="C260" s="15" t="s">
        <v>11</v>
      </c>
      <c r="D260" s="14">
        <v>44402.612418923614</v>
      </c>
      <c r="E260" s="15">
        <f t="shared" ca="1" si="6"/>
        <v>5412</v>
      </c>
      <c r="F260" s="15" t="s">
        <v>12</v>
      </c>
      <c r="G260" s="15" t="s">
        <v>13</v>
      </c>
      <c r="H260" s="15" t="s">
        <v>70</v>
      </c>
      <c r="I260" s="15" t="s">
        <v>71</v>
      </c>
      <c r="J260" s="15" t="s">
        <v>140</v>
      </c>
      <c r="K260" s="16" t="s">
        <v>141</v>
      </c>
      <c r="L260" s="15" t="s">
        <v>142</v>
      </c>
      <c r="M260" s="15" t="s">
        <v>143</v>
      </c>
      <c r="N260" s="15" t="s">
        <v>144</v>
      </c>
      <c r="O260" s="15" t="s">
        <v>145</v>
      </c>
      <c r="Q260" s="15" t="s">
        <v>147</v>
      </c>
      <c r="R260" s="16" t="s">
        <v>148</v>
      </c>
      <c r="S260" s="16" t="s">
        <v>149</v>
      </c>
      <c r="T260" s="16" t="s">
        <v>150</v>
      </c>
      <c r="U260" s="17">
        <v>44857</v>
      </c>
      <c r="V260" s="17">
        <v>45222</v>
      </c>
      <c r="W260" s="15" t="s">
        <v>151</v>
      </c>
      <c r="X260" s="15" t="s">
        <v>152</v>
      </c>
      <c r="Y260" s="15" t="s">
        <v>78</v>
      </c>
      <c r="Z260" s="15" t="s">
        <v>146</v>
      </c>
      <c r="AA260" s="15" t="s">
        <v>79</v>
      </c>
      <c r="AD260" s="15" t="s">
        <v>153</v>
      </c>
      <c r="AE260" s="15" t="s">
        <v>154</v>
      </c>
      <c r="AF260" s="15" t="s">
        <v>155</v>
      </c>
    </row>
    <row r="261" spans="1:32" s="15" customFormat="1">
      <c r="A261" s="14">
        <v>44433.612418923614</v>
      </c>
      <c r="B261" s="15" t="s">
        <v>139</v>
      </c>
      <c r="C261" s="15" t="s">
        <v>11</v>
      </c>
      <c r="D261" s="14">
        <v>44433.612418923614</v>
      </c>
      <c r="E261" s="15">
        <f t="shared" ca="1" si="6"/>
        <v>4286</v>
      </c>
      <c r="F261" s="15" t="s">
        <v>12</v>
      </c>
      <c r="G261" s="15" t="s">
        <v>13</v>
      </c>
      <c r="H261" s="15" t="s">
        <v>70</v>
      </c>
      <c r="I261" s="15" t="s">
        <v>71</v>
      </c>
      <c r="J261" s="15" t="s">
        <v>140</v>
      </c>
      <c r="K261" s="16" t="s">
        <v>141</v>
      </c>
      <c r="L261" s="15" t="s">
        <v>142</v>
      </c>
      <c r="M261" s="15" t="s">
        <v>143</v>
      </c>
      <c r="N261" s="15" t="s">
        <v>144</v>
      </c>
      <c r="O261" s="15" t="s">
        <v>145</v>
      </c>
      <c r="Q261" s="15" t="s">
        <v>147</v>
      </c>
      <c r="R261" s="16" t="s">
        <v>148</v>
      </c>
      <c r="S261" s="16" t="s">
        <v>149</v>
      </c>
      <c r="T261" s="16" t="s">
        <v>150</v>
      </c>
      <c r="U261" s="17">
        <v>44857</v>
      </c>
      <c r="V261" s="17">
        <v>45222</v>
      </c>
      <c r="W261" s="15" t="s">
        <v>151</v>
      </c>
      <c r="X261" s="15" t="s">
        <v>152</v>
      </c>
      <c r="Y261" s="15" t="s">
        <v>78</v>
      </c>
      <c r="Z261" s="15" t="s">
        <v>146</v>
      </c>
      <c r="AA261" s="15" t="s">
        <v>79</v>
      </c>
      <c r="AD261" s="15" t="s">
        <v>153</v>
      </c>
      <c r="AE261" s="15" t="s">
        <v>154</v>
      </c>
      <c r="AF261" s="15" t="s">
        <v>155</v>
      </c>
    </row>
    <row r="262" spans="1:32" s="15" customFormat="1">
      <c r="A262" s="14">
        <v>44464.612418923614</v>
      </c>
      <c r="B262" s="15" t="s">
        <v>139</v>
      </c>
      <c r="C262" s="15" t="s">
        <v>11</v>
      </c>
      <c r="D262" s="14">
        <v>44464.612418923614</v>
      </c>
      <c r="E262" s="15">
        <f t="shared" ca="1" si="6"/>
        <v>5037</v>
      </c>
      <c r="F262" s="15" t="s">
        <v>12</v>
      </c>
      <c r="G262" s="15" t="s">
        <v>13</v>
      </c>
      <c r="H262" s="15" t="s">
        <v>70</v>
      </c>
      <c r="I262" s="15" t="s">
        <v>71</v>
      </c>
      <c r="J262" s="15" t="s">
        <v>140</v>
      </c>
      <c r="K262" s="16" t="s">
        <v>141</v>
      </c>
      <c r="L262" s="15" t="s">
        <v>142</v>
      </c>
      <c r="M262" s="15" t="s">
        <v>143</v>
      </c>
      <c r="N262" s="15" t="s">
        <v>144</v>
      </c>
      <c r="O262" s="15" t="s">
        <v>145</v>
      </c>
      <c r="Q262" s="15" t="s">
        <v>147</v>
      </c>
      <c r="R262" s="16" t="s">
        <v>148</v>
      </c>
      <c r="S262" s="16" t="s">
        <v>149</v>
      </c>
      <c r="T262" s="16" t="s">
        <v>150</v>
      </c>
      <c r="U262" s="17">
        <v>44857</v>
      </c>
      <c r="V262" s="17">
        <v>45222</v>
      </c>
      <c r="W262" s="15" t="s">
        <v>151</v>
      </c>
      <c r="X262" s="15" t="s">
        <v>152</v>
      </c>
      <c r="Y262" s="15" t="s">
        <v>78</v>
      </c>
      <c r="Z262" s="15" t="s">
        <v>146</v>
      </c>
      <c r="AA262" s="15" t="s">
        <v>79</v>
      </c>
      <c r="AD262" s="15" t="s">
        <v>153</v>
      </c>
      <c r="AE262" s="15" t="s">
        <v>154</v>
      </c>
      <c r="AF262" s="15" t="s">
        <v>155</v>
      </c>
    </row>
    <row r="263" spans="1:32" s="15" customFormat="1">
      <c r="A263" s="14">
        <v>44494.612418923614</v>
      </c>
      <c r="B263" s="15" t="s">
        <v>139</v>
      </c>
      <c r="C263" s="15" t="s">
        <v>11</v>
      </c>
      <c r="D263" s="14">
        <v>44494.612418923614</v>
      </c>
      <c r="E263" s="15">
        <f t="shared" ca="1" si="6"/>
        <v>4981</v>
      </c>
      <c r="F263" s="15" t="s">
        <v>12</v>
      </c>
      <c r="G263" s="15" t="s">
        <v>13</v>
      </c>
      <c r="H263" s="15" t="s">
        <v>70</v>
      </c>
      <c r="I263" s="15" t="s">
        <v>71</v>
      </c>
      <c r="J263" s="15" t="s">
        <v>140</v>
      </c>
      <c r="K263" s="16" t="s">
        <v>141</v>
      </c>
      <c r="L263" s="15" t="s">
        <v>142</v>
      </c>
      <c r="M263" s="15" t="s">
        <v>143</v>
      </c>
      <c r="N263" s="15" t="s">
        <v>144</v>
      </c>
      <c r="O263" s="15" t="s">
        <v>145</v>
      </c>
      <c r="Q263" s="15" t="s">
        <v>147</v>
      </c>
      <c r="R263" s="16" t="s">
        <v>148</v>
      </c>
      <c r="S263" s="16" t="s">
        <v>149</v>
      </c>
      <c r="T263" s="16" t="s">
        <v>150</v>
      </c>
      <c r="U263" s="17">
        <v>44857</v>
      </c>
      <c r="V263" s="17">
        <v>45222</v>
      </c>
      <c r="W263" s="15" t="s">
        <v>151</v>
      </c>
      <c r="X263" s="15" t="s">
        <v>152</v>
      </c>
      <c r="Y263" s="15" t="s">
        <v>78</v>
      </c>
      <c r="Z263" s="15" t="s">
        <v>146</v>
      </c>
      <c r="AA263" s="15" t="s">
        <v>79</v>
      </c>
      <c r="AD263" s="15" t="s">
        <v>153</v>
      </c>
      <c r="AE263" s="15" t="s">
        <v>154</v>
      </c>
      <c r="AF263" s="15" t="s">
        <v>155</v>
      </c>
    </row>
    <row r="264" spans="1:32" s="15" customFormat="1">
      <c r="A264" s="14">
        <v>44525.612418923614</v>
      </c>
      <c r="B264" s="15" t="s">
        <v>139</v>
      </c>
      <c r="C264" s="15" t="s">
        <v>11</v>
      </c>
      <c r="D264" s="14">
        <v>44525.612418923614</v>
      </c>
      <c r="E264" s="15">
        <f t="shared" ca="1" si="6"/>
        <v>4366</v>
      </c>
      <c r="F264" s="15" t="s">
        <v>12</v>
      </c>
      <c r="G264" s="15" t="s">
        <v>13</v>
      </c>
      <c r="H264" s="15" t="s">
        <v>70</v>
      </c>
      <c r="I264" s="15" t="s">
        <v>71</v>
      </c>
      <c r="J264" s="15" t="s">
        <v>140</v>
      </c>
      <c r="K264" s="16" t="s">
        <v>141</v>
      </c>
      <c r="L264" s="15" t="s">
        <v>142</v>
      </c>
      <c r="M264" s="15" t="s">
        <v>143</v>
      </c>
      <c r="N264" s="15" t="s">
        <v>144</v>
      </c>
      <c r="O264" s="15" t="s">
        <v>145</v>
      </c>
      <c r="Q264" s="15" t="s">
        <v>147</v>
      </c>
      <c r="R264" s="16" t="s">
        <v>148</v>
      </c>
      <c r="S264" s="16" t="s">
        <v>149</v>
      </c>
      <c r="T264" s="16" t="s">
        <v>150</v>
      </c>
      <c r="U264" s="17">
        <v>44857</v>
      </c>
      <c r="V264" s="17">
        <v>45222</v>
      </c>
      <c r="W264" s="15" t="s">
        <v>151</v>
      </c>
      <c r="X264" s="15" t="s">
        <v>152</v>
      </c>
      <c r="Y264" s="15" t="s">
        <v>78</v>
      </c>
      <c r="Z264" s="15" t="s">
        <v>146</v>
      </c>
      <c r="AA264" s="15" t="s">
        <v>79</v>
      </c>
      <c r="AD264" s="15" t="s">
        <v>153</v>
      </c>
      <c r="AE264" s="15" t="s">
        <v>154</v>
      </c>
      <c r="AF264" s="15" t="s">
        <v>155</v>
      </c>
    </row>
    <row r="265" spans="1:32" s="15" customFormat="1">
      <c r="A265" s="14">
        <v>44555.612418923614</v>
      </c>
      <c r="B265" s="15" t="s">
        <v>139</v>
      </c>
      <c r="C265" s="15" t="s">
        <v>11</v>
      </c>
      <c r="D265" s="14">
        <v>44555.612418923614</v>
      </c>
      <c r="E265" s="15">
        <f t="shared" ca="1" si="6"/>
        <v>5171</v>
      </c>
      <c r="F265" s="15" t="s">
        <v>12</v>
      </c>
      <c r="G265" s="15" t="s">
        <v>13</v>
      </c>
      <c r="H265" s="15" t="s">
        <v>70</v>
      </c>
      <c r="I265" s="15" t="s">
        <v>71</v>
      </c>
      <c r="J265" s="15" t="s">
        <v>140</v>
      </c>
      <c r="K265" s="16" t="s">
        <v>141</v>
      </c>
      <c r="L265" s="15" t="s">
        <v>142</v>
      </c>
      <c r="M265" s="15" t="s">
        <v>143</v>
      </c>
      <c r="N265" s="15" t="s">
        <v>144</v>
      </c>
      <c r="O265" s="15" t="s">
        <v>145</v>
      </c>
      <c r="Q265" s="15" t="s">
        <v>147</v>
      </c>
      <c r="R265" s="16" t="s">
        <v>148</v>
      </c>
      <c r="S265" s="16" t="s">
        <v>149</v>
      </c>
      <c r="T265" s="16" t="s">
        <v>150</v>
      </c>
      <c r="U265" s="17">
        <v>44857</v>
      </c>
      <c r="V265" s="17">
        <v>45222</v>
      </c>
      <c r="W265" s="15" t="s">
        <v>151</v>
      </c>
      <c r="X265" s="15" t="s">
        <v>152</v>
      </c>
      <c r="Y265" s="15" t="s">
        <v>78</v>
      </c>
      <c r="Z265" s="15" t="s">
        <v>146</v>
      </c>
      <c r="AA265" s="15" t="s">
        <v>79</v>
      </c>
      <c r="AD265" s="15" t="s">
        <v>153</v>
      </c>
      <c r="AE265" s="15" t="s">
        <v>154</v>
      </c>
      <c r="AF265" s="15" t="s">
        <v>155</v>
      </c>
    </row>
    <row r="266" spans="1:32" s="15" customFormat="1">
      <c r="A266" s="14">
        <v>44586.612418923614</v>
      </c>
      <c r="B266" s="15" t="s">
        <v>139</v>
      </c>
      <c r="C266" s="15" t="s">
        <v>11</v>
      </c>
      <c r="D266" s="14">
        <v>44586.612418923614</v>
      </c>
      <c r="E266" s="15">
        <f t="shared" ca="1" si="6"/>
        <v>5057</v>
      </c>
      <c r="F266" s="15" t="s">
        <v>12</v>
      </c>
      <c r="G266" s="15" t="s">
        <v>13</v>
      </c>
      <c r="H266" s="15" t="s">
        <v>70</v>
      </c>
      <c r="I266" s="15" t="s">
        <v>71</v>
      </c>
      <c r="J266" s="15" t="s">
        <v>140</v>
      </c>
      <c r="K266" s="16" t="s">
        <v>141</v>
      </c>
      <c r="L266" s="15" t="s">
        <v>142</v>
      </c>
      <c r="M266" s="15" t="s">
        <v>143</v>
      </c>
      <c r="N266" s="15" t="s">
        <v>144</v>
      </c>
      <c r="O266" s="15" t="s">
        <v>145</v>
      </c>
      <c r="Q266" s="15" t="s">
        <v>147</v>
      </c>
      <c r="R266" s="16" t="s">
        <v>148</v>
      </c>
      <c r="S266" s="16" t="s">
        <v>149</v>
      </c>
      <c r="T266" s="16" t="s">
        <v>150</v>
      </c>
      <c r="U266" s="17">
        <v>44857</v>
      </c>
      <c r="V266" s="17">
        <v>45222</v>
      </c>
      <c r="W266" s="15" t="s">
        <v>151</v>
      </c>
      <c r="X266" s="15" t="s">
        <v>152</v>
      </c>
      <c r="Y266" s="15" t="s">
        <v>78</v>
      </c>
      <c r="Z266" s="15" t="s">
        <v>146</v>
      </c>
      <c r="AA266" s="15" t="s">
        <v>79</v>
      </c>
      <c r="AD266" s="15" t="s">
        <v>153</v>
      </c>
      <c r="AE266" s="15" t="s">
        <v>154</v>
      </c>
      <c r="AF266" s="15" t="s">
        <v>155</v>
      </c>
    </row>
    <row r="267" spans="1:32" s="15" customFormat="1">
      <c r="A267" s="14">
        <v>44617.612418923614</v>
      </c>
      <c r="B267" s="15" t="s">
        <v>139</v>
      </c>
      <c r="C267" s="15" t="s">
        <v>11</v>
      </c>
      <c r="D267" s="14">
        <v>44617.612418923614</v>
      </c>
      <c r="E267" s="15">
        <f t="shared" ca="1" si="6"/>
        <v>4480</v>
      </c>
      <c r="F267" s="15" t="s">
        <v>12</v>
      </c>
      <c r="G267" s="15" t="s">
        <v>13</v>
      </c>
      <c r="H267" s="15" t="s">
        <v>70</v>
      </c>
      <c r="I267" s="15" t="s">
        <v>71</v>
      </c>
      <c r="J267" s="15" t="s">
        <v>140</v>
      </c>
      <c r="K267" s="16" t="s">
        <v>141</v>
      </c>
      <c r="L267" s="15" t="s">
        <v>142</v>
      </c>
      <c r="M267" s="15" t="s">
        <v>143</v>
      </c>
      <c r="N267" s="15" t="s">
        <v>144</v>
      </c>
      <c r="O267" s="15" t="s">
        <v>145</v>
      </c>
      <c r="Q267" s="15" t="s">
        <v>147</v>
      </c>
      <c r="R267" s="16" t="s">
        <v>148</v>
      </c>
      <c r="S267" s="16" t="s">
        <v>149</v>
      </c>
      <c r="T267" s="16" t="s">
        <v>150</v>
      </c>
      <c r="U267" s="17">
        <v>44857</v>
      </c>
      <c r="V267" s="17">
        <v>45222</v>
      </c>
      <c r="W267" s="15" t="s">
        <v>151</v>
      </c>
      <c r="X267" s="15" t="s">
        <v>152</v>
      </c>
      <c r="Y267" s="15" t="s">
        <v>78</v>
      </c>
      <c r="Z267" s="15" t="s">
        <v>146</v>
      </c>
      <c r="AA267" s="15" t="s">
        <v>79</v>
      </c>
      <c r="AD267" s="15" t="s">
        <v>153</v>
      </c>
      <c r="AE267" s="15" t="s">
        <v>154</v>
      </c>
      <c r="AF267" s="15" t="s">
        <v>155</v>
      </c>
    </row>
    <row r="268" spans="1:32" s="15" customFormat="1">
      <c r="A268" s="14">
        <v>44645.612418923614</v>
      </c>
      <c r="B268" s="15" t="s">
        <v>139</v>
      </c>
      <c r="C268" s="15" t="s">
        <v>11</v>
      </c>
      <c r="D268" s="14">
        <v>44645.612418923614</v>
      </c>
      <c r="E268" s="15">
        <f t="shared" ca="1" si="6"/>
        <v>5057</v>
      </c>
      <c r="F268" s="15" t="s">
        <v>12</v>
      </c>
      <c r="G268" s="15" t="s">
        <v>13</v>
      </c>
      <c r="H268" s="15" t="s">
        <v>70</v>
      </c>
      <c r="I268" s="15" t="s">
        <v>71</v>
      </c>
      <c r="J268" s="15" t="s">
        <v>140</v>
      </c>
      <c r="K268" s="16" t="s">
        <v>141</v>
      </c>
      <c r="L268" s="15" t="s">
        <v>142</v>
      </c>
      <c r="M268" s="15" t="s">
        <v>143</v>
      </c>
      <c r="N268" s="15" t="s">
        <v>144</v>
      </c>
      <c r="O268" s="15" t="s">
        <v>145</v>
      </c>
      <c r="Q268" s="15" t="s">
        <v>147</v>
      </c>
      <c r="R268" s="16" t="s">
        <v>148</v>
      </c>
      <c r="S268" s="16" t="s">
        <v>149</v>
      </c>
      <c r="T268" s="16" t="s">
        <v>150</v>
      </c>
      <c r="U268" s="17">
        <v>44857</v>
      </c>
      <c r="V268" s="17">
        <v>45222</v>
      </c>
      <c r="W268" s="15" t="s">
        <v>151</v>
      </c>
      <c r="X268" s="15" t="s">
        <v>152</v>
      </c>
      <c r="Y268" s="15" t="s">
        <v>78</v>
      </c>
      <c r="Z268" s="15" t="s">
        <v>146</v>
      </c>
      <c r="AA268" s="15" t="s">
        <v>79</v>
      </c>
      <c r="AD268" s="15" t="s">
        <v>153</v>
      </c>
      <c r="AE268" s="15" t="s">
        <v>154</v>
      </c>
      <c r="AF268" s="15" t="s">
        <v>155</v>
      </c>
    </row>
    <row r="269" spans="1:32" s="15" customFormat="1">
      <c r="A269" s="14">
        <v>44676.612418923614</v>
      </c>
      <c r="B269" s="15" t="s">
        <v>139</v>
      </c>
      <c r="C269" s="15" t="s">
        <v>11</v>
      </c>
      <c r="D269" s="14">
        <v>44676.612418923614</v>
      </c>
      <c r="E269" s="15">
        <f t="shared" ca="1" si="6"/>
        <v>4297</v>
      </c>
      <c r="F269" s="15" t="s">
        <v>12</v>
      </c>
      <c r="G269" s="15" t="s">
        <v>13</v>
      </c>
      <c r="H269" s="15" t="s">
        <v>70</v>
      </c>
      <c r="I269" s="15" t="s">
        <v>71</v>
      </c>
      <c r="J269" s="15" t="s">
        <v>140</v>
      </c>
      <c r="K269" s="16" t="s">
        <v>141</v>
      </c>
      <c r="L269" s="15" t="s">
        <v>142</v>
      </c>
      <c r="M269" s="15" t="s">
        <v>143</v>
      </c>
      <c r="N269" s="15" t="s">
        <v>144</v>
      </c>
      <c r="O269" s="15" t="s">
        <v>145</v>
      </c>
      <c r="Q269" s="15" t="s">
        <v>147</v>
      </c>
      <c r="R269" s="16" t="s">
        <v>148</v>
      </c>
      <c r="S269" s="16" t="s">
        <v>149</v>
      </c>
      <c r="T269" s="16" t="s">
        <v>150</v>
      </c>
      <c r="U269" s="17">
        <v>44857</v>
      </c>
      <c r="V269" s="17">
        <v>45222</v>
      </c>
      <c r="W269" s="15" t="s">
        <v>151</v>
      </c>
      <c r="X269" s="15" t="s">
        <v>152</v>
      </c>
      <c r="Y269" s="15" t="s">
        <v>78</v>
      </c>
      <c r="Z269" s="15" t="s">
        <v>146</v>
      </c>
      <c r="AA269" s="15" t="s">
        <v>79</v>
      </c>
      <c r="AD269" s="15" t="s">
        <v>153</v>
      </c>
      <c r="AE269" s="15" t="s">
        <v>154</v>
      </c>
      <c r="AF269" s="15" t="s">
        <v>155</v>
      </c>
    </row>
    <row r="270" spans="1:32" s="15" customFormat="1">
      <c r="A270" s="14">
        <v>44706.612418923614</v>
      </c>
      <c r="B270" s="15" t="s">
        <v>139</v>
      </c>
      <c r="C270" s="15" t="s">
        <v>11</v>
      </c>
      <c r="D270" s="14">
        <v>44706.612418923614</v>
      </c>
      <c r="E270" s="15">
        <f t="shared" ca="1" si="6"/>
        <v>4801</v>
      </c>
      <c r="F270" s="15" t="s">
        <v>12</v>
      </c>
      <c r="G270" s="15" t="s">
        <v>13</v>
      </c>
      <c r="H270" s="15" t="s">
        <v>70</v>
      </c>
      <c r="I270" s="15" t="s">
        <v>71</v>
      </c>
      <c r="J270" s="15" t="s">
        <v>140</v>
      </c>
      <c r="K270" s="16" t="s">
        <v>141</v>
      </c>
      <c r="L270" s="15" t="s">
        <v>142</v>
      </c>
      <c r="M270" s="15" t="s">
        <v>143</v>
      </c>
      <c r="N270" s="15" t="s">
        <v>144</v>
      </c>
      <c r="O270" s="15" t="s">
        <v>145</v>
      </c>
      <c r="Q270" s="15" t="s">
        <v>147</v>
      </c>
      <c r="R270" s="16" t="s">
        <v>148</v>
      </c>
      <c r="S270" s="16" t="s">
        <v>149</v>
      </c>
      <c r="T270" s="16" t="s">
        <v>150</v>
      </c>
      <c r="U270" s="17">
        <v>44857</v>
      </c>
      <c r="V270" s="17">
        <v>45222</v>
      </c>
      <c r="W270" s="15" t="s">
        <v>151</v>
      </c>
      <c r="X270" s="15" t="s">
        <v>152</v>
      </c>
      <c r="Y270" s="15" t="s">
        <v>78</v>
      </c>
      <c r="Z270" s="15" t="s">
        <v>146</v>
      </c>
      <c r="AA270" s="15" t="s">
        <v>79</v>
      </c>
      <c r="AD270" s="15" t="s">
        <v>153</v>
      </c>
      <c r="AE270" s="15" t="s">
        <v>154</v>
      </c>
      <c r="AF270" s="15" t="s">
        <v>155</v>
      </c>
    </row>
    <row r="271" spans="1:32" s="15" customFormat="1">
      <c r="A271" s="14">
        <v>44737.612418923614</v>
      </c>
      <c r="B271" s="15" t="s">
        <v>139</v>
      </c>
      <c r="C271" s="15" t="s">
        <v>11</v>
      </c>
      <c r="D271" s="14">
        <v>44737.612418923614</v>
      </c>
      <c r="E271" s="15">
        <f t="shared" ca="1" si="6"/>
        <v>4234</v>
      </c>
      <c r="F271" s="15" t="s">
        <v>12</v>
      </c>
      <c r="G271" s="15" t="s">
        <v>13</v>
      </c>
      <c r="H271" s="15" t="s">
        <v>70</v>
      </c>
      <c r="I271" s="15" t="s">
        <v>71</v>
      </c>
      <c r="J271" s="15" t="s">
        <v>140</v>
      </c>
      <c r="K271" s="16" t="s">
        <v>141</v>
      </c>
      <c r="L271" s="15" t="s">
        <v>142</v>
      </c>
      <c r="M271" s="15" t="s">
        <v>143</v>
      </c>
      <c r="N271" s="15" t="s">
        <v>144</v>
      </c>
      <c r="O271" s="15" t="s">
        <v>145</v>
      </c>
      <c r="Q271" s="15" t="s">
        <v>147</v>
      </c>
      <c r="R271" s="16" t="s">
        <v>148</v>
      </c>
      <c r="S271" s="16" t="s">
        <v>149</v>
      </c>
      <c r="T271" s="16" t="s">
        <v>150</v>
      </c>
      <c r="U271" s="17">
        <v>44857</v>
      </c>
      <c r="V271" s="17">
        <v>45222</v>
      </c>
      <c r="W271" s="15" t="s">
        <v>151</v>
      </c>
      <c r="X271" s="15" t="s">
        <v>152</v>
      </c>
      <c r="Y271" s="15" t="s">
        <v>78</v>
      </c>
      <c r="Z271" s="15" t="s">
        <v>146</v>
      </c>
      <c r="AA271" s="15" t="s">
        <v>79</v>
      </c>
      <c r="AD271" s="15" t="s">
        <v>153</v>
      </c>
      <c r="AE271" s="15" t="s">
        <v>154</v>
      </c>
      <c r="AF271" s="15" t="s">
        <v>155</v>
      </c>
    </row>
    <row r="272" spans="1:32" s="15" customFormat="1">
      <c r="A272" s="14">
        <v>44767.612418923614</v>
      </c>
      <c r="B272" s="15" t="s">
        <v>139</v>
      </c>
      <c r="C272" s="15" t="s">
        <v>11</v>
      </c>
      <c r="D272" s="14">
        <v>44767.612418923614</v>
      </c>
      <c r="E272" s="15">
        <f t="shared" ca="1" si="6"/>
        <v>4557</v>
      </c>
      <c r="F272" s="15" t="s">
        <v>12</v>
      </c>
      <c r="G272" s="15" t="s">
        <v>13</v>
      </c>
      <c r="H272" s="15" t="s">
        <v>70</v>
      </c>
      <c r="I272" s="15" t="s">
        <v>71</v>
      </c>
      <c r="J272" s="15" t="s">
        <v>140</v>
      </c>
      <c r="K272" s="16" t="s">
        <v>141</v>
      </c>
      <c r="L272" s="15" t="s">
        <v>142</v>
      </c>
      <c r="M272" s="15" t="s">
        <v>143</v>
      </c>
      <c r="N272" s="15" t="s">
        <v>144</v>
      </c>
      <c r="O272" s="15" t="s">
        <v>145</v>
      </c>
      <c r="Q272" s="15" t="s">
        <v>147</v>
      </c>
      <c r="R272" s="16" t="s">
        <v>148</v>
      </c>
      <c r="S272" s="16" t="s">
        <v>149</v>
      </c>
      <c r="T272" s="16" t="s">
        <v>150</v>
      </c>
      <c r="U272" s="17">
        <v>44857</v>
      </c>
      <c r="V272" s="17">
        <v>45222</v>
      </c>
      <c r="W272" s="15" t="s">
        <v>151</v>
      </c>
      <c r="X272" s="15" t="s">
        <v>152</v>
      </c>
      <c r="Y272" s="15" t="s">
        <v>78</v>
      </c>
      <c r="Z272" s="15" t="s">
        <v>146</v>
      </c>
      <c r="AA272" s="15" t="s">
        <v>79</v>
      </c>
      <c r="AD272" s="15" t="s">
        <v>153</v>
      </c>
      <c r="AE272" s="15" t="s">
        <v>154</v>
      </c>
      <c r="AF272" s="15" t="s">
        <v>155</v>
      </c>
    </row>
    <row r="273" spans="1:34" s="15" customFormat="1">
      <c r="A273" s="14">
        <v>44798.612418923614</v>
      </c>
      <c r="B273" s="15" t="s">
        <v>139</v>
      </c>
      <c r="C273" s="15" t="s">
        <v>11</v>
      </c>
      <c r="D273" s="14">
        <v>44798.612418923614</v>
      </c>
      <c r="E273" s="15">
        <f t="shared" ca="1" si="6"/>
        <v>4320</v>
      </c>
      <c r="F273" s="15" t="s">
        <v>12</v>
      </c>
      <c r="G273" s="15" t="s">
        <v>13</v>
      </c>
      <c r="H273" s="15" t="s">
        <v>70</v>
      </c>
      <c r="I273" s="15" t="s">
        <v>71</v>
      </c>
      <c r="J273" s="15" t="s">
        <v>140</v>
      </c>
      <c r="K273" s="16" t="s">
        <v>141</v>
      </c>
      <c r="L273" s="15" t="s">
        <v>142</v>
      </c>
      <c r="M273" s="15" t="s">
        <v>143</v>
      </c>
      <c r="N273" s="15" t="s">
        <v>144</v>
      </c>
      <c r="O273" s="15" t="s">
        <v>145</v>
      </c>
      <c r="Q273" s="15" t="s">
        <v>147</v>
      </c>
      <c r="R273" s="16" t="s">
        <v>148</v>
      </c>
      <c r="S273" s="16" t="s">
        <v>149</v>
      </c>
      <c r="T273" s="16" t="s">
        <v>150</v>
      </c>
      <c r="U273" s="17">
        <v>44857</v>
      </c>
      <c r="V273" s="17">
        <v>45222</v>
      </c>
      <c r="W273" s="15" t="s">
        <v>151</v>
      </c>
      <c r="X273" s="15" t="s">
        <v>152</v>
      </c>
      <c r="Y273" s="15" t="s">
        <v>78</v>
      </c>
      <c r="Z273" s="15" t="s">
        <v>146</v>
      </c>
      <c r="AA273" s="15" t="s">
        <v>79</v>
      </c>
      <c r="AD273" s="15" t="s">
        <v>153</v>
      </c>
      <c r="AE273" s="15" t="s">
        <v>154</v>
      </c>
      <c r="AF273" s="15" t="s">
        <v>155</v>
      </c>
    </row>
    <row r="274" spans="1:34">
      <c r="A274" s="14">
        <v>44829.612418923614</v>
      </c>
      <c r="B274" s="15" t="s">
        <v>139</v>
      </c>
      <c r="C274" s="15" t="s">
        <v>11</v>
      </c>
      <c r="D274" s="14">
        <v>44829.612418923614</v>
      </c>
      <c r="E274" s="15">
        <f t="shared" ca="1" si="6"/>
        <v>5155</v>
      </c>
      <c r="F274" s="15" t="s">
        <v>12</v>
      </c>
      <c r="G274" s="15" t="s">
        <v>13</v>
      </c>
      <c r="H274" s="15" t="s">
        <v>70</v>
      </c>
      <c r="I274" s="15" t="s">
        <v>71</v>
      </c>
      <c r="J274" s="15" t="s">
        <v>140</v>
      </c>
      <c r="K274" s="16" t="s">
        <v>141</v>
      </c>
      <c r="L274" s="15" t="s">
        <v>142</v>
      </c>
      <c r="M274" s="15" t="s">
        <v>143</v>
      </c>
      <c r="N274" s="15" t="s">
        <v>144</v>
      </c>
      <c r="O274" s="15" t="s">
        <v>145</v>
      </c>
      <c r="P274" s="15"/>
      <c r="Q274" s="15" t="s">
        <v>147</v>
      </c>
      <c r="R274" s="16" t="s">
        <v>148</v>
      </c>
      <c r="S274" s="16" t="s">
        <v>149</v>
      </c>
      <c r="T274" s="16" t="s">
        <v>150</v>
      </c>
      <c r="U274" s="17">
        <v>44857</v>
      </c>
      <c r="V274" s="17">
        <v>45222</v>
      </c>
      <c r="W274" s="15" t="s">
        <v>151</v>
      </c>
      <c r="X274" s="15" t="s">
        <v>152</v>
      </c>
      <c r="Y274" s="15" t="s">
        <v>78</v>
      </c>
      <c r="Z274" s="15" t="s">
        <v>146</v>
      </c>
      <c r="AA274" s="15" t="s">
        <v>79</v>
      </c>
      <c r="AB274" s="15"/>
      <c r="AC274" s="15"/>
      <c r="AD274" s="15" t="s">
        <v>153</v>
      </c>
      <c r="AE274" s="15" t="s">
        <v>154</v>
      </c>
      <c r="AF274" s="15" t="s">
        <v>155</v>
      </c>
      <c r="AG274" s="15"/>
      <c r="AH274" s="15"/>
    </row>
    <row r="275" spans="1:34">
      <c r="A275" s="14">
        <v>44859.612418923614</v>
      </c>
      <c r="B275" s="15" t="s">
        <v>139</v>
      </c>
      <c r="C275" s="15" t="s">
        <v>11</v>
      </c>
      <c r="D275" s="14">
        <v>44859.612418923614</v>
      </c>
      <c r="E275" s="15">
        <f t="shared" ca="1" si="6"/>
        <v>4347</v>
      </c>
      <c r="F275" s="15" t="s">
        <v>12</v>
      </c>
      <c r="G275" s="15" t="s">
        <v>13</v>
      </c>
      <c r="H275" s="15" t="s">
        <v>70</v>
      </c>
      <c r="I275" s="15" t="s">
        <v>71</v>
      </c>
      <c r="J275" s="15" t="s">
        <v>140</v>
      </c>
      <c r="K275" s="16" t="s">
        <v>141</v>
      </c>
      <c r="L275" s="15" t="s">
        <v>142</v>
      </c>
      <c r="M275" s="15" t="s">
        <v>143</v>
      </c>
      <c r="N275" s="15" t="s">
        <v>144</v>
      </c>
      <c r="O275" s="15" t="s">
        <v>145</v>
      </c>
      <c r="P275" s="15"/>
      <c r="Q275" s="15" t="s">
        <v>147</v>
      </c>
      <c r="R275" s="16" t="s">
        <v>148</v>
      </c>
      <c r="S275" s="16" t="s">
        <v>149</v>
      </c>
      <c r="T275" s="16" t="s">
        <v>150</v>
      </c>
      <c r="U275" s="17">
        <v>44857</v>
      </c>
      <c r="V275" s="17">
        <v>45222</v>
      </c>
      <c r="W275" s="15" t="s">
        <v>151</v>
      </c>
      <c r="X275" s="15" t="s">
        <v>152</v>
      </c>
      <c r="Y275" s="15" t="s">
        <v>78</v>
      </c>
      <c r="Z275" s="15" t="s">
        <v>146</v>
      </c>
      <c r="AA275" s="15" t="s">
        <v>79</v>
      </c>
      <c r="AB275" s="15"/>
      <c r="AC275" s="15"/>
      <c r="AD275" s="15" t="s">
        <v>153</v>
      </c>
      <c r="AE275" s="15" t="s">
        <v>154</v>
      </c>
      <c r="AF275" s="15" t="s">
        <v>155</v>
      </c>
      <c r="AG275" s="15"/>
      <c r="AH275" s="15"/>
    </row>
    <row r="276" spans="1:34" s="15" customFormat="1">
      <c r="A276" s="14">
        <v>44890.612418923614</v>
      </c>
      <c r="B276" s="15" t="s">
        <v>139</v>
      </c>
      <c r="C276" s="15" t="s">
        <v>11</v>
      </c>
      <c r="D276" s="14">
        <v>44890.612418923614</v>
      </c>
      <c r="E276" s="15">
        <f t="shared" ca="1" si="6"/>
        <v>4161</v>
      </c>
      <c r="F276" s="15" t="s">
        <v>12</v>
      </c>
      <c r="G276" s="15" t="s">
        <v>13</v>
      </c>
      <c r="H276" s="15" t="s">
        <v>70</v>
      </c>
      <c r="I276" s="15" t="s">
        <v>71</v>
      </c>
      <c r="J276" s="15" t="s">
        <v>140</v>
      </c>
      <c r="K276" s="16" t="s">
        <v>141</v>
      </c>
      <c r="L276" s="15" t="s">
        <v>142</v>
      </c>
      <c r="M276" s="15" t="s">
        <v>143</v>
      </c>
      <c r="N276" s="15" t="s">
        <v>144</v>
      </c>
      <c r="O276" s="15" t="s">
        <v>145</v>
      </c>
      <c r="Q276" s="15" t="s">
        <v>147</v>
      </c>
      <c r="R276" s="16" t="s">
        <v>148</v>
      </c>
      <c r="S276" s="16" t="s">
        <v>149</v>
      </c>
      <c r="T276" s="16" t="s">
        <v>150</v>
      </c>
      <c r="U276" s="17">
        <v>44857</v>
      </c>
      <c r="V276" s="17">
        <v>45222</v>
      </c>
      <c r="W276" s="15" t="s">
        <v>151</v>
      </c>
      <c r="X276" s="15" t="s">
        <v>152</v>
      </c>
      <c r="Y276" s="15" t="s">
        <v>78</v>
      </c>
      <c r="Z276" s="15" t="s">
        <v>146</v>
      </c>
      <c r="AA276" s="15" t="s">
        <v>79</v>
      </c>
      <c r="AD276" s="15" t="s">
        <v>153</v>
      </c>
      <c r="AE276" s="15" t="s">
        <v>154</v>
      </c>
      <c r="AF276" s="15" t="s">
        <v>155</v>
      </c>
    </row>
    <row r="277" spans="1:34" s="15" customFormat="1">
      <c r="A277" s="14">
        <v>44920.612418923614</v>
      </c>
      <c r="B277" s="15" t="s">
        <v>139</v>
      </c>
      <c r="C277" s="15" t="s">
        <v>11</v>
      </c>
      <c r="D277" s="14">
        <v>44920.612418923614</v>
      </c>
      <c r="E277" s="15">
        <f t="shared" ca="1" si="6"/>
        <v>4710</v>
      </c>
      <c r="F277" s="15" t="s">
        <v>12</v>
      </c>
      <c r="G277" s="15" t="s">
        <v>13</v>
      </c>
      <c r="H277" s="15" t="s">
        <v>70</v>
      </c>
      <c r="I277" s="15" t="s">
        <v>71</v>
      </c>
      <c r="J277" s="15" t="s">
        <v>140</v>
      </c>
      <c r="K277" s="16" t="s">
        <v>141</v>
      </c>
      <c r="L277" s="15" t="s">
        <v>142</v>
      </c>
      <c r="M277" s="15" t="s">
        <v>143</v>
      </c>
      <c r="N277" s="15" t="s">
        <v>144</v>
      </c>
      <c r="O277" s="15" t="s">
        <v>145</v>
      </c>
      <c r="Q277" s="15" t="s">
        <v>147</v>
      </c>
      <c r="R277" s="16" t="s">
        <v>148</v>
      </c>
      <c r="S277" s="16" t="s">
        <v>149</v>
      </c>
      <c r="T277" s="16" t="s">
        <v>150</v>
      </c>
      <c r="U277" s="17">
        <v>44857</v>
      </c>
      <c r="V277" s="17">
        <v>45222</v>
      </c>
      <c r="W277" s="15" t="s">
        <v>151</v>
      </c>
      <c r="X277" s="15" t="s">
        <v>152</v>
      </c>
      <c r="Y277" s="15" t="s">
        <v>78</v>
      </c>
      <c r="Z277" s="15" t="s">
        <v>146</v>
      </c>
      <c r="AA277" s="15" t="s">
        <v>79</v>
      </c>
      <c r="AD277" s="15" t="s">
        <v>153</v>
      </c>
      <c r="AE277" s="15" t="s">
        <v>154</v>
      </c>
      <c r="AF277" s="15" t="s">
        <v>155</v>
      </c>
    </row>
    <row r="278" spans="1:34" s="15" customFormat="1">
      <c r="A278" s="14">
        <v>44951.612418923614</v>
      </c>
      <c r="B278" s="15" t="s">
        <v>139</v>
      </c>
      <c r="C278" s="15" t="s">
        <v>11</v>
      </c>
      <c r="D278" s="14">
        <v>44951.612418923614</v>
      </c>
      <c r="E278" s="15">
        <f t="shared" ca="1" si="6"/>
        <v>5219</v>
      </c>
      <c r="F278" s="15" t="s">
        <v>12</v>
      </c>
      <c r="G278" s="15" t="s">
        <v>13</v>
      </c>
      <c r="H278" s="15" t="s">
        <v>70</v>
      </c>
      <c r="I278" s="15" t="s">
        <v>71</v>
      </c>
      <c r="J278" s="15" t="s">
        <v>140</v>
      </c>
      <c r="K278" s="16" t="s">
        <v>141</v>
      </c>
      <c r="L278" s="15" t="s">
        <v>142</v>
      </c>
      <c r="M278" s="15" t="s">
        <v>143</v>
      </c>
      <c r="N278" s="15" t="s">
        <v>144</v>
      </c>
      <c r="O278" s="15" t="s">
        <v>145</v>
      </c>
      <c r="Q278" s="15" t="s">
        <v>147</v>
      </c>
      <c r="R278" s="16" t="s">
        <v>148</v>
      </c>
      <c r="S278" s="16" t="s">
        <v>149</v>
      </c>
      <c r="T278" s="16" t="s">
        <v>150</v>
      </c>
      <c r="U278" s="17">
        <v>44857</v>
      </c>
      <c r="V278" s="17">
        <v>45222</v>
      </c>
      <c r="W278" s="15" t="s">
        <v>151</v>
      </c>
      <c r="X278" s="15" t="s">
        <v>152</v>
      </c>
      <c r="Y278" s="15" t="s">
        <v>78</v>
      </c>
      <c r="Z278" s="15" t="s">
        <v>146</v>
      </c>
      <c r="AA278" s="15" t="s">
        <v>79</v>
      </c>
      <c r="AD278" s="15" t="s">
        <v>153</v>
      </c>
      <c r="AE278" s="15" t="s">
        <v>154</v>
      </c>
      <c r="AF278" s="15" t="s">
        <v>155</v>
      </c>
    </row>
    <row r="279" spans="1:34" s="15" customFormat="1">
      <c r="A279" s="14">
        <v>44982.612418923614</v>
      </c>
      <c r="B279" s="15" t="s">
        <v>139</v>
      </c>
      <c r="C279" s="15" t="s">
        <v>11</v>
      </c>
      <c r="D279" s="14">
        <v>44982.612418923614</v>
      </c>
      <c r="E279" s="15">
        <f t="shared" ca="1" si="6"/>
        <v>4546</v>
      </c>
      <c r="F279" s="15" t="s">
        <v>12</v>
      </c>
      <c r="G279" s="15" t="s">
        <v>13</v>
      </c>
      <c r="H279" s="15" t="s">
        <v>70</v>
      </c>
      <c r="I279" s="15" t="s">
        <v>71</v>
      </c>
      <c r="J279" s="15" t="s">
        <v>140</v>
      </c>
      <c r="K279" s="16" t="s">
        <v>141</v>
      </c>
      <c r="L279" s="15" t="s">
        <v>142</v>
      </c>
      <c r="M279" s="15" t="s">
        <v>143</v>
      </c>
      <c r="N279" s="15" t="s">
        <v>144</v>
      </c>
      <c r="O279" s="15" t="s">
        <v>145</v>
      </c>
      <c r="Q279" s="15" t="s">
        <v>147</v>
      </c>
      <c r="R279" s="16" t="s">
        <v>148</v>
      </c>
      <c r="S279" s="16" t="s">
        <v>149</v>
      </c>
      <c r="T279" s="16" t="s">
        <v>150</v>
      </c>
      <c r="U279" s="17">
        <v>44857</v>
      </c>
      <c r="V279" s="17">
        <v>45222</v>
      </c>
      <c r="W279" s="15" t="s">
        <v>151</v>
      </c>
      <c r="X279" s="15" t="s">
        <v>152</v>
      </c>
      <c r="Y279" s="15" t="s">
        <v>78</v>
      </c>
      <c r="Z279" s="15" t="s">
        <v>146</v>
      </c>
      <c r="AA279" s="15" t="s">
        <v>79</v>
      </c>
      <c r="AD279" s="15" t="s">
        <v>153</v>
      </c>
      <c r="AE279" s="15" t="s">
        <v>154</v>
      </c>
      <c r="AF279" s="15" t="s">
        <v>155</v>
      </c>
    </row>
    <row r="280" spans="1:34" s="15" customFormat="1">
      <c r="A280" s="14">
        <v>45010.612418923614</v>
      </c>
      <c r="B280" s="15" t="s">
        <v>139</v>
      </c>
      <c r="C280" s="15" t="s">
        <v>11</v>
      </c>
      <c r="D280" s="14">
        <v>45010.612418923614</v>
      </c>
      <c r="E280" s="15">
        <f t="shared" ca="1" si="6"/>
        <v>4344</v>
      </c>
      <c r="F280" s="15" t="s">
        <v>12</v>
      </c>
      <c r="G280" s="15" t="s">
        <v>13</v>
      </c>
      <c r="H280" s="15" t="s">
        <v>70</v>
      </c>
      <c r="I280" s="15" t="s">
        <v>71</v>
      </c>
      <c r="J280" s="15" t="s">
        <v>140</v>
      </c>
      <c r="K280" s="16" t="s">
        <v>141</v>
      </c>
      <c r="L280" s="15" t="s">
        <v>142</v>
      </c>
      <c r="M280" s="15" t="s">
        <v>143</v>
      </c>
      <c r="N280" s="15" t="s">
        <v>144</v>
      </c>
      <c r="O280" s="15" t="s">
        <v>145</v>
      </c>
      <c r="Q280" s="15" t="s">
        <v>147</v>
      </c>
      <c r="R280" s="16" t="s">
        <v>148</v>
      </c>
      <c r="S280" s="16" t="s">
        <v>149</v>
      </c>
      <c r="T280" s="16" t="s">
        <v>150</v>
      </c>
      <c r="U280" s="17">
        <v>44857</v>
      </c>
      <c r="V280" s="17">
        <v>45222</v>
      </c>
      <c r="W280" s="15" t="s">
        <v>151</v>
      </c>
      <c r="X280" s="15" t="s">
        <v>152</v>
      </c>
      <c r="Y280" s="15" t="s">
        <v>78</v>
      </c>
      <c r="Z280" s="15" t="s">
        <v>146</v>
      </c>
      <c r="AA280" s="15" t="s">
        <v>79</v>
      </c>
      <c r="AD280" s="15" t="s">
        <v>153</v>
      </c>
      <c r="AE280" s="15" t="s">
        <v>154</v>
      </c>
      <c r="AF280" s="15" t="s">
        <v>155</v>
      </c>
    </row>
    <row r="281" spans="1:34" s="15" customFormat="1">
      <c r="A281" s="14">
        <v>45041.612418923614</v>
      </c>
      <c r="B281" s="15" t="s">
        <v>139</v>
      </c>
      <c r="C281" s="15" t="s">
        <v>11</v>
      </c>
      <c r="D281" s="14">
        <v>45041.612418923614</v>
      </c>
      <c r="E281" s="15">
        <f t="shared" ca="1" si="6"/>
        <v>4486</v>
      </c>
      <c r="F281" s="15" t="s">
        <v>12</v>
      </c>
      <c r="G281" s="15" t="s">
        <v>13</v>
      </c>
      <c r="H281" s="15" t="s">
        <v>70</v>
      </c>
      <c r="I281" s="15" t="s">
        <v>71</v>
      </c>
      <c r="J281" s="15" t="s">
        <v>140</v>
      </c>
      <c r="K281" s="16" t="s">
        <v>141</v>
      </c>
      <c r="L281" s="15" t="s">
        <v>142</v>
      </c>
      <c r="M281" s="15" t="s">
        <v>143</v>
      </c>
      <c r="N281" s="15" t="s">
        <v>144</v>
      </c>
      <c r="O281" s="15" t="s">
        <v>145</v>
      </c>
      <c r="Q281" s="15" t="s">
        <v>147</v>
      </c>
      <c r="R281" s="16" t="s">
        <v>148</v>
      </c>
      <c r="S281" s="16" t="s">
        <v>149</v>
      </c>
      <c r="T281" s="16" t="s">
        <v>150</v>
      </c>
      <c r="U281" s="17">
        <v>44857</v>
      </c>
      <c r="V281" s="17">
        <v>45222</v>
      </c>
      <c r="W281" s="15" t="s">
        <v>151</v>
      </c>
      <c r="X281" s="15" t="s">
        <v>152</v>
      </c>
      <c r="Y281" s="15" t="s">
        <v>78</v>
      </c>
      <c r="Z281" s="15" t="s">
        <v>146</v>
      </c>
      <c r="AA281" s="15" t="s">
        <v>79</v>
      </c>
      <c r="AD281" s="15" t="s">
        <v>153</v>
      </c>
      <c r="AE281" s="15" t="s">
        <v>154</v>
      </c>
      <c r="AF281" s="15" t="s">
        <v>155</v>
      </c>
    </row>
    <row r="282" spans="1:34" s="15" customFormat="1">
      <c r="A282" s="14">
        <v>45071.612418923614</v>
      </c>
      <c r="B282" s="15" t="s">
        <v>139</v>
      </c>
      <c r="C282" s="15" t="s">
        <v>11</v>
      </c>
      <c r="D282" s="14">
        <v>45071.612418923614</v>
      </c>
      <c r="E282" s="15">
        <f t="shared" ca="1" si="6"/>
        <v>5439</v>
      </c>
      <c r="F282" s="15" t="s">
        <v>12</v>
      </c>
      <c r="G282" s="15" t="s">
        <v>13</v>
      </c>
      <c r="H282" s="15" t="s">
        <v>70</v>
      </c>
      <c r="I282" s="15" t="s">
        <v>71</v>
      </c>
      <c r="J282" s="15" t="s">
        <v>140</v>
      </c>
      <c r="K282" s="16" t="s">
        <v>141</v>
      </c>
      <c r="L282" s="15" t="s">
        <v>142</v>
      </c>
      <c r="M282" s="15" t="s">
        <v>143</v>
      </c>
      <c r="N282" s="15" t="s">
        <v>144</v>
      </c>
      <c r="O282" s="15" t="s">
        <v>145</v>
      </c>
      <c r="Q282" s="15" t="s">
        <v>147</v>
      </c>
      <c r="R282" s="16" t="s">
        <v>148</v>
      </c>
      <c r="S282" s="16" t="s">
        <v>149</v>
      </c>
      <c r="T282" s="16" t="s">
        <v>150</v>
      </c>
      <c r="U282" s="17">
        <v>44857</v>
      </c>
      <c r="V282" s="17">
        <v>45222</v>
      </c>
      <c r="W282" s="15" t="s">
        <v>151</v>
      </c>
      <c r="X282" s="15" t="s">
        <v>152</v>
      </c>
      <c r="Y282" s="15" t="s">
        <v>78</v>
      </c>
      <c r="Z282" s="15" t="s">
        <v>146</v>
      </c>
      <c r="AA282" s="15" t="s">
        <v>79</v>
      </c>
      <c r="AD282" s="15" t="s">
        <v>153</v>
      </c>
      <c r="AE282" s="15" t="s">
        <v>154</v>
      </c>
      <c r="AF282" s="15" t="s">
        <v>155</v>
      </c>
    </row>
    <row r="283" spans="1:34" s="15" customFormat="1">
      <c r="A283" s="14">
        <v>45102.612418923614</v>
      </c>
      <c r="B283" s="15" t="s">
        <v>139</v>
      </c>
      <c r="C283" s="15" t="s">
        <v>11</v>
      </c>
      <c r="D283" s="14">
        <v>45102.612418923614</v>
      </c>
      <c r="E283" s="15">
        <f t="shared" ca="1" si="6"/>
        <v>4748</v>
      </c>
      <c r="F283" s="15" t="s">
        <v>12</v>
      </c>
      <c r="G283" s="15" t="s">
        <v>13</v>
      </c>
      <c r="H283" s="15" t="s">
        <v>70</v>
      </c>
      <c r="I283" s="15" t="s">
        <v>71</v>
      </c>
      <c r="J283" s="15" t="s">
        <v>140</v>
      </c>
      <c r="K283" s="16" t="s">
        <v>141</v>
      </c>
      <c r="L283" s="15" t="s">
        <v>142</v>
      </c>
      <c r="M283" s="15" t="s">
        <v>143</v>
      </c>
      <c r="N283" s="15" t="s">
        <v>144</v>
      </c>
      <c r="O283" s="15" t="s">
        <v>145</v>
      </c>
      <c r="Q283" s="15" t="s">
        <v>147</v>
      </c>
      <c r="R283" s="16" t="s">
        <v>148</v>
      </c>
      <c r="S283" s="16" t="s">
        <v>149</v>
      </c>
      <c r="T283" s="16" t="s">
        <v>150</v>
      </c>
      <c r="U283" s="17">
        <v>44857</v>
      </c>
      <c r="V283" s="17">
        <v>45222</v>
      </c>
      <c r="W283" s="15" t="s">
        <v>151</v>
      </c>
      <c r="X283" s="15" t="s">
        <v>152</v>
      </c>
      <c r="Y283" s="15" t="s">
        <v>78</v>
      </c>
      <c r="Z283" s="15" t="s">
        <v>146</v>
      </c>
      <c r="AA283" s="15" t="s">
        <v>79</v>
      </c>
      <c r="AD283" s="15" t="s">
        <v>153</v>
      </c>
      <c r="AE283" s="15" t="s">
        <v>154</v>
      </c>
      <c r="AF283" s="15" t="s">
        <v>155</v>
      </c>
    </row>
    <row r="284" spans="1:34" s="15" customFormat="1">
      <c r="A284" s="14">
        <v>45132.612418923614</v>
      </c>
      <c r="B284" s="15" t="s">
        <v>139</v>
      </c>
      <c r="C284" s="15" t="s">
        <v>11</v>
      </c>
      <c r="D284" s="14">
        <v>45132.612418923614</v>
      </c>
      <c r="E284" s="15">
        <f t="shared" ca="1" si="6"/>
        <v>4424</v>
      </c>
      <c r="F284" s="15" t="s">
        <v>12</v>
      </c>
      <c r="G284" s="15" t="s">
        <v>13</v>
      </c>
      <c r="H284" s="15" t="s">
        <v>70</v>
      </c>
      <c r="I284" s="15" t="s">
        <v>71</v>
      </c>
      <c r="J284" s="15" t="s">
        <v>140</v>
      </c>
      <c r="K284" s="16" t="s">
        <v>141</v>
      </c>
      <c r="L284" s="15" t="s">
        <v>142</v>
      </c>
      <c r="M284" s="15" t="s">
        <v>143</v>
      </c>
      <c r="N284" s="15" t="s">
        <v>144</v>
      </c>
      <c r="O284" s="15" t="s">
        <v>145</v>
      </c>
      <c r="Q284" s="15" t="s">
        <v>147</v>
      </c>
      <c r="R284" s="16" t="s">
        <v>148</v>
      </c>
      <c r="S284" s="16" t="s">
        <v>149</v>
      </c>
      <c r="T284" s="16" t="s">
        <v>150</v>
      </c>
      <c r="U284" s="17">
        <v>44857</v>
      </c>
      <c r="V284" s="17">
        <v>45222</v>
      </c>
      <c r="W284" s="15" t="s">
        <v>151</v>
      </c>
      <c r="X284" s="15" t="s">
        <v>152</v>
      </c>
      <c r="Y284" s="15" t="s">
        <v>78</v>
      </c>
      <c r="Z284" s="15" t="s">
        <v>146</v>
      </c>
      <c r="AA284" s="15" t="s">
        <v>79</v>
      </c>
      <c r="AD284" s="15" t="s">
        <v>153</v>
      </c>
      <c r="AE284" s="15" t="s">
        <v>154</v>
      </c>
      <c r="AF284" s="15" t="s">
        <v>155</v>
      </c>
    </row>
    <row r="285" spans="1:34" s="15" customFormat="1">
      <c r="A285" s="14">
        <v>45163.612418923614</v>
      </c>
      <c r="B285" s="15" t="s">
        <v>139</v>
      </c>
      <c r="C285" s="15" t="s">
        <v>11</v>
      </c>
      <c r="D285" s="14">
        <v>45163.612418923614</v>
      </c>
      <c r="E285" s="15">
        <f t="shared" ca="1" si="6"/>
        <v>5451</v>
      </c>
      <c r="F285" s="15" t="s">
        <v>12</v>
      </c>
      <c r="G285" s="15" t="s">
        <v>13</v>
      </c>
      <c r="H285" s="15" t="s">
        <v>70</v>
      </c>
      <c r="I285" s="15" t="s">
        <v>71</v>
      </c>
      <c r="J285" s="15" t="s">
        <v>140</v>
      </c>
      <c r="K285" s="16" t="s">
        <v>141</v>
      </c>
      <c r="L285" s="15" t="s">
        <v>142</v>
      </c>
      <c r="M285" s="15" t="s">
        <v>143</v>
      </c>
      <c r="N285" s="15" t="s">
        <v>144</v>
      </c>
      <c r="O285" s="15" t="s">
        <v>145</v>
      </c>
      <c r="Q285" s="15" t="s">
        <v>147</v>
      </c>
      <c r="R285" s="16" t="s">
        <v>148</v>
      </c>
      <c r="S285" s="16" t="s">
        <v>149</v>
      </c>
      <c r="T285" s="16" t="s">
        <v>150</v>
      </c>
      <c r="U285" s="17">
        <v>44857</v>
      </c>
      <c r="V285" s="17">
        <v>45222</v>
      </c>
      <c r="W285" s="15" t="s">
        <v>151</v>
      </c>
      <c r="X285" s="15" t="s">
        <v>152</v>
      </c>
      <c r="Y285" s="15" t="s">
        <v>78</v>
      </c>
      <c r="Z285" s="15" t="s">
        <v>146</v>
      </c>
      <c r="AA285" s="15" t="s">
        <v>79</v>
      </c>
      <c r="AD285" s="15" t="s">
        <v>153</v>
      </c>
      <c r="AE285" s="15" t="s">
        <v>154</v>
      </c>
      <c r="AF285" s="15" t="s">
        <v>155</v>
      </c>
    </row>
    <row r="286" spans="1:34" s="15" customFormat="1">
      <c r="A286" s="14">
        <v>45194.612418923614</v>
      </c>
      <c r="B286" s="15" t="s">
        <v>139</v>
      </c>
      <c r="C286" s="15" t="s">
        <v>11</v>
      </c>
      <c r="D286" s="14">
        <v>45194.612418923614</v>
      </c>
      <c r="E286" s="15">
        <f t="shared" ca="1" si="6"/>
        <v>5334</v>
      </c>
      <c r="F286" s="15" t="s">
        <v>12</v>
      </c>
      <c r="G286" s="15" t="s">
        <v>13</v>
      </c>
      <c r="H286" s="15" t="s">
        <v>70</v>
      </c>
      <c r="I286" s="15" t="s">
        <v>71</v>
      </c>
      <c r="J286" s="15" t="s">
        <v>140</v>
      </c>
      <c r="K286" s="16" t="s">
        <v>141</v>
      </c>
      <c r="L286" s="15" t="s">
        <v>142</v>
      </c>
      <c r="M286" s="15" t="s">
        <v>143</v>
      </c>
      <c r="N286" s="15" t="s">
        <v>144</v>
      </c>
      <c r="O286" s="15" t="s">
        <v>145</v>
      </c>
      <c r="Q286" s="15" t="s">
        <v>147</v>
      </c>
      <c r="R286" s="16" t="s">
        <v>148</v>
      </c>
      <c r="S286" s="16" t="s">
        <v>149</v>
      </c>
      <c r="T286" s="16" t="s">
        <v>150</v>
      </c>
      <c r="U286" s="17">
        <v>44857</v>
      </c>
      <c r="V286" s="17">
        <v>45222</v>
      </c>
      <c r="W286" s="15" t="s">
        <v>151</v>
      </c>
      <c r="X286" s="15" t="s">
        <v>152</v>
      </c>
      <c r="Y286" s="15" t="s">
        <v>78</v>
      </c>
      <c r="Z286" s="15" t="s">
        <v>146</v>
      </c>
      <c r="AA286" s="15" t="s">
        <v>79</v>
      </c>
      <c r="AD286" s="15" t="s">
        <v>153</v>
      </c>
      <c r="AE286" s="15" t="s">
        <v>154</v>
      </c>
      <c r="AF286" s="15" t="s">
        <v>155</v>
      </c>
    </row>
    <row r="287" spans="1:34" s="15" customFormat="1">
      <c r="A287" s="14">
        <v>45224.612418923614</v>
      </c>
      <c r="B287" s="15" t="s">
        <v>139</v>
      </c>
      <c r="C287" s="15" t="s">
        <v>11</v>
      </c>
      <c r="D287" s="14">
        <v>45224.612418923614</v>
      </c>
      <c r="E287" s="15">
        <f t="shared" ca="1" si="6"/>
        <v>5246</v>
      </c>
      <c r="F287" s="15" t="s">
        <v>12</v>
      </c>
      <c r="G287" s="15" t="s">
        <v>13</v>
      </c>
      <c r="H287" s="15" t="s">
        <v>70</v>
      </c>
      <c r="I287" s="15" t="s">
        <v>71</v>
      </c>
      <c r="J287" s="15" t="s">
        <v>140</v>
      </c>
      <c r="K287" s="16" t="s">
        <v>141</v>
      </c>
      <c r="L287" s="15" t="s">
        <v>142</v>
      </c>
      <c r="M287" s="15" t="s">
        <v>143</v>
      </c>
      <c r="N287" s="15" t="s">
        <v>144</v>
      </c>
      <c r="O287" s="15" t="s">
        <v>145</v>
      </c>
      <c r="Q287" s="15" t="s">
        <v>147</v>
      </c>
      <c r="R287" s="16" t="s">
        <v>148</v>
      </c>
      <c r="S287" s="16" t="s">
        <v>149</v>
      </c>
      <c r="T287" s="16" t="s">
        <v>150</v>
      </c>
      <c r="U287" s="17">
        <v>44857</v>
      </c>
      <c r="V287" s="17">
        <v>45222</v>
      </c>
      <c r="W287" s="15" t="s">
        <v>151</v>
      </c>
      <c r="X287" s="15" t="s">
        <v>152</v>
      </c>
      <c r="Y287" s="15" t="s">
        <v>78</v>
      </c>
      <c r="Z287" s="15" t="s">
        <v>146</v>
      </c>
      <c r="AA287" s="15" t="s">
        <v>79</v>
      </c>
      <c r="AD287" s="15" t="s">
        <v>153</v>
      </c>
      <c r="AE287" s="15" t="s">
        <v>154</v>
      </c>
      <c r="AF287" s="15" t="s">
        <v>155</v>
      </c>
    </row>
    <row r="288" spans="1:34" s="15" customFormat="1">
      <c r="A288" s="14">
        <v>45255.612418923614</v>
      </c>
      <c r="B288" s="15" t="s">
        <v>139</v>
      </c>
      <c r="C288" s="15" t="s">
        <v>11</v>
      </c>
      <c r="D288" s="14">
        <v>45255.612418923614</v>
      </c>
      <c r="E288" s="15">
        <f t="shared" ca="1" si="6"/>
        <v>5028</v>
      </c>
      <c r="F288" s="15" t="s">
        <v>12</v>
      </c>
      <c r="G288" s="15" t="s">
        <v>13</v>
      </c>
      <c r="H288" s="15" t="s">
        <v>70</v>
      </c>
      <c r="I288" s="15" t="s">
        <v>71</v>
      </c>
      <c r="J288" s="15" t="s">
        <v>140</v>
      </c>
      <c r="K288" s="16" t="s">
        <v>141</v>
      </c>
      <c r="L288" s="15" t="s">
        <v>142</v>
      </c>
      <c r="M288" s="15" t="s">
        <v>143</v>
      </c>
      <c r="N288" s="15" t="s">
        <v>144</v>
      </c>
      <c r="O288" s="15" t="s">
        <v>145</v>
      </c>
      <c r="Q288" s="15" t="s">
        <v>147</v>
      </c>
      <c r="R288" s="16" t="s">
        <v>148</v>
      </c>
      <c r="S288" s="16" t="s">
        <v>149</v>
      </c>
      <c r="T288" s="16" t="s">
        <v>150</v>
      </c>
      <c r="U288" s="17">
        <v>44857</v>
      </c>
      <c r="V288" s="17">
        <v>45222</v>
      </c>
      <c r="W288" s="15" t="s">
        <v>151</v>
      </c>
      <c r="X288" s="15" t="s">
        <v>152</v>
      </c>
      <c r="Y288" s="15" t="s">
        <v>78</v>
      </c>
      <c r="Z288" s="15" t="s">
        <v>146</v>
      </c>
      <c r="AA288" s="15" t="s">
        <v>79</v>
      </c>
      <c r="AD288" s="15" t="s">
        <v>153</v>
      </c>
      <c r="AE288" s="15" t="s">
        <v>154</v>
      </c>
      <c r="AF288" s="15" t="s">
        <v>155</v>
      </c>
    </row>
    <row r="289" spans="1:32" s="15" customFormat="1">
      <c r="A289" s="14">
        <v>45285.612418923614</v>
      </c>
      <c r="B289" s="15" t="s">
        <v>139</v>
      </c>
      <c r="C289" s="15" t="s">
        <v>11</v>
      </c>
      <c r="D289" s="14">
        <v>45285.612418923614</v>
      </c>
      <c r="E289" s="15">
        <f t="shared" ca="1" si="6"/>
        <v>5496</v>
      </c>
      <c r="F289" s="15" t="s">
        <v>12</v>
      </c>
      <c r="G289" s="15" t="s">
        <v>13</v>
      </c>
      <c r="H289" s="15" t="s">
        <v>70</v>
      </c>
      <c r="I289" s="15" t="s">
        <v>71</v>
      </c>
      <c r="J289" s="15" t="s">
        <v>140</v>
      </c>
      <c r="K289" s="16" t="s">
        <v>141</v>
      </c>
      <c r="L289" s="15" t="s">
        <v>142</v>
      </c>
      <c r="M289" s="15" t="s">
        <v>143</v>
      </c>
      <c r="N289" s="15" t="s">
        <v>144</v>
      </c>
      <c r="O289" s="15" t="s">
        <v>145</v>
      </c>
      <c r="Q289" s="15" t="s">
        <v>147</v>
      </c>
      <c r="R289" s="16" t="s">
        <v>148</v>
      </c>
      <c r="S289" s="16" t="s">
        <v>149</v>
      </c>
      <c r="T289" s="16" t="s">
        <v>150</v>
      </c>
      <c r="U289" s="17">
        <v>44857</v>
      </c>
      <c r="V289" s="17">
        <v>45222</v>
      </c>
      <c r="W289" s="15" t="s">
        <v>151</v>
      </c>
      <c r="X289" s="15" t="s">
        <v>152</v>
      </c>
      <c r="Y289" s="15" t="s">
        <v>78</v>
      </c>
      <c r="Z289" s="15" t="s">
        <v>146</v>
      </c>
      <c r="AA289" s="15" t="s">
        <v>79</v>
      </c>
      <c r="AD289" s="15" t="s">
        <v>153</v>
      </c>
      <c r="AE289" s="15" t="s">
        <v>154</v>
      </c>
      <c r="AF289" s="15" t="s">
        <v>155</v>
      </c>
    </row>
    <row r="290" spans="1:32" s="15" customFormat="1">
      <c r="A290" s="14">
        <v>44221.619444444441</v>
      </c>
      <c r="B290" s="15" t="s">
        <v>156</v>
      </c>
      <c r="C290" s="15" t="s">
        <v>11</v>
      </c>
      <c r="D290" s="14">
        <v>44221.619444444441</v>
      </c>
      <c r="E290" s="15">
        <f ca="1">RANDBETWEEN(2000,3000)</f>
        <v>2415</v>
      </c>
      <c r="F290" s="15" t="s">
        <v>12</v>
      </c>
      <c r="G290" s="15" t="s">
        <v>13</v>
      </c>
      <c r="H290" s="15" t="s">
        <v>157</v>
      </c>
      <c r="I290" s="15" t="s">
        <v>158</v>
      </c>
      <c r="J290" s="15" t="s">
        <v>159</v>
      </c>
      <c r="K290" s="16" t="s">
        <v>160</v>
      </c>
      <c r="L290" s="15" t="s">
        <v>161</v>
      </c>
      <c r="M290" s="15" t="s">
        <v>162</v>
      </c>
      <c r="N290" s="15" t="s">
        <v>163</v>
      </c>
      <c r="O290" s="15" t="s">
        <v>40</v>
      </c>
      <c r="P290" s="15" t="s">
        <v>22</v>
      </c>
      <c r="Q290" s="15" t="s">
        <v>164</v>
      </c>
      <c r="R290" s="16" t="s">
        <v>165</v>
      </c>
      <c r="S290" s="16" t="s">
        <v>166</v>
      </c>
      <c r="T290" s="16" t="s">
        <v>167</v>
      </c>
      <c r="U290" s="18">
        <v>45075</v>
      </c>
      <c r="V290" s="18">
        <v>45441</v>
      </c>
      <c r="W290" s="15" t="s">
        <v>168</v>
      </c>
      <c r="X290" s="15" t="s">
        <v>169</v>
      </c>
      <c r="Y290" s="15" t="s">
        <v>41</v>
      </c>
      <c r="Z290" s="15" t="s">
        <v>1564</v>
      </c>
      <c r="AA290" s="15" t="s">
        <v>22</v>
      </c>
      <c r="AD290" s="15" t="s">
        <v>170</v>
      </c>
      <c r="AE290" s="15" t="s">
        <v>171</v>
      </c>
      <c r="AF290" s="15" t="s">
        <v>123</v>
      </c>
    </row>
    <row r="291" spans="1:32" s="15" customFormat="1">
      <c r="A291" s="14">
        <v>44252.619444444441</v>
      </c>
      <c r="B291" s="15" t="s">
        <v>156</v>
      </c>
      <c r="C291" s="15" t="s">
        <v>11</v>
      </c>
      <c r="D291" s="14">
        <v>44252.619444444441</v>
      </c>
      <c r="E291" s="15">
        <f t="shared" ref="E291:E325" ca="1" si="7">RANDBETWEEN(2000,3000)</f>
        <v>2292</v>
      </c>
      <c r="F291" s="15" t="s">
        <v>12</v>
      </c>
      <c r="G291" s="15" t="s">
        <v>13</v>
      </c>
      <c r="H291" s="15" t="s">
        <v>157</v>
      </c>
      <c r="I291" s="15" t="s">
        <v>158</v>
      </c>
      <c r="J291" s="15" t="s">
        <v>159</v>
      </c>
      <c r="K291" s="16" t="s">
        <v>160</v>
      </c>
      <c r="L291" s="15" t="s">
        <v>161</v>
      </c>
      <c r="M291" s="15" t="s">
        <v>162</v>
      </c>
      <c r="N291" s="15" t="s">
        <v>163</v>
      </c>
      <c r="O291" s="15" t="s">
        <v>40</v>
      </c>
      <c r="P291" s="15" t="s">
        <v>22</v>
      </c>
      <c r="Q291" s="15" t="s">
        <v>164</v>
      </c>
      <c r="R291" s="16" t="s">
        <v>165</v>
      </c>
      <c r="S291" s="16" t="s">
        <v>166</v>
      </c>
      <c r="T291" s="16" t="s">
        <v>167</v>
      </c>
      <c r="U291" s="18">
        <v>45075</v>
      </c>
      <c r="V291" s="18">
        <v>45441</v>
      </c>
      <c r="W291" s="15" t="s">
        <v>168</v>
      </c>
      <c r="X291" s="15" t="s">
        <v>169</v>
      </c>
      <c r="Y291" s="15" t="s">
        <v>41</v>
      </c>
      <c r="Z291" s="15" t="s">
        <v>1564</v>
      </c>
      <c r="AA291" s="15" t="s">
        <v>22</v>
      </c>
      <c r="AD291" s="15" t="s">
        <v>170</v>
      </c>
      <c r="AE291" s="15" t="s">
        <v>171</v>
      </c>
      <c r="AF291" s="15" t="s">
        <v>123</v>
      </c>
    </row>
    <row r="292" spans="1:32" s="15" customFormat="1">
      <c r="A292" s="14">
        <v>44280.619444386575</v>
      </c>
      <c r="B292" s="15" t="s">
        <v>156</v>
      </c>
      <c r="C292" s="15" t="s">
        <v>11</v>
      </c>
      <c r="D292" s="14">
        <v>44280.619444386575</v>
      </c>
      <c r="E292" s="15">
        <f t="shared" ca="1" si="7"/>
        <v>2640</v>
      </c>
      <c r="F292" s="15" t="s">
        <v>12</v>
      </c>
      <c r="G292" s="15" t="s">
        <v>13</v>
      </c>
      <c r="H292" s="15" t="s">
        <v>157</v>
      </c>
      <c r="I292" s="15" t="s">
        <v>158</v>
      </c>
      <c r="J292" s="15" t="s">
        <v>159</v>
      </c>
      <c r="K292" s="16" t="s">
        <v>160</v>
      </c>
      <c r="L292" s="15" t="s">
        <v>161</v>
      </c>
      <c r="M292" s="15" t="s">
        <v>162</v>
      </c>
      <c r="N292" s="15" t="s">
        <v>163</v>
      </c>
      <c r="O292" s="15" t="s">
        <v>40</v>
      </c>
      <c r="P292" s="15" t="s">
        <v>22</v>
      </c>
      <c r="Q292" s="15" t="s">
        <v>164</v>
      </c>
      <c r="R292" s="16" t="s">
        <v>165</v>
      </c>
      <c r="S292" s="16" t="s">
        <v>166</v>
      </c>
      <c r="T292" s="16" t="s">
        <v>167</v>
      </c>
      <c r="U292" s="18">
        <v>45075</v>
      </c>
      <c r="V292" s="18">
        <v>45441</v>
      </c>
      <c r="W292" s="15" t="s">
        <v>168</v>
      </c>
      <c r="X292" s="15" t="s">
        <v>169</v>
      </c>
      <c r="Y292" s="15" t="s">
        <v>41</v>
      </c>
      <c r="Z292" s="15" t="s">
        <v>1564</v>
      </c>
      <c r="AA292" s="15" t="s">
        <v>22</v>
      </c>
      <c r="AD292" s="15" t="s">
        <v>170</v>
      </c>
      <c r="AE292" s="15" t="s">
        <v>171</v>
      </c>
      <c r="AF292" s="15" t="s">
        <v>123</v>
      </c>
    </row>
    <row r="293" spans="1:32" s="15" customFormat="1">
      <c r="A293" s="14">
        <v>44311.619444386575</v>
      </c>
      <c r="B293" s="15" t="s">
        <v>156</v>
      </c>
      <c r="C293" s="15" t="s">
        <v>11</v>
      </c>
      <c r="D293" s="14">
        <v>44311.619444386575</v>
      </c>
      <c r="E293" s="15">
        <f t="shared" ca="1" si="7"/>
        <v>2726</v>
      </c>
      <c r="F293" s="15" t="s">
        <v>12</v>
      </c>
      <c r="G293" s="15" t="s">
        <v>13</v>
      </c>
      <c r="H293" s="15" t="s">
        <v>157</v>
      </c>
      <c r="I293" s="15" t="s">
        <v>158</v>
      </c>
      <c r="J293" s="15" t="s">
        <v>159</v>
      </c>
      <c r="K293" s="16" t="s">
        <v>160</v>
      </c>
      <c r="L293" s="15" t="s">
        <v>161</v>
      </c>
      <c r="M293" s="15" t="s">
        <v>162</v>
      </c>
      <c r="N293" s="15" t="s">
        <v>163</v>
      </c>
      <c r="O293" s="15" t="s">
        <v>40</v>
      </c>
      <c r="P293" s="15" t="s">
        <v>22</v>
      </c>
      <c r="Q293" s="15" t="s">
        <v>164</v>
      </c>
      <c r="R293" s="16" t="s">
        <v>165</v>
      </c>
      <c r="S293" s="16" t="s">
        <v>166</v>
      </c>
      <c r="T293" s="16" t="s">
        <v>167</v>
      </c>
      <c r="U293" s="18">
        <v>45075</v>
      </c>
      <c r="V293" s="18">
        <v>45441</v>
      </c>
      <c r="W293" s="15" t="s">
        <v>168</v>
      </c>
      <c r="X293" s="15" t="s">
        <v>169</v>
      </c>
      <c r="Y293" s="15" t="s">
        <v>41</v>
      </c>
      <c r="Z293" s="15" t="s">
        <v>1564</v>
      </c>
      <c r="AA293" s="15" t="s">
        <v>22</v>
      </c>
      <c r="AD293" s="15" t="s">
        <v>170</v>
      </c>
      <c r="AE293" s="15" t="s">
        <v>171</v>
      </c>
      <c r="AF293" s="15" t="s">
        <v>123</v>
      </c>
    </row>
    <row r="294" spans="1:32" s="15" customFormat="1">
      <c r="A294" s="14">
        <v>44341.619444386575</v>
      </c>
      <c r="B294" s="15" t="s">
        <v>156</v>
      </c>
      <c r="C294" s="15" t="s">
        <v>11</v>
      </c>
      <c r="D294" s="14">
        <v>44341.619444386575</v>
      </c>
      <c r="E294" s="15">
        <f t="shared" ca="1" si="7"/>
        <v>2666</v>
      </c>
      <c r="F294" s="15" t="s">
        <v>12</v>
      </c>
      <c r="G294" s="15" t="s">
        <v>13</v>
      </c>
      <c r="H294" s="15" t="s">
        <v>157</v>
      </c>
      <c r="I294" s="15" t="s">
        <v>158</v>
      </c>
      <c r="J294" s="15" t="s">
        <v>159</v>
      </c>
      <c r="K294" s="16" t="s">
        <v>160</v>
      </c>
      <c r="L294" s="15" t="s">
        <v>161</v>
      </c>
      <c r="M294" s="15" t="s">
        <v>162</v>
      </c>
      <c r="N294" s="15" t="s">
        <v>163</v>
      </c>
      <c r="O294" s="15" t="s">
        <v>40</v>
      </c>
      <c r="P294" s="15" t="s">
        <v>22</v>
      </c>
      <c r="Q294" s="15" t="s">
        <v>164</v>
      </c>
      <c r="R294" s="16" t="s">
        <v>165</v>
      </c>
      <c r="S294" s="16" t="s">
        <v>166</v>
      </c>
      <c r="T294" s="16" t="s">
        <v>167</v>
      </c>
      <c r="U294" s="18">
        <v>45075</v>
      </c>
      <c r="V294" s="18">
        <v>45441</v>
      </c>
      <c r="W294" s="15" t="s">
        <v>168</v>
      </c>
      <c r="X294" s="15" t="s">
        <v>169</v>
      </c>
      <c r="Y294" s="15" t="s">
        <v>41</v>
      </c>
      <c r="Z294" s="15" t="s">
        <v>1564</v>
      </c>
      <c r="AA294" s="15" t="s">
        <v>22</v>
      </c>
      <c r="AD294" s="15" t="s">
        <v>170</v>
      </c>
      <c r="AE294" s="15" t="s">
        <v>171</v>
      </c>
      <c r="AF294" s="15" t="s">
        <v>123</v>
      </c>
    </row>
    <row r="295" spans="1:32" s="15" customFormat="1">
      <c r="A295" s="14">
        <v>44372.619444386575</v>
      </c>
      <c r="B295" s="15" t="s">
        <v>156</v>
      </c>
      <c r="C295" s="15" t="s">
        <v>11</v>
      </c>
      <c r="D295" s="14">
        <v>44372.619444386575</v>
      </c>
      <c r="E295" s="15">
        <f t="shared" ca="1" si="7"/>
        <v>2459</v>
      </c>
      <c r="F295" s="15" t="s">
        <v>12</v>
      </c>
      <c r="G295" s="15" t="s">
        <v>13</v>
      </c>
      <c r="H295" s="15" t="s">
        <v>157</v>
      </c>
      <c r="I295" s="15" t="s">
        <v>158</v>
      </c>
      <c r="J295" s="15" t="s">
        <v>159</v>
      </c>
      <c r="K295" s="16" t="s">
        <v>160</v>
      </c>
      <c r="L295" s="15" t="s">
        <v>161</v>
      </c>
      <c r="M295" s="15" t="s">
        <v>162</v>
      </c>
      <c r="N295" s="15" t="s">
        <v>163</v>
      </c>
      <c r="O295" s="15" t="s">
        <v>40</v>
      </c>
      <c r="P295" s="15" t="s">
        <v>22</v>
      </c>
      <c r="Q295" s="15" t="s">
        <v>164</v>
      </c>
      <c r="R295" s="16" t="s">
        <v>165</v>
      </c>
      <c r="S295" s="16" t="s">
        <v>166</v>
      </c>
      <c r="T295" s="16" t="s">
        <v>167</v>
      </c>
      <c r="U295" s="18">
        <v>45075</v>
      </c>
      <c r="V295" s="18">
        <v>45441</v>
      </c>
      <c r="W295" s="15" t="s">
        <v>168</v>
      </c>
      <c r="X295" s="15" t="s">
        <v>169</v>
      </c>
      <c r="Y295" s="15" t="s">
        <v>41</v>
      </c>
      <c r="Z295" s="15" t="s">
        <v>1564</v>
      </c>
      <c r="AA295" s="15" t="s">
        <v>22</v>
      </c>
      <c r="AD295" s="15" t="s">
        <v>170</v>
      </c>
      <c r="AE295" s="15" t="s">
        <v>171</v>
      </c>
      <c r="AF295" s="15" t="s">
        <v>123</v>
      </c>
    </row>
    <row r="296" spans="1:32" s="15" customFormat="1">
      <c r="A296" s="14">
        <v>44402.619444386575</v>
      </c>
      <c r="B296" s="15" t="s">
        <v>156</v>
      </c>
      <c r="C296" s="15" t="s">
        <v>11</v>
      </c>
      <c r="D296" s="14">
        <v>44402.619444386575</v>
      </c>
      <c r="E296" s="15">
        <f t="shared" ca="1" si="7"/>
        <v>2936</v>
      </c>
      <c r="F296" s="15" t="s">
        <v>12</v>
      </c>
      <c r="G296" s="15" t="s">
        <v>13</v>
      </c>
      <c r="H296" s="15" t="s">
        <v>157</v>
      </c>
      <c r="I296" s="15" t="s">
        <v>158</v>
      </c>
      <c r="J296" s="15" t="s">
        <v>159</v>
      </c>
      <c r="K296" s="16" t="s">
        <v>160</v>
      </c>
      <c r="L296" s="15" t="s">
        <v>161</v>
      </c>
      <c r="M296" s="15" t="s">
        <v>162</v>
      </c>
      <c r="N296" s="15" t="s">
        <v>163</v>
      </c>
      <c r="O296" s="15" t="s">
        <v>40</v>
      </c>
      <c r="P296" s="15" t="s">
        <v>22</v>
      </c>
      <c r="Q296" s="15" t="s">
        <v>164</v>
      </c>
      <c r="R296" s="16" t="s">
        <v>165</v>
      </c>
      <c r="S296" s="16" t="s">
        <v>166</v>
      </c>
      <c r="T296" s="16" t="s">
        <v>167</v>
      </c>
      <c r="U296" s="18">
        <v>45075</v>
      </c>
      <c r="V296" s="18">
        <v>45441</v>
      </c>
      <c r="W296" s="15" t="s">
        <v>168</v>
      </c>
      <c r="X296" s="15" t="s">
        <v>169</v>
      </c>
      <c r="Y296" s="15" t="s">
        <v>41</v>
      </c>
      <c r="Z296" s="15" t="s">
        <v>1564</v>
      </c>
      <c r="AA296" s="15" t="s">
        <v>22</v>
      </c>
      <c r="AD296" s="15" t="s">
        <v>170</v>
      </c>
      <c r="AE296" s="15" t="s">
        <v>171</v>
      </c>
      <c r="AF296" s="15" t="s">
        <v>123</v>
      </c>
    </row>
    <row r="297" spans="1:32" s="15" customFormat="1">
      <c r="A297" s="14">
        <v>44433.619444386575</v>
      </c>
      <c r="B297" s="15" t="s">
        <v>156</v>
      </c>
      <c r="C297" s="15" t="s">
        <v>11</v>
      </c>
      <c r="D297" s="14">
        <v>44433.619444386575</v>
      </c>
      <c r="E297" s="15">
        <f t="shared" ca="1" si="7"/>
        <v>2851</v>
      </c>
      <c r="F297" s="15" t="s">
        <v>12</v>
      </c>
      <c r="G297" s="15" t="s">
        <v>13</v>
      </c>
      <c r="H297" s="15" t="s">
        <v>157</v>
      </c>
      <c r="I297" s="15" t="s">
        <v>158</v>
      </c>
      <c r="J297" s="15" t="s">
        <v>159</v>
      </c>
      <c r="K297" s="16" t="s">
        <v>160</v>
      </c>
      <c r="L297" s="15" t="s">
        <v>161</v>
      </c>
      <c r="M297" s="15" t="s">
        <v>162</v>
      </c>
      <c r="N297" s="15" t="s">
        <v>163</v>
      </c>
      <c r="O297" s="15" t="s">
        <v>40</v>
      </c>
      <c r="P297" s="15" t="s">
        <v>22</v>
      </c>
      <c r="Q297" s="15" t="s">
        <v>164</v>
      </c>
      <c r="R297" s="16" t="s">
        <v>165</v>
      </c>
      <c r="S297" s="16" t="s">
        <v>166</v>
      </c>
      <c r="T297" s="16" t="s">
        <v>167</v>
      </c>
      <c r="U297" s="18">
        <v>45075</v>
      </c>
      <c r="V297" s="18">
        <v>45441</v>
      </c>
      <c r="W297" s="15" t="s">
        <v>168</v>
      </c>
      <c r="X297" s="15" t="s">
        <v>169</v>
      </c>
      <c r="Y297" s="15" t="s">
        <v>41</v>
      </c>
      <c r="Z297" s="15" t="s">
        <v>1564</v>
      </c>
      <c r="AA297" s="15" t="s">
        <v>22</v>
      </c>
      <c r="AD297" s="15" t="s">
        <v>170</v>
      </c>
      <c r="AE297" s="15" t="s">
        <v>171</v>
      </c>
      <c r="AF297" s="15" t="s">
        <v>123</v>
      </c>
    </row>
    <row r="298" spans="1:32" s="15" customFormat="1">
      <c r="A298" s="14">
        <v>44464.619444386575</v>
      </c>
      <c r="B298" s="15" t="s">
        <v>156</v>
      </c>
      <c r="C298" s="15" t="s">
        <v>11</v>
      </c>
      <c r="D298" s="14">
        <v>44464.619444386575</v>
      </c>
      <c r="E298" s="15">
        <f t="shared" ca="1" si="7"/>
        <v>2298</v>
      </c>
      <c r="F298" s="15" t="s">
        <v>12</v>
      </c>
      <c r="G298" s="15" t="s">
        <v>13</v>
      </c>
      <c r="H298" s="15" t="s">
        <v>157</v>
      </c>
      <c r="I298" s="15" t="s">
        <v>158</v>
      </c>
      <c r="J298" s="15" t="s">
        <v>159</v>
      </c>
      <c r="K298" s="16" t="s">
        <v>160</v>
      </c>
      <c r="L298" s="15" t="s">
        <v>161</v>
      </c>
      <c r="M298" s="15" t="s">
        <v>162</v>
      </c>
      <c r="N298" s="15" t="s">
        <v>163</v>
      </c>
      <c r="O298" s="15" t="s">
        <v>40</v>
      </c>
      <c r="P298" s="15" t="s">
        <v>22</v>
      </c>
      <c r="Q298" s="15" t="s">
        <v>164</v>
      </c>
      <c r="R298" s="16" t="s">
        <v>165</v>
      </c>
      <c r="S298" s="16" t="s">
        <v>166</v>
      </c>
      <c r="T298" s="16" t="s">
        <v>167</v>
      </c>
      <c r="U298" s="18">
        <v>45075</v>
      </c>
      <c r="V298" s="18">
        <v>45441</v>
      </c>
      <c r="W298" s="15" t="s">
        <v>168</v>
      </c>
      <c r="X298" s="15" t="s">
        <v>169</v>
      </c>
      <c r="Y298" s="15" t="s">
        <v>41</v>
      </c>
      <c r="Z298" s="15" t="s">
        <v>1564</v>
      </c>
      <c r="AA298" s="15" t="s">
        <v>22</v>
      </c>
      <c r="AD298" s="15" t="s">
        <v>170</v>
      </c>
      <c r="AE298" s="15" t="s">
        <v>171</v>
      </c>
      <c r="AF298" s="15" t="s">
        <v>123</v>
      </c>
    </row>
    <row r="299" spans="1:32" s="15" customFormat="1">
      <c r="A299" s="14">
        <v>44494.619444386575</v>
      </c>
      <c r="B299" s="15" t="s">
        <v>156</v>
      </c>
      <c r="C299" s="15" t="s">
        <v>11</v>
      </c>
      <c r="D299" s="14">
        <v>44494.619444386575</v>
      </c>
      <c r="E299" s="15">
        <f t="shared" ca="1" si="7"/>
        <v>2733</v>
      </c>
      <c r="F299" s="15" t="s">
        <v>12</v>
      </c>
      <c r="G299" s="15" t="s">
        <v>13</v>
      </c>
      <c r="H299" s="15" t="s">
        <v>157</v>
      </c>
      <c r="I299" s="15" t="s">
        <v>158</v>
      </c>
      <c r="J299" s="15" t="s">
        <v>159</v>
      </c>
      <c r="K299" s="16" t="s">
        <v>160</v>
      </c>
      <c r="L299" s="15" t="s">
        <v>161</v>
      </c>
      <c r="M299" s="15" t="s">
        <v>162</v>
      </c>
      <c r="N299" s="15" t="s">
        <v>163</v>
      </c>
      <c r="O299" s="15" t="s">
        <v>40</v>
      </c>
      <c r="P299" s="15" t="s">
        <v>22</v>
      </c>
      <c r="Q299" s="15" t="s">
        <v>164</v>
      </c>
      <c r="R299" s="16" t="s">
        <v>165</v>
      </c>
      <c r="S299" s="16" t="s">
        <v>166</v>
      </c>
      <c r="T299" s="16" t="s">
        <v>167</v>
      </c>
      <c r="U299" s="18">
        <v>45075</v>
      </c>
      <c r="V299" s="18">
        <v>45441</v>
      </c>
      <c r="W299" s="15" t="s">
        <v>168</v>
      </c>
      <c r="X299" s="15" t="s">
        <v>169</v>
      </c>
      <c r="Y299" s="15" t="s">
        <v>41</v>
      </c>
      <c r="Z299" s="15" t="s">
        <v>1564</v>
      </c>
      <c r="AA299" s="15" t="s">
        <v>22</v>
      </c>
      <c r="AD299" s="15" t="s">
        <v>170</v>
      </c>
      <c r="AE299" s="15" t="s">
        <v>171</v>
      </c>
      <c r="AF299" s="15" t="s">
        <v>123</v>
      </c>
    </row>
    <row r="300" spans="1:32" s="15" customFormat="1">
      <c r="A300" s="14">
        <v>44525.619444386575</v>
      </c>
      <c r="B300" s="15" t="s">
        <v>156</v>
      </c>
      <c r="C300" s="15" t="s">
        <v>11</v>
      </c>
      <c r="D300" s="14">
        <v>44525.619444386575</v>
      </c>
      <c r="E300" s="15">
        <f t="shared" ca="1" si="7"/>
        <v>2952</v>
      </c>
      <c r="F300" s="15" t="s">
        <v>12</v>
      </c>
      <c r="G300" s="15" t="s">
        <v>13</v>
      </c>
      <c r="H300" s="15" t="s">
        <v>157</v>
      </c>
      <c r="I300" s="15" t="s">
        <v>158</v>
      </c>
      <c r="J300" s="15" t="s">
        <v>159</v>
      </c>
      <c r="K300" s="16" t="s">
        <v>160</v>
      </c>
      <c r="L300" s="15" t="s">
        <v>161</v>
      </c>
      <c r="M300" s="15" t="s">
        <v>162</v>
      </c>
      <c r="N300" s="15" t="s">
        <v>163</v>
      </c>
      <c r="O300" s="15" t="s">
        <v>40</v>
      </c>
      <c r="P300" s="15" t="s">
        <v>22</v>
      </c>
      <c r="Q300" s="15" t="s">
        <v>164</v>
      </c>
      <c r="R300" s="16" t="s">
        <v>165</v>
      </c>
      <c r="S300" s="16" t="s">
        <v>166</v>
      </c>
      <c r="T300" s="16" t="s">
        <v>167</v>
      </c>
      <c r="U300" s="18">
        <v>45075</v>
      </c>
      <c r="V300" s="18">
        <v>45441</v>
      </c>
      <c r="W300" s="15" t="s">
        <v>168</v>
      </c>
      <c r="X300" s="15" t="s">
        <v>169</v>
      </c>
      <c r="Y300" s="15" t="s">
        <v>41</v>
      </c>
      <c r="Z300" s="15" t="s">
        <v>1564</v>
      </c>
      <c r="AA300" s="15" t="s">
        <v>22</v>
      </c>
      <c r="AD300" s="15" t="s">
        <v>170</v>
      </c>
      <c r="AE300" s="15" t="s">
        <v>171</v>
      </c>
      <c r="AF300" s="15" t="s">
        <v>123</v>
      </c>
    </row>
    <row r="301" spans="1:32" s="15" customFormat="1">
      <c r="A301" s="14">
        <v>44555.619444386575</v>
      </c>
      <c r="B301" s="15" t="s">
        <v>156</v>
      </c>
      <c r="C301" s="15" t="s">
        <v>11</v>
      </c>
      <c r="D301" s="14">
        <v>44555.619444386575</v>
      </c>
      <c r="E301" s="15">
        <f t="shared" ca="1" si="7"/>
        <v>2790</v>
      </c>
      <c r="F301" s="15" t="s">
        <v>12</v>
      </c>
      <c r="G301" s="15" t="s">
        <v>13</v>
      </c>
      <c r="H301" s="15" t="s">
        <v>157</v>
      </c>
      <c r="I301" s="15" t="s">
        <v>158</v>
      </c>
      <c r="J301" s="15" t="s">
        <v>159</v>
      </c>
      <c r="K301" s="16" t="s">
        <v>160</v>
      </c>
      <c r="L301" s="15" t="s">
        <v>161</v>
      </c>
      <c r="M301" s="15" t="s">
        <v>162</v>
      </c>
      <c r="N301" s="15" t="s">
        <v>163</v>
      </c>
      <c r="O301" s="15" t="s">
        <v>40</v>
      </c>
      <c r="P301" s="15" t="s">
        <v>22</v>
      </c>
      <c r="Q301" s="15" t="s">
        <v>164</v>
      </c>
      <c r="R301" s="16" t="s">
        <v>165</v>
      </c>
      <c r="S301" s="16" t="s">
        <v>166</v>
      </c>
      <c r="T301" s="16" t="s">
        <v>167</v>
      </c>
      <c r="U301" s="18">
        <v>45075</v>
      </c>
      <c r="V301" s="18">
        <v>45441</v>
      </c>
      <c r="W301" s="15" t="s">
        <v>168</v>
      </c>
      <c r="X301" s="15" t="s">
        <v>169</v>
      </c>
      <c r="Y301" s="15" t="s">
        <v>41</v>
      </c>
      <c r="Z301" s="15" t="s">
        <v>1564</v>
      </c>
      <c r="AA301" s="15" t="s">
        <v>22</v>
      </c>
      <c r="AD301" s="15" t="s">
        <v>170</v>
      </c>
      <c r="AE301" s="15" t="s">
        <v>171</v>
      </c>
      <c r="AF301" s="15" t="s">
        <v>123</v>
      </c>
    </row>
    <row r="302" spans="1:32" s="15" customFormat="1">
      <c r="A302" s="14">
        <v>44586.619444386575</v>
      </c>
      <c r="B302" s="15" t="s">
        <v>156</v>
      </c>
      <c r="C302" s="15" t="s">
        <v>11</v>
      </c>
      <c r="D302" s="14">
        <v>44586.619444386575</v>
      </c>
      <c r="E302" s="15">
        <f t="shared" ca="1" si="7"/>
        <v>2116</v>
      </c>
      <c r="F302" s="15" t="s">
        <v>12</v>
      </c>
      <c r="G302" s="15" t="s">
        <v>13</v>
      </c>
      <c r="H302" s="15" t="s">
        <v>157</v>
      </c>
      <c r="I302" s="15" t="s">
        <v>158</v>
      </c>
      <c r="J302" s="15" t="s">
        <v>159</v>
      </c>
      <c r="K302" s="16" t="s">
        <v>160</v>
      </c>
      <c r="L302" s="15" t="s">
        <v>161</v>
      </c>
      <c r="M302" s="15" t="s">
        <v>162</v>
      </c>
      <c r="N302" s="15" t="s">
        <v>163</v>
      </c>
      <c r="O302" s="15" t="s">
        <v>40</v>
      </c>
      <c r="P302" s="15" t="s">
        <v>22</v>
      </c>
      <c r="Q302" s="15" t="s">
        <v>164</v>
      </c>
      <c r="R302" s="16" t="s">
        <v>165</v>
      </c>
      <c r="S302" s="16" t="s">
        <v>166</v>
      </c>
      <c r="T302" s="16" t="s">
        <v>167</v>
      </c>
      <c r="U302" s="18">
        <v>45075</v>
      </c>
      <c r="V302" s="18">
        <v>45441</v>
      </c>
      <c r="W302" s="15" t="s">
        <v>168</v>
      </c>
      <c r="X302" s="15" t="s">
        <v>169</v>
      </c>
      <c r="Y302" s="15" t="s">
        <v>41</v>
      </c>
      <c r="Z302" s="15" t="s">
        <v>1564</v>
      </c>
      <c r="AA302" s="15" t="s">
        <v>22</v>
      </c>
      <c r="AD302" s="15" t="s">
        <v>170</v>
      </c>
      <c r="AE302" s="15" t="s">
        <v>171</v>
      </c>
      <c r="AF302" s="15" t="s">
        <v>123</v>
      </c>
    </row>
    <row r="303" spans="1:32" s="15" customFormat="1">
      <c r="A303" s="14">
        <v>44617.619444386575</v>
      </c>
      <c r="B303" s="15" t="s">
        <v>156</v>
      </c>
      <c r="C303" s="15" t="s">
        <v>11</v>
      </c>
      <c r="D303" s="14">
        <v>44617.619444386575</v>
      </c>
      <c r="E303" s="15">
        <f t="shared" ca="1" si="7"/>
        <v>2856</v>
      </c>
      <c r="F303" s="15" t="s">
        <v>12</v>
      </c>
      <c r="G303" s="15" t="s">
        <v>13</v>
      </c>
      <c r="H303" s="15" t="s">
        <v>157</v>
      </c>
      <c r="I303" s="15" t="s">
        <v>158</v>
      </c>
      <c r="J303" s="15" t="s">
        <v>159</v>
      </c>
      <c r="K303" s="16" t="s">
        <v>160</v>
      </c>
      <c r="L303" s="15" t="s">
        <v>161</v>
      </c>
      <c r="M303" s="15" t="s">
        <v>162</v>
      </c>
      <c r="N303" s="15" t="s">
        <v>163</v>
      </c>
      <c r="O303" s="15" t="s">
        <v>40</v>
      </c>
      <c r="P303" s="15" t="s">
        <v>22</v>
      </c>
      <c r="Q303" s="15" t="s">
        <v>164</v>
      </c>
      <c r="R303" s="16" t="s">
        <v>165</v>
      </c>
      <c r="S303" s="16" t="s">
        <v>166</v>
      </c>
      <c r="T303" s="16" t="s">
        <v>167</v>
      </c>
      <c r="U303" s="18">
        <v>45075</v>
      </c>
      <c r="V303" s="18">
        <v>45441</v>
      </c>
      <c r="W303" s="15" t="s">
        <v>168</v>
      </c>
      <c r="X303" s="15" t="s">
        <v>169</v>
      </c>
      <c r="Y303" s="15" t="s">
        <v>41</v>
      </c>
      <c r="Z303" s="15" t="s">
        <v>1564</v>
      </c>
      <c r="AA303" s="15" t="s">
        <v>22</v>
      </c>
      <c r="AD303" s="15" t="s">
        <v>170</v>
      </c>
      <c r="AE303" s="15" t="s">
        <v>171</v>
      </c>
      <c r="AF303" s="15" t="s">
        <v>123</v>
      </c>
    </row>
    <row r="304" spans="1:32" s="15" customFormat="1">
      <c r="A304" s="14">
        <v>44645.619444386575</v>
      </c>
      <c r="B304" s="15" t="s">
        <v>156</v>
      </c>
      <c r="C304" s="15" t="s">
        <v>11</v>
      </c>
      <c r="D304" s="14">
        <v>44645.619444386575</v>
      </c>
      <c r="E304" s="15">
        <f t="shared" ca="1" si="7"/>
        <v>2833</v>
      </c>
      <c r="F304" s="15" t="s">
        <v>12</v>
      </c>
      <c r="G304" s="15" t="s">
        <v>13</v>
      </c>
      <c r="H304" s="15" t="s">
        <v>157</v>
      </c>
      <c r="I304" s="15" t="s">
        <v>158</v>
      </c>
      <c r="J304" s="15" t="s">
        <v>159</v>
      </c>
      <c r="K304" s="16" t="s">
        <v>160</v>
      </c>
      <c r="L304" s="15" t="s">
        <v>161</v>
      </c>
      <c r="M304" s="15" t="s">
        <v>162</v>
      </c>
      <c r="N304" s="15" t="s">
        <v>163</v>
      </c>
      <c r="O304" s="15" t="s">
        <v>40</v>
      </c>
      <c r="P304" s="15" t="s">
        <v>22</v>
      </c>
      <c r="Q304" s="15" t="s">
        <v>164</v>
      </c>
      <c r="R304" s="16" t="s">
        <v>165</v>
      </c>
      <c r="S304" s="16" t="s">
        <v>166</v>
      </c>
      <c r="T304" s="16" t="s">
        <v>167</v>
      </c>
      <c r="U304" s="18">
        <v>45075</v>
      </c>
      <c r="V304" s="18">
        <v>45441</v>
      </c>
      <c r="W304" s="15" t="s">
        <v>168</v>
      </c>
      <c r="X304" s="15" t="s">
        <v>169</v>
      </c>
      <c r="Y304" s="15" t="s">
        <v>41</v>
      </c>
      <c r="Z304" s="15" t="s">
        <v>1564</v>
      </c>
      <c r="AA304" s="15" t="s">
        <v>22</v>
      </c>
      <c r="AD304" s="15" t="s">
        <v>170</v>
      </c>
      <c r="AE304" s="15" t="s">
        <v>171</v>
      </c>
      <c r="AF304" s="15" t="s">
        <v>123</v>
      </c>
    </row>
    <row r="305" spans="1:34" s="15" customFormat="1">
      <c r="A305" s="14">
        <v>44676.619444386575</v>
      </c>
      <c r="B305" s="15" t="s">
        <v>156</v>
      </c>
      <c r="C305" s="15" t="s">
        <v>11</v>
      </c>
      <c r="D305" s="14">
        <v>44676.619444386575</v>
      </c>
      <c r="E305" s="15">
        <f t="shared" ca="1" si="7"/>
        <v>2559</v>
      </c>
      <c r="F305" s="15" t="s">
        <v>12</v>
      </c>
      <c r="G305" s="15" t="s">
        <v>13</v>
      </c>
      <c r="H305" s="15" t="s">
        <v>157</v>
      </c>
      <c r="I305" s="15" t="s">
        <v>158</v>
      </c>
      <c r="J305" s="15" t="s">
        <v>159</v>
      </c>
      <c r="K305" s="16" t="s">
        <v>160</v>
      </c>
      <c r="L305" s="15" t="s">
        <v>161</v>
      </c>
      <c r="M305" s="15" t="s">
        <v>162</v>
      </c>
      <c r="N305" s="15" t="s">
        <v>163</v>
      </c>
      <c r="O305" s="15" t="s">
        <v>40</v>
      </c>
      <c r="P305" s="15" t="s">
        <v>22</v>
      </c>
      <c r="Q305" s="15" t="s">
        <v>164</v>
      </c>
      <c r="R305" s="16" t="s">
        <v>165</v>
      </c>
      <c r="S305" s="16" t="s">
        <v>166</v>
      </c>
      <c r="T305" s="16" t="s">
        <v>167</v>
      </c>
      <c r="U305" s="18">
        <v>45075</v>
      </c>
      <c r="V305" s="18">
        <v>45441</v>
      </c>
      <c r="W305" s="15" t="s">
        <v>168</v>
      </c>
      <c r="X305" s="15" t="s">
        <v>169</v>
      </c>
      <c r="Y305" s="15" t="s">
        <v>41</v>
      </c>
      <c r="Z305" s="15" t="s">
        <v>1564</v>
      </c>
      <c r="AA305" s="15" t="s">
        <v>22</v>
      </c>
      <c r="AD305" s="15" t="s">
        <v>170</v>
      </c>
      <c r="AE305" s="15" t="s">
        <v>171</v>
      </c>
      <c r="AF305" s="15" t="s">
        <v>123</v>
      </c>
    </row>
    <row r="306" spans="1:34" s="15" customFormat="1">
      <c r="A306" s="14">
        <v>44706.619444386575</v>
      </c>
      <c r="B306" s="15" t="s">
        <v>156</v>
      </c>
      <c r="C306" s="15" t="s">
        <v>11</v>
      </c>
      <c r="D306" s="14">
        <v>44706.619444386575</v>
      </c>
      <c r="E306" s="15">
        <f t="shared" ca="1" si="7"/>
        <v>2137</v>
      </c>
      <c r="F306" s="15" t="s">
        <v>12</v>
      </c>
      <c r="G306" s="15" t="s">
        <v>13</v>
      </c>
      <c r="H306" s="15" t="s">
        <v>157</v>
      </c>
      <c r="I306" s="15" t="s">
        <v>158</v>
      </c>
      <c r="J306" s="15" t="s">
        <v>159</v>
      </c>
      <c r="K306" s="16" t="s">
        <v>160</v>
      </c>
      <c r="L306" s="15" t="s">
        <v>161</v>
      </c>
      <c r="M306" s="15" t="s">
        <v>162</v>
      </c>
      <c r="N306" s="15" t="s">
        <v>163</v>
      </c>
      <c r="O306" s="15" t="s">
        <v>40</v>
      </c>
      <c r="P306" s="15" t="s">
        <v>22</v>
      </c>
      <c r="Q306" s="15" t="s">
        <v>164</v>
      </c>
      <c r="R306" s="16" t="s">
        <v>165</v>
      </c>
      <c r="S306" s="16" t="s">
        <v>166</v>
      </c>
      <c r="T306" s="16" t="s">
        <v>167</v>
      </c>
      <c r="U306" s="18">
        <v>45075</v>
      </c>
      <c r="V306" s="18">
        <v>45441</v>
      </c>
      <c r="W306" s="15" t="s">
        <v>168</v>
      </c>
      <c r="X306" s="15" t="s">
        <v>169</v>
      </c>
      <c r="Y306" s="15" t="s">
        <v>41</v>
      </c>
      <c r="Z306" s="15" t="s">
        <v>1564</v>
      </c>
      <c r="AA306" s="15" t="s">
        <v>22</v>
      </c>
      <c r="AD306" s="15" t="s">
        <v>170</v>
      </c>
      <c r="AE306" s="15" t="s">
        <v>171</v>
      </c>
      <c r="AF306" s="15" t="s">
        <v>123</v>
      </c>
    </row>
    <row r="307" spans="1:34" s="15" customFormat="1">
      <c r="A307" s="14">
        <v>44737.619444386575</v>
      </c>
      <c r="B307" s="15" t="s">
        <v>156</v>
      </c>
      <c r="C307" s="15" t="s">
        <v>11</v>
      </c>
      <c r="D307" s="14">
        <v>44737.619444386575</v>
      </c>
      <c r="E307" s="15">
        <f t="shared" ca="1" si="7"/>
        <v>2984</v>
      </c>
      <c r="F307" s="15" t="s">
        <v>12</v>
      </c>
      <c r="G307" s="15" t="s">
        <v>13</v>
      </c>
      <c r="H307" s="15" t="s">
        <v>157</v>
      </c>
      <c r="I307" s="15" t="s">
        <v>158</v>
      </c>
      <c r="J307" s="15" t="s">
        <v>159</v>
      </c>
      <c r="K307" s="16" t="s">
        <v>160</v>
      </c>
      <c r="L307" s="15" t="s">
        <v>161</v>
      </c>
      <c r="M307" s="15" t="s">
        <v>162</v>
      </c>
      <c r="N307" s="15" t="s">
        <v>163</v>
      </c>
      <c r="O307" s="15" t="s">
        <v>40</v>
      </c>
      <c r="P307" s="15" t="s">
        <v>22</v>
      </c>
      <c r="Q307" s="15" t="s">
        <v>164</v>
      </c>
      <c r="R307" s="16" t="s">
        <v>165</v>
      </c>
      <c r="S307" s="16" t="s">
        <v>166</v>
      </c>
      <c r="T307" s="16" t="s">
        <v>167</v>
      </c>
      <c r="U307" s="18">
        <v>45075</v>
      </c>
      <c r="V307" s="18">
        <v>45441</v>
      </c>
      <c r="W307" s="15" t="s">
        <v>168</v>
      </c>
      <c r="X307" s="15" t="s">
        <v>169</v>
      </c>
      <c r="Y307" s="15" t="s">
        <v>41</v>
      </c>
      <c r="Z307" s="15" t="s">
        <v>1564</v>
      </c>
      <c r="AA307" s="15" t="s">
        <v>22</v>
      </c>
      <c r="AD307" s="15" t="s">
        <v>170</v>
      </c>
      <c r="AE307" s="15" t="s">
        <v>171</v>
      </c>
      <c r="AF307" s="15" t="s">
        <v>123</v>
      </c>
    </row>
    <row r="308" spans="1:34" s="15" customFormat="1">
      <c r="A308" s="14">
        <v>44767.619444386575</v>
      </c>
      <c r="B308" s="15" t="s">
        <v>156</v>
      </c>
      <c r="C308" s="15" t="s">
        <v>11</v>
      </c>
      <c r="D308" s="14">
        <v>44767.619444386575</v>
      </c>
      <c r="E308" s="15">
        <f t="shared" ca="1" si="7"/>
        <v>2616</v>
      </c>
      <c r="F308" s="15" t="s">
        <v>12</v>
      </c>
      <c r="G308" s="15" t="s">
        <v>13</v>
      </c>
      <c r="H308" s="15" t="s">
        <v>157</v>
      </c>
      <c r="I308" s="15" t="s">
        <v>158</v>
      </c>
      <c r="J308" s="15" t="s">
        <v>159</v>
      </c>
      <c r="K308" s="16" t="s">
        <v>160</v>
      </c>
      <c r="L308" s="15" t="s">
        <v>161</v>
      </c>
      <c r="M308" s="15" t="s">
        <v>162</v>
      </c>
      <c r="N308" s="15" t="s">
        <v>163</v>
      </c>
      <c r="O308" s="15" t="s">
        <v>40</v>
      </c>
      <c r="P308" s="15" t="s">
        <v>22</v>
      </c>
      <c r="Q308" s="15" t="s">
        <v>164</v>
      </c>
      <c r="R308" s="16" t="s">
        <v>165</v>
      </c>
      <c r="S308" s="16" t="s">
        <v>166</v>
      </c>
      <c r="T308" s="16" t="s">
        <v>167</v>
      </c>
      <c r="U308" s="18">
        <v>45075</v>
      </c>
      <c r="V308" s="18">
        <v>45441</v>
      </c>
      <c r="W308" s="15" t="s">
        <v>168</v>
      </c>
      <c r="X308" s="15" t="s">
        <v>169</v>
      </c>
      <c r="Y308" s="15" t="s">
        <v>41</v>
      </c>
      <c r="Z308" s="15" t="s">
        <v>1564</v>
      </c>
      <c r="AA308" s="15" t="s">
        <v>22</v>
      </c>
      <c r="AD308" s="15" t="s">
        <v>170</v>
      </c>
      <c r="AE308" s="15" t="s">
        <v>171</v>
      </c>
      <c r="AF308" s="15" t="s">
        <v>123</v>
      </c>
    </row>
    <row r="309" spans="1:34" s="15" customFormat="1">
      <c r="A309" s="14">
        <v>44798.619444386575</v>
      </c>
      <c r="B309" s="15" t="s">
        <v>156</v>
      </c>
      <c r="C309" s="15" t="s">
        <v>11</v>
      </c>
      <c r="D309" s="14">
        <v>44798.619444386575</v>
      </c>
      <c r="E309" s="15">
        <f t="shared" ca="1" si="7"/>
        <v>2181</v>
      </c>
      <c r="F309" s="15" t="s">
        <v>12</v>
      </c>
      <c r="G309" s="15" t="s">
        <v>13</v>
      </c>
      <c r="H309" s="15" t="s">
        <v>157</v>
      </c>
      <c r="I309" s="15" t="s">
        <v>158</v>
      </c>
      <c r="J309" s="15" t="s">
        <v>159</v>
      </c>
      <c r="K309" s="16" t="s">
        <v>160</v>
      </c>
      <c r="L309" s="15" t="s">
        <v>161</v>
      </c>
      <c r="M309" s="15" t="s">
        <v>162</v>
      </c>
      <c r="N309" s="15" t="s">
        <v>163</v>
      </c>
      <c r="O309" s="15" t="s">
        <v>40</v>
      </c>
      <c r="P309" s="15" t="s">
        <v>22</v>
      </c>
      <c r="Q309" s="15" t="s">
        <v>164</v>
      </c>
      <c r="R309" s="16" t="s">
        <v>165</v>
      </c>
      <c r="S309" s="16" t="s">
        <v>166</v>
      </c>
      <c r="T309" s="16" t="s">
        <v>167</v>
      </c>
      <c r="U309" s="18">
        <v>45075</v>
      </c>
      <c r="V309" s="18">
        <v>45441</v>
      </c>
      <c r="W309" s="15" t="s">
        <v>168</v>
      </c>
      <c r="X309" s="15" t="s">
        <v>169</v>
      </c>
      <c r="Y309" s="15" t="s">
        <v>41</v>
      </c>
      <c r="Z309" s="15" t="s">
        <v>1564</v>
      </c>
      <c r="AA309" s="15" t="s">
        <v>22</v>
      </c>
      <c r="AD309" s="15" t="s">
        <v>170</v>
      </c>
      <c r="AE309" s="15" t="s">
        <v>171</v>
      </c>
      <c r="AF309" s="15" t="s">
        <v>123</v>
      </c>
    </row>
    <row r="310" spans="1:34" s="15" customFormat="1">
      <c r="A310" s="14">
        <v>44829.619444386575</v>
      </c>
      <c r="B310" s="15" t="s">
        <v>156</v>
      </c>
      <c r="C310" s="15" t="s">
        <v>11</v>
      </c>
      <c r="D310" s="14">
        <v>44829.619444386575</v>
      </c>
      <c r="E310" s="15">
        <f t="shared" ca="1" si="7"/>
        <v>2145</v>
      </c>
      <c r="F310" s="15" t="s">
        <v>12</v>
      </c>
      <c r="G310" s="15" t="s">
        <v>13</v>
      </c>
      <c r="H310" s="15" t="s">
        <v>157</v>
      </c>
      <c r="I310" s="15" t="s">
        <v>158</v>
      </c>
      <c r="J310" s="15" t="s">
        <v>159</v>
      </c>
      <c r="K310" s="16" t="s">
        <v>160</v>
      </c>
      <c r="L310" s="15" t="s">
        <v>161</v>
      </c>
      <c r="M310" s="15" t="s">
        <v>162</v>
      </c>
      <c r="N310" s="15" t="s">
        <v>163</v>
      </c>
      <c r="O310" s="15" t="s">
        <v>40</v>
      </c>
      <c r="P310" s="15" t="s">
        <v>22</v>
      </c>
      <c r="Q310" s="15" t="s">
        <v>164</v>
      </c>
      <c r="R310" s="16" t="s">
        <v>165</v>
      </c>
      <c r="S310" s="16" t="s">
        <v>166</v>
      </c>
      <c r="T310" s="16" t="s">
        <v>167</v>
      </c>
      <c r="U310" s="18">
        <v>45075</v>
      </c>
      <c r="V310" s="18">
        <v>45441</v>
      </c>
      <c r="W310" s="15" t="s">
        <v>168</v>
      </c>
      <c r="X310" s="15" t="s">
        <v>169</v>
      </c>
      <c r="Y310" s="15" t="s">
        <v>41</v>
      </c>
      <c r="Z310" s="15" t="s">
        <v>1564</v>
      </c>
      <c r="AA310" s="15" t="s">
        <v>22</v>
      </c>
      <c r="AD310" s="15" t="s">
        <v>170</v>
      </c>
      <c r="AE310" s="15" t="s">
        <v>171</v>
      </c>
      <c r="AF310" s="15" t="s">
        <v>123</v>
      </c>
    </row>
    <row r="311" spans="1:34" s="15" customFormat="1">
      <c r="A311" s="14">
        <v>44859.619444386575</v>
      </c>
      <c r="B311" s="15" t="s">
        <v>156</v>
      </c>
      <c r="C311" s="15" t="s">
        <v>11</v>
      </c>
      <c r="D311" s="14">
        <v>44859.619444386575</v>
      </c>
      <c r="E311" s="15">
        <f t="shared" ca="1" si="7"/>
        <v>2661</v>
      </c>
      <c r="F311" s="15" t="s">
        <v>12</v>
      </c>
      <c r="G311" s="15" t="s">
        <v>13</v>
      </c>
      <c r="H311" s="15" t="s">
        <v>157</v>
      </c>
      <c r="I311" s="15" t="s">
        <v>158</v>
      </c>
      <c r="J311" s="15" t="s">
        <v>159</v>
      </c>
      <c r="K311" s="16" t="s">
        <v>160</v>
      </c>
      <c r="L311" s="15" t="s">
        <v>161</v>
      </c>
      <c r="M311" s="15" t="s">
        <v>162</v>
      </c>
      <c r="N311" s="15" t="s">
        <v>163</v>
      </c>
      <c r="O311" s="15" t="s">
        <v>40</v>
      </c>
      <c r="P311" s="15" t="s">
        <v>22</v>
      </c>
      <c r="Q311" s="15" t="s">
        <v>164</v>
      </c>
      <c r="R311" s="16" t="s">
        <v>165</v>
      </c>
      <c r="S311" s="16" t="s">
        <v>166</v>
      </c>
      <c r="T311" s="16" t="s">
        <v>167</v>
      </c>
      <c r="U311" s="18">
        <v>45075</v>
      </c>
      <c r="V311" s="18">
        <v>45441</v>
      </c>
      <c r="W311" s="15" t="s">
        <v>168</v>
      </c>
      <c r="X311" s="15" t="s">
        <v>169</v>
      </c>
      <c r="Y311" s="15" t="s">
        <v>41</v>
      </c>
      <c r="Z311" s="15" t="s">
        <v>1564</v>
      </c>
      <c r="AA311" s="15" t="s">
        <v>22</v>
      </c>
      <c r="AD311" s="15" t="s">
        <v>170</v>
      </c>
      <c r="AE311" s="15" t="s">
        <v>171</v>
      </c>
      <c r="AF311" s="15" t="s">
        <v>123</v>
      </c>
    </row>
    <row r="312" spans="1:34">
      <c r="A312" s="14">
        <v>44890.619444386575</v>
      </c>
      <c r="B312" s="15" t="s">
        <v>156</v>
      </c>
      <c r="C312" s="15" t="s">
        <v>11</v>
      </c>
      <c r="D312" s="14">
        <v>44890.619444386575</v>
      </c>
      <c r="E312" s="15">
        <f t="shared" ca="1" si="7"/>
        <v>2762</v>
      </c>
      <c r="F312" s="15" t="s">
        <v>12</v>
      </c>
      <c r="G312" s="15" t="s">
        <v>13</v>
      </c>
      <c r="H312" s="15" t="s">
        <v>157</v>
      </c>
      <c r="I312" s="15" t="s">
        <v>158</v>
      </c>
      <c r="J312" s="15" t="s">
        <v>159</v>
      </c>
      <c r="K312" s="16" t="s">
        <v>160</v>
      </c>
      <c r="L312" s="15" t="s">
        <v>161</v>
      </c>
      <c r="M312" s="15" t="s">
        <v>162</v>
      </c>
      <c r="N312" s="15" t="s">
        <v>163</v>
      </c>
      <c r="O312" s="15" t="s">
        <v>40</v>
      </c>
      <c r="P312" s="15" t="s">
        <v>22</v>
      </c>
      <c r="Q312" s="15" t="s">
        <v>164</v>
      </c>
      <c r="R312" s="16" t="s">
        <v>165</v>
      </c>
      <c r="S312" s="16" t="s">
        <v>166</v>
      </c>
      <c r="T312" s="16" t="s">
        <v>167</v>
      </c>
      <c r="U312" s="18">
        <v>45075</v>
      </c>
      <c r="V312" s="18">
        <v>45441</v>
      </c>
      <c r="W312" s="15" t="s">
        <v>168</v>
      </c>
      <c r="X312" s="15" t="s">
        <v>169</v>
      </c>
      <c r="Y312" s="15" t="s">
        <v>41</v>
      </c>
      <c r="Z312" s="15" t="s">
        <v>1564</v>
      </c>
      <c r="AA312" s="15" t="s">
        <v>22</v>
      </c>
      <c r="AB312" s="15"/>
      <c r="AC312" s="15"/>
      <c r="AD312" s="15" t="s">
        <v>170</v>
      </c>
      <c r="AE312" s="15" t="s">
        <v>171</v>
      </c>
      <c r="AF312" s="15" t="s">
        <v>123</v>
      </c>
      <c r="AG312" s="15"/>
      <c r="AH312" s="15"/>
    </row>
    <row r="313" spans="1:34">
      <c r="A313" s="14">
        <v>44920.619444386575</v>
      </c>
      <c r="B313" s="15" t="s">
        <v>156</v>
      </c>
      <c r="C313" s="15" t="s">
        <v>11</v>
      </c>
      <c r="D313" s="14">
        <v>44920.619444386575</v>
      </c>
      <c r="E313" s="15">
        <f t="shared" ca="1" si="7"/>
        <v>2722</v>
      </c>
      <c r="F313" s="15" t="s">
        <v>12</v>
      </c>
      <c r="G313" s="15" t="s">
        <v>13</v>
      </c>
      <c r="H313" s="15" t="s">
        <v>157</v>
      </c>
      <c r="I313" s="15" t="s">
        <v>158</v>
      </c>
      <c r="J313" s="15" t="s">
        <v>159</v>
      </c>
      <c r="K313" s="16" t="s">
        <v>160</v>
      </c>
      <c r="L313" s="15" t="s">
        <v>161</v>
      </c>
      <c r="M313" s="15" t="s">
        <v>162</v>
      </c>
      <c r="N313" s="15" t="s">
        <v>163</v>
      </c>
      <c r="O313" s="15" t="s">
        <v>40</v>
      </c>
      <c r="P313" s="15" t="s">
        <v>22</v>
      </c>
      <c r="Q313" s="15" t="s">
        <v>164</v>
      </c>
      <c r="R313" s="16" t="s">
        <v>165</v>
      </c>
      <c r="S313" s="16" t="s">
        <v>166</v>
      </c>
      <c r="T313" s="16" t="s">
        <v>167</v>
      </c>
      <c r="U313" s="18">
        <v>45075</v>
      </c>
      <c r="V313" s="18">
        <v>45441</v>
      </c>
      <c r="W313" s="15" t="s">
        <v>168</v>
      </c>
      <c r="X313" s="15" t="s">
        <v>169</v>
      </c>
      <c r="Y313" s="15" t="s">
        <v>41</v>
      </c>
      <c r="Z313" s="15" t="s">
        <v>1564</v>
      </c>
      <c r="AA313" s="15" t="s">
        <v>22</v>
      </c>
      <c r="AB313" s="15"/>
      <c r="AC313" s="15"/>
      <c r="AD313" s="15" t="s">
        <v>170</v>
      </c>
      <c r="AE313" s="15" t="s">
        <v>171</v>
      </c>
      <c r="AF313" s="15" t="s">
        <v>123</v>
      </c>
      <c r="AG313" s="15"/>
      <c r="AH313" s="15"/>
    </row>
    <row r="314" spans="1:34">
      <c r="A314" s="14">
        <v>44951.619444386575</v>
      </c>
      <c r="B314" s="15" t="s">
        <v>156</v>
      </c>
      <c r="C314" s="15" t="s">
        <v>11</v>
      </c>
      <c r="D314" s="14">
        <v>44951.619444386575</v>
      </c>
      <c r="E314" s="15">
        <f t="shared" ca="1" si="7"/>
        <v>2706</v>
      </c>
      <c r="F314" s="15" t="s">
        <v>12</v>
      </c>
      <c r="G314" s="15" t="s">
        <v>13</v>
      </c>
      <c r="H314" s="15" t="s">
        <v>157</v>
      </c>
      <c r="I314" s="15" t="s">
        <v>158</v>
      </c>
      <c r="J314" s="15" t="s">
        <v>159</v>
      </c>
      <c r="K314" s="16" t="s">
        <v>160</v>
      </c>
      <c r="L314" s="15" t="s">
        <v>161</v>
      </c>
      <c r="M314" s="15" t="s">
        <v>162</v>
      </c>
      <c r="N314" s="15" t="s">
        <v>163</v>
      </c>
      <c r="O314" s="15" t="s">
        <v>40</v>
      </c>
      <c r="P314" s="15" t="s">
        <v>22</v>
      </c>
      <c r="Q314" s="15" t="s">
        <v>164</v>
      </c>
      <c r="R314" s="16" t="s">
        <v>165</v>
      </c>
      <c r="S314" s="16" t="s">
        <v>166</v>
      </c>
      <c r="T314" s="16" t="s">
        <v>167</v>
      </c>
      <c r="U314" s="18">
        <v>45075</v>
      </c>
      <c r="V314" s="18">
        <v>45441</v>
      </c>
      <c r="W314" s="15" t="s">
        <v>168</v>
      </c>
      <c r="X314" s="15" t="s">
        <v>169</v>
      </c>
      <c r="Y314" s="15" t="s">
        <v>41</v>
      </c>
      <c r="Z314" s="15" t="s">
        <v>1564</v>
      </c>
      <c r="AA314" s="15" t="s">
        <v>22</v>
      </c>
      <c r="AB314" s="15"/>
      <c r="AC314" s="15"/>
      <c r="AD314" s="15" t="s">
        <v>170</v>
      </c>
      <c r="AE314" s="15" t="s">
        <v>171</v>
      </c>
      <c r="AF314" s="15" t="s">
        <v>123</v>
      </c>
      <c r="AG314" s="15"/>
      <c r="AH314" s="15"/>
    </row>
    <row r="315" spans="1:34" s="15" customFormat="1">
      <c r="A315" s="14">
        <v>44982.619444386575</v>
      </c>
      <c r="B315" s="15" t="s">
        <v>156</v>
      </c>
      <c r="C315" s="15" t="s">
        <v>11</v>
      </c>
      <c r="D315" s="14">
        <v>44982.619444386575</v>
      </c>
      <c r="E315" s="15">
        <f t="shared" ca="1" si="7"/>
        <v>2364</v>
      </c>
      <c r="F315" s="15" t="s">
        <v>12</v>
      </c>
      <c r="G315" s="15" t="s">
        <v>13</v>
      </c>
      <c r="H315" s="15" t="s">
        <v>157</v>
      </c>
      <c r="I315" s="15" t="s">
        <v>158</v>
      </c>
      <c r="J315" s="15" t="s">
        <v>159</v>
      </c>
      <c r="K315" s="16" t="s">
        <v>160</v>
      </c>
      <c r="L315" s="15" t="s">
        <v>161</v>
      </c>
      <c r="M315" s="15" t="s">
        <v>162</v>
      </c>
      <c r="N315" s="15" t="s">
        <v>163</v>
      </c>
      <c r="O315" s="15" t="s">
        <v>40</v>
      </c>
      <c r="P315" s="15" t="s">
        <v>22</v>
      </c>
      <c r="Q315" s="15" t="s">
        <v>164</v>
      </c>
      <c r="R315" s="16" t="s">
        <v>165</v>
      </c>
      <c r="S315" s="16" t="s">
        <v>166</v>
      </c>
      <c r="T315" s="16" t="s">
        <v>167</v>
      </c>
      <c r="U315" s="18">
        <v>45075</v>
      </c>
      <c r="V315" s="18">
        <v>45441</v>
      </c>
      <c r="W315" s="15" t="s">
        <v>168</v>
      </c>
      <c r="X315" s="15" t="s">
        <v>169</v>
      </c>
      <c r="Y315" s="15" t="s">
        <v>41</v>
      </c>
      <c r="Z315" s="15" t="s">
        <v>1564</v>
      </c>
      <c r="AA315" s="15" t="s">
        <v>22</v>
      </c>
      <c r="AD315" s="15" t="s">
        <v>170</v>
      </c>
      <c r="AE315" s="15" t="s">
        <v>171</v>
      </c>
      <c r="AF315" s="15" t="s">
        <v>123</v>
      </c>
    </row>
    <row r="316" spans="1:34" s="15" customFormat="1">
      <c r="A316" s="14">
        <v>45010.619444386575</v>
      </c>
      <c r="B316" s="15" t="s">
        <v>156</v>
      </c>
      <c r="C316" s="15" t="s">
        <v>11</v>
      </c>
      <c r="D316" s="14">
        <v>45010.619444386575</v>
      </c>
      <c r="E316" s="15">
        <f t="shared" ca="1" si="7"/>
        <v>2641</v>
      </c>
      <c r="F316" s="15" t="s">
        <v>12</v>
      </c>
      <c r="G316" s="15" t="s">
        <v>13</v>
      </c>
      <c r="H316" s="15" t="s">
        <v>157</v>
      </c>
      <c r="I316" s="15" t="s">
        <v>158</v>
      </c>
      <c r="J316" s="15" t="s">
        <v>159</v>
      </c>
      <c r="K316" s="16" t="s">
        <v>160</v>
      </c>
      <c r="L316" s="15" t="s">
        <v>161</v>
      </c>
      <c r="M316" s="15" t="s">
        <v>162</v>
      </c>
      <c r="N316" s="15" t="s">
        <v>163</v>
      </c>
      <c r="O316" s="15" t="s">
        <v>40</v>
      </c>
      <c r="P316" s="15" t="s">
        <v>22</v>
      </c>
      <c r="Q316" s="15" t="s">
        <v>164</v>
      </c>
      <c r="R316" s="16" t="s">
        <v>165</v>
      </c>
      <c r="S316" s="16" t="s">
        <v>166</v>
      </c>
      <c r="T316" s="16" t="s">
        <v>167</v>
      </c>
      <c r="U316" s="18">
        <v>45075</v>
      </c>
      <c r="V316" s="18">
        <v>45441</v>
      </c>
      <c r="W316" s="15" t="s">
        <v>168</v>
      </c>
      <c r="X316" s="15" t="s">
        <v>169</v>
      </c>
      <c r="Y316" s="15" t="s">
        <v>41</v>
      </c>
      <c r="Z316" s="15" t="s">
        <v>1564</v>
      </c>
      <c r="AA316" s="15" t="s">
        <v>22</v>
      </c>
      <c r="AD316" s="15" t="s">
        <v>170</v>
      </c>
      <c r="AE316" s="15" t="s">
        <v>171</v>
      </c>
      <c r="AF316" s="15" t="s">
        <v>123</v>
      </c>
    </row>
    <row r="317" spans="1:34" s="15" customFormat="1">
      <c r="A317" s="14">
        <v>45041.619444386575</v>
      </c>
      <c r="B317" s="15" t="s">
        <v>156</v>
      </c>
      <c r="C317" s="15" t="s">
        <v>11</v>
      </c>
      <c r="D317" s="14">
        <v>45041.619444386575</v>
      </c>
      <c r="E317" s="15">
        <f t="shared" ca="1" si="7"/>
        <v>2117</v>
      </c>
      <c r="F317" s="15" t="s">
        <v>12</v>
      </c>
      <c r="G317" s="15" t="s">
        <v>13</v>
      </c>
      <c r="H317" s="15" t="s">
        <v>157</v>
      </c>
      <c r="I317" s="15" t="s">
        <v>158</v>
      </c>
      <c r="J317" s="15" t="s">
        <v>159</v>
      </c>
      <c r="K317" s="16" t="s">
        <v>160</v>
      </c>
      <c r="L317" s="15" t="s">
        <v>161</v>
      </c>
      <c r="M317" s="15" t="s">
        <v>162</v>
      </c>
      <c r="N317" s="15" t="s">
        <v>163</v>
      </c>
      <c r="O317" s="15" t="s">
        <v>40</v>
      </c>
      <c r="P317" s="15" t="s">
        <v>22</v>
      </c>
      <c r="Q317" s="15" t="s">
        <v>164</v>
      </c>
      <c r="R317" s="16" t="s">
        <v>165</v>
      </c>
      <c r="S317" s="16" t="s">
        <v>166</v>
      </c>
      <c r="T317" s="16" t="s">
        <v>167</v>
      </c>
      <c r="U317" s="18">
        <v>45075</v>
      </c>
      <c r="V317" s="18">
        <v>45441</v>
      </c>
      <c r="W317" s="15" t="s">
        <v>168</v>
      </c>
      <c r="X317" s="15" t="s">
        <v>169</v>
      </c>
      <c r="Y317" s="15" t="s">
        <v>41</v>
      </c>
      <c r="Z317" s="15" t="s">
        <v>1564</v>
      </c>
      <c r="AA317" s="15" t="s">
        <v>22</v>
      </c>
      <c r="AD317" s="15" t="s">
        <v>170</v>
      </c>
      <c r="AE317" s="15" t="s">
        <v>171</v>
      </c>
      <c r="AF317" s="15" t="s">
        <v>123</v>
      </c>
    </row>
    <row r="318" spans="1:34" s="15" customFormat="1">
      <c r="A318" s="14">
        <v>45071.619444386575</v>
      </c>
      <c r="B318" s="15" t="s">
        <v>156</v>
      </c>
      <c r="C318" s="15" t="s">
        <v>11</v>
      </c>
      <c r="D318" s="14">
        <v>45071.619444386575</v>
      </c>
      <c r="E318" s="15">
        <f t="shared" ca="1" si="7"/>
        <v>2501</v>
      </c>
      <c r="F318" s="15" t="s">
        <v>12</v>
      </c>
      <c r="G318" s="15" t="s">
        <v>13</v>
      </c>
      <c r="H318" s="15" t="s">
        <v>157</v>
      </c>
      <c r="I318" s="15" t="s">
        <v>158</v>
      </c>
      <c r="J318" s="15" t="s">
        <v>159</v>
      </c>
      <c r="K318" s="16" t="s">
        <v>160</v>
      </c>
      <c r="L318" s="15" t="s">
        <v>161</v>
      </c>
      <c r="M318" s="15" t="s">
        <v>162</v>
      </c>
      <c r="N318" s="15" t="s">
        <v>163</v>
      </c>
      <c r="O318" s="15" t="s">
        <v>40</v>
      </c>
      <c r="P318" s="15" t="s">
        <v>22</v>
      </c>
      <c r="Q318" s="15" t="s">
        <v>164</v>
      </c>
      <c r="R318" s="16" t="s">
        <v>165</v>
      </c>
      <c r="S318" s="16" t="s">
        <v>166</v>
      </c>
      <c r="T318" s="16" t="s">
        <v>167</v>
      </c>
      <c r="U318" s="18">
        <v>45075</v>
      </c>
      <c r="V318" s="18">
        <v>45441</v>
      </c>
      <c r="W318" s="15" t="s">
        <v>168</v>
      </c>
      <c r="X318" s="15" t="s">
        <v>169</v>
      </c>
      <c r="Y318" s="15" t="s">
        <v>41</v>
      </c>
      <c r="Z318" s="15" t="s">
        <v>1564</v>
      </c>
      <c r="AA318" s="15" t="s">
        <v>22</v>
      </c>
      <c r="AD318" s="15" t="s">
        <v>170</v>
      </c>
      <c r="AE318" s="15" t="s">
        <v>171</v>
      </c>
      <c r="AF318" s="15" t="s">
        <v>123</v>
      </c>
    </row>
    <row r="319" spans="1:34" s="15" customFormat="1">
      <c r="A319" s="14">
        <v>45102.619444386575</v>
      </c>
      <c r="B319" s="15" t="s">
        <v>156</v>
      </c>
      <c r="C319" s="15" t="s">
        <v>11</v>
      </c>
      <c r="D319" s="14">
        <v>45102.619444386575</v>
      </c>
      <c r="E319" s="15">
        <f t="shared" ca="1" si="7"/>
        <v>2697</v>
      </c>
      <c r="F319" s="15" t="s">
        <v>12</v>
      </c>
      <c r="G319" s="15" t="s">
        <v>13</v>
      </c>
      <c r="H319" s="15" t="s">
        <v>157</v>
      </c>
      <c r="I319" s="15" t="s">
        <v>158</v>
      </c>
      <c r="J319" s="15" t="s">
        <v>159</v>
      </c>
      <c r="K319" s="16" t="s">
        <v>160</v>
      </c>
      <c r="L319" s="15" t="s">
        <v>161</v>
      </c>
      <c r="M319" s="15" t="s">
        <v>162</v>
      </c>
      <c r="N319" s="15" t="s">
        <v>163</v>
      </c>
      <c r="O319" s="15" t="s">
        <v>40</v>
      </c>
      <c r="P319" s="15" t="s">
        <v>22</v>
      </c>
      <c r="Q319" s="15" t="s">
        <v>164</v>
      </c>
      <c r="R319" s="16" t="s">
        <v>165</v>
      </c>
      <c r="S319" s="16" t="s">
        <v>166</v>
      </c>
      <c r="T319" s="16" t="s">
        <v>167</v>
      </c>
      <c r="U319" s="18">
        <v>45075</v>
      </c>
      <c r="V319" s="18">
        <v>45441</v>
      </c>
      <c r="W319" s="15" t="s">
        <v>168</v>
      </c>
      <c r="X319" s="15" t="s">
        <v>169</v>
      </c>
      <c r="Y319" s="15" t="s">
        <v>41</v>
      </c>
      <c r="Z319" s="15" t="s">
        <v>1564</v>
      </c>
      <c r="AA319" s="15" t="s">
        <v>22</v>
      </c>
      <c r="AD319" s="15" t="s">
        <v>170</v>
      </c>
      <c r="AE319" s="15" t="s">
        <v>171</v>
      </c>
      <c r="AF319" s="15" t="s">
        <v>123</v>
      </c>
    </row>
    <row r="320" spans="1:34" s="15" customFormat="1">
      <c r="A320" s="14">
        <v>45132.619444386575</v>
      </c>
      <c r="B320" s="15" t="s">
        <v>156</v>
      </c>
      <c r="C320" s="15" t="s">
        <v>11</v>
      </c>
      <c r="D320" s="14">
        <v>45132.619444386575</v>
      </c>
      <c r="E320" s="15">
        <f t="shared" ca="1" si="7"/>
        <v>2438</v>
      </c>
      <c r="F320" s="15" t="s">
        <v>12</v>
      </c>
      <c r="G320" s="15" t="s">
        <v>13</v>
      </c>
      <c r="H320" s="15" t="s">
        <v>157</v>
      </c>
      <c r="I320" s="15" t="s">
        <v>158</v>
      </c>
      <c r="J320" s="15" t="s">
        <v>159</v>
      </c>
      <c r="K320" s="16" t="s">
        <v>160</v>
      </c>
      <c r="L320" s="15" t="s">
        <v>161</v>
      </c>
      <c r="M320" s="15" t="s">
        <v>162</v>
      </c>
      <c r="N320" s="15" t="s">
        <v>163</v>
      </c>
      <c r="O320" s="15" t="s">
        <v>40</v>
      </c>
      <c r="P320" s="15" t="s">
        <v>22</v>
      </c>
      <c r="Q320" s="15" t="s">
        <v>164</v>
      </c>
      <c r="R320" s="16" t="s">
        <v>165</v>
      </c>
      <c r="S320" s="16" t="s">
        <v>166</v>
      </c>
      <c r="T320" s="16" t="s">
        <v>167</v>
      </c>
      <c r="U320" s="18">
        <v>45075</v>
      </c>
      <c r="V320" s="18">
        <v>45441</v>
      </c>
      <c r="W320" s="15" t="s">
        <v>168</v>
      </c>
      <c r="X320" s="15" t="s">
        <v>169</v>
      </c>
      <c r="Y320" s="15" t="s">
        <v>41</v>
      </c>
      <c r="Z320" s="15" t="s">
        <v>1564</v>
      </c>
      <c r="AA320" s="15" t="s">
        <v>22</v>
      </c>
      <c r="AD320" s="15" t="s">
        <v>170</v>
      </c>
      <c r="AE320" s="15" t="s">
        <v>171</v>
      </c>
      <c r="AF320" s="15" t="s">
        <v>123</v>
      </c>
    </row>
    <row r="321" spans="1:32" s="15" customFormat="1">
      <c r="A321" s="14">
        <v>45163.619444386575</v>
      </c>
      <c r="B321" s="15" t="s">
        <v>156</v>
      </c>
      <c r="C321" s="15" t="s">
        <v>11</v>
      </c>
      <c r="D321" s="14">
        <v>45163.619444386575</v>
      </c>
      <c r="E321" s="15">
        <f t="shared" ca="1" si="7"/>
        <v>2901</v>
      </c>
      <c r="F321" s="15" t="s">
        <v>12</v>
      </c>
      <c r="G321" s="15" t="s">
        <v>13</v>
      </c>
      <c r="H321" s="15" t="s">
        <v>157</v>
      </c>
      <c r="I321" s="15" t="s">
        <v>158</v>
      </c>
      <c r="J321" s="15" t="s">
        <v>159</v>
      </c>
      <c r="K321" s="16" t="s">
        <v>160</v>
      </c>
      <c r="L321" s="15" t="s">
        <v>161</v>
      </c>
      <c r="M321" s="15" t="s">
        <v>162</v>
      </c>
      <c r="N321" s="15" t="s">
        <v>163</v>
      </c>
      <c r="O321" s="15" t="s">
        <v>40</v>
      </c>
      <c r="P321" s="15" t="s">
        <v>22</v>
      </c>
      <c r="Q321" s="15" t="s">
        <v>164</v>
      </c>
      <c r="R321" s="16" t="s">
        <v>165</v>
      </c>
      <c r="S321" s="16" t="s">
        <v>166</v>
      </c>
      <c r="T321" s="16" t="s">
        <v>167</v>
      </c>
      <c r="U321" s="18">
        <v>45075</v>
      </c>
      <c r="V321" s="18">
        <v>45441</v>
      </c>
      <c r="W321" s="15" t="s">
        <v>168</v>
      </c>
      <c r="X321" s="15" t="s">
        <v>169</v>
      </c>
      <c r="Y321" s="15" t="s">
        <v>41</v>
      </c>
      <c r="Z321" s="15" t="s">
        <v>1564</v>
      </c>
      <c r="AA321" s="15" t="s">
        <v>22</v>
      </c>
      <c r="AD321" s="15" t="s">
        <v>170</v>
      </c>
      <c r="AE321" s="15" t="s">
        <v>171</v>
      </c>
      <c r="AF321" s="15" t="s">
        <v>123</v>
      </c>
    </row>
    <row r="322" spans="1:32" s="15" customFormat="1">
      <c r="A322" s="14">
        <v>45194.619444386575</v>
      </c>
      <c r="B322" s="15" t="s">
        <v>156</v>
      </c>
      <c r="C322" s="15" t="s">
        <v>11</v>
      </c>
      <c r="D322" s="14">
        <v>45194.619444386575</v>
      </c>
      <c r="E322" s="15">
        <f t="shared" ca="1" si="7"/>
        <v>2528</v>
      </c>
      <c r="F322" s="15" t="s">
        <v>12</v>
      </c>
      <c r="G322" s="15" t="s">
        <v>13</v>
      </c>
      <c r="H322" s="15" t="s">
        <v>157</v>
      </c>
      <c r="I322" s="15" t="s">
        <v>158</v>
      </c>
      <c r="J322" s="15" t="s">
        <v>159</v>
      </c>
      <c r="K322" s="16" t="s">
        <v>160</v>
      </c>
      <c r="L322" s="15" t="s">
        <v>161</v>
      </c>
      <c r="M322" s="15" t="s">
        <v>162</v>
      </c>
      <c r="N322" s="15" t="s">
        <v>163</v>
      </c>
      <c r="O322" s="15" t="s">
        <v>40</v>
      </c>
      <c r="P322" s="15" t="s">
        <v>22</v>
      </c>
      <c r="Q322" s="15" t="s">
        <v>164</v>
      </c>
      <c r="R322" s="16" t="s">
        <v>165</v>
      </c>
      <c r="S322" s="16" t="s">
        <v>166</v>
      </c>
      <c r="T322" s="16" t="s">
        <v>167</v>
      </c>
      <c r="U322" s="18">
        <v>45075</v>
      </c>
      <c r="V322" s="18">
        <v>45441</v>
      </c>
      <c r="W322" s="15" t="s">
        <v>168</v>
      </c>
      <c r="X322" s="15" t="s">
        <v>169</v>
      </c>
      <c r="Y322" s="15" t="s">
        <v>41</v>
      </c>
      <c r="Z322" s="15" t="s">
        <v>1564</v>
      </c>
      <c r="AA322" s="15" t="s">
        <v>22</v>
      </c>
      <c r="AD322" s="15" t="s">
        <v>170</v>
      </c>
      <c r="AE322" s="15" t="s">
        <v>171</v>
      </c>
      <c r="AF322" s="15" t="s">
        <v>123</v>
      </c>
    </row>
    <row r="323" spans="1:32" s="15" customFormat="1">
      <c r="A323" s="14">
        <v>45224.619444386575</v>
      </c>
      <c r="B323" s="15" t="s">
        <v>156</v>
      </c>
      <c r="C323" s="15" t="s">
        <v>11</v>
      </c>
      <c r="D323" s="14">
        <v>45224.619444386575</v>
      </c>
      <c r="E323" s="15">
        <f t="shared" ca="1" si="7"/>
        <v>2742</v>
      </c>
      <c r="F323" s="15" t="s">
        <v>12</v>
      </c>
      <c r="G323" s="15" t="s">
        <v>13</v>
      </c>
      <c r="H323" s="15" t="s">
        <v>157</v>
      </c>
      <c r="I323" s="15" t="s">
        <v>158</v>
      </c>
      <c r="J323" s="15" t="s">
        <v>159</v>
      </c>
      <c r="K323" s="16" t="s">
        <v>160</v>
      </c>
      <c r="L323" s="15" t="s">
        <v>161</v>
      </c>
      <c r="M323" s="15" t="s">
        <v>162</v>
      </c>
      <c r="N323" s="15" t="s">
        <v>163</v>
      </c>
      <c r="O323" s="15" t="s">
        <v>40</v>
      </c>
      <c r="P323" s="15" t="s">
        <v>22</v>
      </c>
      <c r="Q323" s="15" t="s">
        <v>164</v>
      </c>
      <c r="R323" s="16" t="s">
        <v>165</v>
      </c>
      <c r="S323" s="16" t="s">
        <v>166</v>
      </c>
      <c r="T323" s="16" t="s">
        <v>167</v>
      </c>
      <c r="U323" s="18">
        <v>45075</v>
      </c>
      <c r="V323" s="18">
        <v>45441</v>
      </c>
      <c r="W323" s="15" t="s">
        <v>168</v>
      </c>
      <c r="X323" s="15" t="s">
        <v>169</v>
      </c>
      <c r="Y323" s="15" t="s">
        <v>41</v>
      </c>
      <c r="Z323" s="15" t="s">
        <v>1564</v>
      </c>
      <c r="AA323" s="15" t="s">
        <v>22</v>
      </c>
      <c r="AD323" s="15" t="s">
        <v>170</v>
      </c>
      <c r="AE323" s="15" t="s">
        <v>171</v>
      </c>
      <c r="AF323" s="15" t="s">
        <v>123</v>
      </c>
    </row>
    <row r="324" spans="1:32" s="15" customFormat="1">
      <c r="A324" s="14">
        <v>45255.619444386575</v>
      </c>
      <c r="B324" s="15" t="s">
        <v>156</v>
      </c>
      <c r="C324" s="15" t="s">
        <v>11</v>
      </c>
      <c r="D324" s="14">
        <v>45255.619444386575</v>
      </c>
      <c r="E324" s="15">
        <f t="shared" ca="1" si="7"/>
        <v>2514</v>
      </c>
      <c r="F324" s="15" t="s">
        <v>12</v>
      </c>
      <c r="G324" s="15" t="s">
        <v>13</v>
      </c>
      <c r="H324" s="15" t="s">
        <v>157</v>
      </c>
      <c r="I324" s="15" t="s">
        <v>158</v>
      </c>
      <c r="J324" s="15" t="s">
        <v>159</v>
      </c>
      <c r="K324" s="16" t="s">
        <v>160</v>
      </c>
      <c r="L324" s="15" t="s">
        <v>161</v>
      </c>
      <c r="M324" s="15" t="s">
        <v>162</v>
      </c>
      <c r="N324" s="15" t="s">
        <v>163</v>
      </c>
      <c r="O324" s="15" t="s">
        <v>40</v>
      </c>
      <c r="P324" s="15" t="s">
        <v>22</v>
      </c>
      <c r="Q324" s="15" t="s">
        <v>164</v>
      </c>
      <c r="R324" s="16" t="s">
        <v>165</v>
      </c>
      <c r="S324" s="16" t="s">
        <v>166</v>
      </c>
      <c r="T324" s="16" t="s">
        <v>167</v>
      </c>
      <c r="U324" s="18">
        <v>45075</v>
      </c>
      <c r="V324" s="18">
        <v>45441</v>
      </c>
      <c r="W324" s="15" t="s">
        <v>168</v>
      </c>
      <c r="X324" s="15" t="s">
        <v>169</v>
      </c>
      <c r="Y324" s="15" t="s">
        <v>41</v>
      </c>
      <c r="Z324" s="15" t="s">
        <v>1564</v>
      </c>
      <c r="AA324" s="15" t="s">
        <v>22</v>
      </c>
      <c r="AD324" s="15" t="s">
        <v>170</v>
      </c>
      <c r="AE324" s="15" t="s">
        <v>171</v>
      </c>
      <c r="AF324" s="15" t="s">
        <v>123</v>
      </c>
    </row>
    <row r="325" spans="1:32" s="15" customFormat="1">
      <c r="A325" s="14">
        <v>45285.619444386575</v>
      </c>
      <c r="B325" s="15" t="s">
        <v>156</v>
      </c>
      <c r="C325" s="15" t="s">
        <v>11</v>
      </c>
      <c r="D325" s="14">
        <v>45285.619444386575</v>
      </c>
      <c r="E325" s="15">
        <f t="shared" ca="1" si="7"/>
        <v>2412</v>
      </c>
      <c r="F325" s="15" t="s">
        <v>12</v>
      </c>
      <c r="G325" s="15" t="s">
        <v>13</v>
      </c>
      <c r="H325" s="15" t="s">
        <v>157</v>
      </c>
      <c r="I325" s="15" t="s">
        <v>158</v>
      </c>
      <c r="J325" s="15" t="s">
        <v>159</v>
      </c>
      <c r="K325" s="16" t="s">
        <v>160</v>
      </c>
      <c r="L325" s="15" t="s">
        <v>161</v>
      </c>
      <c r="M325" s="15" t="s">
        <v>162</v>
      </c>
      <c r="N325" s="15" t="s">
        <v>163</v>
      </c>
      <c r="O325" s="15" t="s">
        <v>40</v>
      </c>
      <c r="P325" s="15" t="s">
        <v>22</v>
      </c>
      <c r="Q325" s="15" t="s">
        <v>164</v>
      </c>
      <c r="R325" s="16" t="s">
        <v>165</v>
      </c>
      <c r="S325" s="16" t="s">
        <v>166</v>
      </c>
      <c r="T325" s="16" t="s">
        <v>167</v>
      </c>
      <c r="U325" s="18">
        <v>45075</v>
      </c>
      <c r="V325" s="18">
        <v>45441</v>
      </c>
      <c r="W325" s="15" t="s">
        <v>168</v>
      </c>
      <c r="X325" s="15" t="s">
        <v>169</v>
      </c>
      <c r="Y325" s="15" t="s">
        <v>41</v>
      </c>
      <c r="Z325" s="15" t="s">
        <v>1564</v>
      </c>
      <c r="AA325" s="15" t="s">
        <v>22</v>
      </c>
      <c r="AD325" s="15" t="s">
        <v>170</v>
      </c>
      <c r="AE325" s="15" t="s">
        <v>171</v>
      </c>
      <c r="AF325" s="15" t="s">
        <v>123</v>
      </c>
    </row>
    <row r="326" spans="1:32" s="15" customFormat="1">
      <c r="A326" s="14">
        <v>44221.622256944444</v>
      </c>
      <c r="B326" s="15" t="s">
        <v>172</v>
      </c>
      <c r="C326" s="15" t="s">
        <v>11</v>
      </c>
      <c r="D326" s="14">
        <v>44221.622256944444</v>
      </c>
      <c r="E326" s="15">
        <f ca="1">RANDBETWEEN(2500,5000)</f>
        <v>3161</v>
      </c>
      <c r="F326" s="15" t="s">
        <v>12</v>
      </c>
      <c r="G326" s="15" t="s">
        <v>13</v>
      </c>
      <c r="H326" s="15" t="s">
        <v>14</v>
      </c>
      <c r="I326" s="15" t="s">
        <v>173</v>
      </c>
      <c r="J326" s="15" t="s">
        <v>174</v>
      </c>
      <c r="K326" s="16" t="s">
        <v>175</v>
      </c>
      <c r="L326" s="15" t="s">
        <v>176</v>
      </c>
      <c r="M326" s="15" t="s">
        <v>177</v>
      </c>
      <c r="N326" s="15" t="s">
        <v>178</v>
      </c>
      <c r="O326" s="15" t="s">
        <v>21</v>
      </c>
      <c r="P326" s="15" t="s">
        <v>22</v>
      </c>
      <c r="Q326" s="15" t="s">
        <v>180</v>
      </c>
      <c r="R326" s="16" t="s">
        <v>181</v>
      </c>
      <c r="S326" s="16" t="s">
        <v>182</v>
      </c>
      <c r="T326" s="16" t="s">
        <v>183</v>
      </c>
      <c r="U326" s="18">
        <v>45073</v>
      </c>
      <c r="V326" s="18">
        <v>45439</v>
      </c>
      <c r="W326" s="15" t="s">
        <v>184</v>
      </c>
      <c r="X326" s="15" t="s">
        <v>185</v>
      </c>
      <c r="Y326" s="15" t="s">
        <v>41</v>
      </c>
      <c r="Z326" s="15" t="s">
        <v>179</v>
      </c>
      <c r="AA326" s="15" t="s">
        <v>22</v>
      </c>
      <c r="AD326" s="15" t="s">
        <v>186</v>
      </c>
      <c r="AE326" s="15" t="s">
        <v>187</v>
      </c>
      <c r="AF326" s="15" t="s">
        <v>68</v>
      </c>
    </row>
    <row r="327" spans="1:32" s="15" customFormat="1">
      <c r="A327" s="14">
        <v>44252.622256944444</v>
      </c>
      <c r="B327" s="15" t="s">
        <v>172</v>
      </c>
      <c r="C327" s="15" t="s">
        <v>11</v>
      </c>
      <c r="D327" s="14">
        <v>44252.622256944444</v>
      </c>
      <c r="E327" s="15">
        <f t="shared" ref="E327:E361" ca="1" si="8">RANDBETWEEN(2500,5000)</f>
        <v>4855</v>
      </c>
      <c r="F327" s="15" t="s">
        <v>12</v>
      </c>
      <c r="G327" s="15" t="s">
        <v>13</v>
      </c>
      <c r="H327" s="15" t="s">
        <v>14</v>
      </c>
      <c r="I327" s="15" t="s">
        <v>173</v>
      </c>
      <c r="J327" s="15" t="s">
        <v>174</v>
      </c>
      <c r="K327" s="16" t="s">
        <v>175</v>
      </c>
      <c r="L327" s="15" t="s">
        <v>176</v>
      </c>
      <c r="M327" s="15" t="s">
        <v>177</v>
      </c>
      <c r="N327" s="15" t="s">
        <v>178</v>
      </c>
      <c r="O327" s="15" t="s">
        <v>21</v>
      </c>
      <c r="P327" s="15" t="s">
        <v>22</v>
      </c>
      <c r="Q327" s="15" t="s">
        <v>180</v>
      </c>
      <c r="R327" s="16" t="s">
        <v>181</v>
      </c>
      <c r="S327" s="16" t="s">
        <v>182</v>
      </c>
      <c r="T327" s="16" t="s">
        <v>183</v>
      </c>
      <c r="U327" s="18">
        <v>45073</v>
      </c>
      <c r="V327" s="18">
        <v>45439</v>
      </c>
      <c r="W327" s="15" t="s">
        <v>184</v>
      </c>
      <c r="X327" s="15" t="s">
        <v>185</v>
      </c>
      <c r="Y327" s="15" t="s">
        <v>41</v>
      </c>
      <c r="Z327" s="15" t="s">
        <v>179</v>
      </c>
      <c r="AA327" s="15" t="s">
        <v>22</v>
      </c>
      <c r="AD327" s="15" t="s">
        <v>186</v>
      </c>
      <c r="AE327" s="15" t="s">
        <v>187</v>
      </c>
      <c r="AF327" s="15" t="s">
        <v>68</v>
      </c>
    </row>
    <row r="328" spans="1:32" s="15" customFormat="1">
      <c r="A328" s="14">
        <v>44280.622256886571</v>
      </c>
      <c r="B328" s="15" t="s">
        <v>172</v>
      </c>
      <c r="C328" s="15" t="s">
        <v>11</v>
      </c>
      <c r="D328" s="14">
        <v>44280.622256886571</v>
      </c>
      <c r="E328" s="15">
        <f t="shared" ca="1" si="8"/>
        <v>2567</v>
      </c>
      <c r="F328" s="15" t="s">
        <v>12</v>
      </c>
      <c r="G328" s="15" t="s">
        <v>13</v>
      </c>
      <c r="H328" s="15" t="s">
        <v>14</v>
      </c>
      <c r="I328" s="15" t="s">
        <v>173</v>
      </c>
      <c r="J328" s="15" t="s">
        <v>174</v>
      </c>
      <c r="K328" s="16" t="s">
        <v>175</v>
      </c>
      <c r="L328" s="15" t="s">
        <v>176</v>
      </c>
      <c r="M328" s="15" t="s">
        <v>177</v>
      </c>
      <c r="N328" s="15" t="s">
        <v>178</v>
      </c>
      <c r="O328" s="15" t="s">
        <v>21</v>
      </c>
      <c r="P328" s="15" t="s">
        <v>22</v>
      </c>
      <c r="Q328" s="15" t="s">
        <v>180</v>
      </c>
      <c r="R328" s="16" t="s">
        <v>181</v>
      </c>
      <c r="S328" s="16" t="s">
        <v>182</v>
      </c>
      <c r="T328" s="16" t="s">
        <v>183</v>
      </c>
      <c r="U328" s="18">
        <v>45073</v>
      </c>
      <c r="V328" s="18">
        <v>45439</v>
      </c>
      <c r="W328" s="15" t="s">
        <v>184</v>
      </c>
      <c r="X328" s="15" t="s">
        <v>185</v>
      </c>
      <c r="Y328" s="15" t="s">
        <v>41</v>
      </c>
      <c r="Z328" s="15" t="s">
        <v>179</v>
      </c>
      <c r="AA328" s="15" t="s">
        <v>22</v>
      </c>
      <c r="AD328" s="15" t="s">
        <v>186</v>
      </c>
      <c r="AE328" s="15" t="s">
        <v>187</v>
      </c>
      <c r="AF328" s="15" t="s">
        <v>68</v>
      </c>
    </row>
    <row r="329" spans="1:32" s="15" customFormat="1">
      <c r="A329" s="14">
        <v>44311.622256886571</v>
      </c>
      <c r="B329" s="15" t="s">
        <v>172</v>
      </c>
      <c r="C329" s="15" t="s">
        <v>11</v>
      </c>
      <c r="D329" s="14">
        <v>44311.622256886571</v>
      </c>
      <c r="E329" s="15">
        <f t="shared" ca="1" si="8"/>
        <v>2856</v>
      </c>
      <c r="F329" s="15" t="s">
        <v>12</v>
      </c>
      <c r="G329" s="15" t="s">
        <v>13</v>
      </c>
      <c r="H329" s="15" t="s">
        <v>14</v>
      </c>
      <c r="I329" s="15" t="s">
        <v>173</v>
      </c>
      <c r="J329" s="15" t="s">
        <v>174</v>
      </c>
      <c r="K329" s="16" t="s">
        <v>175</v>
      </c>
      <c r="L329" s="15" t="s">
        <v>176</v>
      </c>
      <c r="M329" s="15" t="s">
        <v>177</v>
      </c>
      <c r="N329" s="15" t="s">
        <v>178</v>
      </c>
      <c r="O329" s="15" t="s">
        <v>21</v>
      </c>
      <c r="P329" s="15" t="s">
        <v>22</v>
      </c>
      <c r="Q329" s="15" t="s">
        <v>180</v>
      </c>
      <c r="R329" s="16" t="s">
        <v>181</v>
      </c>
      <c r="S329" s="16" t="s">
        <v>182</v>
      </c>
      <c r="T329" s="16" t="s">
        <v>183</v>
      </c>
      <c r="U329" s="18">
        <v>45073</v>
      </c>
      <c r="V329" s="18">
        <v>45439</v>
      </c>
      <c r="W329" s="15" t="s">
        <v>184</v>
      </c>
      <c r="X329" s="15" t="s">
        <v>185</v>
      </c>
      <c r="Y329" s="15" t="s">
        <v>41</v>
      </c>
      <c r="Z329" s="15" t="s">
        <v>179</v>
      </c>
      <c r="AA329" s="15" t="s">
        <v>22</v>
      </c>
      <c r="AD329" s="15" t="s">
        <v>186</v>
      </c>
      <c r="AE329" s="15" t="s">
        <v>187</v>
      </c>
      <c r="AF329" s="15" t="s">
        <v>68</v>
      </c>
    </row>
    <row r="330" spans="1:32" s="15" customFormat="1">
      <c r="A330" s="14">
        <v>44341.622256886571</v>
      </c>
      <c r="B330" s="15" t="s">
        <v>172</v>
      </c>
      <c r="C330" s="15" t="s">
        <v>11</v>
      </c>
      <c r="D330" s="14">
        <v>44341.622256886571</v>
      </c>
      <c r="E330" s="15">
        <f t="shared" ca="1" si="8"/>
        <v>4826</v>
      </c>
      <c r="F330" s="15" t="s">
        <v>12</v>
      </c>
      <c r="G330" s="15" t="s">
        <v>13</v>
      </c>
      <c r="H330" s="15" t="s">
        <v>14</v>
      </c>
      <c r="I330" s="15" t="s">
        <v>173</v>
      </c>
      <c r="J330" s="15" t="s">
        <v>174</v>
      </c>
      <c r="K330" s="16" t="s">
        <v>175</v>
      </c>
      <c r="L330" s="15" t="s">
        <v>176</v>
      </c>
      <c r="M330" s="15" t="s">
        <v>177</v>
      </c>
      <c r="N330" s="15" t="s">
        <v>178</v>
      </c>
      <c r="O330" s="15" t="s">
        <v>21</v>
      </c>
      <c r="P330" s="15" t="s">
        <v>22</v>
      </c>
      <c r="Q330" s="15" t="s">
        <v>180</v>
      </c>
      <c r="R330" s="16" t="s">
        <v>181</v>
      </c>
      <c r="S330" s="16" t="s">
        <v>182</v>
      </c>
      <c r="T330" s="16" t="s">
        <v>183</v>
      </c>
      <c r="U330" s="18">
        <v>45073</v>
      </c>
      <c r="V330" s="18">
        <v>45439</v>
      </c>
      <c r="W330" s="15" t="s">
        <v>184</v>
      </c>
      <c r="X330" s="15" t="s">
        <v>185</v>
      </c>
      <c r="Y330" s="15" t="s">
        <v>41</v>
      </c>
      <c r="Z330" s="15" t="s">
        <v>179</v>
      </c>
      <c r="AA330" s="15" t="s">
        <v>22</v>
      </c>
      <c r="AD330" s="15" t="s">
        <v>186</v>
      </c>
      <c r="AE330" s="15" t="s">
        <v>187</v>
      </c>
      <c r="AF330" s="15" t="s">
        <v>68</v>
      </c>
    </row>
    <row r="331" spans="1:32" s="15" customFormat="1">
      <c r="A331" s="14">
        <v>44372.622256886571</v>
      </c>
      <c r="B331" s="15" t="s">
        <v>172</v>
      </c>
      <c r="C331" s="15" t="s">
        <v>11</v>
      </c>
      <c r="D331" s="14">
        <v>44372.622256886571</v>
      </c>
      <c r="E331" s="15">
        <f t="shared" ca="1" si="8"/>
        <v>4827</v>
      </c>
      <c r="F331" s="15" t="s">
        <v>12</v>
      </c>
      <c r="G331" s="15" t="s">
        <v>13</v>
      </c>
      <c r="H331" s="15" t="s">
        <v>14</v>
      </c>
      <c r="I331" s="15" t="s">
        <v>173</v>
      </c>
      <c r="J331" s="15" t="s">
        <v>174</v>
      </c>
      <c r="K331" s="16" t="s">
        <v>175</v>
      </c>
      <c r="L331" s="15" t="s">
        <v>176</v>
      </c>
      <c r="M331" s="15" t="s">
        <v>177</v>
      </c>
      <c r="N331" s="15" t="s">
        <v>178</v>
      </c>
      <c r="O331" s="15" t="s">
        <v>21</v>
      </c>
      <c r="P331" s="15" t="s">
        <v>22</v>
      </c>
      <c r="Q331" s="15" t="s">
        <v>180</v>
      </c>
      <c r="R331" s="16" t="s">
        <v>181</v>
      </c>
      <c r="S331" s="16" t="s">
        <v>182</v>
      </c>
      <c r="T331" s="16" t="s">
        <v>183</v>
      </c>
      <c r="U331" s="18">
        <v>45073</v>
      </c>
      <c r="V331" s="18">
        <v>45439</v>
      </c>
      <c r="W331" s="15" t="s">
        <v>184</v>
      </c>
      <c r="X331" s="15" t="s">
        <v>185</v>
      </c>
      <c r="Y331" s="15" t="s">
        <v>41</v>
      </c>
      <c r="Z331" s="15" t="s">
        <v>179</v>
      </c>
      <c r="AA331" s="15" t="s">
        <v>22</v>
      </c>
      <c r="AD331" s="15" t="s">
        <v>186</v>
      </c>
      <c r="AE331" s="15" t="s">
        <v>187</v>
      </c>
      <c r="AF331" s="15" t="s">
        <v>68</v>
      </c>
    </row>
    <row r="332" spans="1:32" s="15" customFormat="1">
      <c r="A332" s="14">
        <v>44402.622256886571</v>
      </c>
      <c r="B332" s="15" t="s">
        <v>172</v>
      </c>
      <c r="C332" s="15" t="s">
        <v>11</v>
      </c>
      <c r="D332" s="14">
        <v>44402.622256886571</v>
      </c>
      <c r="E332" s="15">
        <f t="shared" ca="1" si="8"/>
        <v>3645</v>
      </c>
      <c r="F332" s="15" t="s">
        <v>12</v>
      </c>
      <c r="G332" s="15" t="s">
        <v>13</v>
      </c>
      <c r="H332" s="15" t="s">
        <v>14</v>
      </c>
      <c r="I332" s="15" t="s">
        <v>173</v>
      </c>
      <c r="J332" s="15" t="s">
        <v>174</v>
      </c>
      <c r="K332" s="16" t="s">
        <v>175</v>
      </c>
      <c r="L332" s="15" t="s">
        <v>176</v>
      </c>
      <c r="M332" s="15" t="s">
        <v>177</v>
      </c>
      <c r="N332" s="15" t="s">
        <v>178</v>
      </c>
      <c r="O332" s="15" t="s">
        <v>21</v>
      </c>
      <c r="P332" s="15" t="s">
        <v>22</v>
      </c>
      <c r="Q332" s="15" t="s">
        <v>180</v>
      </c>
      <c r="R332" s="16" t="s">
        <v>181</v>
      </c>
      <c r="S332" s="16" t="s">
        <v>182</v>
      </c>
      <c r="T332" s="16" t="s">
        <v>183</v>
      </c>
      <c r="U332" s="18">
        <v>45073</v>
      </c>
      <c r="V332" s="18">
        <v>45439</v>
      </c>
      <c r="W332" s="15" t="s">
        <v>184</v>
      </c>
      <c r="X332" s="15" t="s">
        <v>185</v>
      </c>
      <c r="Y332" s="15" t="s">
        <v>41</v>
      </c>
      <c r="Z332" s="15" t="s">
        <v>179</v>
      </c>
      <c r="AA332" s="15" t="s">
        <v>22</v>
      </c>
      <c r="AD332" s="15" t="s">
        <v>186</v>
      </c>
      <c r="AE332" s="15" t="s">
        <v>187</v>
      </c>
      <c r="AF332" s="15" t="s">
        <v>68</v>
      </c>
    </row>
    <row r="333" spans="1:32" s="15" customFormat="1">
      <c r="A333" s="14">
        <v>44433.622256886571</v>
      </c>
      <c r="B333" s="15" t="s">
        <v>172</v>
      </c>
      <c r="C333" s="15" t="s">
        <v>11</v>
      </c>
      <c r="D333" s="14">
        <v>44433.622256886571</v>
      </c>
      <c r="E333" s="15">
        <f t="shared" ca="1" si="8"/>
        <v>3638</v>
      </c>
      <c r="F333" s="15" t="s">
        <v>12</v>
      </c>
      <c r="G333" s="15" t="s">
        <v>13</v>
      </c>
      <c r="H333" s="15" t="s">
        <v>14</v>
      </c>
      <c r="I333" s="15" t="s">
        <v>173</v>
      </c>
      <c r="J333" s="15" t="s">
        <v>174</v>
      </c>
      <c r="K333" s="16" t="s">
        <v>175</v>
      </c>
      <c r="L333" s="15" t="s">
        <v>176</v>
      </c>
      <c r="M333" s="15" t="s">
        <v>177</v>
      </c>
      <c r="N333" s="15" t="s">
        <v>178</v>
      </c>
      <c r="O333" s="15" t="s">
        <v>21</v>
      </c>
      <c r="P333" s="15" t="s">
        <v>22</v>
      </c>
      <c r="Q333" s="15" t="s">
        <v>180</v>
      </c>
      <c r="R333" s="16" t="s">
        <v>181</v>
      </c>
      <c r="S333" s="16" t="s">
        <v>182</v>
      </c>
      <c r="T333" s="16" t="s">
        <v>183</v>
      </c>
      <c r="U333" s="18">
        <v>45073</v>
      </c>
      <c r="V333" s="18">
        <v>45439</v>
      </c>
      <c r="W333" s="15" t="s">
        <v>184</v>
      </c>
      <c r="X333" s="15" t="s">
        <v>185</v>
      </c>
      <c r="Y333" s="15" t="s">
        <v>41</v>
      </c>
      <c r="Z333" s="15" t="s">
        <v>179</v>
      </c>
      <c r="AA333" s="15" t="s">
        <v>22</v>
      </c>
      <c r="AD333" s="15" t="s">
        <v>186</v>
      </c>
      <c r="AE333" s="15" t="s">
        <v>187</v>
      </c>
      <c r="AF333" s="15" t="s">
        <v>68</v>
      </c>
    </row>
    <row r="334" spans="1:32" s="15" customFormat="1">
      <c r="A334" s="14">
        <v>44464.622256886571</v>
      </c>
      <c r="B334" s="15" t="s">
        <v>172</v>
      </c>
      <c r="C334" s="15" t="s">
        <v>11</v>
      </c>
      <c r="D334" s="14">
        <v>44464.622256886571</v>
      </c>
      <c r="E334" s="15">
        <f t="shared" ca="1" si="8"/>
        <v>3176</v>
      </c>
      <c r="F334" s="15" t="s">
        <v>12</v>
      </c>
      <c r="G334" s="15" t="s">
        <v>13</v>
      </c>
      <c r="H334" s="15" t="s">
        <v>14</v>
      </c>
      <c r="I334" s="15" t="s">
        <v>173</v>
      </c>
      <c r="J334" s="15" t="s">
        <v>174</v>
      </c>
      <c r="K334" s="16" t="s">
        <v>175</v>
      </c>
      <c r="L334" s="15" t="s">
        <v>176</v>
      </c>
      <c r="M334" s="15" t="s">
        <v>177</v>
      </c>
      <c r="N334" s="15" t="s">
        <v>178</v>
      </c>
      <c r="O334" s="15" t="s">
        <v>21</v>
      </c>
      <c r="P334" s="15" t="s">
        <v>22</v>
      </c>
      <c r="Q334" s="15" t="s">
        <v>180</v>
      </c>
      <c r="R334" s="16" t="s">
        <v>181</v>
      </c>
      <c r="S334" s="16" t="s">
        <v>182</v>
      </c>
      <c r="T334" s="16" t="s">
        <v>183</v>
      </c>
      <c r="U334" s="18">
        <v>45073</v>
      </c>
      <c r="V334" s="18">
        <v>45439</v>
      </c>
      <c r="W334" s="15" t="s">
        <v>184</v>
      </c>
      <c r="X334" s="15" t="s">
        <v>185</v>
      </c>
      <c r="Y334" s="15" t="s">
        <v>41</v>
      </c>
      <c r="Z334" s="15" t="s">
        <v>179</v>
      </c>
      <c r="AA334" s="15" t="s">
        <v>22</v>
      </c>
      <c r="AD334" s="15" t="s">
        <v>186</v>
      </c>
      <c r="AE334" s="15" t="s">
        <v>187</v>
      </c>
      <c r="AF334" s="15" t="s">
        <v>68</v>
      </c>
    </row>
    <row r="335" spans="1:32" s="15" customFormat="1">
      <c r="A335" s="14">
        <v>44494.622256886571</v>
      </c>
      <c r="B335" s="15" t="s">
        <v>172</v>
      </c>
      <c r="C335" s="15" t="s">
        <v>11</v>
      </c>
      <c r="D335" s="14">
        <v>44494.622256886571</v>
      </c>
      <c r="E335" s="15">
        <f t="shared" ca="1" si="8"/>
        <v>2985</v>
      </c>
      <c r="F335" s="15" t="s">
        <v>12</v>
      </c>
      <c r="G335" s="15" t="s">
        <v>13</v>
      </c>
      <c r="H335" s="15" t="s">
        <v>14</v>
      </c>
      <c r="I335" s="15" t="s">
        <v>173</v>
      </c>
      <c r="J335" s="15" t="s">
        <v>174</v>
      </c>
      <c r="K335" s="16" t="s">
        <v>175</v>
      </c>
      <c r="L335" s="15" t="s">
        <v>176</v>
      </c>
      <c r="M335" s="15" t="s">
        <v>177</v>
      </c>
      <c r="N335" s="15" t="s">
        <v>178</v>
      </c>
      <c r="O335" s="15" t="s">
        <v>21</v>
      </c>
      <c r="P335" s="15" t="s">
        <v>22</v>
      </c>
      <c r="Q335" s="15" t="s">
        <v>180</v>
      </c>
      <c r="R335" s="16" t="s">
        <v>181</v>
      </c>
      <c r="S335" s="16" t="s">
        <v>182</v>
      </c>
      <c r="T335" s="16" t="s">
        <v>183</v>
      </c>
      <c r="U335" s="18">
        <v>45073</v>
      </c>
      <c r="V335" s="18">
        <v>45439</v>
      </c>
      <c r="W335" s="15" t="s">
        <v>184</v>
      </c>
      <c r="X335" s="15" t="s">
        <v>185</v>
      </c>
      <c r="Y335" s="15" t="s">
        <v>41</v>
      </c>
      <c r="Z335" s="15" t="s">
        <v>179</v>
      </c>
      <c r="AA335" s="15" t="s">
        <v>22</v>
      </c>
      <c r="AD335" s="15" t="s">
        <v>186</v>
      </c>
      <c r="AE335" s="15" t="s">
        <v>187</v>
      </c>
      <c r="AF335" s="15" t="s">
        <v>68</v>
      </c>
    </row>
    <row r="336" spans="1:32" s="15" customFormat="1">
      <c r="A336" s="14">
        <v>44525.622256886571</v>
      </c>
      <c r="B336" s="15" t="s">
        <v>172</v>
      </c>
      <c r="C336" s="15" t="s">
        <v>11</v>
      </c>
      <c r="D336" s="14">
        <v>44525.622256886571</v>
      </c>
      <c r="E336" s="15">
        <f t="shared" ca="1" si="8"/>
        <v>3880</v>
      </c>
      <c r="F336" s="15" t="s">
        <v>12</v>
      </c>
      <c r="G336" s="15" t="s">
        <v>13</v>
      </c>
      <c r="H336" s="15" t="s">
        <v>14</v>
      </c>
      <c r="I336" s="15" t="s">
        <v>173</v>
      </c>
      <c r="J336" s="15" t="s">
        <v>174</v>
      </c>
      <c r="K336" s="16" t="s">
        <v>175</v>
      </c>
      <c r="L336" s="15" t="s">
        <v>176</v>
      </c>
      <c r="M336" s="15" t="s">
        <v>177</v>
      </c>
      <c r="N336" s="15" t="s">
        <v>178</v>
      </c>
      <c r="O336" s="15" t="s">
        <v>21</v>
      </c>
      <c r="P336" s="15" t="s">
        <v>22</v>
      </c>
      <c r="Q336" s="15" t="s">
        <v>180</v>
      </c>
      <c r="R336" s="16" t="s">
        <v>181</v>
      </c>
      <c r="S336" s="16" t="s">
        <v>182</v>
      </c>
      <c r="T336" s="16" t="s">
        <v>183</v>
      </c>
      <c r="U336" s="18">
        <v>45073</v>
      </c>
      <c r="V336" s="18">
        <v>45439</v>
      </c>
      <c r="W336" s="15" t="s">
        <v>184</v>
      </c>
      <c r="X336" s="15" t="s">
        <v>185</v>
      </c>
      <c r="Y336" s="15" t="s">
        <v>41</v>
      </c>
      <c r="Z336" s="15" t="s">
        <v>179</v>
      </c>
      <c r="AA336" s="15" t="s">
        <v>22</v>
      </c>
      <c r="AD336" s="15" t="s">
        <v>186</v>
      </c>
      <c r="AE336" s="15" t="s">
        <v>187</v>
      </c>
      <c r="AF336" s="15" t="s">
        <v>68</v>
      </c>
    </row>
    <row r="337" spans="1:34" s="15" customFormat="1">
      <c r="A337" s="14">
        <v>44555.622256886571</v>
      </c>
      <c r="B337" s="15" t="s">
        <v>172</v>
      </c>
      <c r="C337" s="15" t="s">
        <v>11</v>
      </c>
      <c r="D337" s="14">
        <v>44555.622256886571</v>
      </c>
      <c r="E337" s="15">
        <f t="shared" ca="1" si="8"/>
        <v>3149</v>
      </c>
      <c r="F337" s="15" t="s">
        <v>12</v>
      </c>
      <c r="G337" s="15" t="s">
        <v>13</v>
      </c>
      <c r="H337" s="15" t="s">
        <v>14</v>
      </c>
      <c r="I337" s="15" t="s">
        <v>173</v>
      </c>
      <c r="J337" s="15" t="s">
        <v>174</v>
      </c>
      <c r="K337" s="16" t="s">
        <v>175</v>
      </c>
      <c r="L337" s="15" t="s">
        <v>176</v>
      </c>
      <c r="M337" s="15" t="s">
        <v>177</v>
      </c>
      <c r="N337" s="15" t="s">
        <v>178</v>
      </c>
      <c r="O337" s="15" t="s">
        <v>21</v>
      </c>
      <c r="P337" s="15" t="s">
        <v>22</v>
      </c>
      <c r="Q337" s="15" t="s">
        <v>180</v>
      </c>
      <c r="R337" s="16" t="s">
        <v>181</v>
      </c>
      <c r="S337" s="16" t="s">
        <v>182</v>
      </c>
      <c r="T337" s="16" t="s">
        <v>183</v>
      </c>
      <c r="U337" s="18">
        <v>45073</v>
      </c>
      <c r="V337" s="18">
        <v>45439</v>
      </c>
      <c r="W337" s="15" t="s">
        <v>184</v>
      </c>
      <c r="X337" s="15" t="s">
        <v>185</v>
      </c>
      <c r="Y337" s="15" t="s">
        <v>41</v>
      </c>
      <c r="Z337" s="15" t="s">
        <v>179</v>
      </c>
      <c r="AA337" s="15" t="s">
        <v>22</v>
      </c>
      <c r="AD337" s="15" t="s">
        <v>186</v>
      </c>
      <c r="AE337" s="15" t="s">
        <v>187</v>
      </c>
      <c r="AF337" s="15" t="s">
        <v>68</v>
      </c>
    </row>
    <row r="338" spans="1:34" s="15" customFormat="1">
      <c r="A338" s="14">
        <v>44586.622256886571</v>
      </c>
      <c r="B338" s="15" t="s">
        <v>172</v>
      </c>
      <c r="C338" s="15" t="s">
        <v>11</v>
      </c>
      <c r="D338" s="14">
        <v>44586.622256886571</v>
      </c>
      <c r="E338" s="15">
        <f t="shared" ca="1" si="8"/>
        <v>2833</v>
      </c>
      <c r="F338" s="15" t="s">
        <v>12</v>
      </c>
      <c r="G338" s="15" t="s">
        <v>13</v>
      </c>
      <c r="H338" s="15" t="s">
        <v>14</v>
      </c>
      <c r="I338" s="15" t="s">
        <v>173</v>
      </c>
      <c r="J338" s="15" t="s">
        <v>174</v>
      </c>
      <c r="K338" s="16" t="s">
        <v>175</v>
      </c>
      <c r="L338" s="15" t="s">
        <v>176</v>
      </c>
      <c r="M338" s="15" t="s">
        <v>177</v>
      </c>
      <c r="N338" s="15" t="s">
        <v>178</v>
      </c>
      <c r="O338" s="15" t="s">
        <v>21</v>
      </c>
      <c r="P338" s="15" t="s">
        <v>22</v>
      </c>
      <c r="Q338" s="15" t="s">
        <v>180</v>
      </c>
      <c r="R338" s="16" t="s">
        <v>181</v>
      </c>
      <c r="S338" s="16" t="s">
        <v>182</v>
      </c>
      <c r="T338" s="16" t="s">
        <v>183</v>
      </c>
      <c r="U338" s="18">
        <v>45073</v>
      </c>
      <c r="V338" s="18">
        <v>45439</v>
      </c>
      <c r="W338" s="15" t="s">
        <v>184</v>
      </c>
      <c r="X338" s="15" t="s">
        <v>185</v>
      </c>
      <c r="Y338" s="15" t="s">
        <v>41</v>
      </c>
      <c r="Z338" s="15" t="s">
        <v>179</v>
      </c>
      <c r="AA338" s="15" t="s">
        <v>22</v>
      </c>
      <c r="AD338" s="15" t="s">
        <v>186</v>
      </c>
      <c r="AE338" s="15" t="s">
        <v>187</v>
      </c>
      <c r="AF338" s="15" t="s">
        <v>68</v>
      </c>
    </row>
    <row r="339" spans="1:34" s="15" customFormat="1">
      <c r="A339" s="14">
        <v>44617.622256886571</v>
      </c>
      <c r="B339" s="15" t="s">
        <v>172</v>
      </c>
      <c r="C339" s="15" t="s">
        <v>11</v>
      </c>
      <c r="D339" s="14">
        <v>44617.622256886571</v>
      </c>
      <c r="E339" s="15">
        <f t="shared" ca="1" si="8"/>
        <v>4065</v>
      </c>
      <c r="F339" s="15" t="s">
        <v>12</v>
      </c>
      <c r="G339" s="15" t="s">
        <v>13</v>
      </c>
      <c r="H339" s="15" t="s">
        <v>14</v>
      </c>
      <c r="I339" s="15" t="s">
        <v>173</v>
      </c>
      <c r="J339" s="15" t="s">
        <v>174</v>
      </c>
      <c r="K339" s="16" t="s">
        <v>175</v>
      </c>
      <c r="L339" s="15" t="s">
        <v>176</v>
      </c>
      <c r="M339" s="15" t="s">
        <v>177</v>
      </c>
      <c r="N339" s="15" t="s">
        <v>178</v>
      </c>
      <c r="O339" s="15" t="s">
        <v>21</v>
      </c>
      <c r="P339" s="15" t="s">
        <v>22</v>
      </c>
      <c r="Q339" s="15" t="s">
        <v>180</v>
      </c>
      <c r="R339" s="16" t="s">
        <v>181</v>
      </c>
      <c r="S339" s="16" t="s">
        <v>182</v>
      </c>
      <c r="T339" s="16" t="s">
        <v>183</v>
      </c>
      <c r="U339" s="18">
        <v>45073</v>
      </c>
      <c r="V339" s="18">
        <v>45439</v>
      </c>
      <c r="W339" s="15" t="s">
        <v>184</v>
      </c>
      <c r="X339" s="15" t="s">
        <v>185</v>
      </c>
      <c r="Y339" s="15" t="s">
        <v>41</v>
      </c>
      <c r="Z339" s="15" t="s">
        <v>179</v>
      </c>
      <c r="AA339" s="15" t="s">
        <v>22</v>
      </c>
      <c r="AD339" s="15" t="s">
        <v>186</v>
      </c>
      <c r="AE339" s="15" t="s">
        <v>187</v>
      </c>
      <c r="AF339" s="15" t="s">
        <v>68</v>
      </c>
    </row>
    <row r="340" spans="1:34" s="15" customFormat="1">
      <c r="A340" s="14">
        <v>44645.622256886571</v>
      </c>
      <c r="B340" s="15" t="s">
        <v>172</v>
      </c>
      <c r="C340" s="15" t="s">
        <v>11</v>
      </c>
      <c r="D340" s="14">
        <v>44645.622256886571</v>
      </c>
      <c r="E340" s="15">
        <f t="shared" ca="1" si="8"/>
        <v>3705</v>
      </c>
      <c r="F340" s="15" t="s">
        <v>12</v>
      </c>
      <c r="G340" s="15" t="s">
        <v>13</v>
      </c>
      <c r="H340" s="15" t="s">
        <v>14</v>
      </c>
      <c r="I340" s="15" t="s">
        <v>173</v>
      </c>
      <c r="J340" s="15" t="s">
        <v>174</v>
      </c>
      <c r="K340" s="16" t="s">
        <v>175</v>
      </c>
      <c r="L340" s="15" t="s">
        <v>176</v>
      </c>
      <c r="M340" s="15" t="s">
        <v>177</v>
      </c>
      <c r="N340" s="15" t="s">
        <v>178</v>
      </c>
      <c r="O340" s="15" t="s">
        <v>21</v>
      </c>
      <c r="P340" s="15" t="s">
        <v>22</v>
      </c>
      <c r="Q340" s="15" t="s">
        <v>180</v>
      </c>
      <c r="R340" s="16" t="s">
        <v>181</v>
      </c>
      <c r="S340" s="16" t="s">
        <v>182</v>
      </c>
      <c r="T340" s="16" t="s">
        <v>183</v>
      </c>
      <c r="U340" s="18">
        <v>45073</v>
      </c>
      <c r="V340" s="18">
        <v>45439</v>
      </c>
      <c r="W340" s="15" t="s">
        <v>184</v>
      </c>
      <c r="X340" s="15" t="s">
        <v>185</v>
      </c>
      <c r="Y340" s="15" t="s">
        <v>41</v>
      </c>
      <c r="Z340" s="15" t="s">
        <v>179</v>
      </c>
      <c r="AA340" s="15" t="s">
        <v>22</v>
      </c>
      <c r="AD340" s="15" t="s">
        <v>186</v>
      </c>
      <c r="AE340" s="15" t="s">
        <v>187</v>
      </c>
      <c r="AF340" s="15" t="s">
        <v>68</v>
      </c>
    </row>
    <row r="341" spans="1:34" s="15" customFormat="1">
      <c r="A341" s="14">
        <v>44676.622256886571</v>
      </c>
      <c r="B341" s="15" t="s">
        <v>172</v>
      </c>
      <c r="C341" s="15" t="s">
        <v>11</v>
      </c>
      <c r="D341" s="14">
        <v>44676.622256886571</v>
      </c>
      <c r="E341" s="15">
        <f t="shared" ca="1" si="8"/>
        <v>2756</v>
      </c>
      <c r="F341" s="15" t="s">
        <v>12</v>
      </c>
      <c r="G341" s="15" t="s">
        <v>13</v>
      </c>
      <c r="H341" s="15" t="s">
        <v>14</v>
      </c>
      <c r="I341" s="15" t="s">
        <v>173</v>
      </c>
      <c r="J341" s="15" t="s">
        <v>174</v>
      </c>
      <c r="K341" s="16" t="s">
        <v>175</v>
      </c>
      <c r="L341" s="15" t="s">
        <v>176</v>
      </c>
      <c r="M341" s="15" t="s">
        <v>177</v>
      </c>
      <c r="N341" s="15" t="s">
        <v>178</v>
      </c>
      <c r="O341" s="15" t="s">
        <v>21</v>
      </c>
      <c r="P341" s="15" t="s">
        <v>22</v>
      </c>
      <c r="Q341" s="15" t="s">
        <v>180</v>
      </c>
      <c r="R341" s="16" t="s">
        <v>181</v>
      </c>
      <c r="S341" s="16" t="s">
        <v>182</v>
      </c>
      <c r="T341" s="16" t="s">
        <v>183</v>
      </c>
      <c r="U341" s="18">
        <v>45073</v>
      </c>
      <c r="V341" s="18">
        <v>45439</v>
      </c>
      <c r="W341" s="15" t="s">
        <v>184</v>
      </c>
      <c r="X341" s="15" t="s">
        <v>185</v>
      </c>
      <c r="Y341" s="15" t="s">
        <v>41</v>
      </c>
      <c r="Z341" s="15" t="s">
        <v>179</v>
      </c>
      <c r="AA341" s="15" t="s">
        <v>22</v>
      </c>
      <c r="AD341" s="15" t="s">
        <v>186</v>
      </c>
      <c r="AE341" s="15" t="s">
        <v>187</v>
      </c>
      <c r="AF341" s="15" t="s">
        <v>68</v>
      </c>
    </row>
    <row r="342" spans="1:34" s="15" customFormat="1">
      <c r="A342" s="14">
        <v>44706.622256886571</v>
      </c>
      <c r="B342" s="15" t="s">
        <v>172</v>
      </c>
      <c r="C342" s="15" t="s">
        <v>11</v>
      </c>
      <c r="D342" s="14">
        <v>44706.622256886571</v>
      </c>
      <c r="E342" s="15">
        <f t="shared" ca="1" si="8"/>
        <v>4734</v>
      </c>
      <c r="F342" s="15" t="s">
        <v>12</v>
      </c>
      <c r="G342" s="15" t="s">
        <v>13</v>
      </c>
      <c r="H342" s="15" t="s">
        <v>14</v>
      </c>
      <c r="I342" s="15" t="s">
        <v>173</v>
      </c>
      <c r="J342" s="15" t="s">
        <v>174</v>
      </c>
      <c r="K342" s="16" t="s">
        <v>175</v>
      </c>
      <c r="L342" s="15" t="s">
        <v>176</v>
      </c>
      <c r="M342" s="15" t="s">
        <v>177</v>
      </c>
      <c r="N342" s="15" t="s">
        <v>178</v>
      </c>
      <c r="O342" s="15" t="s">
        <v>21</v>
      </c>
      <c r="P342" s="15" t="s">
        <v>22</v>
      </c>
      <c r="Q342" s="15" t="s">
        <v>180</v>
      </c>
      <c r="R342" s="16" t="s">
        <v>181</v>
      </c>
      <c r="S342" s="16" t="s">
        <v>182</v>
      </c>
      <c r="T342" s="16" t="s">
        <v>183</v>
      </c>
      <c r="U342" s="18">
        <v>45073</v>
      </c>
      <c r="V342" s="18">
        <v>45439</v>
      </c>
      <c r="W342" s="15" t="s">
        <v>184</v>
      </c>
      <c r="X342" s="15" t="s">
        <v>185</v>
      </c>
      <c r="Y342" s="15" t="s">
        <v>41</v>
      </c>
      <c r="Z342" s="15" t="s">
        <v>179</v>
      </c>
      <c r="AA342" s="15" t="s">
        <v>22</v>
      </c>
      <c r="AD342" s="15" t="s">
        <v>186</v>
      </c>
      <c r="AE342" s="15" t="s">
        <v>187</v>
      </c>
      <c r="AF342" s="15" t="s">
        <v>68</v>
      </c>
    </row>
    <row r="343" spans="1:34" s="15" customFormat="1">
      <c r="A343" s="14">
        <v>44737.622256886571</v>
      </c>
      <c r="B343" s="15" t="s">
        <v>172</v>
      </c>
      <c r="C343" s="15" t="s">
        <v>11</v>
      </c>
      <c r="D343" s="14">
        <v>44737.622256886571</v>
      </c>
      <c r="E343" s="15">
        <f t="shared" ca="1" si="8"/>
        <v>3816</v>
      </c>
      <c r="F343" s="15" t="s">
        <v>12</v>
      </c>
      <c r="G343" s="15" t="s">
        <v>13</v>
      </c>
      <c r="H343" s="15" t="s">
        <v>14</v>
      </c>
      <c r="I343" s="15" t="s">
        <v>173</v>
      </c>
      <c r="J343" s="15" t="s">
        <v>174</v>
      </c>
      <c r="K343" s="16" t="s">
        <v>175</v>
      </c>
      <c r="L343" s="15" t="s">
        <v>176</v>
      </c>
      <c r="M343" s="15" t="s">
        <v>177</v>
      </c>
      <c r="N343" s="15" t="s">
        <v>178</v>
      </c>
      <c r="O343" s="15" t="s">
        <v>21</v>
      </c>
      <c r="P343" s="15" t="s">
        <v>22</v>
      </c>
      <c r="Q343" s="15" t="s">
        <v>180</v>
      </c>
      <c r="R343" s="16" t="s">
        <v>181</v>
      </c>
      <c r="S343" s="16" t="s">
        <v>182</v>
      </c>
      <c r="T343" s="16" t="s">
        <v>183</v>
      </c>
      <c r="U343" s="18">
        <v>45073</v>
      </c>
      <c r="V343" s="18">
        <v>45439</v>
      </c>
      <c r="W343" s="15" t="s">
        <v>184</v>
      </c>
      <c r="X343" s="15" t="s">
        <v>185</v>
      </c>
      <c r="Y343" s="15" t="s">
        <v>41</v>
      </c>
      <c r="Z343" s="15" t="s">
        <v>179</v>
      </c>
      <c r="AA343" s="15" t="s">
        <v>22</v>
      </c>
      <c r="AD343" s="15" t="s">
        <v>186</v>
      </c>
      <c r="AE343" s="15" t="s">
        <v>187</v>
      </c>
      <c r="AF343" s="15" t="s">
        <v>68</v>
      </c>
    </row>
    <row r="344" spans="1:34" s="15" customFormat="1">
      <c r="A344" s="14">
        <v>44767.622256886571</v>
      </c>
      <c r="B344" s="15" t="s">
        <v>172</v>
      </c>
      <c r="C344" s="15" t="s">
        <v>11</v>
      </c>
      <c r="D344" s="14">
        <v>44767.622256886571</v>
      </c>
      <c r="E344" s="15">
        <f t="shared" ca="1" si="8"/>
        <v>4444</v>
      </c>
      <c r="F344" s="15" t="s">
        <v>12</v>
      </c>
      <c r="G344" s="15" t="s">
        <v>13</v>
      </c>
      <c r="H344" s="15" t="s">
        <v>14</v>
      </c>
      <c r="I344" s="15" t="s">
        <v>173</v>
      </c>
      <c r="J344" s="15" t="s">
        <v>174</v>
      </c>
      <c r="K344" s="16" t="s">
        <v>175</v>
      </c>
      <c r="L344" s="15" t="s">
        <v>176</v>
      </c>
      <c r="M344" s="15" t="s">
        <v>177</v>
      </c>
      <c r="N344" s="15" t="s">
        <v>178</v>
      </c>
      <c r="O344" s="15" t="s">
        <v>21</v>
      </c>
      <c r="P344" s="15" t="s">
        <v>22</v>
      </c>
      <c r="Q344" s="15" t="s">
        <v>180</v>
      </c>
      <c r="R344" s="16" t="s">
        <v>181</v>
      </c>
      <c r="S344" s="16" t="s">
        <v>182</v>
      </c>
      <c r="T344" s="16" t="s">
        <v>183</v>
      </c>
      <c r="U344" s="18">
        <v>45073</v>
      </c>
      <c r="V344" s="18">
        <v>45439</v>
      </c>
      <c r="W344" s="15" t="s">
        <v>184</v>
      </c>
      <c r="X344" s="15" t="s">
        <v>185</v>
      </c>
      <c r="Y344" s="15" t="s">
        <v>41</v>
      </c>
      <c r="Z344" s="15" t="s">
        <v>179</v>
      </c>
      <c r="AA344" s="15" t="s">
        <v>22</v>
      </c>
      <c r="AD344" s="15" t="s">
        <v>186</v>
      </c>
      <c r="AE344" s="15" t="s">
        <v>187</v>
      </c>
      <c r="AF344" s="15" t="s">
        <v>68</v>
      </c>
    </row>
    <row r="345" spans="1:34" s="15" customFormat="1">
      <c r="A345" s="14">
        <v>44798.622256886571</v>
      </c>
      <c r="B345" s="15" t="s">
        <v>172</v>
      </c>
      <c r="C345" s="15" t="s">
        <v>11</v>
      </c>
      <c r="D345" s="14">
        <v>44798.622256886571</v>
      </c>
      <c r="E345" s="15">
        <f t="shared" ca="1" si="8"/>
        <v>4751</v>
      </c>
      <c r="F345" s="15" t="s">
        <v>12</v>
      </c>
      <c r="G345" s="15" t="s">
        <v>13</v>
      </c>
      <c r="H345" s="15" t="s">
        <v>14</v>
      </c>
      <c r="I345" s="15" t="s">
        <v>173</v>
      </c>
      <c r="J345" s="15" t="s">
        <v>174</v>
      </c>
      <c r="K345" s="16" t="s">
        <v>175</v>
      </c>
      <c r="L345" s="15" t="s">
        <v>176</v>
      </c>
      <c r="M345" s="15" t="s">
        <v>177</v>
      </c>
      <c r="N345" s="15" t="s">
        <v>178</v>
      </c>
      <c r="O345" s="15" t="s">
        <v>21</v>
      </c>
      <c r="P345" s="15" t="s">
        <v>22</v>
      </c>
      <c r="Q345" s="15" t="s">
        <v>180</v>
      </c>
      <c r="R345" s="16" t="s">
        <v>181</v>
      </c>
      <c r="S345" s="16" t="s">
        <v>182</v>
      </c>
      <c r="T345" s="16" t="s">
        <v>183</v>
      </c>
      <c r="U345" s="18">
        <v>45073</v>
      </c>
      <c r="V345" s="18">
        <v>45439</v>
      </c>
      <c r="W345" s="15" t="s">
        <v>184</v>
      </c>
      <c r="X345" s="15" t="s">
        <v>185</v>
      </c>
      <c r="Y345" s="15" t="s">
        <v>41</v>
      </c>
      <c r="Z345" s="15" t="s">
        <v>179</v>
      </c>
      <c r="AA345" s="15" t="s">
        <v>22</v>
      </c>
      <c r="AD345" s="15" t="s">
        <v>186</v>
      </c>
      <c r="AE345" s="15" t="s">
        <v>187</v>
      </c>
      <c r="AF345" s="15" t="s">
        <v>68</v>
      </c>
    </row>
    <row r="346" spans="1:34" s="15" customFormat="1">
      <c r="A346" s="14">
        <v>44829.622256886571</v>
      </c>
      <c r="B346" s="15" t="s">
        <v>172</v>
      </c>
      <c r="C346" s="15" t="s">
        <v>11</v>
      </c>
      <c r="D346" s="14">
        <v>44829.622256886571</v>
      </c>
      <c r="E346" s="15">
        <f t="shared" ca="1" si="8"/>
        <v>2961</v>
      </c>
      <c r="F346" s="15" t="s">
        <v>12</v>
      </c>
      <c r="G346" s="15" t="s">
        <v>13</v>
      </c>
      <c r="H346" s="15" t="s">
        <v>14</v>
      </c>
      <c r="I346" s="15" t="s">
        <v>173</v>
      </c>
      <c r="J346" s="15" t="s">
        <v>174</v>
      </c>
      <c r="K346" s="16" t="s">
        <v>175</v>
      </c>
      <c r="L346" s="15" t="s">
        <v>176</v>
      </c>
      <c r="M346" s="15" t="s">
        <v>177</v>
      </c>
      <c r="N346" s="15" t="s">
        <v>178</v>
      </c>
      <c r="O346" s="15" t="s">
        <v>21</v>
      </c>
      <c r="P346" s="15" t="s">
        <v>22</v>
      </c>
      <c r="Q346" s="15" t="s">
        <v>180</v>
      </c>
      <c r="R346" s="16" t="s">
        <v>181</v>
      </c>
      <c r="S346" s="16" t="s">
        <v>182</v>
      </c>
      <c r="T346" s="16" t="s">
        <v>183</v>
      </c>
      <c r="U346" s="18">
        <v>45073</v>
      </c>
      <c r="V346" s="18">
        <v>45439</v>
      </c>
      <c r="W346" s="15" t="s">
        <v>184</v>
      </c>
      <c r="X346" s="15" t="s">
        <v>185</v>
      </c>
      <c r="Y346" s="15" t="s">
        <v>41</v>
      </c>
      <c r="Z346" s="15" t="s">
        <v>179</v>
      </c>
      <c r="AA346" s="15" t="s">
        <v>22</v>
      </c>
      <c r="AD346" s="15" t="s">
        <v>186</v>
      </c>
      <c r="AE346" s="15" t="s">
        <v>187</v>
      </c>
      <c r="AF346" s="15" t="s">
        <v>68</v>
      </c>
    </row>
    <row r="347" spans="1:34" s="15" customFormat="1">
      <c r="A347" s="14">
        <v>44859.622256886571</v>
      </c>
      <c r="B347" s="15" t="s">
        <v>172</v>
      </c>
      <c r="C347" s="15" t="s">
        <v>11</v>
      </c>
      <c r="D347" s="14">
        <v>44859.622256886571</v>
      </c>
      <c r="E347" s="15">
        <f t="shared" ca="1" si="8"/>
        <v>2777</v>
      </c>
      <c r="F347" s="15" t="s">
        <v>12</v>
      </c>
      <c r="G347" s="15" t="s">
        <v>13</v>
      </c>
      <c r="H347" s="15" t="s">
        <v>14</v>
      </c>
      <c r="I347" s="15" t="s">
        <v>173</v>
      </c>
      <c r="J347" s="15" t="s">
        <v>174</v>
      </c>
      <c r="K347" s="16" t="s">
        <v>175</v>
      </c>
      <c r="L347" s="15" t="s">
        <v>176</v>
      </c>
      <c r="M347" s="15" t="s">
        <v>177</v>
      </c>
      <c r="N347" s="15" t="s">
        <v>178</v>
      </c>
      <c r="O347" s="15" t="s">
        <v>21</v>
      </c>
      <c r="P347" s="15" t="s">
        <v>22</v>
      </c>
      <c r="Q347" s="15" t="s">
        <v>180</v>
      </c>
      <c r="R347" s="16" t="s">
        <v>181</v>
      </c>
      <c r="S347" s="16" t="s">
        <v>182</v>
      </c>
      <c r="T347" s="16" t="s">
        <v>183</v>
      </c>
      <c r="U347" s="18">
        <v>45073</v>
      </c>
      <c r="V347" s="18">
        <v>45439</v>
      </c>
      <c r="W347" s="15" t="s">
        <v>184</v>
      </c>
      <c r="X347" s="15" t="s">
        <v>185</v>
      </c>
      <c r="Y347" s="15" t="s">
        <v>41</v>
      </c>
      <c r="Z347" s="15" t="s">
        <v>179</v>
      </c>
      <c r="AA347" s="15" t="s">
        <v>22</v>
      </c>
      <c r="AD347" s="15" t="s">
        <v>186</v>
      </c>
      <c r="AE347" s="15" t="s">
        <v>187</v>
      </c>
      <c r="AF347" s="15" t="s">
        <v>68</v>
      </c>
    </row>
    <row r="348" spans="1:34" s="15" customFormat="1">
      <c r="A348" s="14">
        <v>44890.622256886571</v>
      </c>
      <c r="B348" s="15" t="s">
        <v>172</v>
      </c>
      <c r="C348" s="15" t="s">
        <v>11</v>
      </c>
      <c r="D348" s="14">
        <v>44890.622256886571</v>
      </c>
      <c r="E348" s="15">
        <f t="shared" ca="1" si="8"/>
        <v>3582</v>
      </c>
      <c r="F348" s="15" t="s">
        <v>12</v>
      </c>
      <c r="G348" s="15" t="s">
        <v>13</v>
      </c>
      <c r="H348" s="15" t="s">
        <v>14</v>
      </c>
      <c r="I348" s="15" t="s">
        <v>173</v>
      </c>
      <c r="J348" s="15" t="s">
        <v>174</v>
      </c>
      <c r="K348" s="16" t="s">
        <v>175</v>
      </c>
      <c r="L348" s="15" t="s">
        <v>176</v>
      </c>
      <c r="M348" s="15" t="s">
        <v>177</v>
      </c>
      <c r="N348" s="15" t="s">
        <v>178</v>
      </c>
      <c r="O348" s="15" t="s">
        <v>21</v>
      </c>
      <c r="P348" s="15" t="s">
        <v>22</v>
      </c>
      <c r="Q348" s="15" t="s">
        <v>180</v>
      </c>
      <c r="R348" s="16" t="s">
        <v>181</v>
      </c>
      <c r="S348" s="16" t="s">
        <v>182</v>
      </c>
      <c r="T348" s="16" t="s">
        <v>183</v>
      </c>
      <c r="U348" s="18">
        <v>45073</v>
      </c>
      <c r="V348" s="18">
        <v>45439</v>
      </c>
      <c r="W348" s="15" t="s">
        <v>184</v>
      </c>
      <c r="X348" s="15" t="s">
        <v>185</v>
      </c>
      <c r="Y348" s="15" t="s">
        <v>41</v>
      </c>
      <c r="Z348" s="15" t="s">
        <v>179</v>
      </c>
      <c r="AA348" s="15" t="s">
        <v>22</v>
      </c>
      <c r="AD348" s="15" t="s">
        <v>186</v>
      </c>
      <c r="AE348" s="15" t="s">
        <v>187</v>
      </c>
      <c r="AF348" s="15" t="s">
        <v>68</v>
      </c>
    </row>
    <row r="349" spans="1:34" s="15" customFormat="1">
      <c r="A349" s="14">
        <v>44920.622256886571</v>
      </c>
      <c r="B349" s="15" t="s">
        <v>172</v>
      </c>
      <c r="C349" s="15" t="s">
        <v>11</v>
      </c>
      <c r="D349" s="14">
        <v>44920.622256886571</v>
      </c>
      <c r="E349" s="15">
        <f t="shared" ca="1" si="8"/>
        <v>3214</v>
      </c>
      <c r="F349" s="15" t="s">
        <v>12</v>
      </c>
      <c r="G349" s="15" t="s">
        <v>13</v>
      </c>
      <c r="H349" s="15" t="s">
        <v>14</v>
      </c>
      <c r="I349" s="15" t="s">
        <v>173</v>
      </c>
      <c r="J349" s="15" t="s">
        <v>174</v>
      </c>
      <c r="K349" s="16" t="s">
        <v>175</v>
      </c>
      <c r="L349" s="15" t="s">
        <v>176</v>
      </c>
      <c r="M349" s="15" t="s">
        <v>177</v>
      </c>
      <c r="N349" s="15" t="s">
        <v>178</v>
      </c>
      <c r="O349" s="15" t="s">
        <v>21</v>
      </c>
      <c r="P349" s="15" t="s">
        <v>22</v>
      </c>
      <c r="Q349" s="15" t="s">
        <v>180</v>
      </c>
      <c r="R349" s="16" t="s">
        <v>181</v>
      </c>
      <c r="S349" s="16" t="s">
        <v>182</v>
      </c>
      <c r="T349" s="16" t="s">
        <v>183</v>
      </c>
      <c r="U349" s="18">
        <v>45073</v>
      </c>
      <c r="V349" s="18">
        <v>45439</v>
      </c>
      <c r="W349" s="15" t="s">
        <v>184</v>
      </c>
      <c r="X349" s="15" t="s">
        <v>185</v>
      </c>
      <c r="Y349" s="15" t="s">
        <v>41</v>
      </c>
      <c r="Z349" s="15" t="s">
        <v>179</v>
      </c>
      <c r="AA349" s="15" t="s">
        <v>22</v>
      </c>
      <c r="AD349" s="15" t="s">
        <v>186</v>
      </c>
      <c r="AE349" s="15" t="s">
        <v>187</v>
      </c>
      <c r="AF349" s="15" t="s">
        <v>68</v>
      </c>
    </row>
    <row r="350" spans="1:34" s="15" customFormat="1">
      <c r="A350" s="14">
        <v>44951.622256886571</v>
      </c>
      <c r="B350" s="15" t="s">
        <v>172</v>
      </c>
      <c r="C350" s="15" t="s">
        <v>11</v>
      </c>
      <c r="D350" s="14">
        <v>44951.622256886571</v>
      </c>
      <c r="E350" s="15">
        <f t="shared" ca="1" si="8"/>
        <v>4382</v>
      </c>
      <c r="F350" s="15" t="s">
        <v>12</v>
      </c>
      <c r="G350" s="15" t="s">
        <v>13</v>
      </c>
      <c r="H350" s="15" t="s">
        <v>14</v>
      </c>
      <c r="I350" s="15" t="s">
        <v>173</v>
      </c>
      <c r="J350" s="15" t="s">
        <v>174</v>
      </c>
      <c r="K350" s="16" t="s">
        <v>175</v>
      </c>
      <c r="L350" s="15" t="s">
        <v>176</v>
      </c>
      <c r="M350" s="15" t="s">
        <v>177</v>
      </c>
      <c r="N350" s="15" t="s">
        <v>178</v>
      </c>
      <c r="O350" s="15" t="s">
        <v>21</v>
      </c>
      <c r="P350" s="15" t="s">
        <v>22</v>
      </c>
      <c r="Q350" s="15" t="s">
        <v>180</v>
      </c>
      <c r="R350" s="16" t="s">
        <v>181</v>
      </c>
      <c r="S350" s="16" t="s">
        <v>182</v>
      </c>
      <c r="T350" s="16" t="s">
        <v>183</v>
      </c>
      <c r="U350" s="18">
        <v>45073</v>
      </c>
      <c r="V350" s="18">
        <v>45439</v>
      </c>
      <c r="W350" s="15" t="s">
        <v>184</v>
      </c>
      <c r="X350" s="15" t="s">
        <v>185</v>
      </c>
      <c r="Y350" s="15" t="s">
        <v>41</v>
      </c>
      <c r="Z350" s="15" t="s">
        <v>179</v>
      </c>
      <c r="AA350" s="15" t="s">
        <v>22</v>
      </c>
      <c r="AD350" s="15" t="s">
        <v>186</v>
      </c>
      <c r="AE350" s="15" t="s">
        <v>187</v>
      </c>
      <c r="AF350" s="15" t="s">
        <v>68</v>
      </c>
    </row>
    <row r="351" spans="1:34">
      <c r="A351" s="14">
        <v>44982.622256886571</v>
      </c>
      <c r="B351" s="15" t="s">
        <v>172</v>
      </c>
      <c r="C351" s="15" t="s">
        <v>11</v>
      </c>
      <c r="D351" s="14">
        <v>44982.622256886571</v>
      </c>
      <c r="E351" s="15">
        <f t="shared" ca="1" si="8"/>
        <v>3670</v>
      </c>
      <c r="F351" s="15" t="s">
        <v>12</v>
      </c>
      <c r="G351" s="15" t="s">
        <v>13</v>
      </c>
      <c r="H351" s="15" t="s">
        <v>14</v>
      </c>
      <c r="I351" s="15" t="s">
        <v>173</v>
      </c>
      <c r="J351" s="15" t="s">
        <v>174</v>
      </c>
      <c r="K351" s="16" t="s">
        <v>175</v>
      </c>
      <c r="L351" s="15" t="s">
        <v>176</v>
      </c>
      <c r="M351" s="15" t="s">
        <v>177</v>
      </c>
      <c r="N351" s="15" t="s">
        <v>178</v>
      </c>
      <c r="O351" s="15" t="s">
        <v>21</v>
      </c>
      <c r="P351" s="15" t="s">
        <v>22</v>
      </c>
      <c r="Q351" s="15" t="s">
        <v>180</v>
      </c>
      <c r="R351" s="16" t="s">
        <v>181</v>
      </c>
      <c r="S351" s="16" t="s">
        <v>182</v>
      </c>
      <c r="T351" s="16" t="s">
        <v>183</v>
      </c>
      <c r="U351" s="18">
        <v>45073</v>
      </c>
      <c r="V351" s="18">
        <v>45439</v>
      </c>
      <c r="W351" s="15" t="s">
        <v>184</v>
      </c>
      <c r="X351" s="15" t="s">
        <v>185</v>
      </c>
      <c r="Y351" s="15" t="s">
        <v>41</v>
      </c>
      <c r="Z351" s="15" t="s">
        <v>179</v>
      </c>
      <c r="AA351" s="15" t="s">
        <v>22</v>
      </c>
      <c r="AB351" s="15"/>
      <c r="AC351" s="15"/>
      <c r="AD351" s="15" t="s">
        <v>186</v>
      </c>
      <c r="AE351" s="15" t="s">
        <v>187</v>
      </c>
      <c r="AF351" s="15" t="s">
        <v>68</v>
      </c>
      <c r="AG351" s="15"/>
      <c r="AH351" s="15"/>
    </row>
    <row r="352" spans="1:34">
      <c r="A352" s="14">
        <v>45010.622256886571</v>
      </c>
      <c r="B352" s="15" t="s">
        <v>172</v>
      </c>
      <c r="C352" s="15" t="s">
        <v>11</v>
      </c>
      <c r="D352" s="14">
        <v>45010.622256886571</v>
      </c>
      <c r="E352" s="15">
        <f t="shared" ca="1" si="8"/>
        <v>4850</v>
      </c>
      <c r="F352" s="15" t="s">
        <v>12</v>
      </c>
      <c r="G352" s="15" t="s">
        <v>13</v>
      </c>
      <c r="H352" s="15" t="s">
        <v>14</v>
      </c>
      <c r="I352" s="15" t="s">
        <v>173</v>
      </c>
      <c r="J352" s="15" t="s">
        <v>174</v>
      </c>
      <c r="K352" s="16" t="s">
        <v>175</v>
      </c>
      <c r="L352" s="15" t="s">
        <v>176</v>
      </c>
      <c r="M352" s="15" t="s">
        <v>177</v>
      </c>
      <c r="N352" s="15" t="s">
        <v>178</v>
      </c>
      <c r="O352" s="15" t="s">
        <v>21</v>
      </c>
      <c r="P352" s="15" t="s">
        <v>22</v>
      </c>
      <c r="Q352" s="15" t="s">
        <v>180</v>
      </c>
      <c r="R352" s="16" t="s">
        <v>181</v>
      </c>
      <c r="S352" s="16" t="s">
        <v>182</v>
      </c>
      <c r="T352" s="16" t="s">
        <v>183</v>
      </c>
      <c r="U352" s="18">
        <v>45073</v>
      </c>
      <c r="V352" s="18">
        <v>45439</v>
      </c>
      <c r="W352" s="15" t="s">
        <v>184</v>
      </c>
      <c r="X352" s="15" t="s">
        <v>185</v>
      </c>
      <c r="Y352" s="15" t="s">
        <v>41</v>
      </c>
      <c r="Z352" s="15" t="s">
        <v>179</v>
      </c>
      <c r="AA352" s="15" t="s">
        <v>22</v>
      </c>
      <c r="AB352" s="15"/>
      <c r="AC352" s="15"/>
      <c r="AD352" s="15" t="s">
        <v>186</v>
      </c>
      <c r="AE352" s="15" t="s">
        <v>187</v>
      </c>
      <c r="AF352" s="15" t="s">
        <v>68</v>
      </c>
      <c r="AG352" s="15"/>
      <c r="AH352" s="15"/>
    </row>
    <row r="353" spans="1:34">
      <c r="A353" s="14">
        <v>45041.622256886571</v>
      </c>
      <c r="B353" s="15" t="s">
        <v>172</v>
      </c>
      <c r="C353" s="15" t="s">
        <v>11</v>
      </c>
      <c r="D353" s="14">
        <v>45041.622256886571</v>
      </c>
      <c r="E353" s="15">
        <f t="shared" ca="1" si="8"/>
        <v>3606</v>
      </c>
      <c r="F353" s="15" t="s">
        <v>12</v>
      </c>
      <c r="G353" s="15" t="s">
        <v>13</v>
      </c>
      <c r="H353" s="15" t="s">
        <v>14</v>
      </c>
      <c r="I353" s="15" t="s">
        <v>173</v>
      </c>
      <c r="J353" s="15" t="s">
        <v>174</v>
      </c>
      <c r="K353" s="16" t="s">
        <v>175</v>
      </c>
      <c r="L353" s="15" t="s">
        <v>176</v>
      </c>
      <c r="M353" s="15" t="s">
        <v>177</v>
      </c>
      <c r="N353" s="15" t="s">
        <v>178</v>
      </c>
      <c r="O353" s="15" t="s">
        <v>21</v>
      </c>
      <c r="P353" s="15" t="s">
        <v>22</v>
      </c>
      <c r="Q353" s="15" t="s">
        <v>180</v>
      </c>
      <c r="R353" s="16" t="s">
        <v>181</v>
      </c>
      <c r="S353" s="16" t="s">
        <v>182</v>
      </c>
      <c r="T353" s="16" t="s">
        <v>183</v>
      </c>
      <c r="U353" s="18">
        <v>45073</v>
      </c>
      <c r="V353" s="18">
        <v>45439</v>
      </c>
      <c r="W353" s="15" t="s">
        <v>184</v>
      </c>
      <c r="X353" s="15" t="s">
        <v>185</v>
      </c>
      <c r="Y353" s="15" t="s">
        <v>41</v>
      </c>
      <c r="Z353" s="15" t="s">
        <v>179</v>
      </c>
      <c r="AA353" s="15" t="s">
        <v>22</v>
      </c>
      <c r="AB353" s="15"/>
      <c r="AC353" s="15"/>
      <c r="AD353" s="15" t="s">
        <v>186</v>
      </c>
      <c r="AE353" s="15" t="s">
        <v>187</v>
      </c>
      <c r="AF353" s="15" t="s">
        <v>68</v>
      </c>
      <c r="AG353" s="15"/>
      <c r="AH353" s="15"/>
    </row>
    <row r="354" spans="1:34" s="15" customFormat="1">
      <c r="A354" s="14">
        <v>45071.622256886571</v>
      </c>
      <c r="B354" s="15" t="s">
        <v>172</v>
      </c>
      <c r="C354" s="15" t="s">
        <v>11</v>
      </c>
      <c r="D354" s="14">
        <v>45071.622256886571</v>
      </c>
      <c r="E354" s="15">
        <f t="shared" ca="1" si="8"/>
        <v>2580</v>
      </c>
      <c r="F354" s="15" t="s">
        <v>12</v>
      </c>
      <c r="G354" s="15" t="s">
        <v>13</v>
      </c>
      <c r="H354" s="15" t="s">
        <v>14</v>
      </c>
      <c r="I354" s="15" t="s">
        <v>173</v>
      </c>
      <c r="J354" s="15" t="s">
        <v>174</v>
      </c>
      <c r="K354" s="16" t="s">
        <v>175</v>
      </c>
      <c r="L354" s="15" t="s">
        <v>176</v>
      </c>
      <c r="M354" s="15" t="s">
        <v>177</v>
      </c>
      <c r="N354" s="15" t="s">
        <v>178</v>
      </c>
      <c r="O354" s="15" t="s">
        <v>21</v>
      </c>
      <c r="P354" s="15" t="s">
        <v>22</v>
      </c>
      <c r="Q354" s="15" t="s">
        <v>180</v>
      </c>
      <c r="R354" s="16" t="s">
        <v>181</v>
      </c>
      <c r="S354" s="16" t="s">
        <v>182</v>
      </c>
      <c r="T354" s="16" t="s">
        <v>183</v>
      </c>
      <c r="U354" s="18">
        <v>45073</v>
      </c>
      <c r="V354" s="18">
        <v>45439</v>
      </c>
      <c r="W354" s="15" t="s">
        <v>184</v>
      </c>
      <c r="X354" s="15" t="s">
        <v>185</v>
      </c>
      <c r="Y354" s="15" t="s">
        <v>41</v>
      </c>
      <c r="Z354" s="15" t="s">
        <v>179</v>
      </c>
      <c r="AA354" s="15" t="s">
        <v>22</v>
      </c>
      <c r="AD354" s="15" t="s">
        <v>186</v>
      </c>
      <c r="AE354" s="15" t="s">
        <v>187</v>
      </c>
      <c r="AF354" s="15" t="s">
        <v>68</v>
      </c>
    </row>
    <row r="355" spans="1:34" s="15" customFormat="1">
      <c r="A355" s="14">
        <v>45102.622256886571</v>
      </c>
      <c r="B355" s="15" t="s">
        <v>172</v>
      </c>
      <c r="C355" s="15" t="s">
        <v>11</v>
      </c>
      <c r="D355" s="14">
        <v>45102.622256886571</v>
      </c>
      <c r="E355" s="15">
        <f t="shared" ca="1" si="8"/>
        <v>3510</v>
      </c>
      <c r="F355" s="15" t="s">
        <v>12</v>
      </c>
      <c r="G355" s="15" t="s">
        <v>13</v>
      </c>
      <c r="H355" s="15" t="s">
        <v>14</v>
      </c>
      <c r="I355" s="15" t="s">
        <v>173</v>
      </c>
      <c r="J355" s="15" t="s">
        <v>174</v>
      </c>
      <c r="K355" s="16" t="s">
        <v>175</v>
      </c>
      <c r="L355" s="15" t="s">
        <v>176</v>
      </c>
      <c r="M355" s="15" t="s">
        <v>177</v>
      </c>
      <c r="N355" s="15" t="s">
        <v>178</v>
      </c>
      <c r="O355" s="15" t="s">
        <v>21</v>
      </c>
      <c r="P355" s="15" t="s">
        <v>22</v>
      </c>
      <c r="Q355" s="15" t="s">
        <v>180</v>
      </c>
      <c r="R355" s="16" t="s">
        <v>181</v>
      </c>
      <c r="S355" s="16" t="s">
        <v>182</v>
      </c>
      <c r="T355" s="16" t="s">
        <v>183</v>
      </c>
      <c r="U355" s="18">
        <v>45073</v>
      </c>
      <c r="V355" s="18">
        <v>45439</v>
      </c>
      <c r="W355" s="15" t="s">
        <v>184</v>
      </c>
      <c r="X355" s="15" t="s">
        <v>185</v>
      </c>
      <c r="Y355" s="15" t="s">
        <v>41</v>
      </c>
      <c r="Z355" s="15" t="s">
        <v>179</v>
      </c>
      <c r="AA355" s="15" t="s">
        <v>22</v>
      </c>
      <c r="AD355" s="15" t="s">
        <v>186</v>
      </c>
      <c r="AE355" s="15" t="s">
        <v>187</v>
      </c>
      <c r="AF355" s="15" t="s">
        <v>68</v>
      </c>
    </row>
    <row r="356" spans="1:34" s="15" customFormat="1">
      <c r="A356" s="14">
        <v>45132.622256886571</v>
      </c>
      <c r="B356" s="15" t="s">
        <v>172</v>
      </c>
      <c r="C356" s="15" t="s">
        <v>11</v>
      </c>
      <c r="D356" s="14">
        <v>45132.622256886571</v>
      </c>
      <c r="E356" s="15">
        <f t="shared" ca="1" si="8"/>
        <v>2654</v>
      </c>
      <c r="F356" s="15" t="s">
        <v>12</v>
      </c>
      <c r="G356" s="15" t="s">
        <v>13</v>
      </c>
      <c r="H356" s="15" t="s">
        <v>14</v>
      </c>
      <c r="I356" s="15" t="s">
        <v>173</v>
      </c>
      <c r="J356" s="15" t="s">
        <v>174</v>
      </c>
      <c r="K356" s="16" t="s">
        <v>175</v>
      </c>
      <c r="L356" s="15" t="s">
        <v>176</v>
      </c>
      <c r="M356" s="15" t="s">
        <v>177</v>
      </c>
      <c r="N356" s="15" t="s">
        <v>178</v>
      </c>
      <c r="O356" s="15" t="s">
        <v>21</v>
      </c>
      <c r="P356" s="15" t="s">
        <v>22</v>
      </c>
      <c r="Q356" s="15" t="s">
        <v>180</v>
      </c>
      <c r="R356" s="16" t="s">
        <v>181</v>
      </c>
      <c r="S356" s="16" t="s">
        <v>182</v>
      </c>
      <c r="T356" s="16" t="s">
        <v>183</v>
      </c>
      <c r="U356" s="18">
        <v>45073</v>
      </c>
      <c r="V356" s="18">
        <v>45439</v>
      </c>
      <c r="W356" s="15" t="s">
        <v>184</v>
      </c>
      <c r="X356" s="15" t="s">
        <v>185</v>
      </c>
      <c r="Y356" s="15" t="s">
        <v>41</v>
      </c>
      <c r="Z356" s="15" t="s">
        <v>179</v>
      </c>
      <c r="AA356" s="15" t="s">
        <v>22</v>
      </c>
      <c r="AD356" s="15" t="s">
        <v>186</v>
      </c>
      <c r="AE356" s="15" t="s">
        <v>187</v>
      </c>
      <c r="AF356" s="15" t="s">
        <v>68</v>
      </c>
    </row>
    <row r="357" spans="1:34" s="15" customFormat="1">
      <c r="A357" s="14">
        <v>45163.622256886571</v>
      </c>
      <c r="B357" s="15" t="s">
        <v>172</v>
      </c>
      <c r="C357" s="15" t="s">
        <v>11</v>
      </c>
      <c r="D357" s="14">
        <v>45163.622256886571</v>
      </c>
      <c r="E357" s="15">
        <f t="shared" ca="1" si="8"/>
        <v>4192</v>
      </c>
      <c r="F357" s="15" t="s">
        <v>12</v>
      </c>
      <c r="G357" s="15" t="s">
        <v>13</v>
      </c>
      <c r="H357" s="15" t="s">
        <v>14</v>
      </c>
      <c r="I357" s="15" t="s">
        <v>173</v>
      </c>
      <c r="J357" s="15" t="s">
        <v>174</v>
      </c>
      <c r="K357" s="16" t="s">
        <v>175</v>
      </c>
      <c r="L357" s="15" t="s">
        <v>176</v>
      </c>
      <c r="M357" s="15" t="s">
        <v>177</v>
      </c>
      <c r="N357" s="15" t="s">
        <v>178</v>
      </c>
      <c r="O357" s="15" t="s">
        <v>21</v>
      </c>
      <c r="P357" s="15" t="s">
        <v>22</v>
      </c>
      <c r="Q357" s="15" t="s">
        <v>180</v>
      </c>
      <c r="R357" s="16" t="s">
        <v>181</v>
      </c>
      <c r="S357" s="16" t="s">
        <v>182</v>
      </c>
      <c r="T357" s="16" t="s">
        <v>183</v>
      </c>
      <c r="U357" s="18">
        <v>45073</v>
      </c>
      <c r="V357" s="18">
        <v>45439</v>
      </c>
      <c r="W357" s="15" t="s">
        <v>184</v>
      </c>
      <c r="X357" s="15" t="s">
        <v>185</v>
      </c>
      <c r="Y357" s="15" t="s">
        <v>41</v>
      </c>
      <c r="Z357" s="15" t="s">
        <v>179</v>
      </c>
      <c r="AA357" s="15" t="s">
        <v>22</v>
      </c>
      <c r="AD357" s="15" t="s">
        <v>186</v>
      </c>
      <c r="AE357" s="15" t="s">
        <v>187</v>
      </c>
      <c r="AF357" s="15" t="s">
        <v>68</v>
      </c>
    </row>
    <row r="358" spans="1:34" s="15" customFormat="1">
      <c r="A358" s="14">
        <v>45194.622256886571</v>
      </c>
      <c r="B358" s="15" t="s">
        <v>172</v>
      </c>
      <c r="C358" s="15" t="s">
        <v>11</v>
      </c>
      <c r="D358" s="14">
        <v>45194.622256886571</v>
      </c>
      <c r="E358" s="15">
        <f t="shared" ca="1" si="8"/>
        <v>4603</v>
      </c>
      <c r="F358" s="15" t="s">
        <v>12</v>
      </c>
      <c r="G358" s="15" t="s">
        <v>13</v>
      </c>
      <c r="H358" s="15" t="s">
        <v>14</v>
      </c>
      <c r="I358" s="15" t="s">
        <v>173</v>
      </c>
      <c r="J358" s="15" t="s">
        <v>174</v>
      </c>
      <c r="K358" s="16" t="s">
        <v>175</v>
      </c>
      <c r="L358" s="15" t="s">
        <v>176</v>
      </c>
      <c r="M358" s="15" t="s">
        <v>177</v>
      </c>
      <c r="N358" s="15" t="s">
        <v>178</v>
      </c>
      <c r="O358" s="15" t="s">
        <v>21</v>
      </c>
      <c r="P358" s="15" t="s">
        <v>22</v>
      </c>
      <c r="Q358" s="15" t="s">
        <v>180</v>
      </c>
      <c r="R358" s="16" t="s">
        <v>181</v>
      </c>
      <c r="S358" s="16" t="s">
        <v>182</v>
      </c>
      <c r="T358" s="16" t="s">
        <v>183</v>
      </c>
      <c r="U358" s="18">
        <v>45073</v>
      </c>
      <c r="V358" s="18">
        <v>45439</v>
      </c>
      <c r="W358" s="15" t="s">
        <v>184</v>
      </c>
      <c r="X358" s="15" t="s">
        <v>185</v>
      </c>
      <c r="Y358" s="15" t="s">
        <v>41</v>
      </c>
      <c r="Z358" s="15" t="s">
        <v>179</v>
      </c>
      <c r="AA358" s="15" t="s">
        <v>22</v>
      </c>
      <c r="AD358" s="15" t="s">
        <v>186</v>
      </c>
      <c r="AE358" s="15" t="s">
        <v>187</v>
      </c>
      <c r="AF358" s="15" t="s">
        <v>68</v>
      </c>
    </row>
    <row r="359" spans="1:34" s="15" customFormat="1">
      <c r="A359" s="14">
        <v>45224.622256886571</v>
      </c>
      <c r="B359" s="15" t="s">
        <v>172</v>
      </c>
      <c r="C359" s="15" t="s">
        <v>11</v>
      </c>
      <c r="D359" s="14">
        <v>45224.622256886571</v>
      </c>
      <c r="E359" s="15">
        <f t="shared" ca="1" si="8"/>
        <v>4203</v>
      </c>
      <c r="F359" s="15" t="s">
        <v>12</v>
      </c>
      <c r="G359" s="15" t="s">
        <v>13</v>
      </c>
      <c r="H359" s="15" t="s">
        <v>14</v>
      </c>
      <c r="I359" s="15" t="s">
        <v>173</v>
      </c>
      <c r="J359" s="15" t="s">
        <v>174</v>
      </c>
      <c r="K359" s="16" t="s">
        <v>175</v>
      </c>
      <c r="L359" s="15" t="s">
        <v>176</v>
      </c>
      <c r="M359" s="15" t="s">
        <v>177</v>
      </c>
      <c r="N359" s="15" t="s">
        <v>178</v>
      </c>
      <c r="O359" s="15" t="s">
        <v>21</v>
      </c>
      <c r="P359" s="15" t="s">
        <v>22</v>
      </c>
      <c r="Q359" s="15" t="s">
        <v>180</v>
      </c>
      <c r="R359" s="16" t="s">
        <v>181</v>
      </c>
      <c r="S359" s="16" t="s">
        <v>182</v>
      </c>
      <c r="T359" s="16" t="s">
        <v>183</v>
      </c>
      <c r="U359" s="18">
        <v>45073</v>
      </c>
      <c r="V359" s="18">
        <v>45439</v>
      </c>
      <c r="W359" s="15" t="s">
        <v>184</v>
      </c>
      <c r="X359" s="15" t="s">
        <v>185</v>
      </c>
      <c r="Y359" s="15" t="s">
        <v>41</v>
      </c>
      <c r="Z359" s="15" t="s">
        <v>179</v>
      </c>
      <c r="AA359" s="15" t="s">
        <v>22</v>
      </c>
      <c r="AD359" s="15" t="s">
        <v>186</v>
      </c>
      <c r="AE359" s="15" t="s">
        <v>187</v>
      </c>
      <c r="AF359" s="15" t="s">
        <v>68</v>
      </c>
    </row>
    <row r="360" spans="1:34" s="15" customFormat="1">
      <c r="A360" s="14">
        <v>45255.622256886571</v>
      </c>
      <c r="B360" s="15" t="s">
        <v>172</v>
      </c>
      <c r="C360" s="15" t="s">
        <v>11</v>
      </c>
      <c r="D360" s="14">
        <v>45255.622256886571</v>
      </c>
      <c r="E360" s="15">
        <f t="shared" ca="1" si="8"/>
        <v>3726</v>
      </c>
      <c r="F360" s="15" t="s">
        <v>12</v>
      </c>
      <c r="G360" s="15" t="s">
        <v>13</v>
      </c>
      <c r="H360" s="15" t="s">
        <v>14</v>
      </c>
      <c r="I360" s="15" t="s">
        <v>173</v>
      </c>
      <c r="J360" s="15" t="s">
        <v>174</v>
      </c>
      <c r="K360" s="16" t="s">
        <v>175</v>
      </c>
      <c r="L360" s="15" t="s">
        <v>176</v>
      </c>
      <c r="M360" s="15" t="s">
        <v>177</v>
      </c>
      <c r="N360" s="15" t="s">
        <v>178</v>
      </c>
      <c r="O360" s="15" t="s">
        <v>21</v>
      </c>
      <c r="P360" s="15" t="s">
        <v>22</v>
      </c>
      <c r="Q360" s="15" t="s">
        <v>180</v>
      </c>
      <c r="R360" s="16" t="s">
        <v>181</v>
      </c>
      <c r="S360" s="16" t="s">
        <v>182</v>
      </c>
      <c r="T360" s="16" t="s">
        <v>183</v>
      </c>
      <c r="U360" s="18">
        <v>45073</v>
      </c>
      <c r="V360" s="18">
        <v>45439</v>
      </c>
      <c r="W360" s="15" t="s">
        <v>184</v>
      </c>
      <c r="X360" s="15" t="s">
        <v>185</v>
      </c>
      <c r="Y360" s="15" t="s">
        <v>41</v>
      </c>
      <c r="Z360" s="15" t="s">
        <v>179</v>
      </c>
      <c r="AA360" s="15" t="s">
        <v>22</v>
      </c>
      <c r="AD360" s="15" t="s">
        <v>186</v>
      </c>
      <c r="AE360" s="15" t="s">
        <v>187</v>
      </c>
      <c r="AF360" s="15" t="s">
        <v>68</v>
      </c>
    </row>
    <row r="361" spans="1:34" s="15" customFormat="1">
      <c r="A361" s="14">
        <v>45285.622256886571</v>
      </c>
      <c r="B361" s="15" t="s">
        <v>172</v>
      </c>
      <c r="C361" s="15" t="s">
        <v>11</v>
      </c>
      <c r="D361" s="14">
        <v>45285.622256886571</v>
      </c>
      <c r="E361" s="15">
        <f t="shared" ca="1" si="8"/>
        <v>3797</v>
      </c>
      <c r="F361" s="15" t="s">
        <v>12</v>
      </c>
      <c r="G361" s="15" t="s">
        <v>13</v>
      </c>
      <c r="H361" s="15" t="s">
        <v>14</v>
      </c>
      <c r="I361" s="15" t="s">
        <v>173</v>
      </c>
      <c r="J361" s="15" t="s">
        <v>174</v>
      </c>
      <c r="K361" s="16" t="s">
        <v>175</v>
      </c>
      <c r="L361" s="15" t="s">
        <v>176</v>
      </c>
      <c r="M361" s="15" t="s">
        <v>177</v>
      </c>
      <c r="N361" s="15" t="s">
        <v>178</v>
      </c>
      <c r="O361" s="15" t="s">
        <v>21</v>
      </c>
      <c r="P361" s="15" t="s">
        <v>22</v>
      </c>
      <c r="Q361" s="15" t="s">
        <v>180</v>
      </c>
      <c r="R361" s="16" t="s">
        <v>181</v>
      </c>
      <c r="S361" s="16" t="s">
        <v>182</v>
      </c>
      <c r="T361" s="16" t="s">
        <v>183</v>
      </c>
      <c r="U361" s="18">
        <v>45073</v>
      </c>
      <c r="V361" s="18">
        <v>45439</v>
      </c>
      <c r="W361" s="15" t="s">
        <v>184</v>
      </c>
      <c r="X361" s="15" t="s">
        <v>185</v>
      </c>
      <c r="Y361" s="15" t="s">
        <v>41</v>
      </c>
      <c r="Z361" s="15" t="s">
        <v>179</v>
      </c>
      <c r="AA361" s="15" t="s">
        <v>22</v>
      </c>
      <c r="AD361" s="15" t="s">
        <v>186</v>
      </c>
      <c r="AE361" s="15" t="s">
        <v>187</v>
      </c>
      <c r="AF361" s="15" t="s">
        <v>68</v>
      </c>
    </row>
    <row r="362" spans="1:34" s="15" customFormat="1">
      <c r="A362" s="14">
        <v>44221.64402777778</v>
      </c>
      <c r="B362" s="15" t="s">
        <v>188</v>
      </c>
      <c r="C362" s="15" t="s">
        <v>11</v>
      </c>
      <c r="D362" s="14">
        <v>44221.64402777778</v>
      </c>
      <c r="E362" s="15">
        <f ca="1">RANDBETWEEN(1000,3000)</f>
        <v>1991</v>
      </c>
      <c r="F362" s="15" t="s">
        <v>12</v>
      </c>
      <c r="G362" s="15" t="s">
        <v>13</v>
      </c>
      <c r="H362" s="15" t="s">
        <v>157</v>
      </c>
      <c r="I362" s="15" t="s">
        <v>158</v>
      </c>
      <c r="J362" s="15" t="s">
        <v>189</v>
      </c>
      <c r="K362" s="16" t="s">
        <v>190</v>
      </c>
      <c r="L362" s="15" t="s">
        <v>191</v>
      </c>
      <c r="M362" s="15" t="s">
        <v>192</v>
      </c>
      <c r="N362" s="15" t="s">
        <v>193</v>
      </c>
      <c r="O362" s="15" t="s">
        <v>194</v>
      </c>
      <c r="Q362" s="15" t="s">
        <v>195</v>
      </c>
      <c r="R362" s="16" t="s">
        <v>196</v>
      </c>
      <c r="S362" s="16" t="s">
        <v>197</v>
      </c>
      <c r="T362" s="16" t="s">
        <v>198</v>
      </c>
      <c r="U362" s="18">
        <v>44946</v>
      </c>
      <c r="V362" s="18">
        <v>45311</v>
      </c>
      <c r="W362" s="15" t="s">
        <v>199</v>
      </c>
      <c r="X362" s="15" t="s">
        <v>200</v>
      </c>
      <c r="Y362" s="15" t="s">
        <v>41</v>
      </c>
      <c r="Z362" s="15" t="s">
        <v>1565</v>
      </c>
      <c r="AA362" s="15" t="s">
        <v>22</v>
      </c>
      <c r="AD362" s="15" t="s">
        <v>201</v>
      </c>
      <c r="AE362" s="15" t="s">
        <v>202</v>
      </c>
      <c r="AF362" s="15" t="s">
        <v>68</v>
      </c>
      <c r="AG362"/>
      <c r="AH362"/>
    </row>
    <row r="363" spans="1:34" s="15" customFormat="1">
      <c r="A363" s="14">
        <v>44252.64402777778</v>
      </c>
      <c r="B363" s="15" t="s">
        <v>188</v>
      </c>
      <c r="C363" s="15" t="s">
        <v>11</v>
      </c>
      <c r="D363" s="14">
        <v>44252.64402777778</v>
      </c>
      <c r="E363" s="15">
        <f t="shared" ref="E363:E397" ca="1" si="9">RANDBETWEEN(1000,3000)</f>
        <v>1602</v>
      </c>
      <c r="F363" s="15" t="s">
        <v>12</v>
      </c>
      <c r="G363" s="15" t="s">
        <v>13</v>
      </c>
      <c r="H363" s="15" t="s">
        <v>157</v>
      </c>
      <c r="I363" s="15" t="s">
        <v>158</v>
      </c>
      <c r="J363" s="15" t="s">
        <v>189</v>
      </c>
      <c r="K363" s="16" t="s">
        <v>190</v>
      </c>
      <c r="L363" s="15" t="s">
        <v>191</v>
      </c>
      <c r="M363" s="15" t="s">
        <v>192</v>
      </c>
      <c r="N363" s="15" t="s">
        <v>193</v>
      </c>
      <c r="O363" s="15" t="s">
        <v>194</v>
      </c>
      <c r="Q363" s="15" t="s">
        <v>195</v>
      </c>
      <c r="R363" s="16" t="s">
        <v>196</v>
      </c>
      <c r="S363" s="16" t="s">
        <v>197</v>
      </c>
      <c r="T363" s="16" t="s">
        <v>198</v>
      </c>
      <c r="U363" s="18">
        <v>44946</v>
      </c>
      <c r="V363" s="18">
        <v>45311</v>
      </c>
      <c r="W363" s="15" t="s">
        <v>199</v>
      </c>
      <c r="X363" s="15" t="s">
        <v>200</v>
      </c>
      <c r="Y363" s="15" t="s">
        <v>41</v>
      </c>
      <c r="Z363" s="15" t="s">
        <v>1565</v>
      </c>
      <c r="AA363" s="15" t="s">
        <v>22</v>
      </c>
      <c r="AD363" s="15" t="s">
        <v>201</v>
      </c>
      <c r="AE363" s="15" t="s">
        <v>202</v>
      </c>
      <c r="AF363" s="15" t="s">
        <v>68</v>
      </c>
      <c r="AG363"/>
      <c r="AH363"/>
    </row>
    <row r="364" spans="1:34" s="15" customFormat="1">
      <c r="A364" s="14">
        <v>44280.64402777778</v>
      </c>
      <c r="B364" s="15" t="s">
        <v>188</v>
      </c>
      <c r="C364" s="15" t="s">
        <v>11</v>
      </c>
      <c r="D364" s="14">
        <v>44280.64402777778</v>
      </c>
      <c r="E364" s="15">
        <f t="shared" ca="1" si="9"/>
        <v>1522</v>
      </c>
      <c r="F364" s="15" t="s">
        <v>12</v>
      </c>
      <c r="G364" s="15" t="s">
        <v>13</v>
      </c>
      <c r="H364" s="15" t="s">
        <v>157</v>
      </c>
      <c r="I364" s="15" t="s">
        <v>158</v>
      </c>
      <c r="J364" s="15" t="s">
        <v>189</v>
      </c>
      <c r="K364" s="16" t="s">
        <v>190</v>
      </c>
      <c r="L364" s="15" t="s">
        <v>191</v>
      </c>
      <c r="M364" s="15" t="s">
        <v>192</v>
      </c>
      <c r="N364" s="15" t="s">
        <v>193</v>
      </c>
      <c r="O364" s="15" t="s">
        <v>194</v>
      </c>
      <c r="Q364" s="15" t="s">
        <v>195</v>
      </c>
      <c r="R364" s="16" t="s">
        <v>196</v>
      </c>
      <c r="S364" s="16" t="s">
        <v>197</v>
      </c>
      <c r="T364" s="16" t="s">
        <v>198</v>
      </c>
      <c r="U364" s="18">
        <v>44946</v>
      </c>
      <c r="V364" s="18">
        <v>45311</v>
      </c>
      <c r="W364" s="15" t="s">
        <v>199</v>
      </c>
      <c r="X364" s="15" t="s">
        <v>200</v>
      </c>
      <c r="Y364" s="15" t="s">
        <v>41</v>
      </c>
      <c r="Z364" s="15" t="s">
        <v>1565</v>
      </c>
      <c r="AA364" s="15" t="s">
        <v>22</v>
      </c>
      <c r="AD364" s="15" t="s">
        <v>201</v>
      </c>
      <c r="AE364" s="15" t="s">
        <v>202</v>
      </c>
      <c r="AF364" s="15" t="s">
        <v>68</v>
      </c>
      <c r="AG364"/>
      <c r="AH364"/>
    </row>
    <row r="365" spans="1:34" s="15" customFormat="1">
      <c r="A365" s="14">
        <v>44311.64402777778</v>
      </c>
      <c r="B365" s="15" t="s">
        <v>188</v>
      </c>
      <c r="C365" s="15" t="s">
        <v>11</v>
      </c>
      <c r="D365" s="14">
        <v>44311.64402777778</v>
      </c>
      <c r="E365" s="15">
        <f t="shared" ca="1" si="9"/>
        <v>1737</v>
      </c>
      <c r="F365" s="15" t="s">
        <v>12</v>
      </c>
      <c r="G365" s="15" t="s">
        <v>13</v>
      </c>
      <c r="H365" s="15" t="s">
        <v>157</v>
      </c>
      <c r="I365" s="15" t="s">
        <v>158</v>
      </c>
      <c r="J365" s="15" t="s">
        <v>189</v>
      </c>
      <c r="K365" s="16" t="s">
        <v>190</v>
      </c>
      <c r="L365" s="15" t="s">
        <v>191</v>
      </c>
      <c r="M365" s="15" t="s">
        <v>192</v>
      </c>
      <c r="N365" s="15" t="s">
        <v>193</v>
      </c>
      <c r="O365" s="15" t="s">
        <v>194</v>
      </c>
      <c r="Q365" s="15" t="s">
        <v>195</v>
      </c>
      <c r="R365" s="16" t="s">
        <v>196</v>
      </c>
      <c r="S365" s="16" t="s">
        <v>197</v>
      </c>
      <c r="T365" s="16" t="s">
        <v>198</v>
      </c>
      <c r="U365" s="18">
        <v>44946</v>
      </c>
      <c r="V365" s="18">
        <v>45311</v>
      </c>
      <c r="W365" s="15" t="s">
        <v>199</v>
      </c>
      <c r="X365" s="15" t="s">
        <v>200</v>
      </c>
      <c r="Y365" s="15" t="s">
        <v>41</v>
      </c>
      <c r="Z365" s="15" t="s">
        <v>1565</v>
      </c>
      <c r="AA365" s="15" t="s">
        <v>22</v>
      </c>
      <c r="AD365" s="15" t="s">
        <v>201</v>
      </c>
      <c r="AE365" s="15" t="s">
        <v>202</v>
      </c>
      <c r="AF365" s="15" t="s">
        <v>68</v>
      </c>
    </row>
    <row r="366" spans="1:34" s="15" customFormat="1">
      <c r="A366" s="14">
        <v>44341.64402777778</v>
      </c>
      <c r="B366" s="15" t="s">
        <v>188</v>
      </c>
      <c r="C366" s="15" t="s">
        <v>11</v>
      </c>
      <c r="D366" s="14">
        <v>44341.64402777778</v>
      </c>
      <c r="E366" s="15">
        <f t="shared" ca="1" si="9"/>
        <v>1746</v>
      </c>
      <c r="F366" s="15" t="s">
        <v>12</v>
      </c>
      <c r="G366" s="15" t="s">
        <v>13</v>
      </c>
      <c r="H366" s="15" t="s">
        <v>157</v>
      </c>
      <c r="I366" s="15" t="s">
        <v>158</v>
      </c>
      <c r="J366" s="15" t="s">
        <v>189</v>
      </c>
      <c r="K366" s="16" t="s">
        <v>190</v>
      </c>
      <c r="L366" s="15" t="s">
        <v>191</v>
      </c>
      <c r="M366" s="15" t="s">
        <v>192</v>
      </c>
      <c r="N366" s="15" t="s">
        <v>193</v>
      </c>
      <c r="O366" s="15" t="s">
        <v>194</v>
      </c>
      <c r="Q366" s="15" t="s">
        <v>195</v>
      </c>
      <c r="R366" s="16" t="s">
        <v>196</v>
      </c>
      <c r="S366" s="16" t="s">
        <v>197</v>
      </c>
      <c r="T366" s="16" t="s">
        <v>198</v>
      </c>
      <c r="U366" s="18">
        <v>44946</v>
      </c>
      <c r="V366" s="18">
        <v>45311</v>
      </c>
      <c r="W366" s="15" t="s">
        <v>199</v>
      </c>
      <c r="X366" s="15" t="s">
        <v>200</v>
      </c>
      <c r="Y366" s="15" t="s">
        <v>41</v>
      </c>
      <c r="Z366" s="15" t="s">
        <v>1565</v>
      </c>
      <c r="AA366" s="15" t="s">
        <v>22</v>
      </c>
      <c r="AD366" s="15" t="s">
        <v>201</v>
      </c>
      <c r="AE366" s="15" t="s">
        <v>202</v>
      </c>
      <c r="AF366" s="15" t="s">
        <v>68</v>
      </c>
    </row>
    <row r="367" spans="1:34" s="15" customFormat="1">
      <c r="A367" s="14">
        <v>44372.64402777778</v>
      </c>
      <c r="B367" s="15" t="s">
        <v>188</v>
      </c>
      <c r="C367" s="15" t="s">
        <v>11</v>
      </c>
      <c r="D367" s="14">
        <v>44372.64402777778</v>
      </c>
      <c r="E367" s="15">
        <f t="shared" ca="1" si="9"/>
        <v>1202</v>
      </c>
      <c r="F367" s="15" t="s">
        <v>12</v>
      </c>
      <c r="G367" s="15" t="s">
        <v>13</v>
      </c>
      <c r="H367" s="15" t="s">
        <v>157</v>
      </c>
      <c r="I367" s="15" t="s">
        <v>158</v>
      </c>
      <c r="J367" s="15" t="s">
        <v>189</v>
      </c>
      <c r="K367" s="16" t="s">
        <v>190</v>
      </c>
      <c r="L367" s="15" t="s">
        <v>191</v>
      </c>
      <c r="M367" s="15" t="s">
        <v>192</v>
      </c>
      <c r="N367" s="15" t="s">
        <v>193</v>
      </c>
      <c r="O367" s="15" t="s">
        <v>194</v>
      </c>
      <c r="Q367" s="15" t="s">
        <v>195</v>
      </c>
      <c r="R367" s="16" t="s">
        <v>196</v>
      </c>
      <c r="S367" s="16" t="s">
        <v>197</v>
      </c>
      <c r="T367" s="16" t="s">
        <v>198</v>
      </c>
      <c r="U367" s="18">
        <v>44946</v>
      </c>
      <c r="V367" s="18">
        <v>45311</v>
      </c>
      <c r="W367" s="15" t="s">
        <v>199</v>
      </c>
      <c r="X367" s="15" t="s">
        <v>200</v>
      </c>
      <c r="Y367" s="15" t="s">
        <v>41</v>
      </c>
      <c r="Z367" s="15" t="s">
        <v>1565</v>
      </c>
      <c r="AA367" s="15" t="s">
        <v>22</v>
      </c>
      <c r="AD367" s="15" t="s">
        <v>201</v>
      </c>
      <c r="AE367" s="15" t="s">
        <v>202</v>
      </c>
      <c r="AF367" s="15" t="s">
        <v>68</v>
      </c>
    </row>
    <row r="368" spans="1:34" s="15" customFormat="1">
      <c r="A368" s="14">
        <v>44402.64402777778</v>
      </c>
      <c r="B368" s="15" t="s">
        <v>188</v>
      </c>
      <c r="C368" s="15" t="s">
        <v>11</v>
      </c>
      <c r="D368" s="14">
        <v>44402.64402777778</v>
      </c>
      <c r="E368" s="15">
        <f t="shared" ca="1" si="9"/>
        <v>2935</v>
      </c>
      <c r="F368" s="15" t="s">
        <v>12</v>
      </c>
      <c r="G368" s="15" t="s">
        <v>13</v>
      </c>
      <c r="H368" s="15" t="s">
        <v>157</v>
      </c>
      <c r="I368" s="15" t="s">
        <v>158</v>
      </c>
      <c r="J368" s="15" t="s">
        <v>189</v>
      </c>
      <c r="K368" s="16" t="s">
        <v>190</v>
      </c>
      <c r="L368" s="15" t="s">
        <v>191</v>
      </c>
      <c r="M368" s="15" t="s">
        <v>192</v>
      </c>
      <c r="N368" s="15" t="s">
        <v>193</v>
      </c>
      <c r="O368" s="15" t="s">
        <v>194</v>
      </c>
      <c r="Q368" s="15" t="s">
        <v>195</v>
      </c>
      <c r="R368" s="16" t="s">
        <v>196</v>
      </c>
      <c r="S368" s="16" t="s">
        <v>197</v>
      </c>
      <c r="T368" s="16" t="s">
        <v>198</v>
      </c>
      <c r="U368" s="18">
        <v>44946</v>
      </c>
      <c r="V368" s="18">
        <v>45311</v>
      </c>
      <c r="W368" s="15" t="s">
        <v>199</v>
      </c>
      <c r="X368" s="15" t="s">
        <v>200</v>
      </c>
      <c r="Y368" s="15" t="s">
        <v>41</v>
      </c>
      <c r="Z368" s="15" t="s">
        <v>1565</v>
      </c>
      <c r="AA368" s="15" t="s">
        <v>22</v>
      </c>
      <c r="AD368" s="15" t="s">
        <v>201</v>
      </c>
      <c r="AE368" s="15" t="s">
        <v>202</v>
      </c>
      <c r="AF368" s="15" t="s">
        <v>68</v>
      </c>
    </row>
    <row r="369" spans="1:32" s="15" customFormat="1">
      <c r="A369" s="14">
        <v>44433.64402777778</v>
      </c>
      <c r="B369" s="15" t="s">
        <v>188</v>
      </c>
      <c r="C369" s="15" t="s">
        <v>11</v>
      </c>
      <c r="D369" s="14">
        <v>44433.64402777778</v>
      </c>
      <c r="E369" s="15">
        <f t="shared" ca="1" si="9"/>
        <v>2662</v>
      </c>
      <c r="F369" s="15" t="s">
        <v>12</v>
      </c>
      <c r="G369" s="15" t="s">
        <v>13</v>
      </c>
      <c r="H369" s="15" t="s">
        <v>157</v>
      </c>
      <c r="I369" s="15" t="s">
        <v>158</v>
      </c>
      <c r="J369" s="15" t="s">
        <v>189</v>
      </c>
      <c r="K369" s="16" t="s">
        <v>190</v>
      </c>
      <c r="L369" s="15" t="s">
        <v>191</v>
      </c>
      <c r="M369" s="15" t="s">
        <v>192</v>
      </c>
      <c r="N369" s="15" t="s">
        <v>193</v>
      </c>
      <c r="O369" s="15" t="s">
        <v>194</v>
      </c>
      <c r="Q369" s="15" t="s">
        <v>195</v>
      </c>
      <c r="R369" s="16" t="s">
        <v>196</v>
      </c>
      <c r="S369" s="16" t="s">
        <v>197</v>
      </c>
      <c r="T369" s="16" t="s">
        <v>198</v>
      </c>
      <c r="U369" s="18">
        <v>44946</v>
      </c>
      <c r="V369" s="18">
        <v>45311</v>
      </c>
      <c r="W369" s="15" t="s">
        <v>199</v>
      </c>
      <c r="X369" s="15" t="s">
        <v>200</v>
      </c>
      <c r="Y369" s="15" t="s">
        <v>41</v>
      </c>
      <c r="Z369" s="15" t="s">
        <v>1565</v>
      </c>
      <c r="AA369" s="15" t="s">
        <v>22</v>
      </c>
      <c r="AD369" s="15" t="s">
        <v>201</v>
      </c>
      <c r="AE369" s="15" t="s">
        <v>202</v>
      </c>
      <c r="AF369" s="15" t="s">
        <v>68</v>
      </c>
    </row>
    <row r="370" spans="1:32" s="15" customFormat="1">
      <c r="A370" s="14">
        <v>44464.64402777778</v>
      </c>
      <c r="B370" s="15" t="s">
        <v>188</v>
      </c>
      <c r="C370" s="15" t="s">
        <v>11</v>
      </c>
      <c r="D370" s="14">
        <v>44464.64402777778</v>
      </c>
      <c r="E370" s="15">
        <f t="shared" ca="1" si="9"/>
        <v>1048</v>
      </c>
      <c r="F370" s="15" t="s">
        <v>12</v>
      </c>
      <c r="G370" s="15" t="s">
        <v>13</v>
      </c>
      <c r="H370" s="15" t="s">
        <v>157</v>
      </c>
      <c r="I370" s="15" t="s">
        <v>158</v>
      </c>
      <c r="J370" s="15" t="s">
        <v>189</v>
      </c>
      <c r="K370" s="16" t="s">
        <v>190</v>
      </c>
      <c r="L370" s="15" t="s">
        <v>191</v>
      </c>
      <c r="M370" s="15" t="s">
        <v>192</v>
      </c>
      <c r="N370" s="15" t="s">
        <v>193</v>
      </c>
      <c r="O370" s="15" t="s">
        <v>194</v>
      </c>
      <c r="Q370" s="15" t="s">
        <v>195</v>
      </c>
      <c r="R370" s="16" t="s">
        <v>196</v>
      </c>
      <c r="S370" s="16" t="s">
        <v>197</v>
      </c>
      <c r="T370" s="16" t="s">
        <v>198</v>
      </c>
      <c r="U370" s="18">
        <v>44946</v>
      </c>
      <c r="V370" s="18">
        <v>45311</v>
      </c>
      <c r="W370" s="15" t="s">
        <v>199</v>
      </c>
      <c r="X370" s="15" t="s">
        <v>200</v>
      </c>
      <c r="Y370" s="15" t="s">
        <v>41</v>
      </c>
      <c r="Z370" s="15" t="s">
        <v>1565</v>
      </c>
      <c r="AA370" s="15" t="s">
        <v>22</v>
      </c>
      <c r="AD370" s="15" t="s">
        <v>201</v>
      </c>
      <c r="AE370" s="15" t="s">
        <v>202</v>
      </c>
      <c r="AF370" s="15" t="s">
        <v>68</v>
      </c>
    </row>
    <row r="371" spans="1:32" s="15" customFormat="1">
      <c r="A371" s="14">
        <v>44494.64402777778</v>
      </c>
      <c r="B371" s="15" t="s">
        <v>188</v>
      </c>
      <c r="C371" s="15" t="s">
        <v>11</v>
      </c>
      <c r="D371" s="14">
        <v>44494.64402777778</v>
      </c>
      <c r="E371" s="15">
        <f t="shared" ca="1" si="9"/>
        <v>1493</v>
      </c>
      <c r="F371" s="15" t="s">
        <v>12</v>
      </c>
      <c r="G371" s="15" t="s">
        <v>13</v>
      </c>
      <c r="H371" s="15" t="s">
        <v>157</v>
      </c>
      <c r="I371" s="15" t="s">
        <v>158</v>
      </c>
      <c r="J371" s="15" t="s">
        <v>189</v>
      </c>
      <c r="K371" s="16" t="s">
        <v>190</v>
      </c>
      <c r="L371" s="15" t="s">
        <v>191</v>
      </c>
      <c r="M371" s="15" t="s">
        <v>192</v>
      </c>
      <c r="N371" s="15" t="s">
        <v>193</v>
      </c>
      <c r="O371" s="15" t="s">
        <v>194</v>
      </c>
      <c r="Q371" s="15" t="s">
        <v>195</v>
      </c>
      <c r="R371" s="16" t="s">
        <v>196</v>
      </c>
      <c r="S371" s="16" t="s">
        <v>197</v>
      </c>
      <c r="T371" s="16" t="s">
        <v>198</v>
      </c>
      <c r="U371" s="18">
        <v>44946</v>
      </c>
      <c r="V371" s="18">
        <v>45311</v>
      </c>
      <c r="W371" s="15" t="s">
        <v>199</v>
      </c>
      <c r="X371" s="15" t="s">
        <v>200</v>
      </c>
      <c r="Y371" s="15" t="s">
        <v>41</v>
      </c>
      <c r="Z371" s="15" t="s">
        <v>1565</v>
      </c>
      <c r="AA371" s="15" t="s">
        <v>22</v>
      </c>
      <c r="AD371" s="15" t="s">
        <v>201</v>
      </c>
      <c r="AE371" s="15" t="s">
        <v>202</v>
      </c>
      <c r="AF371" s="15" t="s">
        <v>68</v>
      </c>
    </row>
    <row r="372" spans="1:32" s="15" customFormat="1">
      <c r="A372" s="14">
        <v>44525.64402777778</v>
      </c>
      <c r="B372" s="15" t="s">
        <v>188</v>
      </c>
      <c r="C372" s="15" t="s">
        <v>11</v>
      </c>
      <c r="D372" s="14">
        <v>44525.64402777778</v>
      </c>
      <c r="E372" s="15">
        <f t="shared" ca="1" si="9"/>
        <v>2879</v>
      </c>
      <c r="F372" s="15" t="s">
        <v>12</v>
      </c>
      <c r="G372" s="15" t="s">
        <v>13</v>
      </c>
      <c r="H372" s="15" t="s">
        <v>157</v>
      </c>
      <c r="I372" s="15" t="s">
        <v>158</v>
      </c>
      <c r="J372" s="15" t="s">
        <v>189</v>
      </c>
      <c r="K372" s="16" t="s">
        <v>190</v>
      </c>
      <c r="L372" s="15" t="s">
        <v>191</v>
      </c>
      <c r="M372" s="15" t="s">
        <v>192</v>
      </c>
      <c r="N372" s="15" t="s">
        <v>193</v>
      </c>
      <c r="O372" s="15" t="s">
        <v>194</v>
      </c>
      <c r="Q372" s="15" t="s">
        <v>195</v>
      </c>
      <c r="R372" s="16" t="s">
        <v>196</v>
      </c>
      <c r="S372" s="16" t="s">
        <v>197</v>
      </c>
      <c r="T372" s="16" t="s">
        <v>198</v>
      </c>
      <c r="U372" s="18">
        <v>44946</v>
      </c>
      <c r="V372" s="18">
        <v>45311</v>
      </c>
      <c r="W372" s="15" t="s">
        <v>199</v>
      </c>
      <c r="X372" s="15" t="s">
        <v>200</v>
      </c>
      <c r="Y372" s="15" t="s">
        <v>41</v>
      </c>
      <c r="Z372" s="15" t="s">
        <v>1565</v>
      </c>
      <c r="AA372" s="15" t="s">
        <v>22</v>
      </c>
      <c r="AD372" s="15" t="s">
        <v>201</v>
      </c>
      <c r="AE372" s="15" t="s">
        <v>202</v>
      </c>
      <c r="AF372" s="15" t="s">
        <v>68</v>
      </c>
    </row>
    <row r="373" spans="1:32" s="15" customFormat="1">
      <c r="A373" s="14">
        <v>44555.64402777778</v>
      </c>
      <c r="B373" s="15" t="s">
        <v>188</v>
      </c>
      <c r="C373" s="15" t="s">
        <v>11</v>
      </c>
      <c r="D373" s="14">
        <v>44555.64402777778</v>
      </c>
      <c r="E373" s="15">
        <f t="shared" ca="1" si="9"/>
        <v>1908</v>
      </c>
      <c r="F373" s="15" t="s">
        <v>12</v>
      </c>
      <c r="G373" s="15" t="s">
        <v>13</v>
      </c>
      <c r="H373" s="15" t="s">
        <v>157</v>
      </c>
      <c r="I373" s="15" t="s">
        <v>158</v>
      </c>
      <c r="J373" s="15" t="s">
        <v>189</v>
      </c>
      <c r="K373" s="16" t="s">
        <v>190</v>
      </c>
      <c r="L373" s="15" t="s">
        <v>191</v>
      </c>
      <c r="M373" s="15" t="s">
        <v>192</v>
      </c>
      <c r="N373" s="15" t="s">
        <v>193</v>
      </c>
      <c r="O373" s="15" t="s">
        <v>194</v>
      </c>
      <c r="Q373" s="15" t="s">
        <v>195</v>
      </c>
      <c r="R373" s="16" t="s">
        <v>196</v>
      </c>
      <c r="S373" s="16" t="s">
        <v>197</v>
      </c>
      <c r="T373" s="16" t="s">
        <v>198</v>
      </c>
      <c r="U373" s="18">
        <v>44946</v>
      </c>
      <c r="V373" s="18">
        <v>45311</v>
      </c>
      <c r="W373" s="15" t="s">
        <v>199</v>
      </c>
      <c r="X373" s="15" t="s">
        <v>200</v>
      </c>
      <c r="Y373" s="15" t="s">
        <v>41</v>
      </c>
      <c r="Z373" s="15" t="s">
        <v>1565</v>
      </c>
      <c r="AA373" s="15" t="s">
        <v>22</v>
      </c>
      <c r="AD373" s="15" t="s">
        <v>201</v>
      </c>
      <c r="AE373" s="15" t="s">
        <v>202</v>
      </c>
      <c r="AF373" s="15" t="s">
        <v>68</v>
      </c>
    </row>
    <row r="374" spans="1:32" s="15" customFormat="1">
      <c r="A374" s="14">
        <v>44586.64402777778</v>
      </c>
      <c r="B374" s="15" t="s">
        <v>188</v>
      </c>
      <c r="C374" s="15" t="s">
        <v>11</v>
      </c>
      <c r="D374" s="14">
        <v>44586.64402777778</v>
      </c>
      <c r="E374" s="15">
        <f t="shared" ca="1" si="9"/>
        <v>2223</v>
      </c>
      <c r="F374" s="15" t="s">
        <v>12</v>
      </c>
      <c r="G374" s="15" t="s">
        <v>13</v>
      </c>
      <c r="H374" s="15" t="s">
        <v>157</v>
      </c>
      <c r="I374" s="15" t="s">
        <v>158</v>
      </c>
      <c r="J374" s="15" t="s">
        <v>189</v>
      </c>
      <c r="K374" s="16" t="s">
        <v>190</v>
      </c>
      <c r="L374" s="15" t="s">
        <v>191</v>
      </c>
      <c r="M374" s="15" t="s">
        <v>192</v>
      </c>
      <c r="N374" s="15" t="s">
        <v>193</v>
      </c>
      <c r="O374" s="15" t="s">
        <v>194</v>
      </c>
      <c r="Q374" s="15" t="s">
        <v>195</v>
      </c>
      <c r="R374" s="16" t="s">
        <v>196</v>
      </c>
      <c r="S374" s="16" t="s">
        <v>197</v>
      </c>
      <c r="T374" s="16" t="s">
        <v>198</v>
      </c>
      <c r="U374" s="18">
        <v>44946</v>
      </c>
      <c r="V374" s="18">
        <v>45311</v>
      </c>
      <c r="W374" s="15" t="s">
        <v>199</v>
      </c>
      <c r="X374" s="15" t="s">
        <v>200</v>
      </c>
      <c r="Y374" s="15" t="s">
        <v>41</v>
      </c>
      <c r="Z374" s="15" t="s">
        <v>1565</v>
      </c>
      <c r="AA374" s="15" t="s">
        <v>22</v>
      </c>
      <c r="AD374" s="15" t="s">
        <v>201</v>
      </c>
      <c r="AE374" s="15" t="s">
        <v>202</v>
      </c>
      <c r="AF374" s="15" t="s">
        <v>68</v>
      </c>
    </row>
    <row r="375" spans="1:32" s="15" customFormat="1">
      <c r="A375" s="14">
        <v>44617.64402777778</v>
      </c>
      <c r="B375" s="15" t="s">
        <v>188</v>
      </c>
      <c r="C375" s="15" t="s">
        <v>11</v>
      </c>
      <c r="D375" s="14">
        <v>44617.64402777778</v>
      </c>
      <c r="E375" s="15">
        <f t="shared" ca="1" si="9"/>
        <v>1331</v>
      </c>
      <c r="F375" s="15" t="s">
        <v>12</v>
      </c>
      <c r="G375" s="15" t="s">
        <v>13</v>
      </c>
      <c r="H375" s="15" t="s">
        <v>157</v>
      </c>
      <c r="I375" s="15" t="s">
        <v>158</v>
      </c>
      <c r="J375" s="15" t="s">
        <v>189</v>
      </c>
      <c r="K375" s="16" t="s">
        <v>190</v>
      </c>
      <c r="L375" s="15" t="s">
        <v>191</v>
      </c>
      <c r="M375" s="15" t="s">
        <v>192</v>
      </c>
      <c r="N375" s="15" t="s">
        <v>193</v>
      </c>
      <c r="O375" s="15" t="s">
        <v>194</v>
      </c>
      <c r="Q375" s="15" t="s">
        <v>195</v>
      </c>
      <c r="R375" s="16" t="s">
        <v>196</v>
      </c>
      <c r="S375" s="16" t="s">
        <v>197</v>
      </c>
      <c r="T375" s="16" t="s">
        <v>198</v>
      </c>
      <c r="U375" s="18">
        <v>44946</v>
      </c>
      <c r="V375" s="18">
        <v>45311</v>
      </c>
      <c r="W375" s="15" t="s">
        <v>199</v>
      </c>
      <c r="X375" s="15" t="s">
        <v>200</v>
      </c>
      <c r="Y375" s="15" t="s">
        <v>41</v>
      </c>
      <c r="Z375" s="15" t="s">
        <v>1565</v>
      </c>
      <c r="AA375" s="15" t="s">
        <v>22</v>
      </c>
      <c r="AD375" s="15" t="s">
        <v>201</v>
      </c>
      <c r="AE375" s="15" t="s">
        <v>202</v>
      </c>
      <c r="AF375" s="15" t="s">
        <v>68</v>
      </c>
    </row>
    <row r="376" spans="1:32" s="15" customFormat="1">
      <c r="A376" s="14">
        <v>44645.64402777778</v>
      </c>
      <c r="B376" s="15" t="s">
        <v>188</v>
      </c>
      <c r="C376" s="15" t="s">
        <v>11</v>
      </c>
      <c r="D376" s="14">
        <v>44645.64402777778</v>
      </c>
      <c r="E376" s="15">
        <f t="shared" ca="1" si="9"/>
        <v>1364</v>
      </c>
      <c r="F376" s="15" t="s">
        <v>12</v>
      </c>
      <c r="G376" s="15" t="s">
        <v>13</v>
      </c>
      <c r="H376" s="15" t="s">
        <v>157</v>
      </c>
      <c r="I376" s="15" t="s">
        <v>158</v>
      </c>
      <c r="J376" s="15" t="s">
        <v>189</v>
      </c>
      <c r="K376" s="16" t="s">
        <v>190</v>
      </c>
      <c r="L376" s="15" t="s">
        <v>191</v>
      </c>
      <c r="M376" s="15" t="s">
        <v>192</v>
      </c>
      <c r="N376" s="15" t="s">
        <v>193</v>
      </c>
      <c r="O376" s="15" t="s">
        <v>194</v>
      </c>
      <c r="Q376" s="15" t="s">
        <v>195</v>
      </c>
      <c r="R376" s="16" t="s">
        <v>196</v>
      </c>
      <c r="S376" s="16" t="s">
        <v>197</v>
      </c>
      <c r="T376" s="16" t="s">
        <v>198</v>
      </c>
      <c r="U376" s="18">
        <v>44946</v>
      </c>
      <c r="V376" s="18">
        <v>45311</v>
      </c>
      <c r="W376" s="15" t="s">
        <v>199</v>
      </c>
      <c r="X376" s="15" t="s">
        <v>200</v>
      </c>
      <c r="Y376" s="15" t="s">
        <v>41</v>
      </c>
      <c r="Z376" s="15" t="s">
        <v>1565</v>
      </c>
      <c r="AA376" s="15" t="s">
        <v>22</v>
      </c>
      <c r="AD376" s="15" t="s">
        <v>201</v>
      </c>
      <c r="AE376" s="15" t="s">
        <v>202</v>
      </c>
      <c r="AF376" s="15" t="s">
        <v>68</v>
      </c>
    </row>
    <row r="377" spans="1:32" s="15" customFormat="1">
      <c r="A377" s="14">
        <v>44676.64402777778</v>
      </c>
      <c r="B377" s="15" t="s">
        <v>188</v>
      </c>
      <c r="C377" s="15" t="s">
        <v>11</v>
      </c>
      <c r="D377" s="14">
        <v>44676.64402777778</v>
      </c>
      <c r="E377" s="15">
        <f t="shared" ca="1" si="9"/>
        <v>1416</v>
      </c>
      <c r="F377" s="15" t="s">
        <v>12</v>
      </c>
      <c r="G377" s="15" t="s">
        <v>13</v>
      </c>
      <c r="H377" s="15" t="s">
        <v>157</v>
      </c>
      <c r="I377" s="15" t="s">
        <v>158</v>
      </c>
      <c r="J377" s="15" t="s">
        <v>189</v>
      </c>
      <c r="K377" s="16" t="s">
        <v>190</v>
      </c>
      <c r="L377" s="15" t="s">
        <v>191</v>
      </c>
      <c r="M377" s="15" t="s">
        <v>192</v>
      </c>
      <c r="N377" s="15" t="s">
        <v>193</v>
      </c>
      <c r="O377" s="15" t="s">
        <v>194</v>
      </c>
      <c r="Q377" s="15" t="s">
        <v>195</v>
      </c>
      <c r="R377" s="16" t="s">
        <v>196</v>
      </c>
      <c r="S377" s="16" t="s">
        <v>197</v>
      </c>
      <c r="T377" s="16" t="s">
        <v>198</v>
      </c>
      <c r="U377" s="18">
        <v>44946</v>
      </c>
      <c r="V377" s="18">
        <v>45311</v>
      </c>
      <c r="W377" s="15" t="s">
        <v>199</v>
      </c>
      <c r="X377" s="15" t="s">
        <v>200</v>
      </c>
      <c r="Y377" s="15" t="s">
        <v>41</v>
      </c>
      <c r="Z377" s="15" t="s">
        <v>1565</v>
      </c>
      <c r="AA377" s="15" t="s">
        <v>22</v>
      </c>
      <c r="AD377" s="15" t="s">
        <v>201</v>
      </c>
      <c r="AE377" s="15" t="s">
        <v>202</v>
      </c>
      <c r="AF377" s="15" t="s">
        <v>68</v>
      </c>
    </row>
    <row r="378" spans="1:32" s="15" customFormat="1">
      <c r="A378" s="14">
        <v>44706.64402777778</v>
      </c>
      <c r="B378" s="15" t="s">
        <v>188</v>
      </c>
      <c r="C378" s="15" t="s">
        <v>11</v>
      </c>
      <c r="D378" s="14">
        <v>44706.64402777778</v>
      </c>
      <c r="E378" s="15">
        <f t="shared" ca="1" si="9"/>
        <v>2754</v>
      </c>
      <c r="F378" s="15" t="s">
        <v>12</v>
      </c>
      <c r="G378" s="15" t="s">
        <v>13</v>
      </c>
      <c r="H378" s="15" t="s">
        <v>157</v>
      </c>
      <c r="I378" s="15" t="s">
        <v>158</v>
      </c>
      <c r="J378" s="15" t="s">
        <v>189</v>
      </c>
      <c r="K378" s="16" t="s">
        <v>190</v>
      </c>
      <c r="L378" s="15" t="s">
        <v>191</v>
      </c>
      <c r="M378" s="15" t="s">
        <v>192</v>
      </c>
      <c r="N378" s="15" t="s">
        <v>193</v>
      </c>
      <c r="O378" s="15" t="s">
        <v>194</v>
      </c>
      <c r="Q378" s="15" t="s">
        <v>195</v>
      </c>
      <c r="R378" s="16" t="s">
        <v>196</v>
      </c>
      <c r="S378" s="16" t="s">
        <v>197</v>
      </c>
      <c r="T378" s="16" t="s">
        <v>198</v>
      </c>
      <c r="U378" s="18">
        <v>44946</v>
      </c>
      <c r="V378" s="18">
        <v>45311</v>
      </c>
      <c r="W378" s="15" t="s">
        <v>199</v>
      </c>
      <c r="X378" s="15" t="s">
        <v>200</v>
      </c>
      <c r="Y378" s="15" t="s">
        <v>41</v>
      </c>
      <c r="Z378" s="15" t="s">
        <v>1565</v>
      </c>
      <c r="AA378" s="15" t="s">
        <v>22</v>
      </c>
      <c r="AD378" s="15" t="s">
        <v>201</v>
      </c>
      <c r="AE378" s="15" t="s">
        <v>202</v>
      </c>
      <c r="AF378" s="15" t="s">
        <v>68</v>
      </c>
    </row>
    <row r="379" spans="1:32" s="15" customFormat="1">
      <c r="A379" s="14">
        <v>44737.64402777778</v>
      </c>
      <c r="B379" s="15" t="s">
        <v>188</v>
      </c>
      <c r="C379" s="15" t="s">
        <v>11</v>
      </c>
      <c r="D379" s="14">
        <v>44737.64402777778</v>
      </c>
      <c r="E379" s="15">
        <f t="shared" ca="1" si="9"/>
        <v>1050</v>
      </c>
      <c r="F379" s="15" t="s">
        <v>12</v>
      </c>
      <c r="G379" s="15" t="s">
        <v>13</v>
      </c>
      <c r="H379" s="15" t="s">
        <v>157</v>
      </c>
      <c r="I379" s="15" t="s">
        <v>158</v>
      </c>
      <c r="J379" s="15" t="s">
        <v>189</v>
      </c>
      <c r="K379" s="16" t="s">
        <v>190</v>
      </c>
      <c r="L379" s="15" t="s">
        <v>191</v>
      </c>
      <c r="M379" s="15" t="s">
        <v>192</v>
      </c>
      <c r="N379" s="15" t="s">
        <v>193</v>
      </c>
      <c r="O379" s="15" t="s">
        <v>194</v>
      </c>
      <c r="Q379" s="15" t="s">
        <v>195</v>
      </c>
      <c r="R379" s="16" t="s">
        <v>196</v>
      </c>
      <c r="S379" s="16" t="s">
        <v>197</v>
      </c>
      <c r="T379" s="16" t="s">
        <v>198</v>
      </c>
      <c r="U379" s="18">
        <v>44946</v>
      </c>
      <c r="V379" s="18">
        <v>45311</v>
      </c>
      <c r="W379" s="15" t="s">
        <v>199</v>
      </c>
      <c r="X379" s="15" t="s">
        <v>200</v>
      </c>
      <c r="Y379" s="15" t="s">
        <v>41</v>
      </c>
      <c r="Z379" s="15" t="s">
        <v>1565</v>
      </c>
      <c r="AA379" s="15" t="s">
        <v>22</v>
      </c>
      <c r="AD379" s="15" t="s">
        <v>201</v>
      </c>
      <c r="AE379" s="15" t="s">
        <v>202</v>
      </c>
      <c r="AF379" s="15" t="s">
        <v>68</v>
      </c>
    </row>
    <row r="380" spans="1:32" s="15" customFormat="1">
      <c r="A380" s="14">
        <v>44767.64402777778</v>
      </c>
      <c r="B380" s="15" t="s">
        <v>188</v>
      </c>
      <c r="C380" s="15" t="s">
        <v>11</v>
      </c>
      <c r="D380" s="14">
        <v>44767.64402777778</v>
      </c>
      <c r="E380" s="15">
        <f t="shared" ca="1" si="9"/>
        <v>2957</v>
      </c>
      <c r="F380" s="15" t="s">
        <v>12</v>
      </c>
      <c r="G380" s="15" t="s">
        <v>13</v>
      </c>
      <c r="H380" s="15" t="s">
        <v>157</v>
      </c>
      <c r="I380" s="15" t="s">
        <v>158</v>
      </c>
      <c r="J380" s="15" t="s">
        <v>189</v>
      </c>
      <c r="K380" s="16" t="s">
        <v>190</v>
      </c>
      <c r="L380" s="15" t="s">
        <v>191</v>
      </c>
      <c r="M380" s="15" t="s">
        <v>192</v>
      </c>
      <c r="N380" s="15" t="s">
        <v>193</v>
      </c>
      <c r="O380" s="15" t="s">
        <v>194</v>
      </c>
      <c r="Q380" s="15" t="s">
        <v>195</v>
      </c>
      <c r="R380" s="16" t="s">
        <v>196</v>
      </c>
      <c r="S380" s="16" t="s">
        <v>197</v>
      </c>
      <c r="T380" s="16" t="s">
        <v>198</v>
      </c>
      <c r="U380" s="18">
        <v>44946</v>
      </c>
      <c r="V380" s="18">
        <v>45311</v>
      </c>
      <c r="W380" s="15" t="s">
        <v>199</v>
      </c>
      <c r="X380" s="15" t="s">
        <v>200</v>
      </c>
      <c r="Y380" s="15" t="s">
        <v>41</v>
      </c>
      <c r="Z380" s="15" t="s">
        <v>1565</v>
      </c>
      <c r="AA380" s="15" t="s">
        <v>22</v>
      </c>
      <c r="AD380" s="15" t="s">
        <v>201</v>
      </c>
      <c r="AE380" s="15" t="s">
        <v>202</v>
      </c>
      <c r="AF380" s="15" t="s">
        <v>68</v>
      </c>
    </row>
    <row r="381" spans="1:32" s="15" customFormat="1">
      <c r="A381" s="14">
        <v>44798.64402777778</v>
      </c>
      <c r="B381" s="15" t="s">
        <v>188</v>
      </c>
      <c r="C381" s="15" t="s">
        <v>11</v>
      </c>
      <c r="D381" s="14">
        <v>44798.64402777778</v>
      </c>
      <c r="E381" s="15">
        <f t="shared" ca="1" si="9"/>
        <v>2546</v>
      </c>
      <c r="F381" s="15" t="s">
        <v>12</v>
      </c>
      <c r="G381" s="15" t="s">
        <v>13</v>
      </c>
      <c r="H381" s="15" t="s">
        <v>157</v>
      </c>
      <c r="I381" s="15" t="s">
        <v>158</v>
      </c>
      <c r="J381" s="15" t="s">
        <v>189</v>
      </c>
      <c r="K381" s="16" t="s">
        <v>190</v>
      </c>
      <c r="L381" s="15" t="s">
        <v>191</v>
      </c>
      <c r="M381" s="15" t="s">
        <v>192</v>
      </c>
      <c r="N381" s="15" t="s">
        <v>193</v>
      </c>
      <c r="O381" s="15" t="s">
        <v>194</v>
      </c>
      <c r="Q381" s="15" t="s">
        <v>195</v>
      </c>
      <c r="R381" s="16" t="s">
        <v>196</v>
      </c>
      <c r="S381" s="16" t="s">
        <v>197</v>
      </c>
      <c r="T381" s="16" t="s">
        <v>198</v>
      </c>
      <c r="U381" s="18">
        <v>44946</v>
      </c>
      <c r="V381" s="18">
        <v>45311</v>
      </c>
      <c r="W381" s="15" t="s">
        <v>199</v>
      </c>
      <c r="X381" s="15" t="s">
        <v>200</v>
      </c>
      <c r="Y381" s="15" t="s">
        <v>41</v>
      </c>
      <c r="Z381" s="15" t="s">
        <v>1565</v>
      </c>
      <c r="AA381" s="15" t="s">
        <v>22</v>
      </c>
      <c r="AD381" s="15" t="s">
        <v>201</v>
      </c>
      <c r="AE381" s="15" t="s">
        <v>202</v>
      </c>
      <c r="AF381" s="15" t="s">
        <v>68</v>
      </c>
    </row>
    <row r="382" spans="1:32" s="15" customFormat="1">
      <c r="A382" s="14">
        <v>44829.64402777778</v>
      </c>
      <c r="B382" s="15" t="s">
        <v>188</v>
      </c>
      <c r="C382" s="15" t="s">
        <v>11</v>
      </c>
      <c r="D382" s="14">
        <v>44829.64402777778</v>
      </c>
      <c r="E382" s="15">
        <f t="shared" ca="1" si="9"/>
        <v>1823</v>
      </c>
      <c r="F382" s="15" t="s">
        <v>12</v>
      </c>
      <c r="G382" s="15" t="s">
        <v>13</v>
      </c>
      <c r="H382" s="15" t="s">
        <v>157</v>
      </c>
      <c r="I382" s="15" t="s">
        <v>158</v>
      </c>
      <c r="J382" s="15" t="s">
        <v>189</v>
      </c>
      <c r="K382" s="16" t="s">
        <v>190</v>
      </c>
      <c r="L382" s="15" t="s">
        <v>191</v>
      </c>
      <c r="M382" s="15" t="s">
        <v>192</v>
      </c>
      <c r="N382" s="15" t="s">
        <v>193</v>
      </c>
      <c r="O382" s="15" t="s">
        <v>194</v>
      </c>
      <c r="Q382" s="15" t="s">
        <v>195</v>
      </c>
      <c r="R382" s="16" t="s">
        <v>196</v>
      </c>
      <c r="S382" s="16" t="s">
        <v>197</v>
      </c>
      <c r="T382" s="16" t="s">
        <v>198</v>
      </c>
      <c r="U382" s="18">
        <v>44946</v>
      </c>
      <c r="V382" s="18">
        <v>45311</v>
      </c>
      <c r="W382" s="15" t="s">
        <v>199</v>
      </c>
      <c r="X382" s="15" t="s">
        <v>200</v>
      </c>
      <c r="Y382" s="15" t="s">
        <v>41</v>
      </c>
      <c r="Z382" s="15" t="s">
        <v>1565</v>
      </c>
      <c r="AA382" s="15" t="s">
        <v>22</v>
      </c>
      <c r="AD382" s="15" t="s">
        <v>201</v>
      </c>
      <c r="AE382" s="15" t="s">
        <v>202</v>
      </c>
      <c r="AF382" s="15" t="s">
        <v>68</v>
      </c>
    </row>
    <row r="383" spans="1:32" s="15" customFormat="1">
      <c r="A383" s="14">
        <v>44859.64402777778</v>
      </c>
      <c r="B383" s="15" t="s">
        <v>188</v>
      </c>
      <c r="C383" s="15" t="s">
        <v>11</v>
      </c>
      <c r="D383" s="14">
        <v>44859.64402777778</v>
      </c>
      <c r="E383" s="15">
        <f t="shared" ca="1" si="9"/>
        <v>1690</v>
      </c>
      <c r="F383" s="15" t="s">
        <v>12</v>
      </c>
      <c r="G383" s="15" t="s">
        <v>13</v>
      </c>
      <c r="H383" s="15" t="s">
        <v>157</v>
      </c>
      <c r="I383" s="15" t="s">
        <v>158</v>
      </c>
      <c r="J383" s="15" t="s">
        <v>189</v>
      </c>
      <c r="K383" s="16" t="s">
        <v>190</v>
      </c>
      <c r="L383" s="15" t="s">
        <v>191</v>
      </c>
      <c r="M383" s="15" t="s">
        <v>192</v>
      </c>
      <c r="N383" s="15" t="s">
        <v>193</v>
      </c>
      <c r="O383" s="15" t="s">
        <v>194</v>
      </c>
      <c r="Q383" s="15" t="s">
        <v>195</v>
      </c>
      <c r="R383" s="16" t="s">
        <v>196</v>
      </c>
      <c r="S383" s="16" t="s">
        <v>197</v>
      </c>
      <c r="T383" s="16" t="s">
        <v>198</v>
      </c>
      <c r="U383" s="18">
        <v>44946</v>
      </c>
      <c r="V383" s="18">
        <v>45311</v>
      </c>
      <c r="W383" s="15" t="s">
        <v>199</v>
      </c>
      <c r="X383" s="15" t="s">
        <v>200</v>
      </c>
      <c r="Y383" s="15" t="s">
        <v>41</v>
      </c>
      <c r="Z383" s="15" t="s">
        <v>1565</v>
      </c>
      <c r="AA383" s="15" t="s">
        <v>22</v>
      </c>
      <c r="AD383" s="15" t="s">
        <v>201</v>
      </c>
      <c r="AE383" s="15" t="s">
        <v>202</v>
      </c>
      <c r="AF383" s="15" t="s">
        <v>68</v>
      </c>
    </row>
    <row r="384" spans="1:32" s="15" customFormat="1">
      <c r="A384" s="14">
        <v>44890.64402777778</v>
      </c>
      <c r="B384" s="15" t="s">
        <v>188</v>
      </c>
      <c r="C384" s="15" t="s">
        <v>11</v>
      </c>
      <c r="D384" s="14">
        <v>44890.64402777778</v>
      </c>
      <c r="E384" s="15">
        <f t="shared" ca="1" si="9"/>
        <v>2385</v>
      </c>
      <c r="F384" s="15" t="s">
        <v>12</v>
      </c>
      <c r="G384" s="15" t="s">
        <v>13</v>
      </c>
      <c r="H384" s="15" t="s">
        <v>157</v>
      </c>
      <c r="I384" s="15" t="s">
        <v>158</v>
      </c>
      <c r="J384" s="15" t="s">
        <v>189</v>
      </c>
      <c r="K384" s="16" t="s">
        <v>190</v>
      </c>
      <c r="L384" s="15" t="s">
        <v>191</v>
      </c>
      <c r="M384" s="15" t="s">
        <v>192</v>
      </c>
      <c r="N384" s="15" t="s">
        <v>193</v>
      </c>
      <c r="O384" s="15" t="s">
        <v>194</v>
      </c>
      <c r="Q384" s="15" t="s">
        <v>195</v>
      </c>
      <c r="R384" s="16" t="s">
        <v>196</v>
      </c>
      <c r="S384" s="16" t="s">
        <v>197</v>
      </c>
      <c r="T384" s="16" t="s">
        <v>198</v>
      </c>
      <c r="U384" s="18">
        <v>44946</v>
      </c>
      <c r="V384" s="18">
        <v>45311</v>
      </c>
      <c r="W384" s="15" t="s">
        <v>199</v>
      </c>
      <c r="X384" s="15" t="s">
        <v>200</v>
      </c>
      <c r="Y384" s="15" t="s">
        <v>41</v>
      </c>
      <c r="Z384" s="15" t="s">
        <v>1565</v>
      </c>
      <c r="AA384" s="15" t="s">
        <v>22</v>
      </c>
      <c r="AD384" s="15" t="s">
        <v>201</v>
      </c>
      <c r="AE384" s="15" t="s">
        <v>202</v>
      </c>
      <c r="AF384" s="15" t="s">
        <v>68</v>
      </c>
    </row>
    <row r="385" spans="1:34" s="15" customFormat="1">
      <c r="A385" s="14">
        <v>44920.64402777778</v>
      </c>
      <c r="B385" s="15" t="s">
        <v>188</v>
      </c>
      <c r="C385" s="15" t="s">
        <v>11</v>
      </c>
      <c r="D385" s="14">
        <v>44920.64402777778</v>
      </c>
      <c r="E385" s="15">
        <f t="shared" ca="1" si="9"/>
        <v>2053</v>
      </c>
      <c r="F385" s="15" t="s">
        <v>12</v>
      </c>
      <c r="G385" s="15" t="s">
        <v>13</v>
      </c>
      <c r="H385" s="15" t="s">
        <v>157</v>
      </c>
      <c r="I385" s="15" t="s">
        <v>158</v>
      </c>
      <c r="J385" s="15" t="s">
        <v>189</v>
      </c>
      <c r="K385" s="16" t="s">
        <v>190</v>
      </c>
      <c r="L385" s="15" t="s">
        <v>191</v>
      </c>
      <c r="M385" s="15" t="s">
        <v>192</v>
      </c>
      <c r="N385" s="15" t="s">
        <v>193</v>
      </c>
      <c r="O385" s="15" t="s">
        <v>194</v>
      </c>
      <c r="Q385" s="15" t="s">
        <v>195</v>
      </c>
      <c r="R385" s="16" t="s">
        <v>196</v>
      </c>
      <c r="S385" s="16" t="s">
        <v>197</v>
      </c>
      <c r="T385" s="16" t="s">
        <v>198</v>
      </c>
      <c r="U385" s="18">
        <v>44946</v>
      </c>
      <c r="V385" s="18">
        <v>45311</v>
      </c>
      <c r="W385" s="15" t="s">
        <v>199</v>
      </c>
      <c r="X385" s="15" t="s">
        <v>200</v>
      </c>
      <c r="Y385" s="15" t="s">
        <v>41</v>
      </c>
      <c r="Z385" s="15" t="s">
        <v>1565</v>
      </c>
      <c r="AA385" s="15" t="s">
        <v>22</v>
      </c>
      <c r="AD385" s="15" t="s">
        <v>201</v>
      </c>
      <c r="AE385" s="15" t="s">
        <v>202</v>
      </c>
      <c r="AF385" s="15" t="s">
        <v>68</v>
      </c>
    </row>
    <row r="386" spans="1:34" s="15" customFormat="1">
      <c r="A386" s="14">
        <v>44951.64402777778</v>
      </c>
      <c r="B386" s="15" t="s">
        <v>188</v>
      </c>
      <c r="C386" s="15" t="s">
        <v>11</v>
      </c>
      <c r="D386" s="14">
        <v>44951.64402777778</v>
      </c>
      <c r="E386" s="15">
        <f t="shared" ca="1" si="9"/>
        <v>1312</v>
      </c>
      <c r="F386" s="15" t="s">
        <v>12</v>
      </c>
      <c r="G386" s="15" t="s">
        <v>13</v>
      </c>
      <c r="H386" s="15" t="s">
        <v>157</v>
      </c>
      <c r="I386" s="15" t="s">
        <v>158</v>
      </c>
      <c r="J386" s="15" t="s">
        <v>189</v>
      </c>
      <c r="K386" s="16" t="s">
        <v>190</v>
      </c>
      <c r="L386" s="15" t="s">
        <v>191</v>
      </c>
      <c r="M386" s="15" t="s">
        <v>192</v>
      </c>
      <c r="N386" s="15" t="s">
        <v>193</v>
      </c>
      <c r="O386" s="15" t="s">
        <v>194</v>
      </c>
      <c r="Q386" s="15" t="s">
        <v>195</v>
      </c>
      <c r="R386" s="16" t="s">
        <v>196</v>
      </c>
      <c r="S386" s="16" t="s">
        <v>197</v>
      </c>
      <c r="T386" s="16" t="s">
        <v>198</v>
      </c>
      <c r="U386" s="18">
        <v>44946</v>
      </c>
      <c r="V386" s="18">
        <v>45311</v>
      </c>
      <c r="W386" s="15" t="s">
        <v>199</v>
      </c>
      <c r="X386" s="15" t="s">
        <v>200</v>
      </c>
      <c r="Y386" s="15" t="s">
        <v>41</v>
      </c>
      <c r="Z386" s="15" t="s">
        <v>1565</v>
      </c>
      <c r="AA386" s="15" t="s">
        <v>22</v>
      </c>
      <c r="AD386" s="15" t="s">
        <v>201</v>
      </c>
      <c r="AE386" s="15" t="s">
        <v>202</v>
      </c>
      <c r="AF386" s="15" t="s">
        <v>68</v>
      </c>
    </row>
    <row r="387" spans="1:34" s="15" customFormat="1">
      <c r="A387" s="14">
        <v>44982.64402777778</v>
      </c>
      <c r="B387" s="15" t="s">
        <v>188</v>
      </c>
      <c r="C387" s="15" t="s">
        <v>11</v>
      </c>
      <c r="D387" s="14">
        <v>44982.64402777778</v>
      </c>
      <c r="E387" s="15">
        <f t="shared" ca="1" si="9"/>
        <v>2239</v>
      </c>
      <c r="F387" s="15" t="s">
        <v>12</v>
      </c>
      <c r="G387" s="15" t="s">
        <v>13</v>
      </c>
      <c r="H387" s="15" t="s">
        <v>157</v>
      </c>
      <c r="I387" s="15" t="s">
        <v>158</v>
      </c>
      <c r="J387" s="15" t="s">
        <v>189</v>
      </c>
      <c r="K387" s="16" t="s">
        <v>190</v>
      </c>
      <c r="L387" s="15" t="s">
        <v>191</v>
      </c>
      <c r="M387" s="15" t="s">
        <v>192</v>
      </c>
      <c r="N387" s="15" t="s">
        <v>193</v>
      </c>
      <c r="O387" s="15" t="s">
        <v>194</v>
      </c>
      <c r="Q387" s="15" t="s">
        <v>195</v>
      </c>
      <c r="R387" s="16" t="s">
        <v>196</v>
      </c>
      <c r="S387" s="16" t="s">
        <v>197</v>
      </c>
      <c r="T387" s="16" t="s">
        <v>198</v>
      </c>
      <c r="U387" s="18">
        <v>44946</v>
      </c>
      <c r="V387" s="18">
        <v>45311</v>
      </c>
      <c r="W387" s="15" t="s">
        <v>199</v>
      </c>
      <c r="X387" s="15" t="s">
        <v>200</v>
      </c>
      <c r="Y387" s="15" t="s">
        <v>41</v>
      </c>
      <c r="Z387" s="15" t="s">
        <v>1565</v>
      </c>
      <c r="AA387" s="15" t="s">
        <v>22</v>
      </c>
      <c r="AD387" s="15" t="s">
        <v>201</v>
      </c>
      <c r="AE387" s="15" t="s">
        <v>202</v>
      </c>
      <c r="AF387" s="15" t="s">
        <v>68</v>
      </c>
    </row>
    <row r="388" spans="1:34" s="15" customFormat="1">
      <c r="A388" s="14">
        <v>45010.64402777778</v>
      </c>
      <c r="B388" s="15" t="s">
        <v>188</v>
      </c>
      <c r="C388" s="15" t="s">
        <v>11</v>
      </c>
      <c r="D388" s="14">
        <v>45010.64402777778</v>
      </c>
      <c r="E388" s="15">
        <f t="shared" ca="1" si="9"/>
        <v>2670</v>
      </c>
      <c r="F388" s="15" t="s">
        <v>12</v>
      </c>
      <c r="G388" s="15" t="s">
        <v>13</v>
      </c>
      <c r="H388" s="15" t="s">
        <v>157</v>
      </c>
      <c r="I388" s="15" t="s">
        <v>158</v>
      </c>
      <c r="J388" s="15" t="s">
        <v>189</v>
      </c>
      <c r="K388" s="16" t="s">
        <v>190</v>
      </c>
      <c r="L388" s="15" t="s">
        <v>191</v>
      </c>
      <c r="M388" s="15" t="s">
        <v>192</v>
      </c>
      <c r="N388" s="15" t="s">
        <v>193</v>
      </c>
      <c r="O388" s="15" t="s">
        <v>194</v>
      </c>
      <c r="Q388" s="15" t="s">
        <v>195</v>
      </c>
      <c r="R388" s="16" t="s">
        <v>196</v>
      </c>
      <c r="S388" s="16" t="s">
        <v>197</v>
      </c>
      <c r="T388" s="16" t="s">
        <v>198</v>
      </c>
      <c r="U388" s="18">
        <v>44946</v>
      </c>
      <c r="V388" s="18">
        <v>45311</v>
      </c>
      <c r="W388" s="15" t="s">
        <v>199</v>
      </c>
      <c r="X388" s="15" t="s">
        <v>200</v>
      </c>
      <c r="Y388" s="15" t="s">
        <v>41</v>
      </c>
      <c r="Z388" s="15" t="s">
        <v>1565</v>
      </c>
      <c r="AA388" s="15" t="s">
        <v>22</v>
      </c>
      <c r="AD388" s="15" t="s">
        <v>201</v>
      </c>
      <c r="AE388" s="15" t="s">
        <v>202</v>
      </c>
      <c r="AF388" s="15" t="s">
        <v>68</v>
      </c>
    </row>
    <row r="389" spans="1:34" s="15" customFormat="1">
      <c r="A389" s="14">
        <v>45041.64402777778</v>
      </c>
      <c r="B389" s="15" t="s">
        <v>188</v>
      </c>
      <c r="C389" s="15" t="s">
        <v>11</v>
      </c>
      <c r="D389" s="14">
        <v>45041.64402777778</v>
      </c>
      <c r="E389" s="15">
        <f t="shared" ca="1" si="9"/>
        <v>2055</v>
      </c>
      <c r="F389" s="15" t="s">
        <v>12</v>
      </c>
      <c r="G389" s="15" t="s">
        <v>13</v>
      </c>
      <c r="H389" s="15" t="s">
        <v>157</v>
      </c>
      <c r="I389" s="15" t="s">
        <v>158</v>
      </c>
      <c r="J389" s="15" t="s">
        <v>189</v>
      </c>
      <c r="K389" s="16" t="s">
        <v>190</v>
      </c>
      <c r="L389" s="15" t="s">
        <v>191</v>
      </c>
      <c r="M389" s="15" t="s">
        <v>192</v>
      </c>
      <c r="N389" s="15" t="s">
        <v>193</v>
      </c>
      <c r="O389" s="15" t="s">
        <v>194</v>
      </c>
      <c r="Q389" s="15" t="s">
        <v>195</v>
      </c>
      <c r="R389" s="16" t="s">
        <v>196</v>
      </c>
      <c r="S389" s="16" t="s">
        <v>197</v>
      </c>
      <c r="T389" s="16" t="s">
        <v>198</v>
      </c>
      <c r="U389" s="18">
        <v>44946</v>
      </c>
      <c r="V389" s="18">
        <v>45311</v>
      </c>
      <c r="W389" s="15" t="s">
        <v>199</v>
      </c>
      <c r="X389" s="15" t="s">
        <v>200</v>
      </c>
      <c r="Y389" s="15" t="s">
        <v>41</v>
      </c>
      <c r="Z389" s="15" t="s">
        <v>1565</v>
      </c>
      <c r="AA389" s="15" t="s">
        <v>22</v>
      </c>
      <c r="AD389" s="15" t="s">
        <v>201</v>
      </c>
      <c r="AE389" s="15" t="s">
        <v>202</v>
      </c>
      <c r="AF389" s="15" t="s">
        <v>68</v>
      </c>
    </row>
    <row r="390" spans="1:34">
      <c r="A390" s="14">
        <v>45071.64402777778</v>
      </c>
      <c r="B390" s="15" t="s">
        <v>188</v>
      </c>
      <c r="C390" s="15" t="s">
        <v>11</v>
      </c>
      <c r="D390" s="14">
        <v>45071.64402777778</v>
      </c>
      <c r="E390" s="15">
        <f t="shared" ca="1" si="9"/>
        <v>1443</v>
      </c>
      <c r="F390" s="15" t="s">
        <v>12</v>
      </c>
      <c r="G390" s="15" t="s">
        <v>13</v>
      </c>
      <c r="H390" s="15" t="s">
        <v>157</v>
      </c>
      <c r="I390" s="15" t="s">
        <v>158</v>
      </c>
      <c r="J390" s="15" t="s">
        <v>189</v>
      </c>
      <c r="K390" s="16" t="s">
        <v>190</v>
      </c>
      <c r="L390" s="15" t="s">
        <v>191</v>
      </c>
      <c r="M390" s="15" t="s">
        <v>192</v>
      </c>
      <c r="N390" s="15" t="s">
        <v>193</v>
      </c>
      <c r="O390" s="15" t="s">
        <v>194</v>
      </c>
      <c r="P390" s="15"/>
      <c r="Q390" s="15" t="s">
        <v>195</v>
      </c>
      <c r="R390" s="16" t="s">
        <v>196</v>
      </c>
      <c r="S390" s="16" t="s">
        <v>197</v>
      </c>
      <c r="T390" s="16" t="s">
        <v>198</v>
      </c>
      <c r="U390" s="18">
        <v>44946</v>
      </c>
      <c r="V390" s="18">
        <v>45311</v>
      </c>
      <c r="W390" s="15" t="s">
        <v>199</v>
      </c>
      <c r="X390" s="15" t="s">
        <v>200</v>
      </c>
      <c r="Y390" s="15" t="s">
        <v>41</v>
      </c>
      <c r="Z390" s="15" t="s">
        <v>1565</v>
      </c>
      <c r="AA390" s="15" t="s">
        <v>22</v>
      </c>
      <c r="AB390" s="15"/>
      <c r="AC390" s="15"/>
      <c r="AD390" s="15" t="s">
        <v>201</v>
      </c>
      <c r="AE390" s="15" t="s">
        <v>202</v>
      </c>
      <c r="AF390" s="15" t="s">
        <v>68</v>
      </c>
      <c r="AG390" s="15"/>
      <c r="AH390" s="15"/>
    </row>
    <row r="391" spans="1:34">
      <c r="A391" s="14">
        <v>45102.64402777778</v>
      </c>
      <c r="B391" s="15" t="s">
        <v>188</v>
      </c>
      <c r="C391" s="15" t="s">
        <v>11</v>
      </c>
      <c r="D391" s="14">
        <v>45102.64402777778</v>
      </c>
      <c r="E391" s="15">
        <f t="shared" ca="1" si="9"/>
        <v>2637</v>
      </c>
      <c r="F391" s="15" t="s">
        <v>12</v>
      </c>
      <c r="G391" s="15" t="s">
        <v>13</v>
      </c>
      <c r="H391" s="15" t="s">
        <v>157</v>
      </c>
      <c r="I391" s="15" t="s">
        <v>158</v>
      </c>
      <c r="J391" s="15" t="s">
        <v>189</v>
      </c>
      <c r="K391" s="16" t="s">
        <v>190</v>
      </c>
      <c r="L391" s="15" t="s">
        <v>191</v>
      </c>
      <c r="M391" s="15" t="s">
        <v>192</v>
      </c>
      <c r="N391" s="15" t="s">
        <v>193</v>
      </c>
      <c r="O391" s="15" t="s">
        <v>194</v>
      </c>
      <c r="P391" s="15"/>
      <c r="Q391" s="15" t="s">
        <v>195</v>
      </c>
      <c r="R391" s="16" t="s">
        <v>196</v>
      </c>
      <c r="S391" s="16" t="s">
        <v>197</v>
      </c>
      <c r="T391" s="16" t="s">
        <v>198</v>
      </c>
      <c r="U391" s="18">
        <v>44946</v>
      </c>
      <c r="V391" s="18">
        <v>45311</v>
      </c>
      <c r="W391" s="15" t="s">
        <v>199</v>
      </c>
      <c r="X391" s="15" t="s">
        <v>200</v>
      </c>
      <c r="Y391" s="15" t="s">
        <v>41</v>
      </c>
      <c r="Z391" s="15" t="s">
        <v>1565</v>
      </c>
      <c r="AA391" s="15" t="s">
        <v>22</v>
      </c>
      <c r="AB391" s="15"/>
      <c r="AC391" s="15"/>
      <c r="AD391" s="15" t="s">
        <v>201</v>
      </c>
      <c r="AE391" s="15" t="s">
        <v>202</v>
      </c>
      <c r="AF391" s="15" t="s">
        <v>68</v>
      </c>
      <c r="AG391" s="15"/>
      <c r="AH391" s="15"/>
    </row>
    <row r="392" spans="1:34">
      <c r="A392" s="14">
        <v>45132.64402777778</v>
      </c>
      <c r="B392" s="15" t="s">
        <v>188</v>
      </c>
      <c r="C392" s="15" t="s">
        <v>11</v>
      </c>
      <c r="D392" s="14">
        <v>45132.64402777778</v>
      </c>
      <c r="E392" s="15">
        <f t="shared" ca="1" si="9"/>
        <v>2508</v>
      </c>
      <c r="F392" s="15" t="s">
        <v>12</v>
      </c>
      <c r="G392" s="15" t="s">
        <v>13</v>
      </c>
      <c r="H392" s="15" t="s">
        <v>157</v>
      </c>
      <c r="I392" s="15" t="s">
        <v>158</v>
      </c>
      <c r="J392" s="15" t="s">
        <v>189</v>
      </c>
      <c r="K392" s="16" t="s">
        <v>190</v>
      </c>
      <c r="L392" s="15" t="s">
        <v>191</v>
      </c>
      <c r="M392" s="15" t="s">
        <v>192</v>
      </c>
      <c r="N392" s="15" t="s">
        <v>193</v>
      </c>
      <c r="O392" s="15" t="s">
        <v>194</v>
      </c>
      <c r="P392" s="15"/>
      <c r="Q392" s="15" t="s">
        <v>195</v>
      </c>
      <c r="R392" s="16" t="s">
        <v>196</v>
      </c>
      <c r="S392" s="16" t="s">
        <v>197</v>
      </c>
      <c r="T392" s="16" t="s">
        <v>198</v>
      </c>
      <c r="U392" s="18">
        <v>44946</v>
      </c>
      <c r="V392" s="18">
        <v>45311</v>
      </c>
      <c r="W392" s="15" t="s">
        <v>199</v>
      </c>
      <c r="X392" s="15" t="s">
        <v>200</v>
      </c>
      <c r="Y392" s="15" t="s">
        <v>41</v>
      </c>
      <c r="Z392" s="15" t="s">
        <v>1565</v>
      </c>
      <c r="AA392" s="15" t="s">
        <v>22</v>
      </c>
      <c r="AB392" s="15"/>
      <c r="AC392" s="15"/>
      <c r="AD392" s="15" t="s">
        <v>201</v>
      </c>
      <c r="AE392" s="15" t="s">
        <v>202</v>
      </c>
      <c r="AF392" s="15" t="s">
        <v>68</v>
      </c>
      <c r="AG392" s="15"/>
      <c r="AH392" s="15"/>
    </row>
    <row r="393" spans="1:34" s="15" customFormat="1">
      <c r="A393" s="14">
        <v>45163.64402777778</v>
      </c>
      <c r="B393" s="15" t="s">
        <v>188</v>
      </c>
      <c r="C393" s="15" t="s">
        <v>11</v>
      </c>
      <c r="D393" s="14">
        <v>45163.64402777778</v>
      </c>
      <c r="E393" s="15">
        <f t="shared" ca="1" si="9"/>
        <v>2827</v>
      </c>
      <c r="F393" s="15" t="s">
        <v>12</v>
      </c>
      <c r="G393" s="15" t="s">
        <v>13</v>
      </c>
      <c r="H393" s="15" t="s">
        <v>157</v>
      </c>
      <c r="I393" s="15" t="s">
        <v>158</v>
      </c>
      <c r="J393" s="15" t="s">
        <v>189</v>
      </c>
      <c r="K393" s="16" t="s">
        <v>190</v>
      </c>
      <c r="L393" s="15" t="s">
        <v>191</v>
      </c>
      <c r="M393" s="15" t="s">
        <v>192</v>
      </c>
      <c r="N393" s="15" t="s">
        <v>193</v>
      </c>
      <c r="O393" s="15" t="s">
        <v>194</v>
      </c>
      <c r="Q393" s="15" t="s">
        <v>195</v>
      </c>
      <c r="R393" s="16" t="s">
        <v>196</v>
      </c>
      <c r="S393" s="16" t="s">
        <v>197</v>
      </c>
      <c r="T393" s="16" t="s">
        <v>198</v>
      </c>
      <c r="U393" s="18">
        <v>44946</v>
      </c>
      <c r="V393" s="18">
        <v>45311</v>
      </c>
      <c r="W393" s="15" t="s">
        <v>199</v>
      </c>
      <c r="X393" s="15" t="s">
        <v>200</v>
      </c>
      <c r="Y393" s="15" t="s">
        <v>41</v>
      </c>
      <c r="Z393" s="15" t="s">
        <v>1565</v>
      </c>
      <c r="AA393" s="15" t="s">
        <v>22</v>
      </c>
      <c r="AD393" s="15" t="s">
        <v>201</v>
      </c>
      <c r="AE393" s="15" t="s">
        <v>202</v>
      </c>
      <c r="AF393" s="15" t="s">
        <v>68</v>
      </c>
    </row>
    <row r="394" spans="1:34" s="15" customFormat="1">
      <c r="A394" s="14">
        <v>45194.64402777778</v>
      </c>
      <c r="B394" s="15" t="s">
        <v>188</v>
      </c>
      <c r="C394" s="15" t="s">
        <v>11</v>
      </c>
      <c r="D394" s="14">
        <v>45194.64402777778</v>
      </c>
      <c r="E394" s="15">
        <f t="shared" ca="1" si="9"/>
        <v>2958</v>
      </c>
      <c r="F394" s="15" t="s">
        <v>12</v>
      </c>
      <c r="G394" s="15" t="s">
        <v>13</v>
      </c>
      <c r="H394" s="15" t="s">
        <v>157</v>
      </c>
      <c r="I394" s="15" t="s">
        <v>158</v>
      </c>
      <c r="J394" s="15" t="s">
        <v>189</v>
      </c>
      <c r="K394" s="16" t="s">
        <v>190</v>
      </c>
      <c r="L394" s="15" t="s">
        <v>191</v>
      </c>
      <c r="M394" s="15" t="s">
        <v>192</v>
      </c>
      <c r="N394" s="15" t="s">
        <v>193</v>
      </c>
      <c r="O394" s="15" t="s">
        <v>194</v>
      </c>
      <c r="Q394" s="15" t="s">
        <v>195</v>
      </c>
      <c r="R394" s="16" t="s">
        <v>196</v>
      </c>
      <c r="S394" s="16" t="s">
        <v>197</v>
      </c>
      <c r="T394" s="16" t="s">
        <v>198</v>
      </c>
      <c r="U394" s="18">
        <v>44946</v>
      </c>
      <c r="V394" s="18">
        <v>45311</v>
      </c>
      <c r="W394" s="15" t="s">
        <v>199</v>
      </c>
      <c r="X394" s="15" t="s">
        <v>200</v>
      </c>
      <c r="Y394" s="15" t="s">
        <v>41</v>
      </c>
      <c r="Z394" s="15" t="s">
        <v>1565</v>
      </c>
      <c r="AA394" s="15" t="s">
        <v>22</v>
      </c>
      <c r="AD394" s="15" t="s">
        <v>201</v>
      </c>
      <c r="AE394" s="15" t="s">
        <v>202</v>
      </c>
      <c r="AF394" s="15" t="s">
        <v>68</v>
      </c>
    </row>
    <row r="395" spans="1:34" s="15" customFormat="1">
      <c r="A395" s="14">
        <v>45224.64402777778</v>
      </c>
      <c r="B395" s="15" t="s">
        <v>188</v>
      </c>
      <c r="C395" s="15" t="s">
        <v>11</v>
      </c>
      <c r="D395" s="14">
        <v>45224.64402777778</v>
      </c>
      <c r="E395" s="15">
        <f t="shared" ca="1" si="9"/>
        <v>2569</v>
      </c>
      <c r="F395" s="15" t="s">
        <v>12</v>
      </c>
      <c r="G395" s="15" t="s">
        <v>13</v>
      </c>
      <c r="H395" s="15" t="s">
        <v>157</v>
      </c>
      <c r="I395" s="15" t="s">
        <v>158</v>
      </c>
      <c r="J395" s="15" t="s">
        <v>189</v>
      </c>
      <c r="K395" s="16" t="s">
        <v>190</v>
      </c>
      <c r="L395" s="15" t="s">
        <v>191</v>
      </c>
      <c r="M395" s="15" t="s">
        <v>192</v>
      </c>
      <c r="N395" s="15" t="s">
        <v>193</v>
      </c>
      <c r="O395" s="15" t="s">
        <v>194</v>
      </c>
      <c r="Q395" s="15" t="s">
        <v>195</v>
      </c>
      <c r="R395" s="16" t="s">
        <v>196</v>
      </c>
      <c r="S395" s="16" t="s">
        <v>197</v>
      </c>
      <c r="T395" s="16" t="s">
        <v>198</v>
      </c>
      <c r="U395" s="18">
        <v>44946</v>
      </c>
      <c r="V395" s="18">
        <v>45311</v>
      </c>
      <c r="W395" s="15" t="s">
        <v>199</v>
      </c>
      <c r="X395" s="15" t="s">
        <v>200</v>
      </c>
      <c r="Y395" s="15" t="s">
        <v>41</v>
      </c>
      <c r="Z395" s="15" t="s">
        <v>1565</v>
      </c>
      <c r="AA395" s="15" t="s">
        <v>22</v>
      </c>
      <c r="AD395" s="15" t="s">
        <v>201</v>
      </c>
      <c r="AE395" s="15" t="s">
        <v>202</v>
      </c>
      <c r="AF395" s="15" t="s">
        <v>68</v>
      </c>
    </row>
    <row r="396" spans="1:34" s="15" customFormat="1">
      <c r="A396" s="14">
        <v>45255.64402777778</v>
      </c>
      <c r="B396" s="15" t="s">
        <v>188</v>
      </c>
      <c r="C396" s="15" t="s">
        <v>11</v>
      </c>
      <c r="D396" s="14">
        <v>45255.64402777778</v>
      </c>
      <c r="E396" s="15">
        <f t="shared" ca="1" si="9"/>
        <v>2100</v>
      </c>
      <c r="F396" s="15" t="s">
        <v>12</v>
      </c>
      <c r="G396" s="15" t="s">
        <v>13</v>
      </c>
      <c r="H396" s="15" t="s">
        <v>157</v>
      </c>
      <c r="I396" s="15" t="s">
        <v>158</v>
      </c>
      <c r="J396" s="15" t="s">
        <v>189</v>
      </c>
      <c r="K396" s="16" t="s">
        <v>190</v>
      </c>
      <c r="L396" s="15" t="s">
        <v>191</v>
      </c>
      <c r="M396" s="15" t="s">
        <v>192</v>
      </c>
      <c r="N396" s="15" t="s">
        <v>193</v>
      </c>
      <c r="O396" s="15" t="s">
        <v>194</v>
      </c>
      <c r="Q396" s="15" t="s">
        <v>195</v>
      </c>
      <c r="R396" s="16" t="s">
        <v>196</v>
      </c>
      <c r="S396" s="16" t="s">
        <v>197</v>
      </c>
      <c r="T396" s="16" t="s">
        <v>198</v>
      </c>
      <c r="U396" s="18">
        <v>44946</v>
      </c>
      <c r="V396" s="18">
        <v>45311</v>
      </c>
      <c r="W396" s="15" t="s">
        <v>199</v>
      </c>
      <c r="X396" s="15" t="s">
        <v>200</v>
      </c>
      <c r="Y396" s="15" t="s">
        <v>41</v>
      </c>
      <c r="Z396" s="15" t="s">
        <v>1565</v>
      </c>
      <c r="AA396" s="15" t="s">
        <v>22</v>
      </c>
      <c r="AD396" s="15" t="s">
        <v>201</v>
      </c>
      <c r="AE396" s="15" t="s">
        <v>202</v>
      </c>
      <c r="AF396" s="15" t="s">
        <v>68</v>
      </c>
    </row>
    <row r="397" spans="1:34" s="15" customFormat="1">
      <c r="A397" s="14">
        <v>45285.64402777778</v>
      </c>
      <c r="B397" s="15" t="s">
        <v>188</v>
      </c>
      <c r="C397" s="15" t="s">
        <v>11</v>
      </c>
      <c r="D397" s="14">
        <v>45285.64402777778</v>
      </c>
      <c r="E397" s="15">
        <f t="shared" ca="1" si="9"/>
        <v>1260</v>
      </c>
      <c r="F397" s="15" t="s">
        <v>12</v>
      </c>
      <c r="G397" s="15" t="s">
        <v>13</v>
      </c>
      <c r="H397" s="15" t="s">
        <v>157</v>
      </c>
      <c r="I397" s="15" t="s">
        <v>158</v>
      </c>
      <c r="J397" s="15" t="s">
        <v>189</v>
      </c>
      <c r="K397" s="16" t="s">
        <v>190</v>
      </c>
      <c r="L397" s="15" t="s">
        <v>191</v>
      </c>
      <c r="M397" s="15" t="s">
        <v>192</v>
      </c>
      <c r="N397" s="15" t="s">
        <v>193</v>
      </c>
      <c r="O397" s="15" t="s">
        <v>194</v>
      </c>
      <c r="Q397" s="15" t="s">
        <v>195</v>
      </c>
      <c r="R397" s="16" t="s">
        <v>196</v>
      </c>
      <c r="S397" s="16" t="s">
        <v>197</v>
      </c>
      <c r="T397" s="16" t="s">
        <v>198</v>
      </c>
      <c r="U397" s="18">
        <v>44946</v>
      </c>
      <c r="V397" s="18">
        <v>45311</v>
      </c>
      <c r="W397" s="15" t="s">
        <v>199</v>
      </c>
      <c r="X397" s="15" t="s">
        <v>200</v>
      </c>
      <c r="Y397" s="15" t="s">
        <v>41</v>
      </c>
      <c r="Z397" s="15" t="s">
        <v>1565</v>
      </c>
      <c r="AA397" s="15" t="s">
        <v>22</v>
      </c>
      <c r="AD397" s="15" t="s">
        <v>201</v>
      </c>
      <c r="AE397" s="15" t="s">
        <v>202</v>
      </c>
      <c r="AF397" s="15" t="s">
        <v>68</v>
      </c>
    </row>
    <row r="398" spans="1:34" s="15" customFormat="1">
      <c r="A398" s="14">
        <v>44221.646458333336</v>
      </c>
      <c r="B398" s="15" t="s">
        <v>203</v>
      </c>
      <c r="C398" s="15" t="s">
        <v>11</v>
      </c>
      <c r="D398" s="14">
        <v>44221.646458333336</v>
      </c>
      <c r="E398" s="15">
        <f ca="1">RANDBETWEEN(4000,4500)</f>
        <v>4109</v>
      </c>
      <c r="F398" s="15" t="s">
        <v>12</v>
      </c>
      <c r="G398" s="15" t="s">
        <v>13</v>
      </c>
      <c r="H398" s="15" t="s">
        <v>70</v>
      </c>
      <c r="I398" s="15" t="s">
        <v>71</v>
      </c>
      <c r="J398" s="15" t="s">
        <v>204</v>
      </c>
      <c r="K398" s="16" t="s">
        <v>205</v>
      </c>
      <c r="L398" s="15" t="s">
        <v>206</v>
      </c>
      <c r="M398" s="15" t="s">
        <v>207</v>
      </c>
      <c r="N398" s="15" t="s">
        <v>208</v>
      </c>
      <c r="O398" s="15" t="s">
        <v>21</v>
      </c>
      <c r="Q398" s="15" t="s">
        <v>210</v>
      </c>
      <c r="R398" s="16" t="s">
        <v>211</v>
      </c>
      <c r="S398" s="16" t="s">
        <v>212</v>
      </c>
      <c r="T398" s="16" t="s">
        <v>213</v>
      </c>
      <c r="U398" s="18">
        <v>44876</v>
      </c>
      <c r="V398" s="17">
        <v>45607</v>
      </c>
      <c r="W398" s="15" t="s">
        <v>214</v>
      </c>
      <c r="X398" s="15" t="s">
        <v>215</v>
      </c>
      <c r="Y398" s="15" t="s">
        <v>78</v>
      </c>
      <c r="Z398" s="15" t="s">
        <v>209</v>
      </c>
      <c r="AA398" s="15" t="s">
        <v>79</v>
      </c>
      <c r="AD398" s="15" t="s">
        <v>216</v>
      </c>
      <c r="AE398" s="15" t="s">
        <v>217</v>
      </c>
      <c r="AF398" s="15" t="s">
        <v>218</v>
      </c>
    </row>
    <row r="399" spans="1:34" s="15" customFormat="1">
      <c r="A399" s="14">
        <v>44252.646458333336</v>
      </c>
      <c r="B399" s="15" t="s">
        <v>203</v>
      </c>
      <c r="C399" s="15" t="s">
        <v>11</v>
      </c>
      <c r="D399" s="14">
        <v>44252.646458333336</v>
      </c>
      <c r="E399" s="15">
        <f t="shared" ref="E399:E433" ca="1" si="10">RANDBETWEEN(4000,4500)</f>
        <v>4328</v>
      </c>
      <c r="F399" s="15" t="s">
        <v>12</v>
      </c>
      <c r="G399" s="15" t="s">
        <v>13</v>
      </c>
      <c r="H399" s="15" t="s">
        <v>70</v>
      </c>
      <c r="I399" s="15" t="s">
        <v>71</v>
      </c>
      <c r="J399" s="15" t="s">
        <v>204</v>
      </c>
      <c r="K399" s="16" t="s">
        <v>205</v>
      </c>
      <c r="L399" s="15" t="s">
        <v>206</v>
      </c>
      <c r="M399" s="15" t="s">
        <v>207</v>
      </c>
      <c r="N399" s="15" t="s">
        <v>208</v>
      </c>
      <c r="O399" s="15" t="s">
        <v>21</v>
      </c>
      <c r="Q399" s="15" t="s">
        <v>210</v>
      </c>
      <c r="R399" s="16" t="s">
        <v>211</v>
      </c>
      <c r="S399" s="16" t="s">
        <v>212</v>
      </c>
      <c r="T399" s="16" t="s">
        <v>213</v>
      </c>
      <c r="U399" s="18">
        <v>44876</v>
      </c>
      <c r="V399" s="17">
        <v>45607</v>
      </c>
      <c r="W399" s="15" t="s">
        <v>214</v>
      </c>
      <c r="X399" s="15" t="s">
        <v>215</v>
      </c>
      <c r="Y399" s="15" t="s">
        <v>78</v>
      </c>
      <c r="Z399" s="15" t="s">
        <v>209</v>
      </c>
      <c r="AA399" s="15" t="s">
        <v>79</v>
      </c>
      <c r="AD399" s="15" t="s">
        <v>216</v>
      </c>
      <c r="AE399" s="15" t="s">
        <v>217</v>
      </c>
      <c r="AF399" s="15" t="s">
        <v>218</v>
      </c>
    </row>
    <row r="400" spans="1:34" s="15" customFormat="1">
      <c r="A400" s="14">
        <v>44280.646458333336</v>
      </c>
      <c r="B400" s="15" t="s">
        <v>203</v>
      </c>
      <c r="C400" s="15" t="s">
        <v>11</v>
      </c>
      <c r="D400" s="14">
        <v>44280.646458333336</v>
      </c>
      <c r="E400" s="15">
        <f t="shared" ca="1" si="10"/>
        <v>4132</v>
      </c>
      <c r="F400" s="15" t="s">
        <v>12</v>
      </c>
      <c r="G400" s="15" t="s">
        <v>13</v>
      </c>
      <c r="H400" s="15" t="s">
        <v>70</v>
      </c>
      <c r="I400" s="15" t="s">
        <v>71</v>
      </c>
      <c r="J400" s="15" t="s">
        <v>204</v>
      </c>
      <c r="K400" s="16" t="s">
        <v>205</v>
      </c>
      <c r="L400" s="15" t="s">
        <v>206</v>
      </c>
      <c r="M400" s="15" t="s">
        <v>207</v>
      </c>
      <c r="N400" s="15" t="s">
        <v>208</v>
      </c>
      <c r="O400" s="15" t="s">
        <v>21</v>
      </c>
      <c r="Q400" s="15" t="s">
        <v>210</v>
      </c>
      <c r="R400" s="16" t="s">
        <v>211</v>
      </c>
      <c r="S400" s="16" t="s">
        <v>212</v>
      </c>
      <c r="T400" s="16" t="s">
        <v>213</v>
      </c>
      <c r="U400" s="18">
        <v>44876</v>
      </c>
      <c r="V400" s="17">
        <v>45607</v>
      </c>
      <c r="W400" s="15" t="s">
        <v>214</v>
      </c>
      <c r="X400" s="15" t="s">
        <v>215</v>
      </c>
      <c r="Y400" s="15" t="s">
        <v>78</v>
      </c>
      <c r="Z400" s="15" t="s">
        <v>209</v>
      </c>
      <c r="AA400" s="15" t="s">
        <v>79</v>
      </c>
      <c r="AD400" s="15" t="s">
        <v>216</v>
      </c>
      <c r="AE400" s="15" t="s">
        <v>217</v>
      </c>
      <c r="AF400" s="15" t="s">
        <v>218</v>
      </c>
    </row>
    <row r="401" spans="1:34" s="15" customFormat="1">
      <c r="A401" s="14">
        <v>44311.646458333336</v>
      </c>
      <c r="B401" s="15" t="s">
        <v>203</v>
      </c>
      <c r="C401" s="15" t="s">
        <v>11</v>
      </c>
      <c r="D401" s="14">
        <v>44311.646458333336</v>
      </c>
      <c r="E401" s="15">
        <f t="shared" ca="1" si="10"/>
        <v>4356</v>
      </c>
      <c r="F401" s="15" t="s">
        <v>12</v>
      </c>
      <c r="G401" s="15" t="s">
        <v>13</v>
      </c>
      <c r="H401" s="15" t="s">
        <v>70</v>
      </c>
      <c r="I401" s="15" t="s">
        <v>71</v>
      </c>
      <c r="J401" s="15" t="s">
        <v>204</v>
      </c>
      <c r="K401" s="16" t="s">
        <v>205</v>
      </c>
      <c r="L401" s="15" t="s">
        <v>206</v>
      </c>
      <c r="M401" s="15" t="s">
        <v>207</v>
      </c>
      <c r="N401" s="15" t="s">
        <v>208</v>
      </c>
      <c r="O401" s="15" t="s">
        <v>21</v>
      </c>
      <c r="Q401" s="15" t="s">
        <v>210</v>
      </c>
      <c r="R401" s="16" t="s">
        <v>211</v>
      </c>
      <c r="S401" s="16" t="s">
        <v>212</v>
      </c>
      <c r="T401" s="16" t="s">
        <v>213</v>
      </c>
      <c r="U401" s="18">
        <v>44876</v>
      </c>
      <c r="V401" s="17">
        <v>45607</v>
      </c>
      <c r="W401" s="15" t="s">
        <v>214</v>
      </c>
      <c r="X401" s="15" t="s">
        <v>215</v>
      </c>
      <c r="Y401" s="15" t="s">
        <v>78</v>
      </c>
      <c r="Z401" s="15" t="s">
        <v>209</v>
      </c>
      <c r="AA401" s="15" t="s">
        <v>79</v>
      </c>
      <c r="AD401" s="15" t="s">
        <v>216</v>
      </c>
      <c r="AE401" s="15" t="s">
        <v>217</v>
      </c>
      <c r="AF401" s="15" t="s">
        <v>218</v>
      </c>
      <c r="AG401"/>
      <c r="AH401"/>
    </row>
    <row r="402" spans="1:34" s="15" customFormat="1">
      <c r="A402" s="14">
        <v>44341.646458333336</v>
      </c>
      <c r="B402" s="15" t="s">
        <v>203</v>
      </c>
      <c r="C402" s="15" t="s">
        <v>11</v>
      </c>
      <c r="D402" s="14">
        <v>44341.646458333336</v>
      </c>
      <c r="E402" s="15">
        <f t="shared" ca="1" si="10"/>
        <v>4174</v>
      </c>
      <c r="F402" s="15" t="s">
        <v>12</v>
      </c>
      <c r="G402" s="15" t="s">
        <v>13</v>
      </c>
      <c r="H402" s="15" t="s">
        <v>70</v>
      </c>
      <c r="I402" s="15" t="s">
        <v>71</v>
      </c>
      <c r="J402" s="15" t="s">
        <v>204</v>
      </c>
      <c r="K402" s="16" t="s">
        <v>205</v>
      </c>
      <c r="L402" s="15" t="s">
        <v>206</v>
      </c>
      <c r="M402" s="15" t="s">
        <v>207</v>
      </c>
      <c r="N402" s="15" t="s">
        <v>208</v>
      </c>
      <c r="O402" s="15" t="s">
        <v>21</v>
      </c>
      <c r="Q402" s="15" t="s">
        <v>210</v>
      </c>
      <c r="R402" s="16" t="s">
        <v>211</v>
      </c>
      <c r="S402" s="16" t="s">
        <v>212</v>
      </c>
      <c r="T402" s="16" t="s">
        <v>213</v>
      </c>
      <c r="U402" s="18">
        <v>44876</v>
      </c>
      <c r="V402" s="17">
        <v>45607</v>
      </c>
      <c r="W402" s="15" t="s">
        <v>214</v>
      </c>
      <c r="X402" s="15" t="s">
        <v>215</v>
      </c>
      <c r="Y402" s="15" t="s">
        <v>78</v>
      </c>
      <c r="Z402" s="15" t="s">
        <v>209</v>
      </c>
      <c r="AA402" s="15" t="s">
        <v>79</v>
      </c>
      <c r="AD402" s="15" t="s">
        <v>216</v>
      </c>
      <c r="AE402" s="15" t="s">
        <v>217</v>
      </c>
      <c r="AF402" s="15" t="s">
        <v>218</v>
      </c>
      <c r="AG402"/>
      <c r="AH402"/>
    </row>
    <row r="403" spans="1:34" s="15" customFormat="1">
      <c r="A403" s="14">
        <v>44372.646458333336</v>
      </c>
      <c r="B403" s="15" t="s">
        <v>203</v>
      </c>
      <c r="C403" s="15" t="s">
        <v>11</v>
      </c>
      <c r="D403" s="14">
        <v>44372.646458333336</v>
      </c>
      <c r="E403" s="15">
        <f t="shared" ca="1" si="10"/>
        <v>4059</v>
      </c>
      <c r="F403" s="15" t="s">
        <v>12</v>
      </c>
      <c r="G403" s="15" t="s">
        <v>13</v>
      </c>
      <c r="H403" s="15" t="s">
        <v>70</v>
      </c>
      <c r="I403" s="15" t="s">
        <v>71</v>
      </c>
      <c r="J403" s="15" t="s">
        <v>204</v>
      </c>
      <c r="K403" s="16" t="s">
        <v>205</v>
      </c>
      <c r="L403" s="15" t="s">
        <v>206</v>
      </c>
      <c r="M403" s="15" t="s">
        <v>207</v>
      </c>
      <c r="N403" s="15" t="s">
        <v>208</v>
      </c>
      <c r="O403" s="15" t="s">
        <v>21</v>
      </c>
      <c r="Q403" s="15" t="s">
        <v>210</v>
      </c>
      <c r="R403" s="16" t="s">
        <v>211</v>
      </c>
      <c r="S403" s="16" t="s">
        <v>212</v>
      </c>
      <c r="T403" s="16" t="s">
        <v>213</v>
      </c>
      <c r="U403" s="18">
        <v>44876</v>
      </c>
      <c r="V403" s="17">
        <v>45607</v>
      </c>
      <c r="W403" s="15" t="s">
        <v>214</v>
      </c>
      <c r="X403" s="15" t="s">
        <v>215</v>
      </c>
      <c r="Y403" s="15" t="s">
        <v>78</v>
      </c>
      <c r="Z403" s="15" t="s">
        <v>209</v>
      </c>
      <c r="AA403" s="15" t="s">
        <v>79</v>
      </c>
      <c r="AD403" s="15" t="s">
        <v>216</v>
      </c>
      <c r="AE403" s="15" t="s">
        <v>217</v>
      </c>
      <c r="AF403" s="15" t="s">
        <v>218</v>
      </c>
      <c r="AG403"/>
      <c r="AH403"/>
    </row>
    <row r="404" spans="1:34" s="15" customFormat="1">
      <c r="A404" s="14">
        <v>44402.646458333336</v>
      </c>
      <c r="B404" s="15" t="s">
        <v>203</v>
      </c>
      <c r="C404" s="15" t="s">
        <v>11</v>
      </c>
      <c r="D404" s="14">
        <v>44402.646458333336</v>
      </c>
      <c r="E404" s="15">
        <f t="shared" ca="1" si="10"/>
        <v>4276</v>
      </c>
      <c r="F404" s="15" t="s">
        <v>12</v>
      </c>
      <c r="G404" s="15" t="s">
        <v>13</v>
      </c>
      <c r="H404" s="15" t="s">
        <v>70</v>
      </c>
      <c r="I404" s="15" t="s">
        <v>71</v>
      </c>
      <c r="J404" s="15" t="s">
        <v>204</v>
      </c>
      <c r="K404" s="16" t="s">
        <v>205</v>
      </c>
      <c r="L404" s="15" t="s">
        <v>206</v>
      </c>
      <c r="M404" s="15" t="s">
        <v>207</v>
      </c>
      <c r="N404" s="15" t="s">
        <v>208</v>
      </c>
      <c r="O404" s="15" t="s">
        <v>21</v>
      </c>
      <c r="Q404" s="15" t="s">
        <v>210</v>
      </c>
      <c r="R404" s="16" t="s">
        <v>211</v>
      </c>
      <c r="S404" s="16" t="s">
        <v>212</v>
      </c>
      <c r="T404" s="16" t="s">
        <v>213</v>
      </c>
      <c r="U404" s="18">
        <v>44876</v>
      </c>
      <c r="V404" s="17">
        <v>45607</v>
      </c>
      <c r="W404" s="15" t="s">
        <v>214</v>
      </c>
      <c r="X404" s="15" t="s">
        <v>215</v>
      </c>
      <c r="Y404" s="15" t="s">
        <v>78</v>
      </c>
      <c r="Z404" s="15" t="s">
        <v>209</v>
      </c>
      <c r="AA404" s="15" t="s">
        <v>79</v>
      </c>
      <c r="AD404" s="15" t="s">
        <v>216</v>
      </c>
      <c r="AE404" s="15" t="s">
        <v>217</v>
      </c>
      <c r="AF404" s="15" t="s">
        <v>218</v>
      </c>
      <c r="AG404"/>
      <c r="AH404"/>
    </row>
    <row r="405" spans="1:34" s="15" customFormat="1">
      <c r="A405" s="14">
        <v>44433.646458333336</v>
      </c>
      <c r="B405" s="15" t="s">
        <v>203</v>
      </c>
      <c r="C405" s="15" t="s">
        <v>11</v>
      </c>
      <c r="D405" s="14">
        <v>44433.646458333336</v>
      </c>
      <c r="E405" s="15">
        <f t="shared" ca="1" si="10"/>
        <v>4002</v>
      </c>
      <c r="F405" s="15" t="s">
        <v>12</v>
      </c>
      <c r="G405" s="15" t="s">
        <v>13</v>
      </c>
      <c r="H405" s="15" t="s">
        <v>70</v>
      </c>
      <c r="I405" s="15" t="s">
        <v>71</v>
      </c>
      <c r="J405" s="15" t="s">
        <v>204</v>
      </c>
      <c r="K405" s="16" t="s">
        <v>205</v>
      </c>
      <c r="L405" s="15" t="s">
        <v>206</v>
      </c>
      <c r="M405" s="15" t="s">
        <v>207</v>
      </c>
      <c r="N405" s="15" t="s">
        <v>208</v>
      </c>
      <c r="O405" s="15" t="s">
        <v>21</v>
      </c>
      <c r="Q405" s="15" t="s">
        <v>210</v>
      </c>
      <c r="R405" s="16" t="s">
        <v>211</v>
      </c>
      <c r="S405" s="16" t="s">
        <v>212</v>
      </c>
      <c r="T405" s="16" t="s">
        <v>213</v>
      </c>
      <c r="U405" s="18">
        <v>44876</v>
      </c>
      <c r="V405" s="17">
        <v>45607</v>
      </c>
      <c r="W405" s="15" t="s">
        <v>214</v>
      </c>
      <c r="X405" s="15" t="s">
        <v>215</v>
      </c>
      <c r="Y405" s="15" t="s">
        <v>78</v>
      </c>
      <c r="Z405" s="15" t="s">
        <v>209</v>
      </c>
      <c r="AA405" s="15" t="s">
        <v>79</v>
      </c>
      <c r="AD405" s="15" t="s">
        <v>216</v>
      </c>
      <c r="AE405" s="15" t="s">
        <v>217</v>
      </c>
      <c r="AF405" s="15" t="s">
        <v>218</v>
      </c>
      <c r="AG405"/>
      <c r="AH405"/>
    </row>
    <row r="406" spans="1:34" s="15" customFormat="1">
      <c r="A406" s="14">
        <v>44464.646458333336</v>
      </c>
      <c r="B406" s="15" t="s">
        <v>203</v>
      </c>
      <c r="C406" s="15" t="s">
        <v>11</v>
      </c>
      <c r="D406" s="14">
        <v>44464.646458333336</v>
      </c>
      <c r="E406" s="15">
        <f t="shared" ca="1" si="10"/>
        <v>4399</v>
      </c>
      <c r="F406" s="15" t="s">
        <v>12</v>
      </c>
      <c r="G406" s="15" t="s">
        <v>13</v>
      </c>
      <c r="H406" s="15" t="s">
        <v>70</v>
      </c>
      <c r="I406" s="15" t="s">
        <v>71</v>
      </c>
      <c r="J406" s="15" t="s">
        <v>204</v>
      </c>
      <c r="K406" s="16" t="s">
        <v>205</v>
      </c>
      <c r="L406" s="15" t="s">
        <v>206</v>
      </c>
      <c r="M406" s="15" t="s">
        <v>207</v>
      </c>
      <c r="N406" s="15" t="s">
        <v>208</v>
      </c>
      <c r="O406" s="15" t="s">
        <v>21</v>
      </c>
      <c r="Q406" s="15" t="s">
        <v>210</v>
      </c>
      <c r="R406" s="16" t="s">
        <v>211</v>
      </c>
      <c r="S406" s="16" t="s">
        <v>212</v>
      </c>
      <c r="T406" s="16" t="s">
        <v>213</v>
      </c>
      <c r="U406" s="18">
        <v>44876</v>
      </c>
      <c r="V406" s="17">
        <v>45607</v>
      </c>
      <c r="W406" s="15" t="s">
        <v>214</v>
      </c>
      <c r="X406" s="15" t="s">
        <v>215</v>
      </c>
      <c r="Y406" s="15" t="s">
        <v>78</v>
      </c>
      <c r="Z406" s="15" t="s">
        <v>209</v>
      </c>
      <c r="AA406" s="15" t="s">
        <v>79</v>
      </c>
      <c r="AD406" s="15" t="s">
        <v>216</v>
      </c>
      <c r="AE406" s="15" t="s">
        <v>217</v>
      </c>
      <c r="AF406" s="15" t="s">
        <v>218</v>
      </c>
      <c r="AG406"/>
      <c r="AH406"/>
    </row>
    <row r="407" spans="1:34" s="15" customFormat="1">
      <c r="A407" s="14">
        <v>44494.646458333336</v>
      </c>
      <c r="B407" s="15" t="s">
        <v>203</v>
      </c>
      <c r="C407" s="15" t="s">
        <v>11</v>
      </c>
      <c r="D407" s="14">
        <v>44494.646458333336</v>
      </c>
      <c r="E407" s="15">
        <f t="shared" ca="1" si="10"/>
        <v>4294</v>
      </c>
      <c r="F407" s="15" t="s">
        <v>12</v>
      </c>
      <c r="G407" s="15" t="s">
        <v>13</v>
      </c>
      <c r="H407" s="15" t="s">
        <v>70</v>
      </c>
      <c r="I407" s="15" t="s">
        <v>71</v>
      </c>
      <c r="J407" s="15" t="s">
        <v>204</v>
      </c>
      <c r="K407" s="16" t="s">
        <v>205</v>
      </c>
      <c r="L407" s="15" t="s">
        <v>206</v>
      </c>
      <c r="M407" s="15" t="s">
        <v>207</v>
      </c>
      <c r="N407" s="15" t="s">
        <v>208</v>
      </c>
      <c r="O407" s="15" t="s">
        <v>21</v>
      </c>
      <c r="Q407" s="15" t="s">
        <v>210</v>
      </c>
      <c r="R407" s="16" t="s">
        <v>211</v>
      </c>
      <c r="S407" s="16" t="s">
        <v>212</v>
      </c>
      <c r="T407" s="16" t="s">
        <v>213</v>
      </c>
      <c r="U407" s="18">
        <v>44876</v>
      </c>
      <c r="V407" s="17">
        <v>45607</v>
      </c>
      <c r="W407" s="15" t="s">
        <v>214</v>
      </c>
      <c r="X407" s="15" t="s">
        <v>215</v>
      </c>
      <c r="Y407" s="15" t="s">
        <v>78</v>
      </c>
      <c r="Z407" s="15" t="s">
        <v>209</v>
      </c>
      <c r="AA407" s="15" t="s">
        <v>79</v>
      </c>
      <c r="AD407" s="15" t="s">
        <v>216</v>
      </c>
      <c r="AE407" s="15" t="s">
        <v>217</v>
      </c>
      <c r="AF407" s="15" t="s">
        <v>218</v>
      </c>
      <c r="AG407"/>
      <c r="AH407"/>
    </row>
    <row r="408" spans="1:34" s="15" customFormat="1">
      <c r="A408" s="14">
        <v>44525.646458333336</v>
      </c>
      <c r="B408" s="15" t="s">
        <v>203</v>
      </c>
      <c r="C408" s="15" t="s">
        <v>11</v>
      </c>
      <c r="D408" s="14">
        <v>44525.646458333336</v>
      </c>
      <c r="E408" s="15">
        <f t="shared" ca="1" si="10"/>
        <v>4413</v>
      </c>
      <c r="F408" s="15" t="s">
        <v>12</v>
      </c>
      <c r="G408" s="15" t="s">
        <v>13</v>
      </c>
      <c r="H408" s="15" t="s">
        <v>70</v>
      </c>
      <c r="I408" s="15" t="s">
        <v>71</v>
      </c>
      <c r="J408" s="15" t="s">
        <v>204</v>
      </c>
      <c r="K408" s="16" t="s">
        <v>205</v>
      </c>
      <c r="L408" s="15" t="s">
        <v>206</v>
      </c>
      <c r="M408" s="15" t="s">
        <v>207</v>
      </c>
      <c r="N408" s="15" t="s">
        <v>208</v>
      </c>
      <c r="O408" s="15" t="s">
        <v>21</v>
      </c>
      <c r="Q408" s="15" t="s">
        <v>210</v>
      </c>
      <c r="R408" s="16" t="s">
        <v>211</v>
      </c>
      <c r="S408" s="16" t="s">
        <v>212</v>
      </c>
      <c r="T408" s="16" t="s">
        <v>213</v>
      </c>
      <c r="U408" s="18">
        <v>44876</v>
      </c>
      <c r="V408" s="17">
        <v>45607</v>
      </c>
      <c r="W408" s="15" t="s">
        <v>214</v>
      </c>
      <c r="X408" s="15" t="s">
        <v>215</v>
      </c>
      <c r="Y408" s="15" t="s">
        <v>78</v>
      </c>
      <c r="Z408" s="15" t="s">
        <v>209</v>
      </c>
      <c r="AA408" s="15" t="s">
        <v>79</v>
      </c>
      <c r="AD408" s="15" t="s">
        <v>216</v>
      </c>
      <c r="AE408" s="15" t="s">
        <v>217</v>
      </c>
      <c r="AF408" s="15" t="s">
        <v>218</v>
      </c>
      <c r="AG408"/>
      <c r="AH408"/>
    </row>
    <row r="409" spans="1:34" s="15" customFormat="1">
      <c r="A409" s="14">
        <v>44555.646458333336</v>
      </c>
      <c r="B409" s="15" t="s">
        <v>203</v>
      </c>
      <c r="C409" s="15" t="s">
        <v>11</v>
      </c>
      <c r="D409" s="14">
        <v>44555.646458333336</v>
      </c>
      <c r="E409" s="15">
        <f t="shared" ca="1" si="10"/>
        <v>4083</v>
      </c>
      <c r="F409" s="15" t="s">
        <v>12</v>
      </c>
      <c r="G409" s="15" t="s">
        <v>13</v>
      </c>
      <c r="H409" s="15" t="s">
        <v>70</v>
      </c>
      <c r="I409" s="15" t="s">
        <v>71</v>
      </c>
      <c r="J409" s="15" t="s">
        <v>204</v>
      </c>
      <c r="K409" s="16" t="s">
        <v>205</v>
      </c>
      <c r="L409" s="15" t="s">
        <v>206</v>
      </c>
      <c r="M409" s="15" t="s">
        <v>207</v>
      </c>
      <c r="N409" s="15" t="s">
        <v>208</v>
      </c>
      <c r="O409" s="15" t="s">
        <v>21</v>
      </c>
      <c r="Q409" s="15" t="s">
        <v>210</v>
      </c>
      <c r="R409" s="16" t="s">
        <v>211</v>
      </c>
      <c r="S409" s="16" t="s">
        <v>212</v>
      </c>
      <c r="T409" s="16" t="s">
        <v>213</v>
      </c>
      <c r="U409" s="18">
        <v>44876</v>
      </c>
      <c r="V409" s="17">
        <v>45607</v>
      </c>
      <c r="W409" s="15" t="s">
        <v>214</v>
      </c>
      <c r="X409" s="15" t="s">
        <v>215</v>
      </c>
      <c r="Y409" s="15" t="s">
        <v>78</v>
      </c>
      <c r="Z409" s="15" t="s">
        <v>209</v>
      </c>
      <c r="AA409" s="15" t="s">
        <v>79</v>
      </c>
      <c r="AD409" s="15" t="s">
        <v>216</v>
      </c>
      <c r="AE409" s="15" t="s">
        <v>217</v>
      </c>
      <c r="AF409" s="15" t="s">
        <v>218</v>
      </c>
    </row>
    <row r="410" spans="1:34" s="15" customFormat="1">
      <c r="A410" s="14">
        <v>44586.646458333336</v>
      </c>
      <c r="B410" s="15" t="s">
        <v>203</v>
      </c>
      <c r="C410" s="15" t="s">
        <v>11</v>
      </c>
      <c r="D410" s="14">
        <v>44586.646458333336</v>
      </c>
      <c r="E410" s="15">
        <f t="shared" ca="1" si="10"/>
        <v>4378</v>
      </c>
      <c r="F410" s="15" t="s">
        <v>12</v>
      </c>
      <c r="G410" s="15" t="s">
        <v>13</v>
      </c>
      <c r="H410" s="15" t="s">
        <v>70</v>
      </c>
      <c r="I410" s="15" t="s">
        <v>71</v>
      </c>
      <c r="J410" s="15" t="s">
        <v>204</v>
      </c>
      <c r="K410" s="16" t="s">
        <v>205</v>
      </c>
      <c r="L410" s="15" t="s">
        <v>206</v>
      </c>
      <c r="M410" s="15" t="s">
        <v>207</v>
      </c>
      <c r="N410" s="15" t="s">
        <v>208</v>
      </c>
      <c r="O410" s="15" t="s">
        <v>21</v>
      </c>
      <c r="Q410" s="15" t="s">
        <v>210</v>
      </c>
      <c r="R410" s="16" t="s">
        <v>211</v>
      </c>
      <c r="S410" s="16" t="s">
        <v>212</v>
      </c>
      <c r="T410" s="16" t="s">
        <v>213</v>
      </c>
      <c r="U410" s="18">
        <v>44876</v>
      </c>
      <c r="V410" s="17">
        <v>45607</v>
      </c>
      <c r="W410" s="15" t="s">
        <v>214</v>
      </c>
      <c r="X410" s="15" t="s">
        <v>215</v>
      </c>
      <c r="Y410" s="15" t="s">
        <v>78</v>
      </c>
      <c r="Z410" s="15" t="s">
        <v>209</v>
      </c>
      <c r="AA410" s="15" t="s">
        <v>79</v>
      </c>
      <c r="AD410" s="15" t="s">
        <v>216</v>
      </c>
      <c r="AE410" s="15" t="s">
        <v>217</v>
      </c>
      <c r="AF410" s="15" t="s">
        <v>218</v>
      </c>
    </row>
    <row r="411" spans="1:34" s="15" customFormat="1">
      <c r="A411" s="14">
        <v>44617.646458333336</v>
      </c>
      <c r="B411" s="15" t="s">
        <v>203</v>
      </c>
      <c r="C411" s="15" t="s">
        <v>11</v>
      </c>
      <c r="D411" s="14">
        <v>44617.646458333336</v>
      </c>
      <c r="E411" s="15">
        <f t="shared" ca="1" si="10"/>
        <v>4369</v>
      </c>
      <c r="F411" s="15" t="s">
        <v>12</v>
      </c>
      <c r="G411" s="15" t="s">
        <v>13</v>
      </c>
      <c r="H411" s="15" t="s">
        <v>70</v>
      </c>
      <c r="I411" s="15" t="s">
        <v>71</v>
      </c>
      <c r="J411" s="15" t="s">
        <v>204</v>
      </c>
      <c r="K411" s="16" t="s">
        <v>205</v>
      </c>
      <c r="L411" s="15" t="s">
        <v>206</v>
      </c>
      <c r="M411" s="15" t="s">
        <v>207</v>
      </c>
      <c r="N411" s="15" t="s">
        <v>208</v>
      </c>
      <c r="O411" s="15" t="s">
        <v>21</v>
      </c>
      <c r="Q411" s="15" t="s">
        <v>210</v>
      </c>
      <c r="R411" s="16" t="s">
        <v>211</v>
      </c>
      <c r="S411" s="16" t="s">
        <v>212</v>
      </c>
      <c r="T411" s="16" t="s">
        <v>213</v>
      </c>
      <c r="U411" s="18">
        <v>44876</v>
      </c>
      <c r="V411" s="17">
        <v>45607</v>
      </c>
      <c r="W411" s="15" t="s">
        <v>214</v>
      </c>
      <c r="X411" s="15" t="s">
        <v>215</v>
      </c>
      <c r="Y411" s="15" t="s">
        <v>78</v>
      </c>
      <c r="Z411" s="15" t="s">
        <v>209</v>
      </c>
      <c r="AA411" s="15" t="s">
        <v>79</v>
      </c>
      <c r="AD411" s="15" t="s">
        <v>216</v>
      </c>
      <c r="AE411" s="15" t="s">
        <v>217</v>
      </c>
      <c r="AF411" s="15" t="s">
        <v>218</v>
      </c>
    </row>
    <row r="412" spans="1:34" s="15" customFormat="1">
      <c r="A412" s="14">
        <v>44645.646458333336</v>
      </c>
      <c r="B412" s="15" t="s">
        <v>203</v>
      </c>
      <c r="C412" s="15" t="s">
        <v>11</v>
      </c>
      <c r="D412" s="14">
        <v>44645.646458333336</v>
      </c>
      <c r="E412" s="15">
        <f t="shared" ca="1" si="10"/>
        <v>4424</v>
      </c>
      <c r="F412" s="15" t="s">
        <v>12</v>
      </c>
      <c r="G412" s="15" t="s">
        <v>13</v>
      </c>
      <c r="H412" s="15" t="s">
        <v>70</v>
      </c>
      <c r="I412" s="15" t="s">
        <v>71</v>
      </c>
      <c r="J412" s="15" t="s">
        <v>204</v>
      </c>
      <c r="K412" s="16" t="s">
        <v>205</v>
      </c>
      <c r="L412" s="15" t="s">
        <v>206</v>
      </c>
      <c r="M412" s="15" t="s">
        <v>207</v>
      </c>
      <c r="N412" s="15" t="s">
        <v>208</v>
      </c>
      <c r="O412" s="15" t="s">
        <v>21</v>
      </c>
      <c r="Q412" s="15" t="s">
        <v>210</v>
      </c>
      <c r="R412" s="16" t="s">
        <v>211</v>
      </c>
      <c r="S412" s="16" t="s">
        <v>212</v>
      </c>
      <c r="T412" s="16" t="s">
        <v>213</v>
      </c>
      <c r="U412" s="18">
        <v>44876</v>
      </c>
      <c r="V412" s="17">
        <v>45607</v>
      </c>
      <c r="W412" s="15" t="s">
        <v>214</v>
      </c>
      <c r="X412" s="15" t="s">
        <v>215</v>
      </c>
      <c r="Y412" s="15" t="s">
        <v>78</v>
      </c>
      <c r="Z412" s="15" t="s">
        <v>209</v>
      </c>
      <c r="AA412" s="15" t="s">
        <v>79</v>
      </c>
      <c r="AD412" s="15" t="s">
        <v>216</v>
      </c>
      <c r="AE412" s="15" t="s">
        <v>217</v>
      </c>
      <c r="AF412" s="15" t="s">
        <v>218</v>
      </c>
    </row>
    <row r="413" spans="1:34" s="15" customFormat="1">
      <c r="A413" s="14">
        <v>44676.646458333336</v>
      </c>
      <c r="B413" s="15" t="s">
        <v>203</v>
      </c>
      <c r="C413" s="15" t="s">
        <v>11</v>
      </c>
      <c r="D413" s="14">
        <v>44676.646458333336</v>
      </c>
      <c r="E413" s="15">
        <f t="shared" ca="1" si="10"/>
        <v>4258</v>
      </c>
      <c r="F413" s="15" t="s">
        <v>12</v>
      </c>
      <c r="G413" s="15" t="s">
        <v>13</v>
      </c>
      <c r="H413" s="15" t="s">
        <v>70</v>
      </c>
      <c r="I413" s="15" t="s">
        <v>71</v>
      </c>
      <c r="J413" s="15" t="s">
        <v>204</v>
      </c>
      <c r="K413" s="16" t="s">
        <v>205</v>
      </c>
      <c r="L413" s="15" t="s">
        <v>206</v>
      </c>
      <c r="M413" s="15" t="s">
        <v>207</v>
      </c>
      <c r="N413" s="15" t="s">
        <v>208</v>
      </c>
      <c r="O413" s="15" t="s">
        <v>21</v>
      </c>
      <c r="Q413" s="15" t="s">
        <v>210</v>
      </c>
      <c r="R413" s="16" t="s">
        <v>211</v>
      </c>
      <c r="S413" s="16" t="s">
        <v>212</v>
      </c>
      <c r="T413" s="16" t="s">
        <v>213</v>
      </c>
      <c r="U413" s="18">
        <v>44876</v>
      </c>
      <c r="V413" s="17">
        <v>45607</v>
      </c>
      <c r="W413" s="15" t="s">
        <v>214</v>
      </c>
      <c r="X413" s="15" t="s">
        <v>215</v>
      </c>
      <c r="Y413" s="15" t="s">
        <v>78</v>
      </c>
      <c r="Z413" s="15" t="s">
        <v>209</v>
      </c>
      <c r="AA413" s="15" t="s">
        <v>79</v>
      </c>
      <c r="AD413" s="15" t="s">
        <v>216</v>
      </c>
      <c r="AE413" s="15" t="s">
        <v>217</v>
      </c>
      <c r="AF413" s="15" t="s">
        <v>218</v>
      </c>
    </row>
    <row r="414" spans="1:34" s="15" customFormat="1">
      <c r="A414" s="14">
        <v>44706.646458333336</v>
      </c>
      <c r="B414" s="15" t="s">
        <v>203</v>
      </c>
      <c r="C414" s="15" t="s">
        <v>11</v>
      </c>
      <c r="D414" s="14">
        <v>44706.646458333336</v>
      </c>
      <c r="E414" s="15">
        <f t="shared" ca="1" si="10"/>
        <v>4044</v>
      </c>
      <c r="F414" s="15" t="s">
        <v>12</v>
      </c>
      <c r="G414" s="15" t="s">
        <v>13</v>
      </c>
      <c r="H414" s="15" t="s">
        <v>70</v>
      </c>
      <c r="I414" s="15" t="s">
        <v>71</v>
      </c>
      <c r="J414" s="15" t="s">
        <v>204</v>
      </c>
      <c r="K414" s="16" t="s">
        <v>205</v>
      </c>
      <c r="L414" s="15" t="s">
        <v>206</v>
      </c>
      <c r="M414" s="15" t="s">
        <v>207</v>
      </c>
      <c r="N414" s="15" t="s">
        <v>208</v>
      </c>
      <c r="O414" s="15" t="s">
        <v>21</v>
      </c>
      <c r="Q414" s="15" t="s">
        <v>210</v>
      </c>
      <c r="R414" s="16" t="s">
        <v>211</v>
      </c>
      <c r="S414" s="16" t="s">
        <v>212</v>
      </c>
      <c r="T414" s="16" t="s">
        <v>213</v>
      </c>
      <c r="U414" s="18">
        <v>44876</v>
      </c>
      <c r="V414" s="17">
        <v>45607</v>
      </c>
      <c r="W414" s="15" t="s">
        <v>214</v>
      </c>
      <c r="X414" s="15" t="s">
        <v>215</v>
      </c>
      <c r="Y414" s="15" t="s">
        <v>78</v>
      </c>
      <c r="Z414" s="15" t="s">
        <v>209</v>
      </c>
      <c r="AA414" s="15" t="s">
        <v>79</v>
      </c>
      <c r="AD414" s="15" t="s">
        <v>216</v>
      </c>
      <c r="AE414" s="15" t="s">
        <v>217</v>
      </c>
      <c r="AF414" s="15" t="s">
        <v>218</v>
      </c>
    </row>
    <row r="415" spans="1:34" s="15" customFormat="1">
      <c r="A415" s="14">
        <v>44737.646458333336</v>
      </c>
      <c r="B415" s="15" t="s">
        <v>203</v>
      </c>
      <c r="C415" s="15" t="s">
        <v>11</v>
      </c>
      <c r="D415" s="14">
        <v>44737.646458333336</v>
      </c>
      <c r="E415" s="15">
        <f t="shared" ca="1" si="10"/>
        <v>4195</v>
      </c>
      <c r="F415" s="15" t="s">
        <v>12</v>
      </c>
      <c r="G415" s="15" t="s">
        <v>13</v>
      </c>
      <c r="H415" s="15" t="s">
        <v>70</v>
      </c>
      <c r="I415" s="15" t="s">
        <v>71</v>
      </c>
      <c r="J415" s="15" t="s">
        <v>204</v>
      </c>
      <c r="K415" s="16" t="s">
        <v>205</v>
      </c>
      <c r="L415" s="15" t="s">
        <v>206</v>
      </c>
      <c r="M415" s="15" t="s">
        <v>207</v>
      </c>
      <c r="N415" s="15" t="s">
        <v>208</v>
      </c>
      <c r="O415" s="15" t="s">
        <v>21</v>
      </c>
      <c r="Q415" s="15" t="s">
        <v>210</v>
      </c>
      <c r="R415" s="16" t="s">
        <v>211</v>
      </c>
      <c r="S415" s="16" t="s">
        <v>212</v>
      </c>
      <c r="T415" s="16" t="s">
        <v>213</v>
      </c>
      <c r="U415" s="18">
        <v>44876</v>
      </c>
      <c r="V415" s="17">
        <v>45607</v>
      </c>
      <c r="W415" s="15" t="s">
        <v>214</v>
      </c>
      <c r="X415" s="15" t="s">
        <v>215</v>
      </c>
      <c r="Y415" s="15" t="s">
        <v>78</v>
      </c>
      <c r="Z415" s="15" t="s">
        <v>209</v>
      </c>
      <c r="AA415" s="15" t="s">
        <v>79</v>
      </c>
      <c r="AD415" s="15" t="s">
        <v>216</v>
      </c>
      <c r="AE415" s="15" t="s">
        <v>217</v>
      </c>
      <c r="AF415" s="15" t="s">
        <v>218</v>
      </c>
    </row>
    <row r="416" spans="1:34" s="15" customFormat="1">
      <c r="A416" s="14">
        <v>44767.646458333336</v>
      </c>
      <c r="B416" s="15" t="s">
        <v>203</v>
      </c>
      <c r="C416" s="15" t="s">
        <v>11</v>
      </c>
      <c r="D416" s="14">
        <v>44767.646458333336</v>
      </c>
      <c r="E416" s="15">
        <f t="shared" ca="1" si="10"/>
        <v>4082</v>
      </c>
      <c r="F416" s="15" t="s">
        <v>12</v>
      </c>
      <c r="G416" s="15" t="s">
        <v>13</v>
      </c>
      <c r="H416" s="15" t="s">
        <v>70</v>
      </c>
      <c r="I416" s="15" t="s">
        <v>71</v>
      </c>
      <c r="J416" s="15" t="s">
        <v>204</v>
      </c>
      <c r="K416" s="16" t="s">
        <v>205</v>
      </c>
      <c r="L416" s="15" t="s">
        <v>206</v>
      </c>
      <c r="M416" s="15" t="s">
        <v>207</v>
      </c>
      <c r="N416" s="15" t="s">
        <v>208</v>
      </c>
      <c r="O416" s="15" t="s">
        <v>21</v>
      </c>
      <c r="Q416" s="15" t="s">
        <v>210</v>
      </c>
      <c r="R416" s="16" t="s">
        <v>211</v>
      </c>
      <c r="S416" s="16" t="s">
        <v>212</v>
      </c>
      <c r="T416" s="16" t="s">
        <v>213</v>
      </c>
      <c r="U416" s="18">
        <v>44876</v>
      </c>
      <c r="V416" s="17">
        <v>45607</v>
      </c>
      <c r="W416" s="15" t="s">
        <v>214</v>
      </c>
      <c r="X416" s="15" t="s">
        <v>215</v>
      </c>
      <c r="Y416" s="15" t="s">
        <v>78</v>
      </c>
      <c r="Z416" s="15" t="s">
        <v>209</v>
      </c>
      <c r="AA416" s="15" t="s">
        <v>79</v>
      </c>
      <c r="AD416" s="15" t="s">
        <v>216</v>
      </c>
      <c r="AE416" s="15" t="s">
        <v>217</v>
      </c>
      <c r="AF416" s="15" t="s">
        <v>218</v>
      </c>
    </row>
    <row r="417" spans="1:34" s="15" customFormat="1">
      <c r="A417" s="14">
        <v>44798.646458333336</v>
      </c>
      <c r="B417" s="15" t="s">
        <v>203</v>
      </c>
      <c r="C417" s="15" t="s">
        <v>11</v>
      </c>
      <c r="D417" s="14">
        <v>44798.646458333336</v>
      </c>
      <c r="E417" s="15">
        <f t="shared" ca="1" si="10"/>
        <v>4360</v>
      </c>
      <c r="F417" s="15" t="s">
        <v>12</v>
      </c>
      <c r="G417" s="15" t="s">
        <v>13</v>
      </c>
      <c r="H417" s="15" t="s">
        <v>70</v>
      </c>
      <c r="I417" s="15" t="s">
        <v>71</v>
      </c>
      <c r="J417" s="15" t="s">
        <v>204</v>
      </c>
      <c r="K417" s="16" t="s">
        <v>205</v>
      </c>
      <c r="L417" s="15" t="s">
        <v>206</v>
      </c>
      <c r="M417" s="15" t="s">
        <v>207</v>
      </c>
      <c r="N417" s="15" t="s">
        <v>208</v>
      </c>
      <c r="O417" s="15" t="s">
        <v>21</v>
      </c>
      <c r="Q417" s="15" t="s">
        <v>210</v>
      </c>
      <c r="R417" s="16" t="s">
        <v>211</v>
      </c>
      <c r="S417" s="16" t="s">
        <v>212</v>
      </c>
      <c r="T417" s="16" t="s">
        <v>213</v>
      </c>
      <c r="U417" s="18">
        <v>44876</v>
      </c>
      <c r="V417" s="17">
        <v>45607</v>
      </c>
      <c r="W417" s="15" t="s">
        <v>214</v>
      </c>
      <c r="X417" s="15" t="s">
        <v>215</v>
      </c>
      <c r="Y417" s="15" t="s">
        <v>78</v>
      </c>
      <c r="Z417" s="15" t="s">
        <v>209</v>
      </c>
      <c r="AA417" s="15" t="s">
        <v>79</v>
      </c>
      <c r="AD417" s="15" t="s">
        <v>216</v>
      </c>
      <c r="AE417" s="15" t="s">
        <v>217</v>
      </c>
      <c r="AF417" s="15" t="s">
        <v>218</v>
      </c>
    </row>
    <row r="418" spans="1:34" s="15" customFormat="1">
      <c r="A418" s="14">
        <v>44829.646458333336</v>
      </c>
      <c r="B418" s="15" t="s">
        <v>203</v>
      </c>
      <c r="C418" s="15" t="s">
        <v>11</v>
      </c>
      <c r="D418" s="14">
        <v>44829.646458333336</v>
      </c>
      <c r="E418" s="15">
        <f t="shared" ca="1" si="10"/>
        <v>4218</v>
      </c>
      <c r="F418" s="15" t="s">
        <v>12</v>
      </c>
      <c r="G418" s="15" t="s">
        <v>13</v>
      </c>
      <c r="H418" s="15" t="s">
        <v>70</v>
      </c>
      <c r="I418" s="15" t="s">
        <v>71</v>
      </c>
      <c r="J418" s="15" t="s">
        <v>204</v>
      </c>
      <c r="K418" s="16" t="s">
        <v>205</v>
      </c>
      <c r="L418" s="15" t="s">
        <v>206</v>
      </c>
      <c r="M418" s="15" t="s">
        <v>207</v>
      </c>
      <c r="N418" s="15" t="s">
        <v>208</v>
      </c>
      <c r="O418" s="15" t="s">
        <v>21</v>
      </c>
      <c r="Q418" s="15" t="s">
        <v>210</v>
      </c>
      <c r="R418" s="16" t="s">
        <v>211</v>
      </c>
      <c r="S418" s="16" t="s">
        <v>212</v>
      </c>
      <c r="T418" s="16" t="s">
        <v>213</v>
      </c>
      <c r="U418" s="18">
        <v>44876</v>
      </c>
      <c r="V418" s="17">
        <v>45607</v>
      </c>
      <c r="W418" s="15" t="s">
        <v>214</v>
      </c>
      <c r="X418" s="15" t="s">
        <v>215</v>
      </c>
      <c r="Y418" s="15" t="s">
        <v>78</v>
      </c>
      <c r="Z418" s="15" t="s">
        <v>209</v>
      </c>
      <c r="AA418" s="15" t="s">
        <v>79</v>
      </c>
      <c r="AD418" s="15" t="s">
        <v>216</v>
      </c>
      <c r="AE418" s="15" t="s">
        <v>217</v>
      </c>
      <c r="AF418" s="15" t="s">
        <v>218</v>
      </c>
    </row>
    <row r="419" spans="1:34" s="15" customFormat="1">
      <c r="A419" s="14">
        <v>44859.646458333336</v>
      </c>
      <c r="B419" s="15" t="s">
        <v>203</v>
      </c>
      <c r="C419" s="15" t="s">
        <v>11</v>
      </c>
      <c r="D419" s="14">
        <v>44859.646458333336</v>
      </c>
      <c r="E419" s="15">
        <f t="shared" ca="1" si="10"/>
        <v>4095</v>
      </c>
      <c r="F419" s="15" t="s">
        <v>12</v>
      </c>
      <c r="G419" s="15" t="s">
        <v>13</v>
      </c>
      <c r="H419" s="15" t="s">
        <v>70</v>
      </c>
      <c r="I419" s="15" t="s">
        <v>71</v>
      </c>
      <c r="J419" s="15" t="s">
        <v>204</v>
      </c>
      <c r="K419" s="16" t="s">
        <v>205</v>
      </c>
      <c r="L419" s="15" t="s">
        <v>206</v>
      </c>
      <c r="M419" s="15" t="s">
        <v>207</v>
      </c>
      <c r="N419" s="15" t="s">
        <v>208</v>
      </c>
      <c r="O419" s="15" t="s">
        <v>21</v>
      </c>
      <c r="Q419" s="15" t="s">
        <v>210</v>
      </c>
      <c r="R419" s="16" t="s">
        <v>211</v>
      </c>
      <c r="S419" s="16" t="s">
        <v>212</v>
      </c>
      <c r="T419" s="16" t="s">
        <v>213</v>
      </c>
      <c r="U419" s="18">
        <v>44876</v>
      </c>
      <c r="V419" s="17">
        <v>45607</v>
      </c>
      <c r="W419" s="15" t="s">
        <v>214</v>
      </c>
      <c r="X419" s="15" t="s">
        <v>215</v>
      </c>
      <c r="Y419" s="15" t="s">
        <v>78</v>
      </c>
      <c r="Z419" s="15" t="s">
        <v>209</v>
      </c>
      <c r="AA419" s="15" t="s">
        <v>79</v>
      </c>
      <c r="AD419" s="15" t="s">
        <v>216</v>
      </c>
      <c r="AE419" s="15" t="s">
        <v>217</v>
      </c>
      <c r="AF419" s="15" t="s">
        <v>218</v>
      </c>
    </row>
    <row r="420" spans="1:34" s="15" customFormat="1">
      <c r="A420" s="14">
        <v>44890.646458333336</v>
      </c>
      <c r="B420" s="15" t="s">
        <v>203</v>
      </c>
      <c r="C420" s="15" t="s">
        <v>11</v>
      </c>
      <c r="D420" s="14">
        <v>44890.646458333336</v>
      </c>
      <c r="E420" s="15">
        <f t="shared" ca="1" si="10"/>
        <v>4427</v>
      </c>
      <c r="F420" s="15" t="s">
        <v>12</v>
      </c>
      <c r="G420" s="15" t="s">
        <v>13</v>
      </c>
      <c r="H420" s="15" t="s">
        <v>70</v>
      </c>
      <c r="I420" s="15" t="s">
        <v>71</v>
      </c>
      <c r="J420" s="15" t="s">
        <v>204</v>
      </c>
      <c r="K420" s="16" t="s">
        <v>205</v>
      </c>
      <c r="L420" s="15" t="s">
        <v>206</v>
      </c>
      <c r="M420" s="15" t="s">
        <v>207</v>
      </c>
      <c r="N420" s="15" t="s">
        <v>208</v>
      </c>
      <c r="O420" s="15" t="s">
        <v>21</v>
      </c>
      <c r="Q420" s="15" t="s">
        <v>210</v>
      </c>
      <c r="R420" s="16" t="s">
        <v>211</v>
      </c>
      <c r="S420" s="16" t="s">
        <v>212</v>
      </c>
      <c r="T420" s="16" t="s">
        <v>213</v>
      </c>
      <c r="U420" s="18">
        <v>44876</v>
      </c>
      <c r="V420" s="17">
        <v>45607</v>
      </c>
      <c r="W420" s="15" t="s">
        <v>214</v>
      </c>
      <c r="X420" s="15" t="s">
        <v>215</v>
      </c>
      <c r="Y420" s="15" t="s">
        <v>78</v>
      </c>
      <c r="Z420" s="15" t="s">
        <v>209</v>
      </c>
      <c r="AA420" s="15" t="s">
        <v>79</v>
      </c>
      <c r="AD420" s="15" t="s">
        <v>216</v>
      </c>
      <c r="AE420" s="15" t="s">
        <v>217</v>
      </c>
      <c r="AF420" s="15" t="s">
        <v>218</v>
      </c>
    </row>
    <row r="421" spans="1:34" s="15" customFormat="1">
      <c r="A421" s="14">
        <v>44920.646458333336</v>
      </c>
      <c r="B421" s="15" t="s">
        <v>203</v>
      </c>
      <c r="C421" s="15" t="s">
        <v>11</v>
      </c>
      <c r="D421" s="14">
        <v>44920.646458333336</v>
      </c>
      <c r="E421" s="15">
        <f t="shared" ca="1" si="10"/>
        <v>4107</v>
      </c>
      <c r="F421" s="15" t="s">
        <v>12</v>
      </c>
      <c r="G421" s="15" t="s">
        <v>13</v>
      </c>
      <c r="H421" s="15" t="s">
        <v>70</v>
      </c>
      <c r="I421" s="15" t="s">
        <v>71</v>
      </c>
      <c r="J421" s="15" t="s">
        <v>204</v>
      </c>
      <c r="K421" s="16" t="s">
        <v>205</v>
      </c>
      <c r="L421" s="15" t="s">
        <v>206</v>
      </c>
      <c r="M421" s="15" t="s">
        <v>207</v>
      </c>
      <c r="N421" s="15" t="s">
        <v>208</v>
      </c>
      <c r="O421" s="15" t="s">
        <v>21</v>
      </c>
      <c r="Q421" s="15" t="s">
        <v>210</v>
      </c>
      <c r="R421" s="16" t="s">
        <v>211</v>
      </c>
      <c r="S421" s="16" t="s">
        <v>212</v>
      </c>
      <c r="T421" s="16" t="s">
        <v>213</v>
      </c>
      <c r="U421" s="18">
        <v>44876</v>
      </c>
      <c r="V421" s="17">
        <v>45607</v>
      </c>
      <c r="W421" s="15" t="s">
        <v>214</v>
      </c>
      <c r="X421" s="15" t="s">
        <v>215</v>
      </c>
      <c r="Y421" s="15" t="s">
        <v>78</v>
      </c>
      <c r="Z421" s="15" t="s">
        <v>209</v>
      </c>
      <c r="AA421" s="15" t="s">
        <v>79</v>
      </c>
      <c r="AD421" s="15" t="s">
        <v>216</v>
      </c>
      <c r="AE421" s="15" t="s">
        <v>217</v>
      </c>
      <c r="AF421" s="15" t="s">
        <v>218</v>
      </c>
    </row>
    <row r="422" spans="1:34" s="15" customFormat="1">
      <c r="A422" s="14">
        <v>44951.646458333336</v>
      </c>
      <c r="B422" s="15" t="s">
        <v>203</v>
      </c>
      <c r="C422" s="15" t="s">
        <v>11</v>
      </c>
      <c r="D422" s="14">
        <v>44951.646458333336</v>
      </c>
      <c r="E422" s="15">
        <f t="shared" ca="1" si="10"/>
        <v>4228</v>
      </c>
      <c r="F422" s="15" t="s">
        <v>12</v>
      </c>
      <c r="G422" s="15" t="s">
        <v>13</v>
      </c>
      <c r="H422" s="15" t="s">
        <v>70</v>
      </c>
      <c r="I422" s="15" t="s">
        <v>71</v>
      </c>
      <c r="J422" s="15" t="s">
        <v>204</v>
      </c>
      <c r="K422" s="16" t="s">
        <v>205</v>
      </c>
      <c r="L422" s="15" t="s">
        <v>206</v>
      </c>
      <c r="M422" s="15" t="s">
        <v>207</v>
      </c>
      <c r="N422" s="15" t="s">
        <v>208</v>
      </c>
      <c r="O422" s="15" t="s">
        <v>21</v>
      </c>
      <c r="Q422" s="15" t="s">
        <v>210</v>
      </c>
      <c r="R422" s="16" t="s">
        <v>211</v>
      </c>
      <c r="S422" s="16" t="s">
        <v>212</v>
      </c>
      <c r="T422" s="16" t="s">
        <v>213</v>
      </c>
      <c r="U422" s="18">
        <v>44876</v>
      </c>
      <c r="V422" s="17">
        <v>45607</v>
      </c>
      <c r="W422" s="15" t="s">
        <v>214</v>
      </c>
      <c r="X422" s="15" t="s">
        <v>215</v>
      </c>
      <c r="Y422" s="15" t="s">
        <v>78</v>
      </c>
      <c r="Z422" s="15" t="s">
        <v>209</v>
      </c>
      <c r="AA422" s="15" t="s">
        <v>79</v>
      </c>
      <c r="AD422" s="15" t="s">
        <v>216</v>
      </c>
      <c r="AE422" s="15" t="s">
        <v>217</v>
      </c>
      <c r="AF422" s="15" t="s">
        <v>218</v>
      </c>
    </row>
    <row r="423" spans="1:34" s="15" customFormat="1">
      <c r="A423" s="14">
        <v>44982.646458333336</v>
      </c>
      <c r="B423" s="15" t="s">
        <v>203</v>
      </c>
      <c r="C423" s="15" t="s">
        <v>11</v>
      </c>
      <c r="D423" s="14">
        <v>44982.646458333336</v>
      </c>
      <c r="E423" s="15">
        <f t="shared" ca="1" si="10"/>
        <v>4139</v>
      </c>
      <c r="F423" s="15" t="s">
        <v>12</v>
      </c>
      <c r="G423" s="15" t="s">
        <v>13</v>
      </c>
      <c r="H423" s="15" t="s">
        <v>70</v>
      </c>
      <c r="I423" s="15" t="s">
        <v>71</v>
      </c>
      <c r="J423" s="15" t="s">
        <v>204</v>
      </c>
      <c r="K423" s="16" t="s">
        <v>205</v>
      </c>
      <c r="L423" s="15" t="s">
        <v>206</v>
      </c>
      <c r="M423" s="15" t="s">
        <v>207</v>
      </c>
      <c r="N423" s="15" t="s">
        <v>208</v>
      </c>
      <c r="O423" s="15" t="s">
        <v>21</v>
      </c>
      <c r="Q423" s="15" t="s">
        <v>210</v>
      </c>
      <c r="R423" s="16" t="s">
        <v>211</v>
      </c>
      <c r="S423" s="16" t="s">
        <v>212</v>
      </c>
      <c r="T423" s="16" t="s">
        <v>213</v>
      </c>
      <c r="U423" s="18">
        <v>44876</v>
      </c>
      <c r="V423" s="17">
        <v>45607</v>
      </c>
      <c r="W423" s="15" t="s">
        <v>214</v>
      </c>
      <c r="X423" s="15" t="s">
        <v>215</v>
      </c>
      <c r="Y423" s="15" t="s">
        <v>78</v>
      </c>
      <c r="Z423" s="15" t="s">
        <v>209</v>
      </c>
      <c r="AA423" s="15" t="s">
        <v>79</v>
      </c>
      <c r="AD423" s="15" t="s">
        <v>216</v>
      </c>
      <c r="AE423" s="15" t="s">
        <v>217</v>
      </c>
      <c r="AF423" s="15" t="s">
        <v>218</v>
      </c>
    </row>
    <row r="424" spans="1:34" s="15" customFormat="1">
      <c r="A424" s="14">
        <v>45010.646458333336</v>
      </c>
      <c r="B424" s="15" t="s">
        <v>203</v>
      </c>
      <c r="C424" s="15" t="s">
        <v>11</v>
      </c>
      <c r="D424" s="14">
        <v>45010.646458333336</v>
      </c>
      <c r="E424" s="15">
        <f t="shared" ca="1" si="10"/>
        <v>4273</v>
      </c>
      <c r="F424" s="15" t="s">
        <v>12</v>
      </c>
      <c r="G424" s="15" t="s">
        <v>13</v>
      </c>
      <c r="H424" s="15" t="s">
        <v>70</v>
      </c>
      <c r="I424" s="15" t="s">
        <v>71</v>
      </c>
      <c r="J424" s="15" t="s">
        <v>204</v>
      </c>
      <c r="K424" s="16" t="s">
        <v>205</v>
      </c>
      <c r="L424" s="15" t="s">
        <v>206</v>
      </c>
      <c r="M424" s="15" t="s">
        <v>207</v>
      </c>
      <c r="N424" s="15" t="s">
        <v>208</v>
      </c>
      <c r="O424" s="15" t="s">
        <v>21</v>
      </c>
      <c r="Q424" s="15" t="s">
        <v>210</v>
      </c>
      <c r="R424" s="16" t="s">
        <v>211</v>
      </c>
      <c r="S424" s="16" t="s">
        <v>212</v>
      </c>
      <c r="T424" s="16" t="s">
        <v>213</v>
      </c>
      <c r="U424" s="18">
        <v>44876</v>
      </c>
      <c r="V424" s="17">
        <v>45607</v>
      </c>
      <c r="W424" s="15" t="s">
        <v>214</v>
      </c>
      <c r="X424" s="15" t="s">
        <v>215</v>
      </c>
      <c r="Y424" s="15" t="s">
        <v>78</v>
      </c>
      <c r="Z424" s="15" t="s">
        <v>209</v>
      </c>
      <c r="AA424" s="15" t="s">
        <v>79</v>
      </c>
      <c r="AD424" s="15" t="s">
        <v>216</v>
      </c>
      <c r="AE424" s="15" t="s">
        <v>217</v>
      </c>
      <c r="AF424" s="15" t="s">
        <v>218</v>
      </c>
    </row>
    <row r="425" spans="1:34" s="15" customFormat="1">
      <c r="A425" s="14">
        <v>45041.646458333336</v>
      </c>
      <c r="B425" s="15" t="s">
        <v>203</v>
      </c>
      <c r="C425" s="15" t="s">
        <v>11</v>
      </c>
      <c r="D425" s="14">
        <v>45041.646458333336</v>
      </c>
      <c r="E425" s="15">
        <f t="shared" ca="1" si="10"/>
        <v>4076</v>
      </c>
      <c r="F425" s="15" t="s">
        <v>12</v>
      </c>
      <c r="G425" s="15" t="s">
        <v>13</v>
      </c>
      <c r="H425" s="15" t="s">
        <v>70</v>
      </c>
      <c r="I425" s="15" t="s">
        <v>71</v>
      </c>
      <c r="J425" s="15" t="s">
        <v>204</v>
      </c>
      <c r="K425" s="16" t="s">
        <v>205</v>
      </c>
      <c r="L425" s="15" t="s">
        <v>206</v>
      </c>
      <c r="M425" s="15" t="s">
        <v>207</v>
      </c>
      <c r="N425" s="15" t="s">
        <v>208</v>
      </c>
      <c r="O425" s="15" t="s">
        <v>21</v>
      </c>
      <c r="Q425" s="15" t="s">
        <v>210</v>
      </c>
      <c r="R425" s="16" t="s">
        <v>211</v>
      </c>
      <c r="S425" s="16" t="s">
        <v>212</v>
      </c>
      <c r="T425" s="16" t="s">
        <v>213</v>
      </c>
      <c r="U425" s="18">
        <v>44876</v>
      </c>
      <c r="V425" s="17">
        <v>45607</v>
      </c>
      <c r="W425" s="15" t="s">
        <v>214</v>
      </c>
      <c r="X425" s="15" t="s">
        <v>215</v>
      </c>
      <c r="Y425" s="15" t="s">
        <v>78</v>
      </c>
      <c r="Z425" s="15" t="s">
        <v>209</v>
      </c>
      <c r="AA425" s="15" t="s">
        <v>79</v>
      </c>
      <c r="AD425" s="15" t="s">
        <v>216</v>
      </c>
      <c r="AE425" s="15" t="s">
        <v>217</v>
      </c>
      <c r="AF425" s="15" t="s">
        <v>218</v>
      </c>
    </row>
    <row r="426" spans="1:34" s="15" customFormat="1">
      <c r="A426" s="14">
        <v>45071.646458333336</v>
      </c>
      <c r="B426" s="15" t="s">
        <v>203</v>
      </c>
      <c r="C426" s="15" t="s">
        <v>11</v>
      </c>
      <c r="D426" s="14">
        <v>45071.646458333336</v>
      </c>
      <c r="E426" s="15">
        <f t="shared" ca="1" si="10"/>
        <v>4176</v>
      </c>
      <c r="F426" s="15" t="s">
        <v>12</v>
      </c>
      <c r="G426" s="15" t="s">
        <v>13</v>
      </c>
      <c r="H426" s="15" t="s">
        <v>70</v>
      </c>
      <c r="I426" s="15" t="s">
        <v>71</v>
      </c>
      <c r="J426" s="15" t="s">
        <v>204</v>
      </c>
      <c r="K426" s="16" t="s">
        <v>205</v>
      </c>
      <c r="L426" s="15" t="s">
        <v>206</v>
      </c>
      <c r="M426" s="15" t="s">
        <v>207</v>
      </c>
      <c r="N426" s="15" t="s">
        <v>208</v>
      </c>
      <c r="O426" s="15" t="s">
        <v>21</v>
      </c>
      <c r="Q426" s="15" t="s">
        <v>210</v>
      </c>
      <c r="R426" s="16" t="s">
        <v>211</v>
      </c>
      <c r="S426" s="16" t="s">
        <v>212</v>
      </c>
      <c r="T426" s="16" t="s">
        <v>213</v>
      </c>
      <c r="U426" s="18">
        <v>44876</v>
      </c>
      <c r="V426" s="17">
        <v>45607</v>
      </c>
      <c r="W426" s="15" t="s">
        <v>214</v>
      </c>
      <c r="X426" s="15" t="s">
        <v>215</v>
      </c>
      <c r="Y426" s="15" t="s">
        <v>78</v>
      </c>
      <c r="Z426" s="15" t="s">
        <v>209</v>
      </c>
      <c r="AA426" s="15" t="s">
        <v>79</v>
      </c>
      <c r="AD426" s="15" t="s">
        <v>216</v>
      </c>
      <c r="AE426" s="15" t="s">
        <v>217</v>
      </c>
      <c r="AF426" s="15" t="s">
        <v>218</v>
      </c>
    </row>
    <row r="427" spans="1:34" s="15" customFormat="1">
      <c r="A427" s="14">
        <v>45102.646458333336</v>
      </c>
      <c r="B427" s="15" t="s">
        <v>203</v>
      </c>
      <c r="C427" s="15" t="s">
        <v>11</v>
      </c>
      <c r="D427" s="14">
        <v>45102.646458333336</v>
      </c>
      <c r="E427" s="15">
        <f t="shared" ca="1" si="10"/>
        <v>4058</v>
      </c>
      <c r="F427" s="15" t="s">
        <v>12</v>
      </c>
      <c r="G427" s="15" t="s">
        <v>13</v>
      </c>
      <c r="H427" s="15" t="s">
        <v>70</v>
      </c>
      <c r="I427" s="15" t="s">
        <v>71</v>
      </c>
      <c r="J427" s="15" t="s">
        <v>204</v>
      </c>
      <c r="K427" s="16" t="s">
        <v>205</v>
      </c>
      <c r="L427" s="15" t="s">
        <v>206</v>
      </c>
      <c r="M427" s="15" t="s">
        <v>207</v>
      </c>
      <c r="N427" s="15" t="s">
        <v>208</v>
      </c>
      <c r="O427" s="15" t="s">
        <v>21</v>
      </c>
      <c r="Q427" s="15" t="s">
        <v>210</v>
      </c>
      <c r="R427" s="16" t="s">
        <v>211</v>
      </c>
      <c r="S427" s="16" t="s">
        <v>212</v>
      </c>
      <c r="T427" s="16" t="s">
        <v>213</v>
      </c>
      <c r="U427" s="18">
        <v>44876</v>
      </c>
      <c r="V427" s="17">
        <v>45607</v>
      </c>
      <c r="W427" s="15" t="s">
        <v>214</v>
      </c>
      <c r="X427" s="15" t="s">
        <v>215</v>
      </c>
      <c r="Y427" s="15" t="s">
        <v>78</v>
      </c>
      <c r="Z427" s="15" t="s">
        <v>209</v>
      </c>
      <c r="AA427" s="15" t="s">
        <v>79</v>
      </c>
      <c r="AD427" s="15" t="s">
        <v>216</v>
      </c>
      <c r="AE427" s="15" t="s">
        <v>217</v>
      </c>
      <c r="AF427" s="15" t="s">
        <v>218</v>
      </c>
    </row>
    <row r="428" spans="1:34" s="15" customFormat="1">
      <c r="A428" s="14">
        <v>45132.646458333336</v>
      </c>
      <c r="B428" s="15" t="s">
        <v>203</v>
      </c>
      <c r="C428" s="15" t="s">
        <v>11</v>
      </c>
      <c r="D428" s="14">
        <v>45132.646458333336</v>
      </c>
      <c r="E428" s="15">
        <f t="shared" ca="1" si="10"/>
        <v>4136</v>
      </c>
      <c r="F428" s="15" t="s">
        <v>12</v>
      </c>
      <c r="G428" s="15" t="s">
        <v>13</v>
      </c>
      <c r="H428" s="15" t="s">
        <v>70</v>
      </c>
      <c r="I428" s="15" t="s">
        <v>71</v>
      </c>
      <c r="J428" s="15" t="s">
        <v>204</v>
      </c>
      <c r="K428" s="16" t="s">
        <v>205</v>
      </c>
      <c r="L428" s="15" t="s">
        <v>206</v>
      </c>
      <c r="M428" s="15" t="s">
        <v>207</v>
      </c>
      <c r="N428" s="15" t="s">
        <v>208</v>
      </c>
      <c r="O428" s="15" t="s">
        <v>21</v>
      </c>
      <c r="Q428" s="15" t="s">
        <v>210</v>
      </c>
      <c r="R428" s="16" t="s">
        <v>211</v>
      </c>
      <c r="S428" s="16" t="s">
        <v>212</v>
      </c>
      <c r="T428" s="16" t="s">
        <v>213</v>
      </c>
      <c r="U428" s="18">
        <v>44876</v>
      </c>
      <c r="V428" s="17">
        <v>45607</v>
      </c>
      <c r="W428" s="15" t="s">
        <v>214</v>
      </c>
      <c r="X428" s="15" t="s">
        <v>215</v>
      </c>
      <c r="Y428" s="15" t="s">
        <v>78</v>
      </c>
      <c r="Z428" s="15" t="s">
        <v>209</v>
      </c>
      <c r="AA428" s="15" t="s">
        <v>79</v>
      </c>
      <c r="AD428" s="15" t="s">
        <v>216</v>
      </c>
      <c r="AE428" s="15" t="s">
        <v>217</v>
      </c>
      <c r="AF428" s="15" t="s">
        <v>218</v>
      </c>
    </row>
    <row r="429" spans="1:34" ht="12" customHeight="1">
      <c r="A429" s="14">
        <v>45163.646458333336</v>
      </c>
      <c r="B429" s="15" t="s">
        <v>203</v>
      </c>
      <c r="C429" s="15" t="s">
        <v>11</v>
      </c>
      <c r="D429" s="14">
        <v>45163.646458333336</v>
      </c>
      <c r="E429" s="15">
        <f t="shared" ca="1" si="10"/>
        <v>4312</v>
      </c>
      <c r="F429" s="15" t="s">
        <v>12</v>
      </c>
      <c r="G429" s="15" t="s">
        <v>13</v>
      </c>
      <c r="H429" s="15" t="s">
        <v>70</v>
      </c>
      <c r="I429" s="15" t="s">
        <v>71</v>
      </c>
      <c r="J429" s="15" t="s">
        <v>204</v>
      </c>
      <c r="K429" s="16" t="s">
        <v>205</v>
      </c>
      <c r="L429" s="15" t="s">
        <v>206</v>
      </c>
      <c r="M429" s="15" t="s">
        <v>207</v>
      </c>
      <c r="N429" s="15" t="s">
        <v>208</v>
      </c>
      <c r="O429" s="15" t="s">
        <v>21</v>
      </c>
      <c r="P429" s="15"/>
      <c r="Q429" s="15" t="s">
        <v>210</v>
      </c>
      <c r="R429" s="16" t="s">
        <v>211</v>
      </c>
      <c r="S429" s="16" t="s">
        <v>212</v>
      </c>
      <c r="T429" s="16" t="s">
        <v>213</v>
      </c>
      <c r="U429" s="18">
        <v>44876</v>
      </c>
      <c r="V429" s="17">
        <v>45607</v>
      </c>
      <c r="W429" s="15" t="s">
        <v>214</v>
      </c>
      <c r="X429" s="15" t="s">
        <v>215</v>
      </c>
      <c r="Y429" s="15" t="s">
        <v>78</v>
      </c>
      <c r="Z429" s="15" t="s">
        <v>209</v>
      </c>
      <c r="AA429" s="15" t="s">
        <v>79</v>
      </c>
      <c r="AB429" s="15"/>
      <c r="AC429" s="15"/>
      <c r="AD429" s="15" t="s">
        <v>216</v>
      </c>
      <c r="AE429" s="15" t="s">
        <v>217</v>
      </c>
      <c r="AF429" s="15" t="s">
        <v>218</v>
      </c>
      <c r="AG429" s="15"/>
      <c r="AH429" s="15"/>
    </row>
    <row r="430" spans="1:34">
      <c r="A430" s="14">
        <v>45194.646458333336</v>
      </c>
      <c r="B430" s="15" t="s">
        <v>203</v>
      </c>
      <c r="C430" s="15" t="s">
        <v>11</v>
      </c>
      <c r="D430" s="14">
        <v>45194.646458333336</v>
      </c>
      <c r="E430" s="15">
        <f t="shared" ca="1" si="10"/>
        <v>4080</v>
      </c>
      <c r="F430" s="15" t="s">
        <v>12</v>
      </c>
      <c r="G430" s="15" t="s">
        <v>13</v>
      </c>
      <c r="H430" s="15" t="s">
        <v>70</v>
      </c>
      <c r="I430" s="15" t="s">
        <v>71</v>
      </c>
      <c r="J430" s="15" t="s">
        <v>204</v>
      </c>
      <c r="K430" s="16" t="s">
        <v>205</v>
      </c>
      <c r="L430" s="15" t="s">
        <v>206</v>
      </c>
      <c r="M430" s="15" t="s">
        <v>207</v>
      </c>
      <c r="N430" s="15" t="s">
        <v>208</v>
      </c>
      <c r="O430" s="15" t="s">
        <v>21</v>
      </c>
      <c r="P430" s="15"/>
      <c r="Q430" s="15" t="s">
        <v>210</v>
      </c>
      <c r="R430" s="16" t="s">
        <v>211</v>
      </c>
      <c r="S430" s="16" t="s">
        <v>212</v>
      </c>
      <c r="T430" s="16" t="s">
        <v>213</v>
      </c>
      <c r="U430" s="18">
        <v>44876</v>
      </c>
      <c r="V430" s="17">
        <v>45607</v>
      </c>
      <c r="W430" s="15" t="s">
        <v>214</v>
      </c>
      <c r="X430" s="15" t="s">
        <v>215</v>
      </c>
      <c r="Y430" s="15" t="s">
        <v>78</v>
      </c>
      <c r="Z430" s="15" t="s">
        <v>209</v>
      </c>
      <c r="AA430" s="15" t="s">
        <v>79</v>
      </c>
      <c r="AB430" s="15"/>
      <c r="AC430" s="15"/>
      <c r="AD430" s="15" t="s">
        <v>216</v>
      </c>
      <c r="AE430" s="15" t="s">
        <v>217</v>
      </c>
      <c r="AF430" s="15" t="s">
        <v>218</v>
      </c>
      <c r="AG430" s="15"/>
      <c r="AH430" s="15"/>
    </row>
    <row r="431" spans="1:34">
      <c r="A431" s="14">
        <v>45224.646458333336</v>
      </c>
      <c r="B431" s="15" t="s">
        <v>203</v>
      </c>
      <c r="C431" s="15" t="s">
        <v>11</v>
      </c>
      <c r="D431" s="14">
        <v>45224.646458333336</v>
      </c>
      <c r="E431" s="15">
        <f t="shared" ca="1" si="10"/>
        <v>4354</v>
      </c>
      <c r="F431" s="15" t="s">
        <v>12</v>
      </c>
      <c r="G431" s="15" t="s">
        <v>13</v>
      </c>
      <c r="H431" s="15" t="s">
        <v>70</v>
      </c>
      <c r="I431" s="15" t="s">
        <v>71</v>
      </c>
      <c r="J431" s="15" t="s">
        <v>204</v>
      </c>
      <c r="K431" s="16" t="s">
        <v>205</v>
      </c>
      <c r="L431" s="15" t="s">
        <v>206</v>
      </c>
      <c r="M431" s="15" t="s">
        <v>207</v>
      </c>
      <c r="N431" s="15" t="s">
        <v>208</v>
      </c>
      <c r="O431" s="15" t="s">
        <v>21</v>
      </c>
      <c r="P431" s="15"/>
      <c r="Q431" s="15" t="s">
        <v>210</v>
      </c>
      <c r="R431" s="16" t="s">
        <v>211</v>
      </c>
      <c r="S431" s="16" t="s">
        <v>212</v>
      </c>
      <c r="T431" s="16" t="s">
        <v>213</v>
      </c>
      <c r="U431" s="18">
        <v>44876</v>
      </c>
      <c r="V431" s="17">
        <v>45607</v>
      </c>
      <c r="W431" s="15" t="s">
        <v>214</v>
      </c>
      <c r="X431" s="15" t="s">
        <v>215</v>
      </c>
      <c r="Y431" s="15" t="s">
        <v>78</v>
      </c>
      <c r="Z431" s="15" t="s">
        <v>209</v>
      </c>
      <c r="AA431" s="15" t="s">
        <v>79</v>
      </c>
      <c r="AB431" s="15"/>
      <c r="AC431" s="15"/>
      <c r="AD431" s="15" t="s">
        <v>216</v>
      </c>
      <c r="AE431" s="15" t="s">
        <v>217</v>
      </c>
      <c r="AF431" s="15" t="s">
        <v>218</v>
      </c>
      <c r="AG431" s="15"/>
      <c r="AH431" s="15"/>
    </row>
    <row r="432" spans="1:34">
      <c r="A432" s="14">
        <v>45255.646458333336</v>
      </c>
      <c r="B432" s="15" t="s">
        <v>203</v>
      </c>
      <c r="C432" s="15" t="s">
        <v>11</v>
      </c>
      <c r="D432" s="14">
        <v>45255.646458333336</v>
      </c>
      <c r="E432" s="15">
        <f t="shared" ca="1" si="10"/>
        <v>4407</v>
      </c>
      <c r="F432" s="15" t="s">
        <v>12</v>
      </c>
      <c r="G432" s="15" t="s">
        <v>13</v>
      </c>
      <c r="H432" s="15" t="s">
        <v>70</v>
      </c>
      <c r="I432" s="15" t="s">
        <v>71</v>
      </c>
      <c r="J432" s="15" t="s">
        <v>204</v>
      </c>
      <c r="K432" s="16" t="s">
        <v>205</v>
      </c>
      <c r="L432" s="15" t="s">
        <v>206</v>
      </c>
      <c r="M432" s="15" t="s">
        <v>207</v>
      </c>
      <c r="N432" s="15" t="s">
        <v>208</v>
      </c>
      <c r="O432" s="15" t="s">
        <v>21</v>
      </c>
      <c r="P432" s="15"/>
      <c r="Q432" s="15" t="s">
        <v>210</v>
      </c>
      <c r="R432" s="16" t="s">
        <v>211</v>
      </c>
      <c r="S432" s="16" t="s">
        <v>212</v>
      </c>
      <c r="T432" s="16" t="s">
        <v>213</v>
      </c>
      <c r="U432" s="18">
        <v>44876</v>
      </c>
      <c r="V432" s="17">
        <v>45607</v>
      </c>
      <c r="W432" s="15" t="s">
        <v>214</v>
      </c>
      <c r="X432" s="15" t="s">
        <v>215</v>
      </c>
      <c r="Y432" s="15" t="s">
        <v>78</v>
      </c>
      <c r="Z432" s="15" t="s">
        <v>209</v>
      </c>
      <c r="AA432" s="15" t="s">
        <v>79</v>
      </c>
      <c r="AB432" s="15"/>
      <c r="AC432" s="15"/>
      <c r="AD432" s="15" t="s">
        <v>216</v>
      </c>
      <c r="AE432" s="15" t="s">
        <v>217</v>
      </c>
      <c r="AF432" s="15" t="s">
        <v>218</v>
      </c>
      <c r="AG432" s="15"/>
      <c r="AH432" s="15"/>
    </row>
    <row r="433" spans="1:34">
      <c r="A433" s="14">
        <v>45285.646458333336</v>
      </c>
      <c r="B433" s="15" t="s">
        <v>203</v>
      </c>
      <c r="C433" s="15" t="s">
        <v>11</v>
      </c>
      <c r="D433" s="14">
        <v>45285.646458333336</v>
      </c>
      <c r="E433" s="15">
        <f t="shared" ca="1" si="10"/>
        <v>4419</v>
      </c>
      <c r="F433" s="15" t="s">
        <v>12</v>
      </c>
      <c r="G433" s="15" t="s">
        <v>13</v>
      </c>
      <c r="H433" s="15" t="s">
        <v>70</v>
      </c>
      <c r="I433" s="15" t="s">
        <v>71</v>
      </c>
      <c r="J433" s="15" t="s">
        <v>204</v>
      </c>
      <c r="K433" s="16" t="s">
        <v>205</v>
      </c>
      <c r="L433" s="15" t="s">
        <v>206</v>
      </c>
      <c r="M433" s="15" t="s">
        <v>207</v>
      </c>
      <c r="N433" s="15" t="s">
        <v>208</v>
      </c>
      <c r="O433" s="15" t="s">
        <v>21</v>
      </c>
      <c r="P433" s="15"/>
      <c r="Q433" s="15" t="s">
        <v>210</v>
      </c>
      <c r="R433" s="16" t="s">
        <v>211</v>
      </c>
      <c r="S433" s="16" t="s">
        <v>212</v>
      </c>
      <c r="T433" s="16" t="s">
        <v>213</v>
      </c>
      <c r="U433" s="18">
        <v>44876</v>
      </c>
      <c r="V433" s="17">
        <v>45607</v>
      </c>
      <c r="W433" s="15" t="s">
        <v>214</v>
      </c>
      <c r="X433" s="15" t="s">
        <v>215</v>
      </c>
      <c r="Y433" s="15" t="s">
        <v>78</v>
      </c>
      <c r="Z433" s="15" t="s">
        <v>209</v>
      </c>
      <c r="AA433" s="15" t="s">
        <v>79</v>
      </c>
      <c r="AB433" s="15"/>
      <c r="AC433" s="15"/>
      <c r="AD433" s="15" t="s">
        <v>216</v>
      </c>
      <c r="AE433" s="15" t="s">
        <v>217</v>
      </c>
      <c r="AF433" s="15" t="s">
        <v>218</v>
      </c>
      <c r="AG433" s="15"/>
      <c r="AH433" s="15"/>
    </row>
    <row r="434" spans="1:34">
      <c r="A434" s="14">
        <v>44221.654062499998</v>
      </c>
      <c r="B434" s="15" t="s">
        <v>219</v>
      </c>
      <c r="C434" s="15" t="s">
        <v>11</v>
      </c>
      <c r="D434" s="14">
        <v>44221.654062499998</v>
      </c>
      <c r="E434" s="15">
        <f ca="1">RANDBETWEEN(2500,5000)</f>
        <v>2595</v>
      </c>
      <c r="F434" s="15" t="s">
        <v>12</v>
      </c>
      <c r="G434" s="15" t="s">
        <v>13</v>
      </c>
      <c r="H434" s="15" t="s">
        <v>157</v>
      </c>
      <c r="I434" s="15" t="s">
        <v>158</v>
      </c>
      <c r="J434" s="15" t="s">
        <v>220</v>
      </c>
      <c r="K434" s="16" t="s">
        <v>221</v>
      </c>
      <c r="L434" s="15" t="s">
        <v>222</v>
      </c>
      <c r="M434" s="15" t="s">
        <v>223</v>
      </c>
      <c r="N434" s="15" t="s">
        <v>224</v>
      </c>
      <c r="O434" s="15" t="s">
        <v>225</v>
      </c>
      <c r="P434" s="15" t="s">
        <v>22</v>
      </c>
      <c r="Q434" s="15" t="s">
        <v>226</v>
      </c>
      <c r="R434" s="16" t="s">
        <v>227</v>
      </c>
      <c r="S434" s="16" t="s">
        <v>228</v>
      </c>
      <c r="T434" s="16" t="s">
        <v>229</v>
      </c>
      <c r="U434" s="18">
        <v>45075</v>
      </c>
      <c r="V434" s="18">
        <v>45441</v>
      </c>
      <c r="W434" s="15" t="s">
        <v>230</v>
      </c>
      <c r="X434" s="15" t="s">
        <v>231</v>
      </c>
      <c r="Y434" s="15" t="s">
        <v>41</v>
      </c>
      <c r="Z434" s="15" t="s">
        <v>1212</v>
      </c>
      <c r="AA434" s="15" t="s">
        <v>22</v>
      </c>
      <c r="AB434" s="15"/>
      <c r="AC434" s="15"/>
      <c r="AD434" s="15" t="s">
        <v>232</v>
      </c>
      <c r="AE434" s="15" t="s">
        <v>233</v>
      </c>
      <c r="AF434" s="15" t="s">
        <v>234</v>
      </c>
      <c r="AG434" s="15"/>
      <c r="AH434" s="15"/>
    </row>
    <row r="435" spans="1:34">
      <c r="A435" s="14">
        <v>44252.654062499998</v>
      </c>
      <c r="B435" s="15" t="s">
        <v>219</v>
      </c>
      <c r="C435" s="15" t="s">
        <v>11</v>
      </c>
      <c r="D435" s="14">
        <v>44252.654062499998</v>
      </c>
      <c r="E435" s="15">
        <f t="shared" ref="E435:E469" ca="1" si="11">RANDBETWEEN(2500,5000)</f>
        <v>2649</v>
      </c>
      <c r="F435" s="15" t="s">
        <v>12</v>
      </c>
      <c r="G435" s="15" t="s">
        <v>13</v>
      </c>
      <c r="H435" s="15" t="s">
        <v>157</v>
      </c>
      <c r="I435" s="15" t="s">
        <v>158</v>
      </c>
      <c r="J435" s="15" t="s">
        <v>220</v>
      </c>
      <c r="K435" s="16" t="s">
        <v>221</v>
      </c>
      <c r="L435" s="15" t="s">
        <v>222</v>
      </c>
      <c r="M435" s="15" t="s">
        <v>223</v>
      </c>
      <c r="N435" s="15" t="s">
        <v>224</v>
      </c>
      <c r="O435" s="15" t="s">
        <v>225</v>
      </c>
      <c r="P435" s="15" t="s">
        <v>22</v>
      </c>
      <c r="Q435" s="15" t="s">
        <v>226</v>
      </c>
      <c r="R435" s="16" t="s">
        <v>227</v>
      </c>
      <c r="S435" s="16" t="s">
        <v>228</v>
      </c>
      <c r="T435" s="16" t="s">
        <v>229</v>
      </c>
      <c r="U435" s="18">
        <v>45075</v>
      </c>
      <c r="V435" s="18">
        <v>45441</v>
      </c>
      <c r="W435" s="15" t="s">
        <v>230</v>
      </c>
      <c r="X435" s="15" t="s">
        <v>231</v>
      </c>
      <c r="Y435" s="15" t="s">
        <v>41</v>
      </c>
      <c r="Z435" s="15" t="s">
        <v>1212</v>
      </c>
      <c r="AA435" s="15" t="s">
        <v>22</v>
      </c>
      <c r="AB435" s="15"/>
      <c r="AC435" s="15"/>
      <c r="AD435" s="15" t="s">
        <v>232</v>
      </c>
      <c r="AE435" s="15" t="s">
        <v>233</v>
      </c>
      <c r="AF435" s="15" t="s">
        <v>234</v>
      </c>
      <c r="AG435" s="15"/>
      <c r="AH435" s="15"/>
    </row>
    <row r="436" spans="1:34">
      <c r="A436" s="14">
        <v>44280.654062442132</v>
      </c>
      <c r="B436" s="15" t="s">
        <v>219</v>
      </c>
      <c r="C436" s="15" t="s">
        <v>11</v>
      </c>
      <c r="D436" s="14">
        <v>44280.654062442132</v>
      </c>
      <c r="E436" s="15">
        <f t="shared" ca="1" si="11"/>
        <v>4597</v>
      </c>
      <c r="F436" s="15" t="s">
        <v>12</v>
      </c>
      <c r="G436" s="15" t="s">
        <v>13</v>
      </c>
      <c r="H436" s="15" t="s">
        <v>157</v>
      </c>
      <c r="I436" s="15" t="s">
        <v>158</v>
      </c>
      <c r="J436" s="15" t="s">
        <v>220</v>
      </c>
      <c r="K436" s="16" t="s">
        <v>221</v>
      </c>
      <c r="L436" s="15" t="s">
        <v>222</v>
      </c>
      <c r="M436" s="15" t="s">
        <v>223</v>
      </c>
      <c r="N436" s="15" t="s">
        <v>224</v>
      </c>
      <c r="O436" s="15" t="s">
        <v>225</v>
      </c>
      <c r="P436" s="15" t="s">
        <v>22</v>
      </c>
      <c r="Q436" s="15" t="s">
        <v>226</v>
      </c>
      <c r="R436" s="16" t="s">
        <v>227</v>
      </c>
      <c r="S436" s="16" t="s">
        <v>228</v>
      </c>
      <c r="T436" s="16" t="s">
        <v>229</v>
      </c>
      <c r="U436" s="18">
        <v>45075</v>
      </c>
      <c r="V436" s="18">
        <v>45441</v>
      </c>
      <c r="W436" s="15" t="s">
        <v>230</v>
      </c>
      <c r="X436" s="15" t="s">
        <v>231</v>
      </c>
      <c r="Y436" s="15" t="s">
        <v>41</v>
      </c>
      <c r="Z436" s="15" t="s">
        <v>1212</v>
      </c>
      <c r="AA436" s="15" t="s">
        <v>22</v>
      </c>
      <c r="AB436" s="15"/>
      <c r="AC436" s="15"/>
      <c r="AD436" s="15" t="s">
        <v>232</v>
      </c>
      <c r="AE436" s="15" t="s">
        <v>233</v>
      </c>
      <c r="AF436" s="15" t="s">
        <v>234</v>
      </c>
      <c r="AG436" s="15"/>
      <c r="AH436" s="15"/>
    </row>
    <row r="437" spans="1:34" s="15" customFormat="1">
      <c r="A437" s="14">
        <v>44311.654062442132</v>
      </c>
      <c r="B437" s="15" t="s">
        <v>219</v>
      </c>
      <c r="C437" s="15" t="s">
        <v>11</v>
      </c>
      <c r="D437" s="14">
        <v>44311.654062442132</v>
      </c>
      <c r="E437" s="15">
        <f t="shared" ca="1" si="11"/>
        <v>2573</v>
      </c>
      <c r="F437" s="15" t="s">
        <v>12</v>
      </c>
      <c r="G437" s="15" t="s">
        <v>13</v>
      </c>
      <c r="H437" s="15" t="s">
        <v>157</v>
      </c>
      <c r="I437" s="15" t="s">
        <v>158</v>
      </c>
      <c r="J437" s="15" t="s">
        <v>220</v>
      </c>
      <c r="K437" s="16" t="s">
        <v>221</v>
      </c>
      <c r="L437" s="15" t="s">
        <v>222</v>
      </c>
      <c r="M437" s="15" t="s">
        <v>223</v>
      </c>
      <c r="N437" s="15" t="s">
        <v>224</v>
      </c>
      <c r="O437" s="15" t="s">
        <v>225</v>
      </c>
      <c r="P437" s="15" t="s">
        <v>22</v>
      </c>
      <c r="Q437" s="15" t="s">
        <v>226</v>
      </c>
      <c r="R437" s="16" t="s">
        <v>227</v>
      </c>
      <c r="S437" s="16" t="s">
        <v>228</v>
      </c>
      <c r="T437" s="16" t="s">
        <v>229</v>
      </c>
      <c r="U437" s="18">
        <v>45075</v>
      </c>
      <c r="V437" s="18">
        <v>45441</v>
      </c>
      <c r="W437" s="15" t="s">
        <v>230</v>
      </c>
      <c r="X437" s="15" t="s">
        <v>231</v>
      </c>
      <c r="Y437" s="15" t="s">
        <v>41</v>
      </c>
      <c r="Z437" s="15" t="s">
        <v>1212</v>
      </c>
      <c r="AA437" s="15" t="s">
        <v>22</v>
      </c>
      <c r="AD437" s="15" t="s">
        <v>232</v>
      </c>
      <c r="AE437" s="15" t="s">
        <v>233</v>
      </c>
      <c r="AF437" s="15" t="s">
        <v>234</v>
      </c>
    </row>
    <row r="438" spans="1:34" s="15" customFormat="1">
      <c r="A438" s="14">
        <v>44341.654062442132</v>
      </c>
      <c r="B438" s="15" t="s">
        <v>219</v>
      </c>
      <c r="C438" s="15" t="s">
        <v>11</v>
      </c>
      <c r="D438" s="14">
        <v>44341.654062442132</v>
      </c>
      <c r="E438" s="15">
        <f t="shared" ca="1" si="11"/>
        <v>3299</v>
      </c>
      <c r="F438" s="15" t="s">
        <v>12</v>
      </c>
      <c r="G438" s="15" t="s">
        <v>13</v>
      </c>
      <c r="H438" s="15" t="s">
        <v>157</v>
      </c>
      <c r="I438" s="15" t="s">
        <v>158</v>
      </c>
      <c r="J438" s="15" t="s">
        <v>220</v>
      </c>
      <c r="K438" s="16" t="s">
        <v>221</v>
      </c>
      <c r="L438" s="15" t="s">
        <v>222</v>
      </c>
      <c r="M438" s="15" t="s">
        <v>223</v>
      </c>
      <c r="N438" s="15" t="s">
        <v>224</v>
      </c>
      <c r="O438" s="15" t="s">
        <v>225</v>
      </c>
      <c r="P438" s="15" t="s">
        <v>22</v>
      </c>
      <c r="Q438" s="15" t="s">
        <v>226</v>
      </c>
      <c r="R438" s="16" t="s">
        <v>227</v>
      </c>
      <c r="S438" s="16" t="s">
        <v>228</v>
      </c>
      <c r="T438" s="16" t="s">
        <v>229</v>
      </c>
      <c r="U438" s="18">
        <v>45075</v>
      </c>
      <c r="V438" s="18">
        <v>45441</v>
      </c>
      <c r="W438" s="15" t="s">
        <v>230</v>
      </c>
      <c r="X438" s="15" t="s">
        <v>231</v>
      </c>
      <c r="Y438" s="15" t="s">
        <v>41</v>
      </c>
      <c r="Z438" s="15" t="s">
        <v>1212</v>
      </c>
      <c r="AA438" s="15" t="s">
        <v>22</v>
      </c>
      <c r="AD438" s="15" t="s">
        <v>232</v>
      </c>
      <c r="AE438" s="15" t="s">
        <v>233</v>
      </c>
      <c r="AF438" s="15" t="s">
        <v>234</v>
      </c>
    </row>
    <row r="439" spans="1:34" s="15" customFormat="1">
      <c r="A439" s="14">
        <v>44372.654062442132</v>
      </c>
      <c r="B439" s="15" t="s">
        <v>219</v>
      </c>
      <c r="C439" s="15" t="s">
        <v>11</v>
      </c>
      <c r="D439" s="14">
        <v>44372.654062442132</v>
      </c>
      <c r="E439" s="15">
        <f t="shared" ca="1" si="11"/>
        <v>2576</v>
      </c>
      <c r="F439" s="15" t="s">
        <v>12</v>
      </c>
      <c r="G439" s="15" t="s">
        <v>13</v>
      </c>
      <c r="H439" s="15" t="s">
        <v>157</v>
      </c>
      <c r="I439" s="15" t="s">
        <v>158</v>
      </c>
      <c r="J439" s="15" t="s">
        <v>220</v>
      </c>
      <c r="K439" s="16" t="s">
        <v>221</v>
      </c>
      <c r="L439" s="15" t="s">
        <v>222</v>
      </c>
      <c r="M439" s="15" t="s">
        <v>223</v>
      </c>
      <c r="N439" s="15" t="s">
        <v>224</v>
      </c>
      <c r="O439" s="15" t="s">
        <v>225</v>
      </c>
      <c r="P439" s="15" t="s">
        <v>22</v>
      </c>
      <c r="Q439" s="15" t="s">
        <v>226</v>
      </c>
      <c r="R439" s="16" t="s">
        <v>227</v>
      </c>
      <c r="S439" s="16" t="s">
        <v>228</v>
      </c>
      <c r="T439" s="16" t="s">
        <v>229</v>
      </c>
      <c r="U439" s="18">
        <v>45075</v>
      </c>
      <c r="V439" s="18">
        <v>45441</v>
      </c>
      <c r="W439" s="15" t="s">
        <v>230</v>
      </c>
      <c r="X439" s="15" t="s">
        <v>231</v>
      </c>
      <c r="Y439" s="15" t="s">
        <v>41</v>
      </c>
      <c r="Z439" s="15" t="s">
        <v>1212</v>
      </c>
      <c r="AA439" s="15" t="s">
        <v>22</v>
      </c>
      <c r="AD439" s="15" t="s">
        <v>232</v>
      </c>
      <c r="AE439" s="15" t="s">
        <v>233</v>
      </c>
      <c r="AF439" s="15" t="s">
        <v>234</v>
      </c>
    </row>
    <row r="440" spans="1:34" s="15" customFormat="1">
      <c r="A440" s="14">
        <v>44402.654062442132</v>
      </c>
      <c r="B440" s="15" t="s">
        <v>219</v>
      </c>
      <c r="C440" s="15" t="s">
        <v>11</v>
      </c>
      <c r="D440" s="14">
        <v>44402.654062442132</v>
      </c>
      <c r="E440" s="15">
        <f t="shared" ca="1" si="11"/>
        <v>4278</v>
      </c>
      <c r="F440" s="15" t="s">
        <v>12</v>
      </c>
      <c r="G440" s="15" t="s">
        <v>13</v>
      </c>
      <c r="H440" s="15" t="s">
        <v>157</v>
      </c>
      <c r="I440" s="15" t="s">
        <v>158</v>
      </c>
      <c r="J440" s="15" t="s">
        <v>220</v>
      </c>
      <c r="K440" s="16" t="s">
        <v>221</v>
      </c>
      <c r="L440" s="15" t="s">
        <v>222</v>
      </c>
      <c r="M440" s="15" t="s">
        <v>223</v>
      </c>
      <c r="N440" s="15" t="s">
        <v>224</v>
      </c>
      <c r="O440" s="15" t="s">
        <v>225</v>
      </c>
      <c r="P440" s="15" t="s">
        <v>22</v>
      </c>
      <c r="Q440" s="15" t="s">
        <v>226</v>
      </c>
      <c r="R440" s="16" t="s">
        <v>227</v>
      </c>
      <c r="S440" s="16" t="s">
        <v>228</v>
      </c>
      <c r="T440" s="16" t="s">
        <v>229</v>
      </c>
      <c r="U440" s="18">
        <v>45075</v>
      </c>
      <c r="V440" s="18">
        <v>45441</v>
      </c>
      <c r="W440" s="15" t="s">
        <v>230</v>
      </c>
      <c r="X440" s="15" t="s">
        <v>231</v>
      </c>
      <c r="Y440" s="15" t="s">
        <v>41</v>
      </c>
      <c r="Z440" s="15" t="s">
        <v>1212</v>
      </c>
      <c r="AA440" s="15" t="s">
        <v>22</v>
      </c>
      <c r="AD440" s="15" t="s">
        <v>232</v>
      </c>
      <c r="AE440" s="15" t="s">
        <v>233</v>
      </c>
      <c r="AF440" s="15" t="s">
        <v>234</v>
      </c>
    </row>
    <row r="441" spans="1:34" s="15" customFormat="1">
      <c r="A441" s="14">
        <v>44433.654062442132</v>
      </c>
      <c r="B441" s="15" t="s">
        <v>219</v>
      </c>
      <c r="C441" s="15" t="s">
        <v>11</v>
      </c>
      <c r="D441" s="14">
        <v>44433.654062442132</v>
      </c>
      <c r="E441" s="15">
        <f t="shared" ca="1" si="11"/>
        <v>3857</v>
      </c>
      <c r="F441" s="15" t="s">
        <v>12</v>
      </c>
      <c r="G441" s="15" t="s">
        <v>13</v>
      </c>
      <c r="H441" s="15" t="s">
        <v>157</v>
      </c>
      <c r="I441" s="15" t="s">
        <v>158</v>
      </c>
      <c r="J441" s="15" t="s">
        <v>220</v>
      </c>
      <c r="K441" s="16" t="s">
        <v>221</v>
      </c>
      <c r="L441" s="15" t="s">
        <v>222</v>
      </c>
      <c r="M441" s="15" t="s">
        <v>223</v>
      </c>
      <c r="N441" s="15" t="s">
        <v>224</v>
      </c>
      <c r="O441" s="15" t="s">
        <v>225</v>
      </c>
      <c r="P441" s="15" t="s">
        <v>22</v>
      </c>
      <c r="Q441" s="15" t="s">
        <v>226</v>
      </c>
      <c r="R441" s="16" t="s">
        <v>227</v>
      </c>
      <c r="S441" s="16" t="s">
        <v>228</v>
      </c>
      <c r="T441" s="16" t="s">
        <v>229</v>
      </c>
      <c r="U441" s="18">
        <v>45075</v>
      </c>
      <c r="V441" s="18">
        <v>45441</v>
      </c>
      <c r="W441" s="15" t="s">
        <v>230</v>
      </c>
      <c r="X441" s="15" t="s">
        <v>231</v>
      </c>
      <c r="Y441" s="15" t="s">
        <v>41</v>
      </c>
      <c r="Z441" s="15" t="s">
        <v>1212</v>
      </c>
      <c r="AA441" s="15" t="s">
        <v>22</v>
      </c>
      <c r="AD441" s="15" t="s">
        <v>232</v>
      </c>
      <c r="AE441" s="15" t="s">
        <v>233</v>
      </c>
      <c r="AF441" s="15" t="s">
        <v>234</v>
      </c>
    </row>
    <row r="442" spans="1:34" s="15" customFormat="1">
      <c r="A442" s="14">
        <v>44464.654062442132</v>
      </c>
      <c r="B442" s="15" t="s">
        <v>219</v>
      </c>
      <c r="C442" s="15" t="s">
        <v>11</v>
      </c>
      <c r="D442" s="14">
        <v>44464.654062442132</v>
      </c>
      <c r="E442" s="15">
        <f t="shared" ca="1" si="11"/>
        <v>3553</v>
      </c>
      <c r="F442" s="15" t="s">
        <v>12</v>
      </c>
      <c r="G442" s="15" t="s">
        <v>13</v>
      </c>
      <c r="H442" s="15" t="s">
        <v>157</v>
      </c>
      <c r="I442" s="15" t="s">
        <v>158</v>
      </c>
      <c r="J442" s="15" t="s">
        <v>220</v>
      </c>
      <c r="K442" s="16" t="s">
        <v>221</v>
      </c>
      <c r="L442" s="15" t="s">
        <v>222</v>
      </c>
      <c r="M442" s="15" t="s">
        <v>223</v>
      </c>
      <c r="N442" s="15" t="s">
        <v>224</v>
      </c>
      <c r="O442" s="15" t="s">
        <v>225</v>
      </c>
      <c r="P442" s="15" t="s">
        <v>22</v>
      </c>
      <c r="Q442" s="15" t="s">
        <v>226</v>
      </c>
      <c r="R442" s="16" t="s">
        <v>227</v>
      </c>
      <c r="S442" s="16" t="s">
        <v>228</v>
      </c>
      <c r="T442" s="16" t="s">
        <v>229</v>
      </c>
      <c r="U442" s="18">
        <v>45075</v>
      </c>
      <c r="V442" s="18">
        <v>45441</v>
      </c>
      <c r="W442" s="15" t="s">
        <v>230</v>
      </c>
      <c r="X442" s="15" t="s">
        <v>231</v>
      </c>
      <c r="Y442" s="15" t="s">
        <v>41</v>
      </c>
      <c r="Z442" s="15" t="s">
        <v>1212</v>
      </c>
      <c r="AA442" s="15" t="s">
        <v>22</v>
      </c>
      <c r="AD442" s="15" t="s">
        <v>232</v>
      </c>
      <c r="AE442" s="15" t="s">
        <v>233</v>
      </c>
      <c r="AF442" s="15" t="s">
        <v>234</v>
      </c>
      <c r="AG442"/>
      <c r="AH442"/>
    </row>
    <row r="443" spans="1:34" s="15" customFormat="1">
      <c r="A443" s="14">
        <v>44494.654062442132</v>
      </c>
      <c r="B443" s="15" t="s">
        <v>219</v>
      </c>
      <c r="C443" s="15" t="s">
        <v>11</v>
      </c>
      <c r="D443" s="14">
        <v>44494.654062442132</v>
      </c>
      <c r="E443" s="15">
        <f t="shared" ca="1" si="11"/>
        <v>4023</v>
      </c>
      <c r="F443" s="15" t="s">
        <v>12</v>
      </c>
      <c r="G443" s="15" t="s">
        <v>13</v>
      </c>
      <c r="H443" s="15" t="s">
        <v>157</v>
      </c>
      <c r="I443" s="15" t="s">
        <v>158</v>
      </c>
      <c r="J443" s="15" t="s">
        <v>220</v>
      </c>
      <c r="K443" s="16" t="s">
        <v>221</v>
      </c>
      <c r="L443" s="15" t="s">
        <v>222</v>
      </c>
      <c r="M443" s="15" t="s">
        <v>223</v>
      </c>
      <c r="N443" s="15" t="s">
        <v>224</v>
      </c>
      <c r="O443" s="15" t="s">
        <v>225</v>
      </c>
      <c r="P443" s="15" t="s">
        <v>22</v>
      </c>
      <c r="Q443" s="15" t="s">
        <v>226</v>
      </c>
      <c r="R443" s="16" t="s">
        <v>227</v>
      </c>
      <c r="S443" s="16" t="s">
        <v>228</v>
      </c>
      <c r="T443" s="16" t="s">
        <v>229</v>
      </c>
      <c r="U443" s="18">
        <v>45075</v>
      </c>
      <c r="V443" s="18">
        <v>45441</v>
      </c>
      <c r="W443" s="15" t="s">
        <v>230</v>
      </c>
      <c r="X443" s="15" t="s">
        <v>231</v>
      </c>
      <c r="Y443" s="15" t="s">
        <v>41</v>
      </c>
      <c r="Z443" s="15" t="s">
        <v>1212</v>
      </c>
      <c r="AA443" s="15" t="s">
        <v>22</v>
      </c>
      <c r="AD443" s="15" t="s">
        <v>232</v>
      </c>
      <c r="AE443" s="15" t="s">
        <v>233</v>
      </c>
      <c r="AF443" s="15" t="s">
        <v>234</v>
      </c>
      <c r="AG443"/>
      <c r="AH443"/>
    </row>
    <row r="444" spans="1:34" s="15" customFormat="1">
      <c r="A444" s="14">
        <v>44525.654062442132</v>
      </c>
      <c r="B444" s="15" t="s">
        <v>219</v>
      </c>
      <c r="C444" s="15" t="s">
        <v>11</v>
      </c>
      <c r="D444" s="14">
        <v>44525.654062442132</v>
      </c>
      <c r="E444" s="15">
        <f t="shared" ca="1" si="11"/>
        <v>4121</v>
      </c>
      <c r="F444" s="15" t="s">
        <v>12</v>
      </c>
      <c r="G444" s="15" t="s">
        <v>13</v>
      </c>
      <c r="H444" s="15" t="s">
        <v>157</v>
      </c>
      <c r="I444" s="15" t="s">
        <v>158</v>
      </c>
      <c r="J444" s="15" t="s">
        <v>220</v>
      </c>
      <c r="K444" s="16" t="s">
        <v>221</v>
      </c>
      <c r="L444" s="15" t="s">
        <v>222</v>
      </c>
      <c r="M444" s="15" t="s">
        <v>223</v>
      </c>
      <c r="N444" s="15" t="s">
        <v>224</v>
      </c>
      <c r="O444" s="15" t="s">
        <v>225</v>
      </c>
      <c r="P444" s="15" t="s">
        <v>22</v>
      </c>
      <c r="Q444" s="15" t="s">
        <v>226</v>
      </c>
      <c r="R444" s="16" t="s">
        <v>227</v>
      </c>
      <c r="S444" s="16" t="s">
        <v>228</v>
      </c>
      <c r="T444" s="16" t="s">
        <v>229</v>
      </c>
      <c r="U444" s="18">
        <v>45075</v>
      </c>
      <c r="V444" s="18">
        <v>45441</v>
      </c>
      <c r="W444" s="15" t="s">
        <v>230</v>
      </c>
      <c r="X444" s="15" t="s">
        <v>231</v>
      </c>
      <c r="Y444" s="15" t="s">
        <v>41</v>
      </c>
      <c r="Z444" s="15" t="s">
        <v>1212</v>
      </c>
      <c r="AA444" s="15" t="s">
        <v>22</v>
      </c>
      <c r="AD444" s="15" t="s">
        <v>232</v>
      </c>
      <c r="AE444" s="15" t="s">
        <v>233</v>
      </c>
      <c r="AF444" s="15" t="s">
        <v>234</v>
      </c>
      <c r="AG444"/>
      <c r="AH444"/>
    </row>
    <row r="445" spans="1:34" s="15" customFormat="1">
      <c r="A445" s="14">
        <v>44555.654062442132</v>
      </c>
      <c r="B445" s="15" t="s">
        <v>219</v>
      </c>
      <c r="C445" s="15" t="s">
        <v>11</v>
      </c>
      <c r="D445" s="14">
        <v>44555.654062442132</v>
      </c>
      <c r="E445" s="15">
        <f t="shared" ca="1" si="11"/>
        <v>4266</v>
      </c>
      <c r="F445" s="15" t="s">
        <v>12</v>
      </c>
      <c r="G445" s="15" t="s">
        <v>13</v>
      </c>
      <c r="H445" s="15" t="s">
        <v>157</v>
      </c>
      <c r="I445" s="15" t="s">
        <v>158</v>
      </c>
      <c r="J445" s="15" t="s">
        <v>220</v>
      </c>
      <c r="K445" s="16" t="s">
        <v>221</v>
      </c>
      <c r="L445" s="15" t="s">
        <v>222</v>
      </c>
      <c r="M445" s="15" t="s">
        <v>223</v>
      </c>
      <c r="N445" s="15" t="s">
        <v>224</v>
      </c>
      <c r="O445" s="15" t="s">
        <v>225</v>
      </c>
      <c r="P445" s="15" t="s">
        <v>22</v>
      </c>
      <c r="Q445" s="15" t="s">
        <v>226</v>
      </c>
      <c r="R445" s="16" t="s">
        <v>227</v>
      </c>
      <c r="S445" s="16" t="s">
        <v>228</v>
      </c>
      <c r="T445" s="16" t="s">
        <v>229</v>
      </c>
      <c r="U445" s="18">
        <v>45075</v>
      </c>
      <c r="V445" s="18">
        <v>45441</v>
      </c>
      <c r="W445" s="15" t="s">
        <v>230</v>
      </c>
      <c r="X445" s="15" t="s">
        <v>231</v>
      </c>
      <c r="Y445" s="15" t="s">
        <v>41</v>
      </c>
      <c r="Z445" s="15" t="s">
        <v>1212</v>
      </c>
      <c r="AA445" s="15" t="s">
        <v>22</v>
      </c>
      <c r="AD445" s="15" t="s">
        <v>232</v>
      </c>
      <c r="AE445" s="15" t="s">
        <v>233</v>
      </c>
      <c r="AF445" s="15" t="s">
        <v>234</v>
      </c>
    </row>
    <row r="446" spans="1:34" s="15" customFormat="1">
      <c r="A446" s="14">
        <v>44586.654062442132</v>
      </c>
      <c r="B446" s="15" t="s">
        <v>219</v>
      </c>
      <c r="C446" s="15" t="s">
        <v>11</v>
      </c>
      <c r="D446" s="14">
        <v>44586.654062442132</v>
      </c>
      <c r="E446" s="15">
        <f t="shared" ca="1" si="11"/>
        <v>3659</v>
      </c>
      <c r="F446" s="15" t="s">
        <v>12</v>
      </c>
      <c r="G446" s="15" t="s">
        <v>13</v>
      </c>
      <c r="H446" s="15" t="s">
        <v>157</v>
      </c>
      <c r="I446" s="15" t="s">
        <v>158</v>
      </c>
      <c r="J446" s="15" t="s">
        <v>220</v>
      </c>
      <c r="K446" s="16" t="s">
        <v>221</v>
      </c>
      <c r="L446" s="15" t="s">
        <v>222</v>
      </c>
      <c r="M446" s="15" t="s">
        <v>223</v>
      </c>
      <c r="N446" s="15" t="s">
        <v>224</v>
      </c>
      <c r="O446" s="15" t="s">
        <v>225</v>
      </c>
      <c r="P446" s="15" t="s">
        <v>22</v>
      </c>
      <c r="Q446" s="15" t="s">
        <v>226</v>
      </c>
      <c r="R446" s="16" t="s">
        <v>227</v>
      </c>
      <c r="S446" s="16" t="s">
        <v>228</v>
      </c>
      <c r="T446" s="16" t="s">
        <v>229</v>
      </c>
      <c r="U446" s="18">
        <v>45075</v>
      </c>
      <c r="V446" s="18">
        <v>45441</v>
      </c>
      <c r="W446" s="15" t="s">
        <v>230</v>
      </c>
      <c r="X446" s="15" t="s">
        <v>231</v>
      </c>
      <c r="Y446" s="15" t="s">
        <v>41</v>
      </c>
      <c r="Z446" s="15" t="s">
        <v>1212</v>
      </c>
      <c r="AA446" s="15" t="s">
        <v>22</v>
      </c>
      <c r="AD446" s="15" t="s">
        <v>232</v>
      </c>
      <c r="AE446" s="15" t="s">
        <v>233</v>
      </c>
      <c r="AF446" s="15" t="s">
        <v>234</v>
      </c>
    </row>
    <row r="447" spans="1:34" s="15" customFormat="1">
      <c r="A447" s="14">
        <v>44617.654062442132</v>
      </c>
      <c r="B447" s="15" t="s">
        <v>219</v>
      </c>
      <c r="C447" s="15" t="s">
        <v>11</v>
      </c>
      <c r="D447" s="14">
        <v>44617.654062442132</v>
      </c>
      <c r="E447" s="15">
        <f t="shared" ca="1" si="11"/>
        <v>4094</v>
      </c>
      <c r="F447" s="15" t="s">
        <v>12</v>
      </c>
      <c r="G447" s="15" t="s">
        <v>13</v>
      </c>
      <c r="H447" s="15" t="s">
        <v>157</v>
      </c>
      <c r="I447" s="15" t="s">
        <v>158</v>
      </c>
      <c r="J447" s="15" t="s">
        <v>220</v>
      </c>
      <c r="K447" s="16" t="s">
        <v>221</v>
      </c>
      <c r="L447" s="15" t="s">
        <v>222</v>
      </c>
      <c r="M447" s="15" t="s">
        <v>223</v>
      </c>
      <c r="N447" s="15" t="s">
        <v>224</v>
      </c>
      <c r="O447" s="15" t="s">
        <v>225</v>
      </c>
      <c r="P447" s="15" t="s">
        <v>22</v>
      </c>
      <c r="Q447" s="15" t="s">
        <v>226</v>
      </c>
      <c r="R447" s="16" t="s">
        <v>227</v>
      </c>
      <c r="S447" s="16" t="s">
        <v>228</v>
      </c>
      <c r="T447" s="16" t="s">
        <v>229</v>
      </c>
      <c r="U447" s="18">
        <v>45075</v>
      </c>
      <c r="V447" s="18">
        <v>45441</v>
      </c>
      <c r="W447" s="15" t="s">
        <v>230</v>
      </c>
      <c r="X447" s="15" t="s">
        <v>231</v>
      </c>
      <c r="Y447" s="15" t="s">
        <v>41</v>
      </c>
      <c r="Z447" s="15" t="s">
        <v>1212</v>
      </c>
      <c r="AA447" s="15" t="s">
        <v>22</v>
      </c>
      <c r="AD447" s="15" t="s">
        <v>232</v>
      </c>
      <c r="AE447" s="15" t="s">
        <v>233</v>
      </c>
      <c r="AF447" s="15" t="s">
        <v>234</v>
      </c>
    </row>
    <row r="448" spans="1:34" s="15" customFormat="1">
      <c r="A448" s="14">
        <v>44645.654062442132</v>
      </c>
      <c r="B448" s="15" t="s">
        <v>219</v>
      </c>
      <c r="C448" s="15" t="s">
        <v>11</v>
      </c>
      <c r="D448" s="14">
        <v>44645.654062442132</v>
      </c>
      <c r="E448" s="15">
        <f t="shared" ca="1" si="11"/>
        <v>3168</v>
      </c>
      <c r="F448" s="15" t="s">
        <v>12</v>
      </c>
      <c r="G448" s="15" t="s">
        <v>13</v>
      </c>
      <c r="H448" s="15" t="s">
        <v>157</v>
      </c>
      <c r="I448" s="15" t="s">
        <v>158</v>
      </c>
      <c r="J448" s="15" t="s">
        <v>220</v>
      </c>
      <c r="K448" s="16" t="s">
        <v>221</v>
      </c>
      <c r="L448" s="15" t="s">
        <v>222</v>
      </c>
      <c r="M448" s="15" t="s">
        <v>223</v>
      </c>
      <c r="N448" s="15" t="s">
        <v>224</v>
      </c>
      <c r="O448" s="15" t="s">
        <v>225</v>
      </c>
      <c r="P448" s="15" t="s">
        <v>22</v>
      </c>
      <c r="Q448" s="15" t="s">
        <v>226</v>
      </c>
      <c r="R448" s="16" t="s">
        <v>227</v>
      </c>
      <c r="S448" s="16" t="s">
        <v>228</v>
      </c>
      <c r="T448" s="16" t="s">
        <v>229</v>
      </c>
      <c r="U448" s="18">
        <v>45075</v>
      </c>
      <c r="V448" s="18">
        <v>45441</v>
      </c>
      <c r="W448" s="15" t="s">
        <v>230</v>
      </c>
      <c r="X448" s="15" t="s">
        <v>231</v>
      </c>
      <c r="Y448" s="15" t="s">
        <v>41</v>
      </c>
      <c r="Z448" s="15" t="s">
        <v>1212</v>
      </c>
      <c r="AA448" s="15" t="s">
        <v>22</v>
      </c>
      <c r="AD448" s="15" t="s">
        <v>232</v>
      </c>
      <c r="AE448" s="15" t="s">
        <v>233</v>
      </c>
      <c r="AF448" s="15" t="s">
        <v>234</v>
      </c>
    </row>
    <row r="449" spans="1:32" s="15" customFormat="1">
      <c r="A449" s="14">
        <v>44676.654062442132</v>
      </c>
      <c r="B449" s="15" t="s">
        <v>219</v>
      </c>
      <c r="C449" s="15" t="s">
        <v>11</v>
      </c>
      <c r="D449" s="14">
        <v>44676.654062442132</v>
      </c>
      <c r="E449" s="15">
        <f t="shared" ca="1" si="11"/>
        <v>3079</v>
      </c>
      <c r="F449" s="15" t="s">
        <v>12</v>
      </c>
      <c r="G449" s="15" t="s">
        <v>13</v>
      </c>
      <c r="H449" s="15" t="s">
        <v>157</v>
      </c>
      <c r="I449" s="15" t="s">
        <v>158</v>
      </c>
      <c r="J449" s="15" t="s">
        <v>220</v>
      </c>
      <c r="K449" s="16" t="s">
        <v>221</v>
      </c>
      <c r="L449" s="15" t="s">
        <v>222</v>
      </c>
      <c r="M449" s="15" t="s">
        <v>223</v>
      </c>
      <c r="N449" s="15" t="s">
        <v>224</v>
      </c>
      <c r="O449" s="15" t="s">
        <v>225</v>
      </c>
      <c r="P449" s="15" t="s">
        <v>22</v>
      </c>
      <c r="Q449" s="15" t="s">
        <v>226</v>
      </c>
      <c r="R449" s="16" t="s">
        <v>227</v>
      </c>
      <c r="S449" s="16" t="s">
        <v>228</v>
      </c>
      <c r="T449" s="16" t="s">
        <v>229</v>
      </c>
      <c r="U449" s="18">
        <v>45075</v>
      </c>
      <c r="V449" s="18">
        <v>45441</v>
      </c>
      <c r="W449" s="15" t="s">
        <v>230</v>
      </c>
      <c r="X449" s="15" t="s">
        <v>231</v>
      </c>
      <c r="Y449" s="15" t="s">
        <v>41</v>
      </c>
      <c r="Z449" s="15" t="s">
        <v>1212</v>
      </c>
      <c r="AA449" s="15" t="s">
        <v>22</v>
      </c>
      <c r="AD449" s="15" t="s">
        <v>232</v>
      </c>
      <c r="AE449" s="15" t="s">
        <v>233</v>
      </c>
      <c r="AF449" s="15" t="s">
        <v>234</v>
      </c>
    </row>
    <row r="450" spans="1:32" s="15" customFormat="1">
      <c r="A450" s="14">
        <v>44706.654062442132</v>
      </c>
      <c r="B450" s="15" t="s">
        <v>219</v>
      </c>
      <c r="C450" s="15" t="s">
        <v>11</v>
      </c>
      <c r="D450" s="14">
        <v>44706.654062442132</v>
      </c>
      <c r="E450" s="15">
        <f t="shared" ca="1" si="11"/>
        <v>4965</v>
      </c>
      <c r="F450" s="15" t="s">
        <v>12</v>
      </c>
      <c r="G450" s="15" t="s">
        <v>13</v>
      </c>
      <c r="H450" s="15" t="s">
        <v>157</v>
      </c>
      <c r="I450" s="15" t="s">
        <v>158</v>
      </c>
      <c r="J450" s="15" t="s">
        <v>220</v>
      </c>
      <c r="K450" s="16" t="s">
        <v>221</v>
      </c>
      <c r="L450" s="15" t="s">
        <v>222</v>
      </c>
      <c r="M450" s="15" t="s">
        <v>223</v>
      </c>
      <c r="N450" s="15" t="s">
        <v>224</v>
      </c>
      <c r="O450" s="15" t="s">
        <v>225</v>
      </c>
      <c r="P450" s="15" t="s">
        <v>22</v>
      </c>
      <c r="Q450" s="15" t="s">
        <v>226</v>
      </c>
      <c r="R450" s="16" t="s">
        <v>227</v>
      </c>
      <c r="S450" s="16" t="s">
        <v>228</v>
      </c>
      <c r="T450" s="16" t="s">
        <v>229</v>
      </c>
      <c r="U450" s="18">
        <v>45075</v>
      </c>
      <c r="V450" s="18">
        <v>45441</v>
      </c>
      <c r="W450" s="15" t="s">
        <v>230</v>
      </c>
      <c r="X450" s="15" t="s">
        <v>231</v>
      </c>
      <c r="Y450" s="15" t="s">
        <v>41</v>
      </c>
      <c r="Z450" s="15" t="s">
        <v>1212</v>
      </c>
      <c r="AA450" s="15" t="s">
        <v>22</v>
      </c>
      <c r="AD450" s="15" t="s">
        <v>232</v>
      </c>
      <c r="AE450" s="15" t="s">
        <v>233</v>
      </c>
      <c r="AF450" s="15" t="s">
        <v>234</v>
      </c>
    </row>
    <row r="451" spans="1:32" s="15" customFormat="1">
      <c r="A451" s="14">
        <v>44737.654062442132</v>
      </c>
      <c r="B451" s="15" t="s">
        <v>219</v>
      </c>
      <c r="C451" s="15" t="s">
        <v>11</v>
      </c>
      <c r="D451" s="14">
        <v>44737.654062442132</v>
      </c>
      <c r="E451" s="15">
        <f t="shared" ca="1" si="11"/>
        <v>4341</v>
      </c>
      <c r="F451" s="15" t="s">
        <v>12</v>
      </c>
      <c r="G451" s="15" t="s">
        <v>13</v>
      </c>
      <c r="H451" s="15" t="s">
        <v>157</v>
      </c>
      <c r="I451" s="15" t="s">
        <v>158</v>
      </c>
      <c r="J451" s="15" t="s">
        <v>220</v>
      </c>
      <c r="K451" s="16" t="s">
        <v>221</v>
      </c>
      <c r="L451" s="15" t="s">
        <v>222</v>
      </c>
      <c r="M451" s="15" t="s">
        <v>223</v>
      </c>
      <c r="N451" s="15" t="s">
        <v>224</v>
      </c>
      <c r="O451" s="15" t="s">
        <v>225</v>
      </c>
      <c r="P451" s="15" t="s">
        <v>22</v>
      </c>
      <c r="Q451" s="15" t="s">
        <v>226</v>
      </c>
      <c r="R451" s="16" t="s">
        <v>227</v>
      </c>
      <c r="S451" s="16" t="s">
        <v>228</v>
      </c>
      <c r="T451" s="16" t="s">
        <v>229</v>
      </c>
      <c r="U451" s="18">
        <v>45075</v>
      </c>
      <c r="V451" s="18">
        <v>45441</v>
      </c>
      <c r="W451" s="15" t="s">
        <v>230</v>
      </c>
      <c r="X451" s="15" t="s">
        <v>231</v>
      </c>
      <c r="Y451" s="15" t="s">
        <v>41</v>
      </c>
      <c r="Z451" s="15" t="s">
        <v>1212</v>
      </c>
      <c r="AA451" s="15" t="s">
        <v>22</v>
      </c>
      <c r="AD451" s="15" t="s">
        <v>232</v>
      </c>
      <c r="AE451" s="15" t="s">
        <v>233</v>
      </c>
      <c r="AF451" s="15" t="s">
        <v>234</v>
      </c>
    </row>
    <row r="452" spans="1:32" s="15" customFormat="1">
      <c r="A452" s="14">
        <v>44767.654062442132</v>
      </c>
      <c r="B452" s="15" t="s">
        <v>219</v>
      </c>
      <c r="C452" s="15" t="s">
        <v>11</v>
      </c>
      <c r="D452" s="14">
        <v>44767.654062442132</v>
      </c>
      <c r="E452" s="15">
        <f t="shared" ca="1" si="11"/>
        <v>4400</v>
      </c>
      <c r="F452" s="15" t="s">
        <v>12</v>
      </c>
      <c r="G452" s="15" t="s">
        <v>13</v>
      </c>
      <c r="H452" s="15" t="s">
        <v>157</v>
      </c>
      <c r="I452" s="15" t="s">
        <v>158</v>
      </c>
      <c r="J452" s="15" t="s">
        <v>220</v>
      </c>
      <c r="K452" s="16" t="s">
        <v>221</v>
      </c>
      <c r="L452" s="15" t="s">
        <v>222</v>
      </c>
      <c r="M452" s="15" t="s">
        <v>223</v>
      </c>
      <c r="N452" s="15" t="s">
        <v>224</v>
      </c>
      <c r="O452" s="15" t="s">
        <v>225</v>
      </c>
      <c r="P452" s="15" t="s">
        <v>22</v>
      </c>
      <c r="Q452" s="15" t="s">
        <v>226</v>
      </c>
      <c r="R452" s="16" t="s">
        <v>227</v>
      </c>
      <c r="S452" s="16" t="s">
        <v>228</v>
      </c>
      <c r="T452" s="16" t="s">
        <v>229</v>
      </c>
      <c r="U452" s="18">
        <v>45075</v>
      </c>
      <c r="V452" s="18">
        <v>45441</v>
      </c>
      <c r="W452" s="15" t="s">
        <v>230</v>
      </c>
      <c r="X452" s="15" t="s">
        <v>231</v>
      </c>
      <c r="Y452" s="15" t="s">
        <v>41</v>
      </c>
      <c r="Z452" s="15" t="s">
        <v>1212</v>
      </c>
      <c r="AA452" s="15" t="s">
        <v>22</v>
      </c>
      <c r="AD452" s="15" t="s">
        <v>232</v>
      </c>
      <c r="AE452" s="15" t="s">
        <v>233</v>
      </c>
      <c r="AF452" s="15" t="s">
        <v>234</v>
      </c>
    </row>
    <row r="453" spans="1:32" s="15" customFormat="1">
      <c r="A453" s="14">
        <v>44798.654062442132</v>
      </c>
      <c r="B453" s="15" t="s">
        <v>219</v>
      </c>
      <c r="C453" s="15" t="s">
        <v>11</v>
      </c>
      <c r="D453" s="14">
        <v>44798.654062442132</v>
      </c>
      <c r="E453" s="15">
        <f t="shared" ca="1" si="11"/>
        <v>4235</v>
      </c>
      <c r="F453" s="15" t="s">
        <v>12</v>
      </c>
      <c r="G453" s="15" t="s">
        <v>13</v>
      </c>
      <c r="H453" s="15" t="s">
        <v>157</v>
      </c>
      <c r="I453" s="15" t="s">
        <v>158</v>
      </c>
      <c r="J453" s="15" t="s">
        <v>220</v>
      </c>
      <c r="K453" s="16" t="s">
        <v>221</v>
      </c>
      <c r="L453" s="15" t="s">
        <v>222</v>
      </c>
      <c r="M453" s="15" t="s">
        <v>223</v>
      </c>
      <c r="N453" s="15" t="s">
        <v>224</v>
      </c>
      <c r="O453" s="15" t="s">
        <v>225</v>
      </c>
      <c r="P453" s="15" t="s">
        <v>22</v>
      </c>
      <c r="Q453" s="15" t="s">
        <v>226</v>
      </c>
      <c r="R453" s="16" t="s">
        <v>227</v>
      </c>
      <c r="S453" s="16" t="s">
        <v>228</v>
      </c>
      <c r="T453" s="16" t="s">
        <v>229</v>
      </c>
      <c r="U453" s="18">
        <v>45075</v>
      </c>
      <c r="V453" s="18">
        <v>45441</v>
      </c>
      <c r="W453" s="15" t="s">
        <v>230</v>
      </c>
      <c r="X453" s="15" t="s">
        <v>231</v>
      </c>
      <c r="Y453" s="15" t="s">
        <v>41</v>
      </c>
      <c r="Z453" s="15" t="s">
        <v>1212</v>
      </c>
      <c r="AA453" s="15" t="s">
        <v>22</v>
      </c>
      <c r="AD453" s="15" t="s">
        <v>232</v>
      </c>
      <c r="AE453" s="15" t="s">
        <v>233</v>
      </c>
      <c r="AF453" s="15" t="s">
        <v>234</v>
      </c>
    </row>
    <row r="454" spans="1:32" s="15" customFormat="1">
      <c r="A454" s="14">
        <v>44829.654062442132</v>
      </c>
      <c r="B454" s="15" t="s">
        <v>219</v>
      </c>
      <c r="C454" s="15" t="s">
        <v>11</v>
      </c>
      <c r="D454" s="14">
        <v>44829.654062442132</v>
      </c>
      <c r="E454" s="15">
        <f t="shared" ca="1" si="11"/>
        <v>4214</v>
      </c>
      <c r="F454" s="15" t="s">
        <v>12</v>
      </c>
      <c r="G454" s="15" t="s">
        <v>13</v>
      </c>
      <c r="H454" s="15" t="s">
        <v>157</v>
      </c>
      <c r="I454" s="15" t="s">
        <v>158</v>
      </c>
      <c r="J454" s="15" t="s">
        <v>220</v>
      </c>
      <c r="K454" s="16" t="s">
        <v>221</v>
      </c>
      <c r="L454" s="15" t="s">
        <v>222</v>
      </c>
      <c r="M454" s="15" t="s">
        <v>223</v>
      </c>
      <c r="N454" s="15" t="s">
        <v>224</v>
      </c>
      <c r="O454" s="15" t="s">
        <v>225</v>
      </c>
      <c r="P454" s="15" t="s">
        <v>22</v>
      </c>
      <c r="Q454" s="15" t="s">
        <v>226</v>
      </c>
      <c r="R454" s="16" t="s">
        <v>227</v>
      </c>
      <c r="S454" s="16" t="s">
        <v>228</v>
      </c>
      <c r="T454" s="16" t="s">
        <v>229</v>
      </c>
      <c r="U454" s="18">
        <v>45075</v>
      </c>
      <c r="V454" s="18">
        <v>45441</v>
      </c>
      <c r="W454" s="15" t="s">
        <v>230</v>
      </c>
      <c r="X454" s="15" t="s">
        <v>231</v>
      </c>
      <c r="Y454" s="15" t="s">
        <v>41</v>
      </c>
      <c r="Z454" s="15" t="s">
        <v>1212</v>
      </c>
      <c r="AA454" s="15" t="s">
        <v>22</v>
      </c>
      <c r="AD454" s="15" t="s">
        <v>232</v>
      </c>
      <c r="AE454" s="15" t="s">
        <v>233</v>
      </c>
      <c r="AF454" s="15" t="s">
        <v>234</v>
      </c>
    </row>
    <row r="455" spans="1:32" s="15" customFormat="1">
      <c r="A455" s="14">
        <v>44859.654062442132</v>
      </c>
      <c r="B455" s="15" t="s">
        <v>219</v>
      </c>
      <c r="C455" s="15" t="s">
        <v>11</v>
      </c>
      <c r="D455" s="14">
        <v>44859.654062442132</v>
      </c>
      <c r="E455" s="15">
        <f t="shared" ca="1" si="11"/>
        <v>4252</v>
      </c>
      <c r="F455" s="15" t="s">
        <v>12</v>
      </c>
      <c r="G455" s="15" t="s">
        <v>13</v>
      </c>
      <c r="H455" s="15" t="s">
        <v>157</v>
      </c>
      <c r="I455" s="15" t="s">
        <v>158</v>
      </c>
      <c r="J455" s="15" t="s">
        <v>220</v>
      </c>
      <c r="K455" s="16" t="s">
        <v>221</v>
      </c>
      <c r="L455" s="15" t="s">
        <v>222</v>
      </c>
      <c r="M455" s="15" t="s">
        <v>223</v>
      </c>
      <c r="N455" s="15" t="s">
        <v>224</v>
      </c>
      <c r="O455" s="15" t="s">
        <v>225</v>
      </c>
      <c r="P455" s="15" t="s">
        <v>22</v>
      </c>
      <c r="Q455" s="15" t="s">
        <v>226</v>
      </c>
      <c r="R455" s="16" t="s">
        <v>227</v>
      </c>
      <c r="S455" s="16" t="s">
        <v>228</v>
      </c>
      <c r="T455" s="16" t="s">
        <v>229</v>
      </c>
      <c r="U455" s="18">
        <v>45075</v>
      </c>
      <c r="V455" s="18">
        <v>45441</v>
      </c>
      <c r="W455" s="15" t="s">
        <v>230</v>
      </c>
      <c r="X455" s="15" t="s">
        <v>231</v>
      </c>
      <c r="Y455" s="15" t="s">
        <v>41</v>
      </c>
      <c r="Z455" s="15" t="s">
        <v>1212</v>
      </c>
      <c r="AA455" s="15" t="s">
        <v>22</v>
      </c>
      <c r="AD455" s="15" t="s">
        <v>232</v>
      </c>
      <c r="AE455" s="15" t="s">
        <v>233</v>
      </c>
      <c r="AF455" s="15" t="s">
        <v>234</v>
      </c>
    </row>
    <row r="456" spans="1:32" s="15" customFormat="1">
      <c r="A456" s="14">
        <v>44890.654062442132</v>
      </c>
      <c r="B456" s="15" t="s">
        <v>219</v>
      </c>
      <c r="C456" s="15" t="s">
        <v>11</v>
      </c>
      <c r="D456" s="14">
        <v>44890.654062442132</v>
      </c>
      <c r="E456" s="15">
        <f t="shared" ca="1" si="11"/>
        <v>4031</v>
      </c>
      <c r="F456" s="15" t="s">
        <v>12</v>
      </c>
      <c r="G456" s="15" t="s">
        <v>13</v>
      </c>
      <c r="H456" s="15" t="s">
        <v>157</v>
      </c>
      <c r="I456" s="15" t="s">
        <v>158</v>
      </c>
      <c r="J456" s="15" t="s">
        <v>220</v>
      </c>
      <c r="K456" s="16" t="s">
        <v>221</v>
      </c>
      <c r="L456" s="15" t="s">
        <v>222</v>
      </c>
      <c r="M456" s="15" t="s">
        <v>223</v>
      </c>
      <c r="N456" s="15" t="s">
        <v>224</v>
      </c>
      <c r="O456" s="15" t="s">
        <v>225</v>
      </c>
      <c r="P456" s="15" t="s">
        <v>22</v>
      </c>
      <c r="Q456" s="15" t="s">
        <v>226</v>
      </c>
      <c r="R456" s="16" t="s">
        <v>227</v>
      </c>
      <c r="S456" s="16" t="s">
        <v>228</v>
      </c>
      <c r="T456" s="16" t="s">
        <v>229</v>
      </c>
      <c r="U456" s="18">
        <v>45075</v>
      </c>
      <c r="V456" s="18">
        <v>45441</v>
      </c>
      <c r="W456" s="15" t="s">
        <v>230</v>
      </c>
      <c r="X456" s="15" t="s">
        <v>231</v>
      </c>
      <c r="Y456" s="15" t="s">
        <v>41</v>
      </c>
      <c r="Z456" s="15" t="s">
        <v>1212</v>
      </c>
      <c r="AA456" s="15" t="s">
        <v>22</v>
      </c>
      <c r="AD456" s="15" t="s">
        <v>232</v>
      </c>
      <c r="AE456" s="15" t="s">
        <v>233</v>
      </c>
      <c r="AF456" s="15" t="s">
        <v>234</v>
      </c>
    </row>
    <row r="457" spans="1:32" s="15" customFormat="1">
      <c r="A457" s="14">
        <v>44920.654062442132</v>
      </c>
      <c r="B457" s="15" t="s">
        <v>219</v>
      </c>
      <c r="C457" s="15" t="s">
        <v>11</v>
      </c>
      <c r="D457" s="14">
        <v>44920.654062442132</v>
      </c>
      <c r="E457" s="15">
        <f t="shared" ca="1" si="11"/>
        <v>3625</v>
      </c>
      <c r="F457" s="15" t="s">
        <v>12</v>
      </c>
      <c r="G457" s="15" t="s">
        <v>13</v>
      </c>
      <c r="H457" s="15" t="s">
        <v>157</v>
      </c>
      <c r="I457" s="15" t="s">
        <v>158</v>
      </c>
      <c r="J457" s="15" t="s">
        <v>220</v>
      </c>
      <c r="K457" s="16" t="s">
        <v>221</v>
      </c>
      <c r="L457" s="15" t="s">
        <v>222</v>
      </c>
      <c r="M457" s="15" t="s">
        <v>223</v>
      </c>
      <c r="N457" s="15" t="s">
        <v>224</v>
      </c>
      <c r="O457" s="15" t="s">
        <v>225</v>
      </c>
      <c r="P457" s="15" t="s">
        <v>22</v>
      </c>
      <c r="Q457" s="15" t="s">
        <v>226</v>
      </c>
      <c r="R457" s="16" t="s">
        <v>227</v>
      </c>
      <c r="S457" s="16" t="s">
        <v>228</v>
      </c>
      <c r="T457" s="16" t="s">
        <v>229</v>
      </c>
      <c r="U457" s="18">
        <v>45075</v>
      </c>
      <c r="V457" s="18">
        <v>45441</v>
      </c>
      <c r="W457" s="15" t="s">
        <v>230</v>
      </c>
      <c r="X457" s="15" t="s">
        <v>231</v>
      </c>
      <c r="Y457" s="15" t="s">
        <v>41</v>
      </c>
      <c r="Z457" s="15" t="s">
        <v>1212</v>
      </c>
      <c r="AA457" s="15" t="s">
        <v>22</v>
      </c>
      <c r="AD457" s="15" t="s">
        <v>232</v>
      </c>
      <c r="AE457" s="15" t="s">
        <v>233</v>
      </c>
      <c r="AF457" s="15" t="s">
        <v>234</v>
      </c>
    </row>
    <row r="458" spans="1:32" s="15" customFormat="1">
      <c r="A458" s="14">
        <v>44951.654062442132</v>
      </c>
      <c r="B458" s="15" t="s">
        <v>219</v>
      </c>
      <c r="C458" s="15" t="s">
        <v>11</v>
      </c>
      <c r="D458" s="14">
        <v>44951.654062442132</v>
      </c>
      <c r="E458" s="15">
        <f t="shared" ca="1" si="11"/>
        <v>3559</v>
      </c>
      <c r="F458" s="15" t="s">
        <v>12</v>
      </c>
      <c r="G458" s="15" t="s">
        <v>13</v>
      </c>
      <c r="H458" s="15" t="s">
        <v>157</v>
      </c>
      <c r="I458" s="15" t="s">
        <v>158</v>
      </c>
      <c r="J458" s="15" t="s">
        <v>220</v>
      </c>
      <c r="K458" s="16" t="s">
        <v>221</v>
      </c>
      <c r="L458" s="15" t="s">
        <v>222</v>
      </c>
      <c r="M458" s="15" t="s">
        <v>223</v>
      </c>
      <c r="N458" s="15" t="s">
        <v>224</v>
      </c>
      <c r="O458" s="15" t="s">
        <v>225</v>
      </c>
      <c r="P458" s="15" t="s">
        <v>22</v>
      </c>
      <c r="Q458" s="15" t="s">
        <v>226</v>
      </c>
      <c r="R458" s="16" t="s">
        <v>227</v>
      </c>
      <c r="S458" s="16" t="s">
        <v>228</v>
      </c>
      <c r="T458" s="16" t="s">
        <v>229</v>
      </c>
      <c r="U458" s="18">
        <v>45075</v>
      </c>
      <c r="V458" s="18">
        <v>45441</v>
      </c>
      <c r="W458" s="15" t="s">
        <v>230</v>
      </c>
      <c r="X458" s="15" t="s">
        <v>231</v>
      </c>
      <c r="Y458" s="15" t="s">
        <v>41</v>
      </c>
      <c r="Z458" s="15" t="s">
        <v>1212</v>
      </c>
      <c r="AA458" s="15" t="s">
        <v>22</v>
      </c>
      <c r="AD458" s="15" t="s">
        <v>232</v>
      </c>
      <c r="AE458" s="15" t="s">
        <v>233</v>
      </c>
      <c r="AF458" s="15" t="s">
        <v>234</v>
      </c>
    </row>
    <row r="459" spans="1:32" s="15" customFormat="1">
      <c r="A459" s="14">
        <v>44982.654062442132</v>
      </c>
      <c r="B459" s="15" t="s">
        <v>219</v>
      </c>
      <c r="C459" s="15" t="s">
        <v>11</v>
      </c>
      <c r="D459" s="14">
        <v>44982.654062442132</v>
      </c>
      <c r="E459" s="15">
        <f t="shared" ca="1" si="11"/>
        <v>3314</v>
      </c>
      <c r="F459" s="15" t="s">
        <v>12</v>
      </c>
      <c r="G459" s="15" t="s">
        <v>13</v>
      </c>
      <c r="H459" s="15" t="s">
        <v>157</v>
      </c>
      <c r="I459" s="15" t="s">
        <v>158</v>
      </c>
      <c r="J459" s="15" t="s">
        <v>220</v>
      </c>
      <c r="K459" s="16" t="s">
        <v>221</v>
      </c>
      <c r="L459" s="15" t="s">
        <v>222</v>
      </c>
      <c r="M459" s="15" t="s">
        <v>223</v>
      </c>
      <c r="N459" s="15" t="s">
        <v>224</v>
      </c>
      <c r="O459" s="15" t="s">
        <v>225</v>
      </c>
      <c r="P459" s="15" t="s">
        <v>22</v>
      </c>
      <c r="Q459" s="15" t="s">
        <v>226</v>
      </c>
      <c r="R459" s="16" t="s">
        <v>227</v>
      </c>
      <c r="S459" s="16" t="s">
        <v>228</v>
      </c>
      <c r="T459" s="16" t="s">
        <v>229</v>
      </c>
      <c r="U459" s="18">
        <v>45075</v>
      </c>
      <c r="V459" s="18">
        <v>45441</v>
      </c>
      <c r="W459" s="15" t="s">
        <v>230</v>
      </c>
      <c r="X459" s="15" t="s">
        <v>231</v>
      </c>
      <c r="Y459" s="15" t="s">
        <v>41</v>
      </c>
      <c r="Z459" s="15" t="s">
        <v>1212</v>
      </c>
      <c r="AA459" s="15" t="s">
        <v>22</v>
      </c>
      <c r="AD459" s="15" t="s">
        <v>232</v>
      </c>
      <c r="AE459" s="15" t="s">
        <v>233</v>
      </c>
      <c r="AF459" s="15" t="s">
        <v>234</v>
      </c>
    </row>
    <row r="460" spans="1:32" s="15" customFormat="1">
      <c r="A460" s="14">
        <v>45010.654062442132</v>
      </c>
      <c r="B460" s="15" t="s">
        <v>219</v>
      </c>
      <c r="C460" s="15" t="s">
        <v>11</v>
      </c>
      <c r="D460" s="14">
        <v>45010.654062442132</v>
      </c>
      <c r="E460" s="15">
        <f t="shared" ca="1" si="11"/>
        <v>4948</v>
      </c>
      <c r="F460" s="15" t="s">
        <v>12</v>
      </c>
      <c r="G460" s="15" t="s">
        <v>13</v>
      </c>
      <c r="H460" s="15" t="s">
        <v>157</v>
      </c>
      <c r="I460" s="15" t="s">
        <v>158</v>
      </c>
      <c r="J460" s="15" t="s">
        <v>220</v>
      </c>
      <c r="K460" s="16" t="s">
        <v>221</v>
      </c>
      <c r="L460" s="15" t="s">
        <v>222</v>
      </c>
      <c r="M460" s="15" t="s">
        <v>223</v>
      </c>
      <c r="N460" s="15" t="s">
        <v>224</v>
      </c>
      <c r="O460" s="15" t="s">
        <v>225</v>
      </c>
      <c r="P460" s="15" t="s">
        <v>22</v>
      </c>
      <c r="Q460" s="15" t="s">
        <v>226</v>
      </c>
      <c r="R460" s="16" t="s">
        <v>227</v>
      </c>
      <c r="S460" s="16" t="s">
        <v>228</v>
      </c>
      <c r="T460" s="16" t="s">
        <v>229</v>
      </c>
      <c r="U460" s="18">
        <v>45075</v>
      </c>
      <c r="V460" s="18">
        <v>45441</v>
      </c>
      <c r="W460" s="15" t="s">
        <v>230</v>
      </c>
      <c r="X460" s="15" t="s">
        <v>231</v>
      </c>
      <c r="Y460" s="15" t="s">
        <v>41</v>
      </c>
      <c r="Z460" s="15" t="s">
        <v>1212</v>
      </c>
      <c r="AA460" s="15" t="s">
        <v>22</v>
      </c>
      <c r="AD460" s="15" t="s">
        <v>232</v>
      </c>
      <c r="AE460" s="15" t="s">
        <v>233</v>
      </c>
      <c r="AF460" s="15" t="s">
        <v>234</v>
      </c>
    </row>
    <row r="461" spans="1:32" s="15" customFormat="1">
      <c r="A461" s="14">
        <v>45041.654062442132</v>
      </c>
      <c r="B461" s="15" t="s">
        <v>219</v>
      </c>
      <c r="C461" s="15" t="s">
        <v>11</v>
      </c>
      <c r="D461" s="14">
        <v>45041.654062442132</v>
      </c>
      <c r="E461" s="15">
        <f t="shared" ca="1" si="11"/>
        <v>4222</v>
      </c>
      <c r="F461" s="15" t="s">
        <v>12</v>
      </c>
      <c r="G461" s="15" t="s">
        <v>13</v>
      </c>
      <c r="H461" s="15" t="s">
        <v>157</v>
      </c>
      <c r="I461" s="15" t="s">
        <v>158</v>
      </c>
      <c r="J461" s="15" t="s">
        <v>220</v>
      </c>
      <c r="K461" s="16" t="s">
        <v>221</v>
      </c>
      <c r="L461" s="15" t="s">
        <v>222</v>
      </c>
      <c r="M461" s="15" t="s">
        <v>223</v>
      </c>
      <c r="N461" s="15" t="s">
        <v>224</v>
      </c>
      <c r="O461" s="15" t="s">
        <v>225</v>
      </c>
      <c r="P461" s="15" t="s">
        <v>22</v>
      </c>
      <c r="Q461" s="15" t="s">
        <v>226</v>
      </c>
      <c r="R461" s="16" t="s">
        <v>227</v>
      </c>
      <c r="S461" s="16" t="s">
        <v>228</v>
      </c>
      <c r="T461" s="16" t="s">
        <v>229</v>
      </c>
      <c r="U461" s="18">
        <v>45075</v>
      </c>
      <c r="V461" s="18">
        <v>45441</v>
      </c>
      <c r="W461" s="15" t="s">
        <v>230</v>
      </c>
      <c r="X461" s="15" t="s">
        <v>231</v>
      </c>
      <c r="Y461" s="15" t="s">
        <v>41</v>
      </c>
      <c r="Z461" s="15" t="s">
        <v>1212</v>
      </c>
      <c r="AA461" s="15" t="s">
        <v>22</v>
      </c>
      <c r="AD461" s="15" t="s">
        <v>232</v>
      </c>
      <c r="AE461" s="15" t="s">
        <v>233</v>
      </c>
      <c r="AF461" s="15" t="s">
        <v>234</v>
      </c>
    </row>
    <row r="462" spans="1:32" s="15" customFormat="1">
      <c r="A462" s="14">
        <v>45071.654062442132</v>
      </c>
      <c r="B462" s="15" t="s">
        <v>219</v>
      </c>
      <c r="C462" s="15" t="s">
        <v>11</v>
      </c>
      <c r="D462" s="14">
        <v>45071.654062442132</v>
      </c>
      <c r="E462" s="15">
        <f t="shared" ca="1" si="11"/>
        <v>3941</v>
      </c>
      <c r="F462" s="15" t="s">
        <v>12</v>
      </c>
      <c r="G462" s="15" t="s">
        <v>13</v>
      </c>
      <c r="H462" s="15" t="s">
        <v>157</v>
      </c>
      <c r="I462" s="15" t="s">
        <v>158</v>
      </c>
      <c r="J462" s="15" t="s">
        <v>220</v>
      </c>
      <c r="K462" s="16" t="s">
        <v>221</v>
      </c>
      <c r="L462" s="15" t="s">
        <v>222</v>
      </c>
      <c r="M462" s="15" t="s">
        <v>223</v>
      </c>
      <c r="N462" s="15" t="s">
        <v>224</v>
      </c>
      <c r="O462" s="15" t="s">
        <v>225</v>
      </c>
      <c r="P462" s="15" t="s">
        <v>22</v>
      </c>
      <c r="Q462" s="15" t="s">
        <v>226</v>
      </c>
      <c r="R462" s="16" t="s">
        <v>227</v>
      </c>
      <c r="S462" s="16" t="s">
        <v>228</v>
      </c>
      <c r="T462" s="16" t="s">
        <v>229</v>
      </c>
      <c r="U462" s="18">
        <v>45075</v>
      </c>
      <c r="V462" s="18">
        <v>45441</v>
      </c>
      <c r="W462" s="15" t="s">
        <v>230</v>
      </c>
      <c r="X462" s="15" t="s">
        <v>231</v>
      </c>
      <c r="Y462" s="15" t="s">
        <v>41</v>
      </c>
      <c r="Z462" s="15" t="s">
        <v>1212</v>
      </c>
      <c r="AA462" s="15" t="s">
        <v>22</v>
      </c>
      <c r="AD462" s="15" t="s">
        <v>232</v>
      </c>
      <c r="AE462" s="15" t="s">
        <v>233</v>
      </c>
      <c r="AF462" s="15" t="s">
        <v>234</v>
      </c>
    </row>
    <row r="463" spans="1:32" s="15" customFormat="1">
      <c r="A463" s="14">
        <v>45102.654062442132</v>
      </c>
      <c r="B463" s="15" t="s">
        <v>219</v>
      </c>
      <c r="C463" s="15" t="s">
        <v>11</v>
      </c>
      <c r="D463" s="14">
        <v>45102.654062442132</v>
      </c>
      <c r="E463" s="15">
        <f t="shared" ca="1" si="11"/>
        <v>4277</v>
      </c>
      <c r="F463" s="15" t="s">
        <v>12</v>
      </c>
      <c r="G463" s="15" t="s">
        <v>13</v>
      </c>
      <c r="H463" s="15" t="s">
        <v>157</v>
      </c>
      <c r="I463" s="15" t="s">
        <v>158</v>
      </c>
      <c r="J463" s="15" t="s">
        <v>220</v>
      </c>
      <c r="K463" s="16" t="s">
        <v>221</v>
      </c>
      <c r="L463" s="15" t="s">
        <v>222</v>
      </c>
      <c r="M463" s="15" t="s">
        <v>223</v>
      </c>
      <c r="N463" s="15" t="s">
        <v>224</v>
      </c>
      <c r="O463" s="15" t="s">
        <v>225</v>
      </c>
      <c r="P463" s="15" t="s">
        <v>22</v>
      </c>
      <c r="Q463" s="15" t="s">
        <v>226</v>
      </c>
      <c r="R463" s="16" t="s">
        <v>227</v>
      </c>
      <c r="S463" s="16" t="s">
        <v>228</v>
      </c>
      <c r="T463" s="16" t="s">
        <v>229</v>
      </c>
      <c r="U463" s="18">
        <v>45075</v>
      </c>
      <c r="V463" s="18">
        <v>45441</v>
      </c>
      <c r="W463" s="15" t="s">
        <v>230</v>
      </c>
      <c r="X463" s="15" t="s">
        <v>231</v>
      </c>
      <c r="Y463" s="15" t="s">
        <v>41</v>
      </c>
      <c r="Z463" s="15" t="s">
        <v>1212</v>
      </c>
      <c r="AA463" s="15" t="s">
        <v>22</v>
      </c>
      <c r="AD463" s="15" t="s">
        <v>232</v>
      </c>
      <c r="AE463" s="15" t="s">
        <v>233</v>
      </c>
      <c r="AF463" s="15" t="s">
        <v>234</v>
      </c>
    </row>
    <row r="464" spans="1:32" s="15" customFormat="1">
      <c r="A464" s="14">
        <v>45132.654062442132</v>
      </c>
      <c r="B464" s="15" t="s">
        <v>219</v>
      </c>
      <c r="C464" s="15" t="s">
        <v>11</v>
      </c>
      <c r="D464" s="14">
        <v>45132.654062442132</v>
      </c>
      <c r="E464" s="15">
        <f t="shared" ca="1" si="11"/>
        <v>2753</v>
      </c>
      <c r="F464" s="15" t="s">
        <v>12</v>
      </c>
      <c r="G464" s="15" t="s">
        <v>13</v>
      </c>
      <c r="H464" s="15" t="s">
        <v>157</v>
      </c>
      <c r="I464" s="15" t="s">
        <v>158</v>
      </c>
      <c r="J464" s="15" t="s">
        <v>220</v>
      </c>
      <c r="K464" s="16" t="s">
        <v>221</v>
      </c>
      <c r="L464" s="15" t="s">
        <v>222</v>
      </c>
      <c r="M464" s="15" t="s">
        <v>223</v>
      </c>
      <c r="N464" s="15" t="s">
        <v>224</v>
      </c>
      <c r="O464" s="15" t="s">
        <v>225</v>
      </c>
      <c r="P464" s="15" t="s">
        <v>22</v>
      </c>
      <c r="Q464" s="15" t="s">
        <v>226</v>
      </c>
      <c r="R464" s="16" t="s">
        <v>227</v>
      </c>
      <c r="S464" s="16" t="s">
        <v>228</v>
      </c>
      <c r="T464" s="16" t="s">
        <v>229</v>
      </c>
      <c r="U464" s="18">
        <v>45075</v>
      </c>
      <c r="V464" s="18">
        <v>45441</v>
      </c>
      <c r="W464" s="15" t="s">
        <v>230</v>
      </c>
      <c r="X464" s="15" t="s">
        <v>231</v>
      </c>
      <c r="Y464" s="15" t="s">
        <v>41</v>
      </c>
      <c r="Z464" s="15" t="s">
        <v>1212</v>
      </c>
      <c r="AA464" s="15" t="s">
        <v>22</v>
      </c>
      <c r="AD464" s="15" t="s">
        <v>232</v>
      </c>
      <c r="AE464" s="15" t="s">
        <v>233</v>
      </c>
      <c r="AF464" s="15" t="s">
        <v>234</v>
      </c>
    </row>
    <row r="465" spans="1:34" s="15" customFormat="1">
      <c r="A465" s="14">
        <v>45163.654062442132</v>
      </c>
      <c r="B465" s="15" t="s">
        <v>219</v>
      </c>
      <c r="C465" s="15" t="s">
        <v>11</v>
      </c>
      <c r="D465" s="14">
        <v>45163.654062442132</v>
      </c>
      <c r="E465" s="15">
        <f t="shared" ca="1" si="11"/>
        <v>3766</v>
      </c>
      <c r="F465" s="15" t="s">
        <v>12</v>
      </c>
      <c r="G465" s="15" t="s">
        <v>13</v>
      </c>
      <c r="H465" s="15" t="s">
        <v>157</v>
      </c>
      <c r="I465" s="15" t="s">
        <v>158</v>
      </c>
      <c r="J465" s="15" t="s">
        <v>220</v>
      </c>
      <c r="K465" s="16" t="s">
        <v>221</v>
      </c>
      <c r="L465" s="15" t="s">
        <v>222</v>
      </c>
      <c r="M465" s="15" t="s">
        <v>223</v>
      </c>
      <c r="N465" s="15" t="s">
        <v>224</v>
      </c>
      <c r="O465" s="15" t="s">
        <v>225</v>
      </c>
      <c r="P465" s="15" t="s">
        <v>22</v>
      </c>
      <c r="Q465" s="15" t="s">
        <v>226</v>
      </c>
      <c r="R465" s="16" t="s">
        <v>227</v>
      </c>
      <c r="S465" s="16" t="s">
        <v>228</v>
      </c>
      <c r="T465" s="16" t="s">
        <v>229</v>
      </c>
      <c r="U465" s="18">
        <v>45075</v>
      </c>
      <c r="V465" s="18">
        <v>45441</v>
      </c>
      <c r="W465" s="15" t="s">
        <v>230</v>
      </c>
      <c r="X465" s="15" t="s">
        <v>231</v>
      </c>
      <c r="Y465" s="15" t="s">
        <v>41</v>
      </c>
      <c r="Z465" s="15" t="s">
        <v>1212</v>
      </c>
      <c r="AA465" s="15" t="s">
        <v>22</v>
      </c>
      <c r="AD465" s="15" t="s">
        <v>232</v>
      </c>
      <c r="AE465" s="15" t="s">
        <v>233</v>
      </c>
      <c r="AF465" s="15" t="s">
        <v>234</v>
      </c>
    </row>
    <row r="466" spans="1:34" s="15" customFormat="1">
      <c r="A466" s="14">
        <v>45194.654062442132</v>
      </c>
      <c r="B466" s="15" t="s">
        <v>219</v>
      </c>
      <c r="C466" s="15" t="s">
        <v>11</v>
      </c>
      <c r="D466" s="14">
        <v>45194.654062442132</v>
      </c>
      <c r="E466" s="15">
        <f t="shared" ca="1" si="11"/>
        <v>3950</v>
      </c>
      <c r="F466" s="15" t="s">
        <v>12</v>
      </c>
      <c r="G466" s="15" t="s">
        <v>13</v>
      </c>
      <c r="H466" s="15" t="s">
        <v>157</v>
      </c>
      <c r="I466" s="15" t="s">
        <v>158</v>
      </c>
      <c r="J466" s="15" t="s">
        <v>220</v>
      </c>
      <c r="K466" s="16" t="s">
        <v>221</v>
      </c>
      <c r="L466" s="15" t="s">
        <v>222</v>
      </c>
      <c r="M466" s="15" t="s">
        <v>223</v>
      </c>
      <c r="N466" s="15" t="s">
        <v>224</v>
      </c>
      <c r="O466" s="15" t="s">
        <v>225</v>
      </c>
      <c r="P466" s="15" t="s">
        <v>22</v>
      </c>
      <c r="Q466" s="15" t="s">
        <v>226</v>
      </c>
      <c r="R466" s="16" t="s">
        <v>227</v>
      </c>
      <c r="S466" s="16" t="s">
        <v>228</v>
      </c>
      <c r="T466" s="16" t="s">
        <v>229</v>
      </c>
      <c r="U466" s="18">
        <v>45075</v>
      </c>
      <c r="V466" s="18">
        <v>45441</v>
      </c>
      <c r="W466" s="15" t="s">
        <v>230</v>
      </c>
      <c r="X466" s="15" t="s">
        <v>231</v>
      </c>
      <c r="Y466" s="15" t="s">
        <v>41</v>
      </c>
      <c r="Z466" s="15" t="s">
        <v>1212</v>
      </c>
      <c r="AA466" s="15" t="s">
        <v>22</v>
      </c>
      <c r="AD466" s="15" t="s">
        <v>232</v>
      </c>
      <c r="AE466" s="15" t="s">
        <v>233</v>
      </c>
      <c r="AF466" s="15" t="s">
        <v>234</v>
      </c>
    </row>
    <row r="467" spans="1:34" s="15" customFormat="1">
      <c r="A467" s="14">
        <v>45224.654062442132</v>
      </c>
      <c r="B467" s="15" t="s">
        <v>219</v>
      </c>
      <c r="C467" s="15" t="s">
        <v>11</v>
      </c>
      <c r="D467" s="14">
        <v>45224.654062442132</v>
      </c>
      <c r="E467" s="15">
        <f t="shared" ca="1" si="11"/>
        <v>2706</v>
      </c>
      <c r="F467" s="15" t="s">
        <v>12</v>
      </c>
      <c r="G467" s="15" t="s">
        <v>13</v>
      </c>
      <c r="H467" s="15" t="s">
        <v>157</v>
      </c>
      <c r="I467" s="15" t="s">
        <v>158</v>
      </c>
      <c r="J467" s="15" t="s">
        <v>220</v>
      </c>
      <c r="K467" s="16" t="s">
        <v>221</v>
      </c>
      <c r="L467" s="15" t="s">
        <v>222</v>
      </c>
      <c r="M467" s="15" t="s">
        <v>223</v>
      </c>
      <c r="N467" s="15" t="s">
        <v>224</v>
      </c>
      <c r="O467" s="15" t="s">
        <v>225</v>
      </c>
      <c r="P467" s="15" t="s">
        <v>22</v>
      </c>
      <c r="Q467" s="15" t="s">
        <v>226</v>
      </c>
      <c r="R467" s="16" t="s">
        <v>227</v>
      </c>
      <c r="S467" s="16" t="s">
        <v>228</v>
      </c>
      <c r="T467" s="16" t="s">
        <v>229</v>
      </c>
      <c r="U467" s="18">
        <v>45075</v>
      </c>
      <c r="V467" s="18">
        <v>45441</v>
      </c>
      <c r="W467" s="15" t="s">
        <v>230</v>
      </c>
      <c r="X467" s="15" t="s">
        <v>231</v>
      </c>
      <c r="Y467" s="15" t="s">
        <v>41</v>
      </c>
      <c r="Z467" s="15" t="s">
        <v>1212</v>
      </c>
      <c r="AA467" s="15" t="s">
        <v>22</v>
      </c>
      <c r="AD467" s="15" t="s">
        <v>232</v>
      </c>
      <c r="AE467" s="15" t="s">
        <v>233</v>
      </c>
      <c r="AF467" s="15" t="s">
        <v>234</v>
      </c>
    </row>
    <row r="468" spans="1:34" s="15" customFormat="1">
      <c r="A468" s="14">
        <v>45255.654062442132</v>
      </c>
      <c r="B468" s="15" t="s">
        <v>219</v>
      </c>
      <c r="C468" s="15" t="s">
        <v>11</v>
      </c>
      <c r="D468" s="14">
        <v>45255.654062442132</v>
      </c>
      <c r="E468" s="15">
        <f t="shared" ca="1" si="11"/>
        <v>3349</v>
      </c>
      <c r="F468" s="15" t="s">
        <v>12</v>
      </c>
      <c r="G468" s="15" t="s">
        <v>13</v>
      </c>
      <c r="H468" s="15" t="s">
        <v>157</v>
      </c>
      <c r="I468" s="15" t="s">
        <v>158</v>
      </c>
      <c r="J468" s="15" t="s">
        <v>220</v>
      </c>
      <c r="K468" s="16" t="s">
        <v>221</v>
      </c>
      <c r="L468" s="15" t="s">
        <v>222</v>
      </c>
      <c r="M468" s="15" t="s">
        <v>223</v>
      </c>
      <c r="N468" s="15" t="s">
        <v>224</v>
      </c>
      <c r="O468" s="15" t="s">
        <v>225</v>
      </c>
      <c r="P468" s="15" t="s">
        <v>22</v>
      </c>
      <c r="Q468" s="15" t="s">
        <v>226</v>
      </c>
      <c r="R468" s="16" t="s">
        <v>227</v>
      </c>
      <c r="S468" s="16" t="s">
        <v>228</v>
      </c>
      <c r="T468" s="16" t="s">
        <v>229</v>
      </c>
      <c r="U468" s="18">
        <v>45075</v>
      </c>
      <c r="V468" s="18">
        <v>45441</v>
      </c>
      <c r="W468" s="15" t="s">
        <v>230</v>
      </c>
      <c r="X468" s="15" t="s">
        <v>231</v>
      </c>
      <c r="Y468" s="15" t="s">
        <v>41</v>
      </c>
      <c r="Z468" s="15" t="s">
        <v>1212</v>
      </c>
      <c r="AA468" s="15" t="s">
        <v>22</v>
      </c>
      <c r="AD468" s="15" t="s">
        <v>232</v>
      </c>
      <c r="AE468" s="15" t="s">
        <v>233</v>
      </c>
      <c r="AF468" s="15" t="s">
        <v>234</v>
      </c>
    </row>
    <row r="469" spans="1:34" s="15" customFormat="1">
      <c r="A469" s="14">
        <v>45285.654062442132</v>
      </c>
      <c r="B469" s="15" t="s">
        <v>219</v>
      </c>
      <c r="C469" s="15" t="s">
        <v>11</v>
      </c>
      <c r="D469" s="14">
        <v>45285.654062442132</v>
      </c>
      <c r="E469" s="15">
        <f t="shared" ca="1" si="11"/>
        <v>4996</v>
      </c>
      <c r="F469" s="15" t="s">
        <v>12</v>
      </c>
      <c r="G469" s="15" t="s">
        <v>13</v>
      </c>
      <c r="H469" s="15" t="s">
        <v>157</v>
      </c>
      <c r="I469" s="15" t="s">
        <v>158</v>
      </c>
      <c r="J469" s="15" t="s">
        <v>220</v>
      </c>
      <c r="K469" s="16" t="s">
        <v>221</v>
      </c>
      <c r="L469" s="15" t="s">
        <v>222</v>
      </c>
      <c r="M469" s="15" t="s">
        <v>223</v>
      </c>
      <c r="N469" s="15" t="s">
        <v>224</v>
      </c>
      <c r="O469" s="15" t="s">
        <v>225</v>
      </c>
      <c r="P469" s="15" t="s">
        <v>22</v>
      </c>
      <c r="Q469" s="15" t="s">
        <v>226</v>
      </c>
      <c r="R469" s="16" t="s">
        <v>227</v>
      </c>
      <c r="S469" s="16" t="s">
        <v>228</v>
      </c>
      <c r="T469" s="16" t="s">
        <v>229</v>
      </c>
      <c r="U469" s="18">
        <v>45075</v>
      </c>
      <c r="V469" s="18">
        <v>45441</v>
      </c>
      <c r="W469" s="15" t="s">
        <v>230</v>
      </c>
      <c r="X469" s="15" t="s">
        <v>231</v>
      </c>
      <c r="Y469" s="15" t="s">
        <v>41</v>
      </c>
      <c r="Z469" s="15" t="s">
        <v>1212</v>
      </c>
      <c r="AA469" s="15" t="s">
        <v>22</v>
      </c>
      <c r="AD469" s="15" t="s">
        <v>232</v>
      </c>
      <c r="AE469" s="15" t="s">
        <v>233</v>
      </c>
      <c r="AF469" s="15" t="s">
        <v>234</v>
      </c>
    </row>
    <row r="470" spans="1:34" s="15" customFormat="1">
      <c r="A470" s="14">
        <v>44221.662557870368</v>
      </c>
      <c r="B470" s="15" t="s">
        <v>235</v>
      </c>
      <c r="C470" s="15" t="s">
        <v>11</v>
      </c>
      <c r="D470" s="14">
        <v>44221.662557870368</v>
      </c>
      <c r="E470" s="15">
        <f ca="1">RANDBETWEEN(3500,4500)</f>
        <v>3855</v>
      </c>
      <c r="F470" s="15" t="s">
        <v>12</v>
      </c>
      <c r="G470" s="15" t="s">
        <v>13</v>
      </c>
      <c r="H470" s="15" t="s">
        <v>157</v>
      </c>
      <c r="I470" s="15" t="s">
        <v>158</v>
      </c>
      <c r="J470" s="15" t="s">
        <v>236</v>
      </c>
      <c r="K470" s="16" t="s">
        <v>237</v>
      </c>
      <c r="L470" s="15" t="s">
        <v>238</v>
      </c>
      <c r="M470" s="15" t="s">
        <v>239</v>
      </c>
      <c r="N470" s="15" t="s">
        <v>240</v>
      </c>
      <c r="O470" s="15" t="s">
        <v>114</v>
      </c>
      <c r="P470" s="15" t="s">
        <v>22</v>
      </c>
      <c r="Q470" s="15" t="s">
        <v>241</v>
      </c>
      <c r="R470" s="16" t="s">
        <v>242</v>
      </c>
      <c r="S470" s="16" t="s">
        <v>243</v>
      </c>
      <c r="T470" s="16" t="s">
        <v>244</v>
      </c>
      <c r="U470" s="17">
        <v>45076</v>
      </c>
      <c r="V470" s="17">
        <v>45442</v>
      </c>
      <c r="W470" s="15" t="s">
        <v>245</v>
      </c>
      <c r="X470" s="15" t="s">
        <v>246</v>
      </c>
      <c r="Y470" s="15" t="s">
        <v>41</v>
      </c>
      <c r="Z470" s="15" t="s">
        <v>1566</v>
      </c>
      <c r="AA470" s="15" t="s">
        <v>22</v>
      </c>
      <c r="AD470" s="15" t="s">
        <v>247</v>
      </c>
      <c r="AE470" s="15" t="s">
        <v>248</v>
      </c>
      <c r="AF470" s="15" t="s">
        <v>249</v>
      </c>
    </row>
    <row r="471" spans="1:34" s="15" customFormat="1">
      <c r="A471" s="14">
        <v>44252.662557870368</v>
      </c>
      <c r="B471" s="15" t="s">
        <v>235</v>
      </c>
      <c r="C471" s="15" t="s">
        <v>11</v>
      </c>
      <c r="D471" s="14">
        <v>44252.662557870368</v>
      </c>
      <c r="E471" s="15">
        <f t="shared" ref="E471:E505" ca="1" si="12">RANDBETWEEN(3500,4500)</f>
        <v>4447</v>
      </c>
      <c r="F471" s="15" t="s">
        <v>12</v>
      </c>
      <c r="G471" s="15" t="s">
        <v>13</v>
      </c>
      <c r="H471" s="15" t="s">
        <v>157</v>
      </c>
      <c r="I471" s="15" t="s">
        <v>158</v>
      </c>
      <c r="J471" s="15" t="s">
        <v>236</v>
      </c>
      <c r="K471" s="16" t="s">
        <v>237</v>
      </c>
      <c r="L471" s="15" t="s">
        <v>238</v>
      </c>
      <c r="M471" s="15" t="s">
        <v>239</v>
      </c>
      <c r="N471" s="15" t="s">
        <v>240</v>
      </c>
      <c r="O471" s="15" t="s">
        <v>114</v>
      </c>
      <c r="P471" s="15" t="s">
        <v>22</v>
      </c>
      <c r="Q471" s="15" t="s">
        <v>241</v>
      </c>
      <c r="R471" s="16" t="s">
        <v>242</v>
      </c>
      <c r="S471" s="16" t="s">
        <v>243</v>
      </c>
      <c r="T471" s="16" t="s">
        <v>244</v>
      </c>
      <c r="U471" s="17">
        <v>45076</v>
      </c>
      <c r="V471" s="17">
        <v>45442</v>
      </c>
      <c r="W471" s="15" t="s">
        <v>245</v>
      </c>
      <c r="X471" s="15" t="s">
        <v>246</v>
      </c>
      <c r="Y471" s="15" t="s">
        <v>41</v>
      </c>
      <c r="Z471" s="15" t="s">
        <v>1566</v>
      </c>
      <c r="AA471" s="15" t="s">
        <v>22</v>
      </c>
      <c r="AD471" s="15" t="s">
        <v>247</v>
      </c>
      <c r="AE471" s="15" t="s">
        <v>248</v>
      </c>
      <c r="AF471" s="15" t="s">
        <v>249</v>
      </c>
    </row>
    <row r="472" spans="1:34" s="15" customFormat="1">
      <c r="A472" s="14">
        <v>44280.662557812502</v>
      </c>
      <c r="B472" s="15" t="s">
        <v>235</v>
      </c>
      <c r="C472" s="15" t="s">
        <v>11</v>
      </c>
      <c r="D472" s="14">
        <v>44280.662557812502</v>
      </c>
      <c r="E472" s="15">
        <f t="shared" ca="1" si="12"/>
        <v>3944</v>
      </c>
      <c r="F472" s="15" t="s">
        <v>12</v>
      </c>
      <c r="G472" s="15" t="s">
        <v>13</v>
      </c>
      <c r="H472" s="15" t="s">
        <v>157</v>
      </c>
      <c r="I472" s="15" t="s">
        <v>158</v>
      </c>
      <c r="J472" s="15" t="s">
        <v>236</v>
      </c>
      <c r="K472" s="16" t="s">
        <v>237</v>
      </c>
      <c r="L472" s="15" t="s">
        <v>238</v>
      </c>
      <c r="M472" s="15" t="s">
        <v>239</v>
      </c>
      <c r="N472" s="15" t="s">
        <v>240</v>
      </c>
      <c r="O472" s="15" t="s">
        <v>114</v>
      </c>
      <c r="P472" s="15" t="s">
        <v>22</v>
      </c>
      <c r="Q472" s="15" t="s">
        <v>241</v>
      </c>
      <c r="R472" s="16" t="s">
        <v>242</v>
      </c>
      <c r="S472" s="16" t="s">
        <v>243</v>
      </c>
      <c r="T472" s="16" t="s">
        <v>244</v>
      </c>
      <c r="U472" s="17">
        <v>45076</v>
      </c>
      <c r="V472" s="17">
        <v>45442</v>
      </c>
      <c r="W472" s="15" t="s">
        <v>245</v>
      </c>
      <c r="X472" s="15" t="s">
        <v>246</v>
      </c>
      <c r="Y472" s="15" t="s">
        <v>41</v>
      </c>
      <c r="Z472" s="15" t="s">
        <v>1566</v>
      </c>
      <c r="AA472" s="15" t="s">
        <v>22</v>
      </c>
      <c r="AD472" s="15" t="s">
        <v>247</v>
      </c>
      <c r="AE472" s="15" t="s">
        <v>248</v>
      </c>
      <c r="AF472" s="15" t="s">
        <v>249</v>
      </c>
    </row>
    <row r="473" spans="1:34">
      <c r="A473" s="14">
        <v>44311.662557812502</v>
      </c>
      <c r="B473" s="15" t="s">
        <v>235</v>
      </c>
      <c r="C473" s="15" t="s">
        <v>11</v>
      </c>
      <c r="D473" s="14">
        <v>44311.662557812502</v>
      </c>
      <c r="E473" s="15">
        <f t="shared" ca="1" si="12"/>
        <v>4461</v>
      </c>
      <c r="F473" s="15" t="s">
        <v>12</v>
      </c>
      <c r="G473" s="15" t="s">
        <v>13</v>
      </c>
      <c r="H473" s="15" t="s">
        <v>157</v>
      </c>
      <c r="I473" s="15" t="s">
        <v>158</v>
      </c>
      <c r="J473" s="15" t="s">
        <v>236</v>
      </c>
      <c r="K473" s="16" t="s">
        <v>237</v>
      </c>
      <c r="L473" s="15" t="s">
        <v>238</v>
      </c>
      <c r="M473" s="15" t="s">
        <v>239</v>
      </c>
      <c r="N473" s="15" t="s">
        <v>240</v>
      </c>
      <c r="O473" s="15" t="s">
        <v>114</v>
      </c>
      <c r="P473" s="15" t="s">
        <v>22</v>
      </c>
      <c r="Q473" s="15" t="s">
        <v>241</v>
      </c>
      <c r="R473" s="16" t="s">
        <v>242</v>
      </c>
      <c r="S473" s="16" t="s">
        <v>243</v>
      </c>
      <c r="T473" s="16" t="s">
        <v>244</v>
      </c>
      <c r="U473" s="17">
        <v>45076</v>
      </c>
      <c r="V473" s="17">
        <v>45442</v>
      </c>
      <c r="W473" s="15" t="s">
        <v>245</v>
      </c>
      <c r="X473" s="15" t="s">
        <v>246</v>
      </c>
      <c r="Y473" s="15" t="s">
        <v>41</v>
      </c>
      <c r="Z473" s="15" t="s">
        <v>1566</v>
      </c>
      <c r="AA473" s="15" t="s">
        <v>22</v>
      </c>
      <c r="AB473" s="15"/>
      <c r="AC473" s="15"/>
      <c r="AD473" s="15" t="s">
        <v>247</v>
      </c>
      <c r="AE473" s="15" t="s">
        <v>248</v>
      </c>
      <c r="AF473" s="15" t="s">
        <v>249</v>
      </c>
      <c r="AG473" s="15"/>
      <c r="AH473" s="15"/>
    </row>
    <row r="474" spans="1:34">
      <c r="A474" s="14">
        <v>44341.662557812502</v>
      </c>
      <c r="B474" s="15" t="s">
        <v>235</v>
      </c>
      <c r="C474" s="15" t="s">
        <v>11</v>
      </c>
      <c r="D474" s="14">
        <v>44341.662557812502</v>
      </c>
      <c r="E474" s="15">
        <f t="shared" ca="1" si="12"/>
        <v>4194</v>
      </c>
      <c r="F474" s="15" t="s">
        <v>12</v>
      </c>
      <c r="G474" s="15" t="s">
        <v>13</v>
      </c>
      <c r="H474" s="15" t="s">
        <v>157</v>
      </c>
      <c r="I474" s="15" t="s">
        <v>158</v>
      </c>
      <c r="J474" s="15" t="s">
        <v>236</v>
      </c>
      <c r="K474" s="16" t="s">
        <v>237</v>
      </c>
      <c r="L474" s="15" t="s">
        <v>238</v>
      </c>
      <c r="M474" s="15" t="s">
        <v>239</v>
      </c>
      <c r="N474" s="15" t="s">
        <v>240</v>
      </c>
      <c r="O474" s="15" t="s">
        <v>114</v>
      </c>
      <c r="P474" s="15" t="s">
        <v>22</v>
      </c>
      <c r="Q474" s="15" t="s">
        <v>241</v>
      </c>
      <c r="R474" s="16" t="s">
        <v>242</v>
      </c>
      <c r="S474" s="16" t="s">
        <v>243</v>
      </c>
      <c r="T474" s="16" t="s">
        <v>244</v>
      </c>
      <c r="U474" s="17">
        <v>45076</v>
      </c>
      <c r="V474" s="17">
        <v>45442</v>
      </c>
      <c r="W474" s="15" t="s">
        <v>245</v>
      </c>
      <c r="X474" s="15" t="s">
        <v>246</v>
      </c>
      <c r="Y474" s="15" t="s">
        <v>41</v>
      </c>
      <c r="Z474" s="15" t="s">
        <v>1566</v>
      </c>
      <c r="AA474" s="15" t="s">
        <v>22</v>
      </c>
      <c r="AB474" s="15"/>
      <c r="AC474" s="15"/>
      <c r="AD474" s="15" t="s">
        <v>247</v>
      </c>
      <c r="AE474" s="15" t="s">
        <v>248</v>
      </c>
      <c r="AF474" s="15" t="s">
        <v>249</v>
      </c>
      <c r="AG474" s="15"/>
      <c r="AH474" s="15"/>
    </row>
    <row r="475" spans="1:34">
      <c r="A475" s="14">
        <v>44372.662557812502</v>
      </c>
      <c r="B475" s="15" t="s">
        <v>235</v>
      </c>
      <c r="C475" s="15" t="s">
        <v>11</v>
      </c>
      <c r="D475" s="14">
        <v>44372.662557812502</v>
      </c>
      <c r="E475" s="15">
        <f t="shared" ca="1" si="12"/>
        <v>4258</v>
      </c>
      <c r="F475" s="15" t="s">
        <v>12</v>
      </c>
      <c r="G475" s="15" t="s">
        <v>13</v>
      </c>
      <c r="H475" s="15" t="s">
        <v>157</v>
      </c>
      <c r="I475" s="15" t="s">
        <v>158</v>
      </c>
      <c r="J475" s="15" t="s">
        <v>236</v>
      </c>
      <c r="K475" s="16" t="s">
        <v>237</v>
      </c>
      <c r="L475" s="15" t="s">
        <v>238</v>
      </c>
      <c r="M475" s="15" t="s">
        <v>239</v>
      </c>
      <c r="N475" s="15" t="s">
        <v>240</v>
      </c>
      <c r="O475" s="15" t="s">
        <v>114</v>
      </c>
      <c r="P475" s="15" t="s">
        <v>22</v>
      </c>
      <c r="Q475" s="15" t="s">
        <v>241</v>
      </c>
      <c r="R475" s="16" t="s">
        <v>242</v>
      </c>
      <c r="S475" s="16" t="s">
        <v>243</v>
      </c>
      <c r="T475" s="16" t="s">
        <v>244</v>
      </c>
      <c r="U475" s="17">
        <v>45076</v>
      </c>
      <c r="V475" s="17">
        <v>45442</v>
      </c>
      <c r="W475" s="15" t="s">
        <v>245</v>
      </c>
      <c r="X475" s="15" t="s">
        <v>246</v>
      </c>
      <c r="Y475" s="15" t="s">
        <v>41</v>
      </c>
      <c r="Z475" s="15" t="s">
        <v>1566</v>
      </c>
      <c r="AA475" s="15" t="s">
        <v>22</v>
      </c>
      <c r="AB475" s="15"/>
      <c r="AC475" s="15"/>
      <c r="AD475" s="15" t="s">
        <v>247</v>
      </c>
      <c r="AE475" s="15" t="s">
        <v>248</v>
      </c>
      <c r="AF475" s="15" t="s">
        <v>249</v>
      </c>
      <c r="AG475" s="15"/>
      <c r="AH475" s="15"/>
    </row>
    <row r="476" spans="1:34" s="15" customFormat="1">
      <c r="A476" s="14">
        <v>44402.662557812502</v>
      </c>
      <c r="B476" s="15" t="s">
        <v>235</v>
      </c>
      <c r="C476" s="15" t="s">
        <v>11</v>
      </c>
      <c r="D476" s="14">
        <v>44402.662557812502</v>
      </c>
      <c r="E476" s="15">
        <f t="shared" ca="1" si="12"/>
        <v>3945</v>
      </c>
      <c r="F476" s="15" t="s">
        <v>12</v>
      </c>
      <c r="G476" s="15" t="s">
        <v>13</v>
      </c>
      <c r="H476" s="15" t="s">
        <v>157</v>
      </c>
      <c r="I476" s="15" t="s">
        <v>158</v>
      </c>
      <c r="J476" s="15" t="s">
        <v>236</v>
      </c>
      <c r="K476" s="16" t="s">
        <v>237</v>
      </c>
      <c r="L476" s="15" t="s">
        <v>238</v>
      </c>
      <c r="M476" s="15" t="s">
        <v>239</v>
      </c>
      <c r="N476" s="15" t="s">
        <v>240</v>
      </c>
      <c r="O476" s="15" t="s">
        <v>114</v>
      </c>
      <c r="P476" s="15" t="s">
        <v>22</v>
      </c>
      <c r="Q476" s="15" t="s">
        <v>241</v>
      </c>
      <c r="R476" s="16" t="s">
        <v>242</v>
      </c>
      <c r="S476" s="16" t="s">
        <v>243</v>
      </c>
      <c r="T476" s="16" t="s">
        <v>244</v>
      </c>
      <c r="U476" s="17">
        <v>45076</v>
      </c>
      <c r="V476" s="17">
        <v>45442</v>
      </c>
      <c r="W476" s="15" t="s">
        <v>245</v>
      </c>
      <c r="X476" s="15" t="s">
        <v>246</v>
      </c>
      <c r="Y476" s="15" t="s">
        <v>41</v>
      </c>
      <c r="Z476" s="15" t="s">
        <v>1566</v>
      </c>
      <c r="AA476" s="15" t="s">
        <v>22</v>
      </c>
      <c r="AD476" s="15" t="s">
        <v>247</v>
      </c>
      <c r="AE476" s="15" t="s">
        <v>248</v>
      </c>
      <c r="AF476" s="15" t="s">
        <v>249</v>
      </c>
    </row>
    <row r="477" spans="1:34" s="15" customFormat="1">
      <c r="A477" s="14">
        <v>44433.662557812502</v>
      </c>
      <c r="B477" s="15" t="s">
        <v>235</v>
      </c>
      <c r="C477" s="15" t="s">
        <v>11</v>
      </c>
      <c r="D477" s="14">
        <v>44433.662557812502</v>
      </c>
      <c r="E477" s="15">
        <f t="shared" ca="1" si="12"/>
        <v>4239</v>
      </c>
      <c r="F477" s="15" t="s">
        <v>12</v>
      </c>
      <c r="G477" s="15" t="s">
        <v>13</v>
      </c>
      <c r="H477" s="15" t="s">
        <v>157</v>
      </c>
      <c r="I477" s="15" t="s">
        <v>158</v>
      </c>
      <c r="J477" s="15" t="s">
        <v>236</v>
      </c>
      <c r="K477" s="16" t="s">
        <v>237</v>
      </c>
      <c r="L477" s="15" t="s">
        <v>238</v>
      </c>
      <c r="M477" s="15" t="s">
        <v>239</v>
      </c>
      <c r="N477" s="15" t="s">
        <v>240</v>
      </c>
      <c r="O477" s="15" t="s">
        <v>114</v>
      </c>
      <c r="P477" s="15" t="s">
        <v>22</v>
      </c>
      <c r="Q477" s="15" t="s">
        <v>241</v>
      </c>
      <c r="R477" s="16" t="s">
        <v>242</v>
      </c>
      <c r="S477" s="16" t="s">
        <v>243</v>
      </c>
      <c r="T477" s="16" t="s">
        <v>244</v>
      </c>
      <c r="U477" s="17">
        <v>45076</v>
      </c>
      <c r="V477" s="17">
        <v>45442</v>
      </c>
      <c r="W477" s="15" t="s">
        <v>245</v>
      </c>
      <c r="X477" s="15" t="s">
        <v>246</v>
      </c>
      <c r="Y477" s="15" t="s">
        <v>41</v>
      </c>
      <c r="Z477" s="15" t="s">
        <v>1566</v>
      </c>
      <c r="AA477" s="15" t="s">
        <v>22</v>
      </c>
      <c r="AD477" s="15" t="s">
        <v>247</v>
      </c>
      <c r="AE477" s="15" t="s">
        <v>248</v>
      </c>
      <c r="AF477" s="15" t="s">
        <v>249</v>
      </c>
    </row>
    <row r="478" spans="1:34" s="15" customFormat="1">
      <c r="A478" s="14">
        <v>44464.662557812502</v>
      </c>
      <c r="B478" s="15" t="s">
        <v>235</v>
      </c>
      <c r="C478" s="15" t="s">
        <v>11</v>
      </c>
      <c r="D478" s="14">
        <v>44464.662557812502</v>
      </c>
      <c r="E478" s="15">
        <f t="shared" ca="1" si="12"/>
        <v>4330</v>
      </c>
      <c r="F478" s="15" t="s">
        <v>12</v>
      </c>
      <c r="G478" s="15" t="s">
        <v>13</v>
      </c>
      <c r="H478" s="15" t="s">
        <v>157</v>
      </c>
      <c r="I478" s="15" t="s">
        <v>158</v>
      </c>
      <c r="J478" s="15" t="s">
        <v>236</v>
      </c>
      <c r="K478" s="16" t="s">
        <v>237</v>
      </c>
      <c r="L478" s="15" t="s">
        <v>238</v>
      </c>
      <c r="M478" s="15" t="s">
        <v>239</v>
      </c>
      <c r="N478" s="15" t="s">
        <v>240</v>
      </c>
      <c r="O478" s="15" t="s">
        <v>114</v>
      </c>
      <c r="P478" s="15" t="s">
        <v>22</v>
      </c>
      <c r="Q478" s="15" t="s">
        <v>241</v>
      </c>
      <c r="R478" s="16" t="s">
        <v>242</v>
      </c>
      <c r="S478" s="16" t="s">
        <v>243</v>
      </c>
      <c r="T478" s="16" t="s">
        <v>244</v>
      </c>
      <c r="U478" s="17">
        <v>45076</v>
      </c>
      <c r="V478" s="17">
        <v>45442</v>
      </c>
      <c r="W478" s="15" t="s">
        <v>245</v>
      </c>
      <c r="X478" s="15" t="s">
        <v>246</v>
      </c>
      <c r="Y478" s="15" t="s">
        <v>41</v>
      </c>
      <c r="Z478" s="15" t="s">
        <v>1566</v>
      </c>
      <c r="AA478" s="15" t="s">
        <v>22</v>
      </c>
      <c r="AD478" s="15" t="s">
        <v>247</v>
      </c>
      <c r="AE478" s="15" t="s">
        <v>248</v>
      </c>
      <c r="AF478" s="15" t="s">
        <v>249</v>
      </c>
      <c r="AG478"/>
    </row>
    <row r="479" spans="1:34" s="15" customFormat="1">
      <c r="A479" s="14">
        <v>44494.662557812502</v>
      </c>
      <c r="B479" s="15" t="s">
        <v>235</v>
      </c>
      <c r="C479" s="15" t="s">
        <v>11</v>
      </c>
      <c r="D479" s="14">
        <v>44494.662557812502</v>
      </c>
      <c r="E479" s="15">
        <f t="shared" ca="1" si="12"/>
        <v>3622</v>
      </c>
      <c r="F479" s="15" t="s">
        <v>12</v>
      </c>
      <c r="G479" s="15" t="s">
        <v>13</v>
      </c>
      <c r="H479" s="15" t="s">
        <v>157</v>
      </c>
      <c r="I479" s="15" t="s">
        <v>158</v>
      </c>
      <c r="J479" s="15" t="s">
        <v>236</v>
      </c>
      <c r="K479" s="16" t="s">
        <v>237</v>
      </c>
      <c r="L479" s="15" t="s">
        <v>238</v>
      </c>
      <c r="M479" s="15" t="s">
        <v>239</v>
      </c>
      <c r="N479" s="15" t="s">
        <v>240</v>
      </c>
      <c r="O479" s="15" t="s">
        <v>114</v>
      </c>
      <c r="P479" s="15" t="s">
        <v>22</v>
      </c>
      <c r="Q479" s="15" t="s">
        <v>241</v>
      </c>
      <c r="R479" s="16" t="s">
        <v>242</v>
      </c>
      <c r="S479" s="16" t="s">
        <v>243</v>
      </c>
      <c r="T479" s="16" t="s">
        <v>244</v>
      </c>
      <c r="U479" s="17">
        <v>45076</v>
      </c>
      <c r="V479" s="17">
        <v>45442</v>
      </c>
      <c r="W479" s="15" t="s">
        <v>245</v>
      </c>
      <c r="X479" s="15" t="s">
        <v>246</v>
      </c>
      <c r="Y479" s="15" t="s">
        <v>41</v>
      </c>
      <c r="Z479" s="15" t="s">
        <v>1566</v>
      </c>
      <c r="AA479" s="15" t="s">
        <v>22</v>
      </c>
      <c r="AD479" s="15" t="s">
        <v>247</v>
      </c>
      <c r="AE479" s="15" t="s">
        <v>248</v>
      </c>
      <c r="AF479" s="15" t="s">
        <v>249</v>
      </c>
      <c r="AG479"/>
    </row>
    <row r="480" spans="1:34" s="15" customFormat="1">
      <c r="A480" s="14">
        <v>44525.662557812502</v>
      </c>
      <c r="B480" s="15" t="s">
        <v>235</v>
      </c>
      <c r="C480" s="15" t="s">
        <v>11</v>
      </c>
      <c r="D480" s="14">
        <v>44525.662557812502</v>
      </c>
      <c r="E480" s="15">
        <f t="shared" ca="1" si="12"/>
        <v>3845</v>
      </c>
      <c r="F480" s="15" t="s">
        <v>12</v>
      </c>
      <c r="G480" s="15" t="s">
        <v>13</v>
      </c>
      <c r="H480" s="15" t="s">
        <v>157</v>
      </c>
      <c r="I480" s="15" t="s">
        <v>158</v>
      </c>
      <c r="J480" s="15" t="s">
        <v>236</v>
      </c>
      <c r="K480" s="16" t="s">
        <v>237</v>
      </c>
      <c r="L480" s="15" t="s">
        <v>238</v>
      </c>
      <c r="M480" s="15" t="s">
        <v>239</v>
      </c>
      <c r="N480" s="15" t="s">
        <v>240</v>
      </c>
      <c r="O480" s="15" t="s">
        <v>114</v>
      </c>
      <c r="P480" s="15" t="s">
        <v>22</v>
      </c>
      <c r="Q480" s="15" t="s">
        <v>241</v>
      </c>
      <c r="R480" s="16" t="s">
        <v>242</v>
      </c>
      <c r="S480" s="16" t="s">
        <v>243</v>
      </c>
      <c r="T480" s="16" t="s">
        <v>244</v>
      </c>
      <c r="U480" s="17">
        <v>45076</v>
      </c>
      <c r="V480" s="17">
        <v>45442</v>
      </c>
      <c r="W480" s="15" t="s">
        <v>245</v>
      </c>
      <c r="X480" s="15" t="s">
        <v>246</v>
      </c>
      <c r="Y480" s="15" t="s">
        <v>41</v>
      </c>
      <c r="Z480" s="15" t="s">
        <v>1566</v>
      </c>
      <c r="AA480" s="15" t="s">
        <v>22</v>
      </c>
      <c r="AD480" s="15" t="s">
        <v>247</v>
      </c>
      <c r="AE480" s="15" t="s">
        <v>248</v>
      </c>
      <c r="AF480" s="15" t="s">
        <v>249</v>
      </c>
      <c r="AG480"/>
    </row>
    <row r="481" spans="1:34" s="15" customFormat="1">
      <c r="A481" s="14">
        <v>44555.662557812502</v>
      </c>
      <c r="B481" s="15" t="s">
        <v>235</v>
      </c>
      <c r="C481" s="15" t="s">
        <v>11</v>
      </c>
      <c r="D481" s="14">
        <v>44555.662557812502</v>
      </c>
      <c r="E481" s="15">
        <f t="shared" ca="1" si="12"/>
        <v>4122</v>
      </c>
      <c r="F481" s="15" t="s">
        <v>12</v>
      </c>
      <c r="G481" s="15" t="s">
        <v>13</v>
      </c>
      <c r="H481" s="15" t="s">
        <v>157</v>
      </c>
      <c r="I481" s="15" t="s">
        <v>158</v>
      </c>
      <c r="J481" s="15" t="s">
        <v>236</v>
      </c>
      <c r="K481" s="16" t="s">
        <v>237</v>
      </c>
      <c r="L481" s="15" t="s">
        <v>238</v>
      </c>
      <c r="M481" s="15" t="s">
        <v>239</v>
      </c>
      <c r="N481" s="15" t="s">
        <v>240</v>
      </c>
      <c r="O481" s="15" t="s">
        <v>114</v>
      </c>
      <c r="P481" s="15" t="s">
        <v>22</v>
      </c>
      <c r="Q481" s="15" t="s">
        <v>241</v>
      </c>
      <c r="R481" s="16" t="s">
        <v>242</v>
      </c>
      <c r="S481" s="16" t="s">
        <v>243</v>
      </c>
      <c r="T481" s="16" t="s">
        <v>244</v>
      </c>
      <c r="U481" s="17">
        <v>45076</v>
      </c>
      <c r="V481" s="17">
        <v>45442</v>
      </c>
      <c r="W481" s="15" t="s">
        <v>245</v>
      </c>
      <c r="X481" s="15" t="s">
        <v>246</v>
      </c>
      <c r="Y481" s="15" t="s">
        <v>41</v>
      </c>
      <c r="Z481" s="15" t="s">
        <v>1566</v>
      </c>
      <c r="AA481" s="15" t="s">
        <v>22</v>
      </c>
      <c r="AD481" s="15" t="s">
        <v>247</v>
      </c>
      <c r="AE481" s="15" t="s">
        <v>248</v>
      </c>
      <c r="AF481" s="15" t="s">
        <v>249</v>
      </c>
      <c r="AH481"/>
    </row>
    <row r="482" spans="1:34" s="15" customFormat="1">
      <c r="A482" s="14">
        <v>44586.662557812502</v>
      </c>
      <c r="B482" s="15" t="s">
        <v>235</v>
      </c>
      <c r="C482" s="15" t="s">
        <v>11</v>
      </c>
      <c r="D482" s="14">
        <v>44586.662557812502</v>
      </c>
      <c r="E482" s="15">
        <f t="shared" ca="1" si="12"/>
        <v>4205</v>
      </c>
      <c r="F482" s="15" t="s">
        <v>12</v>
      </c>
      <c r="G482" s="15" t="s">
        <v>13</v>
      </c>
      <c r="H482" s="15" t="s">
        <v>157</v>
      </c>
      <c r="I482" s="15" t="s">
        <v>158</v>
      </c>
      <c r="J482" s="15" t="s">
        <v>236</v>
      </c>
      <c r="K482" s="16" t="s">
        <v>237</v>
      </c>
      <c r="L482" s="15" t="s">
        <v>238</v>
      </c>
      <c r="M482" s="15" t="s">
        <v>239</v>
      </c>
      <c r="N482" s="15" t="s">
        <v>240</v>
      </c>
      <c r="O482" s="15" t="s">
        <v>114</v>
      </c>
      <c r="P482" s="15" t="s">
        <v>22</v>
      </c>
      <c r="Q482" s="15" t="s">
        <v>241</v>
      </c>
      <c r="R482" s="16" t="s">
        <v>242</v>
      </c>
      <c r="S482" s="16" t="s">
        <v>243</v>
      </c>
      <c r="T482" s="16" t="s">
        <v>244</v>
      </c>
      <c r="U482" s="17">
        <v>45076</v>
      </c>
      <c r="V482" s="17">
        <v>45442</v>
      </c>
      <c r="W482" s="15" t="s">
        <v>245</v>
      </c>
      <c r="X482" s="15" t="s">
        <v>246</v>
      </c>
      <c r="Y482" s="15" t="s">
        <v>41</v>
      </c>
      <c r="Z482" s="15" t="s">
        <v>1566</v>
      </c>
      <c r="AA482" s="15" t="s">
        <v>22</v>
      </c>
      <c r="AD482" s="15" t="s">
        <v>247</v>
      </c>
      <c r="AE482" s="15" t="s">
        <v>248</v>
      </c>
      <c r="AF482" s="15" t="s">
        <v>249</v>
      </c>
      <c r="AH482"/>
    </row>
    <row r="483" spans="1:34" s="15" customFormat="1">
      <c r="A483" s="14">
        <v>44617.662557812502</v>
      </c>
      <c r="B483" s="15" t="s">
        <v>235</v>
      </c>
      <c r="C483" s="15" t="s">
        <v>11</v>
      </c>
      <c r="D483" s="14">
        <v>44617.662557812502</v>
      </c>
      <c r="E483" s="15">
        <f t="shared" ca="1" si="12"/>
        <v>3855</v>
      </c>
      <c r="F483" s="15" t="s">
        <v>12</v>
      </c>
      <c r="G483" s="15" t="s">
        <v>13</v>
      </c>
      <c r="H483" s="15" t="s">
        <v>157</v>
      </c>
      <c r="I483" s="15" t="s">
        <v>158</v>
      </c>
      <c r="J483" s="15" t="s">
        <v>236</v>
      </c>
      <c r="K483" s="16" t="s">
        <v>237</v>
      </c>
      <c r="L483" s="15" t="s">
        <v>238</v>
      </c>
      <c r="M483" s="15" t="s">
        <v>239</v>
      </c>
      <c r="N483" s="15" t="s">
        <v>240</v>
      </c>
      <c r="O483" s="15" t="s">
        <v>114</v>
      </c>
      <c r="P483" s="15" t="s">
        <v>22</v>
      </c>
      <c r="Q483" s="15" t="s">
        <v>241</v>
      </c>
      <c r="R483" s="16" t="s">
        <v>242</v>
      </c>
      <c r="S483" s="16" t="s">
        <v>243</v>
      </c>
      <c r="T483" s="16" t="s">
        <v>244</v>
      </c>
      <c r="U483" s="17">
        <v>45076</v>
      </c>
      <c r="V483" s="17">
        <v>45442</v>
      </c>
      <c r="W483" s="15" t="s">
        <v>245</v>
      </c>
      <c r="X483" s="15" t="s">
        <v>246</v>
      </c>
      <c r="Y483" s="15" t="s">
        <v>41</v>
      </c>
      <c r="Z483" s="15" t="s">
        <v>1566</v>
      </c>
      <c r="AA483" s="15" t="s">
        <v>22</v>
      </c>
      <c r="AD483" s="15" t="s">
        <v>247</v>
      </c>
      <c r="AE483" s="15" t="s">
        <v>248</v>
      </c>
      <c r="AF483" s="15" t="s">
        <v>249</v>
      </c>
      <c r="AH483"/>
    </row>
    <row r="484" spans="1:34" s="15" customFormat="1">
      <c r="A484" s="14">
        <v>44645.662557812502</v>
      </c>
      <c r="B484" s="15" t="s">
        <v>235</v>
      </c>
      <c r="C484" s="15" t="s">
        <v>11</v>
      </c>
      <c r="D484" s="14">
        <v>44645.662557812502</v>
      </c>
      <c r="E484" s="15">
        <f t="shared" ca="1" si="12"/>
        <v>4480</v>
      </c>
      <c r="F484" s="15" t="s">
        <v>12</v>
      </c>
      <c r="G484" s="15" t="s">
        <v>13</v>
      </c>
      <c r="H484" s="15" t="s">
        <v>157</v>
      </c>
      <c r="I484" s="15" t="s">
        <v>158</v>
      </c>
      <c r="J484" s="15" t="s">
        <v>236</v>
      </c>
      <c r="K484" s="16" t="s">
        <v>237</v>
      </c>
      <c r="L484" s="15" t="s">
        <v>238</v>
      </c>
      <c r="M484" s="15" t="s">
        <v>239</v>
      </c>
      <c r="N484" s="15" t="s">
        <v>240</v>
      </c>
      <c r="O484" s="15" t="s">
        <v>114</v>
      </c>
      <c r="P484" s="15" t="s">
        <v>22</v>
      </c>
      <c r="Q484" s="15" t="s">
        <v>241</v>
      </c>
      <c r="R484" s="16" t="s">
        <v>242</v>
      </c>
      <c r="S484" s="16" t="s">
        <v>243</v>
      </c>
      <c r="T484" s="16" t="s">
        <v>244</v>
      </c>
      <c r="U484" s="17">
        <v>45076</v>
      </c>
      <c r="V484" s="17">
        <v>45442</v>
      </c>
      <c r="W484" s="15" t="s">
        <v>245</v>
      </c>
      <c r="X484" s="15" t="s">
        <v>246</v>
      </c>
      <c r="Y484" s="15" t="s">
        <v>41</v>
      </c>
      <c r="Z484" s="15" t="s">
        <v>1566</v>
      </c>
      <c r="AA484" s="15" t="s">
        <v>22</v>
      </c>
      <c r="AD484" s="15" t="s">
        <v>247</v>
      </c>
      <c r="AE484" s="15" t="s">
        <v>248</v>
      </c>
      <c r="AF484" s="15" t="s">
        <v>249</v>
      </c>
    </row>
    <row r="485" spans="1:34" s="15" customFormat="1">
      <c r="A485" s="14">
        <v>44676.662557812502</v>
      </c>
      <c r="B485" s="15" t="s">
        <v>235</v>
      </c>
      <c r="C485" s="15" t="s">
        <v>11</v>
      </c>
      <c r="D485" s="14">
        <v>44676.662557812502</v>
      </c>
      <c r="E485" s="15">
        <f t="shared" ca="1" si="12"/>
        <v>3669</v>
      </c>
      <c r="F485" s="15" t="s">
        <v>12</v>
      </c>
      <c r="G485" s="15" t="s">
        <v>13</v>
      </c>
      <c r="H485" s="15" t="s">
        <v>157</v>
      </c>
      <c r="I485" s="15" t="s">
        <v>158</v>
      </c>
      <c r="J485" s="15" t="s">
        <v>236</v>
      </c>
      <c r="K485" s="16" t="s">
        <v>237</v>
      </c>
      <c r="L485" s="15" t="s">
        <v>238</v>
      </c>
      <c r="M485" s="15" t="s">
        <v>239</v>
      </c>
      <c r="N485" s="15" t="s">
        <v>240</v>
      </c>
      <c r="O485" s="15" t="s">
        <v>114</v>
      </c>
      <c r="P485" s="15" t="s">
        <v>22</v>
      </c>
      <c r="Q485" s="15" t="s">
        <v>241</v>
      </c>
      <c r="R485" s="16" t="s">
        <v>242</v>
      </c>
      <c r="S485" s="16" t="s">
        <v>243</v>
      </c>
      <c r="T485" s="16" t="s">
        <v>244</v>
      </c>
      <c r="U485" s="17">
        <v>45076</v>
      </c>
      <c r="V485" s="17">
        <v>45442</v>
      </c>
      <c r="W485" s="15" t="s">
        <v>245</v>
      </c>
      <c r="X485" s="15" t="s">
        <v>246</v>
      </c>
      <c r="Y485" s="15" t="s">
        <v>41</v>
      </c>
      <c r="Z485" s="15" t="s">
        <v>1566</v>
      </c>
      <c r="AA485" s="15" t="s">
        <v>22</v>
      </c>
      <c r="AD485" s="15" t="s">
        <v>247</v>
      </c>
      <c r="AE485" s="15" t="s">
        <v>248</v>
      </c>
      <c r="AF485" s="15" t="s">
        <v>249</v>
      </c>
    </row>
    <row r="486" spans="1:34" s="15" customFormat="1">
      <c r="A486" s="14">
        <v>44706.662557812502</v>
      </c>
      <c r="B486" s="15" t="s">
        <v>235</v>
      </c>
      <c r="C486" s="15" t="s">
        <v>11</v>
      </c>
      <c r="D486" s="14">
        <v>44706.662557812502</v>
      </c>
      <c r="E486" s="15">
        <f t="shared" ca="1" si="12"/>
        <v>3698</v>
      </c>
      <c r="F486" s="15" t="s">
        <v>12</v>
      </c>
      <c r="G486" s="15" t="s">
        <v>13</v>
      </c>
      <c r="H486" s="15" t="s">
        <v>157</v>
      </c>
      <c r="I486" s="15" t="s">
        <v>158</v>
      </c>
      <c r="J486" s="15" t="s">
        <v>236</v>
      </c>
      <c r="K486" s="16" t="s">
        <v>237</v>
      </c>
      <c r="L486" s="15" t="s">
        <v>238</v>
      </c>
      <c r="M486" s="15" t="s">
        <v>239</v>
      </c>
      <c r="N486" s="15" t="s">
        <v>240</v>
      </c>
      <c r="O486" s="15" t="s">
        <v>114</v>
      </c>
      <c r="P486" s="15" t="s">
        <v>22</v>
      </c>
      <c r="Q486" s="15" t="s">
        <v>241</v>
      </c>
      <c r="R486" s="16" t="s">
        <v>242</v>
      </c>
      <c r="S486" s="16" t="s">
        <v>243</v>
      </c>
      <c r="T486" s="16" t="s">
        <v>244</v>
      </c>
      <c r="U486" s="17">
        <v>45076</v>
      </c>
      <c r="V486" s="17">
        <v>45442</v>
      </c>
      <c r="W486" s="15" t="s">
        <v>245</v>
      </c>
      <c r="X486" s="15" t="s">
        <v>246</v>
      </c>
      <c r="Y486" s="15" t="s">
        <v>41</v>
      </c>
      <c r="Z486" s="15" t="s">
        <v>1566</v>
      </c>
      <c r="AA486" s="15" t="s">
        <v>22</v>
      </c>
      <c r="AD486" s="15" t="s">
        <v>247</v>
      </c>
      <c r="AE486" s="15" t="s">
        <v>248</v>
      </c>
      <c r="AF486" s="15" t="s">
        <v>249</v>
      </c>
    </row>
    <row r="487" spans="1:34" s="15" customFormat="1">
      <c r="A487" s="14">
        <v>44737.662557812502</v>
      </c>
      <c r="B487" s="15" t="s">
        <v>235</v>
      </c>
      <c r="C487" s="15" t="s">
        <v>11</v>
      </c>
      <c r="D487" s="14">
        <v>44737.662557812502</v>
      </c>
      <c r="E487" s="15">
        <f t="shared" ca="1" si="12"/>
        <v>4056</v>
      </c>
      <c r="F487" s="15" t="s">
        <v>12</v>
      </c>
      <c r="G487" s="15" t="s">
        <v>13</v>
      </c>
      <c r="H487" s="15" t="s">
        <v>157</v>
      </c>
      <c r="I487" s="15" t="s">
        <v>158</v>
      </c>
      <c r="J487" s="15" t="s">
        <v>236</v>
      </c>
      <c r="K487" s="16" t="s">
        <v>237</v>
      </c>
      <c r="L487" s="15" t="s">
        <v>238</v>
      </c>
      <c r="M487" s="15" t="s">
        <v>239</v>
      </c>
      <c r="N487" s="15" t="s">
        <v>240</v>
      </c>
      <c r="O487" s="15" t="s">
        <v>114</v>
      </c>
      <c r="P487" s="15" t="s">
        <v>22</v>
      </c>
      <c r="Q487" s="15" t="s">
        <v>241</v>
      </c>
      <c r="R487" s="16" t="s">
        <v>242</v>
      </c>
      <c r="S487" s="16" t="s">
        <v>243</v>
      </c>
      <c r="T487" s="16" t="s">
        <v>244</v>
      </c>
      <c r="U487" s="17">
        <v>45076</v>
      </c>
      <c r="V487" s="17">
        <v>45442</v>
      </c>
      <c r="W487" s="15" t="s">
        <v>245</v>
      </c>
      <c r="X487" s="15" t="s">
        <v>246</v>
      </c>
      <c r="Y487" s="15" t="s">
        <v>41</v>
      </c>
      <c r="Z487" s="15" t="s">
        <v>1566</v>
      </c>
      <c r="AA487" s="15" t="s">
        <v>22</v>
      </c>
      <c r="AD487" s="15" t="s">
        <v>247</v>
      </c>
      <c r="AE487" s="15" t="s">
        <v>248</v>
      </c>
      <c r="AF487" s="15" t="s">
        <v>249</v>
      </c>
    </row>
    <row r="488" spans="1:34" s="15" customFormat="1">
      <c r="A488" s="14">
        <v>44767.662557812502</v>
      </c>
      <c r="B488" s="15" t="s">
        <v>235</v>
      </c>
      <c r="C488" s="15" t="s">
        <v>11</v>
      </c>
      <c r="D488" s="14">
        <v>44767.662557812502</v>
      </c>
      <c r="E488" s="15">
        <f t="shared" ca="1" si="12"/>
        <v>4296</v>
      </c>
      <c r="F488" s="15" t="s">
        <v>12</v>
      </c>
      <c r="G488" s="15" t="s">
        <v>13</v>
      </c>
      <c r="H488" s="15" t="s">
        <v>157</v>
      </c>
      <c r="I488" s="15" t="s">
        <v>158</v>
      </c>
      <c r="J488" s="15" t="s">
        <v>236</v>
      </c>
      <c r="K488" s="16" t="s">
        <v>237</v>
      </c>
      <c r="L488" s="15" t="s">
        <v>238</v>
      </c>
      <c r="M488" s="15" t="s">
        <v>239</v>
      </c>
      <c r="N488" s="15" t="s">
        <v>240</v>
      </c>
      <c r="O488" s="15" t="s">
        <v>114</v>
      </c>
      <c r="P488" s="15" t="s">
        <v>22</v>
      </c>
      <c r="Q488" s="15" t="s">
        <v>241</v>
      </c>
      <c r="R488" s="16" t="s">
        <v>242</v>
      </c>
      <c r="S488" s="16" t="s">
        <v>243</v>
      </c>
      <c r="T488" s="16" t="s">
        <v>244</v>
      </c>
      <c r="U488" s="17">
        <v>45076</v>
      </c>
      <c r="V488" s="17">
        <v>45442</v>
      </c>
      <c r="W488" s="15" t="s">
        <v>245</v>
      </c>
      <c r="X488" s="15" t="s">
        <v>246</v>
      </c>
      <c r="Y488" s="15" t="s">
        <v>41</v>
      </c>
      <c r="Z488" s="15" t="s">
        <v>1566</v>
      </c>
      <c r="AA488" s="15" t="s">
        <v>22</v>
      </c>
      <c r="AD488" s="15" t="s">
        <v>247</v>
      </c>
      <c r="AE488" s="15" t="s">
        <v>248</v>
      </c>
      <c r="AF488" s="15" t="s">
        <v>249</v>
      </c>
    </row>
    <row r="489" spans="1:34" s="15" customFormat="1">
      <c r="A489" s="14">
        <v>44798.662557812502</v>
      </c>
      <c r="B489" s="15" t="s">
        <v>235</v>
      </c>
      <c r="C489" s="15" t="s">
        <v>11</v>
      </c>
      <c r="D489" s="14">
        <v>44798.662557812502</v>
      </c>
      <c r="E489" s="15">
        <f t="shared" ca="1" si="12"/>
        <v>3997</v>
      </c>
      <c r="F489" s="15" t="s">
        <v>12</v>
      </c>
      <c r="G489" s="15" t="s">
        <v>13</v>
      </c>
      <c r="H489" s="15" t="s">
        <v>157</v>
      </c>
      <c r="I489" s="15" t="s">
        <v>158</v>
      </c>
      <c r="J489" s="15" t="s">
        <v>236</v>
      </c>
      <c r="K489" s="16" t="s">
        <v>237</v>
      </c>
      <c r="L489" s="15" t="s">
        <v>238</v>
      </c>
      <c r="M489" s="15" t="s">
        <v>239</v>
      </c>
      <c r="N489" s="15" t="s">
        <v>240</v>
      </c>
      <c r="O489" s="15" t="s">
        <v>114</v>
      </c>
      <c r="P489" s="15" t="s">
        <v>22</v>
      </c>
      <c r="Q489" s="15" t="s">
        <v>241</v>
      </c>
      <c r="R489" s="16" t="s">
        <v>242</v>
      </c>
      <c r="S489" s="16" t="s">
        <v>243</v>
      </c>
      <c r="T489" s="16" t="s">
        <v>244</v>
      </c>
      <c r="U489" s="17">
        <v>45076</v>
      </c>
      <c r="V489" s="17">
        <v>45442</v>
      </c>
      <c r="W489" s="15" t="s">
        <v>245</v>
      </c>
      <c r="X489" s="15" t="s">
        <v>246</v>
      </c>
      <c r="Y489" s="15" t="s">
        <v>41</v>
      </c>
      <c r="Z489" s="15" t="s">
        <v>1566</v>
      </c>
      <c r="AA489" s="15" t="s">
        <v>22</v>
      </c>
      <c r="AD489" s="15" t="s">
        <v>247</v>
      </c>
      <c r="AE489" s="15" t="s">
        <v>248</v>
      </c>
      <c r="AF489" s="15" t="s">
        <v>249</v>
      </c>
    </row>
    <row r="490" spans="1:34" s="15" customFormat="1">
      <c r="A490" s="14">
        <v>44829.662557812502</v>
      </c>
      <c r="B490" s="15" t="s">
        <v>235</v>
      </c>
      <c r="C490" s="15" t="s">
        <v>11</v>
      </c>
      <c r="D490" s="14">
        <v>44829.662557812502</v>
      </c>
      <c r="E490" s="15">
        <f t="shared" ca="1" si="12"/>
        <v>4056</v>
      </c>
      <c r="F490" s="15" t="s">
        <v>12</v>
      </c>
      <c r="G490" s="15" t="s">
        <v>13</v>
      </c>
      <c r="H490" s="15" t="s">
        <v>157</v>
      </c>
      <c r="I490" s="15" t="s">
        <v>158</v>
      </c>
      <c r="J490" s="15" t="s">
        <v>236</v>
      </c>
      <c r="K490" s="16" t="s">
        <v>237</v>
      </c>
      <c r="L490" s="15" t="s">
        <v>238</v>
      </c>
      <c r="M490" s="15" t="s">
        <v>239</v>
      </c>
      <c r="N490" s="15" t="s">
        <v>240</v>
      </c>
      <c r="O490" s="15" t="s">
        <v>114</v>
      </c>
      <c r="P490" s="15" t="s">
        <v>22</v>
      </c>
      <c r="Q490" s="15" t="s">
        <v>241</v>
      </c>
      <c r="R490" s="16" t="s">
        <v>242</v>
      </c>
      <c r="S490" s="16" t="s">
        <v>243</v>
      </c>
      <c r="T490" s="16" t="s">
        <v>244</v>
      </c>
      <c r="U490" s="17">
        <v>45076</v>
      </c>
      <c r="V490" s="17">
        <v>45442</v>
      </c>
      <c r="W490" s="15" t="s">
        <v>245</v>
      </c>
      <c r="X490" s="15" t="s">
        <v>246</v>
      </c>
      <c r="Y490" s="15" t="s">
        <v>41</v>
      </c>
      <c r="Z490" s="15" t="s">
        <v>1566</v>
      </c>
      <c r="AA490" s="15" t="s">
        <v>22</v>
      </c>
      <c r="AD490" s="15" t="s">
        <v>247</v>
      </c>
      <c r="AE490" s="15" t="s">
        <v>248</v>
      </c>
      <c r="AF490" s="15" t="s">
        <v>249</v>
      </c>
    </row>
    <row r="491" spans="1:34" s="15" customFormat="1">
      <c r="A491" s="14">
        <v>44859.662557812502</v>
      </c>
      <c r="B491" s="15" t="s">
        <v>235</v>
      </c>
      <c r="C491" s="15" t="s">
        <v>11</v>
      </c>
      <c r="D491" s="14">
        <v>44859.662557812502</v>
      </c>
      <c r="E491" s="15">
        <f t="shared" ca="1" si="12"/>
        <v>4061</v>
      </c>
      <c r="F491" s="15" t="s">
        <v>12</v>
      </c>
      <c r="G491" s="15" t="s">
        <v>13</v>
      </c>
      <c r="H491" s="15" t="s">
        <v>157</v>
      </c>
      <c r="I491" s="15" t="s">
        <v>158</v>
      </c>
      <c r="J491" s="15" t="s">
        <v>236</v>
      </c>
      <c r="K491" s="16" t="s">
        <v>237</v>
      </c>
      <c r="L491" s="15" t="s">
        <v>238</v>
      </c>
      <c r="M491" s="15" t="s">
        <v>239</v>
      </c>
      <c r="N491" s="15" t="s">
        <v>240</v>
      </c>
      <c r="O491" s="15" t="s">
        <v>114</v>
      </c>
      <c r="P491" s="15" t="s">
        <v>22</v>
      </c>
      <c r="Q491" s="15" t="s">
        <v>241</v>
      </c>
      <c r="R491" s="16" t="s">
        <v>242</v>
      </c>
      <c r="S491" s="16" t="s">
        <v>243</v>
      </c>
      <c r="T491" s="16" t="s">
        <v>244</v>
      </c>
      <c r="U491" s="17">
        <v>45076</v>
      </c>
      <c r="V491" s="17">
        <v>45442</v>
      </c>
      <c r="W491" s="15" t="s">
        <v>245</v>
      </c>
      <c r="X491" s="15" t="s">
        <v>246</v>
      </c>
      <c r="Y491" s="15" t="s">
        <v>41</v>
      </c>
      <c r="Z491" s="15" t="s">
        <v>1566</v>
      </c>
      <c r="AA491" s="15" t="s">
        <v>22</v>
      </c>
      <c r="AD491" s="15" t="s">
        <v>247</v>
      </c>
      <c r="AE491" s="15" t="s">
        <v>248</v>
      </c>
      <c r="AF491" s="15" t="s">
        <v>249</v>
      </c>
    </row>
    <row r="492" spans="1:34" s="15" customFormat="1">
      <c r="A492" s="14">
        <v>44890.662557812502</v>
      </c>
      <c r="B492" s="15" t="s">
        <v>235</v>
      </c>
      <c r="C492" s="15" t="s">
        <v>11</v>
      </c>
      <c r="D492" s="14">
        <v>44890.662557812502</v>
      </c>
      <c r="E492" s="15">
        <f t="shared" ca="1" si="12"/>
        <v>4343</v>
      </c>
      <c r="F492" s="15" t="s">
        <v>12</v>
      </c>
      <c r="G492" s="15" t="s">
        <v>13</v>
      </c>
      <c r="H492" s="15" t="s">
        <v>157</v>
      </c>
      <c r="I492" s="15" t="s">
        <v>158</v>
      </c>
      <c r="J492" s="15" t="s">
        <v>236</v>
      </c>
      <c r="K492" s="16" t="s">
        <v>237</v>
      </c>
      <c r="L492" s="15" t="s">
        <v>238</v>
      </c>
      <c r="M492" s="15" t="s">
        <v>239</v>
      </c>
      <c r="N492" s="15" t="s">
        <v>240</v>
      </c>
      <c r="O492" s="15" t="s">
        <v>114</v>
      </c>
      <c r="P492" s="15" t="s">
        <v>22</v>
      </c>
      <c r="Q492" s="15" t="s">
        <v>241</v>
      </c>
      <c r="R492" s="16" t="s">
        <v>242</v>
      </c>
      <c r="S492" s="16" t="s">
        <v>243</v>
      </c>
      <c r="T492" s="16" t="s">
        <v>244</v>
      </c>
      <c r="U492" s="17">
        <v>45076</v>
      </c>
      <c r="V492" s="17">
        <v>45442</v>
      </c>
      <c r="W492" s="15" t="s">
        <v>245</v>
      </c>
      <c r="X492" s="15" t="s">
        <v>246</v>
      </c>
      <c r="Y492" s="15" t="s">
        <v>41</v>
      </c>
      <c r="Z492" s="15" t="s">
        <v>1566</v>
      </c>
      <c r="AA492" s="15" t="s">
        <v>22</v>
      </c>
      <c r="AD492" s="15" t="s">
        <v>247</v>
      </c>
      <c r="AE492" s="15" t="s">
        <v>248</v>
      </c>
      <c r="AF492" s="15" t="s">
        <v>249</v>
      </c>
    </row>
    <row r="493" spans="1:34" s="15" customFormat="1">
      <c r="A493" s="14">
        <v>44920.662557812502</v>
      </c>
      <c r="B493" s="15" t="s">
        <v>235</v>
      </c>
      <c r="C493" s="15" t="s">
        <v>11</v>
      </c>
      <c r="D493" s="14">
        <v>44920.662557812502</v>
      </c>
      <c r="E493" s="15">
        <f t="shared" ca="1" si="12"/>
        <v>3538</v>
      </c>
      <c r="F493" s="15" t="s">
        <v>12</v>
      </c>
      <c r="G493" s="15" t="s">
        <v>13</v>
      </c>
      <c r="H493" s="15" t="s">
        <v>157</v>
      </c>
      <c r="I493" s="15" t="s">
        <v>158</v>
      </c>
      <c r="J493" s="15" t="s">
        <v>236</v>
      </c>
      <c r="K493" s="16" t="s">
        <v>237</v>
      </c>
      <c r="L493" s="15" t="s">
        <v>238</v>
      </c>
      <c r="M493" s="15" t="s">
        <v>239</v>
      </c>
      <c r="N493" s="15" t="s">
        <v>240</v>
      </c>
      <c r="O493" s="15" t="s">
        <v>114</v>
      </c>
      <c r="P493" s="15" t="s">
        <v>22</v>
      </c>
      <c r="Q493" s="15" t="s">
        <v>241</v>
      </c>
      <c r="R493" s="16" t="s">
        <v>242</v>
      </c>
      <c r="S493" s="16" t="s">
        <v>243</v>
      </c>
      <c r="T493" s="16" t="s">
        <v>244</v>
      </c>
      <c r="U493" s="17">
        <v>45076</v>
      </c>
      <c r="V493" s="17">
        <v>45442</v>
      </c>
      <c r="W493" s="15" t="s">
        <v>245</v>
      </c>
      <c r="X493" s="15" t="s">
        <v>246</v>
      </c>
      <c r="Y493" s="15" t="s">
        <v>41</v>
      </c>
      <c r="Z493" s="15" t="s">
        <v>1566</v>
      </c>
      <c r="AA493" s="15" t="s">
        <v>22</v>
      </c>
      <c r="AD493" s="15" t="s">
        <v>247</v>
      </c>
      <c r="AE493" s="15" t="s">
        <v>248</v>
      </c>
      <c r="AF493" s="15" t="s">
        <v>249</v>
      </c>
    </row>
    <row r="494" spans="1:34" s="15" customFormat="1">
      <c r="A494" s="14">
        <v>44951.662557812502</v>
      </c>
      <c r="B494" s="15" t="s">
        <v>235</v>
      </c>
      <c r="C494" s="15" t="s">
        <v>11</v>
      </c>
      <c r="D494" s="14">
        <v>44951.662557812502</v>
      </c>
      <c r="E494" s="15">
        <f t="shared" ca="1" si="12"/>
        <v>4397</v>
      </c>
      <c r="F494" s="15" t="s">
        <v>12</v>
      </c>
      <c r="G494" s="15" t="s">
        <v>13</v>
      </c>
      <c r="H494" s="15" t="s">
        <v>157</v>
      </c>
      <c r="I494" s="15" t="s">
        <v>158</v>
      </c>
      <c r="J494" s="15" t="s">
        <v>236</v>
      </c>
      <c r="K494" s="16" t="s">
        <v>237</v>
      </c>
      <c r="L494" s="15" t="s">
        <v>238</v>
      </c>
      <c r="M494" s="15" t="s">
        <v>239</v>
      </c>
      <c r="N494" s="15" t="s">
        <v>240</v>
      </c>
      <c r="O494" s="15" t="s">
        <v>114</v>
      </c>
      <c r="P494" s="15" t="s">
        <v>22</v>
      </c>
      <c r="Q494" s="15" t="s">
        <v>241</v>
      </c>
      <c r="R494" s="16" t="s">
        <v>242</v>
      </c>
      <c r="S494" s="16" t="s">
        <v>243</v>
      </c>
      <c r="T494" s="16" t="s">
        <v>244</v>
      </c>
      <c r="U494" s="17">
        <v>45076</v>
      </c>
      <c r="V494" s="17">
        <v>45442</v>
      </c>
      <c r="W494" s="15" t="s">
        <v>245</v>
      </c>
      <c r="X494" s="15" t="s">
        <v>246</v>
      </c>
      <c r="Y494" s="15" t="s">
        <v>41</v>
      </c>
      <c r="Z494" s="15" t="s">
        <v>1566</v>
      </c>
      <c r="AA494" s="15" t="s">
        <v>22</v>
      </c>
      <c r="AD494" s="15" t="s">
        <v>247</v>
      </c>
      <c r="AE494" s="15" t="s">
        <v>248</v>
      </c>
      <c r="AF494" s="15" t="s">
        <v>249</v>
      </c>
    </row>
    <row r="495" spans="1:34" s="15" customFormat="1">
      <c r="A495" s="14">
        <v>44982.662557812502</v>
      </c>
      <c r="B495" s="15" t="s">
        <v>235</v>
      </c>
      <c r="C495" s="15" t="s">
        <v>11</v>
      </c>
      <c r="D495" s="14">
        <v>44982.662557812502</v>
      </c>
      <c r="E495" s="15">
        <f t="shared" ca="1" si="12"/>
        <v>4366</v>
      </c>
      <c r="F495" s="15" t="s">
        <v>12</v>
      </c>
      <c r="G495" s="15" t="s">
        <v>13</v>
      </c>
      <c r="H495" s="15" t="s">
        <v>157</v>
      </c>
      <c r="I495" s="15" t="s">
        <v>158</v>
      </c>
      <c r="J495" s="15" t="s">
        <v>236</v>
      </c>
      <c r="K495" s="16" t="s">
        <v>237</v>
      </c>
      <c r="L495" s="15" t="s">
        <v>238</v>
      </c>
      <c r="M495" s="15" t="s">
        <v>239</v>
      </c>
      <c r="N495" s="15" t="s">
        <v>240</v>
      </c>
      <c r="O495" s="15" t="s">
        <v>114</v>
      </c>
      <c r="P495" s="15" t="s">
        <v>22</v>
      </c>
      <c r="Q495" s="15" t="s">
        <v>241</v>
      </c>
      <c r="R495" s="16" t="s">
        <v>242</v>
      </c>
      <c r="S495" s="16" t="s">
        <v>243</v>
      </c>
      <c r="T495" s="16" t="s">
        <v>244</v>
      </c>
      <c r="U495" s="17">
        <v>45076</v>
      </c>
      <c r="V495" s="17">
        <v>45442</v>
      </c>
      <c r="W495" s="15" t="s">
        <v>245</v>
      </c>
      <c r="X495" s="15" t="s">
        <v>246</v>
      </c>
      <c r="Y495" s="15" t="s">
        <v>41</v>
      </c>
      <c r="Z495" s="15" t="s">
        <v>1566</v>
      </c>
      <c r="AA495" s="15" t="s">
        <v>22</v>
      </c>
      <c r="AD495" s="15" t="s">
        <v>247</v>
      </c>
      <c r="AE495" s="15" t="s">
        <v>248</v>
      </c>
      <c r="AF495" s="15" t="s">
        <v>249</v>
      </c>
    </row>
    <row r="496" spans="1:34" s="15" customFormat="1">
      <c r="A496" s="14">
        <v>45010.662557812502</v>
      </c>
      <c r="B496" s="15" t="s">
        <v>235</v>
      </c>
      <c r="C496" s="15" t="s">
        <v>11</v>
      </c>
      <c r="D496" s="14">
        <v>45010.662557812502</v>
      </c>
      <c r="E496" s="15">
        <f t="shared" ca="1" si="12"/>
        <v>4283</v>
      </c>
      <c r="F496" s="15" t="s">
        <v>12</v>
      </c>
      <c r="G496" s="15" t="s">
        <v>13</v>
      </c>
      <c r="H496" s="15" t="s">
        <v>157</v>
      </c>
      <c r="I496" s="15" t="s">
        <v>158</v>
      </c>
      <c r="J496" s="15" t="s">
        <v>236</v>
      </c>
      <c r="K496" s="16" t="s">
        <v>237</v>
      </c>
      <c r="L496" s="15" t="s">
        <v>238</v>
      </c>
      <c r="M496" s="15" t="s">
        <v>239</v>
      </c>
      <c r="N496" s="15" t="s">
        <v>240</v>
      </c>
      <c r="O496" s="15" t="s">
        <v>114</v>
      </c>
      <c r="P496" s="15" t="s">
        <v>22</v>
      </c>
      <c r="Q496" s="15" t="s">
        <v>241</v>
      </c>
      <c r="R496" s="16" t="s">
        <v>242</v>
      </c>
      <c r="S496" s="16" t="s">
        <v>243</v>
      </c>
      <c r="T496" s="16" t="s">
        <v>244</v>
      </c>
      <c r="U496" s="17">
        <v>45076</v>
      </c>
      <c r="V496" s="17">
        <v>45442</v>
      </c>
      <c r="W496" s="15" t="s">
        <v>245</v>
      </c>
      <c r="X496" s="15" t="s">
        <v>246</v>
      </c>
      <c r="Y496" s="15" t="s">
        <v>41</v>
      </c>
      <c r="Z496" s="15" t="s">
        <v>1566</v>
      </c>
      <c r="AA496" s="15" t="s">
        <v>22</v>
      </c>
      <c r="AD496" s="15" t="s">
        <v>247</v>
      </c>
      <c r="AE496" s="15" t="s">
        <v>248</v>
      </c>
      <c r="AF496" s="15" t="s">
        <v>249</v>
      </c>
    </row>
    <row r="497" spans="1:34" s="15" customFormat="1">
      <c r="A497" s="14">
        <v>45041.662557812502</v>
      </c>
      <c r="B497" s="15" t="s">
        <v>235</v>
      </c>
      <c r="C497" s="15" t="s">
        <v>11</v>
      </c>
      <c r="D497" s="14">
        <v>45041.662557812502</v>
      </c>
      <c r="E497" s="15">
        <f t="shared" ca="1" si="12"/>
        <v>3864</v>
      </c>
      <c r="F497" s="15" t="s">
        <v>12</v>
      </c>
      <c r="G497" s="15" t="s">
        <v>13</v>
      </c>
      <c r="H497" s="15" t="s">
        <v>157</v>
      </c>
      <c r="I497" s="15" t="s">
        <v>158</v>
      </c>
      <c r="J497" s="15" t="s">
        <v>236</v>
      </c>
      <c r="K497" s="16" t="s">
        <v>237</v>
      </c>
      <c r="L497" s="15" t="s">
        <v>238</v>
      </c>
      <c r="M497" s="15" t="s">
        <v>239</v>
      </c>
      <c r="N497" s="15" t="s">
        <v>240</v>
      </c>
      <c r="O497" s="15" t="s">
        <v>114</v>
      </c>
      <c r="P497" s="15" t="s">
        <v>22</v>
      </c>
      <c r="Q497" s="15" t="s">
        <v>241</v>
      </c>
      <c r="R497" s="16" t="s">
        <v>242</v>
      </c>
      <c r="S497" s="16" t="s">
        <v>243</v>
      </c>
      <c r="T497" s="16" t="s">
        <v>244</v>
      </c>
      <c r="U497" s="17">
        <v>45076</v>
      </c>
      <c r="V497" s="17">
        <v>45442</v>
      </c>
      <c r="W497" s="15" t="s">
        <v>245</v>
      </c>
      <c r="X497" s="15" t="s">
        <v>246</v>
      </c>
      <c r="Y497" s="15" t="s">
        <v>41</v>
      </c>
      <c r="Z497" s="15" t="s">
        <v>1566</v>
      </c>
      <c r="AA497" s="15" t="s">
        <v>22</v>
      </c>
      <c r="AD497" s="15" t="s">
        <v>247</v>
      </c>
      <c r="AE497" s="15" t="s">
        <v>248</v>
      </c>
      <c r="AF497" s="15" t="s">
        <v>249</v>
      </c>
    </row>
    <row r="498" spans="1:34" s="15" customFormat="1">
      <c r="A498" s="14">
        <v>45071.662557812502</v>
      </c>
      <c r="B498" s="15" t="s">
        <v>235</v>
      </c>
      <c r="C498" s="15" t="s">
        <v>11</v>
      </c>
      <c r="D498" s="14">
        <v>45071.662557812502</v>
      </c>
      <c r="E498" s="15">
        <f t="shared" ca="1" si="12"/>
        <v>4363</v>
      </c>
      <c r="F498" s="15" t="s">
        <v>12</v>
      </c>
      <c r="G498" s="15" t="s">
        <v>13</v>
      </c>
      <c r="H498" s="15" t="s">
        <v>157</v>
      </c>
      <c r="I498" s="15" t="s">
        <v>158</v>
      </c>
      <c r="J498" s="15" t="s">
        <v>236</v>
      </c>
      <c r="K498" s="16" t="s">
        <v>237</v>
      </c>
      <c r="L498" s="15" t="s">
        <v>238</v>
      </c>
      <c r="M498" s="15" t="s">
        <v>239</v>
      </c>
      <c r="N498" s="15" t="s">
        <v>240</v>
      </c>
      <c r="O498" s="15" t="s">
        <v>114</v>
      </c>
      <c r="P498" s="15" t="s">
        <v>22</v>
      </c>
      <c r="Q498" s="15" t="s">
        <v>241</v>
      </c>
      <c r="R498" s="16" t="s">
        <v>242</v>
      </c>
      <c r="S498" s="16" t="s">
        <v>243</v>
      </c>
      <c r="T498" s="16" t="s">
        <v>244</v>
      </c>
      <c r="U498" s="17">
        <v>45076</v>
      </c>
      <c r="V498" s="17">
        <v>45442</v>
      </c>
      <c r="W498" s="15" t="s">
        <v>245</v>
      </c>
      <c r="X498" s="15" t="s">
        <v>246</v>
      </c>
      <c r="Y498" s="15" t="s">
        <v>41</v>
      </c>
      <c r="Z498" s="15" t="s">
        <v>1566</v>
      </c>
      <c r="AA498" s="15" t="s">
        <v>22</v>
      </c>
      <c r="AD498" s="15" t="s">
        <v>247</v>
      </c>
      <c r="AE498" s="15" t="s">
        <v>248</v>
      </c>
      <c r="AF498" s="15" t="s">
        <v>249</v>
      </c>
    </row>
    <row r="499" spans="1:34" s="15" customFormat="1">
      <c r="A499" s="14">
        <v>45102.662557812502</v>
      </c>
      <c r="B499" s="15" t="s">
        <v>235</v>
      </c>
      <c r="C499" s="15" t="s">
        <v>11</v>
      </c>
      <c r="D499" s="14">
        <v>45102.662557812502</v>
      </c>
      <c r="E499" s="15">
        <f t="shared" ca="1" si="12"/>
        <v>4004</v>
      </c>
      <c r="F499" s="15" t="s">
        <v>12</v>
      </c>
      <c r="G499" s="15" t="s">
        <v>13</v>
      </c>
      <c r="H499" s="15" t="s">
        <v>157</v>
      </c>
      <c r="I499" s="15" t="s">
        <v>158</v>
      </c>
      <c r="J499" s="15" t="s">
        <v>236</v>
      </c>
      <c r="K499" s="16" t="s">
        <v>237</v>
      </c>
      <c r="L499" s="15" t="s">
        <v>238</v>
      </c>
      <c r="M499" s="15" t="s">
        <v>239</v>
      </c>
      <c r="N499" s="15" t="s">
        <v>240</v>
      </c>
      <c r="O499" s="15" t="s">
        <v>114</v>
      </c>
      <c r="P499" s="15" t="s">
        <v>22</v>
      </c>
      <c r="Q499" s="15" t="s">
        <v>241</v>
      </c>
      <c r="R499" s="16" t="s">
        <v>242</v>
      </c>
      <c r="S499" s="16" t="s">
        <v>243</v>
      </c>
      <c r="T499" s="16" t="s">
        <v>244</v>
      </c>
      <c r="U499" s="17">
        <v>45076</v>
      </c>
      <c r="V499" s="17">
        <v>45442</v>
      </c>
      <c r="W499" s="15" t="s">
        <v>245</v>
      </c>
      <c r="X499" s="15" t="s">
        <v>246</v>
      </c>
      <c r="Y499" s="15" t="s">
        <v>41</v>
      </c>
      <c r="Z499" s="15" t="s">
        <v>1566</v>
      </c>
      <c r="AA499" s="15" t="s">
        <v>22</v>
      </c>
      <c r="AD499" s="15" t="s">
        <v>247</v>
      </c>
      <c r="AE499" s="15" t="s">
        <v>248</v>
      </c>
      <c r="AF499" s="15" t="s">
        <v>249</v>
      </c>
    </row>
    <row r="500" spans="1:34" s="15" customFormat="1">
      <c r="A500" s="14">
        <v>45132.662557812502</v>
      </c>
      <c r="B500" s="15" t="s">
        <v>235</v>
      </c>
      <c r="C500" s="15" t="s">
        <v>11</v>
      </c>
      <c r="D500" s="14">
        <v>45132.662557812502</v>
      </c>
      <c r="E500" s="15">
        <f t="shared" ca="1" si="12"/>
        <v>4333</v>
      </c>
      <c r="F500" s="15" t="s">
        <v>12</v>
      </c>
      <c r="G500" s="15" t="s">
        <v>13</v>
      </c>
      <c r="H500" s="15" t="s">
        <v>157</v>
      </c>
      <c r="I500" s="15" t="s">
        <v>158</v>
      </c>
      <c r="J500" s="15" t="s">
        <v>236</v>
      </c>
      <c r="K500" s="16" t="s">
        <v>237</v>
      </c>
      <c r="L500" s="15" t="s">
        <v>238</v>
      </c>
      <c r="M500" s="15" t="s">
        <v>239</v>
      </c>
      <c r="N500" s="15" t="s">
        <v>240</v>
      </c>
      <c r="O500" s="15" t="s">
        <v>114</v>
      </c>
      <c r="P500" s="15" t="s">
        <v>22</v>
      </c>
      <c r="Q500" s="15" t="s">
        <v>241</v>
      </c>
      <c r="R500" s="16" t="s">
        <v>242</v>
      </c>
      <c r="S500" s="16" t="s">
        <v>243</v>
      </c>
      <c r="T500" s="16" t="s">
        <v>244</v>
      </c>
      <c r="U500" s="17">
        <v>45076</v>
      </c>
      <c r="V500" s="17">
        <v>45442</v>
      </c>
      <c r="W500" s="15" t="s">
        <v>245</v>
      </c>
      <c r="X500" s="15" t="s">
        <v>246</v>
      </c>
      <c r="Y500" s="15" t="s">
        <v>41</v>
      </c>
      <c r="Z500" s="15" t="s">
        <v>1566</v>
      </c>
      <c r="AA500" s="15" t="s">
        <v>22</v>
      </c>
      <c r="AD500" s="15" t="s">
        <v>247</v>
      </c>
      <c r="AE500" s="15" t="s">
        <v>248</v>
      </c>
      <c r="AF500" s="15" t="s">
        <v>249</v>
      </c>
    </row>
    <row r="501" spans="1:34" s="15" customFormat="1">
      <c r="A501" s="14">
        <v>45163.662557812502</v>
      </c>
      <c r="B501" s="15" t="s">
        <v>235</v>
      </c>
      <c r="C501" s="15" t="s">
        <v>11</v>
      </c>
      <c r="D501" s="14">
        <v>45163.662557812502</v>
      </c>
      <c r="E501" s="15">
        <f t="shared" ca="1" si="12"/>
        <v>4083</v>
      </c>
      <c r="F501" s="15" t="s">
        <v>12</v>
      </c>
      <c r="G501" s="15" t="s">
        <v>13</v>
      </c>
      <c r="H501" s="15" t="s">
        <v>157</v>
      </c>
      <c r="I501" s="15" t="s">
        <v>158</v>
      </c>
      <c r="J501" s="15" t="s">
        <v>236</v>
      </c>
      <c r="K501" s="16" t="s">
        <v>237</v>
      </c>
      <c r="L501" s="15" t="s">
        <v>238</v>
      </c>
      <c r="M501" s="15" t="s">
        <v>239</v>
      </c>
      <c r="N501" s="15" t="s">
        <v>240</v>
      </c>
      <c r="O501" s="15" t="s">
        <v>114</v>
      </c>
      <c r="P501" s="15" t="s">
        <v>22</v>
      </c>
      <c r="Q501" s="15" t="s">
        <v>241</v>
      </c>
      <c r="R501" s="16" t="s">
        <v>242</v>
      </c>
      <c r="S501" s="16" t="s">
        <v>243</v>
      </c>
      <c r="T501" s="16" t="s">
        <v>244</v>
      </c>
      <c r="U501" s="17">
        <v>45076</v>
      </c>
      <c r="V501" s="17">
        <v>45442</v>
      </c>
      <c r="W501" s="15" t="s">
        <v>245</v>
      </c>
      <c r="X501" s="15" t="s">
        <v>246</v>
      </c>
      <c r="Y501" s="15" t="s">
        <v>41</v>
      </c>
      <c r="Z501" s="15" t="s">
        <v>1566</v>
      </c>
      <c r="AA501" s="15" t="s">
        <v>22</v>
      </c>
      <c r="AD501" s="15" t="s">
        <v>247</v>
      </c>
      <c r="AE501" s="15" t="s">
        <v>248</v>
      </c>
      <c r="AF501" s="15" t="s">
        <v>249</v>
      </c>
    </row>
    <row r="502" spans="1:34" s="15" customFormat="1">
      <c r="A502" s="14">
        <v>45194.662557812502</v>
      </c>
      <c r="B502" s="15" t="s">
        <v>235</v>
      </c>
      <c r="C502" s="15" t="s">
        <v>11</v>
      </c>
      <c r="D502" s="14">
        <v>45194.662557812502</v>
      </c>
      <c r="E502" s="15">
        <f t="shared" ca="1" si="12"/>
        <v>4246</v>
      </c>
      <c r="F502" s="15" t="s">
        <v>12</v>
      </c>
      <c r="G502" s="15" t="s">
        <v>13</v>
      </c>
      <c r="H502" s="15" t="s">
        <v>157</v>
      </c>
      <c r="I502" s="15" t="s">
        <v>158</v>
      </c>
      <c r="J502" s="15" t="s">
        <v>236</v>
      </c>
      <c r="K502" s="16" t="s">
        <v>237</v>
      </c>
      <c r="L502" s="15" t="s">
        <v>238</v>
      </c>
      <c r="M502" s="15" t="s">
        <v>239</v>
      </c>
      <c r="N502" s="15" t="s">
        <v>240</v>
      </c>
      <c r="O502" s="15" t="s">
        <v>114</v>
      </c>
      <c r="P502" s="15" t="s">
        <v>22</v>
      </c>
      <c r="Q502" s="15" t="s">
        <v>241</v>
      </c>
      <c r="R502" s="16" t="s">
        <v>242</v>
      </c>
      <c r="S502" s="16" t="s">
        <v>243</v>
      </c>
      <c r="T502" s="16" t="s">
        <v>244</v>
      </c>
      <c r="U502" s="17">
        <v>45076</v>
      </c>
      <c r="V502" s="17">
        <v>45442</v>
      </c>
      <c r="W502" s="15" t="s">
        <v>245</v>
      </c>
      <c r="X502" s="15" t="s">
        <v>246</v>
      </c>
      <c r="Y502" s="15" t="s">
        <v>41</v>
      </c>
      <c r="Z502" s="15" t="s">
        <v>1566</v>
      </c>
      <c r="AA502" s="15" t="s">
        <v>22</v>
      </c>
      <c r="AD502" s="15" t="s">
        <v>247</v>
      </c>
      <c r="AE502" s="15" t="s">
        <v>248</v>
      </c>
      <c r="AF502" s="15" t="s">
        <v>249</v>
      </c>
    </row>
    <row r="503" spans="1:34" s="15" customFormat="1">
      <c r="A503" s="14">
        <v>45224.662557812502</v>
      </c>
      <c r="B503" s="15" t="s">
        <v>235</v>
      </c>
      <c r="C503" s="15" t="s">
        <v>11</v>
      </c>
      <c r="D503" s="14">
        <v>45224.662557812502</v>
      </c>
      <c r="E503" s="15">
        <f t="shared" ca="1" si="12"/>
        <v>4010</v>
      </c>
      <c r="F503" s="15" t="s">
        <v>12</v>
      </c>
      <c r="G503" s="15" t="s">
        <v>13</v>
      </c>
      <c r="H503" s="15" t="s">
        <v>157</v>
      </c>
      <c r="I503" s="15" t="s">
        <v>158</v>
      </c>
      <c r="J503" s="15" t="s">
        <v>236</v>
      </c>
      <c r="K503" s="16" t="s">
        <v>237</v>
      </c>
      <c r="L503" s="15" t="s">
        <v>238</v>
      </c>
      <c r="M503" s="15" t="s">
        <v>239</v>
      </c>
      <c r="N503" s="15" t="s">
        <v>240</v>
      </c>
      <c r="O503" s="15" t="s">
        <v>114</v>
      </c>
      <c r="P503" s="15" t="s">
        <v>22</v>
      </c>
      <c r="Q503" s="15" t="s">
        <v>241</v>
      </c>
      <c r="R503" s="16" t="s">
        <v>242</v>
      </c>
      <c r="S503" s="16" t="s">
        <v>243</v>
      </c>
      <c r="T503" s="16" t="s">
        <v>244</v>
      </c>
      <c r="U503" s="17">
        <v>45076</v>
      </c>
      <c r="V503" s="17">
        <v>45442</v>
      </c>
      <c r="W503" s="15" t="s">
        <v>245</v>
      </c>
      <c r="X503" s="15" t="s">
        <v>246</v>
      </c>
      <c r="Y503" s="15" t="s">
        <v>41</v>
      </c>
      <c r="Z503" s="15" t="s">
        <v>1566</v>
      </c>
      <c r="AA503" s="15" t="s">
        <v>22</v>
      </c>
      <c r="AD503" s="15" t="s">
        <v>247</v>
      </c>
      <c r="AE503" s="15" t="s">
        <v>248</v>
      </c>
      <c r="AF503" s="15" t="s">
        <v>249</v>
      </c>
    </row>
    <row r="504" spans="1:34" s="15" customFormat="1">
      <c r="A504" s="14">
        <v>45255.662557812502</v>
      </c>
      <c r="B504" s="15" t="s">
        <v>235</v>
      </c>
      <c r="C504" s="15" t="s">
        <v>11</v>
      </c>
      <c r="D504" s="14">
        <v>45255.662557812502</v>
      </c>
      <c r="E504" s="15">
        <f t="shared" ca="1" si="12"/>
        <v>3729</v>
      </c>
      <c r="F504" s="15" t="s">
        <v>12</v>
      </c>
      <c r="G504" s="15" t="s">
        <v>13</v>
      </c>
      <c r="H504" s="15" t="s">
        <v>157</v>
      </c>
      <c r="I504" s="15" t="s">
        <v>158</v>
      </c>
      <c r="J504" s="15" t="s">
        <v>236</v>
      </c>
      <c r="K504" s="16" t="s">
        <v>237</v>
      </c>
      <c r="L504" s="15" t="s">
        <v>238</v>
      </c>
      <c r="M504" s="15" t="s">
        <v>239</v>
      </c>
      <c r="N504" s="15" t="s">
        <v>240</v>
      </c>
      <c r="O504" s="15" t="s">
        <v>114</v>
      </c>
      <c r="P504" s="15" t="s">
        <v>22</v>
      </c>
      <c r="Q504" s="15" t="s">
        <v>241</v>
      </c>
      <c r="R504" s="16" t="s">
        <v>242</v>
      </c>
      <c r="S504" s="16" t="s">
        <v>243</v>
      </c>
      <c r="T504" s="16" t="s">
        <v>244</v>
      </c>
      <c r="U504" s="17">
        <v>45076</v>
      </c>
      <c r="V504" s="17">
        <v>45442</v>
      </c>
      <c r="W504" s="15" t="s">
        <v>245</v>
      </c>
      <c r="X504" s="15" t="s">
        <v>246</v>
      </c>
      <c r="Y504" s="15" t="s">
        <v>41</v>
      </c>
      <c r="Z504" s="15" t="s">
        <v>1566</v>
      </c>
      <c r="AA504" s="15" t="s">
        <v>22</v>
      </c>
      <c r="AD504" s="15" t="s">
        <v>247</v>
      </c>
      <c r="AE504" s="15" t="s">
        <v>248</v>
      </c>
      <c r="AF504" s="15" t="s">
        <v>249</v>
      </c>
    </row>
    <row r="505" spans="1:34" s="15" customFormat="1">
      <c r="A505" s="14">
        <v>45285.662557812502</v>
      </c>
      <c r="B505" s="15" t="s">
        <v>235</v>
      </c>
      <c r="C505" s="15" t="s">
        <v>11</v>
      </c>
      <c r="D505" s="14">
        <v>45285.662557812502</v>
      </c>
      <c r="E505" s="15">
        <f t="shared" ca="1" si="12"/>
        <v>3593</v>
      </c>
      <c r="F505" s="15" t="s">
        <v>12</v>
      </c>
      <c r="G505" s="15" t="s">
        <v>13</v>
      </c>
      <c r="H505" s="15" t="s">
        <v>157</v>
      </c>
      <c r="I505" s="15" t="s">
        <v>158</v>
      </c>
      <c r="J505" s="15" t="s">
        <v>236</v>
      </c>
      <c r="K505" s="16" t="s">
        <v>237</v>
      </c>
      <c r="L505" s="15" t="s">
        <v>238</v>
      </c>
      <c r="M505" s="15" t="s">
        <v>239</v>
      </c>
      <c r="N505" s="15" t="s">
        <v>240</v>
      </c>
      <c r="O505" s="15" t="s">
        <v>114</v>
      </c>
      <c r="P505" s="15" t="s">
        <v>22</v>
      </c>
      <c r="Q505" s="15" t="s">
        <v>241</v>
      </c>
      <c r="R505" s="16" t="s">
        <v>242</v>
      </c>
      <c r="S505" s="16" t="s">
        <v>243</v>
      </c>
      <c r="T505" s="16" t="s">
        <v>244</v>
      </c>
      <c r="U505" s="17">
        <v>45076</v>
      </c>
      <c r="V505" s="17">
        <v>45442</v>
      </c>
      <c r="W505" s="15" t="s">
        <v>245</v>
      </c>
      <c r="X505" s="15" t="s">
        <v>246</v>
      </c>
      <c r="Y505" s="15" t="s">
        <v>41</v>
      </c>
      <c r="Z505" s="15" t="s">
        <v>1566</v>
      </c>
      <c r="AA505" s="15" t="s">
        <v>22</v>
      </c>
      <c r="AD505" s="15" t="s">
        <v>247</v>
      </c>
      <c r="AE505" s="15" t="s">
        <v>248</v>
      </c>
      <c r="AF505" s="15" t="s">
        <v>249</v>
      </c>
    </row>
    <row r="506" spans="1:34" s="15" customFormat="1">
      <c r="A506" s="14">
        <v>44221.679016203707</v>
      </c>
      <c r="B506" s="15" t="s">
        <v>250</v>
      </c>
      <c r="C506" s="15" t="s">
        <v>11</v>
      </c>
      <c r="D506" s="14">
        <v>44221.679016203707</v>
      </c>
      <c r="E506" s="15">
        <f ca="1">RANDBETWEEN(1000,4500)</f>
        <v>3608</v>
      </c>
      <c r="F506" s="15" t="s">
        <v>12</v>
      </c>
      <c r="G506" s="15" t="s">
        <v>13</v>
      </c>
      <c r="H506" s="15" t="s">
        <v>251</v>
      </c>
      <c r="I506" s="15" t="s">
        <v>252</v>
      </c>
      <c r="J506" s="15" t="s">
        <v>253</v>
      </c>
      <c r="K506" s="16" t="s">
        <v>254</v>
      </c>
      <c r="L506" s="15" t="s">
        <v>255</v>
      </c>
      <c r="M506" s="15" t="s">
        <v>256</v>
      </c>
      <c r="N506" s="15" t="s">
        <v>257</v>
      </c>
      <c r="O506" s="15" t="s">
        <v>21</v>
      </c>
      <c r="Q506" s="15" t="s">
        <v>260</v>
      </c>
      <c r="R506" s="16" t="s">
        <v>261</v>
      </c>
      <c r="S506" s="16" t="s">
        <v>262</v>
      </c>
      <c r="T506" s="16" t="s">
        <v>263</v>
      </c>
      <c r="U506" s="17">
        <v>44991</v>
      </c>
      <c r="V506" s="17">
        <v>45357</v>
      </c>
      <c r="W506" s="15" t="s">
        <v>264</v>
      </c>
      <c r="X506" s="15" t="s">
        <v>265</v>
      </c>
      <c r="Y506" s="15" t="s">
        <v>78</v>
      </c>
      <c r="Z506" s="15" t="s">
        <v>259</v>
      </c>
      <c r="AA506" s="15" t="s">
        <v>79</v>
      </c>
      <c r="AB506" s="15" t="s">
        <v>258</v>
      </c>
      <c r="AC506" s="15" t="s">
        <v>257</v>
      </c>
      <c r="AD506" s="15" t="s">
        <v>266</v>
      </c>
      <c r="AE506" s="15" t="s">
        <v>267</v>
      </c>
      <c r="AF506" s="15" t="s">
        <v>268</v>
      </c>
    </row>
    <row r="507" spans="1:34" s="15" customFormat="1">
      <c r="A507" s="14">
        <v>44252.679016203707</v>
      </c>
      <c r="B507" s="15" t="s">
        <v>250</v>
      </c>
      <c r="C507" s="15" t="s">
        <v>11</v>
      </c>
      <c r="D507" s="14">
        <v>44252.679016203707</v>
      </c>
      <c r="E507" s="15">
        <f t="shared" ref="E507:E541" ca="1" si="13">RANDBETWEEN(1000,4500)</f>
        <v>4144</v>
      </c>
      <c r="F507" s="15" t="s">
        <v>12</v>
      </c>
      <c r="G507" s="15" t="s">
        <v>13</v>
      </c>
      <c r="H507" s="15" t="s">
        <v>251</v>
      </c>
      <c r="I507" s="15" t="s">
        <v>252</v>
      </c>
      <c r="J507" s="15" t="s">
        <v>253</v>
      </c>
      <c r="K507" s="16" t="s">
        <v>254</v>
      </c>
      <c r="L507" s="15" t="s">
        <v>255</v>
      </c>
      <c r="M507" s="15" t="s">
        <v>256</v>
      </c>
      <c r="N507" s="15" t="s">
        <v>257</v>
      </c>
      <c r="O507" s="15" t="s">
        <v>21</v>
      </c>
      <c r="Q507" s="15" t="s">
        <v>260</v>
      </c>
      <c r="R507" s="16" t="s">
        <v>261</v>
      </c>
      <c r="S507" s="16" t="s">
        <v>262</v>
      </c>
      <c r="T507" s="16" t="s">
        <v>263</v>
      </c>
      <c r="U507" s="17">
        <v>44991</v>
      </c>
      <c r="V507" s="17">
        <v>45357</v>
      </c>
      <c r="W507" s="15" t="s">
        <v>264</v>
      </c>
      <c r="X507" s="15" t="s">
        <v>265</v>
      </c>
      <c r="Y507" s="15" t="s">
        <v>78</v>
      </c>
      <c r="Z507" s="15" t="s">
        <v>259</v>
      </c>
      <c r="AA507" s="15" t="s">
        <v>79</v>
      </c>
      <c r="AB507" s="15" t="s">
        <v>258</v>
      </c>
      <c r="AC507" s="15" t="s">
        <v>257</v>
      </c>
      <c r="AD507" s="15" t="s">
        <v>266</v>
      </c>
      <c r="AE507" s="15" t="s">
        <v>267</v>
      </c>
      <c r="AF507" s="15" t="s">
        <v>268</v>
      </c>
    </row>
    <row r="508" spans="1:34" s="15" customFormat="1">
      <c r="A508" s="14">
        <v>44280.679016203707</v>
      </c>
      <c r="B508" s="15" t="s">
        <v>250</v>
      </c>
      <c r="C508" s="15" t="s">
        <v>11</v>
      </c>
      <c r="D508" s="14">
        <v>44280.679016203707</v>
      </c>
      <c r="E508" s="15">
        <f t="shared" ca="1" si="13"/>
        <v>3652</v>
      </c>
      <c r="F508" s="15" t="s">
        <v>12</v>
      </c>
      <c r="G508" s="15" t="s">
        <v>13</v>
      </c>
      <c r="H508" s="15" t="s">
        <v>251</v>
      </c>
      <c r="I508" s="15" t="s">
        <v>252</v>
      </c>
      <c r="J508" s="15" t="s">
        <v>253</v>
      </c>
      <c r="K508" s="16" t="s">
        <v>254</v>
      </c>
      <c r="L508" s="15" t="s">
        <v>255</v>
      </c>
      <c r="M508" s="15" t="s">
        <v>256</v>
      </c>
      <c r="N508" s="15" t="s">
        <v>257</v>
      </c>
      <c r="O508" s="15" t="s">
        <v>21</v>
      </c>
      <c r="Q508" s="15" t="s">
        <v>260</v>
      </c>
      <c r="R508" s="16" t="s">
        <v>261</v>
      </c>
      <c r="S508" s="16" t="s">
        <v>262</v>
      </c>
      <c r="T508" s="16" t="s">
        <v>263</v>
      </c>
      <c r="U508" s="17">
        <v>44991</v>
      </c>
      <c r="V508" s="17">
        <v>45357</v>
      </c>
      <c r="W508" s="15" t="s">
        <v>264</v>
      </c>
      <c r="X508" s="15" t="s">
        <v>265</v>
      </c>
      <c r="Y508" s="15" t="s">
        <v>78</v>
      </c>
      <c r="Z508" s="15" t="s">
        <v>259</v>
      </c>
      <c r="AA508" s="15" t="s">
        <v>79</v>
      </c>
      <c r="AB508" s="15" t="s">
        <v>258</v>
      </c>
      <c r="AC508" s="15" t="s">
        <v>257</v>
      </c>
      <c r="AD508" s="15" t="s">
        <v>266</v>
      </c>
      <c r="AE508" s="15" t="s">
        <v>267</v>
      </c>
      <c r="AF508" s="15" t="s">
        <v>268</v>
      </c>
    </row>
    <row r="509" spans="1:34" s="15" customFormat="1">
      <c r="A509" s="14">
        <v>44311.679016203707</v>
      </c>
      <c r="B509" s="15" t="s">
        <v>250</v>
      </c>
      <c r="C509" s="15" t="s">
        <v>11</v>
      </c>
      <c r="D509" s="14">
        <v>44311.679016203707</v>
      </c>
      <c r="E509" s="15">
        <f t="shared" ca="1" si="13"/>
        <v>2921</v>
      </c>
      <c r="F509" s="15" t="s">
        <v>12</v>
      </c>
      <c r="G509" s="15" t="s">
        <v>13</v>
      </c>
      <c r="H509" s="15" t="s">
        <v>251</v>
      </c>
      <c r="I509" s="15" t="s">
        <v>252</v>
      </c>
      <c r="J509" s="15" t="s">
        <v>253</v>
      </c>
      <c r="K509" s="16" t="s">
        <v>254</v>
      </c>
      <c r="L509" s="15" t="s">
        <v>255</v>
      </c>
      <c r="M509" s="15" t="s">
        <v>256</v>
      </c>
      <c r="N509" s="15" t="s">
        <v>257</v>
      </c>
      <c r="O509" s="15" t="s">
        <v>21</v>
      </c>
      <c r="Q509" s="15" t="s">
        <v>260</v>
      </c>
      <c r="R509" s="16" t="s">
        <v>261</v>
      </c>
      <c r="S509" s="16" t="s">
        <v>262</v>
      </c>
      <c r="T509" s="16" t="s">
        <v>263</v>
      </c>
      <c r="U509" s="17">
        <v>44991</v>
      </c>
      <c r="V509" s="17">
        <v>45357</v>
      </c>
      <c r="W509" s="15" t="s">
        <v>264</v>
      </c>
      <c r="X509" s="15" t="s">
        <v>265</v>
      </c>
      <c r="Y509" s="15" t="s">
        <v>78</v>
      </c>
      <c r="Z509" s="15" t="s">
        <v>259</v>
      </c>
      <c r="AA509" s="15" t="s">
        <v>79</v>
      </c>
      <c r="AB509" s="15" t="s">
        <v>258</v>
      </c>
      <c r="AC509" s="15" t="s">
        <v>257</v>
      </c>
      <c r="AD509" s="15" t="s">
        <v>266</v>
      </c>
      <c r="AE509" s="15" t="s">
        <v>267</v>
      </c>
      <c r="AF509" s="15" t="s">
        <v>268</v>
      </c>
    </row>
    <row r="510" spans="1:34" s="15" customFormat="1">
      <c r="A510" s="14">
        <v>44341.679016203707</v>
      </c>
      <c r="B510" s="15" t="s">
        <v>250</v>
      </c>
      <c r="C510" s="15" t="s">
        <v>11</v>
      </c>
      <c r="D510" s="14">
        <v>44341.679016203707</v>
      </c>
      <c r="E510" s="15">
        <f t="shared" ca="1" si="13"/>
        <v>1315</v>
      </c>
      <c r="F510" s="15" t="s">
        <v>12</v>
      </c>
      <c r="G510" s="15" t="s">
        <v>13</v>
      </c>
      <c r="H510" s="15" t="s">
        <v>251</v>
      </c>
      <c r="I510" s="15" t="s">
        <v>252</v>
      </c>
      <c r="J510" s="15" t="s">
        <v>253</v>
      </c>
      <c r="K510" s="16" t="s">
        <v>254</v>
      </c>
      <c r="L510" s="15" t="s">
        <v>255</v>
      </c>
      <c r="M510" s="15" t="s">
        <v>256</v>
      </c>
      <c r="N510" s="15" t="s">
        <v>257</v>
      </c>
      <c r="O510" s="15" t="s">
        <v>21</v>
      </c>
      <c r="Q510" s="15" t="s">
        <v>260</v>
      </c>
      <c r="R510" s="16" t="s">
        <v>261</v>
      </c>
      <c r="S510" s="16" t="s">
        <v>262</v>
      </c>
      <c r="T510" s="16" t="s">
        <v>263</v>
      </c>
      <c r="U510" s="17">
        <v>44991</v>
      </c>
      <c r="V510" s="17">
        <v>45357</v>
      </c>
      <c r="W510" s="15" t="s">
        <v>264</v>
      </c>
      <c r="X510" s="15" t="s">
        <v>265</v>
      </c>
      <c r="Y510" s="15" t="s">
        <v>78</v>
      </c>
      <c r="Z510" s="15" t="s">
        <v>259</v>
      </c>
      <c r="AA510" s="15" t="s">
        <v>79</v>
      </c>
      <c r="AB510" s="15" t="s">
        <v>258</v>
      </c>
      <c r="AC510" s="15" t="s">
        <v>257</v>
      </c>
      <c r="AD510" s="15" t="s">
        <v>266</v>
      </c>
      <c r="AE510" s="15" t="s">
        <v>267</v>
      </c>
      <c r="AF510" s="15" t="s">
        <v>268</v>
      </c>
    </row>
    <row r="511" spans="1:34" s="15" customFormat="1">
      <c r="A511" s="14">
        <v>44372.679016203707</v>
      </c>
      <c r="B511" s="15" t="s">
        <v>250</v>
      </c>
      <c r="C511" s="15" t="s">
        <v>11</v>
      </c>
      <c r="D511" s="14">
        <v>44372.679016203707</v>
      </c>
      <c r="E511" s="15">
        <f t="shared" ca="1" si="13"/>
        <v>3743</v>
      </c>
      <c r="F511" s="15" t="s">
        <v>12</v>
      </c>
      <c r="G511" s="15" t="s">
        <v>13</v>
      </c>
      <c r="H511" s="15" t="s">
        <v>251</v>
      </c>
      <c r="I511" s="15" t="s">
        <v>252</v>
      </c>
      <c r="J511" s="15" t="s">
        <v>253</v>
      </c>
      <c r="K511" s="16" t="s">
        <v>254</v>
      </c>
      <c r="L511" s="15" t="s">
        <v>255</v>
      </c>
      <c r="M511" s="15" t="s">
        <v>256</v>
      </c>
      <c r="N511" s="15" t="s">
        <v>257</v>
      </c>
      <c r="O511" s="15" t="s">
        <v>21</v>
      </c>
      <c r="Q511" s="15" t="s">
        <v>260</v>
      </c>
      <c r="R511" s="16" t="s">
        <v>261</v>
      </c>
      <c r="S511" s="16" t="s">
        <v>262</v>
      </c>
      <c r="T511" s="16" t="s">
        <v>263</v>
      </c>
      <c r="U511" s="17">
        <v>44991</v>
      </c>
      <c r="V511" s="17">
        <v>45357</v>
      </c>
      <c r="W511" s="15" t="s">
        <v>264</v>
      </c>
      <c r="X511" s="15" t="s">
        <v>265</v>
      </c>
      <c r="Y511" s="15" t="s">
        <v>78</v>
      </c>
      <c r="Z511" s="15" t="s">
        <v>259</v>
      </c>
      <c r="AA511" s="15" t="s">
        <v>79</v>
      </c>
      <c r="AB511" s="15" t="s">
        <v>258</v>
      </c>
      <c r="AC511" s="15" t="s">
        <v>257</v>
      </c>
      <c r="AD511" s="15" t="s">
        <v>266</v>
      </c>
      <c r="AE511" s="15" t="s">
        <v>267</v>
      </c>
      <c r="AF511" s="15" t="s">
        <v>268</v>
      </c>
    </row>
    <row r="512" spans="1:34">
      <c r="A512" s="14">
        <v>44402.679016203707</v>
      </c>
      <c r="B512" s="15" t="s">
        <v>250</v>
      </c>
      <c r="C512" s="15" t="s">
        <v>11</v>
      </c>
      <c r="D512" s="14">
        <v>44402.679016203707</v>
      </c>
      <c r="E512" s="15">
        <f t="shared" ca="1" si="13"/>
        <v>2189</v>
      </c>
      <c r="F512" s="15" t="s">
        <v>12</v>
      </c>
      <c r="G512" s="15" t="s">
        <v>13</v>
      </c>
      <c r="H512" s="15" t="s">
        <v>251</v>
      </c>
      <c r="I512" s="15" t="s">
        <v>252</v>
      </c>
      <c r="J512" s="15" t="s">
        <v>253</v>
      </c>
      <c r="K512" s="16" t="s">
        <v>254</v>
      </c>
      <c r="L512" s="15" t="s">
        <v>255</v>
      </c>
      <c r="M512" s="15" t="s">
        <v>256</v>
      </c>
      <c r="N512" s="15" t="s">
        <v>257</v>
      </c>
      <c r="O512" s="15" t="s">
        <v>21</v>
      </c>
      <c r="P512" s="15"/>
      <c r="Q512" s="15" t="s">
        <v>260</v>
      </c>
      <c r="R512" s="16" t="s">
        <v>261</v>
      </c>
      <c r="S512" s="16" t="s">
        <v>262</v>
      </c>
      <c r="T512" s="16" t="s">
        <v>263</v>
      </c>
      <c r="U512" s="17">
        <v>44991</v>
      </c>
      <c r="V512" s="17">
        <v>45357</v>
      </c>
      <c r="W512" s="15" t="s">
        <v>264</v>
      </c>
      <c r="X512" s="15" t="s">
        <v>265</v>
      </c>
      <c r="Y512" s="15" t="s">
        <v>78</v>
      </c>
      <c r="Z512" s="15" t="s">
        <v>259</v>
      </c>
      <c r="AA512" s="15" t="s">
        <v>79</v>
      </c>
      <c r="AB512" s="15" t="s">
        <v>258</v>
      </c>
      <c r="AC512" s="15" t="s">
        <v>257</v>
      </c>
      <c r="AD512" s="15" t="s">
        <v>266</v>
      </c>
      <c r="AE512" s="15" t="s">
        <v>267</v>
      </c>
      <c r="AF512" s="15" t="s">
        <v>268</v>
      </c>
      <c r="AG512" s="15"/>
      <c r="AH512" s="15"/>
    </row>
    <row r="513" spans="1:34">
      <c r="A513" s="14">
        <v>44433.679016203707</v>
      </c>
      <c r="B513" s="15" t="s">
        <v>250</v>
      </c>
      <c r="C513" s="15" t="s">
        <v>11</v>
      </c>
      <c r="D513" s="14">
        <v>44433.679016203707</v>
      </c>
      <c r="E513" s="15">
        <f t="shared" ca="1" si="13"/>
        <v>2608</v>
      </c>
      <c r="F513" s="15" t="s">
        <v>12</v>
      </c>
      <c r="G513" s="15" t="s">
        <v>13</v>
      </c>
      <c r="H513" s="15" t="s">
        <v>251</v>
      </c>
      <c r="I513" s="15" t="s">
        <v>252</v>
      </c>
      <c r="J513" s="15" t="s">
        <v>253</v>
      </c>
      <c r="K513" s="16" t="s">
        <v>254</v>
      </c>
      <c r="L513" s="15" t="s">
        <v>255</v>
      </c>
      <c r="M513" s="15" t="s">
        <v>256</v>
      </c>
      <c r="N513" s="15" t="s">
        <v>257</v>
      </c>
      <c r="O513" s="15" t="s">
        <v>21</v>
      </c>
      <c r="P513" s="15"/>
      <c r="Q513" s="15" t="s">
        <v>260</v>
      </c>
      <c r="R513" s="16" t="s">
        <v>261</v>
      </c>
      <c r="S513" s="16" t="s">
        <v>262</v>
      </c>
      <c r="T513" s="16" t="s">
        <v>263</v>
      </c>
      <c r="U513" s="17">
        <v>44991</v>
      </c>
      <c r="V513" s="17">
        <v>45357</v>
      </c>
      <c r="W513" s="15" t="s">
        <v>264</v>
      </c>
      <c r="X513" s="15" t="s">
        <v>265</v>
      </c>
      <c r="Y513" s="15" t="s">
        <v>78</v>
      </c>
      <c r="Z513" s="15" t="s">
        <v>259</v>
      </c>
      <c r="AA513" s="15" t="s">
        <v>79</v>
      </c>
      <c r="AB513" s="15" t="s">
        <v>258</v>
      </c>
      <c r="AC513" s="15" t="s">
        <v>257</v>
      </c>
      <c r="AD513" s="15" t="s">
        <v>266</v>
      </c>
      <c r="AE513" s="15" t="s">
        <v>267</v>
      </c>
      <c r="AF513" s="15" t="s">
        <v>268</v>
      </c>
      <c r="AG513" s="15"/>
      <c r="AH513" s="15"/>
    </row>
    <row r="514" spans="1:34">
      <c r="A514" s="14">
        <v>44464.679016203707</v>
      </c>
      <c r="B514" s="15" t="s">
        <v>250</v>
      </c>
      <c r="C514" s="15" t="s">
        <v>11</v>
      </c>
      <c r="D514" s="14">
        <v>44464.679016203707</v>
      </c>
      <c r="E514" s="15">
        <f t="shared" ca="1" si="13"/>
        <v>3077</v>
      </c>
      <c r="F514" s="15" t="s">
        <v>12</v>
      </c>
      <c r="G514" s="15" t="s">
        <v>13</v>
      </c>
      <c r="H514" s="15" t="s">
        <v>251</v>
      </c>
      <c r="I514" s="15" t="s">
        <v>252</v>
      </c>
      <c r="J514" s="15" t="s">
        <v>253</v>
      </c>
      <c r="K514" s="16" t="s">
        <v>254</v>
      </c>
      <c r="L514" s="15" t="s">
        <v>255</v>
      </c>
      <c r="M514" s="15" t="s">
        <v>256</v>
      </c>
      <c r="N514" s="15" t="s">
        <v>257</v>
      </c>
      <c r="O514" s="15" t="s">
        <v>21</v>
      </c>
      <c r="P514" s="15"/>
      <c r="Q514" s="15" t="s">
        <v>260</v>
      </c>
      <c r="R514" s="16" t="s">
        <v>261</v>
      </c>
      <c r="S514" s="16" t="s">
        <v>262</v>
      </c>
      <c r="T514" s="16" t="s">
        <v>263</v>
      </c>
      <c r="U514" s="17">
        <v>44991</v>
      </c>
      <c r="V514" s="17">
        <v>45357</v>
      </c>
      <c r="W514" s="15" t="s">
        <v>264</v>
      </c>
      <c r="X514" s="15" t="s">
        <v>265</v>
      </c>
      <c r="Y514" s="15" t="s">
        <v>78</v>
      </c>
      <c r="Z514" s="15" t="s">
        <v>259</v>
      </c>
      <c r="AA514" s="15" t="s">
        <v>79</v>
      </c>
      <c r="AB514" s="15" t="s">
        <v>258</v>
      </c>
      <c r="AC514" s="15" t="s">
        <v>257</v>
      </c>
      <c r="AD514" s="15" t="s">
        <v>266</v>
      </c>
      <c r="AE514" s="15" t="s">
        <v>267</v>
      </c>
      <c r="AF514" s="15" t="s">
        <v>268</v>
      </c>
      <c r="AG514" s="15"/>
      <c r="AH514" s="15"/>
    </row>
    <row r="515" spans="1:34" s="15" customFormat="1">
      <c r="A515" s="14">
        <v>44494.679016203707</v>
      </c>
      <c r="B515" s="15" t="s">
        <v>250</v>
      </c>
      <c r="C515" s="15" t="s">
        <v>11</v>
      </c>
      <c r="D515" s="14">
        <v>44494.679016203707</v>
      </c>
      <c r="E515" s="15">
        <f t="shared" ca="1" si="13"/>
        <v>2451</v>
      </c>
      <c r="F515" s="15" t="s">
        <v>12</v>
      </c>
      <c r="G515" s="15" t="s">
        <v>13</v>
      </c>
      <c r="H515" s="15" t="s">
        <v>251</v>
      </c>
      <c r="I515" s="15" t="s">
        <v>252</v>
      </c>
      <c r="J515" s="15" t="s">
        <v>253</v>
      </c>
      <c r="K515" s="16" t="s">
        <v>254</v>
      </c>
      <c r="L515" s="15" t="s">
        <v>255</v>
      </c>
      <c r="M515" s="15" t="s">
        <v>256</v>
      </c>
      <c r="N515" s="15" t="s">
        <v>257</v>
      </c>
      <c r="O515" s="15" t="s">
        <v>21</v>
      </c>
      <c r="Q515" s="15" t="s">
        <v>260</v>
      </c>
      <c r="R515" s="16" t="s">
        <v>261</v>
      </c>
      <c r="S515" s="16" t="s">
        <v>262</v>
      </c>
      <c r="T515" s="16" t="s">
        <v>263</v>
      </c>
      <c r="U515" s="17">
        <v>44991</v>
      </c>
      <c r="V515" s="17">
        <v>45357</v>
      </c>
      <c r="W515" s="15" t="s">
        <v>264</v>
      </c>
      <c r="X515" s="15" t="s">
        <v>265</v>
      </c>
      <c r="Y515" s="15" t="s">
        <v>78</v>
      </c>
      <c r="Z515" s="15" t="s">
        <v>259</v>
      </c>
      <c r="AA515" s="15" t="s">
        <v>79</v>
      </c>
      <c r="AB515" s="15" t="s">
        <v>258</v>
      </c>
      <c r="AC515" s="15" t="s">
        <v>257</v>
      </c>
      <c r="AD515" s="15" t="s">
        <v>266</v>
      </c>
      <c r="AE515" s="15" t="s">
        <v>267</v>
      </c>
      <c r="AF515" s="15" t="s">
        <v>268</v>
      </c>
    </row>
    <row r="516" spans="1:34" s="15" customFormat="1">
      <c r="A516" s="14">
        <v>44525.679016203707</v>
      </c>
      <c r="B516" s="15" t="s">
        <v>250</v>
      </c>
      <c r="C516" s="15" t="s">
        <v>11</v>
      </c>
      <c r="D516" s="14">
        <v>44525.679016203707</v>
      </c>
      <c r="E516" s="15">
        <f t="shared" ca="1" si="13"/>
        <v>3045</v>
      </c>
      <c r="F516" s="15" t="s">
        <v>12</v>
      </c>
      <c r="G516" s="15" t="s">
        <v>13</v>
      </c>
      <c r="H516" s="15" t="s">
        <v>251</v>
      </c>
      <c r="I516" s="15" t="s">
        <v>252</v>
      </c>
      <c r="J516" s="15" t="s">
        <v>253</v>
      </c>
      <c r="K516" s="16" t="s">
        <v>254</v>
      </c>
      <c r="L516" s="15" t="s">
        <v>255</v>
      </c>
      <c r="M516" s="15" t="s">
        <v>256</v>
      </c>
      <c r="N516" s="15" t="s">
        <v>257</v>
      </c>
      <c r="O516" s="15" t="s">
        <v>21</v>
      </c>
      <c r="Q516" s="15" t="s">
        <v>260</v>
      </c>
      <c r="R516" s="16" t="s">
        <v>261</v>
      </c>
      <c r="S516" s="16" t="s">
        <v>262</v>
      </c>
      <c r="T516" s="16" t="s">
        <v>263</v>
      </c>
      <c r="U516" s="17">
        <v>44991</v>
      </c>
      <c r="V516" s="17">
        <v>45357</v>
      </c>
      <c r="W516" s="15" t="s">
        <v>264</v>
      </c>
      <c r="X516" s="15" t="s">
        <v>265</v>
      </c>
      <c r="Y516" s="15" t="s">
        <v>78</v>
      </c>
      <c r="Z516" s="15" t="s">
        <v>259</v>
      </c>
      <c r="AA516" s="15" t="s">
        <v>79</v>
      </c>
      <c r="AB516" s="15" t="s">
        <v>258</v>
      </c>
      <c r="AC516" s="15" t="s">
        <v>257</v>
      </c>
      <c r="AD516" s="15" t="s">
        <v>266</v>
      </c>
      <c r="AE516" s="15" t="s">
        <v>267</v>
      </c>
      <c r="AF516" s="15" t="s">
        <v>268</v>
      </c>
    </row>
    <row r="517" spans="1:34" s="15" customFormat="1">
      <c r="A517" s="14">
        <v>44555.679016203707</v>
      </c>
      <c r="B517" s="15" t="s">
        <v>250</v>
      </c>
      <c r="C517" s="15" t="s">
        <v>11</v>
      </c>
      <c r="D517" s="14">
        <v>44555.679016203707</v>
      </c>
      <c r="E517" s="15">
        <f t="shared" ca="1" si="13"/>
        <v>3348</v>
      </c>
      <c r="F517" s="15" t="s">
        <v>12</v>
      </c>
      <c r="G517" s="15" t="s">
        <v>13</v>
      </c>
      <c r="H517" s="15" t="s">
        <v>251</v>
      </c>
      <c r="I517" s="15" t="s">
        <v>252</v>
      </c>
      <c r="J517" s="15" t="s">
        <v>253</v>
      </c>
      <c r="K517" s="16" t="s">
        <v>254</v>
      </c>
      <c r="L517" s="15" t="s">
        <v>255</v>
      </c>
      <c r="M517" s="15" t="s">
        <v>256</v>
      </c>
      <c r="N517" s="15" t="s">
        <v>257</v>
      </c>
      <c r="O517" s="15" t="s">
        <v>21</v>
      </c>
      <c r="Q517" s="15" t="s">
        <v>260</v>
      </c>
      <c r="R517" s="16" t="s">
        <v>261</v>
      </c>
      <c r="S517" s="16" t="s">
        <v>262</v>
      </c>
      <c r="T517" s="16" t="s">
        <v>263</v>
      </c>
      <c r="U517" s="17">
        <v>44991</v>
      </c>
      <c r="V517" s="17">
        <v>45357</v>
      </c>
      <c r="W517" s="15" t="s">
        <v>264</v>
      </c>
      <c r="X517" s="15" t="s">
        <v>265</v>
      </c>
      <c r="Y517" s="15" t="s">
        <v>78</v>
      </c>
      <c r="Z517" s="15" t="s">
        <v>259</v>
      </c>
      <c r="AA517" s="15" t="s">
        <v>79</v>
      </c>
      <c r="AB517" s="15" t="s">
        <v>258</v>
      </c>
      <c r="AC517" s="15" t="s">
        <v>257</v>
      </c>
      <c r="AD517" s="15" t="s">
        <v>266</v>
      </c>
      <c r="AE517" s="15" t="s">
        <v>267</v>
      </c>
      <c r="AF517" s="15" t="s">
        <v>268</v>
      </c>
      <c r="AG517"/>
    </row>
    <row r="518" spans="1:34" s="15" customFormat="1">
      <c r="A518" s="14">
        <v>44586.679016203707</v>
      </c>
      <c r="B518" s="15" t="s">
        <v>250</v>
      </c>
      <c r="C518" s="15" t="s">
        <v>11</v>
      </c>
      <c r="D518" s="14">
        <v>44586.679016203707</v>
      </c>
      <c r="E518" s="15">
        <f t="shared" ca="1" si="13"/>
        <v>2372</v>
      </c>
      <c r="F518" s="15" t="s">
        <v>12</v>
      </c>
      <c r="G518" s="15" t="s">
        <v>13</v>
      </c>
      <c r="H518" s="15" t="s">
        <v>251</v>
      </c>
      <c r="I518" s="15" t="s">
        <v>252</v>
      </c>
      <c r="J518" s="15" t="s">
        <v>253</v>
      </c>
      <c r="K518" s="16" t="s">
        <v>254</v>
      </c>
      <c r="L518" s="15" t="s">
        <v>255</v>
      </c>
      <c r="M518" s="15" t="s">
        <v>256</v>
      </c>
      <c r="N518" s="15" t="s">
        <v>257</v>
      </c>
      <c r="O518" s="15" t="s">
        <v>21</v>
      </c>
      <c r="Q518" s="15" t="s">
        <v>260</v>
      </c>
      <c r="R518" s="16" t="s">
        <v>261</v>
      </c>
      <c r="S518" s="16" t="s">
        <v>262</v>
      </c>
      <c r="T518" s="16" t="s">
        <v>263</v>
      </c>
      <c r="U518" s="17">
        <v>44991</v>
      </c>
      <c r="V518" s="17">
        <v>45357</v>
      </c>
      <c r="W518" s="15" t="s">
        <v>264</v>
      </c>
      <c r="X518" s="15" t="s">
        <v>265</v>
      </c>
      <c r="Y518" s="15" t="s">
        <v>78</v>
      </c>
      <c r="Z518" s="15" t="s">
        <v>259</v>
      </c>
      <c r="AA518" s="15" t="s">
        <v>79</v>
      </c>
      <c r="AB518" s="15" t="s">
        <v>258</v>
      </c>
      <c r="AC518" s="15" t="s">
        <v>257</v>
      </c>
      <c r="AD518" s="15" t="s">
        <v>266</v>
      </c>
      <c r="AE518" s="15" t="s">
        <v>267</v>
      </c>
      <c r="AF518" s="15" t="s">
        <v>268</v>
      </c>
      <c r="AG518"/>
    </row>
    <row r="519" spans="1:34" s="15" customFormat="1">
      <c r="A519" s="14">
        <v>44617.679016203707</v>
      </c>
      <c r="B519" s="15" t="s">
        <v>250</v>
      </c>
      <c r="C519" s="15" t="s">
        <v>11</v>
      </c>
      <c r="D519" s="14">
        <v>44617.679016203707</v>
      </c>
      <c r="E519" s="15">
        <f t="shared" ca="1" si="13"/>
        <v>2064</v>
      </c>
      <c r="F519" s="15" t="s">
        <v>12</v>
      </c>
      <c r="G519" s="15" t="s">
        <v>13</v>
      </c>
      <c r="H519" s="15" t="s">
        <v>251</v>
      </c>
      <c r="I519" s="15" t="s">
        <v>252</v>
      </c>
      <c r="J519" s="15" t="s">
        <v>253</v>
      </c>
      <c r="K519" s="16" t="s">
        <v>254</v>
      </c>
      <c r="L519" s="15" t="s">
        <v>255</v>
      </c>
      <c r="M519" s="15" t="s">
        <v>256</v>
      </c>
      <c r="N519" s="15" t="s">
        <v>257</v>
      </c>
      <c r="O519" s="15" t="s">
        <v>21</v>
      </c>
      <c r="Q519" s="15" t="s">
        <v>260</v>
      </c>
      <c r="R519" s="16" t="s">
        <v>261</v>
      </c>
      <c r="S519" s="16" t="s">
        <v>262</v>
      </c>
      <c r="T519" s="16" t="s">
        <v>263</v>
      </c>
      <c r="U519" s="17">
        <v>44991</v>
      </c>
      <c r="V519" s="17">
        <v>45357</v>
      </c>
      <c r="W519" s="15" t="s">
        <v>264</v>
      </c>
      <c r="X519" s="15" t="s">
        <v>265</v>
      </c>
      <c r="Y519" s="15" t="s">
        <v>78</v>
      </c>
      <c r="Z519" s="15" t="s">
        <v>259</v>
      </c>
      <c r="AA519" s="15" t="s">
        <v>79</v>
      </c>
      <c r="AB519" s="15" t="s">
        <v>258</v>
      </c>
      <c r="AC519" s="15" t="s">
        <v>257</v>
      </c>
      <c r="AD519" s="15" t="s">
        <v>266</v>
      </c>
      <c r="AE519" s="15" t="s">
        <v>267</v>
      </c>
      <c r="AF519" s="15" t="s">
        <v>268</v>
      </c>
      <c r="AG519"/>
    </row>
    <row r="520" spans="1:34" s="15" customFormat="1">
      <c r="A520" s="14">
        <v>44645.679016203707</v>
      </c>
      <c r="B520" s="15" t="s">
        <v>250</v>
      </c>
      <c r="C520" s="15" t="s">
        <v>11</v>
      </c>
      <c r="D520" s="14">
        <v>44645.679016203707</v>
      </c>
      <c r="E520" s="15">
        <f t="shared" ca="1" si="13"/>
        <v>2481</v>
      </c>
      <c r="F520" s="15" t="s">
        <v>12</v>
      </c>
      <c r="G520" s="15" t="s">
        <v>13</v>
      </c>
      <c r="H520" s="15" t="s">
        <v>251</v>
      </c>
      <c r="I520" s="15" t="s">
        <v>252</v>
      </c>
      <c r="J520" s="15" t="s">
        <v>253</v>
      </c>
      <c r="K520" s="16" t="s">
        <v>254</v>
      </c>
      <c r="L520" s="15" t="s">
        <v>255</v>
      </c>
      <c r="M520" s="15" t="s">
        <v>256</v>
      </c>
      <c r="N520" s="15" t="s">
        <v>257</v>
      </c>
      <c r="O520" s="15" t="s">
        <v>21</v>
      </c>
      <c r="Q520" s="15" t="s">
        <v>260</v>
      </c>
      <c r="R520" s="16" t="s">
        <v>261</v>
      </c>
      <c r="S520" s="16" t="s">
        <v>262</v>
      </c>
      <c r="T520" s="16" t="s">
        <v>263</v>
      </c>
      <c r="U520" s="17">
        <v>44991</v>
      </c>
      <c r="V520" s="17">
        <v>45357</v>
      </c>
      <c r="W520" s="15" t="s">
        <v>264</v>
      </c>
      <c r="X520" s="15" t="s">
        <v>265</v>
      </c>
      <c r="Y520" s="15" t="s">
        <v>78</v>
      </c>
      <c r="Z520" s="15" t="s">
        <v>259</v>
      </c>
      <c r="AA520" s="15" t="s">
        <v>79</v>
      </c>
      <c r="AB520" s="15" t="s">
        <v>258</v>
      </c>
      <c r="AC520" s="15" t="s">
        <v>257</v>
      </c>
      <c r="AD520" s="15" t="s">
        <v>266</v>
      </c>
      <c r="AE520" s="15" t="s">
        <v>267</v>
      </c>
      <c r="AF520" s="15" t="s">
        <v>268</v>
      </c>
      <c r="AG520"/>
      <c r="AH520"/>
    </row>
    <row r="521" spans="1:34" s="15" customFormat="1">
      <c r="A521" s="14">
        <v>44676.679016203707</v>
      </c>
      <c r="B521" s="15" t="s">
        <v>250</v>
      </c>
      <c r="C521" s="15" t="s">
        <v>11</v>
      </c>
      <c r="D521" s="14">
        <v>44676.679016203707</v>
      </c>
      <c r="E521" s="15">
        <f t="shared" ca="1" si="13"/>
        <v>2647</v>
      </c>
      <c r="F521" s="15" t="s">
        <v>12</v>
      </c>
      <c r="G521" s="15" t="s">
        <v>13</v>
      </c>
      <c r="H521" s="15" t="s">
        <v>251</v>
      </c>
      <c r="I521" s="15" t="s">
        <v>252</v>
      </c>
      <c r="J521" s="15" t="s">
        <v>253</v>
      </c>
      <c r="K521" s="16" t="s">
        <v>254</v>
      </c>
      <c r="L521" s="15" t="s">
        <v>255</v>
      </c>
      <c r="M521" s="15" t="s">
        <v>256</v>
      </c>
      <c r="N521" s="15" t="s">
        <v>257</v>
      </c>
      <c r="O521" s="15" t="s">
        <v>21</v>
      </c>
      <c r="Q521" s="15" t="s">
        <v>260</v>
      </c>
      <c r="R521" s="16" t="s">
        <v>261</v>
      </c>
      <c r="S521" s="16" t="s">
        <v>262</v>
      </c>
      <c r="T521" s="16" t="s">
        <v>263</v>
      </c>
      <c r="U521" s="17">
        <v>44991</v>
      </c>
      <c r="V521" s="17">
        <v>45357</v>
      </c>
      <c r="W521" s="15" t="s">
        <v>264</v>
      </c>
      <c r="X521" s="15" t="s">
        <v>265</v>
      </c>
      <c r="Y521" s="15" t="s">
        <v>78</v>
      </c>
      <c r="Z521" s="15" t="s">
        <v>259</v>
      </c>
      <c r="AA521" s="15" t="s">
        <v>79</v>
      </c>
      <c r="AB521" s="15" t="s">
        <v>258</v>
      </c>
      <c r="AC521" s="15" t="s">
        <v>257</v>
      </c>
      <c r="AD521" s="15" t="s">
        <v>266</v>
      </c>
      <c r="AE521" s="15" t="s">
        <v>267</v>
      </c>
      <c r="AF521" s="15" t="s">
        <v>268</v>
      </c>
      <c r="AG521"/>
      <c r="AH521"/>
    </row>
    <row r="522" spans="1:34" s="15" customFormat="1">
      <c r="A522" s="14">
        <v>44706.679016203707</v>
      </c>
      <c r="B522" s="15" t="s">
        <v>250</v>
      </c>
      <c r="C522" s="15" t="s">
        <v>11</v>
      </c>
      <c r="D522" s="14">
        <v>44706.679016203707</v>
      </c>
      <c r="E522" s="15">
        <f t="shared" ca="1" si="13"/>
        <v>4278</v>
      </c>
      <c r="F522" s="15" t="s">
        <v>12</v>
      </c>
      <c r="G522" s="15" t="s">
        <v>13</v>
      </c>
      <c r="H522" s="15" t="s">
        <v>251</v>
      </c>
      <c r="I522" s="15" t="s">
        <v>252</v>
      </c>
      <c r="J522" s="15" t="s">
        <v>253</v>
      </c>
      <c r="K522" s="16" t="s">
        <v>254</v>
      </c>
      <c r="L522" s="15" t="s">
        <v>255</v>
      </c>
      <c r="M522" s="15" t="s">
        <v>256</v>
      </c>
      <c r="N522" s="15" t="s">
        <v>257</v>
      </c>
      <c r="O522" s="15" t="s">
        <v>21</v>
      </c>
      <c r="Q522" s="15" t="s">
        <v>260</v>
      </c>
      <c r="R522" s="16" t="s">
        <v>261</v>
      </c>
      <c r="S522" s="16" t="s">
        <v>262</v>
      </c>
      <c r="T522" s="16" t="s">
        <v>263</v>
      </c>
      <c r="U522" s="17">
        <v>44991</v>
      </c>
      <c r="V522" s="17">
        <v>45357</v>
      </c>
      <c r="W522" s="15" t="s">
        <v>264</v>
      </c>
      <c r="X522" s="15" t="s">
        <v>265</v>
      </c>
      <c r="Y522" s="15" t="s">
        <v>78</v>
      </c>
      <c r="Z522" s="15" t="s">
        <v>259</v>
      </c>
      <c r="AA522" s="15" t="s">
        <v>79</v>
      </c>
      <c r="AB522" s="15" t="s">
        <v>258</v>
      </c>
      <c r="AC522" s="15" t="s">
        <v>257</v>
      </c>
      <c r="AD522" s="15" t="s">
        <v>266</v>
      </c>
      <c r="AE522" s="15" t="s">
        <v>267</v>
      </c>
      <c r="AF522" s="15" t="s">
        <v>268</v>
      </c>
      <c r="AH522"/>
    </row>
    <row r="523" spans="1:34" s="15" customFormat="1">
      <c r="A523" s="14">
        <v>44737.679016203707</v>
      </c>
      <c r="B523" s="15" t="s">
        <v>250</v>
      </c>
      <c r="C523" s="15" t="s">
        <v>11</v>
      </c>
      <c r="D523" s="14">
        <v>44737.679016203707</v>
      </c>
      <c r="E523" s="15">
        <f t="shared" ca="1" si="13"/>
        <v>3971</v>
      </c>
      <c r="F523" s="15" t="s">
        <v>12</v>
      </c>
      <c r="G523" s="15" t="s">
        <v>13</v>
      </c>
      <c r="H523" s="15" t="s">
        <v>251</v>
      </c>
      <c r="I523" s="15" t="s">
        <v>252</v>
      </c>
      <c r="J523" s="15" t="s">
        <v>253</v>
      </c>
      <c r="K523" s="16" t="s">
        <v>254</v>
      </c>
      <c r="L523" s="15" t="s">
        <v>255</v>
      </c>
      <c r="M523" s="15" t="s">
        <v>256</v>
      </c>
      <c r="N523" s="15" t="s">
        <v>257</v>
      </c>
      <c r="O523" s="15" t="s">
        <v>21</v>
      </c>
      <c r="Q523" s="15" t="s">
        <v>260</v>
      </c>
      <c r="R523" s="16" t="s">
        <v>261</v>
      </c>
      <c r="S523" s="16" t="s">
        <v>262</v>
      </c>
      <c r="T523" s="16" t="s">
        <v>263</v>
      </c>
      <c r="U523" s="17">
        <v>44991</v>
      </c>
      <c r="V523" s="17">
        <v>45357</v>
      </c>
      <c r="W523" s="15" t="s">
        <v>264</v>
      </c>
      <c r="X523" s="15" t="s">
        <v>265</v>
      </c>
      <c r="Y523" s="15" t="s">
        <v>78</v>
      </c>
      <c r="Z523" s="15" t="s">
        <v>259</v>
      </c>
      <c r="AA523" s="15" t="s">
        <v>79</v>
      </c>
      <c r="AB523" s="15" t="s">
        <v>258</v>
      </c>
      <c r="AC523" s="15" t="s">
        <v>257</v>
      </c>
      <c r="AD523" s="15" t="s">
        <v>266</v>
      </c>
      <c r="AE523" s="15" t="s">
        <v>267</v>
      </c>
      <c r="AF523" s="15" t="s">
        <v>268</v>
      </c>
      <c r="AH523"/>
    </row>
    <row r="524" spans="1:34" s="15" customFormat="1">
      <c r="A524" s="14">
        <v>44767.679016203707</v>
      </c>
      <c r="B524" s="15" t="s">
        <v>250</v>
      </c>
      <c r="C524" s="15" t="s">
        <v>11</v>
      </c>
      <c r="D524" s="14">
        <v>44767.679016203707</v>
      </c>
      <c r="E524" s="15">
        <f t="shared" ca="1" si="13"/>
        <v>2342</v>
      </c>
      <c r="F524" s="15" t="s">
        <v>12</v>
      </c>
      <c r="G524" s="15" t="s">
        <v>13</v>
      </c>
      <c r="H524" s="15" t="s">
        <v>251</v>
      </c>
      <c r="I524" s="15" t="s">
        <v>252</v>
      </c>
      <c r="J524" s="15" t="s">
        <v>253</v>
      </c>
      <c r="K524" s="16" t="s">
        <v>254</v>
      </c>
      <c r="L524" s="15" t="s">
        <v>255</v>
      </c>
      <c r="M524" s="15" t="s">
        <v>256</v>
      </c>
      <c r="N524" s="15" t="s">
        <v>257</v>
      </c>
      <c r="O524" s="15" t="s">
        <v>21</v>
      </c>
      <c r="Q524" s="15" t="s">
        <v>260</v>
      </c>
      <c r="R524" s="16" t="s">
        <v>261</v>
      </c>
      <c r="S524" s="16" t="s">
        <v>262</v>
      </c>
      <c r="T524" s="16" t="s">
        <v>263</v>
      </c>
      <c r="U524" s="17">
        <v>44991</v>
      </c>
      <c r="V524" s="17">
        <v>45357</v>
      </c>
      <c r="W524" s="15" t="s">
        <v>264</v>
      </c>
      <c r="X524" s="15" t="s">
        <v>265</v>
      </c>
      <c r="Y524" s="15" t="s">
        <v>78</v>
      </c>
      <c r="Z524" s="15" t="s">
        <v>259</v>
      </c>
      <c r="AA524" s="15" t="s">
        <v>79</v>
      </c>
      <c r="AB524" s="15" t="s">
        <v>258</v>
      </c>
      <c r="AC524" s="15" t="s">
        <v>257</v>
      </c>
      <c r="AD524" s="15" t="s">
        <v>266</v>
      </c>
      <c r="AE524" s="15" t="s">
        <v>267</v>
      </c>
      <c r="AF524" s="15" t="s">
        <v>268</v>
      </c>
      <c r="AH524"/>
    </row>
    <row r="525" spans="1:34" s="15" customFormat="1">
      <c r="A525" s="14">
        <v>44798.679016203707</v>
      </c>
      <c r="B525" s="15" t="s">
        <v>250</v>
      </c>
      <c r="C525" s="15" t="s">
        <v>11</v>
      </c>
      <c r="D525" s="14">
        <v>44798.679016203707</v>
      </c>
      <c r="E525" s="15">
        <f t="shared" ca="1" si="13"/>
        <v>2131</v>
      </c>
      <c r="F525" s="15" t="s">
        <v>12</v>
      </c>
      <c r="G525" s="15" t="s">
        <v>13</v>
      </c>
      <c r="H525" s="15" t="s">
        <v>251</v>
      </c>
      <c r="I525" s="15" t="s">
        <v>252</v>
      </c>
      <c r="J525" s="15" t="s">
        <v>253</v>
      </c>
      <c r="K525" s="16" t="s">
        <v>254</v>
      </c>
      <c r="L525" s="15" t="s">
        <v>255</v>
      </c>
      <c r="M525" s="15" t="s">
        <v>256</v>
      </c>
      <c r="N525" s="15" t="s">
        <v>257</v>
      </c>
      <c r="O525" s="15" t="s">
        <v>21</v>
      </c>
      <c r="Q525" s="15" t="s">
        <v>260</v>
      </c>
      <c r="R525" s="16" t="s">
        <v>261</v>
      </c>
      <c r="S525" s="16" t="s">
        <v>262</v>
      </c>
      <c r="T525" s="16" t="s">
        <v>263</v>
      </c>
      <c r="U525" s="17">
        <v>44991</v>
      </c>
      <c r="V525" s="17">
        <v>45357</v>
      </c>
      <c r="W525" s="15" t="s">
        <v>264</v>
      </c>
      <c r="X525" s="15" t="s">
        <v>265</v>
      </c>
      <c r="Y525" s="15" t="s">
        <v>78</v>
      </c>
      <c r="Z525" s="15" t="s">
        <v>259</v>
      </c>
      <c r="AA525" s="15" t="s">
        <v>79</v>
      </c>
      <c r="AB525" s="15" t="s">
        <v>258</v>
      </c>
      <c r="AC525" s="15" t="s">
        <v>257</v>
      </c>
      <c r="AD525" s="15" t="s">
        <v>266</v>
      </c>
      <c r="AE525" s="15" t="s">
        <v>267</v>
      </c>
      <c r="AF525" s="15" t="s">
        <v>268</v>
      </c>
    </row>
    <row r="526" spans="1:34" s="15" customFormat="1">
      <c r="A526" s="14">
        <v>44829.679016203707</v>
      </c>
      <c r="B526" s="15" t="s">
        <v>250</v>
      </c>
      <c r="C526" s="15" t="s">
        <v>11</v>
      </c>
      <c r="D526" s="14">
        <v>44829.679016203707</v>
      </c>
      <c r="E526" s="15">
        <f t="shared" ca="1" si="13"/>
        <v>4272</v>
      </c>
      <c r="F526" s="15" t="s">
        <v>12</v>
      </c>
      <c r="G526" s="15" t="s">
        <v>13</v>
      </c>
      <c r="H526" s="15" t="s">
        <v>251</v>
      </c>
      <c r="I526" s="15" t="s">
        <v>252</v>
      </c>
      <c r="J526" s="15" t="s">
        <v>253</v>
      </c>
      <c r="K526" s="16" t="s">
        <v>254</v>
      </c>
      <c r="L526" s="15" t="s">
        <v>255</v>
      </c>
      <c r="M526" s="15" t="s">
        <v>256</v>
      </c>
      <c r="N526" s="15" t="s">
        <v>257</v>
      </c>
      <c r="O526" s="15" t="s">
        <v>21</v>
      </c>
      <c r="Q526" s="15" t="s">
        <v>260</v>
      </c>
      <c r="R526" s="16" t="s">
        <v>261</v>
      </c>
      <c r="S526" s="16" t="s">
        <v>262</v>
      </c>
      <c r="T526" s="16" t="s">
        <v>263</v>
      </c>
      <c r="U526" s="17">
        <v>44991</v>
      </c>
      <c r="V526" s="17">
        <v>45357</v>
      </c>
      <c r="W526" s="15" t="s">
        <v>264</v>
      </c>
      <c r="X526" s="15" t="s">
        <v>265</v>
      </c>
      <c r="Y526" s="15" t="s">
        <v>78</v>
      </c>
      <c r="Z526" s="15" t="s">
        <v>259</v>
      </c>
      <c r="AA526" s="15" t="s">
        <v>79</v>
      </c>
      <c r="AB526" s="15" t="s">
        <v>258</v>
      </c>
      <c r="AC526" s="15" t="s">
        <v>257</v>
      </c>
      <c r="AD526" s="15" t="s">
        <v>266</v>
      </c>
      <c r="AE526" s="15" t="s">
        <v>267</v>
      </c>
      <c r="AF526" s="15" t="s">
        <v>268</v>
      </c>
    </row>
    <row r="527" spans="1:34" s="15" customFormat="1">
      <c r="A527" s="14">
        <v>44859.679016203707</v>
      </c>
      <c r="B527" s="15" t="s">
        <v>250</v>
      </c>
      <c r="C527" s="15" t="s">
        <v>11</v>
      </c>
      <c r="D527" s="14">
        <v>44859.679016203707</v>
      </c>
      <c r="E527" s="15">
        <f t="shared" ca="1" si="13"/>
        <v>3433</v>
      </c>
      <c r="F527" s="15" t="s">
        <v>12</v>
      </c>
      <c r="G527" s="15" t="s">
        <v>13</v>
      </c>
      <c r="H527" s="15" t="s">
        <v>251</v>
      </c>
      <c r="I527" s="15" t="s">
        <v>252</v>
      </c>
      <c r="J527" s="15" t="s">
        <v>253</v>
      </c>
      <c r="K527" s="16" t="s">
        <v>254</v>
      </c>
      <c r="L527" s="15" t="s">
        <v>255</v>
      </c>
      <c r="M527" s="15" t="s">
        <v>256</v>
      </c>
      <c r="N527" s="15" t="s">
        <v>257</v>
      </c>
      <c r="O527" s="15" t="s">
        <v>21</v>
      </c>
      <c r="Q527" s="15" t="s">
        <v>260</v>
      </c>
      <c r="R527" s="16" t="s">
        <v>261</v>
      </c>
      <c r="S527" s="16" t="s">
        <v>262</v>
      </c>
      <c r="T527" s="16" t="s">
        <v>263</v>
      </c>
      <c r="U527" s="17">
        <v>44991</v>
      </c>
      <c r="V527" s="17">
        <v>45357</v>
      </c>
      <c r="W527" s="15" t="s">
        <v>264</v>
      </c>
      <c r="X527" s="15" t="s">
        <v>265</v>
      </c>
      <c r="Y527" s="15" t="s">
        <v>78</v>
      </c>
      <c r="Z527" s="15" t="s">
        <v>259</v>
      </c>
      <c r="AA527" s="15" t="s">
        <v>79</v>
      </c>
      <c r="AB527" s="15" t="s">
        <v>258</v>
      </c>
      <c r="AC527" s="15" t="s">
        <v>257</v>
      </c>
      <c r="AD527" s="15" t="s">
        <v>266</v>
      </c>
      <c r="AE527" s="15" t="s">
        <v>267</v>
      </c>
      <c r="AF527" s="15" t="s">
        <v>268</v>
      </c>
    </row>
    <row r="528" spans="1:34" s="15" customFormat="1">
      <c r="A528" s="14">
        <v>44890.679016203707</v>
      </c>
      <c r="B528" s="15" t="s">
        <v>250</v>
      </c>
      <c r="C528" s="15" t="s">
        <v>11</v>
      </c>
      <c r="D528" s="14">
        <v>44890.679016203707</v>
      </c>
      <c r="E528" s="15">
        <f t="shared" ca="1" si="13"/>
        <v>4460</v>
      </c>
      <c r="F528" s="15" t="s">
        <v>12</v>
      </c>
      <c r="G528" s="15" t="s">
        <v>13</v>
      </c>
      <c r="H528" s="15" t="s">
        <v>251</v>
      </c>
      <c r="I528" s="15" t="s">
        <v>252</v>
      </c>
      <c r="J528" s="15" t="s">
        <v>253</v>
      </c>
      <c r="K528" s="16" t="s">
        <v>254</v>
      </c>
      <c r="L528" s="15" t="s">
        <v>255</v>
      </c>
      <c r="M528" s="15" t="s">
        <v>256</v>
      </c>
      <c r="N528" s="15" t="s">
        <v>257</v>
      </c>
      <c r="O528" s="15" t="s">
        <v>21</v>
      </c>
      <c r="Q528" s="15" t="s">
        <v>260</v>
      </c>
      <c r="R528" s="16" t="s">
        <v>261</v>
      </c>
      <c r="S528" s="16" t="s">
        <v>262</v>
      </c>
      <c r="T528" s="16" t="s">
        <v>263</v>
      </c>
      <c r="U528" s="17">
        <v>44991</v>
      </c>
      <c r="V528" s="17">
        <v>45357</v>
      </c>
      <c r="W528" s="15" t="s">
        <v>264</v>
      </c>
      <c r="X528" s="15" t="s">
        <v>265</v>
      </c>
      <c r="Y528" s="15" t="s">
        <v>78</v>
      </c>
      <c r="Z528" s="15" t="s">
        <v>259</v>
      </c>
      <c r="AA528" s="15" t="s">
        <v>79</v>
      </c>
      <c r="AB528" s="15" t="s">
        <v>258</v>
      </c>
      <c r="AC528" s="15" t="s">
        <v>257</v>
      </c>
      <c r="AD528" s="15" t="s">
        <v>266</v>
      </c>
      <c r="AE528" s="15" t="s">
        <v>267</v>
      </c>
      <c r="AF528" s="15" t="s">
        <v>268</v>
      </c>
    </row>
    <row r="529" spans="1:32" s="15" customFormat="1">
      <c r="A529" s="14">
        <v>44920.679016203707</v>
      </c>
      <c r="B529" s="15" t="s">
        <v>250</v>
      </c>
      <c r="C529" s="15" t="s">
        <v>11</v>
      </c>
      <c r="D529" s="14">
        <v>44920.679016203707</v>
      </c>
      <c r="E529" s="15">
        <f t="shared" ca="1" si="13"/>
        <v>3742</v>
      </c>
      <c r="F529" s="15" t="s">
        <v>12</v>
      </c>
      <c r="G529" s="15" t="s">
        <v>13</v>
      </c>
      <c r="H529" s="15" t="s">
        <v>251</v>
      </c>
      <c r="I529" s="15" t="s">
        <v>252</v>
      </c>
      <c r="J529" s="15" t="s">
        <v>253</v>
      </c>
      <c r="K529" s="16" t="s">
        <v>254</v>
      </c>
      <c r="L529" s="15" t="s">
        <v>255</v>
      </c>
      <c r="M529" s="15" t="s">
        <v>256</v>
      </c>
      <c r="N529" s="15" t="s">
        <v>257</v>
      </c>
      <c r="O529" s="15" t="s">
        <v>21</v>
      </c>
      <c r="Q529" s="15" t="s">
        <v>260</v>
      </c>
      <c r="R529" s="16" t="s">
        <v>261</v>
      </c>
      <c r="S529" s="16" t="s">
        <v>262</v>
      </c>
      <c r="T529" s="16" t="s">
        <v>263</v>
      </c>
      <c r="U529" s="17">
        <v>44991</v>
      </c>
      <c r="V529" s="17">
        <v>45357</v>
      </c>
      <c r="W529" s="15" t="s">
        <v>264</v>
      </c>
      <c r="X529" s="15" t="s">
        <v>265</v>
      </c>
      <c r="Y529" s="15" t="s">
        <v>78</v>
      </c>
      <c r="Z529" s="15" t="s">
        <v>259</v>
      </c>
      <c r="AA529" s="15" t="s">
        <v>79</v>
      </c>
      <c r="AB529" s="15" t="s">
        <v>258</v>
      </c>
      <c r="AC529" s="15" t="s">
        <v>257</v>
      </c>
      <c r="AD529" s="15" t="s">
        <v>266</v>
      </c>
      <c r="AE529" s="15" t="s">
        <v>267</v>
      </c>
      <c r="AF529" s="15" t="s">
        <v>268</v>
      </c>
    </row>
    <row r="530" spans="1:32" s="15" customFormat="1">
      <c r="A530" s="14">
        <v>44951.679016203707</v>
      </c>
      <c r="B530" s="15" t="s">
        <v>250</v>
      </c>
      <c r="C530" s="15" t="s">
        <v>11</v>
      </c>
      <c r="D530" s="14">
        <v>44951.679016203707</v>
      </c>
      <c r="E530" s="15">
        <f t="shared" ca="1" si="13"/>
        <v>1805</v>
      </c>
      <c r="F530" s="15" t="s">
        <v>12</v>
      </c>
      <c r="G530" s="15" t="s">
        <v>13</v>
      </c>
      <c r="H530" s="15" t="s">
        <v>251</v>
      </c>
      <c r="I530" s="15" t="s">
        <v>252</v>
      </c>
      <c r="J530" s="15" t="s">
        <v>253</v>
      </c>
      <c r="K530" s="16" t="s">
        <v>254</v>
      </c>
      <c r="L530" s="15" t="s">
        <v>255</v>
      </c>
      <c r="M530" s="15" t="s">
        <v>256</v>
      </c>
      <c r="N530" s="15" t="s">
        <v>257</v>
      </c>
      <c r="O530" s="15" t="s">
        <v>21</v>
      </c>
      <c r="Q530" s="15" t="s">
        <v>260</v>
      </c>
      <c r="R530" s="16" t="s">
        <v>261</v>
      </c>
      <c r="S530" s="16" t="s">
        <v>262</v>
      </c>
      <c r="T530" s="16" t="s">
        <v>263</v>
      </c>
      <c r="U530" s="17">
        <v>44991</v>
      </c>
      <c r="V530" s="17">
        <v>45357</v>
      </c>
      <c r="W530" s="15" t="s">
        <v>264</v>
      </c>
      <c r="X530" s="15" t="s">
        <v>265</v>
      </c>
      <c r="Y530" s="15" t="s">
        <v>78</v>
      </c>
      <c r="Z530" s="15" t="s">
        <v>259</v>
      </c>
      <c r="AA530" s="15" t="s">
        <v>79</v>
      </c>
      <c r="AB530" s="15" t="s">
        <v>258</v>
      </c>
      <c r="AC530" s="15" t="s">
        <v>257</v>
      </c>
      <c r="AD530" s="15" t="s">
        <v>266</v>
      </c>
      <c r="AE530" s="15" t="s">
        <v>267</v>
      </c>
      <c r="AF530" s="15" t="s">
        <v>268</v>
      </c>
    </row>
    <row r="531" spans="1:32" s="15" customFormat="1">
      <c r="A531" s="14">
        <v>44982.679016203707</v>
      </c>
      <c r="B531" s="15" t="s">
        <v>250</v>
      </c>
      <c r="C531" s="15" t="s">
        <v>11</v>
      </c>
      <c r="D531" s="14">
        <v>44982.679016203707</v>
      </c>
      <c r="E531" s="15">
        <f t="shared" ca="1" si="13"/>
        <v>2250</v>
      </c>
      <c r="F531" s="15" t="s">
        <v>12</v>
      </c>
      <c r="G531" s="15" t="s">
        <v>13</v>
      </c>
      <c r="H531" s="15" t="s">
        <v>251</v>
      </c>
      <c r="I531" s="15" t="s">
        <v>252</v>
      </c>
      <c r="J531" s="15" t="s">
        <v>253</v>
      </c>
      <c r="K531" s="16" t="s">
        <v>254</v>
      </c>
      <c r="L531" s="15" t="s">
        <v>255</v>
      </c>
      <c r="M531" s="15" t="s">
        <v>256</v>
      </c>
      <c r="N531" s="15" t="s">
        <v>257</v>
      </c>
      <c r="O531" s="15" t="s">
        <v>21</v>
      </c>
      <c r="Q531" s="15" t="s">
        <v>260</v>
      </c>
      <c r="R531" s="16" t="s">
        <v>261</v>
      </c>
      <c r="S531" s="16" t="s">
        <v>262</v>
      </c>
      <c r="T531" s="16" t="s">
        <v>263</v>
      </c>
      <c r="U531" s="17">
        <v>44991</v>
      </c>
      <c r="V531" s="17">
        <v>45357</v>
      </c>
      <c r="W531" s="15" t="s">
        <v>264</v>
      </c>
      <c r="X531" s="15" t="s">
        <v>265</v>
      </c>
      <c r="Y531" s="15" t="s">
        <v>78</v>
      </c>
      <c r="Z531" s="15" t="s">
        <v>259</v>
      </c>
      <c r="AA531" s="15" t="s">
        <v>79</v>
      </c>
      <c r="AB531" s="15" t="s">
        <v>258</v>
      </c>
      <c r="AC531" s="15" t="s">
        <v>257</v>
      </c>
      <c r="AD531" s="15" t="s">
        <v>266</v>
      </c>
      <c r="AE531" s="15" t="s">
        <v>267</v>
      </c>
      <c r="AF531" s="15" t="s">
        <v>268</v>
      </c>
    </row>
    <row r="532" spans="1:32" s="15" customFormat="1">
      <c r="A532" s="14">
        <v>45010.679016203707</v>
      </c>
      <c r="B532" s="15" t="s">
        <v>250</v>
      </c>
      <c r="C532" s="15" t="s">
        <v>11</v>
      </c>
      <c r="D532" s="14">
        <v>45010.679016203707</v>
      </c>
      <c r="E532" s="15">
        <f t="shared" ca="1" si="13"/>
        <v>1583</v>
      </c>
      <c r="F532" s="15" t="s">
        <v>12</v>
      </c>
      <c r="G532" s="15" t="s">
        <v>13</v>
      </c>
      <c r="H532" s="15" t="s">
        <v>251</v>
      </c>
      <c r="I532" s="15" t="s">
        <v>252</v>
      </c>
      <c r="J532" s="15" t="s">
        <v>253</v>
      </c>
      <c r="K532" s="16" t="s">
        <v>254</v>
      </c>
      <c r="L532" s="15" t="s">
        <v>255</v>
      </c>
      <c r="M532" s="15" t="s">
        <v>256</v>
      </c>
      <c r="N532" s="15" t="s">
        <v>257</v>
      </c>
      <c r="O532" s="15" t="s">
        <v>21</v>
      </c>
      <c r="Q532" s="15" t="s">
        <v>260</v>
      </c>
      <c r="R532" s="16" t="s">
        <v>261</v>
      </c>
      <c r="S532" s="16" t="s">
        <v>262</v>
      </c>
      <c r="T532" s="16" t="s">
        <v>263</v>
      </c>
      <c r="U532" s="17">
        <v>44991</v>
      </c>
      <c r="V532" s="17">
        <v>45357</v>
      </c>
      <c r="W532" s="15" t="s">
        <v>264</v>
      </c>
      <c r="X532" s="15" t="s">
        <v>265</v>
      </c>
      <c r="Y532" s="15" t="s">
        <v>78</v>
      </c>
      <c r="Z532" s="15" t="s">
        <v>259</v>
      </c>
      <c r="AA532" s="15" t="s">
        <v>79</v>
      </c>
      <c r="AB532" s="15" t="s">
        <v>258</v>
      </c>
      <c r="AC532" s="15" t="s">
        <v>257</v>
      </c>
      <c r="AD532" s="15" t="s">
        <v>266</v>
      </c>
      <c r="AE532" s="15" t="s">
        <v>267</v>
      </c>
      <c r="AF532" s="15" t="s">
        <v>268</v>
      </c>
    </row>
    <row r="533" spans="1:32" s="15" customFormat="1">
      <c r="A533" s="14">
        <v>45041.679016203707</v>
      </c>
      <c r="B533" s="15" t="s">
        <v>250</v>
      </c>
      <c r="C533" s="15" t="s">
        <v>11</v>
      </c>
      <c r="D533" s="14">
        <v>45041.679016203707</v>
      </c>
      <c r="E533" s="15">
        <f t="shared" ca="1" si="13"/>
        <v>3692</v>
      </c>
      <c r="F533" s="15" t="s">
        <v>12</v>
      </c>
      <c r="G533" s="15" t="s">
        <v>13</v>
      </c>
      <c r="H533" s="15" t="s">
        <v>251</v>
      </c>
      <c r="I533" s="15" t="s">
        <v>252</v>
      </c>
      <c r="J533" s="15" t="s">
        <v>253</v>
      </c>
      <c r="K533" s="16" t="s">
        <v>254</v>
      </c>
      <c r="L533" s="15" t="s">
        <v>255</v>
      </c>
      <c r="M533" s="15" t="s">
        <v>256</v>
      </c>
      <c r="N533" s="15" t="s">
        <v>257</v>
      </c>
      <c r="O533" s="15" t="s">
        <v>21</v>
      </c>
      <c r="Q533" s="15" t="s">
        <v>260</v>
      </c>
      <c r="R533" s="16" t="s">
        <v>261</v>
      </c>
      <c r="S533" s="16" t="s">
        <v>262</v>
      </c>
      <c r="T533" s="16" t="s">
        <v>263</v>
      </c>
      <c r="U533" s="17">
        <v>44991</v>
      </c>
      <c r="V533" s="17">
        <v>45357</v>
      </c>
      <c r="W533" s="15" t="s">
        <v>264</v>
      </c>
      <c r="X533" s="15" t="s">
        <v>265</v>
      </c>
      <c r="Y533" s="15" t="s">
        <v>78</v>
      </c>
      <c r="Z533" s="15" t="s">
        <v>259</v>
      </c>
      <c r="AA533" s="15" t="s">
        <v>79</v>
      </c>
      <c r="AB533" s="15" t="s">
        <v>258</v>
      </c>
      <c r="AC533" s="15" t="s">
        <v>257</v>
      </c>
      <c r="AD533" s="15" t="s">
        <v>266</v>
      </c>
      <c r="AE533" s="15" t="s">
        <v>267</v>
      </c>
      <c r="AF533" s="15" t="s">
        <v>268</v>
      </c>
    </row>
    <row r="534" spans="1:32" s="15" customFormat="1">
      <c r="A534" s="14">
        <v>45071.679016203707</v>
      </c>
      <c r="B534" s="15" t="s">
        <v>250</v>
      </c>
      <c r="C534" s="15" t="s">
        <v>11</v>
      </c>
      <c r="D534" s="14">
        <v>45071.679016203707</v>
      </c>
      <c r="E534" s="15">
        <f t="shared" ca="1" si="13"/>
        <v>3205</v>
      </c>
      <c r="F534" s="15" t="s">
        <v>12</v>
      </c>
      <c r="G534" s="15" t="s">
        <v>13</v>
      </c>
      <c r="H534" s="15" t="s">
        <v>251</v>
      </c>
      <c r="I534" s="15" t="s">
        <v>252</v>
      </c>
      <c r="J534" s="15" t="s">
        <v>253</v>
      </c>
      <c r="K534" s="16" t="s">
        <v>254</v>
      </c>
      <c r="L534" s="15" t="s">
        <v>255</v>
      </c>
      <c r="M534" s="15" t="s">
        <v>256</v>
      </c>
      <c r="N534" s="15" t="s">
        <v>257</v>
      </c>
      <c r="O534" s="15" t="s">
        <v>21</v>
      </c>
      <c r="Q534" s="15" t="s">
        <v>260</v>
      </c>
      <c r="R534" s="16" t="s">
        <v>261</v>
      </c>
      <c r="S534" s="16" t="s">
        <v>262</v>
      </c>
      <c r="T534" s="16" t="s">
        <v>263</v>
      </c>
      <c r="U534" s="17">
        <v>44991</v>
      </c>
      <c r="V534" s="17">
        <v>45357</v>
      </c>
      <c r="W534" s="15" t="s">
        <v>264</v>
      </c>
      <c r="X534" s="15" t="s">
        <v>265</v>
      </c>
      <c r="Y534" s="15" t="s">
        <v>78</v>
      </c>
      <c r="Z534" s="15" t="s">
        <v>259</v>
      </c>
      <c r="AA534" s="15" t="s">
        <v>79</v>
      </c>
      <c r="AB534" s="15" t="s">
        <v>258</v>
      </c>
      <c r="AC534" s="15" t="s">
        <v>257</v>
      </c>
      <c r="AD534" s="15" t="s">
        <v>266</v>
      </c>
      <c r="AE534" s="15" t="s">
        <v>267</v>
      </c>
      <c r="AF534" s="15" t="s">
        <v>268</v>
      </c>
    </row>
    <row r="535" spans="1:32" s="15" customFormat="1">
      <c r="A535" s="14">
        <v>45102.679016203707</v>
      </c>
      <c r="B535" s="15" t="s">
        <v>250</v>
      </c>
      <c r="C535" s="15" t="s">
        <v>11</v>
      </c>
      <c r="D535" s="14">
        <v>45102.679016203707</v>
      </c>
      <c r="E535" s="15">
        <f t="shared" ca="1" si="13"/>
        <v>1649</v>
      </c>
      <c r="F535" s="15" t="s">
        <v>12</v>
      </c>
      <c r="G535" s="15" t="s">
        <v>13</v>
      </c>
      <c r="H535" s="15" t="s">
        <v>251</v>
      </c>
      <c r="I535" s="15" t="s">
        <v>252</v>
      </c>
      <c r="J535" s="15" t="s">
        <v>253</v>
      </c>
      <c r="K535" s="16" t="s">
        <v>254</v>
      </c>
      <c r="L535" s="15" t="s">
        <v>255</v>
      </c>
      <c r="M535" s="15" t="s">
        <v>256</v>
      </c>
      <c r="N535" s="15" t="s">
        <v>257</v>
      </c>
      <c r="O535" s="15" t="s">
        <v>21</v>
      </c>
      <c r="Q535" s="15" t="s">
        <v>260</v>
      </c>
      <c r="R535" s="16" t="s">
        <v>261</v>
      </c>
      <c r="S535" s="16" t="s">
        <v>262</v>
      </c>
      <c r="T535" s="16" t="s">
        <v>263</v>
      </c>
      <c r="U535" s="17">
        <v>44991</v>
      </c>
      <c r="V535" s="17">
        <v>45357</v>
      </c>
      <c r="W535" s="15" t="s">
        <v>264</v>
      </c>
      <c r="X535" s="15" t="s">
        <v>265</v>
      </c>
      <c r="Y535" s="15" t="s">
        <v>78</v>
      </c>
      <c r="Z535" s="15" t="s">
        <v>259</v>
      </c>
      <c r="AA535" s="15" t="s">
        <v>79</v>
      </c>
      <c r="AB535" s="15" t="s">
        <v>258</v>
      </c>
      <c r="AC535" s="15" t="s">
        <v>257</v>
      </c>
      <c r="AD535" s="15" t="s">
        <v>266</v>
      </c>
      <c r="AE535" s="15" t="s">
        <v>267</v>
      </c>
      <c r="AF535" s="15" t="s">
        <v>268</v>
      </c>
    </row>
    <row r="536" spans="1:32" s="15" customFormat="1">
      <c r="A536" s="14">
        <v>45132.679016203707</v>
      </c>
      <c r="B536" s="15" t="s">
        <v>250</v>
      </c>
      <c r="C536" s="15" t="s">
        <v>11</v>
      </c>
      <c r="D536" s="14">
        <v>45132.679016203707</v>
      </c>
      <c r="E536" s="15">
        <f t="shared" ca="1" si="13"/>
        <v>2671</v>
      </c>
      <c r="F536" s="15" t="s">
        <v>12</v>
      </c>
      <c r="G536" s="15" t="s">
        <v>13</v>
      </c>
      <c r="H536" s="15" t="s">
        <v>251</v>
      </c>
      <c r="I536" s="15" t="s">
        <v>252</v>
      </c>
      <c r="J536" s="15" t="s">
        <v>253</v>
      </c>
      <c r="K536" s="16" t="s">
        <v>254</v>
      </c>
      <c r="L536" s="15" t="s">
        <v>255</v>
      </c>
      <c r="M536" s="15" t="s">
        <v>256</v>
      </c>
      <c r="N536" s="15" t="s">
        <v>257</v>
      </c>
      <c r="O536" s="15" t="s">
        <v>21</v>
      </c>
      <c r="Q536" s="15" t="s">
        <v>260</v>
      </c>
      <c r="R536" s="16" t="s">
        <v>261</v>
      </c>
      <c r="S536" s="16" t="s">
        <v>262</v>
      </c>
      <c r="T536" s="16" t="s">
        <v>263</v>
      </c>
      <c r="U536" s="17">
        <v>44991</v>
      </c>
      <c r="V536" s="17">
        <v>45357</v>
      </c>
      <c r="W536" s="15" t="s">
        <v>264</v>
      </c>
      <c r="X536" s="15" t="s">
        <v>265</v>
      </c>
      <c r="Y536" s="15" t="s">
        <v>78</v>
      </c>
      <c r="Z536" s="15" t="s">
        <v>259</v>
      </c>
      <c r="AA536" s="15" t="s">
        <v>79</v>
      </c>
      <c r="AB536" s="15" t="s">
        <v>258</v>
      </c>
      <c r="AC536" s="15" t="s">
        <v>257</v>
      </c>
      <c r="AD536" s="15" t="s">
        <v>266</v>
      </c>
      <c r="AE536" s="15" t="s">
        <v>267</v>
      </c>
      <c r="AF536" s="15" t="s">
        <v>268</v>
      </c>
    </row>
    <row r="537" spans="1:32" s="15" customFormat="1">
      <c r="A537" s="14">
        <v>45163.679016203707</v>
      </c>
      <c r="B537" s="15" t="s">
        <v>250</v>
      </c>
      <c r="C537" s="15" t="s">
        <v>11</v>
      </c>
      <c r="D537" s="14">
        <v>45163.679016203707</v>
      </c>
      <c r="E537" s="15">
        <f t="shared" ca="1" si="13"/>
        <v>3807</v>
      </c>
      <c r="F537" s="15" t="s">
        <v>12</v>
      </c>
      <c r="G537" s="15" t="s">
        <v>13</v>
      </c>
      <c r="H537" s="15" t="s">
        <v>251</v>
      </c>
      <c r="I537" s="15" t="s">
        <v>252</v>
      </c>
      <c r="J537" s="15" t="s">
        <v>253</v>
      </c>
      <c r="K537" s="16" t="s">
        <v>254</v>
      </c>
      <c r="L537" s="15" t="s">
        <v>255</v>
      </c>
      <c r="M537" s="15" t="s">
        <v>256</v>
      </c>
      <c r="N537" s="15" t="s">
        <v>257</v>
      </c>
      <c r="O537" s="15" t="s">
        <v>21</v>
      </c>
      <c r="Q537" s="15" t="s">
        <v>260</v>
      </c>
      <c r="R537" s="16" t="s">
        <v>261</v>
      </c>
      <c r="S537" s="16" t="s">
        <v>262</v>
      </c>
      <c r="T537" s="16" t="s">
        <v>263</v>
      </c>
      <c r="U537" s="17">
        <v>44991</v>
      </c>
      <c r="V537" s="17">
        <v>45357</v>
      </c>
      <c r="W537" s="15" t="s">
        <v>264</v>
      </c>
      <c r="X537" s="15" t="s">
        <v>265</v>
      </c>
      <c r="Y537" s="15" t="s">
        <v>78</v>
      </c>
      <c r="Z537" s="15" t="s">
        <v>259</v>
      </c>
      <c r="AA537" s="15" t="s">
        <v>79</v>
      </c>
      <c r="AB537" s="15" t="s">
        <v>258</v>
      </c>
      <c r="AC537" s="15" t="s">
        <v>257</v>
      </c>
      <c r="AD537" s="15" t="s">
        <v>266</v>
      </c>
      <c r="AE537" s="15" t="s">
        <v>267</v>
      </c>
      <c r="AF537" s="15" t="s">
        <v>268</v>
      </c>
    </row>
    <row r="538" spans="1:32" s="15" customFormat="1">
      <c r="A538" s="14">
        <v>45194.679016203707</v>
      </c>
      <c r="B538" s="15" t="s">
        <v>250</v>
      </c>
      <c r="C538" s="15" t="s">
        <v>11</v>
      </c>
      <c r="D538" s="14">
        <v>45194.679016203707</v>
      </c>
      <c r="E538" s="15">
        <f t="shared" ca="1" si="13"/>
        <v>3662</v>
      </c>
      <c r="F538" s="15" t="s">
        <v>12</v>
      </c>
      <c r="G538" s="15" t="s">
        <v>13</v>
      </c>
      <c r="H538" s="15" t="s">
        <v>251</v>
      </c>
      <c r="I538" s="15" t="s">
        <v>252</v>
      </c>
      <c r="J538" s="15" t="s">
        <v>253</v>
      </c>
      <c r="K538" s="16" t="s">
        <v>254</v>
      </c>
      <c r="L538" s="15" t="s">
        <v>255</v>
      </c>
      <c r="M538" s="15" t="s">
        <v>256</v>
      </c>
      <c r="N538" s="15" t="s">
        <v>257</v>
      </c>
      <c r="O538" s="15" t="s">
        <v>21</v>
      </c>
      <c r="Q538" s="15" t="s">
        <v>260</v>
      </c>
      <c r="R538" s="16" t="s">
        <v>261</v>
      </c>
      <c r="S538" s="16" t="s">
        <v>262</v>
      </c>
      <c r="T538" s="16" t="s">
        <v>263</v>
      </c>
      <c r="U538" s="17">
        <v>44991</v>
      </c>
      <c r="V538" s="17">
        <v>45357</v>
      </c>
      <c r="W538" s="15" t="s">
        <v>264</v>
      </c>
      <c r="X538" s="15" t="s">
        <v>265</v>
      </c>
      <c r="Y538" s="15" t="s">
        <v>78</v>
      </c>
      <c r="Z538" s="15" t="s">
        <v>259</v>
      </c>
      <c r="AA538" s="15" t="s">
        <v>79</v>
      </c>
      <c r="AB538" s="15" t="s">
        <v>258</v>
      </c>
      <c r="AC538" s="15" t="s">
        <v>257</v>
      </c>
      <c r="AD538" s="15" t="s">
        <v>266</v>
      </c>
      <c r="AE538" s="15" t="s">
        <v>267</v>
      </c>
      <c r="AF538" s="15" t="s">
        <v>268</v>
      </c>
    </row>
    <row r="539" spans="1:32" s="15" customFormat="1">
      <c r="A539" s="14">
        <v>45224.679016203707</v>
      </c>
      <c r="B539" s="15" t="s">
        <v>250</v>
      </c>
      <c r="C539" s="15" t="s">
        <v>11</v>
      </c>
      <c r="D539" s="14">
        <v>45224.679016203707</v>
      </c>
      <c r="E539" s="15">
        <f t="shared" ca="1" si="13"/>
        <v>2844</v>
      </c>
      <c r="F539" s="15" t="s">
        <v>12</v>
      </c>
      <c r="G539" s="15" t="s">
        <v>13</v>
      </c>
      <c r="H539" s="15" t="s">
        <v>251</v>
      </c>
      <c r="I539" s="15" t="s">
        <v>252</v>
      </c>
      <c r="J539" s="15" t="s">
        <v>253</v>
      </c>
      <c r="K539" s="16" t="s">
        <v>254</v>
      </c>
      <c r="L539" s="15" t="s">
        <v>255</v>
      </c>
      <c r="M539" s="15" t="s">
        <v>256</v>
      </c>
      <c r="N539" s="15" t="s">
        <v>257</v>
      </c>
      <c r="O539" s="15" t="s">
        <v>21</v>
      </c>
      <c r="Q539" s="15" t="s">
        <v>260</v>
      </c>
      <c r="R539" s="16" t="s">
        <v>261</v>
      </c>
      <c r="S539" s="16" t="s">
        <v>262</v>
      </c>
      <c r="T539" s="16" t="s">
        <v>263</v>
      </c>
      <c r="U539" s="17">
        <v>44991</v>
      </c>
      <c r="V539" s="17">
        <v>45357</v>
      </c>
      <c r="W539" s="15" t="s">
        <v>264</v>
      </c>
      <c r="X539" s="15" t="s">
        <v>265</v>
      </c>
      <c r="Y539" s="15" t="s">
        <v>78</v>
      </c>
      <c r="Z539" s="15" t="s">
        <v>259</v>
      </c>
      <c r="AA539" s="15" t="s">
        <v>79</v>
      </c>
      <c r="AB539" s="15" t="s">
        <v>258</v>
      </c>
      <c r="AC539" s="15" t="s">
        <v>257</v>
      </c>
      <c r="AD539" s="15" t="s">
        <v>266</v>
      </c>
      <c r="AE539" s="15" t="s">
        <v>267</v>
      </c>
      <c r="AF539" s="15" t="s">
        <v>268</v>
      </c>
    </row>
    <row r="540" spans="1:32" s="15" customFormat="1">
      <c r="A540" s="14">
        <v>45255.679016203707</v>
      </c>
      <c r="B540" s="15" t="s">
        <v>250</v>
      </c>
      <c r="C540" s="15" t="s">
        <v>11</v>
      </c>
      <c r="D540" s="14">
        <v>45255.679016203707</v>
      </c>
      <c r="E540" s="15">
        <f t="shared" ca="1" si="13"/>
        <v>1448</v>
      </c>
      <c r="F540" s="15" t="s">
        <v>12</v>
      </c>
      <c r="G540" s="15" t="s">
        <v>13</v>
      </c>
      <c r="H540" s="15" t="s">
        <v>251</v>
      </c>
      <c r="I540" s="15" t="s">
        <v>252</v>
      </c>
      <c r="J540" s="15" t="s">
        <v>253</v>
      </c>
      <c r="K540" s="16" t="s">
        <v>254</v>
      </c>
      <c r="L540" s="15" t="s">
        <v>255</v>
      </c>
      <c r="M540" s="15" t="s">
        <v>256</v>
      </c>
      <c r="N540" s="15" t="s">
        <v>257</v>
      </c>
      <c r="O540" s="15" t="s">
        <v>21</v>
      </c>
      <c r="Q540" s="15" t="s">
        <v>260</v>
      </c>
      <c r="R540" s="16" t="s">
        <v>261</v>
      </c>
      <c r="S540" s="16" t="s">
        <v>262</v>
      </c>
      <c r="T540" s="16" t="s">
        <v>263</v>
      </c>
      <c r="U540" s="17">
        <v>44991</v>
      </c>
      <c r="V540" s="17">
        <v>45357</v>
      </c>
      <c r="W540" s="15" t="s">
        <v>264</v>
      </c>
      <c r="X540" s="15" t="s">
        <v>265</v>
      </c>
      <c r="Y540" s="15" t="s">
        <v>78</v>
      </c>
      <c r="Z540" s="15" t="s">
        <v>259</v>
      </c>
      <c r="AA540" s="15" t="s">
        <v>79</v>
      </c>
      <c r="AB540" s="15" t="s">
        <v>258</v>
      </c>
      <c r="AC540" s="15" t="s">
        <v>257</v>
      </c>
      <c r="AD540" s="15" t="s">
        <v>266</v>
      </c>
      <c r="AE540" s="15" t="s">
        <v>267</v>
      </c>
      <c r="AF540" s="15" t="s">
        <v>268</v>
      </c>
    </row>
    <row r="541" spans="1:32" s="15" customFormat="1">
      <c r="A541" s="14">
        <v>45285.679016203707</v>
      </c>
      <c r="B541" s="15" t="s">
        <v>250</v>
      </c>
      <c r="C541" s="15" t="s">
        <v>11</v>
      </c>
      <c r="D541" s="14">
        <v>45285.679016203707</v>
      </c>
      <c r="E541" s="15">
        <f t="shared" ca="1" si="13"/>
        <v>3782</v>
      </c>
      <c r="F541" s="15" t="s">
        <v>12</v>
      </c>
      <c r="G541" s="15" t="s">
        <v>13</v>
      </c>
      <c r="H541" s="15" t="s">
        <v>251</v>
      </c>
      <c r="I541" s="15" t="s">
        <v>252</v>
      </c>
      <c r="J541" s="15" t="s">
        <v>253</v>
      </c>
      <c r="K541" s="16" t="s">
        <v>254</v>
      </c>
      <c r="L541" s="15" t="s">
        <v>255</v>
      </c>
      <c r="M541" s="15" t="s">
        <v>256</v>
      </c>
      <c r="N541" s="15" t="s">
        <v>257</v>
      </c>
      <c r="O541" s="15" t="s">
        <v>21</v>
      </c>
      <c r="Q541" s="15" t="s">
        <v>260</v>
      </c>
      <c r="R541" s="16" t="s">
        <v>261</v>
      </c>
      <c r="S541" s="16" t="s">
        <v>262</v>
      </c>
      <c r="T541" s="16" t="s">
        <v>263</v>
      </c>
      <c r="U541" s="17">
        <v>44991</v>
      </c>
      <c r="V541" s="17">
        <v>45357</v>
      </c>
      <c r="W541" s="15" t="s">
        <v>264</v>
      </c>
      <c r="X541" s="15" t="s">
        <v>265</v>
      </c>
      <c r="Y541" s="15" t="s">
        <v>78</v>
      </c>
      <c r="Z541" s="15" t="s">
        <v>259</v>
      </c>
      <c r="AA541" s="15" t="s">
        <v>79</v>
      </c>
      <c r="AB541" s="15" t="s">
        <v>258</v>
      </c>
      <c r="AC541" s="15" t="s">
        <v>257</v>
      </c>
      <c r="AD541" s="15" t="s">
        <v>266</v>
      </c>
      <c r="AE541" s="15" t="s">
        <v>267</v>
      </c>
      <c r="AF541" s="15" t="s">
        <v>268</v>
      </c>
    </row>
    <row r="542" spans="1:32" s="15" customFormat="1">
      <c r="A542" s="14">
        <v>44221.698761574073</v>
      </c>
      <c r="B542" s="15" t="s">
        <v>269</v>
      </c>
      <c r="C542" s="15" t="s">
        <v>11</v>
      </c>
      <c r="D542" s="14">
        <v>44221.698761574073</v>
      </c>
      <c r="E542" s="15">
        <f ca="1">RANDBETWEEN(5000,6500)</f>
        <v>5703</v>
      </c>
      <c r="F542" s="15" t="s">
        <v>12</v>
      </c>
      <c r="G542" s="15" t="s">
        <v>13</v>
      </c>
      <c r="H542" s="15" t="s">
        <v>107</v>
      </c>
      <c r="I542" s="15" t="s">
        <v>108</v>
      </c>
      <c r="J542" s="15" t="s">
        <v>270</v>
      </c>
      <c r="K542" s="16" t="s">
        <v>271</v>
      </c>
      <c r="L542" s="15" t="s">
        <v>272</v>
      </c>
      <c r="M542" s="15" t="s">
        <v>273</v>
      </c>
      <c r="N542" s="15" t="s">
        <v>274</v>
      </c>
      <c r="O542" s="15" t="s">
        <v>40</v>
      </c>
      <c r="P542" s="15" t="s">
        <v>42</v>
      </c>
      <c r="Q542" s="15" t="s">
        <v>277</v>
      </c>
      <c r="R542" s="16" t="s">
        <v>278</v>
      </c>
      <c r="S542" s="16" t="s">
        <v>279</v>
      </c>
      <c r="T542" s="16" t="s">
        <v>280</v>
      </c>
      <c r="U542" s="18">
        <v>45071</v>
      </c>
      <c r="V542" s="18">
        <v>45437</v>
      </c>
      <c r="W542" s="15" t="s">
        <v>281</v>
      </c>
      <c r="X542" s="15" t="s">
        <v>282</v>
      </c>
      <c r="Y542" s="15" t="s">
        <v>41</v>
      </c>
      <c r="AA542" s="15" t="s">
        <v>22</v>
      </c>
      <c r="AB542" s="15" t="s">
        <v>275</v>
      </c>
      <c r="AC542" s="15" t="s">
        <v>276</v>
      </c>
      <c r="AD542" s="15" t="s">
        <v>283</v>
      </c>
      <c r="AE542" s="15" t="s">
        <v>284</v>
      </c>
      <c r="AF542" s="15" t="s">
        <v>285</v>
      </c>
    </row>
    <row r="543" spans="1:32" s="15" customFormat="1">
      <c r="A543" s="14">
        <v>44252.698761574073</v>
      </c>
      <c r="B543" s="15" t="s">
        <v>269</v>
      </c>
      <c r="C543" s="15" t="s">
        <v>11</v>
      </c>
      <c r="D543" s="14">
        <v>44252.698761574073</v>
      </c>
      <c r="E543" s="15">
        <f t="shared" ref="E543:E577" ca="1" si="14">RANDBETWEEN(5000,6500)</f>
        <v>5396</v>
      </c>
      <c r="F543" s="15" t="s">
        <v>12</v>
      </c>
      <c r="G543" s="15" t="s">
        <v>13</v>
      </c>
      <c r="H543" s="15" t="s">
        <v>107</v>
      </c>
      <c r="I543" s="15" t="s">
        <v>108</v>
      </c>
      <c r="J543" s="15" t="s">
        <v>270</v>
      </c>
      <c r="K543" s="16" t="s">
        <v>271</v>
      </c>
      <c r="L543" s="15" t="s">
        <v>272</v>
      </c>
      <c r="M543" s="15" t="s">
        <v>273</v>
      </c>
      <c r="N543" s="15" t="s">
        <v>274</v>
      </c>
      <c r="O543" s="15" t="s">
        <v>40</v>
      </c>
      <c r="P543" s="15" t="s">
        <v>42</v>
      </c>
      <c r="Q543" s="15" t="s">
        <v>277</v>
      </c>
      <c r="R543" s="16" t="s">
        <v>278</v>
      </c>
      <c r="S543" s="16" t="s">
        <v>279</v>
      </c>
      <c r="T543" s="16" t="s">
        <v>280</v>
      </c>
      <c r="U543" s="18">
        <v>45071</v>
      </c>
      <c r="V543" s="18">
        <v>45437</v>
      </c>
      <c r="W543" s="15" t="s">
        <v>281</v>
      </c>
      <c r="X543" s="15" t="s">
        <v>282</v>
      </c>
      <c r="Y543" s="15" t="s">
        <v>41</v>
      </c>
      <c r="AA543" s="15" t="s">
        <v>22</v>
      </c>
      <c r="AB543" s="15" t="s">
        <v>275</v>
      </c>
      <c r="AC543" s="15" t="s">
        <v>276</v>
      </c>
      <c r="AD543" s="15" t="s">
        <v>283</v>
      </c>
      <c r="AE543" s="15" t="s">
        <v>284</v>
      </c>
      <c r="AF543" s="15" t="s">
        <v>285</v>
      </c>
    </row>
    <row r="544" spans="1:32" s="15" customFormat="1">
      <c r="A544" s="14">
        <v>44280.698761516207</v>
      </c>
      <c r="B544" s="15" t="s">
        <v>269</v>
      </c>
      <c r="C544" s="15" t="s">
        <v>11</v>
      </c>
      <c r="D544" s="14">
        <v>44280.698761516207</v>
      </c>
      <c r="E544" s="15">
        <f t="shared" ca="1" si="14"/>
        <v>6177</v>
      </c>
      <c r="F544" s="15" t="s">
        <v>12</v>
      </c>
      <c r="G544" s="15" t="s">
        <v>13</v>
      </c>
      <c r="H544" s="15" t="s">
        <v>107</v>
      </c>
      <c r="I544" s="15" t="s">
        <v>108</v>
      </c>
      <c r="J544" s="15" t="s">
        <v>270</v>
      </c>
      <c r="K544" s="16" t="s">
        <v>271</v>
      </c>
      <c r="L544" s="15" t="s">
        <v>272</v>
      </c>
      <c r="M544" s="15" t="s">
        <v>273</v>
      </c>
      <c r="N544" s="15" t="s">
        <v>274</v>
      </c>
      <c r="O544" s="15" t="s">
        <v>40</v>
      </c>
      <c r="P544" s="15" t="s">
        <v>42</v>
      </c>
      <c r="Q544" s="15" t="s">
        <v>277</v>
      </c>
      <c r="R544" s="16" t="s">
        <v>278</v>
      </c>
      <c r="S544" s="16" t="s">
        <v>279</v>
      </c>
      <c r="T544" s="16" t="s">
        <v>280</v>
      </c>
      <c r="U544" s="18">
        <v>45071</v>
      </c>
      <c r="V544" s="18">
        <v>45437</v>
      </c>
      <c r="W544" s="15" t="s">
        <v>281</v>
      </c>
      <c r="X544" s="15" t="s">
        <v>282</v>
      </c>
      <c r="Y544" s="15" t="s">
        <v>41</v>
      </c>
      <c r="AA544" s="15" t="s">
        <v>22</v>
      </c>
      <c r="AB544" s="15" t="s">
        <v>275</v>
      </c>
      <c r="AC544" s="15" t="s">
        <v>276</v>
      </c>
      <c r="AD544" s="15" t="s">
        <v>283</v>
      </c>
      <c r="AE544" s="15" t="s">
        <v>284</v>
      </c>
      <c r="AF544" s="15" t="s">
        <v>285</v>
      </c>
    </row>
    <row r="545" spans="1:34" s="15" customFormat="1">
      <c r="A545" s="14">
        <v>44311.698761516207</v>
      </c>
      <c r="B545" s="15" t="s">
        <v>269</v>
      </c>
      <c r="C545" s="15" t="s">
        <v>11</v>
      </c>
      <c r="D545" s="14">
        <v>44311.698761516207</v>
      </c>
      <c r="E545" s="15">
        <f t="shared" ca="1" si="14"/>
        <v>6081</v>
      </c>
      <c r="F545" s="15" t="s">
        <v>12</v>
      </c>
      <c r="G545" s="15" t="s">
        <v>13</v>
      </c>
      <c r="H545" s="15" t="s">
        <v>107</v>
      </c>
      <c r="I545" s="15" t="s">
        <v>108</v>
      </c>
      <c r="J545" s="15" t="s">
        <v>270</v>
      </c>
      <c r="K545" s="16" t="s">
        <v>271</v>
      </c>
      <c r="L545" s="15" t="s">
        <v>272</v>
      </c>
      <c r="M545" s="15" t="s">
        <v>273</v>
      </c>
      <c r="N545" s="15" t="s">
        <v>274</v>
      </c>
      <c r="O545" s="15" t="s">
        <v>40</v>
      </c>
      <c r="P545" s="15" t="s">
        <v>42</v>
      </c>
      <c r="Q545" s="15" t="s">
        <v>277</v>
      </c>
      <c r="R545" s="16" t="s">
        <v>278</v>
      </c>
      <c r="S545" s="16" t="s">
        <v>279</v>
      </c>
      <c r="T545" s="16" t="s">
        <v>280</v>
      </c>
      <c r="U545" s="18">
        <v>45071</v>
      </c>
      <c r="V545" s="18">
        <v>45437</v>
      </c>
      <c r="W545" s="15" t="s">
        <v>281</v>
      </c>
      <c r="X545" s="15" t="s">
        <v>282</v>
      </c>
      <c r="Y545" s="15" t="s">
        <v>41</v>
      </c>
      <c r="AA545" s="15" t="s">
        <v>22</v>
      </c>
      <c r="AB545" s="15" t="s">
        <v>275</v>
      </c>
      <c r="AC545" s="15" t="s">
        <v>276</v>
      </c>
      <c r="AD545" s="15" t="s">
        <v>283</v>
      </c>
      <c r="AE545" s="15" t="s">
        <v>284</v>
      </c>
      <c r="AF545" s="15" t="s">
        <v>285</v>
      </c>
    </row>
    <row r="546" spans="1:34" s="15" customFormat="1">
      <c r="A546" s="14">
        <v>44341.698761516207</v>
      </c>
      <c r="B546" s="15" t="s">
        <v>269</v>
      </c>
      <c r="C546" s="15" t="s">
        <v>11</v>
      </c>
      <c r="D546" s="14">
        <v>44341.698761516207</v>
      </c>
      <c r="E546" s="15">
        <f t="shared" ca="1" si="14"/>
        <v>5128</v>
      </c>
      <c r="F546" s="15" t="s">
        <v>12</v>
      </c>
      <c r="G546" s="15" t="s">
        <v>13</v>
      </c>
      <c r="H546" s="15" t="s">
        <v>107</v>
      </c>
      <c r="I546" s="15" t="s">
        <v>108</v>
      </c>
      <c r="J546" s="15" t="s">
        <v>270</v>
      </c>
      <c r="K546" s="16" t="s">
        <v>271</v>
      </c>
      <c r="L546" s="15" t="s">
        <v>272</v>
      </c>
      <c r="M546" s="15" t="s">
        <v>273</v>
      </c>
      <c r="N546" s="15" t="s">
        <v>274</v>
      </c>
      <c r="O546" s="15" t="s">
        <v>40</v>
      </c>
      <c r="P546" s="15" t="s">
        <v>42</v>
      </c>
      <c r="Q546" s="15" t="s">
        <v>277</v>
      </c>
      <c r="R546" s="16" t="s">
        <v>278</v>
      </c>
      <c r="S546" s="16" t="s">
        <v>279</v>
      </c>
      <c r="T546" s="16" t="s">
        <v>280</v>
      </c>
      <c r="U546" s="18">
        <v>45071</v>
      </c>
      <c r="V546" s="18">
        <v>45437</v>
      </c>
      <c r="W546" s="15" t="s">
        <v>281</v>
      </c>
      <c r="X546" s="15" t="s">
        <v>282</v>
      </c>
      <c r="Y546" s="15" t="s">
        <v>41</v>
      </c>
      <c r="AA546" s="15" t="s">
        <v>22</v>
      </c>
      <c r="AB546" s="15" t="s">
        <v>275</v>
      </c>
      <c r="AC546" s="15" t="s">
        <v>276</v>
      </c>
      <c r="AD546" s="15" t="s">
        <v>283</v>
      </c>
      <c r="AE546" s="15" t="s">
        <v>284</v>
      </c>
      <c r="AF546" s="15" t="s">
        <v>285</v>
      </c>
    </row>
    <row r="547" spans="1:34" s="15" customFormat="1">
      <c r="A547" s="14">
        <v>44372.698761516207</v>
      </c>
      <c r="B547" s="15" t="s">
        <v>269</v>
      </c>
      <c r="C547" s="15" t="s">
        <v>11</v>
      </c>
      <c r="D547" s="14">
        <v>44372.698761516207</v>
      </c>
      <c r="E547" s="15">
        <f t="shared" ca="1" si="14"/>
        <v>6204</v>
      </c>
      <c r="F547" s="15" t="s">
        <v>12</v>
      </c>
      <c r="G547" s="15" t="s">
        <v>13</v>
      </c>
      <c r="H547" s="15" t="s">
        <v>107</v>
      </c>
      <c r="I547" s="15" t="s">
        <v>108</v>
      </c>
      <c r="J547" s="15" t="s">
        <v>270</v>
      </c>
      <c r="K547" s="16" t="s">
        <v>271</v>
      </c>
      <c r="L547" s="15" t="s">
        <v>272</v>
      </c>
      <c r="M547" s="15" t="s">
        <v>273</v>
      </c>
      <c r="N547" s="15" t="s">
        <v>274</v>
      </c>
      <c r="O547" s="15" t="s">
        <v>40</v>
      </c>
      <c r="P547" s="15" t="s">
        <v>42</v>
      </c>
      <c r="Q547" s="15" t="s">
        <v>277</v>
      </c>
      <c r="R547" s="16" t="s">
        <v>278</v>
      </c>
      <c r="S547" s="16" t="s">
        <v>279</v>
      </c>
      <c r="T547" s="16" t="s">
        <v>280</v>
      </c>
      <c r="U547" s="18">
        <v>45071</v>
      </c>
      <c r="V547" s="18">
        <v>45437</v>
      </c>
      <c r="W547" s="15" t="s">
        <v>281</v>
      </c>
      <c r="X547" s="15" t="s">
        <v>282</v>
      </c>
      <c r="Y547" s="15" t="s">
        <v>41</v>
      </c>
      <c r="AA547" s="15" t="s">
        <v>22</v>
      </c>
      <c r="AB547" s="15" t="s">
        <v>275</v>
      </c>
      <c r="AC547" s="15" t="s">
        <v>276</v>
      </c>
      <c r="AD547" s="15" t="s">
        <v>283</v>
      </c>
      <c r="AE547" s="15" t="s">
        <v>284</v>
      </c>
      <c r="AF547" s="15" t="s">
        <v>285</v>
      </c>
    </row>
    <row r="548" spans="1:34" s="15" customFormat="1">
      <c r="A548" s="14">
        <v>44402.698761516207</v>
      </c>
      <c r="B548" s="15" t="s">
        <v>269</v>
      </c>
      <c r="C548" s="15" t="s">
        <v>11</v>
      </c>
      <c r="D548" s="14">
        <v>44402.698761516207</v>
      </c>
      <c r="E548" s="15">
        <f t="shared" ca="1" si="14"/>
        <v>5387</v>
      </c>
      <c r="F548" s="15" t="s">
        <v>12</v>
      </c>
      <c r="G548" s="15" t="s">
        <v>13</v>
      </c>
      <c r="H548" s="15" t="s">
        <v>107</v>
      </c>
      <c r="I548" s="15" t="s">
        <v>108</v>
      </c>
      <c r="J548" s="15" t="s">
        <v>270</v>
      </c>
      <c r="K548" s="16" t="s">
        <v>271</v>
      </c>
      <c r="L548" s="15" t="s">
        <v>272</v>
      </c>
      <c r="M548" s="15" t="s">
        <v>273</v>
      </c>
      <c r="N548" s="15" t="s">
        <v>274</v>
      </c>
      <c r="O548" s="15" t="s">
        <v>40</v>
      </c>
      <c r="P548" s="15" t="s">
        <v>42</v>
      </c>
      <c r="Q548" s="15" t="s">
        <v>277</v>
      </c>
      <c r="R548" s="16" t="s">
        <v>278</v>
      </c>
      <c r="S548" s="16" t="s">
        <v>279</v>
      </c>
      <c r="T548" s="16" t="s">
        <v>280</v>
      </c>
      <c r="U548" s="18">
        <v>45071</v>
      </c>
      <c r="V548" s="18">
        <v>45437</v>
      </c>
      <c r="W548" s="15" t="s">
        <v>281</v>
      </c>
      <c r="X548" s="15" t="s">
        <v>282</v>
      </c>
      <c r="Y548" s="15" t="s">
        <v>41</v>
      </c>
      <c r="AA548" s="15" t="s">
        <v>22</v>
      </c>
      <c r="AB548" s="15" t="s">
        <v>275</v>
      </c>
      <c r="AC548" s="15" t="s">
        <v>276</v>
      </c>
      <c r="AD548" s="15" t="s">
        <v>283</v>
      </c>
      <c r="AE548" s="15" t="s">
        <v>284</v>
      </c>
      <c r="AF548" s="15" t="s">
        <v>285</v>
      </c>
    </row>
    <row r="549" spans="1:34" s="15" customFormat="1">
      <c r="A549" s="14">
        <v>44433.698761516207</v>
      </c>
      <c r="B549" s="15" t="s">
        <v>269</v>
      </c>
      <c r="C549" s="15" t="s">
        <v>11</v>
      </c>
      <c r="D549" s="14">
        <v>44433.698761516207</v>
      </c>
      <c r="E549" s="15">
        <f t="shared" ca="1" si="14"/>
        <v>5171</v>
      </c>
      <c r="F549" s="15" t="s">
        <v>12</v>
      </c>
      <c r="G549" s="15" t="s">
        <v>13</v>
      </c>
      <c r="H549" s="15" t="s">
        <v>107</v>
      </c>
      <c r="I549" s="15" t="s">
        <v>108</v>
      </c>
      <c r="J549" s="15" t="s">
        <v>270</v>
      </c>
      <c r="K549" s="16" t="s">
        <v>271</v>
      </c>
      <c r="L549" s="15" t="s">
        <v>272</v>
      </c>
      <c r="M549" s="15" t="s">
        <v>273</v>
      </c>
      <c r="N549" s="15" t="s">
        <v>274</v>
      </c>
      <c r="O549" s="15" t="s">
        <v>40</v>
      </c>
      <c r="P549" s="15" t="s">
        <v>42</v>
      </c>
      <c r="Q549" s="15" t="s">
        <v>277</v>
      </c>
      <c r="R549" s="16" t="s">
        <v>278</v>
      </c>
      <c r="S549" s="16" t="s">
        <v>279</v>
      </c>
      <c r="T549" s="16" t="s">
        <v>280</v>
      </c>
      <c r="U549" s="18">
        <v>45071</v>
      </c>
      <c r="V549" s="18">
        <v>45437</v>
      </c>
      <c r="W549" s="15" t="s">
        <v>281</v>
      </c>
      <c r="X549" s="15" t="s">
        <v>282</v>
      </c>
      <c r="Y549" s="15" t="s">
        <v>41</v>
      </c>
      <c r="AA549" s="15" t="s">
        <v>22</v>
      </c>
      <c r="AB549" s="15" t="s">
        <v>275</v>
      </c>
      <c r="AC549" s="15" t="s">
        <v>276</v>
      </c>
      <c r="AD549" s="15" t="s">
        <v>283</v>
      </c>
      <c r="AE549" s="15" t="s">
        <v>284</v>
      </c>
      <c r="AF549" s="15" t="s">
        <v>285</v>
      </c>
    </row>
    <row r="550" spans="1:34" s="15" customFormat="1">
      <c r="A550" s="14">
        <v>44464.698761516207</v>
      </c>
      <c r="B550" s="15" t="s">
        <v>269</v>
      </c>
      <c r="C550" s="15" t="s">
        <v>11</v>
      </c>
      <c r="D550" s="14">
        <v>44464.698761516207</v>
      </c>
      <c r="E550" s="15">
        <f t="shared" ca="1" si="14"/>
        <v>5730</v>
      </c>
      <c r="F550" s="15" t="s">
        <v>12</v>
      </c>
      <c r="G550" s="15" t="s">
        <v>13</v>
      </c>
      <c r="H550" s="15" t="s">
        <v>107</v>
      </c>
      <c r="I550" s="15" t="s">
        <v>108</v>
      </c>
      <c r="J550" s="15" t="s">
        <v>270</v>
      </c>
      <c r="K550" s="16" t="s">
        <v>271</v>
      </c>
      <c r="L550" s="15" t="s">
        <v>272</v>
      </c>
      <c r="M550" s="15" t="s">
        <v>273</v>
      </c>
      <c r="N550" s="15" t="s">
        <v>274</v>
      </c>
      <c r="O550" s="15" t="s">
        <v>40</v>
      </c>
      <c r="P550" s="15" t="s">
        <v>42</v>
      </c>
      <c r="Q550" s="15" t="s">
        <v>277</v>
      </c>
      <c r="R550" s="16" t="s">
        <v>278</v>
      </c>
      <c r="S550" s="16" t="s">
        <v>279</v>
      </c>
      <c r="T550" s="16" t="s">
        <v>280</v>
      </c>
      <c r="U550" s="18">
        <v>45071</v>
      </c>
      <c r="V550" s="18">
        <v>45437</v>
      </c>
      <c r="W550" s="15" t="s">
        <v>281</v>
      </c>
      <c r="X550" s="15" t="s">
        <v>282</v>
      </c>
      <c r="Y550" s="15" t="s">
        <v>41</v>
      </c>
      <c r="AA550" s="15" t="s">
        <v>22</v>
      </c>
      <c r="AB550" s="15" t="s">
        <v>275</v>
      </c>
      <c r="AC550" s="15" t="s">
        <v>276</v>
      </c>
      <c r="AD550" s="15" t="s">
        <v>283</v>
      </c>
      <c r="AE550" s="15" t="s">
        <v>284</v>
      </c>
      <c r="AF550" s="15" t="s">
        <v>285</v>
      </c>
    </row>
    <row r="551" spans="1:34">
      <c r="A551" s="14">
        <v>44494.698761516207</v>
      </c>
      <c r="B551" s="15" t="s">
        <v>269</v>
      </c>
      <c r="C551" s="15" t="s">
        <v>11</v>
      </c>
      <c r="D551" s="14">
        <v>44494.698761516207</v>
      </c>
      <c r="E551" s="15">
        <f t="shared" ca="1" si="14"/>
        <v>5961</v>
      </c>
      <c r="F551" s="15" t="s">
        <v>12</v>
      </c>
      <c r="G551" s="15" t="s">
        <v>13</v>
      </c>
      <c r="H551" s="15" t="s">
        <v>107</v>
      </c>
      <c r="I551" s="15" t="s">
        <v>108</v>
      </c>
      <c r="J551" s="15" t="s">
        <v>270</v>
      </c>
      <c r="K551" s="16" t="s">
        <v>271</v>
      </c>
      <c r="L551" s="15" t="s">
        <v>272</v>
      </c>
      <c r="M551" s="15" t="s">
        <v>273</v>
      </c>
      <c r="N551" s="15" t="s">
        <v>274</v>
      </c>
      <c r="O551" s="15" t="s">
        <v>40</v>
      </c>
      <c r="P551" s="15" t="s">
        <v>42</v>
      </c>
      <c r="Q551" s="15" t="s">
        <v>277</v>
      </c>
      <c r="R551" s="16" t="s">
        <v>278</v>
      </c>
      <c r="S551" s="16" t="s">
        <v>279</v>
      </c>
      <c r="T551" s="16" t="s">
        <v>280</v>
      </c>
      <c r="U551" s="18">
        <v>45071</v>
      </c>
      <c r="V551" s="18">
        <v>45437</v>
      </c>
      <c r="W551" s="15" t="s">
        <v>281</v>
      </c>
      <c r="X551" s="15" t="s">
        <v>282</v>
      </c>
      <c r="Y551" s="15" t="s">
        <v>41</v>
      </c>
      <c r="Z551" s="15"/>
      <c r="AA551" s="15" t="s">
        <v>22</v>
      </c>
      <c r="AB551" s="15" t="s">
        <v>275</v>
      </c>
      <c r="AC551" s="15" t="s">
        <v>276</v>
      </c>
      <c r="AD551" s="15" t="s">
        <v>283</v>
      </c>
      <c r="AE551" s="15" t="s">
        <v>284</v>
      </c>
      <c r="AF551" s="15" t="s">
        <v>285</v>
      </c>
      <c r="AG551" s="15"/>
      <c r="AH551" s="15"/>
    </row>
    <row r="552" spans="1:34">
      <c r="A552" s="14">
        <v>44525.698761516207</v>
      </c>
      <c r="B552" s="15" t="s">
        <v>269</v>
      </c>
      <c r="C552" s="15" t="s">
        <v>11</v>
      </c>
      <c r="D552" s="14">
        <v>44525.698761516207</v>
      </c>
      <c r="E552" s="15">
        <f t="shared" ca="1" si="14"/>
        <v>5799</v>
      </c>
      <c r="F552" s="15" t="s">
        <v>12</v>
      </c>
      <c r="G552" s="15" t="s">
        <v>13</v>
      </c>
      <c r="H552" s="15" t="s">
        <v>107</v>
      </c>
      <c r="I552" s="15" t="s">
        <v>108</v>
      </c>
      <c r="J552" s="15" t="s">
        <v>270</v>
      </c>
      <c r="K552" s="16" t="s">
        <v>271</v>
      </c>
      <c r="L552" s="15" t="s">
        <v>272</v>
      </c>
      <c r="M552" s="15" t="s">
        <v>273</v>
      </c>
      <c r="N552" s="15" t="s">
        <v>274</v>
      </c>
      <c r="O552" s="15" t="s">
        <v>40</v>
      </c>
      <c r="P552" s="15" t="s">
        <v>42</v>
      </c>
      <c r="Q552" s="15" t="s">
        <v>277</v>
      </c>
      <c r="R552" s="16" t="s">
        <v>278</v>
      </c>
      <c r="S552" s="16" t="s">
        <v>279</v>
      </c>
      <c r="T552" s="16" t="s">
        <v>280</v>
      </c>
      <c r="U552" s="18">
        <v>45071</v>
      </c>
      <c r="V552" s="18">
        <v>45437</v>
      </c>
      <c r="W552" s="15" t="s">
        <v>281</v>
      </c>
      <c r="X552" s="15" t="s">
        <v>282</v>
      </c>
      <c r="Y552" s="15" t="s">
        <v>41</v>
      </c>
      <c r="Z552" s="15"/>
      <c r="AA552" s="15" t="s">
        <v>22</v>
      </c>
      <c r="AB552" s="15" t="s">
        <v>275</v>
      </c>
      <c r="AC552" s="15" t="s">
        <v>276</v>
      </c>
      <c r="AD552" s="15" t="s">
        <v>283</v>
      </c>
      <c r="AE552" s="15" t="s">
        <v>284</v>
      </c>
      <c r="AF552" s="15" t="s">
        <v>285</v>
      </c>
      <c r="AG552" s="15"/>
      <c r="AH552" s="15"/>
    </row>
    <row r="553" spans="1:34">
      <c r="A553" s="14">
        <v>44555.698761516207</v>
      </c>
      <c r="B553" s="15" t="s">
        <v>269</v>
      </c>
      <c r="C553" s="15" t="s">
        <v>11</v>
      </c>
      <c r="D553" s="14">
        <v>44555.698761516207</v>
      </c>
      <c r="E553" s="15">
        <f t="shared" ca="1" si="14"/>
        <v>5408</v>
      </c>
      <c r="F553" s="15" t="s">
        <v>12</v>
      </c>
      <c r="G553" s="15" t="s">
        <v>13</v>
      </c>
      <c r="H553" s="15" t="s">
        <v>107</v>
      </c>
      <c r="I553" s="15" t="s">
        <v>108</v>
      </c>
      <c r="J553" s="15" t="s">
        <v>270</v>
      </c>
      <c r="K553" s="16" t="s">
        <v>271</v>
      </c>
      <c r="L553" s="15" t="s">
        <v>272</v>
      </c>
      <c r="M553" s="15" t="s">
        <v>273</v>
      </c>
      <c r="N553" s="15" t="s">
        <v>274</v>
      </c>
      <c r="O553" s="15" t="s">
        <v>40</v>
      </c>
      <c r="P553" s="15" t="s">
        <v>42</v>
      </c>
      <c r="Q553" s="15" t="s">
        <v>277</v>
      </c>
      <c r="R553" s="16" t="s">
        <v>278</v>
      </c>
      <c r="S553" s="16" t="s">
        <v>279</v>
      </c>
      <c r="T553" s="16" t="s">
        <v>280</v>
      </c>
      <c r="U553" s="18">
        <v>45071</v>
      </c>
      <c r="V553" s="18">
        <v>45437</v>
      </c>
      <c r="W553" s="15" t="s">
        <v>281</v>
      </c>
      <c r="X553" s="15" t="s">
        <v>282</v>
      </c>
      <c r="Y553" s="15" t="s">
        <v>41</v>
      </c>
      <c r="Z553" s="15"/>
      <c r="AA553" s="15" t="s">
        <v>22</v>
      </c>
      <c r="AB553" s="15" t="s">
        <v>275</v>
      </c>
      <c r="AC553" s="15" t="s">
        <v>276</v>
      </c>
      <c r="AD553" s="15" t="s">
        <v>283</v>
      </c>
      <c r="AE553" s="15" t="s">
        <v>284</v>
      </c>
      <c r="AF553" s="15" t="s">
        <v>285</v>
      </c>
      <c r="AG553" s="15"/>
      <c r="AH553" s="15"/>
    </row>
    <row r="554" spans="1:34">
      <c r="A554" s="14">
        <v>44586.698761516207</v>
      </c>
      <c r="B554" s="15" t="s">
        <v>269</v>
      </c>
      <c r="C554" s="15" t="s">
        <v>11</v>
      </c>
      <c r="D554" s="14">
        <v>44586.698761516207</v>
      </c>
      <c r="E554" s="15">
        <f t="shared" ca="1" si="14"/>
        <v>5000</v>
      </c>
      <c r="F554" s="15" t="s">
        <v>12</v>
      </c>
      <c r="G554" s="15" t="s">
        <v>13</v>
      </c>
      <c r="H554" s="15" t="s">
        <v>107</v>
      </c>
      <c r="I554" s="15" t="s">
        <v>108</v>
      </c>
      <c r="J554" s="15" t="s">
        <v>270</v>
      </c>
      <c r="K554" s="16" t="s">
        <v>271</v>
      </c>
      <c r="L554" s="15" t="s">
        <v>272</v>
      </c>
      <c r="M554" s="15" t="s">
        <v>273</v>
      </c>
      <c r="N554" s="15" t="s">
        <v>274</v>
      </c>
      <c r="O554" s="15" t="s">
        <v>40</v>
      </c>
      <c r="P554" s="15" t="s">
        <v>42</v>
      </c>
      <c r="Q554" s="15" t="s">
        <v>277</v>
      </c>
      <c r="R554" s="16" t="s">
        <v>278</v>
      </c>
      <c r="S554" s="16" t="s">
        <v>279</v>
      </c>
      <c r="T554" s="16" t="s">
        <v>280</v>
      </c>
      <c r="U554" s="18">
        <v>45071</v>
      </c>
      <c r="V554" s="18">
        <v>45437</v>
      </c>
      <c r="W554" s="15" t="s">
        <v>281</v>
      </c>
      <c r="X554" s="15" t="s">
        <v>282</v>
      </c>
      <c r="Y554" s="15" t="s">
        <v>41</v>
      </c>
      <c r="Z554" s="15"/>
      <c r="AA554" s="15" t="s">
        <v>22</v>
      </c>
      <c r="AB554" s="15" t="s">
        <v>275</v>
      </c>
      <c r="AC554" s="15" t="s">
        <v>276</v>
      </c>
      <c r="AD554" s="15" t="s">
        <v>283</v>
      </c>
      <c r="AE554" s="15" t="s">
        <v>284</v>
      </c>
      <c r="AF554" s="15" t="s">
        <v>285</v>
      </c>
      <c r="AG554" s="15"/>
      <c r="AH554" s="15"/>
    </row>
    <row r="555" spans="1:34">
      <c r="A555" s="14">
        <v>44617.698761516207</v>
      </c>
      <c r="B555" s="15" t="s">
        <v>269</v>
      </c>
      <c r="C555" s="15" t="s">
        <v>11</v>
      </c>
      <c r="D555" s="14">
        <v>44617.698761516207</v>
      </c>
      <c r="E555" s="15">
        <f t="shared" ca="1" si="14"/>
        <v>5086</v>
      </c>
      <c r="F555" s="15" t="s">
        <v>12</v>
      </c>
      <c r="G555" s="15" t="s">
        <v>13</v>
      </c>
      <c r="H555" s="15" t="s">
        <v>107</v>
      </c>
      <c r="I555" s="15" t="s">
        <v>108</v>
      </c>
      <c r="J555" s="15" t="s">
        <v>270</v>
      </c>
      <c r="K555" s="16" t="s">
        <v>271</v>
      </c>
      <c r="L555" s="15" t="s">
        <v>272</v>
      </c>
      <c r="M555" s="15" t="s">
        <v>273</v>
      </c>
      <c r="N555" s="15" t="s">
        <v>274</v>
      </c>
      <c r="O555" s="15" t="s">
        <v>40</v>
      </c>
      <c r="P555" s="15" t="s">
        <v>42</v>
      </c>
      <c r="Q555" s="15" t="s">
        <v>277</v>
      </c>
      <c r="R555" s="16" t="s">
        <v>278</v>
      </c>
      <c r="S555" s="16" t="s">
        <v>279</v>
      </c>
      <c r="T555" s="16" t="s">
        <v>280</v>
      </c>
      <c r="U555" s="18">
        <v>45071</v>
      </c>
      <c r="V555" s="18">
        <v>45437</v>
      </c>
      <c r="W555" s="15" t="s">
        <v>281</v>
      </c>
      <c r="X555" s="15" t="s">
        <v>282</v>
      </c>
      <c r="Y555" s="15" t="s">
        <v>41</v>
      </c>
      <c r="Z555" s="15"/>
      <c r="AA555" s="15" t="s">
        <v>22</v>
      </c>
      <c r="AB555" s="15" t="s">
        <v>275</v>
      </c>
      <c r="AC555" s="15" t="s">
        <v>276</v>
      </c>
      <c r="AD555" s="15" t="s">
        <v>283</v>
      </c>
      <c r="AE555" s="15" t="s">
        <v>284</v>
      </c>
      <c r="AF555" s="15" t="s">
        <v>285</v>
      </c>
      <c r="AG555" s="15"/>
      <c r="AH555" s="15"/>
    </row>
    <row r="556" spans="1:34" s="15" customFormat="1">
      <c r="A556" s="14">
        <v>44645.698761516207</v>
      </c>
      <c r="B556" s="15" t="s">
        <v>269</v>
      </c>
      <c r="C556" s="15" t="s">
        <v>11</v>
      </c>
      <c r="D556" s="14">
        <v>44645.698761516207</v>
      </c>
      <c r="E556" s="15">
        <f t="shared" ca="1" si="14"/>
        <v>5327</v>
      </c>
      <c r="F556" s="15" t="s">
        <v>12</v>
      </c>
      <c r="G556" s="15" t="s">
        <v>13</v>
      </c>
      <c r="H556" s="15" t="s">
        <v>107</v>
      </c>
      <c r="I556" s="15" t="s">
        <v>108</v>
      </c>
      <c r="J556" s="15" t="s">
        <v>270</v>
      </c>
      <c r="K556" s="16" t="s">
        <v>271</v>
      </c>
      <c r="L556" s="15" t="s">
        <v>272</v>
      </c>
      <c r="M556" s="15" t="s">
        <v>273</v>
      </c>
      <c r="N556" s="15" t="s">
        <v>274</v>
      </c>
      <c r="O556" s="15" t="s">
        <v>40</v>
      </c>
      <c r="P556" s="15" t="s">
        <v>42</v>
      </c>
      <c r="Q556" s="15" t="s">
        <v>277</v>
      </c>
      <c r="R556" s="16" t="s">
        <v>278</v>
      </c>
      <c r="S556" s="16" t="s">
        <v>279</v>
      </c>
      <c r="T556" s="16" t="s">
        <v>280</v>
      </c>
      <c r="U556" s="18">
        <v>45071</v>
      </c>
      <c r="V556" s="18">
        <v>45437</v>
      </c>
      <c r="W556" s="15" t="s">
        <v>281</v>
      </c>
      <c r="X556" s="15" t="s">
        <v>282</v>
      </c>
      <c r="Y556" s="15" t="s">
        <v>41</v>
      </c>
      <c r="AA556" s="15" t="s">
        <v>22</v>
      </c>
      <c r="AB556" s="15" t="s">
        <v>275</v>
      </c>
      <c r="AC556" s="15" t="s">
        <v>276</v>
      </c>
      <c r="AD556" s="15" t="s">
        <v>283</v>
      </c>
      <c r="AE556" s="15" t="s">
        <v>284</v>
      </c>
      <c r="AF556" s="15" t="s">
        <v>285</v>
      </c>
    </row>
    <row r="557" spans="1:34" s="15" customFormat="1">
      <c r="A557" s="14">
        <v>44676.698761516207</v>
      </c>
      <c r="B557" s="15" t="s">
        <v>269</v>
      </c>
      <c r="C557" s="15" t="s">
        <v>11</v>
      </c>
      <c r="D557" s="14">
        <v>44676.698761516207</v>
      </c>
      <c r="E557" s="15">
        <f t="shared" ca="1" si="14"/>
        <v>6454</v>
      </c>
      <c r="F557" s="15" t="s">
        <v>12</v>
      </c>
      <c r="G557" s="15" t="s">
        <v>13</v>
      </c>
      <c r="H557" s="15" t="s">
        <v>107</v>
      </c>
      <c r="I557" s="15" t="s">
        <v>108</v>
      </c>
      <c r="J557" s="15" t="s">
        <v>270</v>
      </c>
      <c r="K557" s="16" t="s">
        <v>271</v>
      </c>
      <c r="L557" s="15" t="s">
        <v>272</v>
      </c>
      <c r="M557" s="15" t="s">
        <v>273</v>
      </c>
      <c r="N557" s="15" t="s">
        <v>274</v>
      </c>
      <c r="O557" s="15" t="s">
        <v>40</v>
      </c>
      <c r="P557" s="15" t="s">
        <v>42</v>
      </c>
      <c r="Q557" s="15" t="s">
        <v>277</v>
      </c>
      <c r="R557" s="16" t="s">
        <v>278</v>
      </c>
      <c r="S557" s="16" t="s">
        <v>279</v>
      </c>
      <c r="T557" s="16" t="s">
        <v>280</v>
      </c>
      <c r="U557" s="18">
        <v>45071</v>
      </c>
      <c r="V557" s="18">
        <v>45437</v>
      </c>
      <c r="W557" s="15" t="s">
        <v>281</v>
      </c>
      <c r="X557" s="15" t="s">
        <v>282</v>
      </c>
      <c r="Y557" s="15" t="s">
        <v>41</v>
      </c>
      <c r="AA557" s="15" t="s">
        <v>22</v>
      </c>
      <c r="AB557" s="15" t="s">
        <v>275</v>
      </c>
      <c r="AC557" s="15" t="s">
        <v>276</v>
      </c>
      <c r="AD557" s="15" t="s">
        <v>283</v>
      </c>
      <c r="AE557" s="15" t="s">
        <v>284</v>
      </c>
      <c r="AF557" s="15" t="s">
        <v>285</v>
      </c>
    </row>
    <row r="558" spans="1:34" s="15" customFormat="1">
      <c r="A558" s="14">
        <v>44706.698761516207</v>
      </c>
      <c r="B558" s="15" t="s">
        <v>269</v>
      </c>
      <c r="C558" s="15" t="s">
        <v>11</v>
      </c>
      <c r="D558" s="14">
        <v>44706.698761516207</v>
      </c>
      <c r="E558" s="15">
        <f t="shared" ca="1" si="14"/>
        <v>5031</v>
      </c>
      <c r="F558" s="15" t="s">
        <v>12</v>
      </c>
      <c r="G558" s="15" t="s">
        <v>13</v>
      </c>
      <c r="H558" s="15" t="s">
        <v>107</v>
      </c>
      <c r="I558" s="15" t="s">
        <v>108</v>
      </c>
      <c r="J558" s="15" t="s">
        <v>270</v>
      </c>
      <c r="K558" s="16" t="s">
        <v>271</v>
      </c>
      <c r="L558" s="15" t="s">
        <v>272</v>
      </c>
      <c r="M558" s="15" t="s">
        <v>273</v>
      </c>
      <c r="N558" s="15" t="s">
        <v>274</v>
      </c>
      <c r="O558" s="15" t="s">
        <v>40</v>
      </c>
      <c r="P558" s="15" t="s">
        <v>42</v>
      </c>
      <c r="Q558" s="15" t="s">
        <v>277</v>
      </c>
      <c r="R558" s="16" t="s">
        <v>278</v>
      </c>
      <c r="S558" s="16" t="s">
        <v>279</v>
      </c>
      <c r="T558" s="16" t="s">
        <v>280</v>
      </c>
      <c r="U558" s="18">
        <v>45071</v>
      </c>
      <c r="V558" s="18">
        <v>45437</v>
      </c>
      <c r="W558" s="15" t="s">
        <v>281</v>
      </c>
      <c r="X558" s="15" t="s">
        <v>282</v>
      </c>
      <c r="Y558" s="15" t="s">
        <v>41</v>
      </c>
      <c r="AA558" s="15" t="s">
        <v>22</v>
      </c>
      <c r="AB558" s="15" t="s">
        <v>275</v>
      </c>
      <c r="AC558" s="15" t="s">
        <v>276</v>
      </c>
      <c r="AD558" s="15" t="s">
        <v>283</v>
      </c>
      <c r="AE558" s="15" t="s">
        <v>284</v>
      </c>
      <c r="AF558" s="15" t="s">
        <v>285</v>
      </c>
      <c r="AG558"/>
    </row>
    <row r="559" spans="1:34" s="15" customFormat="1">
      <c r="A559" s="14">
        <v>44737.698761516207</v>
      </c>
      <c r="B559" s="15" t="s">
        <v>269</v>
      </c>
      <c r="C559" s="15" t="s">
        <v>11</v>
      </c>
      <c r="D559" s="14">
        <v>44737.698761516207</v>
      </c>
      <c r="E559" s="15">
        <f t="shared" ca="1" si="14"/>
        <v>5833</v>
      </c>
      <c r="F559" s="15" t="s">
        <v>12</v>
      </c>
      <c r="G559" s="15" t="s">
        <v>13</v>
      </c>
      <c r="H559" s="15" t="s">
        <v>107</v>
      </c>
      <c r="I559" s="15" t="s">
        <v>108</v>
      </c>
      <c r="J559" s="15" t="s">
        <v>270</v>
      </c>
      <c r="K559" s="16" t="s">
        <v>271</v>
      </c>
      <c r="L559" s="15" t="s">
        <v>272</v>
      </c>
      <c r="M559" s="15" t="s">
        <v>273</v>
      </c>
      <c r="N559" s="15" t="s">
        <v>274</v>
      </c>
      <c r="O559" s="15" t="s">
        <v>40</v>
      </c>
      <c r="P559" s="15" t="s">
        <v>42</v>
      </c>
      <c r="Q559" s="15" t="s">
        <v>277</v>
      </c>
      <c r="R559" s="16" t="s">
        <v>278</v>
      </c>
      <c r="S559" s="16" t="s">
        <v>279</v>
      </c>
      <c r="T559" s="16" t="s">
        <v>280</v>
      </c>
      <c r="U559" s="18">
        <v>45071</v>
      </c>
      <c r="V559" s="18">
        <v>45437</v>
      </c>
      <c r="W559" s="15" t="s">
        <v>281</v>
      </c>
      <c r="X559" s="15" t="s">
        <v>282</v>
      </c>
      <c r="Y559" s="15" t="s">
        <v>41</v>
      </c>
      <c r="AA559" s="15" t="s">
        <v>22</v>
      </c>
      <c r="AB559" s="15" t="s">
        <v>275</v>
      </c>
      <c r="AC559" s="15" t="s">
        <v>276</v>
      </c>
      <c r="AD559" s="15" t="s">
        <v>283</v>
      </c>
      <c r="AE559" s="15" t="s">
        <v>284</v>
      </c>
      <c r="AF559" s="15" t="s">
        <v>285</v>
      </c>
      <c r="AG559"/>
    </row>
    <row r="560" spans="1:34" s="15" customFormat="1">
      <c r="A560" s="14">
        <v>44767.698761516207</v>
      </c>
      <c r="B560" s="15" t="s">
        <v>269</v>
      </c>
      <c r="C560" s="15" t="s">
        <v>11</v>
      </c>
      <c r="D560" s="14">
        <v>44767.698761516207</v>
      </c>
      <c r="E560" s="15">
        <f t="shared" ca="1" si="14"/>
        <v>5015</v>
      </c>
      <c r="F560" s="15" t="s">
        <v>12</v>
      </c>
      <c r="G560" s="15" t="s">
        <v>13</v>
      </c>
      <c r="H560" s="15" t="s">
        <v>107</v>
      </c>
      <c r="I560" s="15" t="s">
        <v>108</v>
      </c>
      <c r="J560" s="15" t="s">
        <v>270</v>
      </c>
      <c r="K560" s="16" t="s">
        <v>271</v>
      </c>
      <c r="L560" s="15" t="s">
        <v>272</v>
      </c>
      <c r="M560" s="15" t="s">
        <v>273</v>
      </c>
      <c r="N560" s="15" t="s">
        <v>274</v>
      </c>
      <c r="O560" s="15" t="s">
        <v>40</v>
      </c>
      <c r="P560" s="15" t="s">
        <v>42</v>
      </c>
      <c r="Q560" s="15" t="s">
        <v>277</v>
      </c>
      <c r="R560" s="16" t="s">
        <v>278</v>
      </c>
      <c r="S560" s="16" t="s">
        <v>279</v>
      </c>
      <c r="T560" s="16" t="s">
        <v>280</v>
      </c>
      <c r="U560" s="18">
        <v>45071</v>
      </c>
      <c r="V560" s="18">
        <v>45437</v>
      </c>
      <c r="W560" s="15" t="s">
        <v>281</v>
      </c>
      <c r="X560" s="15" t="s">
        <v>282</v>
      </c>
      <c r="Y560" s="15" t="s">
        <v>41</v>
      </c>
      <c r="AA560" s="15" t="s">
        <v>22</v>
      </c>
      <c r="AB560" s="15" t="s">
        <v>275</v>
      </c>
      <c r="AC560" s="15" t="s">
        <v>276</v>
      </c>
      <c r="AD560" s="15" t="s">
        <v>283</v>
      </c>
      <c r="AE560" s="15" t="s">
        <v>284</v>
      </c>
      <c r="AF560" s="15" t="s">
        <v>285</v>
      </c>
      <c r="AG560"/>
    </row>
    <row r="561" spans="1:34" s="15" customFormat="1">
      <c r="A561" s="14">
        <v>44798.698761516207</v>
      </c>
      <c r="B561" s="15" t="s">
        <v>269</v>
      </c>
      <c r="C561" s="15" t="s">
        <v>11</v>
      </c>
      <c r="D561" s="14">
        <v>44798.698761516207</v>
      </c>
      <c r="E561" s="15">
        <f t="shared" ca="1" si="14"/>
        <v>5565</v>
      </c>
      <c r="F561" s="15" t="s">
        <v>12</v>
      </c>
      <c r="G561" s="15" t="s">
        <v>13</v>
      </c>
      <c r="H561" s="15" t="s">
        <v>107</v>
      </c>
      <c r="I561" s="15" t="s">
        <v>108</v>
      </c>
      <c r="J561" s="15" t="s">
        <v>270</v>
      </c>
      <c r="K561" s="16" t="s">
        <v>271</v>
      </c>
      <c r="L561" s="15" t="s">
        <v>272</v>
      </c>
      <c r="M561" s="15" t="s">
        <v>273</v>
      </c>
      <c r="N561" s="15" t="s">
        <v>274</v>
      </c>
      <c r="O561" s="15" t="s">
        <v>40</v>
      </c>
      <c r="P561" s="15" t="s">
        <v>42</v>
      </c>
      <c r="Q561" s="15" t="s">
        <v>277</v>
      </c>
      <c r="R561" s="16" t="s">
        <v>278</v>
      </c>
      <c r="S561" s="16" t="s">
        <v>279</v>
      </c>
      <c r="T561" s="16" t="s">
        <v>280</v>
      </c>
      <c r="U561" s="18">
        <v>45071</v>
      </c>
      <c r="V561" s="18">
        <v>45437</v>
      </c>
      <c r="W561" s="15" t="s">
        <v>281</v>
      </c>
      <c r="X561" s="15" t="s">
        <v>282</v>
      </c>
      <c r="Y561" s="15" t="s">
        <v>41</v>
      </c>
      <c r="AA561" s="15" t="s">
        <v>22</v>
      </c>
      <c r="AB561" s="15" t="s">
        <v>275</v>
      </c>
      <c r="AC561" s="15" t="s">
        <v>276</v>
      </c>
      <c r="AD561" s="15" t="s">
        <v>283</v>
      </c>
      <c r="AE561" s="15" t="s">
        <v>284</v>
      </c>
      <c r="AF561" s="15" t="s">
        <v>285</v>
      </c>
      <c r="AG561"/>
      <c r="AH561"/>
    </row>
    <row r="562" spans="1:34" s="15" customFormat="1">
      <c r="A562" s="14">
        <v>44829.698761516207</v>
      </c>
      <c r="B562" s="15" t="s">
        <v>269</v>
      </c>
      <c r="C562" s="15" t="s">
        <v>11</v>
      </c>
      <c r="D562" s="14">
        <v>44829.698761516207</v>
      </c>
      <c r="E562" s="15">
        <f t="shared" ca="1" si="14"/>
        <v>5385</v>
      </c>
      <c r="F562" s="15" t="s">
        <v>12</v>
      </c>
      <c r="G562" s="15" t="s">
        <v>13</v>
      </c>
      <c r="H562" s="15" t="s">
        <v>107</v>
      </c>
      <c r="I562" s="15" t="s">
        <v>108</v>
      </c>
      <c r="J562" s="15" t="s">
        <v>270</v>
      </c>
      <c r="K562" s="16" t="s">
        <v>271</v>
      </c>
      <c r="L562" s="15" t="s">
        <v>272</v>
      </c>
      <c r="M562" s="15" t="s">
        <v>273</v>
      </c>
      <c r="N562" s="15" t="s">
        <v>274</v>
      </c>
      <c r="O562" s="15" t="s">
        <v>40</v>
      </c>
      <c r="P562" s="15" t="s">
        <v>42</v>
      </c>
      <c r="Q562" s="15" t="s">
        <v>277</v>
      </c>
      <c r="R562" s="16" t="s">
        <v>278</v>
      </c>
      <c r="S562" s="16" t="s">
        <v>279</v>
      </c>
      <c r="T562" s="16" t="s">
        <v>280</v>
      </c>
      <c r="U562" s="18">
        <v>45071</v>
      </c>
      <c r="V562" s="18">
        <v>45437</v>
      </c>
      <c r="W562" s="15" t="s">
        <v>281</v>
      </c>
      <c r="X562" s="15" t="s">
        <v>282</v>
      </c>
      <c r="Y562" s="15" t="s">
        <v>41</v>
      </c>
      <c r="AA562" s="15" t="s">
        <v>22</v>
      </c>
      <c r="AB562" s="15" t="s">
        <v>275</v>
      </c>
      <c r="AC562" s="15" t="s">
        <v>276</v>
      </c>
      <c r="AD562" s="15" t="s">
        <v>283</v>
      </c>
      <c r="AE562" s="15" t="s">
        <v>284</v>
      </c>
      <c r="AF562" s="15" t="s">
        <v>285</v>
      </c>
      <c r="AG562"/>
      <c r="AH562"/>
    </row>
    <row r="563" spans="1:34" s="15" customFormat="1">
      <c r="A563" s="14">
        <v>44859.698761516207</v>
      </c>
      <c r="B563" s="15" t="s">
        <v>269</v>
      </c>
      <c r="C563" s="15" t="s">
        <v>11</v>
      </c>
      <c r="D563" s="14">
        <v>44859.698761516207</v>
      </c>
      <c r="E563" s="15">
        <f t="shared" ca="1" si="14"/>
        <v>5717</v>
      </c>
      <c r="F563" s="15" t="s">
        <v>12</v>
      </c>
      <c r="G563" s="15" t="s">
        <v>13</v>
      </c>
      <c r="H563" s="15" t="s">
        <v>107</v>
      </c>
      <c r="I563" s="15" t="s">
        <v>108</v>
      </c>
      <c r="J563" s="15" t="s">
        <v>270</v>
      </c>
      <c r="K563" s="16" t="s">
        <v>271</v>
      </c>
      <c r="L563" s="15" t="s">
        <v>272</v>
      </c>
      <c r="M563" s="15" t="s">
        <v>273</v>
      </c>
      <c r="N563" s="15" t="s">
        <v>274</v>
      </c>
      <c r="O563" s="15" t="s">
        <v>40</v>
      </c>
      <c r="P563" s="15" t="s">
        <v>42</v>
      </c>
      <c r="Q563" s="15" t="s">
        <v>277</v>
      </c>
      <c r="R563" s="16" t="s">
        <v>278</v>
      </c>
      <c r="S563" s="16" t="s">
        <v>279</v>
      </c>
      <c r="T563" s="16" t="s">
        <v>280</v>
      </c>
      <c r="U563" s="18">
        <v>45071</v>
      </c>
      <c r="V563" s="18">
        <v>45437</v>
      </c>
      <c r="W563" s="15" t="s">
        <v>281</v>
      </c>
      <c r="X563" s="15" t="s">
        <v>282</v>
      </c>
      <c r="Y563" s="15" t="s">
        <v>41</v>
      </c>
      <c r="AA563" s="15" t="s">
        <v>22</v>
      </c>
      <c r="AB563" s="15" t="s">
        <v>275</v>
      </c>
      <c r="AC563" s="15" t="s">
        <v>276</v>
      </c>
      <c r="AD563" s="15" t="s">
        <v>283</v>
      </c>
      <c r="AE563" s="15" t="s">
        <v>284</v>
      </c>
      <c r="AF563" s="15" t="s">
        <v>285</v>
      </c>
      <c r="AH563"/>
    </row>
    <row r="564" spans="1:34" s="15" customFormat="1">
      <c r="A564" s="14">
        <v>44890.698761516207</v>
      </c>
      <c r="B564" s="15" t="s">
        <v>269</v>
      </c>
      <c r="C564" s="15" t="s">
        <v>11</v>
      </c>
      <c r="D564" s="14">
        <v>44890.698761516207</v>
      </c>
      <c r="E564" s="15">
        <f t="shared" ca="1" si="14"/>
        <v>6331</v>
      </c>
      <c r="F564" s="15" t="s">
        <v>12</v>
      </c>
      <c r="G564" s="15" t="s">
        <v>13</v>
      </c>
      <c r="H564" s="15" t="s">
        <v>107</v>
      </c>
      <c r="I564" s="15" t="s">
        <v>108</v>
      </c>
      <c r="J564" s="15" t="s">
        <v>270</v>
      </c>
      <c r="K564" s="16" t="s">
        <v>271</v>
      </c>
      <c r="L564" s="15" t="s">
        <v>272</v>
      </c>
      <c r="M564" s="15" t="s">
        <v>273</v>
      </c>
      <c r="N564" s="15" t="s">
        <v>274</v>
      </c>
      <c r="O564" s="15" t="s">
        <v>40</v>
      </c>
      <c r="P564" s="15" t="s">
        <v>42</v>
      </c>
      <c r="Q564" s="15" t="s">
        <v>277</v>
      </c>
      <c r="R564" s="16" t="s">
        <v>278</v>
      </c>
      <c r="S564" s="16" t="s">
        <v>279</v>
      </c>
      <c r="T564" s="16" t="s">
        <v>280</v>
      </c>
      <c r="U564" s="18">
        <v>45071</v>
      </c>
      <c r="V564" s="18">
        <v>45437</v>
      </c>
      <c r="W564" s="15" t="s">
        <v>281</v>
      </c>
      <c r="X564" s="15" t="s">
        <v>282</v>
      </c>
      <c r="Y564" s="15" t="s">
        <v>41</v>
      </c>
      <c r="AA564" s="15" t="s">
        <v>22</v>
      </c>
      <c r="AB564" s="15" t="s">
        <v>275</v>
      </c>
      <c r="AC564" s="15" t="s">
        <v>276</v>
      </c>
      <c r="AD564" s="15" t="s">
        <v>283</v>
      </c>
      <c r="AE564" s="15" t="s">
        <v>284</v>
      </c>
      <c r="AF564" s="15" t="s">
        <v>285</v>
      </c>
      <c r="AH564"/>
    </row>
    <row r="565" spans="1:34" s="15" customFormat="1">
      <c r="A565" s="14">
        <v>44920.698761516207</v>
      </c>
      <c r="B565" s="15" t="s">
        <v>269</v>
      </c>
      <c r="C565" s="15" t="s">
        <v>11</v>
      </c>
      <c r="D565" s="14">
        <v>44920.698761516207</v>
      </c>
      <c r="E565" s="15">
        <f t="shared" ca="1" si="14"/>
        <v>6194</v>
      </c>
      <c r="F565" s="15" t="s">
        <v>12</v>
      </c>
      <c r="G565" s="15" t="s">
        <v>13</v>
      </c>
      <c r="H565" s="15" t="s">
        <v>107</v>
      </c>
      <c r="I565" s="15" t="s">
        <v>108</v>
      </c>
      <c r="J565" s="15" t="s">
        <v>270</v>
      </c>
      <c r="K565" s="16" t="s">
        <v>271</v>
      </c>
      <c r="L565" s="15" t="s">
        <v>272</v>
      </c>
      <c r="M565" s="15" t="s">
        <v>273</v>
      </c>
      <c r="N565" s="15" t="s">
        <v>274</v>
      </c>
      <c r="O565" s="15" t="s">
        <v>40</v>
      </c>
      <c r="P565" s="15" t="s">
        <v>42</v>
      </c>
      <c r="Q565" s="15" t="s">
        <v>277</v>
      </c>
      <c r="R565" s="16" t="s">
        <v>278</v>
      </c>
      <c r="S565" s="16" t="s">
        <v>279</v>
      </c>
      <c r="T565" s="16" t="s">
        <v>280</v>
      </c>
      <c r="U565" s="18">
        <v>45071</v>
      </c>
      <c r="V565" s="18">
        <v>45437</v>
      </c>
      <c r="W565" s="15" t="s">
        <v>281</v>
      </c>
      <c r="X565" s="15" t="s">
        <v>282</v>
      </c>
      <c r="Y565" s="15" t="s">
        <v>41</v>
      </c>
      <c r="AA565" s="15" t="s">
        <v>22</v>
      </c>
      <c r="AB565" s="15" t="s">
        <v>275</v>
      </c>
      <c r="AC565" s="15" t="s">
        <v>276</v>
      </c>
      <c r="AD565" s="15" t="s">
        <v>283</v>
      </c>
      <c r="AE565" s="15" t="s">
        <v>284</v>
      </c>
      <c r="AF565" s="15" t="s">
        <v>285</v>
      </c>
      <c r="AH565"/>
    </row>
    <row r="566" spans="1:34" s="15" customFormat="1">
      <c r="A566" s="14">
        <v>44951.698761516207</v>
      </c>
      <c r="B566" s="15" t="s">
        <v>269</v>
      </c>
      <c r="C566" s="15" t="s">
        <v>11</v>
      </c>
      <c r="D566" s="14">
        <v>44951.698761516207</v>
      </c>
      <c r="E566" s="15">
        <f t="shared" ca="1" si="14"/>
        <v>5642</v>
      </c>
      <c r="F566" s="15" t="s">
        <v>12</v>
      </c>
      <c r="G566" s="15" t="s">
        <v>13</v>
      </c>
      <c r="H566" s="15" t="s">
        <v>107</v>
      </c>
      <c r="I566" s="15" t="s">
        <v>108</v>
      </c>
      <c r="J566" s="15" t="s">
        <v>270</v>
      </c>
      <c r="K566" s="16" t="s">
        <v>271</v>
      </c>
      <c r="L566" s="15" t="s">
        <v>272</v>
      </c>
      <c r="M566" s="15" t="s">
        <v>273</v>
      </c>
      <c r="N566" s="15" t="s">
        <v>274</v>
      </c>
      <c r="O566" s="15" t="s">
        <v>40</v>
      </c>
      <c r="P566" s="15" t="s">
        <v>42</v>
      </c>
      <c r="Q566" s="15" t="s">
        <v>277</v>
      </c>
      <c r="R566" s="16" t="s">
        <v>278</v>
      </c>
      <c r="S566" s="16" t="s">
        <v>279</v>
      </c>
      <c r="T566" s="16" t="s">
        <v>280</v>
      </c>
      <c r="U566" s="18">
        <v>45071</v>
      </c>
      <c r="V566" s="18">
        <v>45437</v>
      </c>
      <c r="W566" s="15" t="s">
        <v>281</v>
      </c>
      <c r="X566" s="15" t="s">
        <v>282</v>
      </c>
      <c r="Y566" s="15" t="s">
        <v>41</v>
      </c>
      <c r="AA566" s="15" t="s">
        <v>22</v>
      </c>
      <c r="AB566" s="15" t="s">
        <v>275</v>
      </c>
      <c r="AC566" s="15" t="s">
        <v>276</v>
      </c>
      <c r="AD566" s="15" t="s">
        <v>283</v>
      </c>
      <c r="AE566" s="15" t="s">
        <v>284</v>
      </c>
      <c r="AF566" s="15" t="s">
        <v>285</v>
      </c>
    </row>
    <row r="567" spans="1:34" s="15" customFormat="1">
      <c r="A567" s="14">
        <v>44982.698761516207</v>
      </c>
      <c r="B567" s="15" t="s">
        <v>269</v>
      </c>
      <c r="C567" s="15" t="s">
        <v>11</v>
      </c>
      <c r="D567" s="14">
        <v>44982.698761516207</v>
      </c>
      <c r="E567" s="15">
        <f t="shared" ca="1" si="14"/>
        <v>5703</v>
      </c>
      <c r="F567" s="15" t="s">
        <v>12</v>
      </c>
      <c r="G567" s="15" t="s">
        <v>13</v>
      </c>
      <c r="H567" s="15" t="s">
        <v>107</v>
      </c>
      <c r="I567" s="15" t="s">
        <v>108</v>
      </c>
      <c r="J567" s="15" t="s">
        <v>270</v>
      </c>
      <c r="K567" s="16" t="s">
        <v>271</v>
      </c>
      <c r="L567" s="15" t="s">
        <v>272</v>
      </c>
      <c r="M567" s="15" t="s">
        <v>273</v>
      </c>
      <c r="N567" s="15" t="s">
        <v>274</v>
      </c>
      <c r="O567" s="15" t="s">
        <v>40</v>
      </c>
      <c r="P567" s="15" t="s">
        <v>42</v>
      </c>
      <c r="Q567" s="15" t="s">
        <v>277</v>
      </c>
      <c r="R567" s="16" t="s">
        <v>278</v>
      </c>
      <c r="S567" s="16" t="s">
        <v>279</v>
      </c>
      <c r="T567" s="16" t="s">
        <v>280</v>
      </c>
      <c r="U567" s="18">
        <v>45071</v>
      </c>
      <c r="V567" s="18">
        <v>45437</v>
      </c>
      <c r="W567" s="15" t="s">
        <v>281</v>
      </c>
      <c r="X567" s="15" t="s">
        <v>282</v>
      </c>
      <c r="Y567" s="15" t="s">
        <v>41</v>
      </c>
      <c r="AA567" s="15" t="s">
        <v>22</v>
      </c>
      <c r="AB567" s="15" t="s">
        <v>275</v>
      </c>
      <c r="AC567" s="15" t="s">
        <v>276</v>
      </c>
      <c r="AD567" s="15" t="s">
        <v>283</v>
      </c>
      <c r="AE567" s="15" t="s">
        <v>284</v>
      </c>
      <c r="AF567" s="15" t="s">
        <v>285</v>
      </c>
    </row>
    <row r="568" spans="1:34" s="15" customFormat="1">
      <c r="A568" s="14">
        <v>45010.698761516207</v>
      </c>
      <c r="B568" s="15" t="s">
        <v>269</v>
      </c>
      <c r="C568" s="15" t="s">
        <v>11</v>
      </c>
      <c r="D568" s="14">
        <v>45010.698761516207</v>
      </c>
      <c r="E568" s="15">
        <f t="shared" ca="1" si="14"/>
        <v>5266</v>
      </c>
      <c r="F568" s="15" t="s">
        <v>12</v>
      </c>
      <c r="G568" s="15" t="s">
        <v>13</v>
      </c>
      <c r="H568" s="15" t="s">
        <v>107</v>
      </c>
      <c r="I568" s="15" t="s">
        <v>108</v>
      </c>
      <c r="J568" s="15" t="s">
        <v>270</v>
      </c>
      <c r="K568" s="16" t="s">
        <v>271</v>
      </c>
      <c r="L568" s="15" t="s">
        <v>272</v>
      </c>
      <c r="M568" s="15" t="s">
        <v>273</v>
      </c>
      <c r="N568" s="15" t="s">
        <v>274</v>
      </c>
      <c r="O568" s="15" t="s">
        <v>40</v>
      </c>
      <c r="P568" s="15" t="s">
        <v>42</v>
      </c>
      <c r="Q568" s="15" t="s">
        <v>277</v>
      </c>
      <c r="R568" s="16" t="s">
        <v>278</v>
      </c>
      <c r="S568" s="16" t="s">
        <v>279</v>
      </c>
      <c r="T568" s="16" t="s">
        <v>280</v>
      </c>
      <c r="U568" s="18">
        <v>45071</v>
      </c>
      <c r="V568" s="18">
        <v>45437</v>
      </c>
      <c r="W568" s="15" t="s">
        <v>281</v>
      </c>
      <c r="X568" s="15" t="s">
        <v>282</v>
      </c>
      <c r="Y568" s="15" t="s">
        <v>41</v>
      </c>
      <c r="AA568" s="15" t="s">
        <v>22</v>
      </c>
      <c r="AB568" s="15" t="s">
        <v>275</v>
      </c>
      <c r="AC568" s="15" t="s">
        <v>276</v>
      </c>
      <c r="AD568" s="15" t="s">
        <v>283</v>
      </c>
      <c r="AE568" s="15" t="s">
        <v>284</v>
      </c>
      <c r="AF568" s="15" t="s">
        <v>285</v>
      </c>
    </row>
    <row r="569" spans="1:34" s="15" customFormat="1">
      <c r="A569" s="14">
        <v>45041.698761516207</v>
      </c>
      <c r="B569" s="15" t="s">
        <v>269</v>
      </c>
      <c r="C569" s="15" t="s">
        <v>11</v>
      </c>
      <c r="D569" s="14">
        <v>45041.698761516207</v>
      </c>
      <c r="E569" s="15">
        <f t="shared" ca="1" si="14"/>
        <v>5871</v>
      </c>
      <c r="F569" s="15" t="s">
        <v>12</v>
      </c>
      <c r="G569" s="15" t="s">
        <v>13</v>
      </c>
      <c r="H569" s="15" t="s">
        <v>107</v>
      </c>
      <c r="I569" s="15" t="s">
        <v>108</v>
      </c>
      <c r="J569" s="15" t="s">
        <v>270</v>
      </c>
      <c r="K569" s="16" t="s">
        <v>271</v>
      </c>
      <c r="L569" s="15" t="s">
        <v>272</v>
      </c>
      <c r="M569" s="15" t="s">
        <v>273</v>
      </c>
      <c r="N569" s="15" t="s">
        <v>274</v>
      </c>
      <c r="O569" s="15" t="s">
        <v>40</v>
      </c>
      <c r="P569" s="15" t="s">
        <v>42</v>
      </c>
      <c r="Q569" s="15" t="s">
        <v>277</v>
      </c>
      <c r="R569" s="16" t="s">
        <v>278</v>
      </c>
      <c r="S569" s="16" t="s">
        <v>279</v>
      </c>
      <c r="T569" s="16" t="s">
        <v>280</v>
      </c>
      <c r="U569" s="18">
        <v>45071</v>
      </c>
      <c r="V569" s="18">
        <v>45437</v>
      </c>
      <c r="W569" s="15" t="s">
        <v>281</v>
      </c>
      <c r="X569" s="15" t="s">
        <v>282</v>
      </c>
      <c r="Y569" s="15" t="s">
        <v>41</v>
      </c>
      <c r="AA569" s="15" t="s">
        <v>22</v>
      </c>
      <c r="AB569" s="15" t="s">
        <v>275</v>
      </c>
      <c r="AC569" s="15" t="s">
        <v>276</v>
      </c>
      <c r="AD569" s="15" t="s">
        <v>283</v>
      </c>
      <c r="AE569" s="15" t="s">
        <v>284</v>
      </c>
      <c r="AF569" s="15" t="s">
        <v>285</v>
      </c>
    </row>
    <row r="570" spans="1:34" s="15" customFormat="1">
      <c r="A570" s="14">
        <v>45071.698761516207</v>
      </c>
      <c r="B570" s="15" t="s">
        <v>269</v>
      </c>
      <c r="C570" s="15" t="s">
        <v>11</v>
      </c>
      <c r="D570" s="14">
        <v>45071.698761516207</v>
      </c>
      <c r="E570" s="15">
        <f t="shared" ca="1" si="14"/>
        <v>5874</v>
      </c>
      <c r="F570" s="15" t="s">
        <v>12</v>
      </c>
      <c r="G570" s="15" t="s">
        <v>13</v>
      </c>
      <c r="H570" s="15" t="s">
        <v>107</v>
      </c>
      <c r="I570" s="15" t="s">
        <v>108</v>
      </c>
      <c r="J570" s="15" t="s">
        <v>270</v>
      </c>
      <c r="K570" s="16" t="s">
        <v>271</v>
      </c>
      <c r="L570" s="15" t="s">
        <v>272</v>
      </c>
      <c r="M570" s="15" t="s">
        <v>273</v>
      </c>
      <c r="N570" s="15" t="s">
        <v>274</v>
      </c>
      <c r="O570" s="15" t="s">
        <v>40</v>
      </c>
      <c r="P570" s="15" t="s">
        <v>42</v>
      </c>
      <c r="Q570" s="15" t="s">
        <v>277</v>
      </c>
      <c r="R570" s="16" t="s">
        <v>278</v>
      </c>
      <c r="S570" s="16" t="s">
        <v>279</v>
      </c>
      <c r="T570" s="16" t="s">
        <v>280</v>
      </c>
      <c r="U570" s="18">
        <v>45071</v>
      </c>
      <c r="V570" s="18">
        <v>45437</v>
      </c>
      <c r="W570" s="15" t="s">
        <v>281</v>
      </c>
      <c r="X570" s="15" t="s">
        <v>282</v>
      </c>
      <c r="Y570" s="15" t="s">
        <v>41</v>
      </c>
      <c r="AA570" s="15" t="s">
        <v>22</v>
      </c>
      <c r="AB570" s="15" t="s">
        <v>275</v>
      </c>
      <c r="AC570" s="15" t="s">
        <v>276</v>
      </c>
      <c r="AD570" s="15" t="s">
        <v>283</v>
      </c>
      <c r="AE570" s="15" t="s">
        <v>284</v>
      </c>
      <c r="AF570" s="15" t="s">
        <v>285</v>
      </c>
    </row>
    <row r="571" spans="1:34" s="15" customFormat="1">
      <c r="A571" s="14">
        <v>45102.698761516207</v>
      </c>
      <c r="B571" s="15" t="s">
        <v>269</v>
      </c>
      <c r="C571" s="15" t="s">
        <v>11</v>
      </c>
      <c r="D571" s="14">
        <v>45102.698761516207</v>
      </c>
      <c r="E571" s="15">
        <f t="shared" ca="1" si="14"/>
        <v>6440</v>
      </c>
      <c r="F571" s="15" t="s">
        <v>12</v>
      </c>
      <c r="G571" s="15" t="s">
        <v>13</v>
      </c>
      <c r="H571" s="15" t="s">
        <v>107</v>
      </c>
      <c r="I571" s="15" t="s">
        <v>108</v>
      </c>
      <c r="J571" s="15" t="s">
        <v>270</v>
      </c>
      <c r="K571" s="16" t="s">
        <v>271</v>
      </c>
      <c r="L571" s="15" t="s">
        <v>272</v>
      </c>
      <c r="M571" s="15" t="s">
        <v>273</v>
      </c>
      <c r="N571" s="15" t="s">
        <v>274</v>
      </c>
      <c r="O571" s="15" t="s">
        <v>40</v>
      </c>
      <c r="P571" s="15" t="s">
        <v>42</v>
      </c>
      <c r="Q571" s="15" t="s">
        <v>277</v>
      </c>
      <c r="R571" s="16" t="s">
        <v>278</v>
      </c>
      <c r="S571" s="16" t="s">
        <v>279</v>
      </c>
      <c r="T571" s="16" t="s">
        <v>280</v>
      </c>
      <c r="U571" s="18">
        <v>45071</v>
      </c>
      <c r="V571" s="18">
        <v>45437</v>
      </c>
      <c r="W571" s="15" t="s">
        <v>281</v>
      </c>
      <c r="X571" s="15" t="s">
        <v>282</v>
      </c>
      <c r="Y571" s="15" t="s">
        <v>41</v>
      </c>
      <c r="AA571" s="15" t="s">
        <v>22</v>
      </c>
      <c r="AB571" s="15" t="s">
        <v>275</v>
      </c>
      <c r="AC571" s="15" t="s">
        <v>276</v>
      </c>
      <c r="AD571" s="15" t="s">
        <v>283</v>
      </c>
      <c r="AE571" s="15" t="s">
        <v>284</v>
      </c>
      <c r="AF571" s="15" t="s">
        <v>285</v>
      </c>
    </row>
    <row r="572" spans="1:34" s="15" customFormat="1">
      <c r="A572" s="14">
        <v>45132.698761516207</v>
      </c>
      <c r="B572" s="15" t="s">
        <v>269</v>
      </c>
      <c r="C572" s="15" t="s">
        <v>11</v>
      </c>
      <c r="D572" s="14">
        <v>45132.698761516207</v>
      </c>
      <c r="E572" s="15">
        <f t="shared" ca="1" si="14"/>
        <v>5664</v>
      </c>
      <c r="F572" s="15" t="s">
        <v>12</v>
      </c>
      <c r="G572" s="15" t="s">
        <v>13</v>
      </c>
      <c r="H572" s="15" t="s">
        <v>107</v>
      </c>
      <c r="I572" s="15" t="s">
        <v>108</v>
      </c>
      <c r="J572" s="15" t="s">
        <v>270</v>
      </c>
      <c r="K572" s="16" t="s">
        <v>271</v>
      </c>
      <c r="L572" s="15" t="s">
        <v>272</v>
      </c>
      <c r="M572" s="15" t="s">
        <v>273</v>
      </c>
      <c r="N572" s="15" t="s">
        <v>274</v>
      </c>
      <c r="O572" s="15" t="s">
        <v>40</v>
      </c>
      <c r="P572" s="15" t="s">
        <v>42</v>
      </c>
      <c r="Q572" s="15" t="s">
        <v>277</v>
      </c>
      <c r="R572" s="16" t="s">
        <v>278</v>
      </c>
      <c r="S572" s="16" t="s">
        <v>279</v>
      </c>
      <c r="T572" s="16" t="s">
        <v>280</v>
      </c>
      <c r="U572" s="18">
        <v>45071</v>
      </c>
      <c r="V572" s="18">
        <v>45437</v>
      </c>
      <c r="W572" s="15" t="s">
        <v>281</v>
      </c>
      <c r="X572" s="15" t="s">
        <v>282</v>
      </c>
      <c r="Y572" s="15" t="s">
        <v>41</v>
      </c>
      <c r="AA572" s="15" t="s">
        <v>22</v>
      </c>
      <c r="AB572" s="15" t="s">
        <v>275</v>
      </c>
      <c r="AC572" s="15" t="s">
        <v>276</v>
      </c>
      <c r="AD572" s="15" t="s">
        <v>283</v>
      </c>
      <c r="AE572" s="15" t="s">
        <v>284</v>
      </c>
      <c r="AF572" s="15" t="s">
        <v>285</v>
      </c>
    </row>
    <row r="573" spans="1:34" s="15" customFormat="1">
      <c r="A573" s="14">
        <v>45163.698761516207</v>
      </c>
      <c r="B573" s="15" t="s">
        <v>269</v>
      </c>
      <c r="C573" s="15" t="s">
        <v>11</v>
      </c>
      <c r="D573" s="14">
        <v>45163.698761516207</v>
      </c>
      <c r="E573" s="15">
        <f t="shared" ca="1" si="14"/>
        <v>5730</v>
      </c>
      <c r="F573" s="15" t="s">
        <v>12</v>
      </c>
      <c r="G573" s="15" t="s">
        <v>13</v>
      </c>
      <c r="H573" s="15" t="s">
        <v>107</v>
      </c>
      <c r="I573" s="15" t="s">
        <v>108</v>
      </c>
      <c r="J573" s="15" t="s">
        <v>270</v>
      </c>
      <c r="K573" s="16" t="s">
        <v>271</v>
      </c>
      <c r="L573" s="15" t="s">
        <v>272</v>
      </c>
      <c r="M573" s="15" t="s">
        <v>273</v>
      </c>
      <c r="N573" s="15" t="s">
        <v>274</v>
      </c>
      <c r="O573" s="15" t="s">
        <v>40</v>
      </c>
      <c r="P573" s="15" t="s">
        <v>42</v>
      </c>
      <c r="Q573" s="15" t="s">
        <v>277</v>
      </c>
      <c r="R573" s="16" t="s">
        <v>278</v>
      </c>
      <c r="S573" s="16" t="s">
        <v>279</v>
      </c>
      <c r="T573" s="16" t="s">
        <v>280</v>
      </c>
      <c r="U573" s="18">
        <v>45071</v>
      </c>
      <c r="V573" s="18">
        <v>45437</v>
      </c>
      <c r="W573" s="15" t="s">
        <v>281</v>
      </c>
      <c r="X573" s="15" t="s">
        <v>282</v>
      </c>
      <c r="Y573" s="15" t="s">
        <v>41</v>
      </c>
      <c r="AA573" s="15" t="s">
        <v>22</v>
      </c>
      <c r="AB573" s="15" t="s">
        <v>275</v>
      </c>
      <c r="AC573" s="15" t="s">
        <v>276</v>
      </c>
      <c r="AD573" s="15" t="s">
        <v>283</v>
      </c>
      <c r="AE573" s="15" t="s">
        <v>284</v>
      </c>
      <c r="AF573" s="15" t="s">
        <v>285</v>
      </c>
    </row>
    <row r="574" spans="1:34" s="15" customFormat="1">
      <c r="A574" s="14">
        <v>45194.698761516207</v>
      </c>
      <c r="B574" s="15" t="s">
        <v>269</v>
      </c>
      <c r="C574" s="15" t="s">
        <v>11</v>
      </c>
      <c r="D574" s="14">
        <v>45194.698761516207</v>
      </c>
      <c r="E574" s="15">
        <f t="shared" ca="1" si="14"/>
        <v>6065</v>
      </c>
      <c r="F574" s="15" t="s">
        <v>12</v>
      </c>
      <c r="G574" s="15" t="s">
        <v>13</v>
      </c>
      <c r="H574" s="15" t="s">
        <v>107</v>
      </c>
      <c r="I574" s="15" t="s">
        <v>108</v>
      </c>
      <c r="J574" s="15" t="s">
        <v>270</v>
      </c>
      <c r="K574" s="16" t="s">
        <v>271</v>
      </c>
      <c r="L574" s="15" t="s">
        <v>272</v>
      </c>
      <c r="M574" s="15" t="s">
        <v>273</v>
      </c>
      <c r="N574" s="15" t="s">
        <v>274</v>
      </c>
      <c r="O574" s="15" t="s">
        <v>40</v>
      </c>
      <c r="P574" s="15" t="s">
        <v>42</v>
      </c>
      <c r="Q574" s="15" t="s">
        <v>277</v>
      </c>
      <c r="R574" s="16" t="s">
        <v>278</v>
      </c>
      <c r="S574" s="16" t="s">
        <v>279</v>
      </c>
      <c r="T574" s="16" t="s">
        <v>280</v>
      </c>
      <c r="U574" s="18">
        <v>45071</v>
      </c>
      <c r="V574" s="18">
        <v>45437</v>
      </c>
      <c r="W574" s="15" t="s">
        <v>281</v>
      </c>
      <c r="X574" s="15" t="s">
        <v>282</v>
      </c>
      <c r="Y574" s="15" t="s">
        <v>41</v>
      </c>
      <c r="AA574" s="15" t="s">
        <v>22</v>
      </c>
      <c r="AB574" s="15" t="s">
        <v>275</v>
      </c>
      <c r="AC574" s="15" t="s">
        <v>276</v>
      </c>
      <c r="AD574" s="15" t="s">
        <v>283</v>
      </c>
      <c r="AE574" s="15" t="s">
        <v>284</v>
      </c>
      <c r="AF574" s="15" t="s">
        <v>285</v>
      </c>
    </row>
    <row r="575" spans="1:34" s="15" customFormat="1">
      <c r="A575" s="14">
        <v>45224.698761516207</v>
      </c>
      <c r="B575" s="15" t="s">
        <v>269</v>
      </c>
      <c r="C575" s="15" t="s">
        <v>11</v>
      </c>
      <c r="D575" s="14">
        <v>45224.698761516207</v>
      </c>
      <c r="E575" s="15">
        <f t="shared" ca="1" si="14"/>
        <v>5827</v>
      </c>
      <c r="F575" s="15" t="s">
        <v>12</v>
      </c>
      <c r="G575" s="15" t="s">
        <v>13</v>
      </c>
      <c r="H575" s="15" t="s">
        <v>107</v>
      </c>
      <c r="I575" s="15" t="s">
        <v>108</v>
      </c>
      <c r="J575" s="15" t="s">
        <v>270</v>
      </c>
      <c r="K575" s="16" t="s">
        <v>271</v>
      </c>
      <c r="L575" s="15" t="s">
        <v>272</v>
      </c>
      <c r="M575" s="15" t="s">
        <v>273</v>
      </c>
      <c r="N575" s="15" t="s">
        <v>274</v>
      </c>
      <c r="O575" s="15" t="s">
        <v>40</v>
      </c>
      <c r="P575" s="15" t="s">
        <v>42</v>
      </c>
      <c r="Q575" s="15" t="s">
        <v>277</v>
      </c>
      <c r="R575" s="16" t="s">
        <v>278</v>
      </c>
      <c r="S575" s="16" t="s">
        <v>279</v>
      </c>
      <c r="T575" s="16" t="s">
        <v>280</v>
      </c>
      <c r="U575" s="18">
        <v>45071</v>
      </c>
      <c r="V575" s="18">
        <v>45437</v>
      </c>
      <c r="W575" s="15" t="s">
        <v>281</v>
      </c>
      <c r="X575" s="15" t="s">
        <v>282</v>
      </c>
      <c r="Y575" s="15" t="s">
        <v>41</v>
      </c>
      <c r="AA575" s="15" t="s">
        <v>22</v>
      </c>
      <c r="AB575" s="15" t="s">
        <v>275</v>
      </c>
      <c r="AC575" s="15" t="s">
        <v>276</v>
      </c>
      <c r="AD575" s="15" t="s">
        <v>283</v>
      </c>
      <c r="AE575" s="15" t="s">
        <v>284</v>
      </c>
      <c r="AF575" s="15" t="s">
        <v>285</v>
      </c>
    </row>
    <row r="576" spans="1:34" s="15" customFormat="1">
      <c r="A576" s="14">
        <v>45255.698761516207</v>
      </c>
      <c r="B576" s="15" t="s">
        <v>269</v>
      </c>
      <c r="C576" s="15" t="s">
        <v>11</v>
      </c>
      <c r="D576" s="14">
        <v>45255.698761516207</v>
      </c>
      <c r="E576" s="15">
        <f t="shared" ca="1" si="14"/>
        <v>6237</v>
      </c>
      <c r="F576" s="15" t="s">
        <v>12</v>
      </c>
      <c r="G576" s="15" t="s">
        <v>13</v>
      </c>
      <c r="H576" s="15" t="s">
        <v>107</v>
      </c>
      <c r="I576" s="15" t="s">
        <v>108</v>
      </c>
      <c r="J576" s="15" t="s">
        <v>270</v>
      </c>
      <c r="K576" s="16" t="s">
        <v>271</v>
      </c>
      <c r="L576" s="15" t="s">
        <v>272</v>
      </c>
      <c r="M576" s="15" t="s">
        <v>273</v>
      </c>
      <c r="N576" s="15" t="s">
        <v>274</v>
      </c>
      <c r="O576" s="15" t="s">
        <v>40</v>
      </c>
      <c r="P576" s="15" t="s">
        <v>42</v>
      </c>
      <c r="Q576" s="15" t="s">
        <v>277</v>
      </c>
      <c r="R576" s="16" t="s">
        <v>278</v>
      </c>
      <c r="S576" s="16" t="s">
        <v>279</v>
      </c>
      <c r="T576" s="16" t="s">
        <v>280</v>
      </c>
      <c r="U576" s="18">
        <v>45071</v>
      </c>
      <c r="V576" s="18">
        <v>45437</v>
      </c>
      <c r="W576" s="15" t="s">
        <v>281</v>
      </c>
      <c r="X576" s="15" t="s">
        <v>282</v>
      </c>
      <c r="Y576" s="15" t="s">
        <v>41</v>
      </c>
      <c r="AA576" s="15" t="s">
        <v>22</v>
      </c>
      <c r="AB576" s="15" t="s">
        <v>275</v>
      </c>
      <c r="AC576" s="15" t="s">
        <v>276</v>
      </c>
      <c r="AD576" s="15" t="s">
        <v>283</v>
      </c>
      <c r="AE576" s="15" t="s">
        <v>284</v>
      </c>
      <c r="AF576" s="15" t="s">
        <v>285</v>
      </c>
    </row>
    <row r="577" spans="1:34" s="15" customFormat="1">
      <c r="A577" s="14">
        <v>45285.698761516207</v>
      </c>
      <c r="B577" s="15" t="s">
        <v>269</v>
      </c>
      <c r="C577" s="15" t="s">
        <v>11</v>
      </c>
      <c r="D577" s="14">
        <v>45285.698761516207</v>
      </c>
      <c r="E577" s="15">
        <f t="shared" ca="1" si="14"/>
        <v>5186</v>
      </c>
      <c r="F577" s="15" t="s">
        <v>12</v>
      </c>
      <c r="G577" s="15" t="s">
        <v>13</v>
      </c>
      <c r="H577" s="15" t="s">
        <v>107</v>
      </c>
      <c r="I577" s="15" t="s">
        <v>108</v>
      </c>
      <c r="J577" s="15" t="s">
        <v>270</v>
      </c>
      <c r="K577" s="16" t="s">
        <v>271</v>
      </c>
      <c r="L577" s="15" t="s">
        <v>272</v>
      </c>
      <c r="M577" s="15" t="s">
        <v>273</v>
      </c>
      <c r="N577" s="15" t="s">
        <v>274</v>
      </c>
      <c r="O577" s="15" t="s">
        <v>40</v>
      </c>
      <c r="P577" s="15" t="s">
        <v>42</v>
      </c>
      <c r="Q577" s="15" t="s">
        <v>277</v>
      </c>
      <c r="R577" s="16" t="s">
        <v>278</v>
      </c>
      <c r="S577" s="16" t="s">
        <v>279</v>
      </c>
      <c r="T577" s="16" t="s">
        <v>280</v>
      </c>
      <c r="U577" s="18">
        <v>45071</v>
      </c>
      <c r="V577" s="18">
        <v>45437</v>
      </c>
      <c r="W577" s="15" t="s">
        <v>281</v>
      </c>
      <c r="X577" s="15" t="s">
        <v>282</v>
      </c>
      <c r="Y577" s="15" t="s">
        <v>41</v>
      </c>
      <c r="AA577" s="15" t="s">
        <v>22</v>
      </c>
      <c r="AB577" s="15" t="s">
        <v>275</v>
      </c>
      <c r="AC577" s="15" t="s">
        <v>276</v>
      </c>
      <c r="AD577" s="15" t="s">
        <v>283</v>
      </c>
      <c r="AE577" s="15" t="s">
        <v>284</v>
      </c>
      <c r="AF577" s="15" t="s">
        <v>285</v>
      </c>
    </row>
    <row r="578" spans="1:34" s="15" customFormat="1">
      <c r="A578" s="14">
        <v>44221.702986111108</v>
      </c>
      <c r="B578" s="15" t="s">
        <v>286</v>
      </c>
      <c r="C578" s="15" t="s">
        <v>11</v>
      </c>
      <c r="D578" s="14">
        <v>44221.702986111108</v>
      </c>
      <c r="E578" s="15">
        <f ca="1">RANDBETWEEN(3500,4500)</f>
        <v>3748</v>
      </c>
      <c r="F578" s="15" t="s">
        <v>12</v>
      </c>
      <c r="G578" s="15" t="s">
        <v>13</v>
      </c>
      <c r="H578" s="15" t="s">
        <v>70</v>
      </c>
      <c r="I578" s="15" t="s">
        <v>71</v>
      </c>
      <c r="J578" s="15" t="s">
        <v>287</v>
      </c>
      <c r="K578" s="16" t="s">
        <v>288</v>
      </c>
      <c r="L578" s="15" t="s">
        <v>289</v>
      </c>
      <c r="M578" s="15" t="s">
        <v>290</v>
      </c>
      <c r="N578" s="15" t="s">
        <v>291</v>
      </c>
      <c r="O578" s="15" t="s">
        <v>114</v>
      </c>
      <c r="Q578" s="15" t="s">
        <v>293</v>
      </c>
      <c r="R578" s="16" t="s">
        <v>294</v>
      </c>
      <c r="S578" s="16" t="s">
        <v>295</v>
      </c>
      <c r="T578" s="16" t="s">
        <v>296</v>
      </c>
      <c r="U578" s="17">
        <v>45072</v>
      </c>
      <c r="V578" s="17">
        <v>45438</v>
      </c>
      <c r="W578" s="15" t="s">
        <v>297</v>
      </c>
      <c r="X578" s="15" t="s">
        <v>298</v>
      </c>
      <c r="Y578" s="15" t="s">
        <v>78</v>
      </c>
      <c r="Z578" s="15" t="s">
        <v>292</v>
      </c>
      <c r="AA578" s="15" t="s">
        <v>79</v>
      </c>
      <c r="AD578" s="15" t="s">
        <v>299</v>
      </c>
      <c r="AE578" s="15" t="s">
        <v>300</v>
      </c>
      <c r="AF578" s="15" t="s">
        <v>301</v>
      </c>
    </row>
    <row r="579" spans="1:34" s="15" customFormat="1">
      <c r="A579" s="14">
        <v>44252.702986111108</v>
      </c>
      <c r="B579" s="15" t="s">
        <v>286</v>
      </c>
      <c r="C579" s="15" t="s">
        <v>11</v>
      </c>
      <c r="D579" s="14">
        <v>44252.702986111108</v>
      </c>
      <c r="E579" s="15">
        <f t="shared" ref="E579:E613" ca="1" si="15">RANDBETWEEN(3500,4500)</f>
        <v>4375</v>
      </c>
      <c r="F579" s="15" t="s">
        <v>12</v>
      </c>
      <c r="G579" s="15" t="s">
        <v>13</v>
      </c>
      <c r="H579" s="15" t="s">
        <v>70</v>
      </c>
      <c r="I579" s="15" t="s">
        <v>71</v>
      </c>
      <c r="J579" s="15" t="s">
        <v>287</v>
      </c>
      <c r="K579" s="16" t="s">
        <v>288</v>
      </c>
      <c r="L579" s="15" t="s">
        <v>289</v>
      </c>
      <c r="M579" s="15" t="s">
        <v>290</v>
      </c>
      <c r="N579" s="15" t="s">
        <v>291</v>
      </c>
      <c r="O579" s="15" t="s">
        <v>114</v>
      </c>
      <c r="Q579" s="15" t="s">
        <v>293</v>
      </c>
      <c r="R579" s="16" t="s">
        <v>294</v>
      </c>
      <c r="S579" s="16" t="s">
        <v>295</v>
      </c>
      <c r="T579" s="16" t="s">
        <v>296</v>
      </c>
      <c r="U579" s="17">
        <v>45072</v>
      </c>
      <c r="V579" s="17">
        <v>45438</v>
      </c>
      <c r="W579" s="15" t="s">
        <v>297</v>
      </c>
      <c r="X579" s="15" t="s">
        <v>298</v>
      </c>
      <c r="Y579" s="15" t="s">
        <v>78</v>
      </c>
      <c r="Z579" s="15" t="s">
        <v>292</v>
      </c>
      <c r="AA579" s="15" t="s">
        <v>79</v>
      </c>
      <c r="AD579" s="15" t="s">
        <v>299</v>
      </c>
      <c r="AE579" s="15" t="s">
        <v>300</v>
      </c>
      <c r="AF579" s="15" t="s">
        <v>301</v>
      </c>
    </row>
    <row r="580" spans="1:34" s="15" customFormat="1">
      <c r="A580" s="14">
        <v>44280.702986053242</v>
      </c>
      <c r="B580" s="15" t="s">
        <v>286</v>
      </c>
      <c r="C580" s="15" t="s">
        <v>11</v>
      </c>
      <c r="D580" s="14">
        <v>44280.702986053242</v>
      </c>
      <c r="E580" s="15">
        <f t="shared" ca="1" si="15"/>
        <v>4230</v>
      </c>
      <c r="F580" s="15" t="s">
        <v>12</v>
      </c>
      <c r="G580" s="15" t="s">
        <v>13</v>
      </c>
      <c r="H580" s="15" t="s">
        <v>70</v>
      </c>
      <c r="I580" s="15" t="s">
        <v>71</v>
      </c>
      <c r="J580" s="15" t="s">
        <v>287</v>
      </c>
      <c r="K580" s="16" t="s">
        <v>288</v>
      </c>
      <c r="L580" s="15" t="s">
        <v>289</v>
      </c>
      <c r="M580" s="15" t="s">
        <v>290</v>
      </c>
      <c r="N580" s="15" t="s">
        <v>291</v>
      </c>
      <c r="O580" s="15" t="s">
        <v>114</v>
      </c>
      <c r="Q580" s="15" t="s">
        <v>293</v>
      </c>
      <c r="R580" s="16" t="s">
        <v>294</v>
      </c>
      <c r="S580" s="16" t="s">
        <v>295</v>
      </c>
      <c r="T580" s="16" t="s">
        <v>296</v>
      </c>
      <c r="U580" s="17">
        <v>45072</v>
      </c>
      <c r="V580" s="17">
        <v>45438</v>
      </c>
      <c r="W580" s="15" t="s">
        <v>297</v>
      </c>
      <c r="X580" s="15" t="s">
        <v>298</v>
      </c>
      <c r="Y580" s="15" t="s">
        <v>78</v>
      </c>
      <c r="Z580" s="15" t="s">
        <v>292</v>
      </c>
      <c r="AA580" s="15" t="s">
        <v>79</v>
      </c>
      <c r="AD580" s="15" t="s">
        <v>299</v>
      </c>
      <c r="AE580" s="15" t="s">
        <v>300</v>
      </c>
      <c r="AF580" s="15" t="s">
        <v>301</v>
      </c>
    </row>
    <row r="581" spans="1:34" s="15" customFormat="1">
      <c r="A581" s="14">
        <v>44311.702986053242</v>
      </c>
      <c r="B581" s="15" t="s">
        <v>286</v>
      </c>
      <c r="C581" s="15" t="s">
        <v>11</v>
      </c>
      <c r="D581" s="14">
        <v>44311.702986053242</v>
      </c>
      <c r="E581" s="15">
        <f t="shared" ca="1" si="15"/>
        <v>3889</v>
      </c>
      <c r="F581" s="15" t="s">
        <v>12</v>
      </c>
      <c r="G581" s="15" t="s">
        <v>13</v>
      </c>
      <c r="H581" s="15" t="s">
        <v>70</v>
      </c>
      <c r="I581" s="15" t="s">
        <v>71</v>
      </c>
      <c r="J581" s="15" t="s">
        <v>287</v>
      </c>
      <c r="K581" s="16" t="s">
        <v>288</v>
      </c>
      <c r="L581" s="15" t="s">
        <v>289</v>
      </c>
      <c r="M581" s="15" t="s">
        <v>290</v>
      </c>
      <c r="N581" s="15" t="s">
        <v>291</v>
      </c>
      <c r="O581" s="15" t="s">
        <v>114</v>
      </c>
      <c r="Q581" s="15" t="s">
        <v>293</v>
      </c>
      <c r="R581" s="16" t="s">
        <v>294</v>
      </c>
      <c r="S581" s="16" t="s">
        <v>295</v>
      </c>
      <c r="T581" s="16" t="s">
        <v>296</v>
      </c>
      <c r="U581" s="17">
        <v>45072</v>
      </c>
      <c r="V581" s="17">
        <v>45438</v>
      </c>
      <c r="W581" s="15" t="s">
        <v>297</v>
      </c>
      <c r="X581" s="15" t="s">
        <v>298</v>
      </c>
      <c r="Y581" s="15" t="s">
        <v>78</v>
      </c>
      <c r="Z581" s="15" t="s">
        <v>292</v>
      </c>
      <c r="AA581" s="15" t="s">
        <v>79</v>
      </c>
      <c r="AD581" s="15" t="s">
        <v>299</v>
      </c>
      <c r="AE581" s="15" t="s">
        <v>300</v>
      </c>
      <c r="AF581" s="15" t="s">
        <v>301</v>
      </c>
    </row>
    <row r="582" spans="1:34" s="15" customFormat="1">
      <c r="A582" s="14">
        <v>44341.702986053242</v>
      </c>
      <c r="B582" s="15" t="s">
        <v>286</v>
      </c>
      <c r="C582" s="15" t="s">
        <v>11</v>
      </c>
      <c r="D582" s="14">
        <v>44341.702986053242</v>
      </c>
      <c r="E582" s="15">
        <f t="shared" ca="1" si="15"/>
        <v>4477</v>
      </c>
      <c r="F582" s="15" t="s">
        <v>12</v>
      </c>
      <c r="G582" s="15" t="s">
        <v>13</v>
      </c>
      <c r="H582" s="15" t="s">
        <v>70</v>
      </c>
      <c r="I582" s="15" t="s">
        <v>71</v>
      </c>
      <c r="J582" s="15" t="s">
        <v>287</v>
      </c>
      <c r="K582" s="16" t="s">
        <v>288</v>
      </c>
      <c r="L582" s="15" t="s">
        <v>289</v>
      </c>
      <c r="M582" s="15" t="s">
        <v>290</v>
      </c>
      <c r="N582" s="15" t="s">
        <v>291</v>
      </c>
      <c r="O582" s="15" t="s">
        <v>114</v>
      </c>
      <c r="Q582" s="15" t="s">
        <v>293</v>
      </c>
      <c r="R582" s="16" t="s">
        <v>294</v>
      </c>
      <c r="S582" s="16" t="s">
        <v>295</v>
      </c>
      <c r="T582" s="16" t="s">
        <v>296</v>
      </c>
      <c r="U582" s="17">
        <v>45072</v>
      </c>
      <c r="V582" s="17">
        <v>45438</v>
      </c>
      <c r="W582" s="15" t="s">
        <v>297</v>
      </c>
      <c r="X582" s="15" t="s">
        <v>298</v>
      </c>
      <c r="Y582" s="15" t="s">
        <v>78</v>
      </c>
      <c r="Z582" s="15" t="s">
        <v>292</v>
      </c>
      <c r="AA582" s="15" t="s">
        <v>79</v>
      </c>
      <c r="AD582" s="15" t="s">
        <v>299</v>
      </c>
      <c r="AE582" s="15" t="s">
        <v>300</v>
      </c>
      <c r="AF582" s="15" t="s">
        <v>301</v>
      </c>
    </row>
    <row r="583" spans="1:34" s="15" customFormat="1">
      <c r="A583" s="14">
        <v>44372.702986053242</v>
      </c>
      <c r="B583" s="15" t="s">
        <v>286</v>
      </c>
      <c r="C583" s="15" t="s">
        <v>11</v>
      </c>
      <c r="D583" s="14">
        <v>44372.702986053242</v>
      </c>
      <c r="E583" s="15">
        <f t="shared" ca="1" si="15"/>
        <v>3888</v>
      </c>
      <c r="F583" s="15" t="s">
        <v>12</v>
      </c>
      <c r="G583" s="15" t="s">
        <v>13</v>
      </c>
      <c r="H583" s="15" t="s">
        <v>70</v>
      </c>
      <c r="I583" s="15" t="s">
        <v>71</v>
      </c>
      <c r="J583" s="15" t="s">
        <v>287</v>
      </c>
      <c r="K583" s="16" t="s">
        <v>288</v>
      </c>
      <c r="L583" s="15" t="s">
        <v>289</v>
      </c>
      <c r="M583" s="15" t="s">
        <v>290</v>
      </c>
      <c r="N583" s="15" t="s">
        <v>291</v>
      </c>
      <c r="O583" s="15" t="s">
        <v>114</v>
      </c>
      <c r="Q583" s="15" t="s">
        <v>293</v>
      </c>
      <c r="R583" s="16" t="s">
        <v>294</v>
      </c>
      <c r="S583" s="16" t="s">
        <v>295</v>
      </c>
      <c r="T583" s="16" t="s">
        <v>296</v>
      </c>
      <c r="U583" s="17">
        <v>45072</v>
      </c>
      <c r="V583" s="17">
        <v>45438</v>
      </c>
      <c r="W583" s="15" t="s">
        <v>297</v>
      </c>
      <c r="X583" s="15" t="s">
        <v>298</v>
      </c>
      <c r="Y583" s="15" t="s">
        <v>78</v>
      </c>
      <c r="Z583" s="15" t="s">
        <v>292</v>
      </c>
      <c r="AA583" s="15" t="s">
        <v>79</v>
      </c>
      <c r="AD583" s="15" t="s">
        <v>299</v>
      </c>
      <c r="AE583" s="15" t="s">
        <v>300</v>
      </c>
      <c r="AF583" s="15" t="s">
        <v>301</v>
      </c>
    </row>
    <row r="584" spans="1:34" s="15" customFormat="1">
      <c r="A584" s="14">
        <v>44402.702986053242</v>
      </c>
      <c r="B584" s="15" t="s">
        <v>286</v>
      </c>
      <c r="C584" s="15" t="s">
        <v>11</v>
      </c>
      <c r="D584" s="14">
        <v>44402.702986053242</v>
      </c>
      <c r="E584" s="15">
        <f t="shared" ca="1" si="15"/>
        <v>4019</v>
      </c>
      <c r="F584" s="15" t="s">
        <v>12</v>
      </c>
      <c r="G584" s="15" t="s">
        <v>13</v>
      </c>
      <c r="H584" s="15" t="s">
        <v>70</v>
      </c>
      <c r="I584" s="15" t="s">
        <v>71</v>
      </c>
      <c r="J584" s="15" t="s">
        <v>287</v>
      </c>
      <c r="K584" s="16" t="s">
        <v>288</v>
      </c>
      <c r="L584" s="15" t="s">
        <v>289</v>
      </c>
      <c r="M584" s="15" t="s">
        <v>290</v>
      </c>
      <c r="N584" s="15" t="s">
        <v>291</v>
      </c>
      <c r="O584" s="15" t="s">
        <v>114</v>
      </c>
      <c r="Q584" s="15" t="s">
        <v>293</v>
      </c>
      <c r="R584" s="16" t="s">
        <v>294</v>
      </c>
      <c r="S584" s="16" t="s">
        <v>295</v>
      </c>
      <c r="T584" s="16" t="s">
        <v>296</v>
      </c>
      <c r="U584" s="17">
        <v>45072</v>
      </c>
      <c r="V584" s="17">
        <v>45438</v>
      </c>
      <c r="W584" s="15" t="s">
        <v>297</v>
      </c>
      <c r="X584" s="15" t="s">
        <v>298</v>
      </c>
      <c r="Y584" s="15" t="s">
        <v>78</v>
      </c>
      <c r="Z584" s="15" t="s">
        <v>292</v>
      </c>
      <c r="AA584" s="15" t="s">
        <v>79</v>
      </c>
      <c r="AD584" s="15" t="s">
        <v>299</v>
      </c>
      <c r="AE584" s="15" t="s">
        <v>300</v>
      </c>
      <c r="AF584" s="15" t="s">
        <v>301</v>
      </c>
    </row>
    <row r="585" spans="1:34" s="15" customFormat="1">
      <c r="A585" s="14">
        <v>44433.702986053242</v>
      </c>
      <c r="B585" s="15" t="s">
        <v>286</v>
      </c>
      <c r="C585" s="15" t="s">
        <v>11</v>
      </c>
      <c r="D585" s="14">
        <v>44433.702986053242</v>
      </c>
      <c r="E585" s="15">
        <f t="shared" ca="1" si="15"/>
        <v>3703</v>
      </c>
      <c r="F585" s="15" t="s">
        <v>12</v>
      </c>
      <c r="G585" s="15" t="s">
        <v>13</v>
      </c>
      <c r="H585" s="15" t="s">
        <v>70</v>
      </c>
      <c r="I585" s="15" t="s">
        <v>71</v>
      </c>
      <c r="J585" s="15" t="s">
        <v>287</v>
      </c>
      <c r="K585" s="16" t="s">
        <v>288</v>
      </c>
      <c r="L585" s="15" t="s">
        <v>289</v>
      </c>
      <c r="M585" s="15" t="s">
        <v>290</v>
      </c>
      <c r="N585" s="15" t="s">
        <v>291</v>
      </c>
      <c r="O585" s="15" t="s">
        <v>114</v>
      </c>
      <c r="Q585" s="15" t="s">
        <v>293</v>
      </c>
      <c r="R585" s="16" t="s">
        <v>294</v>
      </c>
      <c r="S585" s="16" t="s">
        <v>295</v>
      </c>
      <c r="T585" s="16" t="s">
        <v>296</v>
      </c>
      <c r="U585" s="17">
        <v>45072</v>
      </c>
      <c r="V585" s="17">
        <v>45438</v>
      </c>
      <c r="W585" s="15" t="s">
        <v>297</v>
      </c>
      <c r="X585" s="15" t="s">
        <v>298</v>
      </c>
      <c r="Y585" s="15" t="s">
        <v>78</v>
      </c>
      <c r="Z585" s="15" t="s">
        <v>292</v>
      </c>
      <c r="AA585" s="15" t="s">
        <v>79</v>
      </c>
      <c r="AD585" s="15" t="s">
        <v>299</v>
      </c>
      <c r="AE585" s="15" t="s">
        <v>300</v>
      </c>
      <c r="AF585" s="15" t="s">
        <v>301</v>
      </c>
    </row>
    <row r="586" spans="1:34" s="15" customFormat="1">
      <c r="A586" s="14">
        <v>44464.702986053242</v>
      </c>
      <c r="B586" s="15" t="s">
        <v>286</v>
      </c>
      <c r="C586" s="15" t="s">
        <v>11</v>
      </c>
      <c r="D586" s="14">
        <v>44464.702986053242</v>
      </c>
      <c r="E586" s="15">
        <f t="shared" ca="1" si="15"/>
        <v>3901</v>
      </c>
      <c r="F586" s="15" t="s">
        <v>12</v>
      </c>
      <c r="G586" s="15" t="s">
        <v>13</v>
      </c>
      <c r="H586" s="15" t="s">
        <v>70</v>
      </c>
      <c r="I586" s="15" t="s">
        <v>71</v>
      </c>
      <c r="J586" s="15" t="s">
        <v>287</v>
      </c>
      <c r="K586" s="16" t="s">
        <v>288</v>
      </c>
      <c r="L586" s="15" t="s">
        <v>289</v>
      </c>
      <c r="M586" s="15" t="s">
        <v>290</v>
      </c>
      <c r="N586" s="15" t="s">
        <v>291</v>
      </c>
      <c r="O586" s="15" t="s">
        <v>114</v>
      </c>
      <c r="Q586" s="15" t="s">
        <v>293</v>
      </c>
      <c r="R586" s="16" t="s">
        <v>294</v>
      </c>
      <c r="S586" s="16" t="s">
        <v>295</v>
      </c>
      <c r="T586" s="16" t="s">
        <v>296</v>
      </c>
      <c r="U586" s="17">
        <v>45072</v>
      </c>
      <c r="V586" s="17">
        <v>45438</v>
      </c>
      <c r="W586" s="15" t="s">
        <v>297</v>
      </c>
      <c r="X586" s="15" t="s">
        <v>298</v>
      </c>
      <c r="Y586" s="15" t="s">
        <v>78</v>
      </c>
      <c r="Z586" s="15" t="s">
        <v>292</v>
      </c>
      <c r="AA586" s="15" t="s">
        <v>79</v>
      </c>
      <c r="AD586" s="15" t="s">
        <v>299</v>
      </c>
      <c r="AE586" s="15" t="s">
        <v>300</v>
      </c>
      <c r="AF586" s="15" t="s">
        <v>301</v>
      </c>
    </row>
    <row r="587" spans="1:34" s="15" customFormat="1">
      <c r="A587" s="14">
        <v>44494.702986053242</v>
      </c>
      <c r="B587" s="15" t="s">
        <v>286</v>
      </c>
      <c r="C587" s="15" t="s">
        <v>11</v>
      </c>
      <c r="D587" s="14">
        <v>44494.702986053242</v>
      </c>
      <c r="E587" s="15">
        <f t="shared" ca="1" si="15"/>
        <v>3777</v>
      </c>
      <c r="F587" s="15" t="s">
        <v>12</v>
      </c>
      <c r="G587" s="15" t="s">
        <v>13</v>
      </c>
      <c r="H587" s="15" t="s">
        <v>70</v>
      </c>
      <c r="I587" s="15" t="s">
        <v>71</v>
      </c>
      <c r="J587" s="15" t="s">
        <v>287</v>
      </c>
      <c r="K587" s="16" t="s">
        <v>288</v>
      </c>
      <c r="L587" s="15" t="s">
        <v>289</v>
      </c>
      <c r="M587" s="15" t="s">
        <v>290</v>
      </c>
      <c r="N587" s="15" t="s">
        <v>291</v>
      </c>
      <c r="O587" s="15" t="s">
        <v>114</v>
      </c>
      <c r="Q587" s="15" t="s">
        <v>293</v>
      </c>
      <c r="R587" s="16" t="s">
        <v>294</v>
      </c>
      <c r="S587" s="16" t="s">
        <v>295</v>
      </c>
      <c r="T587" s="16" t="s">
        <v>296</v>
      </c>
      <c r="U587" s="17">
        <v>45072</v>
      </c>
      <c r="V587" s="17">
        <v>45438</v>
      </c>
      <c r="W587" s="15" t="s">
        <v>297</v>
      </c>
      <c r="X587" s="15" t="s">
        <v>298</v>
      </c>
      <c r="Y587" s="15" t="s">
        <v>78</v>
      </c>
      <c r="Z587" s="15" t="s">
        <v>292</v>
      </c>
      <c r="AA587" s="15" t="s">
        <v>79</v>
      </c>
      <c r="AD587" s="15" t="s">
        <v>299</v>
      </c>
      <c r="AE587" s="15" t="s">
        <v>300</v>
      </c>
      <c r="AF587" s="15" t="s">
        <v>301</v>
      </c>
    </row>
    <row r="588" spans="1:34" s="15" customFormat="1">
      <c r="A588" s="14">
        <v>44525.702986053242</v>
      </c>
      <c r="B588" s="15" t="s">
        <v>286</v>
      </c>
      <c r="C588" s="15" t="s">
        <v>11</v>
      </c>
      <c r="D588" s="14">
        <v>44525.702986053242</v>
      </c>
      <c r="E588" s="15">
        <f t="shared" ca="1" si="15"/>
        <v>4212</v>
      </c>
      <c r="F588" s="15" t="s">
        <v>12</v>
      </c>
      <c r="G588" s="15" t="s">
        <v>13</v>
      </c>
      <c r="H588" s="15" t="s">
        <v>70</v>
      </c>
      <c r="I588" s="15" t="s">
        <v>71</v>
      </c>
      <c r="J588" s="15" t="s">
        <v>287</v>
      </c>
      <c r="K588" s="16" t="s">
        <v>288</v>
      </c>
      <c r="L588" s="15" t="s">
        <v>289</v>
      </c>
      <c r="M588" s="15" t="s">
        <v>290</v>
      </c>
      <c r="N588" s="15" t="s">
        <v>291</v>
      </c>
      <c r="O588" s="15" t="s">
        <v>114</v>
      </c>
      <c r="Q588" s="15" t="s">
        <v>293</v>
      </c>
      <c r="R588" s="16" t="s">
        <v>294</v>
      </c>
      <c r="S588" s="16" t="s">
        <v>295</v>
      </c>
      <c r="T588" s="16" t="s">
        <v>296</v>
      </c>
      <c r="U588" s="17">
        <v>45072</v>
      </c>
      <c r="V588" s="17">
        <v>45438</v>
      </c>
      <c r="W588" s="15" t="s">
        <v>297</v>
      </c>
      <c r="X588" s="15" t="s">
        <v>298</v>
      </c>
      <c r="Y588" s="15" t="s">
        <v>78</v>
      </c>
      <c r="Z588" s="15" t="s">
        <v>292</v>
      </c>
      <c r="AA588" s="15" t="s">
        <v>79</v>
      </c>
      <c r="AD588" s="15" t="s">
        <v>299</v>
      </c>
      <c r="AE588" s="15" t="s">
        <v>300</v>
      </c>
      <c r="AF588" s="15" t="s">
        <v>301</v>
      </c>
    </row>
    <row r="589" spans="1:34" s="15" customFormat="1">
      <c r="A589" s="14">
        <v>44555.702986053242</v>
      </c>
      <c r="B589" s="15" t="s">
        <v>286</v>
      </c>
      <c r="C589" s="15" t="s">
        <v>11</v>
      </c>
      <c r="D589" s="14">
        <v>44555.702986053242</v>
      </c>
      <c r="E589" s="15">
        <f t="shared" ca="1" si="15"/>
        <v>4331</v>
      </c>
      <c r="F589" s="15" t="s">
        <v>12</v>
      </c>
      <c r="G589" s="15" t="s">
        <v>13</v>
      </c>
      <c r="H589" s="15" t="s">
        <v>70</v>
      </c>
      <c r="I589" s="15" t="s">
        <v>71</v>
      </c>
      <c r="J589" s="15" t="s">
        <v>287</v>
      </c>
      <c r="K589" s="16" t="s">
        <v>288</v>
      </c>
      <c r="L589" s="15" t="s">
        <v>289</v>
      </c>
      <c r="M589" s="15" t="s">
        <v>290</v>
      </c>
      <c r="N589" s="15" t="s">
        <v>291</v>
      </c>
      <c r="O589" s="15" t="s">
        <v>114</v>
      </c>
      <c r="Q589" s="15" t="s">
        <v>293</v>
      </c>
      <c r="R589" s="16" t="s">
        <v>294</v>
      </c>
      <c r="S589" s="16" t="s">
        <v>295</v>
      </c>
      <c r="T589" s="16" t="s">
        <v>296</v>
      </c>
      <c r="U589" s="17">
        <v>45072</v>
      </c>
      <c r="V589" s="17">
        <v>45438</v>
      </c>
      <c r="W589" s="15" t="s">
        <v>297</v>
      </c>
      <c r="X589" s="15" t="s">
        <v>298</v>
      </c>
      <c r="Y589" s="15" t="s">
        <v>78</v>
      </c>
      <c r="Z589" s="15" t="s">
        <v>292</v>
      </c>
      <c r="AA589" s="15" t="s">
        <v>79</v>
      </c>
      <c r="AD589" s="15" t="s">
        <v>299</v>
      </c>
      <c r="AE589" s="15" t="s">
        <v>300</v>
      </c>
      <c r="AF589" s="15" t="s">
        <v>301</v>
      </c>
    </row>
    <row r="590" spans="1:34" s="15" customFormat="1">
      <c r="A590" s="14">
        <v>44586.702986053242</v>
      </c>
      <c r="B590" s="15" t="s">
        <v>286</v>
      </c>
      <c r="C590" s="15" t="s">
        <v>11</v>
      </c>
      <c r="D590" s="14">
        <v>44586.702986053242</v>
      </c>
      <c r="E590" s="15">
        <f t="shared" ca="1" si="15"/>
        <v>4196</v>
      </c>
      <c r="F590" s="15" t="s">
        <v>12</v>
      </c>
      <c r="G590" s="15" t="s">
        <v>13</v>
      </c>
      <c r="H590" s="15" t="s">
        <v>70</v>
      </c>
      <c r="I590" s="15" t="s">
        <v>71</v>
      </c>
      <c r="J590" s="15" t="s">
        <v>287</v>
      </c>
      <c r="K590" s="16" t="s">
        <v>288</v>
      </c>
      <c r="L590" s="15" t="s">
        <v>289</v>
      </c>
      <c r="M590" s="15" t="s">
        <v>290</v>
      </c>
      <c r="N590" s="15" t="s">
        <v>291</v>
      </c>
      <c r="O590" s="15" t="s">
        <v>114</v>
      </c>
      <c r="Q590" s="15" t="s">
        <v>293</v>
      </c>
      <c r="R590" s="16" t="s">
        <v>294</v>
      </c>
      <c r="S590" s="16" t="s">
        <v>295</v>
      </c>
      <c r="T590" s="16" t="s">
        <v>296</v>
      </c>
      <c r="U590" s="17">
        <v>45072</v>
      </c>
      <c r="V590" s="17">
        <v>45438</v>
      </c>
      <c r="W590" s="15" t="s">
        <v>297</v>
      </c>
      <c r="X590" s="15" t="s">
        <v>298</v>
      </c>
      <c r="Y590" s="15" t="s">
        <v>78</v>
      </c>
      <c r="Z590" s="15" t="s">
        <v>292</v>
      </c>
      <c r="AA590" s="15" t="s">
        <v>79</v>
      </c>
      <c r="AD590" s="15" t="s">
        <v>299</v>
      </c>
      <c r="AE590" s="15" t="s">
        <v>300</v>
      </c>
      <c r="AF590" s="15" t="s">
        <v>301</v>
      </c>
    </row>
    <row r="591" spans="1:34" s="15" customFormat="1">
      <c r="A591" s="14">
        <v>44617.702986053242</v>
      </c>
      <c r="B591" s="15" t="s">
        <v>286</v>
      </c>
      <c r="C591" s="15" t="s">
        <v>11</v>
      </c>
      <c r="D591" s="14">
        <v>44617.702986053242</v>
      </c>
      <c r="E591" s="15">
        <f t="shared" ca="1" si="15"/>
        <v>3589</v>
      </c>
      <c r="F591" s="15" t="s">
        <v>12</v>
      </c>
      <c r="G591" s="15" t="s">
        <v>13</v>
      </c>
      <c r="H591" s="15" t="s">
        <v>70</v>
      </c>
      <c r="I591" s="15" t="s">
        <v>71</v>
      </c>
      <c r="J591" s="15" t="s">
        <v>287</v>
      </c>
      <c r="K591" s="16" t="s">
        <v>288</v>
      </c>
      <c r="L591" s="15" t="s">
        <v>289</v>
      </c>
      <c r="M591" s="15" t="s">
        <v>290</v>
      </c>
      <c r="N591" s="15" t="s">
        <v>291</v>
      </c>
      <c r="O591" s="15" t="s">
        <v>114</v>
      </c>
      <c r="Q591" s="15" t="s">
        <v>293</v>
      </c>
      <c r="R591" s="16" t="s">
        <v>294</v>
      </c>
      <c r="S591" s="16" t="s">
        <v>295</v>
      </c>
      <c r="T591" s="16" t="s">
        <v>296</v>
      </c>
      <c r="U591" s="17">
        <v>45072</v>
      </c>
      <c r="V591" s="17">
        <v>45438</v>
      </c>
      <c r="W591" s="15" t="s">
        <v>297</v>
      </c>
      <c r="X591" s="15" t="s">
        <v>298</v>
      </c>
      <c r="Y591" s="15" t="s">
        <v>78</v>
      </c>
      <c r="Z591" s="15" t="s">
        <v>292</v>
      </c>
      <c r="AA591" s="15" t="s">
        <v>79</v>
      </c>
      <c r="AD591" s="15" t="s">
        <v>299</v>
      </c>
      <c r="AE591" s="15" t="s">
        <v>300</v>
      </c>
      <c r="AF591" s="15" t="s">
        <v>301</v>
      </c>
    </row>
    <row r="592" spans="1:34">
      <c r="A592" s="14">
        <v>44645.702986053242</v>
      </c>
      <c r="B592" s="15" t="s">
        <v>286</v>
      </c>
      <c r="C592" s="15" t="s">
        <v>11</v>
      </c>
      <c r="D592" s="14">
        <v>44645.702986053242</v>
      </c>
      <c r="E592" s="15">
        <f t="shared" ca="1" si="15"/>
        <v>3811</v>
      </c>
      <c r="F592" s="15" t="s">
        <v>12</v>
      </c>
      <c r="G592" s="15" t="s">
        <v>13</v>
      </c>
      <c r="H592" s="15" t="s">
        <v>70</v>
      </c>
      <c r="I592" s="15" t="s">
        <v>71</v>
      </c>
      <c r="J592" s="15" t="s">
        <v>287</v>
      </c>
      <c r="K592" s="16" t="s">
        <v>288</v>
      </c>
      <c r="L592" s="15" t="s">
        <v>289</v>
      </c>
      <c r="M592" s="15" t="s">
        <v>290</v>
      </c>
      <c r="N592" s="15" t="s">
        <v>291</v>
      </c>
      <c r="O592" s="15" t="s">
        <v>114</v>
      </c>
      <c r="P592" s="15"/>
      <c r="Q592" s="15" t="s">
        <v>293</v>
      </c>
      <c r="R592" s="16" t="s">
        <v>294</v>
      </c>
      <c r="S592" s="16" t="s">
        <v>295</v>
      </c>
      <c r="T592" s="16" t="s">
        <v>296</v>
      </c>
      <c r="U592" s="17">
        <v>45072</v>
      </c>
      <c r="V592" s="17">
        <v>45438</v>
      </c>
      <c r="W592" s="15" t="s">
        <v>297</v>
      </c>
      <c r="X592" s="15" t="s">
        <v>298</v>
      </c>
      <c r="Y592" s="15" t="s">
        <v>78</v>
      </c>
      <c r="Z592" s="15" t="s">
        <v>292</v>
      </c>
      <c r="AA592" s="15" t="s">
        <v>79</v>
      </c>
      <c r="AB592" s="15"/>
      <c r="AC592" s="15"/>
      <c r="AD592" s="15" t="s">
        <v>299</v>
      </c>
      <c r="AE592" s="15" t="s">
        <v>300</v>
      </c>
      <c r="AF592" s="15" t="s">
        <v>301</v>
      </c>
      <c r="AG592" s="15"/>
      <c r="AH592" s="15"/>
    </row>
    <row r="593" spans="1:34">
      <c r="A593" s="14">
        <v>44676.702986053242</v>
      </c>
      <c r="B593" s="15" t="s">
        <v>286</v>
      </c>
      <c r="C593" s="15" t="s">
        <v>11</v>
      </c>
      <c r="D593" s="14">
        <v>44676.702986053242</v>
      </c>
      <c r="E593" s="15">
        <f t="shared" ca="1" si="15"/>
        <v>4084</v>
      </c>
      <c r="F593" s="15" t="s">
        <v>12</v>
      </c>
      <c r="G593" s="15" t="s">
        <v>13</v>
      </c>
      <c r="H593" s="15" t="s">
        <v>70</v>
      </c>
      <c r="I593" s="15" t="s">
        <v>71</v>
      </c>
      <c r="J593" s="15" t="s">
        <v>287</v>
      </c>
      <c r="K593" s="16" t="s">
        <v>288</v>
      </c>
      <c r="L593" s="15" t="s">
        <v>289</v>
      </c>
      <c r="M593" s="15" t="s">
        <v>290</v>
      </c>
      <c r="N593" s="15" t="s">
        <v>291</v>
      </c>
      <c r="O593" s="15" t="s">
        <v>114</v>
      </c>
      <c r="P593" s="15"/>
      <c r="Q593" s="15" t="s">
        <v>293</v>
      </c>
      <c r="R593" s="16" t="s">
        <v>294</v>
      </c>
      <c r="S593" s="16" t="s">
        <v>295</v>
      </c>
      <c r="T593" s="16" t="s">
        <v>296</v>
      </c>
      <c r="U593" s="17">
        <v>45072</v>
      </c>
      <c r="V593" s="17">
        <v>45438</v>
      </c>
      <c r="W593" s="15" t="s">
        <v>297</v>
      </c>
      <c r="X593" s="15" t="s">
        <v>298</v>
      </c>
      <c r="Y593" s="15" t="s">
        <v>78</v>
      </c>
      <c r="Z593" s="15" t="s">
        <v>292</v>
      </c>
      <c r="AA593" s="15" t="s">
        <v>79</v>
      </c>
      <c r="AB593" s="15"/>
      <c r="AC593" s="15"/>
      <c r="AD593" s="15" t="s">
        <v>299</v>
      </c>
      <c r="AE593" s="15" t="s">
        <v>300</v>
      </c>
      <c r="AF593" s="15" t="s">
        <v>301</v>
      </c>
      <c r="AG593" s="15"/>
      <c r="AH593" s="15"/>
    </row>
    <row r="594" spans="1:34">
      <c r="A594" s="14">
        <v>44706.702986053242</v>
      </c>
      <c r="B594" s="15" t="s">
        <v>286</v>
      </c>
      <c r="C594" s="15" t="s">
        <v>11</v>
      </c>
      <c r="D594" s="14">
        <v>44706.702986053242</v>
      </c>
      <c r="E594" s="15">
        <f t="shared" ca="1" si="15"/>
        <v>3615</v>
      </c>
      <c r="F594" s="15" t="s">
        <v>12</v>
      </c>
      <c r="G594" s="15" t="s">
        <v>13</v>
      </c>
      <c r="H594" s="15" t="s">
        <v>70</v>
      </c>
      <c r="I594" s="15" t="s">
        <v>71</v>
      </c>
      <c r="J594" s="15" t="s">
        <v>287</v>
      </c>
      <c r="K594" s="16" t="s">
        <v>288</v>
      </c>
      <c r="L594" s="15" t="s">
        <v>289</v>
      </c>
      <c r="M594" s="15" t="s">
        <v>290</v>
      </c>
      <c r="N594" s="15" t="s">
        <v>291</v>
      </c>
      <c r="O594" s="15" t="s">
        <v>114</v>
      </c>
      <c r="P594" s="15"/>
      <c r="Q594" s="15" t="s">
        <v>293</v>
      </c>
      <c r="R594" s="16" t="s">
        <v>294</v>
      </c>
      <c r="S594" s="16" t="s">
        <v>295</v>
      </c>
      <c r="T594" s="16" t="s">
        <v>296</v>
      </c>
      <c r="U594" s="17">
        <v>45072</v>
      </c>
      <c r="V594" s="17">
        <v>45438</v>
      </c>
      <c r="W594" s="15" t="s">
        <v>297</v>
      </c>
      <c r="X594" s="15" t="s">
        <v>298</v>
      </c>
      <c r="Y594" s="15" t="s">
        <v>78</v>
      </c>
      <c r="Z594" s="15" t="s">
        <v>292</v>
      </c>
      <c r="AA594" s="15" t="s">
        <v>79</v>
      </c>
      <c r="AB594" s="15"/>
      <c r="AC594" s="15"/>
      <c r="AD594" s="15" t="s">
        <v>299</v>
      </c>
      <c r="AE594" s="15" t="s">
        <v>300</v>
      </c>
      <c r="AF594" s="15" t="s">
        <v>301</v>
      </c>
      <c r="AG594" s="15"/>
      <c r="AH594" s="15"/>
    </row>
    <row r="595" spans="1:34">
      <c r="A595" s="14">
        <v>44737.702986053242</v>
      </c>
      <c r="B595" s="15" t="s">
        <v>286</v>
      </c>
      <c r="C595" s="15" t="s">
        <v>11</v>
      </c>
      <c r="D595" s="14">
        <v>44737.702986053242</v>
      </c>
      <c r="E595" s="15">
        <f t="shared" ca="1" si="15"/>
        <v>4318</v>
      </c>
      <c r="F595" s="15" t="s">
        <v>12</v>
      </c>
      <c r="G595" s="15" t="s">
        <v>13</v>
      </c>
      <c r="H595" s="15" t="s">
        <v>70</v>
      </c>
      <c r="I595" s="15" t="s">
        <v>71</v>
      </c>
      <c r="J595" s="15" t="s">
        <v>287</v>
      </c>
      <c r="K595" s="16" t="s">
        <v>288</v>
      </c>
      <c r="L595" s="15" t="s">
        <v>289</v>
      </c>
      <c r="M595" s="15" t="s">
        <v>290</v>
      </c>
      <c r="N595" s="15" t="s">
        <v>291</v>
      </c>
      <c r="O595" s="15" t="s">
        <v>114</v>
      </c>
      <c r="P595" s="15"/>
      <c r="Q595" s="15" t="s">
        <v>293</v>
      </c>
      <c r="R595" s="16" t="s">
        <v>294</v>
      </c>
      <c r="S595" s="16" t="s">
        <v>295</v>
      </c>
      <c r="T595" s="16" t="s">
        <v>296</v>
      </c>
      <c r="U595" s="17">
        <v>45072</v>
      </c>
      <c r="V595" s="17">
        <v>45438</v>
      </c>
      <c r="W595" s="15" t="s">
        <v>297</v>
      </c>
      <c r="X595" s="15" t="s">
        <v>298</v>
      </c>
      <c r="Y595" s="15" t="s">
        <v>78</v>
      </c>
      <c r="Z595" s="15" t="s">
        <v>292</v>
      </c>
      <c r="AA595" s="15" t="s">
        <v>79</v>
      </c>
      <c r="AB595" s="15"/>
      <c r="AC595" s="15"/>
      <c r="AD595" s="15" t="s">
        <v>299</v>
      </c>
      <c r="AE595" s="15" t="s">
        <v>300</v>
      </c>
      <c r="AF595" s="15" t="s">
        <v>301</v>
      </c>
      <c r="AG595" s="15"/>
      <c r="AH595" s="15"/>
    </row>
    <row r="596" spans="1:34">
      <c r="A596" s="14">
        <v>44767.702986053242</v>
      </c>
      <c r="B596" s="15" t="s">
        <v>286</v>
      </c>
      <c r="C596" s="15" t="s">
        <v>11</v>
      </c>
      <c r="D596" s="14">
        <v>44767.702986053242</v>
      </c>
      <c r="E596" s="15">
        <f t="shared" ca="1" si="15"/>
        <v>4163</v>
      </c>
      <c r="F596" s="15" t="s">
        <v>12</v>
      </c>
      <c r="G596" s="15" t="s">
        <v>13</v>
      </c>
      <c r="H596" s="15" t="s">
        <v>70</v>
      </c>
      <c r="I596" s="15" t="s">
        <v>71</v>
      </c>
      <c r="J596" s="15" t="s">
        <v>287</v>
      </c>
      <c r="K596" s="16" t="s">
        <v>288</v>
      </c>
      <c r="L596" s="15" t="s">
        <v>289</v>
      </c>
      <c r="M596" s="15" t="s">
        <v>290</v>
      </c>
      <c r="N596" s="15" t="s">
        <v>291</v>
      </c>
      <c r="O596" s="15" t="s">
        <v>114</v>
      </c>
      <c r="P596" s="15"/>
      <c r="Q596" s="15" t="s">
        <v>293</v>
      </c>
      <c r="R596" s="16" t="s">
        <v>294</v>
      </c>
      <c r="S596" s="16" t="s">
        <v>295</v>
      </c>
      <c r="T596" s="16" t="s">
        <v>296</v>
      </c>
      <c r="U596" s="17">
        <v>45072</v>
      </c>
      <c r="V596" s="17">
        <v>45438</v>
      </c>
      <c r="W596" s="15" t="s">
        <v>297</v>
      </c>
      <c r="X596" s="15" t="s">
        <v>298</v>
      </c>
      <c r="Y596" s="15" t="s">
        <v>78</v>
      </c>
      <c r="Z596" s="15" t="s">
        <v>292</v>
      </c>
      <c r="AA596" s="15" t="s">
        <v>79</v>
      </c>
      <c r="AB596" s="15"/>
      <c r="AC596" s="15"/>
      <c r="AD596" s="15" t="s">
        <v>299</v>
      </c>
      <c r="AE596" s="15" t="s">
        <v>300</v>
      </c>
      <c r="AF596" s="15" t="s">
        <v>301</v>
      </c>
      <c r="AG596" s="15"/>
      <c r="AH596" s="15"/>
    </row>
    <row r="597" spans="1:34" s="15" customFormat="1">
      <c r="A597" s="14">
        <v>44798.702986053242</v>
      </c>
      <c r="B597" s="15" t="s">
        <v>286</v>
      </c>
      <c r="C597" s="15" t="s">
        <v>11</v>
      </c>
      <c r="D597" s="14">
        <v>44798.702986053242</v>
      </c>
      <c r="E597" s="15">
        <f t="shared" ca="1" si="15"/>
        <v>3910</v>
      </c>
      <c r="F597" s="15" t="s">
        <v>12</v>
      </c>
      <c r="G597" s="15" t="s">
        <v>13</v>
      </c>
      <c r="H597" s="15" t="s">
        <v>70</v>
      </c>
      <c r="I597" s="15" t="s">
        <v>71</v>
      </c>
      <c r="J597" s="15" t="s">
        <v>287</v>
      </c>
      <c r="K597" s="16" t="s">
        <v>288</v>
      </c>
      <c r="L597" s="15" t="s">
        <v>289</v>
      </c>
      <c r="M597" s="15" t="s">
        <v>290</v>
      </c>
      <c r="N597" s="15" t="s">
        <v>291</v>
      </c>
      <c r="O597" s="15" t="s">
        <v>114</v>
      </c>
      <c r="Q597" s="15" t="s">
        <v>293</v>
      </c>
      <c r="R597" s="16" t="s">
        <v>294</v>
      </c>
      <c r="S597" s="16" t="s">
        <v>295</v>
      </c>
      <c r="T597" s="16" t="s">
        <v>296</v>
      </c>
      <c r="U597" s="17">
        <v>45072</v>
      </c>
      <c r="V597" s="17">
        <v>45438</v>
      </c>
      <c r="W597" s="15" t="s">
        <v>297</v>
      </c>
      <c r="X597" s="15" t="s">
        <v>298</v>
      </c>
      <c r="Y597" s="15" t="s">
        <v>78</v>
      </c>
      <c r="Z597" s="15" t="s">
        <v>292</v>
      </c>
      <c r="AA597" s="15" t="s">
        <v>79</v>
      </c>
      <c r="AD597" s="15" t="s">
        <v>299</v>
      </c>
      <c r="AE597" s="15" t="s">
        <v>300</v>
      </c>
      <c r="AF597" s="15" t="s">
        <v>301</v>
      </c>
    </row>
    <row r="598" spans="1:34" s="15" customFormat="1">
      <c r="A598" s="14">
        <v>44829.702986053242</v>
      </c>
      <c r="B598" s="15" t="s">
        <v>286</v>
      </c>
      <c r="C598" s="15" t="s">
        <v>11</v>
      </c>
      <c r="D598" s="14">
        <v>44829.702986053242</v>
      </c>
      <c r="E598" s="15">
        <f t="shared" ca="1" si="15"/>
        <v>4336</v>
      </c>
      <c r="F598" s="15" t="s">
        <v>12</v>
      </c>
      <c r="G598" s="15" t="s">
        <v>13</v>
      </c>
      <c r="H598" s="15" t="s">
        <v>70</v>
      </c>
      <c r="I598" s="15" t="s">
        <v>71</v>
      </c>
      <c r="J598" s="15" t="s">
        <v>287</v>
      </c>
      <c r="K598" s="16" t="s">
        <v>288</v>
      </c>
      <c r="L598" s="15" t="s">
        <v>289</v>
      </c>
      <c r="M598" s="15" t="s">
        <v>290</v>
      </c>
      <c r="N598" s="15" t="s">
        <v>291</v>
      </c>
      <c r="O598" s="15" t="s">
        <v>114</v>
      </c>
      <c r="Q598" s="15" t="s">
        <v>293</v>
      </c>
      <c r="R598" s="16" t="s">
        <v>294</v>
      </c>
      <c r="S598" s="16" t="s">
        <v>295</v>
      </c>
      <c r="T598" s="16" t="s">
        <v>296</v>
      </c>
      <c r="U598" s="17">
        <v>45072</v>
      </c>
      <c r="V598" s="17">
        <v>45438</v>
      </c>
      <c r="W598" s="15" t="s">
        <v>297</v>
      </c>
      <c r="X598" s="15" t="s">
        <v>298</v>
      </c>
      <c r="Y598" s="15" t="s">
        <v>78</v>
      </c>
      <c r="Z598" s="15" t="s">
        <v>292</v>
      </c>
      <c r="AA598" s="15" t="s">
        <v>79</v>
      </c>
      <c r="AD598" s="15" t="s">
        <v>299</v>
      </c>
      <c r="AE598" s="15" t="s">
        <v>300</v>
      </c>
      <c r="AF598" s="15" t="s">
        <v>301</v>
      </c>
    </row>
    <row r="599" spans="1:34" s="15" customFormat="1">
      <c r="A599" s="14">
        <v>44859.702986053242</v>
      </c>
      <c r="B599" s="15" t="s">
        <v>286</v>
      </c>
      <c r="C599" s="15" t="s">
        <v>11</v>
      </c>
      <c r="D599" s="14">
        <v>44859.702986053242</v>
      </c>
      <c r="E599" s="15">
        <f t="shared" ca="1" si="15"/>
        <v>3518</v>
      </c>
      <c r="F599" s="15" t="s">
        <v>12</v>
      </c>
      <c r="G599" s="15" t="s">
        <v>13</v>
      </c>
      <c r="H599" s="15" t="s">
        <v>70</v>
      </c>
      <c r="I599" s="15" t="s">
        <v>71</v>
      </c>
      <c r="J599" s="15" t="s">
        <v>287</v>
      </c>
      <c r="K599" s="16" t="s">
        <v>288</v>
      </c>
      <c r="L599" s="15" t="s">
        <v>289</v>
      </c>
      <c r="M599" s="15" t="s">
        <v>290</v>
      </c>
      <c r="N599" s="15" t="s">
        <v>291</v>
      </c>
      <c r="O599" s="15" t="s">
        <v>114</v>
      </c>
      <c r="Q599" s="15" t="s">
        <v>293</v>
      </c>
      <c r="R599" s="16" t="s">
        <v>294</v>
      </c>
      <c r="S599" s="16" t="s">
        <v>295</v>
      </c>
      <c r="T599" s="16" t="s">
        <v>296</v>
      </c>
      <c r="U599" s="17">
        <v>45072</v>
      </c>
      <c r="V599" s="17">
        <v>45438</v>
      </c>
      <c r="W599" s="15" t="s">
        <v>297</v>
      </c>
      <c r="X599" s="15" t="s">
        <v>298</v>
      </c>
      <c r="Y599" s="15" t="s">
        <v>78</v>
      </c>
      <c r="Z599" s="15" t="s">
        <v>292</v>
      </c>
      <c r="AA599" s="15" t="s">
        <v>79</v>
      </c>
      <c r="AD599" s="15" t="s">
        <v>299</v>
      </c>
      <c r="AE599" s="15" t="s">
        <v>300</v>
      </c>
      <c r="AF599" s="15" t="s">
        <v>301</v>
      </c>
      <c r="AG599"/>
    </row>
    <row r="600" spans="1:34" s="15" customFormat="1">
      <c r="A600" s="14">
        <v>44890.702986053242</v>
      </c>
      <c r="B600" s="15" t="s">
        <v>286</v>
      </c>
      <c r="C600" s="15" t="s">
        <v>11</v>
      </c>
      <c r="D600" s="14">
        <v>44890.702986053242</v>
      </c>
      <c r="E600" s="15">
        <f t="shared" ca="1" si="15"/>
        <v>4267</v>
      </c>
      <c r="F600" s="15" t="s">
        <v>12</v>
      </c>
      <c r="G600" s="15" t="s">
        <v>13</v>
      </c>
      <c r="H600" s="15" t="s">
        <v>70</v>
      </c>
      <c r="I600" s="15" t="s">
        <v>71</v>
      </c>
      <c r="J600" s="15" t="s">
        <v>287</v>
      </c>
      <c r="K600" s="16" t="s">
        <v>288</v>
      </c>
      <c r="L600" s="15" t="s">
        <v>289</v>
      </c>
      <c r="M600" s="15" t="s">
        <v>290</v>
      </c>
      <c r="N600" s="15" t="s">
        <v>291</v>
      </c>
      <c r="O600" s="15" t="s">
        <v>114</v>
      </c>
      <c r="Q600" s="15" t="s">
        <v>293</v>
      </c>
      <c r="R600" s="16" t="s">
        <v>294</v>
      </c>
      <c r="S600" s="16" t="s">
        <v>295</v>
      </c>
      <c r="T600" s="16" t="s">
        <v>296</v>
      </c>
      <c r="U600" s="17">
        <v>45072</v>
      </c>
      <c r="V600" s="17">
        <v>45438</v>
      </c>
      <c r="W600" s="15" t="s">
        <v>297</v>
      </c>
      <c r="X600" s="15" t="s">
        <v>298</v>
      </c>
      <c r="Y600" s="15" t="s">
        <v>78</v>
      </c>
      <c r="Z600" s="15" t="s">
        <v>292</v>
      </c>
      <c r="AA600" s="15" t="s">
        <v>79</v>
      </c>
      <c r="AD600" s="15" t="s">
        <v>299</v>
      </c>
      <c r="AE600" s="15" t="s">
        <v>300</v>
      </c>
      <c r="AF600" s="15" t="s">
        <v>301</v>
      </c>
      <c r="AG600"/>
    </row>
    <row r="601" spans="1:34" s="15" customFormat="1">
      <c r="A601" s="14">
        <v>44920.702986053242</v>
      </c>
      <c r="B601" s="15" t="s">
        <v>286</v>
      </c>
      <c r="C601" s="15" t="s">
        <v>11</v>
      </c>
      <c r="D601" s="14">
        <v>44920.702986053242</v>
      </c>
      <c r="E601" s="15">
        <f t="shared" ca="1" si="15"/>
        <v>3563</v>
      </c>
      <c r="F601" s="15" t="s">
        <v>12</v>
      </c>
      <c r="G601" s="15" t="s">
        <v>13</v>
      </c>
      <c r="H601" s="15" t="s">
        <v>70</v>
      </c>
      <c r="I601" s="15" t="s">
        <v>71</v>
      </c>
      <c r="J601" s="15" t="s">
        <v>287</v>
      </c>
      <c r="K601" s="16" t="s">
        <v>288</v>
      </c>
      <c r="L601" s="15" t="s">
        <v>289</v>
      </c>
      <c r="M601" s="15" t="s">
        <v>290</v>
      </c>
      <c r="N601" s="15" t="s">
        <v>291</v>
      </c>
      <c r="O601" s="15" t="s">
        <v>114</v>
      </c>
      <c r="Q601" s="15" t="s">
        <v>293</v>
      </c>
      <c r="R601" s="16" t="s">
        <v>294</v>
      </c>
      <c r="S601" s="16" t="s">
        <v>295</v>
      </c>
      <c r="T601" s="16" t="s">
        <v>296</v>
      </c>
      <c r="U601" s="17">
        <v>45072</v>
      </c>
      <c r="V601" s="17">
        <v>45438</v>
      </c>
      <c r="W601" s="15" t="s">
        <v>297</v>
      </c>
      <c r="X601" s="15" t="s">
        <v>298</v>
      </c>
      <c r="Y601" s="15" t="s">
        <v>78</v>
      </c>
      <c r="Z601" s="15" t="s">
        <v>292</v>
      </c>
      <c r="AA601" s="15" t="s">
        <v>79</v>
      </c>
      <c r="AD601" s="15" t="s">
        <v>299</v>
      </c>
      <c r="AE601" s="15" t="s">
        <v>300</v>
      </c>
      <c r="AF601" s="15" t="s">
        <v>301</v>
      </c>
      <c r="AG601"/>
    </row>
    <row r="602" spans="1:34" s="15" customFormat="1">
      <c r="A602" s="14">
        <v>44951.702986053242</v>
      </c>
      <c r="B602" s="15" t="s">
        <v>286</v>
      </c>
      <c r="C602" s="15" t="s">
        <v>11</v>
      </c>
      <c r="D602" s="14">
        <v>44951.702986053242</v>
      </c>
      <c r="E602" s="15">
        <f t="shared" ca="1" si="15"/>
        <v>3934</v>
      </c>
      <c r="F602" s="15" t="s">
        <v>12</v>
      </c>
      <c r="G602" s="15" t="s">
        <v>13</v>
      </c>
      <c r="H602" s="15" t="s">
        <v>70</v>
      </c>
      <c r="I602" s="15" t="s">
        <v>71</v>
      </c>
      <c r="J602" s="15" t="s">
        <v>287</v>
      </c>
      <c r="K602" s="16" t="s">
        <v>288</v>
      </c>
      <c r="L602" s="15" t="s">
        <v>289</v>
      </c>
      <c r="M602" s="15" t="s">
        <v>290</v>
      </c>
      <c r="N602" s="15" t="s">
        <v>291</v>
      </c>
      <c r="O602" s="15" t="s">
        <v>114</v>
      </c>
      <c r="Q602" s="15" t="s">
        <v>293</v>
      </c>
      <c r="R602" s="16" t="s">
        <v>294</v>
      </c>
      <c r="S602" s="16" t="s">
        <v>295</v>
      </c>
      <c r="T602" s="16" t="s">
        <v>296</v>
      </c>
      <c r="U602" s="17">
        <v>45072</v>
      </c>
      <c r="V602" s="17">
        <v>45438</v>
      </c>
      <c r="W602" s="15" t="s">
        <v>297</v>
      </c>
      <c r="X602" s="15" t="s">
        <v>298</v>
      </c>
      <c r="Y602" s="15" t="s">
        <v>78</v>
      </c>
      <c r="Z602" s="15" t="s">
        <v>292</v>
      </c>
      <c r="AA602" s="15" t="s">
        <v>79</v>
      </c>
      <c r="AD602" s="15" t="s">
        <v>299</v>
      </c>
      <c r="AE602" s="15" t="s">
        <v>300</v>
      </c>
      <c r="AF602" s="15" t="s">
        <v>301</v>
      </c>
      <c r="AG602"/>
      <c r="AH602"/>
    </row>
    <row r="603" spans="1:34" s="15" customFormat="1">
      <c r="A603" s="14">
        <v>44982.702986053242</v>
      </c>
      <c r="B603" s="15" t="s">
        <v>286</v>
      </c>
      <c r="C603" s="15" t="s">
        <v>11</v>
      </c>
      <c r="D603" s="14">
        <v>44982.702986053242</v>
      </c>
      <c r="E603" s="15">
        <f t="shared" ca="1" si="15"/>
        <v>4487</v>
      </c>
      <c r="F603" s="15" t="s">
        <v>12</v>
      </c>
      <c r="G603" s="15" t="s">
        <v>13</v>
      </c>
      <c r="H603" s="15" t="s">
        <v>70</v>
      </c>
      <c r="I603" s="15" t="s">
        <v>71</v>
      </c>
      <c r="J603" s="15" t="s">
        <v>287</v>
      </c>
      <c r="K603" s="16" t="s">
        <v>288</v>
      </c>
      <c r="L603" s="15" t="s">
        <v>289</v>
      </c>
      <c r="M603" s="15" t="s">
        <v>290</v>
      </c>
      <c r="N603" s="15" t="s">
        <v>291</v>
      </c>
      <c r="O603" s="15" t="s">
        <v>114</v>
      </c>
      <c r="Q603" s="15" t="s">
        <v>293</v>
      </c>
      <c r="R603" s="16" t="s">
        <v>294</v>
      </c>
      <c r="S603" s="16" t="s">
        <v>295</v>
      </c>
      <c r="T603" s="16" t="s">
        <v>296</v>
      </c>
      <c r="U603" s="17">
        <v>45072</v>
      </c>
      <c r="V603" s="17">
        <v>45438</v>
      </c>
      <c r="W603" s="15" t="s">
        <v>297</v>
      </c>
      <c r="X603" s="15" t="s">
        <v>298</v>
      </c>
      <c r="Y603" s="15" t="s">
        <v>78</v>
      </c>
      <c r="Z603" s="15" t="s">
        <v>292</v>
      </c>
      <c r="AA603" s="15" t="s">
        <v>79</v>
      </c>
      <c r="AD603" s="15" t="s">
        <v>299</v>
      </c>
      <c r="AE603" s="15" t="s">
        <v>300</v>
      </c>
      <c r="AF603" s="15" t="s">
        <v>301</v>
      </c>
      <c r="AG603"/>
      <c r="AH603"/>
    </row>
    <row r="604" spans="1:34" s="15" customFormat="1">
      <c r="A604" s="14">
        <v>45010.702986053242</v>
      </c>
      <c r="B604" s="15" t="s">
        <v>286</v>
      </c>
      <c r="C604" s="15" t="s">
        <v>11</v>
      </c>
      <c r="D604" s="14">
        <v>45010.702986053242</v>
      </c>
      <c r="E604" s="15">
        <f t="shared" ca="1" si="15"/>
        <v>3720</v>
      </c>
      <c r="F604" s="15" t="s">
        <v>12</v>
      </c>
      <c r="G604" s="15" t="s">
        <v>13</v>
      </c>
      <c r="H604" s="15" t="s">
        <v>70</v>
      </c>
      <c r="I604" s="15" t="s">
        <v>71</v>
      </c>
      <c r="J604" s="15" t="s">
        <v>287</v>
      </c>
      <c r="K604" s="16" t="s">
        <v>288</v>
      </c>
      <c r="L604" s="15" t="s">
        <v>289</v>
      </c>
      <c r="M604" s="15" t="s">
        <v>290</v>
      </c>
      <c r="N604" s="15" t="s">
        <v>291</v>
      </c>
      <c r="O604" s="15" t="s">
        <v>114</v>
      </c>
      <c r="Q604" s="15" t="s">
        <v>293</v>
      </c>
      <c r="R604" s="16" t="s">
        <v>294</v>
      </c>
      <c r="S604" s="16" t="s">
        <v>295</v>
      </c>
      <c r="T604" s="16" t="s">
        <v>296</v>
      </c>
      <c r="U604" s="17">
        <v>45072</v>
      </c>
      <c r="V604" s="17">
        <v>45438</v>
      </c>
      <c r="W604" s="15" t="s">
        <v>297</v>
      </c>
      <c r="X604" s="15" t="s">
        <v>298</v>
      </c>
      <c r="Y604" s="15" t="s">
        <v>78</v>
      </c>
      <c r="Z604" s="15" t="s">
        <v>292</v>
      </c>
      <c r="AA604" s="15" t="s">
        <v>79</v>
      </c>
      <c r="AD604" s="15" t="s">
        <v>299</v>
      </c>
      <c r="AE604" s="15" t="s">
        <v>300</v>
      </c>
      <c r="AF604" s="15" t="s">
        <v>301</v>
      </c>
      <c r="AG604"/>
      <c r="AH604"/>
    </row>
    <row r="605" spans="1:34" s="15" customFormat="1">
      <c r="A605" s="14">
        <v>45041.702986053242</v>
      </c>
      <c r="B605" s="15" t="s">
        <v>286</v>
      </c>
      <c r="C605" s="15" t="s">
        <v>11</v>
      </c>
      <c r="D605" s="14">
        <v>45041.702986053242</v>
      </c>
      <c r="E605" s="15">
        <f t="shared" ca="1" si="15"/>
        <v>4178</v>
      </c>
      <c r="F605" s="15" t="s">
        <v>12</v>
      </c>
      <c r="G605" s="15" t="s">
        <v>13</v>
      </c>
      <c r="H605" s="15" t="s">
        <v>70</v>
      </c>
      <c r="I605" s="15" t="s">
        <v>71</v>
      </c>
      <c r="J605" s="15" t="s">
        <v>287</v>
      </c>
      <c r="K605" s="16" t="s">
        <v>288</v>
      </c>
      <c r="L605" s="15" t="s">
        <v>289</v>
      </c>
      <c r="M605" s="15" t="s">
        <v>290</v>
      </c>
      <c r="N605" s="15" t="s">
        <v>291</v>
      </c>
      <c r="O605" s="15" t="s">
        <v>114</v>
      </c>
      <c r="Q605" s="15" t="s">
        <v>293</v>
      </c>
      <c r="R605" s="16" t="s">
        <v>294</v>
      </c>
      <c r="S605" s="16" t="s">
        <v>295</v>
      </c>
      <c r="T605" s="16" t="s">
        <v>296</v>
      </c>
      <c r="U605" s="17">
        <v>45072</v>
      </c>
      <c r="V605" s="17">
        <v>45438</v>
      </c>
      <c r="W605" s="15" t="s">
        <v>297</v>
      </c>
      <c r="X605" s="15" t="s">
        <v>298</v>
      </c>
      <c r="Y605" s="15" t="s">
        <v>78</v>
      </c>
      <c r="Z605" s="15" t="s">
        <v>292</v>
      </c>
      <c r="AA605" s="15" t="s">
        <v>79</v>
      </c>
      <c r="AD605" s="15" t="s">
        <v>299</v>
      </c>
      <c r="AE605" s="15" t="s">
        <v>300</v>
      </c>
      <c r="AF605" s="15" t="s">
        <v>301</v>
      </c>
      <c r="AG605"/>
      <c r="AH605"/>
    </row>
    <row r="606" spans="1:34" s="15" customFormat="1">
      <c r="A606" s="14">
        <v>45071.702986053242</v>
      </c>
      <c r="B606" s="15" t="s">
        <v>286</v>
      </c>
      <c r="C606" s="15" t="s">
        <v>11</v>
      </c>
      <c r="D606" s="14">
        <v>45071.702986053242</v>
      </c>
      <c r="E606" s="15">
        <f t="shared" ca="1" si="15"/>
        <v>4272</v>
      </c>
      <c r="F606" s="15" t="s">
        <v>12</v>
      </c>
      <c r="G606" s="15" t="s">
        <v>13</v>
      </c>
      <c r="H606" s="15" t="s">
        <v>70</v>
      </c>
      <c r="I606" s="15" t="s">
        <v>71</v>
      </c>
      <c r="J606" s="15" t="s">
        <v>287</v>
      </c>
      <c r="K606" s="16" t="s">
        <v>288</v>
      </c>
      <c r="L606" s="15" t="s">
        <v>289</v>
      </c>
      <c r="M606" s="15" t="s">
        <v>290</v>
      </c>
      <c r="N606" s="15" t="s">
        <v>291</v>
      </c>
      <c r="O606" s="15" t="s">
        <v>114</v>
      </c>
      <c r="Q606" s="15" t="s">
        <v>293</v>
      </c>
      <c r="R606" s="16" t="s">
        <v>294</v>
      </c>
      <c r="S606" s="16" t="s">
        <v>295</v>
      </c>
      <c r="T606" s="16" t="s">
        <v>296</v>
      </c>
      <c r="U606" s="17">
        <v>45072</v>
      </c>
      <c r="V606" s="17">
        <v>45438</v>
      </c>
      <c r="W606" s="15" t="s">
        <v>297</v>
      </c>
      <c r="X606" s="15" t="s">
        <v>298</v>
      </c>
      <c r="Y606" s="15" t="s">
        <v>78</v>
      </c>
      <c r="Z606" s="15" t="s">
        <v>292</v>
      </c>
      <c r="AA606" s="15" t="s">
        <v>79</v>
      </c>
      <c r="AD606" s="15" t="s">
        <v>299</v>
      </c>
      <c r="AE606" s="15" t="s">
        <v>300</v>
      </c>
      <c r="AF606" s="15" t="s">
        <v>301</v>
      </c>
      <c r="AG606"/>
      <c r="AH606"/>
    </row>
    <row r="607" spans="1:34" s="15" customFormat="1">
      <c r="A607" s="14">
        <v>45102.702986053242</v>
      </c>
      <c r="B607" s="15" t="s">
        <v>286</v>
      </c>
      <c r="C607" s="15" t="s">
        <v>11</v>
      </c>
      <c r="D607" s="14">
        <v>45102.702986053242</v>
      </c>
      <c r="E607" s="15">
        <f t="shared" ca="1" si="15"/>
        <v>3560</v>
      </c>
      <c r="F607" s="15" t="s">
        <v>12</v>
      </c>
      <c r="G607" s="15" t="s">
        <v>13</v>
      </c>
      <c r="H607" s="15" t="s">
        <v>70</v>
      </c>
      <c r="I607" s="15" t="s">
        <v>71</v>
      </c>
      <c r="J607" s="15" t="s">
        <v>287</v>
      </c>
      <c r="K607" s="16" t="s">
        <v>288</v>
      </c>
      <c r="L607" s="15" t="s">
        <v>289</v>
      </c>
      <c r="M607" s="15" t="s">
        <v>290</v>
      </c>
      <c r="N607" s="15" t="s">
        <v>291</v>
      </c>
      <c r="O607" s="15" t="s">
        <v>114</v>
      </c>
      <c r="Q607" s="15" t="s">
        <v>293</v>
      </c>
      <c r="R607" s="16" t="s">
        <v>294</v>
      </c>
      <c r="S607" s="16" t="s">
        <v>295</v>
      </c>
      <c r="T607" s="16" t="s">
        <v>296</v>
      </c>
      <c r="U607" s="17">
        <v>45072</v>
      </c>
      <c r="V607" s="17">
        <v>45438</v>
      </c>
      <c r="W607" s="15" t="s">
        <v>297</v>
      </c>
      <c r="X607" s="15" t="s">
        <v>298</v>
      </c>
      <c r="Y607" s="15" t="s">
        <v>78</v>
      </c>
      <c r="Z607" s="15" t="s">
        <v>292</v>
      </c>
      <c r="AA607" s="15" t="s">
        <v>79</v>
      </c>
      <c r="AD607" s="15" t="s">
        <v>299</v>
      </c>
      <c r="AE607" s="15" t="s">
        <v>300</v>
      </c>
      <c r="AF607" s="15" t="s">
        <v>301</v>
      </c>
      <c r="AH607"/>
    </row>
    <row r="608" spans="1:34" s="15" customFormat="1">
      <c r="A608" s="14">
        <v>45132.702986053242</v>
      </c>
      <c r="B608" s="15" t="s">
        <v>286</v>
      </c>
      <c r="C608" s="15" t="s">
        <v>11</v>
      </c>
      <c r="D608" s="14">
        <v>45132.702986053242</v>
      </c>
      <c r="E608" s="15">
        <f t="shared" ca="1" si="15"/>
        <v>4077</v>
      </c>
      <c r="F608" s="15" t="s">
        <v>12</v>
      </c>
      <c r="G608" s="15" t="s">
        <v>13</v>
      </c>
      <c r="H608" s="15" t="s">
        <v>70</v>
      </c>
      <c r="I608" s="15" t="s">
        <v>71</v>
      </c>
      <c r="J608" s="15" t="s">
        <v>287</v>
      </c>
      <c r="K608" s="16" t="s">
        <v>288</v>
      </c>
      <c r="L608" s="15" t="s">
        <v>289</v>
      </c>
      <c r="M608" s="15" t="s">
        <v>290</v>
      </c>
      <c r="N608" s="15" t="s">
        <v>291</v>
      </c>
      <c r="O608" s="15" t="s">
        <v>114</v>
      </c>
      <c r="Q608" s="15" t="s">
        <v>293</v>
      </c>
      <c r="R608" s="16" t="s">
        <v>294</v>
      </c>
      <c r="S608" s="16" t="s">
        <v>295</v>
      </c>
      <c r="T608" s="16" t="s">
        <v>296</v>
      </c>
      <c r="U608" s="17">
        <v>45072</v>
      </c>
      <c r="V608" s="17">
        <v>45438</v>
      </c>
      <c r="W608" s="15" t="s">
        <v>297</v>
      </c>
      <c r="X608" s="15" t="s">
        <v>298</v>
      </c>
      <c r="Y608" s="15" t="s">
        <v>78</v>
      </c>
      <c r="Z608" s="15" t="s">
        <v>292</v>
      </c>
      <c r="AA608" s="15" t="s">
        <v>79</v>
      </c>
      <c r="AD608" s="15" t="s">
        <v>299</v>
      </c>
      <c r="AE608" s="15" t="s">
        <v>300</v>
      </c>
      <c r="AF608" s="15" t="s">
        <v>301</v>
      </c>
      <c r="AH608"/>
    </row>
    <row r="609" spans="1:34" s="15" customFormat="1">
      <c r="A609" s="14">
        <v>45163.702986053242</v>
      </c>
      <c r="B609" s="15" t="s">
        <v>286</v>
      </c>
      <c r="C609" s="15" t="s">
        <v>11</v>
      </c>
      <c r="D609" s="14">
        <v>45163.702986053242</v>
      </c>
      <c r="E609" s="15">
        <f t="shared" ca="1" si="15"/>
        <v>4021</v>
      </c>
      <c r="F609" s="15" t="s">
        <v>12</v>
      </c>
      <c r="G609" s="15" t="s">
        <v>13</v>
      </c>
      <c r="H609" s="15" t="s">
        <v>70</v>
      </c>
      <c r="I609" s="15" t="s">
        <v>71</v>
      </c>
      <c r="J609" s="15" t="s">
        <v>287</v>
      </c>
      <c r="K609" s="16" t="s">
        <v>288</v>
      </c>
      <c r="L609" s="15" t="s">
        <v>289</v>
      </c>
      <c r="M609" s="15" t="s">
        <v>290</v>
      </c>
      <c r="N609" s="15" t="s">
        <v>291</v>
      </c>
      <c r="O609" s="15" t="s">
        <v>114</v>
      </c>
      <c r="Q609" s="15" t="s">
        <v>293</v>
      </c>
      <c r="R609" s="16" t="s">
        <v>294</v>
      </c>
      <c r="S609" s="16" t="s">
        <v>295</v>
      </c>
      <c r="T609" s="16" t="s">
        <v>296</v>
      </c>
      <c r="U609" s="17">
        <v>45072</v>
      </c>
      <c r="V609" s="17">
        <v>45438</v>
      </c>
      <c r="W609" s="15" t="s">
        <v>297</v>
      </c>
      <c r="X609" s="15" t="s">
        <v>298</v>
      </c>
      <c r="Y609" s="15" t="s">
        <v>78</v>
      </c>
      <c r="Z609" s="15" t="s">
        <v>292</v>
      </c>
      <c r="AA609" s="15" t="s">
        <v>79</v>
      </c>
      <c r="AD609" s="15" t="s">
        <v>299</v>
      </c>
      <c r="AE609" s="15" t="s">
        <v>300</v>
      </c>
      <c r="AF609" s="15" t="s">
        <v>301</v>
      </c>
      <c r="AH609"/>
    </row>
    <row r="610" spans="1:34" s="15" customFormat="1">
      <c r="A610" s="14">
        <v>45194.702986053242</v>
      </c>
      <c r="B610" s="15" t="s">
        <v>286</v>
      </c>
      <c r="C610" s="15" t="s">
        <v>11</v>
      </c>
      <c r="D610" s="14">
        <v>45194.702986053242</v>
      </c>
      <c r="E610" s="15">
        <f t="shared" ca="1" si="15"/>
        <v>3544</v>
      </c>
      <c r="F610" s="15" t="s">
        <v>12</v>
      </c>
      <c r="G610" s="15" t="s">
        <v>13</v>
      </c>
      <c r="H610" s="15" t="s">
        <v>70</v>
      </c>
      <c r="I610" s="15" t="s">
        <v>71</v>
      </c>
      <c r="J610" s="15" t="s">
        <v>287</v>
      </c>
      <c r="K610" s="16" t="s">
        <v>288</v>
      </c>
      <c r="L610" s="15" t="s">
        <v>289</v>
      </c>
      <c r="M610" s="15" t="s">
        <v>290</v>
      </c>
      <c r="N610" s="15" t="s">
        <v>291</v>
      </c>
      <c r="O610" s="15" t="s">
        <v>114</v>
      </c>
      <c r="Q610" s="15" t="s">
        <v>293</v>
      </c>
      <c r="R610" s="16" t="s">
        <v>294</v>
      </c>
      <c r="S610" s="16" t="s">
        <v>295</v>
      </c>
      <c r="T610" s="16" t="s">
        <v>296</v>
      </c>
      <c r="U610" s="17">
        <v>45072</v>
      </c>
      <c r="V610" s="17">
        <v>45438</v>
      </c>
      <c r="W610" s="15" t="s">
        <v>297</v>
      </c>
      <c r="X610" s="15" t="s">
        <v>298</v>
      </c>
      <c r="Y610" s="15" t="s">
        <v>78</v>
      </c>
      <c r="Z610" s="15" t="s">
        <v>292</v>
      </c>
      <c r="AA610" s="15" t="s">
        <v>79</v>
      </c>
      <c r="AD610" s="15" t="s">
        <v>299</v>
      </c>
      <c r="AE610" s="15" t="s">
        <v>300</v>
      </c>
      <c r="AF610" s="15" t="s">
        <v>301</v>
      </c>
    </row>
    <row r="611" spans="1:34" s="15" customFormat="1">
      <c r="A611" s="14">
        <v>45224.702986053242</v>
      </c>
      <c r="B611" s="15" t="s">
        <v>286</v>
      </c>
      <c r="C611" s="15" t="s">
        <v>11</v>
      </c>
      <c r="D611" s="14">
        <v>45224.702986053242</v>
      </c>
      <c r="E611" s="15">
        <f t="shared" ca="1" si="15"/>
        <v>4195</v>
      </c>
      <c r="F611" s="15" t="s">
        <v>12</v>
      </c>
      <c r="G611" s="15" t="s">
        <v>13</v>
      </c>
      <c r="H611" s="15" t="s">
        <v>70</v>
      </c>
      <c r="I611" s="15" t="s">
        <v>71</v>
      </c>
      <c r="J611" s="15" t="s">
        <v>287</v>
      </c>
      <c r="K611" s="16" t="s">
        <v>288</v>
      </c>
      <c r="L611" s="15" t="s">
        <v>289</v>
      </c>
      <c r="M611" s="15" t="s">
        <v>290</v>
      </c>
      <c r="N611" s="15" t="s">
        <v>291</v>
      </c>
      <c r="O611" s="15" t="s">
        <v>114</v>
      </c>
      <c r="Q611" s="15" t="s">
        <v>293</v>
      </c>
      <c r="R611" s="16" t="s">
        <v>294</v>
      </c>
      <c r="S611" s="16" t="s">
        <v>295</v>
      </c>
      <c r="T611" s="16" t="s">
        <v>296</v>
      </c>
      <c r="U611" s="17">
        <v>45072</v>
      </c>
      <c r="V611" s="17">
        <v>45438</v>
      </c>
      <c r="W611" s="15" t="s">
        <v>297</v>
      </c>
      <c r="X611" s="15" t="s">
        <v>298</v>
      </c>
      <c r="Y611" s="15" t="s">
        <v>78</v>
      </c>
      <c r="Z611" s="15" t="s">
        <v>292</v>
      </c>
      <c r="AA611" s="15" t="s">
        <v>79</v>
      </c>
      <c r="AD611" s="15" t="s">
        <v>299</v>
      </c>
      <c r="AE611" s="15" t="s">
        <v>300</v>
      </c>
      <c r="AF611" s="15" t="s">
        <v>301</v>
      </c>
    </row>
    <row r="612" spans="1:34" s="15" customFormat="1">
      <c r="A612" s="14">
        <v>45255.702986053242</v>
      </c>
      <c r="B612" s="15" t="s">
        <v>286</v>
      </c>
      <c r="C612" s="15" t="s">
        <v>11</v>
      </c>
      <c r="D612" s="14">
        <v>45255.702986053242</v>
      </c>
      <c r="E612" s="15">
        <f t="shared" ca="1" si="15"/>
        <v>4300</v>
      </c>
      <c r="F612" s="15" t="s">
        <v>12</v>
      </c>
      <c r="G612" s="15" t="s">
        <v>13</v>
      </c>
      <c r="H612" s="15" t="s">
        <v>70</v>
      </c>
      <c r="I612" s="15" t="s">
        <v>71</v>
      </c>
      <c r="J612" s="15" t="s">
        <v>287</v>
      </c>
      <c r="K612" s="16" t="s">
        <v>288</v>
      </c>
      <c r="L612" s="15" t="s">
        <v>289</v>
      </c>
      <c r="M612" s="15" t="s">
        <v>290</v>
      </c>
      <c r="N612" s="15" t="s">
        <v>291</v>
      </c>
      <c r="O612" s="15" t="s">
        <v>114</v>
      </c>
      <c r="Q612" s="15" t="s">
        <v>293</v>
      </c>
      <c r="R612" s="16" t="s">
        <v>294</v>
      </c>
      <c r="S612" s="16" t="s">
        <v>295</v>
      </c>
      <c r="T612" s="16" t="s">
        <v>296</v>
      </c>
      <c r="U612" s="17">
        <v>45072</v>
      </c>
      <c r="V612" s="17">
        <v>45438</v>
      </c>
      <c r="W612" s="15" t="s">
        <v>297</v>
      </c>
      <c r="X612" s="15" t="s">
        <v>298</v>
      </c>
      <c r="Y612" s="15" t="s">
        <v>78</v>
      </c>
      <c r="Z612" s="15" t="s">
        <v>292</v>
      </c>
      <c r="AA612" s="15" t="s">
        <v>79</v>
      </c>
      <c r="AD612" s="15" t="s">
        <v>299</v>
      </c>
      <c r="AE612" s="15" t="s">
        <v>300</v>
      </c>
      <c r="AF612" s="15" t="s">
        <v>301</v>
      </c>
    </row>
    <row r="613" spans="1:34" s="15" customFormat="1">
      <c r="A613" s="14">
        <v>45285.702986053242</v>
      </c>
      <c r="B613" s="15" t="s">
        <v>286</v>
      </c>
      <c r="C613" s="15" t="s">
        <v>11</v>
      </c>
      <c r="D613" s="14">
        <v>45285.702986053242</v>
      </c>
      <c r="E613" s="15">
        <f t="shared" ca="1" si="15"/>
        <v>3728</v>
      </c>
      <c r="F613" s="15" t="s">
        <v>12</v>
      </c>
      <c r="G613" s="15" t="s">
        <v>13</v>
      </c>
      <c r="H613" s="15" t="s">
        <v>70</v>
      </c>
      <c r="I613" s="15" t="s">
        <v>71</v>
      </c>
      <c r="J613" s="15" t="s">
        <v>287</v>
      </c>
      <c r="K613" s="16" t="s">
        <v>288</v>
      </c>
      <c r="L613" s="15" t="s">
        <v>289</v>
      </c>
      <c r="M613" s="15" t="s">
        <v>290</v>
      </c>
      <c r="N613" s="15" t="s">
        <v>291</v>
      </c>
      <c r="O613" s="15" t="s">
        <v>114</v>
      </c>
      <c r="Q613" s="15" t="s">
        <v>293</v>
      </c>
      <c r="R613" s="16" t="s">
        <v>294</v>
      </c>
      <c r="S613" s="16" t="s">
        <v>295</v>
      </c>
      <c r="T613" s="16" t="s">
        <v>296</v>
      </c>
      <c r="U613" s="17">
        <v>45072</v>
      </c>
      <c r="V613" s="17">
        <v>45438</v>
      </c>
      <c r="W613" s="15" t="s">
        <v>297</v>
      </c>
      <c r="X613" s="15" t="s">
        <v>298</v>
      </c>
      <c r="Y613" s="15" t="s">
        <v>78</v>
      </c>
      <c r="Z613" s="15" t="s">
        <v>292</v>
      </c>
      <c r="AA613" s="15" t="s">
        <v>79</v>
      </c>
      <c r="AD613" s="15" t="s">
        <v>299</v>
      </c>
      <c r="AE613" s="15" t="s">
        <v>300</v>
      </c>
      <c r="AF613" s="15" t="s">
        <v>301</v>
      </c>
    </row>
    <row r="614" spans="1:34" s="15" customFormat="1">
      <c r="A614" s="14">
        <v>44221.706180555557</v>
      </c>
      <c r="B614" s="15" t="s">
        <v>302</v>
      </c>
      <c r="C614" s="15" t="s">
        <v>11</v>
      </c>
      <c r="D614" s="14">
        <v>44221.706180555557</v>
      </c>
      <c r="E614" s="15">
        <f ca="1">RANDBETWEEN(4500,7000)</f>
        <v>4840</v>
      </c>
      <c r="F614" s="15" t="s">
        <v>12</v>
      </c>
      <c r="G614" s="15" t="s">
        <v>13</v>
      </c>
      <c r="H614" s="15" t="s">
        <v>251</v>
      </c>
      <c r="I614" s="15" t="s">
        <v>252</v>
      </c>
      <c r="J614" s="15" t="s">
        <v>303</v>
      </c>
      <c r="K614" s="16" t="s">
        <v>304</v>
      </c>
      <c r="L614" s="15" t="s">
        <v>305</v>
      </c>
      <c r="M614" s="15" t="s">
        <v>306</v>
      </c>
      <c r="N614" s="15" t="s">
        <v>307</v>
      </c>
      <c r="O614" s="15" t="s">
        <v>225</v>
      </c>
      <c r="Q614" s="15" t="s">
        <v>309</v>
      </c>
      <c r="R614" s="16" t="s">
        <v>310</v>
      </c>
      <c r="S614" s="16" t="s">
        <v>311</v>
      </c>
      <c r="T614" s="16" t="s">
        <v>312</v>
      </c>
      <c r="U614" s="18">
        <v>44876</v>
      </c>
      <c r="V614" s="17">
        <v>45241</v>
      </c>
      <c r="W614" s="15" t="s">
        <v>313</v>
      </c>
      <c r="X614" s="15" t="s">
        <v>314</v>
      </c>
      <c r="Y614" s="15" t="s">
        <v>78</v>
      </c>
      <c r="Z614" s="15" t="s">
        <v>308</v>
      </c>
      <c r="AA614" s="15" t="s">
        <v>79</v>
      </c>
      <c r="AB614" s="15" t="s">
        <v>306</v>
      </c>
      <c r="AC614" s="15" t="s">
        <v>307</v>
      </c>
      <c r="AD614" s="15" t="s">
        <v>315</v>
      </c>
      <c r="AE614" s="15" t="s">
        <v>316</v>
      </c>
      <c r="AF614" s="15" t="s">
        <v>317</v>
      </c>
    </row>
    <row r="615" spans="1:34" s="15" customFormat="1">
      <c r="A615" s="14">
        <v>44252.706180555557</v>
      </c>
      <c r="B615" s="15" t="s">
        <v>302</v>
      </c>
      <c r="C615" s="15" t="s">
        <v>11</v>
      </c>
      <c r="D615" s="14">
        <v>44252.706180555557</v>
      </c>
      <c r="E615" s="15">
        <f t="shared" ref="E615:E649" ca="1" si="16">RANDBETWEEN(4500,7000)</f>
        <v>4792</v>
      </c>
      <c r="F615" s="15" t="s">
        <v>12</v>
      </c>
      <c r="G615" s="15" t="s">
        <v>13</v>
      </c>
      <c r="H615" s="15" t="s">
        <v>251</v>
      </c>
      <c r="I615" s="15" t="s">
        <v>252</v>
      </c>
      <c r="J615" s="15" t="s">
        <v>303</v>
      </c>
      <c r="K615" s="16" t="s">
        <v>304</v>
      </c>
      <c r="L615" s="15" t="s">
        <v>305</v>
      </c>
      <c r="M615" s="15" t="s">
        <v>306</v>
      </c>
      <c r="N615" s="15" t="s">
        <v>307</v>
      </c>
      <c r="O615" s="15" t="s">
        <v>225</v>
      </c>
      <c r="Q615" s="15" t="s">
        <v>309</v>
      </c>
      <c r="R615" s="16" t="s">
        <v>310</v>
      </c>
      <c r="S615" s="16" t="s">
        <v>311</v>
      </c>
      <c r="T615" s="16" t="s">
        <v>312</v>
      </c>
      <c r="U615" s="18">
        <v>44876</v>
      </c>
      <c r="V615" s="17">
        <v>45241</v>
      </c>
      <c r="W615" s="15" t="s">
        <v>313</v>
      </c>
      <c r="X615" s="15" t="s">
        <v>314</v>
      </c>
      <c r="Y615" s="15" t="s">
        <v>78</v>
      </c>
      <c r="Z615" s="15" t="s">
        <v>308</v>
      </c>
      <c r="AA615" s="15" t="s">
        <v>79</v>
      </c>
      <c r="AB615" s="15" t="s">
        <v>306</v>
      </c>
      <c r="AC615" s="15" t="s">
        <v>307</v>
      </c>
      <c r="AD615" s="15" t="s">
        <v>315</v>
      </c>
      <c r="AE615" s="15" t="s">
        <v>316</v>
      </c>
      <c r="AF615" s="15" t="s">
        <v>317</v>
      </c>
    </row>
    <row r="616" spans="1:34" s="15" customFormat="1">
      <c r="A616" s="14">
        <v>44280.706180555557</v>
      </c>
      <c r="B616" s="15" t="s">
        <v>302</v>
      </c>
      <c r="C616" s="15" t="s">
        <v>11</v>
      </c>
      <c r="D616" s="14">
        <v>44280.706180555557</v>
      </c>
      <c r="E616" s="15">
        <f t="shared" ca="1" si="16"/>
        <v>5934</v>
      </c>
      <c r="F616" s="15" t="s">
        <v>12</v>
      </c>
      <c r="G616" s="15" t="s">
        <v>13</v>
      </c>
      <c r="H616" s="15" t="s">
        <v>251</v>
      </c>
      <c r="I616" s="15" t="s">
        <v>252</v>
      </c>
      <c r="J616" s="15" t="s">
        <v>303</v>
      </c>
      <c r="K616" s="16" t="s">
        <v>304</v>
      </c>
      <c r="L616" s="15" t="s">
        <v>305</v>
      </c>
      <c r="M616" s="15" t="s">
        <v>306</v>
      </c>
      <c r="N616" s="15" t="s">
        <v>307</v>
      </c>
      <c r="O616" s="15" t="s">
        <v>225</v>
      </c>
      <c r="Q616" s="15" t="s">
        <v>309</v>
      </c>
      <c r="R616" s="16" t="s">
        <v>310</v>
      </c>
      <c r="S616" s="16" t="s">
        <v>311</v>
      </c>
      <c r="T616" s="16" t="s">
        <v>312</v>
      </c>
      <c r="U616" s="18">
        <v>44876</v>
      </c>
      <c r="V616" s="17">
        <v>45241</v>
      </c>
      <c r="W616" s="15" t="s">
        <v>313</v>
      </c>
      <c r="X616" s="15" t="s">
        <v>314</v>
      </c>
      <c r="Y616" s="15" t="s">
        <v>78</v>
      </c>
      <c r="Z616" s="15" t="s">
        <v>308</v>
      </c>
      <c r="AA616" s="15" t="s">
        <v>79</v>
      </c>
      <c r="AB616" s="15" t="s">
        <v>306</v>
      </c>
      <c r="AC616" s="15" t="s">
        <v>307</v>
      </c>
      <c r="AD616" s="15" t="s">
        <v>315</v>
      </c>
      <c r="AE616" s="15" t="s">
        <v>316</v>
      </c>
      <c r="AF616" s="15" t="s">
        <v>317</v>
      </c>
    </row>
    <row r="617" spans="1:34" s="15" customFormat="1">
      <c r="A617" s="14">
        <v>44311.706180555557</v>
      </c>
      <c r="B617" s="15" t="s">
        <v>302</v>
      </c>
      <c r="C617" s="15" t="s">
        <v>11</v>
      </c>
      <c r="D617" s="14">
        <v>44311.706180555557</v>
      </c>
      <c r="E617" s="15">
        <f t="shared" ca="1" si="16"/>
        <v>5748</v>
      </c>
      <c r="F617" s="15" t="s">
        <v>12</v>
      </c>
      <c r="G617" s="15" t="s">
        <v>13</v>
      </c>
      <c r="H617" s="15" t="s">
        <v>251</v>
      </c>
      <c r="I617" s="15" t="s">
        <v>252</v>
      </c>
      <c r="J617" s="15" t="s">
        <v>303</v>
      </c>
      <c r="K617" s="16" t="s">
        <v>304</v>
      </c>
      <c r="L617" s="15" t="s">
        <v>305</v>
      </c>
      <c r="M617" s="15" t="s">
        <v>306</v>
      </c>
      <c r="N617" s="15" t="s">
        <v>307</v>
      </c>
      <c r="O617" s="15" t="s">
        <v>225</v>
      </c>
      <c r="Q617" s="15" t="s">
        <v>309</v>
      </c>
      <c r="R617" s="16" t="s">
        <v>310</v>
      </c>
      <c r="S617" s="16" t="s">
        <v>311</v>
      </c>
      <c r="T617" s="16" t="s">
        <v>312</v>
      </c>
      <c r="U617" s="18">
        <v>44876</v>
      </c>
      <c r="V617" s="17">
        <v>45241</v>
      </c>
      <c r="W617" s="15" t="s">
        <v>313</v>
      </c>
      <c r="X617" s="15" t="s">
        <v>314</v>
      </c>
      <c r="Y617" s="15" t="s">
        <v>78</v>
      </c>
      <c r="Z617" s="15" t="s">
        <v>308</v>
      </c>
      <c r="AA617" s="15" t="s">
        <v>79</v>
      </c>
      <c r="AB617" s="15" t="s">
        <v>306</v>
      </c>
      <c r="AC617" s="15" t="s">
        <v>307</v>
      </c>
      <c r="AD617" s="15" t="s">
        <v>315</v>
      </c>
      <c r="AE617" s="15" t="s">
        <v>316</v>
      </c>
      <c r="AF617" s="15" t="s">
        <v>317</v>
      </c>
    </row>
    <row r="618" spans="1:34" s="15" customFormat="1">
      <c r="A618" s="14">
        <v>44341.706180555557</v>
      </c>
      <c r="B618" s="15" t="s">
        <v>302</v>
      </c>
      <c r="C618" s="15" t="s">
        <v>11</v>
      </c>
      <c r="D618" s="14">
        <v>44341.706180555557</v>
      </c>
      <c r="E618" s="15">
        <f t="shared" ca="1" si="16"/>
        <v>4877</v>
      </c>
      <c r="F618" s="15" t="s">
        <v>12</v>
      </c>
      <c r="G618" s="15" t="s">
        <v>13</v>
      </c>
      <c r="H618" s="15" t="s">
        <v>251</v>
      </c>
      <c r="I618" s="15" t="s">
        <v>252</v>
      </c>
      <c r="J618" s="15" t="s">
        <v>303</v>
      </c>
      <c r="K618" s="16" t="s">
        <v>304</v>
      </c>
      <c r="L618" s="15" t="s">
        <v>305</v>
      </c>
      <c r="M618" s="15" t="s">
        <v>306</v>
      </c>
      <c r="N618" s="15" t="s">
        <v>307</v>
      </c>
      <c r="O618" s="15" t="s">
        <v>225</v>
      </c>
      <c r="Q618" s="15" t="s">
        <v>309</v>
      </c>
      <c r="R618" s="16" t="s">
        <v>310</v>
      </c>
      <c r="S618" s="16" t="s">
        <v>311</v>
      </c>
      <c r="T618" s="16" t="s">
        <v>312</v>
      </c>
      <c r="U618" s="18">
        <v>44876</v>
      </c>
      <c r="V618" s="17">
        <v>45241</v>
      </c>
      <c r="W618" s="15" t="s">
        <v>313</v>
      </c>
      <c r="X618" s="15" t="s">
        <v>314</v>
      </c>
      <c r="Y618" s="15" t="s">
        <v>78</v>
      </c>
      <c r="Z618" s="15" t="s">
        <v>308</v>
      </c>
      <c r="AA618" s="15" t="s">
        <v>79</v>
      </c>
      <c r="AB618" s="15" t="s">
        <v>306</v>
      </c>
      <c r="AC618" s="15" t="s">
        <v>307</v>
      </c>
      <c r="AD618" s="15" t="s">
        <v>315</v>
      </c>
      <c r="AE618" s="15" t="s">
        <v>316</v>
      </c>
      <c r="AF618" s="15" t="s">
        <v>317</v>
      </c>
    </row>
    <row r="619" spans="1:34" s="15" customFormat="1">
      <c r="A619" s="14">
        <v>44372.706180555557</v>
      </c>
      <c r="B619" s="15" t="s">
        <v>302</v>
      </c>
      <c r="C619" s="15" t="s">
        <v>11</v>
      </c>
      <c r="D619" s="14">
        <v>44372.706180555557</v>
      </c>
      <c r="E619" s="15">
        <f t="shared" ca="1" si="16"/>
        <v>6559</v>
      </c>
      <c r="F619" s="15" t="s">
        <v>12</v>
      </c>
      <c r="G619" s="15" t="s">
        <v>13</v>
      </c>
      <c r="H619" s="15" t="s">
        <v>251</v>
      </c>
      <c r="I619" s="15" t="s">
        <v>252</v>
      </c>
      <c r="J619" s="15" t="s">
        <v>303</v>
      </c>
      <c r="K619" s="16" t="s">
        <v>304</v>
      </c>
      <c r="L619" s="15" t="s">
        <v>305</v>
      </c>
      <c r="M619" s="15" t="s">
        <v>306</v>
      </c>
      <c r="N619" s="15" t="s">
        <v>307</v>
      </c>
      <c r="O619" s="15" t="s">
        <v>225</v>
      </c>
      <c r="Q619" s="15" t="s">
        <v>309</v>
      </c>
      <c r="R619" s="16" t="s">
        <v>310</v>
      </c>
      <c r="S619" s="16" t="s">
        <v>311</v>
      </c>
      <c r="T619" s="16" t="s">
        <v>312</v>
      </c>
      <c r="U619" s="18">
        <v>44876</v>
      </c>
      <c r="V619" s="17">
        <v>45241</v>
      </c>
      <c r="W619" s="15" t="s">
        <v>313</v>
      </c>
      <c r="X619" s="15" t="s">
        <v>314</v>
      </c>
      <c r="Y619" s="15" t="s">
        <v>78</v>
      </c>
      <c r="Z619" s="15" t="s">
        <v>308</v>
      </c>
      <c r="AA619" s="15" t="s">
        <v>79</v>
      </c>
      <c r="AB619" s="15" t="s">
        <v>306</v>
      </c>
      <c r="AC619" s="15" t="s">
        <v>307</v>
      </c>
      <c r="AD619" s="15" t="s">
        <v>315</v>
      </c>
      <c r="AE619" s="15" t="s">
        <v>316</v>
      </c>
      <c r="AF619" s="15" t="s">
        <v>317</v>
      </c>
    </row>
    <row r="620" spans="1:34" s="15" customFormat="1">
      <c r="A620" s="14">
        <v>44402.706180555557</v>
      </c>
      <c r="B620" s="15" t="s">
        <v>302</v>
      </c>
      <c r="C620" s="15" t="s">
        <v>11</v>
      </c>
      <c r="D620" s="14">
        <v>44402.706180555557</v>
      </c>
      <c r="E620" s="15">
        <f t="shared" ca="1" si="16"/>
        <v>5674</v>
      </c>
      <c r="F620" s="15" t="s">
        <v>12</v>
      </c>
      <c r="G620" s="15" t="s">
        <v>13</v>
      </c>
      <c r="H620" s="15" t="s">
        <v>251</v>
      </c>
      <c r="I620" s="15" t="s">
        <v>252</v>
      </c>
      <c r="J620" s="15" t="s">
        <v>303</v>
      </c>
      <c r="K620" s="16" t="s">
        <v>304</v>
      </c>
      <c r="L620" s="15" t="s">
        <v>305</v>
      </c>
      <c r="M620" s="15" t="s">
        <v>306</v>
      </c>
      <c r="N620" s="15" t="s">
        <v>307</v>
      </c>
      <c r="O620" s="15" t="s">
        <v>225</v>
      </c>
      <c r="Q620" s="15" t="s">
        <v>309</v>
      </c>
      <c r="R620" s="16" t="s">
        <v>310</v>
      </c>
      <c r="S620" s="16" t="s">
        <v>311</v>
      </c>
      <c r="T620" s="16" t="s">
        <v>312</v>
      </c>
      <c r="U620" s="18">
        <v>44876</v>
      </c>
      <c r="V620" s="17">
        <v>45241</v>
      </c>
      <c r="W620" s="15" t="s">
        <v>313</v>
      </c>
      <c r="X620" s="15" t="s">
        <v>314</v>
      </c>
      <c r="Y620" s="15" t="s">
        <v>78</v>
      </c>
      <c r="Z620" s="15" t="s">
        <v>308</v>
      </c>
      <c r="AA620" s="15" t="s">
        <v>79</v>
      </c>
      <c r="AB620" s="15" t="s">
        <v>306</v>
      </c>
      <c r="AC620" s="15" t="s">
        <v>307</v>
      </c>
      <c r="AD620" s="15" t="s">
        <v>315</v>
      </c>
      <c r="AE620" s="15" t="s">
        <v>316</v>
      </c>
      <c r="AF620" s="15" t="s">
        <v>317</v>
      </c>
    </row>
    <row r="621" spans="1:34" s="15" customFormat="1">
      <c r="A621" s="14">
        <v>44433.706180555557</v>
      </c>
      <c r="B621" s="15" t="s">
        <v>302</v>
      </c>
      <c r="C621" s="15" t="s">
        <v>11</v>
      </c>
      <c r="D621" s="14">
        <v>44433.706180555557</v>
      </c>
      <c r="E621" s="15">
        <f t="shared" ca="1" si="16"/>
        <v>6714</v>
      </c>
      <c r="F621" s="15" t="s">
        <v>12</v>
      </c>
      <c r="G621" s="15" t="s">
        <v>13</v>
      </c>
      <c r="H621" s="15" t="s">
        <v>251</v>
      </c>
      <c r="I621" s="15" t="s">
        <v>252</v>
      </c>
      <c r="J621" s="15" t="s">
        <v>303</v>
      </c>
      <c r="K621" s="16" t="s">
        <v>304</v>
      </c>
      <c r="L621" s="15" t="s">
        <v>305</v>
      </c>
      <c r="M621" s="15" t="s">
        <v>306</v>
      </c>
      <c r="N621" s="15" t="s">
        <v>307</v>
      </c>
      <c r="O621" s="15" t="s">
        <v>225</v>
      </c>
      <c r="Q621" s="15" t="s">
        <v>309</v>
      </c>
      <c r="R621" s="16" t="s">
        <v>310</v>
      </c>
      <c r="S621" s="16" t="s">
        <v>311</v>
      </c>
      <c r="T621" s="16" t="s">
        <v>312</v>
      </c>
      <c r="U621" s="18">
        <v>44876</v>
      </c>
      <c r="V621" s="17">
        <v>45241</v>
      </c>
      <c r="W621" s="15" t="s">
        <v>313</v>
      </c>
      <c r="X621" s="15" t="s">
        <v>314</v>
      </c>
      <c r="Y621" s="15" t="s">
        <v>78</v>
      </c>
      <c r="Z621" s="15" t="s">
        <v>308</v>
      </c>
      <c r="AA621" s="15" t="s">
        <v>79</v>
      </c>
      <c r="AB621" s="15" t="s">
        <v>306</v>
      </c>
      <c r="AC621" s="15" t="s">
        <v>307</v>
      </c>
      <c r="AD621" s="15" t="s">
        <v>315</v>
      </c>
      <c r="AE621" s="15" t="s">
        <v>316</v>
      </c>
      <c r="AF621" s="15" t="s">
        <v>317</v>
      </c>
    </row>
    <row r="622" spans="1:34" s="15" customFormat="1">
      <c r="A622" s="14">
        <v>44464.706180555557</v>
      </c>
      <c r="B622" s="15" t="s">
        <v>302</v>
      </c>
      <c r="C622" s="15" t="s">
        <v>11</v>
      </c>
      <c r="D622" s="14">
        <v>44464.706180555557</v>
      </c>
      <c r="E622" s="15">
        <f t="shared" ca="1" si="16"/>
        <v>5056</v>
      </c>
      <c r="F622" s="15" t="s">
        <v>12</v>
      </c>
      <c r="G622" s="15" t="s">
        <v>13</v>
      </c>
      <c r="H622" s="15" t="s">
        <v>251</v>
      </c>
      <c r="I622" s="15" t="s">
        <v>252</v>
      </c>
      <c r="J622" s="15" t="s">
        <v>303</v>
      </c>
      <c r="K622" s="16" t="s">
        <v>304</v>
      </c>
      <c r="L622" s="15" t="s">
        <v>305</v>
      </c>
      <c r="M622" s="15" t="s">
        <v>306</v>
      </c>
      <c r="N622" s="15" t="s">
        <v>307</v>
      </c>
      <c r="O622" s="15" t="s">
        <v>225</v>
      </c>
      <c r="Q622" s="15" t="s">
        <v>309</v>
      </c>
      <c r="R622" s="16" t="s">
        <v>310</v>
      </c>
      <c r="S622" s="16" t="s">
        <v>311</v>
      </c>
      <c r="T622" s="16" t="s">
        <v>312</v>
      </c>
      <c r="U622" s="18">
        <v>44876</v>
      </c>
      <c r="V622" s="17">
        <v>45241</v>
      </c>
      <c r="W622" s="15" t="s">
        <v>313</v>
      </c>
      <c r="X622" s="15" t="s">
        <v>314</v>
      </c>
      <c r="Y622" s="15" t="s">
        <v>78</v>
      </c>
      <c r="Z622" s="15" t="s">
        <v>308</v>
      </c>
      <c r="AA622" s="15" t="s">
        <v>79</v>
      </c>
      <c r="AB622" s="15" t="s">
        <v>306</v>
      </c>
      <c r="AC622" s="15" t="s">
        <v>307</v>
      </c>
      <c r="AD622" s="15" t="s">
        <v>315</v>
      </c>
      <c r="AE622" s="15" t="s">
        <v>316</v>
      </c>
      <c r="AF622" s="15" t="s">
        <v>317</v>
      </c>
    </row>
    <row r="623" spans="1:34" s="15" customFormat="1">
      <c r="A623" s="14">
        <v>44494.706180555557</v>
      </c>
      <c r="B623" s="15" t="s">
        <v>302</v>
      </c>
      <c r="C623" s="15" t="s">
        <v>11</v>
      </c>
      <c r="D623" s="14">
        <v>44494.706180555557</v>
      </c>
      <c r="E623" s="15">
        <f t="shared" ca="1" si="16"/>
        <v>5639</v>
      </c>
      <c r="F623" s="15" t="s">
        <v>12</v>
      </c>
      <c r="G623" s="15" t="s">
        <v>13</v>
      </c>
      <c r="H623" s="15" t="s">
        <v>251</v>
      </c>
      <c r="I623" s="15" t="s">
        <v>252</v>
      </c>
      <c r="J623" s="15" t="s">
        <v>303</v>
      </c>
      <c r="K623" s="16" t="s">
        <v>304</v>
      </c>
      <c r="L623" s="15" t="s">
        <v>305</v>
      </c>
      <c r="M623" s="15" t="s">
        <v>306</v>
      </c>
      <c r="N623" s="15" t="s">
        <v>307</v>
      </c>
      <c r="O623" s="15" t="s">
        <v>225</v>
      </c>
      <c r="Q623" s="15" t="s">
        <v>309</v>
      </c>
      <c r="R623" s="16" t="s">
        <v>310</v>
      </c>
      <c r="S623" s="16" t="s">
        <v>311</v>
      </c>
      <c r="T623" s="16" t="s">
        <v>312</v>
      </c>
      <c r="U623" s="18">
        <v>44876</v>
      </c>
      <c r="V623" s="17">
        <v>45241</v>
      </c>
      <c r="W623" s="15" t="s">
        <v>313</v>
      </c>
      <c r="X623" s="15" t="s">
        <v>314</v>
      </c>
      <c r="Y623" s="15" t="s">
        <v>78</v>
      </c>
      <c r="Z623" s="15" t="s">
        <v>308</v>
      </c>
      <c r="AA623" s="15" t="s">
        <v>79</v>
      </c>
      <c r="AB623" s="15" t="s">
        <v>306</v>
      </c>
      <c r="AC623" s="15" t="s">
        <v>307</v>
      </c>
      <c r="AD623" s="15" t="s">
        <v>315</v>
      </c>
      <c r="AE623" s="15" t="s">
        <v>316</v>
      </c>
      <c r="AF623" s="15" t="s">
        <v>317</v>
      </c>
    </row>
    <row r="624" spans="1:34" s="15" customFormat="1">
      <c r="A624" s="14">
        <v>44525.706180555557</v>
      </c>
      <c r="B624" s="15" t="s">
        <v>302</v>
      </c>
      <c r="C624" s="15" t="s">
        <v>11</v>
      </c>
      <c r="D624" s="14">
        <v>44525.706180555557</v>
      </c>
      <c r="E624" s="15">
        <f t="shared" ca="1" si="16"/>
        <v>6399</v>
      </c>
      <c r="F624" s="15" t="s">
        <v>12</v>
      </c>
      <c r="G624" s="15" t="s">
        <v>13</v>
      </c>
      <c r="H624" s="15" t="s">
        <v>251</v>
      </c>
      <c r="I624" s="15" t="s">
        <v>252</v>
      </c>
      <c r="J624" s="15" t="s">
        <v>303</v>
      </c>
      <c r="K624" s="16" t="s">
        <v>304</v>
      </c>
      <c r="L624" s="15" t="s">
        <v>305</v>
      </c>
      <c r="M624" s="15" t="s">
        <v>306</v>
      </c>
      <c r="N624" s="15" t="s">
        <v>307</v>
      </c>
      <c r="O624" s="15" t="s">
        <v>225</v>
      </c>
      <c r="Q624" s="15" t="s">
        <v>309</v>
      </c>
      <c r="R624" s="16" t="s">
        <v>310</v>
      </c>
      <c r="S624" s="16" t="s">
        <v>311</v>
      </c>
      <c r="T624" s="16" t="s">
        <v>312</v>
      </c>
      <c r="U624" s="18">
        <v>44876</v>
      </c>
      <c r="V624" s="17">
        <v>45241</v>
      </c>
      <c r="W624" s="15" t="s">
        <v>313</v>
      </c>
      <c r="X624" s="15" t="s">
        <v>314</v>
      </c>
      <c r="Y624" s="15" t="s">
        <v>78</v>
      </c>
      <c r="Z624" s="15" t="s">
        <v>308</v>
      </c>
      <c r="AA624" s="15" t="s">
        <v>79</v>
      </c>
      <c r="AB624" s="15" t="s">
        <v>306</v>
      </c>
      <c r="AC624" s="15" t="s">
        <v>307</v>
      </c>
      <c r="AD624" s="15" t="s">
        <v>315</v>
      </c>
      <c r="AE624" s="15" t="s">
        <v>316</v>
      </c>
      <c r="AF624" s="15" t="s">
        <v>317</v>
      </c>
    </row>
    <row r="625" spans="1:34" s="15" customFormat="1">
      <c r="A625" s="14">
        <v>44555.706180555557</v>
      </c>
      <c r="B625" s="15" t="s">
        <v>302</v>
      </c>
      <c r="C625" s="15" t="s">
        <v>11</v>
      </c>
      <c r="D625" s="14">
        <v>44555.706180555557</v>
      </c>
      <c r="E625" s="15">
        <f t="shared" ca="1" si="16"/>
        <v>6067</v>
      </c>
      <c r="F625" s="15" t="s">
        <v>12</v>
      </c>
      <c r="G625" s="15" t="s">
        <v>13</v>
      </c>
      <c r="H625" s="15" t="s">
        <v>251</v>
      </c>
      <c r="I625" s="15" t="s">
        <v>252</v>
      </c>
      <c r="J625" s="15" t="s">
        <v>303</v>
      </c>
      <c r="K625" s="16" t="s">
        <v>304</v>
      </c>
      <c r="L625" s="15" t="s">
        <v>305</v>
      </c>
      <c r="M625" s="15" t="s">
        <v>306</v>
      </c>
      <c r="N625" s="15" t="s">
        <v>307</v>
      </c>
      <c r="O625" s="15" t="s">
        <v>225</v>
      </c>
      <c r="Q625" s="15" t="s">
        <v>309</v>
      </c>
      <c r="R625" s="16" t="s">
        <v>310</v>
      </c>
      <c r="S625" s="16" t="s">
        <v>311</v>
      </c>
      <c r="T625" s="16" t="s">
        <v>312</v>
      </c>
      <c r="U625" s="18">
        <v>44876</v>
      </c>
      <c r="V625" s="17">
        <v>45241</v>
      </c>
      <c r="W625" s="15" t="s">
        <v>313</v>
      </c>
      <c r="X625" s="15" t="s">
        <v>314</v>
      </c>
      <c r="Y625" s="15" t="s">
        <v>78</v>
      </c>
      <c r="Z625" s="15" t="s">
        <v>308</v>
      </c>
      <c r="AA625" s="15" t="s">
        <v>79</v>
      </c>
      <c r="AB625" s="15" t="s">
        <v>306</v>
      </c>
      <c r="AC625" s="15" t="s">
        <v>307</v>
      </c>
      <c r="AD625" s="15" t="s">
        <v>315</v>
      </c>
      <c r="AE625" s="15" t="s">
        <v>316</v>
      </c>
      <c r="AF625" s="15" t="s">
        <v>317</v>
      </c>
    </row>
    <row r="626" spans="1:34" s="15" customFormat="1">
      <c r="A626" s="14">
        <v>44586.706180555557</v>
      </c>
      <c r="B626" s="15" t="s">
        <v>302</v>
      </c>
      <c r="C626" s="15" t="s">
        <v>11</v>
      </c>
      <c r="D626" s="14">
        <v>44586.706180555557</v>
      </c>
      <c r="E626" s="15">
        <f t="shared" ca="1" si="16"/>
        <v>6005</v>
      </c>
      <c r="F626" s="15" t="s">
        <v>12</v>
      </c>
      <c r="G626" s="15" t="s">
        <v>13</v>
      </c>
      <c r="H626" s="15" t="s">
        <v>251</v>
      </c>
      <c r="I626" s="15" t="s">
        <v>252</v>
      </c>
      <c r="J626" s="15" t="s">
        <v>303</v>
      </c>
      <c r="K626" s="16" t="s">
        <v>304</v>
      </c>
      <c r="L626" s="15" t="s">
        <v>305</v>
      </c>
      <c r="M626" s="15" t="s">
        <v>306</v>
      </c>
      <c r="N626" s="15" t="s">
        <v>307</v>
      </c>
      <c r="O626" s="15" t="s">
        <v>225</v>
      </c>
      <c r="Q626" s="15" t="s">
        <v>309</v>
      </c>
      <c r="R626" s="16" t="s">
        <v>310</v>
      </c>
      <c r="S626" s="16" t="s">
        <v>311</v>
      </c>
      <c r="T626" s="16" t="s">
        <v>312</v>
      </c>
      <c r="U626" s="18">
        <v>44876</v>
      </c>
      <c r="V626" s="17">
        <v>45241</v>
      </c>
      <c r="W626" s="15" t="s">
        <v>313</v>
      </c>
      <c r="X626" s="15" t="s">
        <v>314</v>
      </c>
      <c r="Y626" s="15" t="s">
        <v>78</v>
      </c>
      <c r="Z626" s="15" t="s">
        <v>308</v>
      </c>
      <c r="AA626" s="15" t="s">
        <v>79</v>
      </c>
      <c r="AB626" s="15" t="s">
        <v>306</v>
      </c>
      <c r="AC626" s="15" t="s">
        <v>307</v>
      </c>
      <c r="AD626" s="15" t="s">
        <v>315</v>
      </c>
      <c r="AE626" s="15" t="s">
        <v>316</v>
      </c>
      <c r="AF626" s="15" t="s">
        <v>317</v>
      </c>
    </row>
    <row r="627" spans="1:34" s="15" customFormat="1">
      <c r="A627" s="14">
        <v>44617.706180555557</v>
      </c>
      <c r="B627" s="15" t="s">
        <v>302</v>
      </c>
      <c r="C627" s="15" t="s">
        <v>11</v>
      </c>
      <c r="D627" s="14">
        <v>44617.706180555557</v>
      </c>
      <c r="E627" s="15">
        <f t="shared" ca="1" si="16"/>
        <v>6102</v>
      </c>
      <c r="F627" s="15" t="s">
        <v>12</v>
      </c>
      <c r="G627" s="15" t="s">
        <v>13</v>
      </c>
      <c r="H627" s="15" t="s">
        <v>251</v>
      </c>
      <c r="I627" s="15" t="s">
        <v>252</v>
      </c>
      <c r="J627" s="15" t="s">
        <v>303</v>
      </c>
      <c r="K627" s="16" t="s">
        <v>304</v>
      </c>
      <c r="L627" s="15" t="s">
        <v>305</v>
      </c>
      <c r="M627" s="15" t="s">
        <v>306</v>
      </c>
      <c r="N627" s="15" t="s">
        <v>307</v>
      </c>
      <c r="O627" s="15" t="s">
        <v>225</v>
      </c>
      <c r="Q627" s="15" t="s">
        <v>309</v>
      </c>
      <c r="R627" s="16" t="s">
        <v>310</v>
      </c>
      <c r="S627" s="16" t="s">
        <v>311</v>
      </c>
      <c r="T627" s="16" t="s">
        <v>312</v>
      </c>
      <c r="U627" s="18">
        <v>44876</v>
      </c>
      <c r="V627" s="17">
        <v>45241</v>
      </c>
      <c r="W627" s="15" t="s">
        <v>313</v>
      </c>
      <c r="X627" s="15" t="s">
        <v>314</v>
      </c>
      <c r="Y627" s="15" t="s">
        <v>78</v>
      </c>
      <c r="Z627" s="15" t="s">
        <v>308</v>
      </c>
      <c r="AA627" s="15" t="s">
        <v>79</v>
      </c>
      <c r="AB627" s="15" t="s">
        <v>306</v>
      </c>
      <c r="AC627" s="15" t="s">
        <v>307</v>
      </c>
      <c r="AD627" s="15" t="s">
        <v>315</v>
      </c>
      <c r="AE627" s="15" t="s">
        <v>316</v>
      </c>
      <c r="AF627" s="15" t="s">
        <v>317</v>
      </c>
    </row>
    <row r="628" spans="1:34" s="15" customFormat="1">
      <c r="A628" s="14">
        <v>44645.706180555557</v>
      </c>
      <c r="B628" s="15" t="s">
        <v>302</v>
      </c>
      <c r="C628" s="15" t="s">
        <v>11</v>
      </c>
      <c r="D628" s="14">
        <v>44645.706180555557</v>
      </c>
      <c r="E628" s="15">
        <f t="shared" ca="1" si="16"/>
        <v>4563</v>
      </c>
      <c r="F628" s="15" t="s">
        <v>12</v>
      </c>
      <c r="G628" s="15" t="s">
        <v>13</v>
      </c>
      <c r="H628" s="15" t="s">
        <v>251</v>
      </c>
      <c r="I628" s="15" t="s">
        <v>252</v>
      </c>
      <c r="J628" s="15" t="s">
        <v>303</v>
      </c>
      <c r="K628" s="16" t="s">
        <v>304</v>
      </c>
      <c r="L628" s="15" t="s">
        <v>305</v>
      </c>
      <c r="M628" s="15" t="s">
        <v>306</v>
      </c>
      <c r="N628" s="15" t="s">
        <v>307</v>
      </c>
      <c r="O628" s="15" t="s">
        <v>225</v>
      </c>
      <c r="Q628" s="15" t="s">
        <v>309</v>
      </c>
      <c r="R628" s="16" t="s">
        <v>310</v>
      </c>
      <c r="S628" s="16" t="s">
        <v>311</v>
      </c>
      <c r="T628" s="16" t="s">
        <v>312</v>
      </c>
      <c r="U628" s="18">
        <v>44876</v>
      </c>
      <c r="V628" s="17">
        <v>45241</v>
      </c>
      <c r="W628" s="15" t="s">
        <v>313</v>
      </c>
      <c r="X628" s="15" t="s">
        <v>314</v>
      </c>
      <c r="Y628" s="15" t="s">
        <v>78</v>
      </c>
      <c r="Z628" s="15" t="s">
        <v>308</v>
      </c>
      <c r="AA628" s="15" t="s">
        <v>79</v>
      </c>
      <c r="AB628" s="15" t="s">
        <v>306</v>
      </c>
      <c r="AC628" s="15" t="s">
        <v>307</v>
      </c>
      <c r="AD628" s="15" t="s">
        <v>315</v>
      </c>
      <c r="AE628" s="15" t="s">
        <v>316</v>
      </c>
      <c r="AF628" s="15" t="s">
        <v>317</v>
      </c>
    </row>
    <row r="629" spans="1:34" s="15" customFormat="1">
      <c r="A629" s="14">
        <v>44676.706180555557</v>
      </c>
      <c r="B629" s="15" t="s">
        <v>302</v>
      </c>
      <c r="C629" s="15" t="s">
        <v>11</v>
      </c>
      <c r="D629" s="14">
        <v>44676.706180555557</v>
      </c>
      <c r="E629" s="15">
        <f t="shared" ca="1" si="16"/>
        <v>5592</v>
      </c>
      <c r="F629" s="15" t="s">
        <v>12</v>
      </c>
      <c r="G629" s="15" t="s">
        <v>13</v>
      </c>
      <c r="H629" s="15" t="s">
        <v>251</v>
      </c>
      <c r="I629" s="15" t="s">
        <v>252</v>
      </c>
      <c r="J629" s="15" t="s">
        <v>303</v>
      </c>
      <c r="K629" s="16" t="s">
        <v>304</v>
      </c>
      <c r="L629" s="15" t="s">
        <v>305</v>
      </c>
      <c r="M629" s="15" t="s">
        <v>306</v>
      </c>
      <c r="N629" s="15" t="s">
        <v>307</v>
      </c>
      <c r="O629" s="15" t="s">
        <v>225</v>
      </c>
      <c r="Q629" s="15" t="s">
        <v>309</v>
      </c>
      <c r="R629" s="16" t="s">
        <v>310</v>
      </c>
      <c r="S629" s="16" t="s">
        <v>311</v>
      </c>
      <c r="T629" s="16" t="s">
        <v>312</v>
      </c>
      <c r="U629" s="18">
        <v>44876</v>
      </c>
      <c r="V629" s="17">
        <v>45241</v>
      </c>
      <c r="W629" s="15" t="s">
        <v>313</v>
      </c>
      <c r="X629" s="15" t="s">
        <v>314</v>
      </c>
      <c r="Y629" s="15" t="s">
        <v>78</v>
      </c>
      <c r="Z629" s="15" t="s">
        <v>308</v>
      </c>
      <c r="AA629" s="15" t="s">
        <v>79</v>
      </c>
      <c r="AB629" s="15" t="s">
        <v>306</v>
      </c>
      <c r="AC629" s="15" t="s">
        <v>307</v>
      </c>
      <c r="AD629" s="15" t="s">
        <v>315</v>
      </c>
      <c r="AE629" s="15" t="s">
        <v>316</v>
      </c>
      <c r="AF629" s="15" t="s">
        <v>317</v>
      </c>
    </row>
    <row r="630" spans="1:34" s="15" customFormat="1">
      <c r="A630" s="14">
        <v>44706.706180555557</v>
      </c>
      <c r="B630" s="15" t="s">
        <v>302</v>
      </c>
      <c r="C630" s="15" t="s">
        <v>11</v>
      </c>
      <c r="D630" s="14">
        <v>44706.706180555557</v>
      </c>
      <c r="E630" s="15">
        <f t="shared" ca="1" si="16"/>
        <v>5799</v>
      </c>
      <c r="F630" s="15" t="s">
        <v>12</v>
      </c>
      <c r="G630" s="15" t="s">
        <v>13</v>
      </c>
      <c r="H630" s="15" t="s">
        <v>251</v>
      </c>
      <c r="I630" s="15" t="s">
        <v>252</v>
      </c>
      <c r="J630" s="15" t="s">
        <v>303</v>
      </c>
      <c r="K630" s="16" t="s">
        <v>304</v>
      </c>
      <c r="L630" s="15" t="s">
        <v>305</v>
      </c>
      <c r="M630" s="15" t="s">
        <v>306</v>
      </c>
      <c r="N630" s="15" t="s">
        <v>307</v>
      </c>
      <c r="O630" s="15" t="s">
        <v>225</v>
      </c>
      <c r="Q630" s="15" t="s">
        <v>309</v>
      </c>
      <c r="R630" s="16" t="s">
        <v>310</v>
      </c>
      <c r="S630" s="16" t="s">
        <v>311</v>
      </c>
      <c r="T630" s="16" t="s">
        <v>312</v>
      </c>
      <c r="U630" s="18">
        <v>44876</v>
      </c>
      <c r="V630" s="17">
        <v>45241</v>
      </c>
      <c r="W630" s="15" t="s">
        <v>313</v>
      </c>
      <c r="X630" s="15" t="s">
        <v>314</v>
      </c>
      <c r="Y630" s="15" t="s">
        <v>78</v>
      </c>
      <c r="Z630" s="15" t="s">
        <v>308</v>
      </c>
      <c r="AA630" s="15" t="s">
        <v>79</v>
      </c>
      <c r="AB630" s="15" t="s">
        <v>306</v>
      </c>
      <c r="AC630" s="15" t="s">
        <v>307</v>
      </c>
      <c r="AD630" s="15" t="s">
        <v>315</v>
      </c>
      <c r="AE630" s="15" t="s">
        <v>316</v>
      </c>
      <c r="AF630" s="15" t="s">
        <v>317</v>
      </c>
    </row>
    <row r="631" spans="1:34" s="15" customFormat="1">
      <c r="A631" s="14">
        <v>44737.706180555557</v>
      </c>
      <c r="B631" s="15" t="s">
        <v>302</v>
      </c>
      <c r="C631" s="15" t="s">
        <v>11</v>
      </c>
      <c r="D631" s="14">
        <v>44737.706180555557</v>
      </c>
      <c r="E631" s="15">
        <f t="shared" ca="1" si="16"/>
        <v>5369</v>
      </c>
      <c r="F631" s="15" t="s">
        <v>12</v>
      </c>
      <c r="G631" s="15" t="s">
        <v>13</v>
      </c>
      <c r="H631" s="15" t="s">
        <v>251</v>
      </c>
      <c r="I631" s="15" t="s">
        <v>252</v>
      </c>
      <c r="J631" s="15" t="s">
        <v>303</v>
      </c>
      <c r="K631" s="16" t="s">
        <v>304</v>
      </c>
      <c r="L631" s="15" t="s">
        <v>305</v>
      </c>
      <c r="M631" s="15" t="s">
        <v>306</v>
      </c>
      <c r="N631" s="15" t="s">
        <v>307</v>
      </c>
      <c r="O631" s="15" t="s">
        <v>225</v>
      </c>
      <c r="Q631" s="15" t="s">
        <v>309</v>
      </c>
      <c r="R631" s="16" t="s">
        <v>310</v>
      </c>
      <c r="S631" s="16" t="s">
        <v>311</v>
      </c>
      <c r="T631" s="16" t="s">
        <v>312</v>
      </c>
      <c r="U631" s="18">
        <v>44876</v>
      </c>
      <c r="V631" s="17">
        <v>45241</v>
      </c>
      <c r="W631" s="15" t="s">
        <v>313</v>
      </c>
      <c r="X631" s="15" t="s">
        <v>314</v>
      </c>
      <c r="Y631" s="15" t="s">
        <v>78</v>
      </c>
      <c r="Z631" s="15" t="s">
        <v>308</v>
      </c>
      <c r="AA631" s="15" t="s">
        <v>79</v>
      </c>
      <c r="AB631" s="15" t="s">
        <v>306</v>
      </c>
      <c r="AC631" s="15" t="s">
        <v>307</v>
      </c>
      <c r="AD631" s="15" t="s">
        <v>315</v>
      </c>
      <c r="AE631" s="15" t="s">
        <v>316</v>
      </c>
      <c r="AF631" s="15" t="s">
        <v>317</v>
      </c>
    </row>
    <row r="632" spans="1:34" s="15" customFormat="1">
      <c r="A632" s="14">
        <v>44767.706180555557</v>
      </c>
      <c r="B632" s="15" t="s">
        <v>302</v>
      </c>
      <c r="C632" s="15" t="s">
        <v>11</v>
      </c>
      <c r="D632" s="14">
        <v>44767.706180555557</v>
      </c>
      <c r="E632" s="15">
        <f t="shared" ca="1" si="16"/>
        <v>5173</v>
      </c>
      <c r="F632" s="15" t="s">
        <v>12</v>
      </c>
      <c r="G632" s="15" t="s">
        <v>13</v>
      </c>
      <c r="H632" s="15" t="s">
        <v>251</v>
      </c>
      <c r="I632" s="15" t="s">
        <v>252</v>
      </c>
      <c r="J632" s="15" t="s">
        <v>303</v>
      </c>
      <c r="K632" s="16" t="s">
        <v>304</v>
      </c>
      <c r="L632" s="15" t="s">
        <v>305</v>
      </c>
      <c r="M632" s="15" t="s">
        <v>306</v>
      </c>
      <c r="N632" s="15" t="s">
        <v>307</v>
      </c>
      <c r="O632" s="15" t="s">
        <v>225</v>
      </c>
      <c r="Q632" s="15" t="s">
        <v>309</v>
      </c>
      <c r="R632" s="16" t="s">
        <v>310</v>
      </c>
      <c r="S632" s="16" t="s">
        <v>311</v>
      </c>
      <c r="T632" s="16" t="s">
        <v>312</v>
      </c>
      <c r="U632" s="18">
        <v>44876</v>
      </c>
      <c r="V632" s="17">
        <v>45241</v>
      </c>
      <c r="W632" s="15" t="s">
        <v>313</v>
      </c>
      <c r="X632" s="15" t="s">
        <v>314</v>
      </c>
      <c r="Y632" s="15" t="s">
        <v>78</v>
      </c>
      <c r="Z632" s="15" t="s">
        <v>308</v>
      </c>
      <c r="AA632" s="15" t="s">
        <v>79</v>
      </c>
      <c r="AB632" s="15" t="s">
        <v>306</v>
      </c>
      <c r="AC632" s="15" t="s">
        <v>307</v>
      </c>
      <c r="AD632" s="15" t="s">
        <v>315</v>
      </c>
      <c r="AE632" s="15" t="s">
        <v>316</v>
      </c>
      <c r="AF632" s="15" t="s">
        <v>317</v>
      </c>
    </row>
    <row r="633" spans="1:34">
      <c r="A633" s="14">
        <v>44798.706180555557</v>
      </c>
      <c r="B633" s="15" t="s">
        <v>302</v>
      </c>
      <c r="C633" s="15" t="s">
        <v>11</v>
      </c>
      <c r="D633" s="14">
        <v>44798.706180555557</v>
      </c>
      <c r="E633" s="15">
        <f t="shared" ca="1" si="16"/>
        <v>5028</v>
      </c>
      <c r="F633" s="15" t="s">
        <v>12</v>
      </c>
      <c r="G633" s="15" t="s">
        <v>13</v>
      </c>
      <c r="H633" s="15" t="s">
        <v>251</v>
      </c>
      <c r="I633" s="15" t="s">
        <v>252</v>
      </c>
      <c r="J633" s="15" t="s">
        <v>303</v>
      </c>
      <c r="K633" s="16" t="s">
        <v>304</v>
      </c>
      <c r="L633" s="15" t="s">
        <v>305</v>
      </c>
      <c r="M633" s="15" t="s">
        <v>306</v>
      </c>
      <c r="N633" s="15" t="s">
        <v>307</v>
      </c>
      <c r="O633" s="15" t="s">
        <v>225</v>
      </c>
      <c r="P633" s="15"/>
      <c r="Q633" s="15" t="s">
        <v>309</v>
      </c>
      <c r="R633" s="16" t="s">
        <v>310</v>
      </c>
      <c r="S633" s="16" t="s">
        <v>311</v>
      </c>
      <c r="T633" s="16" t="s">
        <v>312</v>
      </c>
      <c r="U633" s="18">
        <v>44876</v>
      </c>
      <c r="V633" s="17">
        <v>45241</v>
      </c>
      <c r="W633" s="15" t="s">
        <v>313</v>
      </c>
      <c r="X633" s="15" t="s">
        <v>314</v>
      </c>
      <c r="Y633" s="15" t="s">
        <v>78</v>
      </c>
      <c r="Z633" s="15" t="s">
        <v>308</v>
      </c>
      <c r="AA633" s="15" t="s">
        <v>79</v>
      </c>
      <c r="AB633" s="15" t="s">
        <v>306</v>
      </c>
      <c r="AC633" s="15" t="s">
        <v>307</v>
      </c>
      <c r="AD633" s="15" t="s">
        <v>315</v>
      </c>
      <c r="AE633" s="15" t="s">
        <v>316</v>
      </c>
      <c r="AF633" s="15" t="s">
        <v>317</v>
      </c>
      <c r="AG633" s="15"/>
      <c r="AH633" s="15"/>
    </row>
    <row r="634" spans="1:34">
      <c r="A634" s="14">
        <v>44829.706180555557</v>
      </c>
      <c r="B634" s="15" t="s">
        <v>302</v>
      </c>
      <c r="C634" s="15" t="s">
        <v>11</v>
      </c>
      <c r="D634" s="14">
        <v>44829.706180555557</v>
      </c>
      <c r="E634" s="15">
        <f t="shared" ca="1" si="16"/>
        <v>4507</v>
      </c>
      <c r="F634" s="15" t="s">
        <v>12</v>
      </c>
      <c r="G634" s="15" t="s">
        <v>13</v>
      </c>
      <c r="H634" s="15" t="s">
        <v>251</v>
      </c>
      <c r="I634" s="15" t="s">
        <v>252</v>
      </c>
      <c r="J634" s="15" t="s">
        <v>303</v>
      </c>
      <c r="K634" s="16" t="s">
        <v>304</v>
      </c>
      <c r="L634" s="15" t="s">
        <v>305</v>
      </c>
      <c r="M634" s="15" t="s">
        <v>306</v>
      </c>
      <c r="N634" s="15" t="s">
        <v>307</v>
      </c>
      <c r="O634" s="15" t="s">
        <v>225</v>
      </c>
      <c r="P634" s="15"/>
      <c r="Q634" s="15" t="s">
        <v>309</v>
      </c>
      <c r="R634" s="16" t="s">
        <v>310</v>
      </c>
      <c r="S634" s="16" t="s">
        <v>311</v>
      </c>
      <c r="T634" s="16" t="s">
        <v>312</v>
      </c>
      <c r="U634" s="18">
        <v>44876</v>
      </c>
      <c r="V634" s="17">
        <v>45241</v>
      </c>
      <c r="W634" s="15" t="s">
        <v>313</v>
      </c>
      <c r="X634" s="15" t="s">
        <v>314</v>
      </c>
      <c r="Y634" s="15" t="s">
        <v>78</v>
      </c>
      <c r="Z634" s="15" t="s">
        <v>308</v>
      </c>
      <c r="AA634" s="15" t="s">
        <v>79</v>
      </c>
      <c r="AB634" s="15" t="s">
        <v>306</v>
      </c>
      <c r="AC634" s="15" t="s">
        <v>307</v>
      </c>
      <c r="AD634" s="15" t="s">
        <v>315</v>
      </c>
      <c r="AE634" s="15" t="s">
        <v>316</v>
      </c>
      <c r="AF634" s="15" t="s">
        <v>317</v>
      </c>
      <c r="AG634" s="15"/>
      <c r="AH634" s="15"/>
    </row>
    <row r="635" spans="1:34">
      <c r="A635" s="14">
        <v>44859.706180555557</v>
      </c>
      <c r="B635" s="15" t="s">
        <v>302</v>
      </c>
      <c r="C635" s="15" t="s">
        <v>11</v>
      </c>
      <c r="D635" s="14">
        <v>44859.706180555557</v>
      </c>
      <c r="E635" s="15">
        <f t="shared" ca="1" si="16"/>
        <v>6116</v>
      </c>
      <c r="F635" s="15" t="s">
        <v>12</v>
      </c>
      <c r="G635" s="15" t="s">
        <v>13</v>
      </c>
      <c r="H635" s="15" t="s">
        <v>251</v>
      </c>
      <c r="I635" s="15" t="s">
        <v>252</v>
      </c>
      <c r="J635" s="15" t="s">
        <v>303</v>
      </c>
      <c r="K635" s="16" t="s">
        <v>304</v>
      </c>
      <c r="L635" s="15" t="s">
        <v>305</v>
      </c>
      <c r="M635" s="15" t="s">
        <v>306</v>
      </c>
      <c r="N635" s="15" t="s">
        <v>307</v>
      </c>
      <c r="O635" s="15" t="s">
        <v>225</v>
      </c>
      <c r="P635" s="15"/>
      <c r="Q635" s="15" t="s">
        <v>309</v>
      </c>
      <c r="R635" s="16" t="s">
        <v>310</v>
      </c>
      <c r="S635" s="16" t="s">
        <v>311</v>
      </c>
      <c r="T635" s="16" t="s">
        <v>312</v>
      </c>
      <c r="U635" s="18">
        <v>44876</v>
      </c>
      <c r="V635" s="17">
        <v>45241</v>
      </c>
      <c r="W635" s="15" t="s">
        <v>313</v>
      </c>
      <c r="X635" s="15" t="s">
        <v>314</v>
      </c>
      <c r="Y635" s="15" t="s">
        <v>78</v>
      </c>
      <c r="Z635" s="15" t="s">
        <v>308</v>
      </c>
      <c r="AA635" s="15" t="s">
        <v>79</v>
      </c>
      <c r="AB635" s="15" t="s">
        <v>306</v>
      </c>
      <c r="AC635" s="15" t="s">
        <v>307</v>
      </c>
      <c r="AD635" s="15" t="s">
        <v>315</v>
      </c>
      <c r="AE635" s="15" t="s">
        <v>316</v>
      </c>
      <c r="AF635" s="15" t="s">
        <v>317</v>
      </c>
      <c r="AG635" s="15"/>
      <c r="AH635" s="15"/>
    </row>
    <row r="636" spans="1:34">
      <c r="A636" s="14">
        <v>44890.706180555557</v>
      </c>
      <c r="B636" s="15" t="s">
        <v>302</v>
      </c>
      <c r="C636" s="15" t="s">
        <v>11</v>
      </c>
      <c r="D636" s="14">
        <v>44890.706180555557</v>
      </c>
      <c r="E636" s="15">
        <f t="shared" ca="1" si="16"/>
        <v>5160</v>
      </c>
      <c r="F636" s="15" t="s">
        <v>12</v>
      </c>
      <c r="G636" s="15" t="s">
        <v>13</v>
      </c>
      <c r="H636" s="15" t="s">
        <v>251</v>
      </c>
      <c r="I636" s="15" t="s">
        <v>252</v>
      </c>
      <c r="J636" s="15" t="s">
        <v>303</v>
      </c>
      <c r="K636" s="16" t="s">
        <v>304</v>
      </c>
      <c r="L636" s="15" t="s">
        <v>305</v>
      </c>
      <c r="M636" s="15" t="s">
        <v>306</v>
      </c>
      <c r="N636" s="15" t="s">
        <v>307</v>
      </c>
      <c r="O636" s="15" t="s">
        <v>225</v>
      </c>
      <c r="P636" s="15"/>
      <c r="Q636" s="15" t="s">
        <v>309</v>
      </c>
      <c r="R636" s="16" t="s">
        <v>310</v>
      </c>
      <c r="S636" s="16" t="s">
        <v>311</v>
      </c>
      <c r="T636" s="16" t="s">
        <v>312</v>
      </c>
      <c r="U636" s="18">
        <v>44876</v>
      </c>
      <c r="V636" s="17">
        <v>45241</v>
      </c>
      <c r="W636" s="15" t="s">
        <v>313</v>
      </c>
      <c r="X636" s="15" t="s">
        <v>314</v>
      </c>
      <c r="Y636" s="15" t="s">
        <v>78</v>
      </c>
      <c r="Z636" s="15" t="s">
        <v>308</v>
      </c>
      <c r="AA636" s="15" t="s">
        <v>79</v>
      </c>
      <c r="AB636" s="15" t="s">
        <v>306</v>
      </c>
      <c r="AC636" s="15" t="s">
        <v>307</v>
      </c>
      <c r="AD636" s="15" t="s">
        <v>315</v>
      </c>
      <c r="AE636" s="15" t="s">
        <v>316</v>
      </c>
      <c r="AF636" s="15" t="s">
        <v>317</v>
      </c>
      <c r="AG636" s="15"/>
      <c r="AH636" s="15"/>
    </row>
    <row r="637" spans="1:34">
      <c r="A637" s="14">
        <v>44920.706180555557</v>
      </c>
      <c r="B637" s="15" t="s">
        <v>302</v>
      </c>
      <c r="C637" s="15" t="s">
        <v>11</v>
      </c>
      <c r="D637" s="14">
        <v>44920.706180555557</v>
      </c>
      <c r="E637" s="15">
        <f t="shared" ca="1" si="16"/>
        <v>4725</v>
      </c>
      <c r="F637" s="15" t="s">
        <v>12</v>
      </c>
      <c r="G637" s="15" t="s">
        <v>13</v>
      </c>
      <c r="H637" s="15" t="s">
        <v>251</v>
      </c>
      <c r="I637" s="15" t="s">
        <v>252</v>
      </c>
      <c r="J637" s="15" t="s">
        <v>303</v>
      </c>
      <c r="K637" s="16" t="s">
        <v>304</v>
      </c>
      <c r="L637" s="15" t="s">
        <v>305</v>
      </c>
      <c r="M637" s="15" t="s">
        <v>306</v>
      </c>
      <c r="N637" s="15" t="s">
        <v>307</v>
      </c>
      <c r="O637" s="15" t="s">
        <v>225</v>
      </c>
      <c r="P637" s="15"/>
      <c r="Q637" s="15" t="s">
        <v>309</v>
      </c>
      <c r="R637" s="16" t="s">
        <v>310</v>
      </c>
      <c r="S637" s="16" t="s">
        <v>311</v>
      </c>
      <c r="T637" s="16" t="s">
        <v>312</v>
      </c>
      <c r="U637" s="18">
        <v>44876</v>
      </c>
      <c r="V637" s="17">
        <v>45241</v>
      </c>
      <c r="W637" s="15" t="s">
        <v>313</v>
      </c>
      <c r="X637" s="15" t="s">
        <v>314</v>
      </c>
      <c r="Y637" s="15" t="s">
        <v>78</v>
      </c>
      <c r="Z637" s="15" t="s">
        <v>308</v>
      </c>
      <c r="AA637" s="15" t="s">
        <v>79</v>
      </c>
      <c r="AB637" s="15" t="s">
        <v>306</v>
      </c>
      <c r="AC637" s="15" t="s">
        <v>307</v>
      </c>
      <c r="AD637" s="15" t="s">
        <v>315</v>
      </c>
      <c r="AE637" s="15" t="s">
        <v>316</v>
      </c>
      <c r="AF637" s="15" t="s">
        <v>317</v>
      </c>
      <c r="AG637" s="15"/>
      <c r="AH637" s="15"/>
    </row>
    <row r="638" spans="1:34">
      <c r="A638" s="14">
        <v>44951.706180555557</v>
      </c>
      <c r="B638" s="15" t="s">
        <v>302</v>
      </c>
      <c r="C638" s="15" t="s">
        <v>11</v>
      </c>
      <c r="D638" s="14">
        <v>44951.706180555557</v>
      </c>
      <c r="E638" s="15">
        <f t="shared" ca="1" si="16"/>
        <v>5115</v>
      </c>
      <c r="F638" s="15" t="s">
        <v>12</v>
      </c>
      <c r="G638" s="15" t="s">
        <v>13</v>
      </c>
      <c r="H638" s="15" t="s">
        <v>251</v>
      </c>
      <c r="I638" s="15" t="s">
        <v>252</v>
      </c>
      <c r="J638" s="15" t="s">
        <v>303</v>
      </c>
      <c r="K638" s="16" t="s">
        <v>304</v>
      </c>
      <c r="L638" s="15" t="s">
        <v>305</v>
      </c>
      <c r="M638" s="15" t="s">
        <v>306</v>
      </c>
      <c r="N638" s="15" t="s">
        <v>307</v>
      </c>
      <c r="O638" s="15" t="s">
        <v>225</v>
      </c>
      <c r="P638" s="15"/>
      <c r="Q638" s="15" t="s">
        <v>309</v>
      </c>
      <c r="R638" s="16" t="s">
        <v>310</v>
      </c>
      <c r="S638" s="16" t="s">
        <v>311</v>
      </c>
      <c r="T638" s="16" t="s">
        <v>312</v>
      </c>
      <c r="U638" s="18">
        <v>44876</v>
      </c>
      <c r="V638" s="17">
        <v>45241</v>
      </c>
      <c r="W638" s="15" t="s">
        <v>313</v>
      </c>
      <c r="X638" s="15" t="s">
        <v>314</v>
      </c>
      <c r="Y638" s="15" t="s">
        <v>78</v>
      </c>
      <c r="Z638" s="15" t="s">
        <v>308</v>
      </c>
      <c r="AA638" s="15" t="s">
        <v>79</v>
      </c>
      <c r="AB638" s="15" t="s">
        <v>306</v>
      </c>
      <c r="AC638" s="15" t="s">
        <v>307</v>
      </c>
      <c r="AD638" s="15" t="s">
        <v>315</v>
      </c>
      <c r="AE638" s="15" t="s">
        <v>316</v>
      </c>
      <c r="AF638" s="15" t="s">
        <v>317</v>
      </c>
      <c r="AG638" s="15"/>
      <c r="AH638" s="15"/>
    </row>
    <row r="639" spans="1:34">
      <c r="A639" s="14">
        <v>44982.706180555557</v>
      </c>
      <c r="B639" s="15" t="s">
        <v>302</v>
      </c>
      <c r="C639" s="15" t="s">
        <v>11</v>
      </c>
      <c r="D639" s="14">
        <v>44982.706180555557</v>
      </c>
      <c r="E639" s="15">
        <f t="shared" ca="1" si="16"/>
        <v>5493</v>
      </c>
      <c r="F639" s="15" t="s">
        <v>12</v>
      </c>
      <c r="G639" s="15" t="s">
        <v>13</v>
      </c>
      <c r="H639" s="15" t="s">
        <v>251</v>
      </c>
      <c r="I639" s="15" t="s">
        <v>252</v>
      </c>
      <c r="J639" s="15" t="s">
        <v>303</v>
      </c>
      <c r="K639" s="16" t="s">
        <v>304</v>
      </c>
      <c r="L639" s="15" t="s">
        <v>305</v>
      </c>
      <c r="M639" s="15" t="s">
        <v>306</v>
      </c>
      <c r="N639" s="15" t="s">
        <v>307</v>
      </c>
      <c r="O639" s="15" t="s">
        <v>225</v>
      </c>
      <c r="P639" s="15"/>
      <c r="Q639" s="15" t="s">
        <v>309</v>
      </c>
      <c r="R639" s="16" t="s">
        <v>310</v>
      </c>
      <c r="S639" s="16" t="s">
        <v>311</v>
      </c>
      <c r="T639" s="16" t="s">
        <v>312</v>
      </c>
      <c r="U639" s="18">
        <v>44876</v>
      </c>
      <c r="V639" s="17">
        <v>45241</v>
      </c>
      <c r="W639" s="15" t="s">
        <v>313</v>
      </c>
      <c r="X639" s="15" t="s">
        <v>314</v>
      </c>
      <c r="Y639" s="15" t="s">
        <v>78</v>
      </c>
      <c r="Z639" s="15" t="s">
        <v>308</v>
      </c>
      <c r="AA639" s="15" t="s">
        <v>79</v>
      </c>
      <c r="AB639" s="15" t="s">
        <v>306</v>
      </c>
      <c r="AC639" s="15" t="s">
        <v>307</v>
      </c>
      <c r="AD639" s="15" t="s">
        <v>315</v>
      </c>
      <c r="AE639" s="15" t="s">
        <v>316</v>
      </c>
      <c r="AF639" s="15" t="s">
        <v>317</v>
      </c>
      <c r="AG639" s="15"/>
      <c r="AH639" s="15"/>
    </row>
    <row r="640" spans="1:34">
      <c r="A640" s="14">
        <v>45010.706180555557</v>
      </c>
      <c r="B640" s="15" t="s">
        <v>302</v>
      </c>
      <c r="C640" s="15" t="s">
        <v>11</v>
      </c>
      <c r="D640" s="14">
        <v>45010.706180555557</v>
      </c>
      <c r="E640" s="15">
        <f t="shared" ca="1" si="16"/>
        <v>6040</v>
      </c>
      <c r="F640" s="15" t="s">
        <v>12</v>
      </c>
      <c r="G640" s="15" t="s">
        <v>13</v>
      </c>
      <c r="H640" s="15" t="s">
        <v>251</v>
      </c>
      <c r="I640" s="15" t="s">
        <v>252</v>
      </c>
      <c r="J640" s="15" t="s">
        <v>303</v>
      </c>
      <c r="K640" s="16" t="s">
        <v>304</v>
      </c>
      <c r="L640" s="15" t="s">
        <v>305</v>
      </c>
      <c r="M640" s="15" t="s">
        <v>306</v>
      </c>
      <c r="N640" s="15" t="s">
        <v>307</v>
      </c>
      <c r="O640" s="15" t="s">
        <v>225</v>
      </c>
      <c r="P640" s="15"/>
      <c r="Q640" s="15" t="s">
        <v>309</v>
      </c>
      <c r="R640" s="16" t="s">
        <v>310</v>
      </c>
      <c r="S640" s="16" t="s">
        <v>311</v>
      </c>
      <c r="T640" s="16" t="s">
        <v>312</v>
      </c>
      <c r="U640" s="18">
        <v>44876</v>
      </c>
      <c r="V640" s="17">
        <v>45241</v>
      </c>
      <c r="W640" s="15" t="s">
        <v>313</v>
      </c>
      <c r="X640" s="15" t="s">
        <v>314</v>
      </c>
      <c r="Y640" s="15" t="s">
        <v>78</v>
      </c>
      <c r="Z640" s="15" t="s">
        <v>308</v>
      </c>
      <c r="AA640" s="15" t="s">
        <v>79</v>
      </c>
      <c r="AB640" s="15" t="s">
        <v>306</v>
      </c>
      <c r="AC640" s="15" t="s">
        <v>307</v>
      </c>
      <c r="AD640" s="15" t="s">
        <v>315</v>
      </c>
      <c r="AE640" s="15" t="s">
        <v>316</v>
      </c>
      <c r="AF640" s="15" t="s">
        <v>317</v>
      </c>
      <c r="AG640" s="15"/>
      <c r="AH640" s="15"/>
    </row>
    <row r="641" spans="1:34" s="15" customFormat="1">
      <c r="A641" s="14">
        <v>45041.706180555557</v>
      </c>
      <c r="B641" s="15" t="s">
        <v>302</v>
      </c>
      <c r="C641" s="15" t="s">
        <v>11</v>
      </c>
      <c r="D641" s="14">
        <v>45041.706180555557</v>
      </c>
      <c r="E641" s="15">
        <f t="shared" ca="1" si="16"/>
        <v>6057</v>
      </c>
      <c r="F641" s="15" t="s">
        <v>12</v>
      </c>
      <c r="G641" s="15" t="s">
        <v>13</v>
      </c>
      <c r="H641" s="15" t="s">
        <v>251</v>
      </c>
      <c r="I641" s="15" t="s">
        <v>252</v>
      </c>
      <c r="J641" s="15" t="s">
        <v>303</v>
      </c>
      <c r="K641" s="16" t="s">
        <v>304</v>
      </c>
      <c r="L641" s="15" t="s">
        <v>305</v>
      </c>
      <c r="M641" s="15" t="s">
        <v>306</v>
      </c>
      <c r="N641" s="15" t="s">
        <v>307</v>
      </c>
      <c r="O641" s="15" t="s">
        <v>225</v>
      </c>
      <c r="Q641" s="15" t="s">
        <v>309</v>
      </c>
      <c r="R641" s="16" t="s">
        <v>310</v>
      </c>
      <c r="S641" s="16" t="s">
        <v>311</v>
      </c>
      <c r="T641" s="16" t="s">
        <v>312</v>
      </c>
      <c r="U641" s="18">
        <v>44876</v>
      </c>
      <c r="V641" s="17">
        <v>45241</v>
      </c>
      <c r="W641" s="15" t="s">
        <v>313</v>
      </c>
      <c r="X641" s="15" t="s">
        <v>314</v>
      </c>
      <c r="Y641" s="15" t="s">
        <v>78</v>
      </c>
      <c r="Z641" s="15" t="s">
        <v>308</v>
      </c>
      <c r="AA641" s="15" t="s">
        <v>79</v>
      </c>
      <c r="AB641" s="15" t="s">
        <v>306</v>
      </c>
      <c r="AC641" s="15" t="s">
        <v>307</v>
      </c>
      <c r="AD641" s="15" t="s">
        <v>315</v>
      </c>
      <c r="AE641" s="15" t="s">
        <v>316</v>
      </c>
      <c r="AF641" s="15" t="s">
        <v>317</v>
      </c>
    </row>
    <row r="642" spans="1:34" s="15" customFormat="1">
      <c r="A642" s="14">
        <v>45071.706180555557</v>
      </c>
      <c r="B642" s="15" t="s">
        <v>302</v>
      </c>
      <c r="C642" s="15" t="s">
        <v>11</v>
      </c>
      <c r="D642" s="14">
        <v>45071.706180555557</v>
      </c>
      <c r="E642" s="15">
        <f t="shared" ca="1" si="16"/>
        <v>6722</v>
      </c>
      <c r="F642" s="15" t="s">
        <v>12</v>
      </c>
      <c r="G642" s="15" t="s">
        <v>13</v>
      </c>
      <c r="H642" s="15" t="s">
        <v>251</v>
      </c>
      <c r="I642" s="15" t="s">
        <v>252</v>
      </c>
      <c r="J642" s="15" t="s">
        <v>303</v>
      </c>
      <c r="K642" s="16" t="s">
        <v>304</v>
      </c>
      <c r="L642" s="15" t="s">
        <v>305</v>
      </c>
      <c r="M642" s="15" t="s">
        <v>306</v>
      </c>
      <c r="N642" s="15" t="s">
        <v>307</v>
      </c>
      <c r="O642" s="15" t="s">
        <v>225</v>
      </c>
      <c r="Q642" s="15" t="s">
        <v>309</v>
      </c>
      <c r="R642" s="16" t="s">
        <v>310</v>
      </c>
      <c r="S642" s="16" t="s">
        <v>311</v>
      </c>
      <c r="T642" s="16" t="s">
        <v>312</v>
      </c>
      <c r="U642" s="18">
        <v>44876</v>
      </c>
      <c r="V642" s="17">
        <v>45241</v>
      </c>
      <c r="W642" s="15" t="s">
        <v>313</v>
      </c>
      <c r="X642" s="15" t="s">
        <v>314</v>
      </c>
      <c r="Y642" s="15" t="s">
        <v>78</v>
      </c>
      <c r="Z642" s="15" t="s">
        <v>308</v>
      </c>
      <c r="AA642" s="15" t="s">
        <v>79</v>
      </c>
      <c r="AB642" s="15" t="s">
        <v>306</v>
      </c>
      <c r="AC642" s="15" t="s">
        <v>307</v>
      </c>
      <c r="AD642" s="15" t="s">
        <v>315</v>
      </c>
      <c r="AE642" s="15" t="s">
        <v>316</v>
      </c>
      <c r="AF642" s="15" t="s">
        <v>317</v>
      </c>
    </row>
    <row r="643" spans="1:34" s="15" customFormat="1">
      <c r="A643" s="14">
        <v>45102.706180555557</v>
      </c>
      <c r="B643" s="15" t="s">
        <v>302</v>
      </c>
      <c r="C643" s="15" t="s">
        <v>11</v>
      </c>
      <c r="D643" s="14">
        <v>45102.706180555557</v>
      </c>
      <c r="E643" s="15">
        <f t="shared" ca="1" si="16"/>
        <v>6565</v>
      </c>
      <c r="F643" s="15" t="s">
        <v>12</v>
      </c>
      <c r="G643" s="15" t="s">
        <v>13</v>
      </c>
      <c r="H643" s="15" t="s">
        <v>251</v>
      </c>
      <c r="I643" s="15" t="s">
        <v>252</v>
      </c>
      <c r="J643" s="15" t="s">
        <v>303</v>
      </c>
      <c r="K643" s="16" t="s">
        <v>304</v>
      </c>
      <c r="L643" s="15" t="s">
        <v>305</v>
      </c>
      <c r="M643" s="15" t="s">
        <v>306</v>
      </c>
      <c r="N643" s="15" t="s">
        <v>307</v>
      </c>
      <c r="O643" s="15" t="s">
        <v>225</v>
      </c>
      <c r="Q643" s="15" t="s">
        <v>309</v>
      </c>
      <c r="R643" s="16" t="s">
        <v>310</v>
      </c>
      <c r="S643" s="16" t="s">
        <v>311</v>
      </c>
      <c r="T643" s="16" t="s">
        <v>312</v>
      </c>
      <c r="U643" s="18">
        <v>44876</v>
      </c>
      <c r="V643" s="17">
        <v>45241</v>
      </c>
      <c r="W643" s="15" t="s">
        <v>313</v>
      </c>
      <c r="X643" s="15" t="s">
        <v>314</v>
      </c>
      <c r="Y643" s="15" t="s">
        <v>78</v>
      </c>
      <c r="Z643" s="15" t="s">
        <v>308</v>
      </c>
      <c r="AA643" s="15" t="s">
        <v>79</v>
      </c>
      <c r="AB643" s="15" t="s">
        <v>306</v>
      </c>
      <c r="AC643" s="15" t="s">
        <v>307</v>
      </c>
      <c r="AD643" s="15" t="s">
        <v>315</v>
      </c>
      <c r="AE643" s="15" t="s">
        <v>316</v>
      </c>
      <c r="AF643" s="15" t="s">
        <v>317</v>
      </c>
      <c r="AG643"/>
    </row>
    <row r="644" spans="1:34" s="15" customFormat="1">
      <c r="A644" s="14">
        <v>45132.706180555557</v>
      </c>
      <c r="B644" s="15" t="s">
        <v>302</v>
      </c>
      <c r="C644" s="15" t="s">
        <v>11</v>
      </c>
      <c r="D644" s="14">
        <v>45132.706180555557</v>
      </c>
      <c r="E644" s="15">
        <f t="shared" ca="1" si="16"/>
        <v>5053</v>
      </c>
      <c r="F644" s="15" t="s">
        <v>12</v>
      </c>
      <c r="G644" s="15" t="s">
        <v>13</v>
      </c>
      <c r="H644" s="15" t="s">
        <v>251</v>
      </c>
      <c r="I644" s="15" t="s">
        <v>252</v>
      </c>
      <c r="J644" s="15" t="s">
        <v>303</v>
      </c>
      <c r="K644" s="16" t="s">
        <v>304</v>
      </c>
      <c r="L644" s="15" t="s">
        <v>305</v>
      </c>
      <c r="M644" s="15" t="s">
        <v>306</v>
      </c>
      <c r="N644" s="15" t="s">
        <v>307</v>
      </c>
      <c r="O644" s="15" t="s">
        <v>225</v>
      </c>
      <c r="Q644" s="15" t="s">
        <v>309</v>
      </c>
      <c r="R644" s="16" t="s">
        <v>310</v>
      </c>
      <c r="S644" s="16" t="s">
        <v>311</v>
      </c>
      <c r="T644" s="16" t="s">
        <v>312</v>
      </c>
      <c r="U644" s="18">
        <v>44876</v>
      </c>
      <c r="V644" s="17">
        <v>45241</v>
      </c>
      <c r="W644" s="15" t="s">
        <v>313</v>
      </c>
      <c r="X644" s="15" t="s">
        <v>314</v>
      </c>
      <c r="Y644" s="15" t="s">
        <v>78</v>
      </c>
      <c r="Z644" s="15" t="s">
        <v>308</v>
      </c>
      <c r="AA644" s="15" t="s">
        <v>79</v>
      </c>
      <c r="AB644" s="15" t="s">
        <v>306</v>
      </c>
      <c r="AC644" s="15" t="s">
        <v>307</v>
      </c>
      <c r="AD644" s="15" t="s">
        <v>315</v>
      </c>
      <c r="AE644" s="15" t="s">
        <v>316</v>
      </c>
      <c r="AF644" s="15" t="s">
        <v>317</v>
      </c>
      <c r="AG644"/>
    </row>
    <row r="645" spans="1:34" s="15" customFormat="1">
      <c r="A645" s="14">
        <v>45163.706180555557</v>
      </c>
      <c r="B645" s="15" t="s">
        <v>302</v>
      </c>
      <c r="C645" s="15" t="s">
        <v>11</v>
      </c>
      <c r="D645" s="14">
        <v>45163.706180555557</v>
      </c>
      <c r="E645" s="15">
        <f t="shared" ca="1" si="16"/>
        <v>4838</v>
      </c>
      <c r="F645" s="15" t="s">
        <v>12</v>
      </c>
      <c r="G645" s="15" t="s">
        <v>13</v>
      </c>
      <c r="H645" s="15" t="s">
        <v>251</v>
      </c>
      <c r="I645" s="15" t="s">
        <v>252</v>
      </c>
      <c r="J645" s="15" t="s">
        <v>303</v>
      </c>
      <c r="K645" s="16" t="s">
        <v>304</v>
      </c>
      <c r="L645" s="15" t="s">
        <v>305</v>
      </c>
      <c r="M645" s="15" t="s">
        <v>306</v>
      </c>
      <c r="N645" s="15" t="s">
        <v>307</v>
      </c>
      <c r="O645" s="15" t="s">
        <v>225</v>
      </c>
      <c r="Q645" s="15" t="s">
        <v>309</v>
      </c>
      <c r="R645" s="16" t="s">
        <v>310</v>
      </c>
      <c r="S645" s="16" t="s">
        <v>311</v>
      </c>
      <c r="T645" s="16" t="s">
        <v>312</v>
      </c>
      <c r="U645" s="18">
        <v>44876</v>
      </c>
      <c r="V645" s="17">
        <v>45241</v>
      </c>
      <c r="W645" s="15" t="s">
        <v>313</v>
      </c>
      <c r="X645" s="15" t="s">
        <v>314</v>
      </c>
      <c r="Y645" s="15" t="s">
        <v>78</v>
      </c>
      <c r="Z645" s="15" t="s">
        <v>308</v>
      </c>
      <c r="AA645" s="15" t="s">
        <v>79</v>
      </c>
      <c r="AB645" s="15" t="s">
        <v>306</v>
      </c>
      <c r="AC645" s="15" t="s">
        <v>307</v>
      </c>
      <c r="AD645" s="15" t="s">
        <v>315</v>
      </c>
      <c r="AE645" s="15" t="s">
        <v>316</v>
      </c>
      <c r="AF645" s="15" t="s">
        <v>317</v>
      </c>
      <c r="AG645"/>
    </row>
    <row r="646" spans="1:34" s="15" customFormat="1">
      <c r="A646" s="14">
        <v>45194.706180555557</v>
      </c>
      <c r="B646" s="15" t="s">
        <v>302</v>
      </c>
      <c r="C646" s="15" t="s">
        <v>11</v>
      </c>
      <c r="D646" s="14">
        <v>45194.706180555557</v>
      </c>
      <c r="E646" s="15">
        <f t="shared" ca="1" si="16"/>
        <v>6501</v>
      </c>
      <c r="F646" s="15" t="s">
        <v>12</v>
      </c>
      <c r="G646" s="15" t="s">
        <v>13</v>
      </c>
      <c r="H646" s="15" t="s">
        <v>251</v>
      </c>
      <c r="I646" s="15" t="s">
        <v>252</v>
      </c>
      <c r="J646" s="15" t="s">
        <v>303</v>
      </c>
      <c r="K646" s="16" t="s">
        <v>304</v>
      </c>
      <c r="L646" s="15" t="s">
        <v>305</v>
      </c>
      <c r="M646" s="15" t="s">
        <v>306</v>
      </c>
      <c r="N646" s="15" t="s">
        <v>307</v>
      </c>
      <c r="O646" s="15" t="s">
        <v>225</v>
      </c>
      <c r="Q646" s="15" t="s">
        <v>309</v>
      </c>
      <c r="R646" s="16" t="s">
        <v>310</v>
      </c>
      <c r="S646" s="16" t="s">
        <v>311</v>
      </c>
      <c r="T646" s="16" t="s">
        <v>312</v>
      </c>
      <c r="U646" s="18">
        <v>44876</v>
      </c>
      <c r="V646" s="17">
        <v>45241</v>
      </c>
      <c r="W646" s="15" t="s">
        <v>313</v>
      </c>
      <c r="X646" s="15" t="s">
        <v>314</v>
      </c>
      <c r="Y646" s="15" t="s">
        <v>78</v>
      </c>
      <c r="Z646" s="15" t="s">
        <v>308</v>
      </c>
      <c r="AA646" s="15" t="s">
        <v>79</v>
      </c>
      <c r="AB646" s="15" t="s">
        <v>306</v>
      </c>
      <c r="AC646" s="15" t="s">
        <v>307</v>
      </c>
      <c r="AD646" s="15" t="s">
        <v>315</v>
      </c>
      <c r="AE646" s="15" t="s">
        <v>316</v>
      </c>
      <c r="AF646" s="15" t="s">
        <v>317</v>
      </c>
      <c r="AG646"/>
      <c r="AH646"/>
    </row>
    <row r="647" spans="1:34" s="15" customFormat="1">
      <c r="A647" s="14">
        <v>45224.706180555557</v>
      </c>
      <c r="B647" s="15" t="s">
        <v>302</v>
      </c>
      <c r="C647" s="15" t="s">
        <v>11</v>
      </c>
      <c r="D647" s="14">
        <v>45224.706180555557</v>
      </c>
      <c r="E647" s="15">
        <f t="shared" ca="1" si="16"/>
        <v>6934</v>
      </c>
      <c r="F647" s="15" t="s">
        <v>12</v>
      </c>
      <c r="G647" s="15" t="s">
        <v>13</v>
      </c>
      <c r="H647" s="15" t="s">
        <v>251</v>
      </c>
      <c r="I647" s="15" t="s">
        <v>252</v>
      </c>
      <c r="J647" s="15" t="s">
        <v>303</v>
      </c>
      <c r="K647" s="16" t="s">
        <v>304</v>
      </c>
      <c r="L647" s="15" t="s">
        <v>305</v>
      </c>
      <c r="M647" s="15" t="s">
        <v>306</v>
      </c>
      <c r="N647" s="15" t="s">
        <v>307</v>
      </c>
      <c r="O647" s="15" t="s">
        <v>225</v>
      </c>
      <c r="Q647" s="15" t="s">
        <v>309</v>
      </c>
      <c r="R647" s="16" t="s">
        <v>310</v>
      </c>
      <c r="S647" s="16" t="s">
        <v>311</v>
      </c>
      <c r="T647" s="16" t="s">
        <v>312</v>
      </c>
      <c r="U647" s="18">
        <v>44876</v>
      </c>
      <c r="V647" s="17">
        <v>45241</v>
      </c>
      <c r="W647" s="15" t="s">
        <v>313</v>
      </c>
      <c r="X647" s="15" t="s">
        <v>314</v>
      </c>
      <c r="Y647" s="15" t="s">
        <v>78</v>
      </c>
      <c r="Z647" s="15" t="s">
        <v>308</v>
      </c>
      <c r="AA647" s="15" t="s">
        <v>79</v>
      </c>
      <c r="AB647" s="15" t="s">
        <v>306</v>
      </c>
      <c r="AC647" s="15" t="s">
        <v>307</v>
      </c>
      <c r="AD647" s="15" t="s">
        <v>315</v>
      </c>
      <c r="AE647" s="15" t="s">
        <v>316</v>
      </c>
      <c r="AF647" s="15" t="s">
        <v>317</v>
      </c>
      <c r="AG647"/>
      <c r="AH647"/>
    </row>
    <row r="648" spans="1:34" s="15" customFormat="1">
      <c r="A648" s="14">
        <v>45255.706180555557</v>
      </c>
      <c r="B648" s="15" t="s">
        <v>302</v>
      </c>
      <c r="C648" s="15" t="s">
        <v>11</v>
      </c>
      <c r="D648" s="14">
        <v>45255.706180555557</v>
      </c>
      <c r="E648" s="15">
        <f t="shared" ca="1" si="16"/>
        <v>5308</v>
      </c>
      <c r="F648" s="15" t="s">
        <v>12</v>
      </c>
      <c r="G648" s="15" t="s">
        <v>13</v>
      </c>
      <c r="H648" s="15" t="s">
        <v>251</v>
      </c>
      <c r="I648" s="15" t="s">
        <v>252</v>
      </c>
      <c r="J648" s="15" t="s">
        <v>303</v>
      </c>
      <c r="K648" s="16" t="s">
        <v>304</v>
      </c>
      <c r="L648" s="15" t="s">
        <v>305</v>
      </c>
      <c r="M648" s="15" t="s">
        <v>306</v>
      </c>
      <c r="N648" s="15" t="s">
        <v>307</v>
      </c>
      <c r="O648" s="15" t="s">
        <v>225</v>
      </c>
      <c r="Q648" s="15" t="s">
        <v>309</v>
      </c>
      <c r="R648" s="16" t="s">
        <v>310</v>
      </c>
      <c r="S648" s="16" t="s">
        <v>311</v>
      </c>
      <c r="T648" s="16" t="s">
        <v>312</v>
      </c>
      <c r="U648" s="18">
        <v>44876</v>
      </c>
      <c r="V648" s="17">
        <v>45241</v>
      </c>
      <c r="W648" s="15" t="s">
        <v>313</v>
      </c>
      <c r="X648" s="15" t="s">
        <v>314</v>
      </c>
      <c r="Y648" s="15" t="s">
        <v>78</v>
      </c>
      <c r="Z648" s="15" t="s">
        <v>308</v>
      </c>
      <c r="AA648" s="15" t="s">
        <v>79</v>
      </c>
      <c r="AB648" s="15" t="s">
        <v>306</v>
      </c>
      <c r="AC648" s="15" t="s">
        <v>307</v>
      </c>
      <c r="AD648" s="15" t="s">
        <v>315</v>
      </c>
      <c r="AE648" s="15" t="s">
        <v>316</v>
      </c>
      <c r="AF648" s="15" t="s">
        <v>317</v>
      </c>
      <c r="AG648"/>
      <c r="AH648"/>
    </row>
    <row r="649" spans="1:34" s="15" customFormat="1">
      <c r="A649" s="14">
        <v>45285.706180555557</v>
      </c>
      <c r="B649" s="15" t="s">
        <v>302</v>
      </c>
      <c r="C649" s="15" t="s">
        <v>11</v>
      </c>
      <c r="D649" s="14">
        <v>45285.706180555557</v>
      </c>
      <c r="E649" s="15">
        <f t="shared" ca="1" si="16"/>
        <v>5396</v>
      </c>
      <c r="F649" s="15" t="s">
        <v>12</v>
      </c>
      <c r="G649" s="15" t="s">
        <v>13</v>
      </c>
      <c r="H649" s="15" t="s">
        <v>251</v>
      </c>
      <c r="I649" s="15" t="s">
        <v>252</v>
      </c>
      <c r="J649" s="15" t="s">
        <v>303</v>
      </c>
      <c r="K649" s="16" t="s">
        <v>304</v>
      </c>
      <c r="L649" s="15" t="s">
        <v>305</v>
      </c>
      <c r="M649" s="15" t="s">
        <v>306</v>
      </c>
      <c r="N649" s="15" t="s">
        <v>307</v>
      </c>
      <c r="O649" s="15" t="s">
        <v>225</v>
      </c>
      <c r="Q649" s="15" t="s">
        <v>309</v>
      </c>
      <c r="R649" s="16" t="s">
        <v>310</v>
      </c>
      <c r="S649" s="16" t="s">
        <v>311</v>
      </c>
      <c r="T649" s="16" t="s">
        <v>312</v>
      </c>
      <c r="U649" s="18">
        <v>44876</v>
      </c>
      <c r="V649" s="17">
        <v>45241</v>
      </c>
      <c r="W649" s="15" t="s">
        <v>313</v>
      </c>
      <c r="X649" s="15" t="s">
        <v>314</v>
      </c>
      <c r="Y649" s="15" t="s">
        <v>78</v>
      </c>
      <c r="Z649" s="15" t="s">
        <v>308</v>
      </c>
      <c r="AA649" s="15" t="s">
        <v>79</v>
      </c>
      <c r="AB649" s="15" t="s">
        <v>306</v>
      </c>
      <c r="AC649" s="15" t="s">
        <v>307</v>
      </c>
      <c r="AD649" s="15" t="s">
        <v>315</v>
      </c>
      <c r="AE649" s="15" t="s">
        <v>316</v>
      </c>
      <c r="AF649" s="15" t="s">
        <v>317</v>
      </c>
      <c r="AG649"/>
      <c r="AH649"/>
    </row>
    <row r="650" spans="1:34" s="15" customFormat="1">
      <c r="A650" s="14">
        <v>44221.723136574074</v>
      </c>
      <c r="B650" s="15" t="s">
        <v>318</v>
      </c>
      <c r="C650" s="15" t="s">
        <v>11</v>
      </c>
      <c r="D650" s="14">
        <v>44221.723136574074</v>
      </c>
      <c r="E650" s="15">
        <f ca="1">RANDBETWEEN(5000,5500)</f>
        <v>5112</v>
      </c>
      <c r="F650" s="15" t="s">
        <v>12</v>
      </c>
      <c r="G650" s="15" t="s">
        <v>13</v>
      </c>
      <c r="H650" s="15" t="s">
        <v>70</v>
      </c>
      <c r="I650" s="15" t="s">
        <v>71</v>
      </c>
      <c r="J650" s="15" t="s">
        <v>319</v>
      </c>
      <c r="K650" s="16" t="s">
        <v>320</v>
      </c>
      <c r="L650" s="15" t="s">
        <v>321</v>
      </c>
      <c r="M650" s="15" t="s">
        <v>322</v>
      </c>
      <c r="N650" s="15" t="s">
        <v>323</v>
      </c>
      <c r="O650" s="15" t="s">
        <v>145</v>
      </c>
      <c r="Q650" s="15" t="s">
        <v>325</v>
      </c>
      <c r="R650" s="16" t="s">
        <v>326</v>
      </c>
      <c r="S650" s="16" t="s">
        <v>327</v>
      </c>
      <c r="T650" s="16" t="s">
        <v>328</v>
      </c>
      <c r="U650" s="18">
        <v>44907</v>
      </c>
      <c r="V650" s="17">
        <v>45272</v>
      </c>
      <c r="W650" s="15" t="s">
        <v>329</v>
      </c>
      <c r="X650" s="15" t="s">
        <v>330</v>
      </c>
      <c r="Y650" s="15" t="s">
        <v>78</v>
      </c>
      <c r="Z650" s="15" t="s">
        <v>324</v>
      </c>
      <c r="AA650" s="15" t="s">
        <v>79</v>
      </c>
      <c r="AD650" s="15" t="s">
        <v>331</v>
      </c>
      <c r="AE650" s="15" t="s">
        <v>332</v>
      </c>
      <c r="AF650" s="15" t="s">
        <v>333</v>
      </c>
      <c r="AG650"/>
      <c r="AH650"/>
    </row>
    <row r="651" spans="1:34" s="15" customFormat="1">
      <c r="A651" s="14">
        <v>44252.723136574074</v>
      </c>
      <c r="B651" s="15" t="s">
        <v>318</v>
      </c>
      <c r="C651" s="15" t="s">
        <v>11</v>
      </c>
      <c r="D651" s="14">
        <v>44252.723136574074</v>
      </c>
      <c r="E651" s="15">
        <f t="shared" ref="E651:E685" ca="1" si="17">RANDBETWEEN(5000,5500)</f>
        <v>5184</v>
      </c>
      <c r="F651" s="15" t="s">
        <v>12</v>
      </c>
      <c r="G651" s="15" t="s">
        <v>13</v>
      </c>
      <c r="H651" s="15" t="s">
        <v>70</v>
      </c>
      <c r="I651" s="15" t="s">
        <v>71</v>
      </c>
      <c r="J651" s="15" t="s">
        <v>319</v>
      </c>
      <c r="K651" s="16" t="s">
        <v>320</v>
      </c>
      <c r="L651" s="15" t="s">
        <v>321</v>
      </c>
      <c r="M651" s="15" t="s">
        <v>322</v>
      </c>
      <c r="N651" s="15" t="s">
        <v>323</v>
      </c>
      <c r="O651" s="15" t="s">
        <v>145</v>
      </c>
      <c r="Q651" s="15" t="s">
        <v>325</v>
      </c>
      <c r="R651" s="16" t="s">
        <v>326</v>
      </c>
      <c r="S651" s="16" t="s">
        <v>327</v>
      </c>
      <c r="T651" s="16" t="s">
        <v>328</v>
      </c>
      <c r="U651" s="18">
        <v>44907</v>
      </c>
      <c r="V651" s="17">
        <v>45272</v>
      </c>
      <c r="W651" s="15" t="s">
        <v>329</v>
      </c>
      <c r="X651" s="15" t="s">
        <v>330</v>
      </c>
      <c r="Y651" s="15" t="s">
        <v>78</v>
      </c>
      <c r="Z651" s="15" t="s">
        <v>324</v>
      </c>
      <c r="AA651" s="15" t="s">
        <v>79</v>
      </c>
      <c r="AD651" s="15" t="s">
        <v>331</v>
      </c>
      <c r="AE651" s="15" t="s">
        <v>332</v>
      </c>
      <c r="AF651" s="15" t="s">
        <v>333</v>
      </c>
      <c r="AH651"/>
    </row>
    <row r="652" spans="1:34" s="15" customFormat="1">
      <c r="A652" s="14">
        <v>44280.723136516201</v>
      </c>
      <c r="B652" s="15" t="s">
        <v>318</v>
      </c>
      <c r="C652" s="15" t="s">
        <v>11</v>
      </c>
      <c r="D652" s="14">
        <v>44280.723136516201</v>
      </c>
      <c r="E652" s="15">
        <f t="shared" ca="1" si="17"/>
        <v>5082</v>
      </c>
      <c r="F652" s="15" t="s">
        <v>12</v>
      </c>
      <c r="G652" s="15" t="s">
        <v>13</v>
      </c>
      <c r="H652" s="15" t="s">
        <v>70</v>
      </c>
      <c r="I652" s="15" t="s">
        <v>71</v>
      </c>
      <c r="J652" s="15" t="s">
        <v>319</v>
      </c>
      <c r="K652" s="16" t="s">
        <v>320</v>
      </c>
      <c r="L652" s="15" t="s">
        <v>321</v>
      </c>
      <c r="M652" s="15" t="s">
        <v>322</v>
      </c>
      <c r="N652" s="15" t="s">
        <v>323</v>
      </c>
      <c r="O652" s="15" t="s">
        <v>145</v>
      </c>
      <c r="Q652" s="15" t="s">
        <v>325</v>
      </c>
      <c r="R652" s="16" t="s">
        <v>326</v>
      </c>
      <c r="S652" s="16" t="s">
        <v>327</v>
      </c>
      <c r="T652" s="16" t="s">
        <v>328</v>
      </c>
      <c r="U652" s="18">
        <v>44907</v>
      </c>
      <c r="V652" s="17">
        <v>45272</v>
      </c>
      <c r="W652" s="15" t="s">
        <v>329</v>
      </c>
      <c r="X652" s="15" t="s">
        <v>330</v>
      </c>
      <c r="Y652" s="15" t="s">
        <v>78</v>
      </c>
      <c r="Z652" s="15" t="s">
        <v>324</v>
      </c>
      <c r="AA652" s="15" t="s">
        <v>79</v>
      </c>
      <c r="AD652" s="15" t="s">
        <v>331</v>
      </c>
      <c r="AE652" s="15" t="s">
        <v>332</v>
      </c>
      <c r="AF652" s="15" t="s">
        <v>333</v>
      </c>
      <c r="AH652"/>
    </row>
    <row r="653" spans="1:34" s="15" customFormat="1">
      <c r="A653" s="14">
        <v>44311.723136516201</v>
      </c>
      <c r="B653" s="15" t="s">
        <v>318</v>
      </c>
      <c r="C653" s="15" t="s">
        <v>11</v>
      </c>
      <c r="D653" s="14">
        <v>44311.723136516201</v>
      </c>
      <c r="E653" s="15">
        <f t="shared" ca="1" si="17"/>
        <v>5082</v>
      </c>
      <c r="F653" s="15" t="s">
        <v>12</v>
      </c>
      <c r="G653" s="15" t="s">
        <v>13</v>
      </c>
      <c r="H653" s="15" t="s">
        <v>70</v>
      </c>
      <c r="I653" s="15" t="s">
        <v>71</v>
      </c>
      <c r="J653" s="15" t="s">
        <v>319</v>
      </c>
      <c r="K653" s="16" t="s">
        <v>320</v>
      </c>
      <c r="L653" s="15" t="s">
        <v>321</v>
      </c>
      <c r="M653" s="15" t="s">
        <v>322</v>
      </c>
      <c r="N653" s="15" t="s">
        <v>323</v>
      </c>
      <c r="O653" s="15" t="s">
        <v>145</v>
      </c>
      <c r="Q653" s="15" t="s">
        <v>325</v>
      </c>
      <c r="R653" s="16" t="s">
        <v>326</v>
      </c>
      <c r="S653" s="16" t="s">
        <v>327</v>
      </c>
      <c r="T653" s="16" t="s">
        <v>328</v>
      </c>
      <c r="U653" s="18">
        <v>44907</v>
      </c>
      <c r="V653" s="17">
        <v>45272</v>
      </c>
      <c r="W653" s="15" t="s">
        <v>329</v>
      </c>
      <c r="X653" s="15" t="s">
        <v>330</v>
      </c>
      <c r="Y653" s="15" t="s">
        <v>78</v>
      </c>
      <c r="Z653" s="15" t="s">
        <v>324</v>
      </c>
      <c r="AA653" s="15" t="s">
        <v>79</v>
      </c>
      <c r="AD653" s="15" t="s">
        <v>331</v>
      </c>
      <c r="AE653" s="15" t="s">
        <v>332</v>
      </c>
      <c r="AF653" s="15" t="s">
        <v>333</v>
      </c>
      <c r="AH653"/>
    </row>
    <row r="654" spans="1:34" s="15" customFormat="1">
      <c r="A654" s="14">
        <v>44341.723136516201</v>
      </c>
      <c r="B654" s="15" t="s">
        <v>318</v>
      </c>
      <c r="C654" s="15" t="s">
        <v>11</v>
      </c>
      <c r="D654" s="14">
        <v>44341.723136516201</v>
      </c>
      <c r="E654" s="15">
        <f t="shared" ca="1" si="17"/>
        <v>5445</v>
      </c>
      <c r="F654" s="15" t="s">
        <v>12</v>
      </c>
      <c r="G654" s="15" t="s">
        <v>13</v>
      </c>
      <c r="H654" s="15" t="s">
        <v>70</v>
      </c>
      <c r="I654" s="15" t="s">
        <v>71</v>
      </c>
      <c r="J654" s="15" t="s">
        <v>319</v>
      </c>
      <c r="K654" s="16" t="s">
        <v>320</v>
      </c>
      <c r="L654" s="15" t="s">
        <v>321</v>
      </c>
      <c r="M654" s="15" t="s">
        <v>322</v>
      </c>
      <c r="N654" s="15" t="s">
        <v>323</v>
      </c>
      <c r="O654" s="15" t="s">
        <v>145</v>
      </c>
      <c r="Q654" s="15" t="s">
        <v>325</v>
      </c>
      <c r="R654" s="16" t="s">
        <v>326</v>
      </c>
      <c r="S654" s="16" t="s">
        <v>327</v>
      </c>
      <c r="T654" s="16" t="s">
        <v>328</v>
      </c>
      <c r="U654" s="18">
        <v>44907</v>
      </c>
      <c r="V654" s="17">
        <v>45272</v>
      </c>
      <c r="W654" s="15" t="s">
        <v>329</v>
      </c>
      <c r="X654" s="15" t="s">
        <v>330</v>
      </c>
      <c r="Y654" s="15" t="s">
        <v>78</v>
      </c>
      <c r="Z654" s="15" t="s">
        <v>324</v>
      </c>
      <c r="AA654" s="15" t="s">
        <v>79</v>
      </c>
      <c r="AD654" s="15" t="s">
        <v>331</v>
      </c>
      <c r="AE654" s="15" t="s">
        <v>332</v>
      </c>
      <c r="AF654" s="15" t="s">
        <v>333</v>
      </c>
    </row>
    <row r="655" spans="1:34" s="15" customFormat="1">
      <c r="A655" s="14">
        <v>44372.723136516201</v>
      </c>
      <c r="B655" s="15" t="s">
        <v>318</v>
      </c>
      <c r="C655" s="15" t="s">
        <v>11</v>
      </c>
      <c r="D655" s="14">
        <v>44372.723136516201</v>
      </c>
      <c r="E655" s="15">
        <f t="shared" ca="1" si="17"/>
        <v>5037</v>
      </c>
      <c r="F655" s="15" t="s">
        <v>12</v>
      </c>
      <c r="G655" s="15" t="s">
        <v>13</v>
      </c>
      <c r="H655" s="15" t="s">
        <v>70</v>
      </c>
      <c r="I655" s="15" t="s">
        <v>71</v>
      </c>
      <c r="J655" s="15" t="s">
        <v>319</v>
      </c>
      <c r="K655" s="16" t="s">
        <v>320</v>
      </c>
      <c r="L655" s="15" t="s">
        <v>321</v>
      </c>
      <c r="M655" s="15" t="s">
        <v>322</v>
      </c>
      <c r="N655" s="15" t="s">
        <v>323</v>
      </c>
      <c r="O655" s="15" t="s">
        <v>145</v>
      </c>
      <c r="Q655" s="15" t="s">
        <v>325</v>
      </c>
      <c r="R655" s="16" t="s">
        <v>326</v>
      </c>
      <c r="S655" s="16" t="s">
        <v>327</v>
      </c>
      <c r="T655" s="16" t="s">
        <v>328</v>
      </c>
      <c r="U655" s="18">
        <v>44907</v>
      </c>
      <c r="V655" s="17">
        <v>45272</v>
      </c>
      <c r="W655" s="15" t="s">
        <v>329</v>
      </c>
      <c r="X655" s="15" t="s">
        <v>330</v>
      </c>
      <c r="Y655" s="15" t="s">
        <v>78</v>
      </c>
      <c r="Z655" s="15" t="s">
        <v>324</v>
      </c>
      <c r="AA655" s="15" t="s">
        <v>79</v>
      </c>
      <c r="AD655" s="15" t="s">
        <v>331</v>
      </c>
      <c r="AE655" s="15" t="s">
        <v>332</v>
      </c>
      <c r="AF655" s="15" t="s">
        <v>333</v>
      </c>
    </row>
    <row r="656" spans="1:34" s="15" customFormat="1">
      <c r="A656" s="14">
        <v>44402.723136516201</v>
      </c>
      <c r="B656" s="15" t="s">
        <v>318</v>
      </c>
      <c r="C656" s="15" t="s">
        <v>11</v>
      </c>
      <c r="D656" s="14">
        <v>44402.723136516201</v>
      </c>
      <c r="E656" s="15">
        <f t="shared" ca="1" si="17"/>
        <v>5482</v>
      </c>
      <c r="F656" s="15" t="s">
        <v>12</v>
      </c>
      <c r="G656" s="15" t="s">
        <v>13</v>
      </c>
      <c r="H656" s="15" t="s">
        <v>70</v>
      </c>
      <c r="I656" s="15" t="s">
        <v>71</v>
      </c>
      <c r="J656" s="15" t="s">
        <v>319</v>
      </c>
      <c r="K656" s="16" t="s">
        <v>320</v>
      </c>
      <c r="L656" s="15" t="s">
        <v>321</v>
      </c>
      <c r="M656" s="15" t="s">
        <v>322</v>
      </c>
      <c r="N656" s="15" t="s">
        <v>323</v>
      </c>
      <c r="O656" s="15" t="s">
        <v>145</v>
      </c>
      <c r="Q656" s="15" t="s">
        <v>325</v>
      </c>
      <c r="R656" s="16" t="s">
        <v>326</v>
      </c>
      <c r="S656" s="16" t="s">
        <v>327</v>
      </c>
      <c r="T656" s="16" t="s">
        <v>328</v>
      </c>
      <c r="U656" s="18">
        <v>44907</v>
      </c>
      <c r="V656" s="17">
        <v>45272</v>
      </c>
      <c r="W656" s="15" t="s">
        <v>329</v>
      </c>
      <c r="X656" s="15" t="s">
        <v>330</v>
      </c>
      <c r="Y656" s="15" t="s">
        <v>78</v>
      </c>
      <c r="Z656" s="15" t="s">
        <v>324</v>
      </c>
      <c r="AA656" s="15" t="s">
        <v>79</v>
      </c>
      <c r="AD656" s="15" t="s">
        <v>331</v>
      </c>
      <c r="AE656" s="15" t="s">
        <v>332</v>
      </c>
      <c r="AF656" s="15" t="s">
        <v>333</v>
      </c>
    </row>
    <row r="657" spans="1:32" s="15" customFormat="1">
      <c r="A657" s="14">
        <v>44433.723136516201</v>
      </c>
      <c r="B657" s="15" t="s">
        <v>318</v>
      </c>
      <c r="C657" s="15" t="s">
        <v>11</v>
      </c>
      <c r="D657" s="14">
        <v>44433.723136516201</v>
      </c>
      <c r="E657" s="15">
        <f t="shared" ca="1" si="17"/>
        <v>5212</v>
      </c>
      <c r="F657" s="15" t="s">
        <v>12</v>
      </c>
      <c r="G657" s="15" t="s">
        <v>13</v>
      </c>
      <c r="H657" s="15" t="s">
        <v>70</v>
      </c>
      <c r="I657" s="15" t="s">
        <v>71</v>
      </c>
      <c r="J657" s="15" t="s">
        <v>319</v>
      </c>
      <c r="K657" s="16" t="s">
        <v>320</v>
      </c>
      <c r="L657" s="15" t="s">
        <v>321</v>
      </c>
      <c r="M657" s="15" t="s">
        <v>322</v>
      </c>
      <c r="N657" s="15" t="s">
        <v>323</v>
      </c>
      <c r="O657" s="15" t="s">
        <v>145</v>
      </c>
      <c r="Q657" s="15" t="s">
        <v>325</v>
      </c>
      <c r="R657" s="16" t="s">
        <v>326</v>
      </c>
      <c r="S657" s="16" t="s">
        <v>327</v>
      </c>
      <c r="T657" s="16" t="s">
        <v>328</v>
      </c>
      <c r="U657" s="18">
        <v>44907</v>
      </c>
      <c r="V657" s="17">
        <v>45272</v>
      </c>
      <c r="W657" s="15" t="s">
        <v>329</v>
      </c>
      <c r="X657" s="15" t="s">
        <v>330</v>
      </c>
      <c r="Y657" s="15" t="s">
        <v>78</v>
      </c>
      <c r="Z657" s="15" t="s">
        <v>324</v>
      </c>
      <c r="AA657" s="15" t="s">
        <v>79</v>
      </c>
      <c r="AD657" s="15" t="s">
        <v>331</v>
      </c>
      <c r="AE657" s="15" t="s">
        <v>332</v>
      </c>
      <c r="AF657" s="15" t="s">
        <v>333</v>
      </c>
    </row>
    <row r="658" spans="1:32" s="15" customFormat="1">
      <c r="A658" s="14">
        <v>44464.723136516201</v>
      </c>
      <c r="B658" s="15" t="s">
        <v>318</v>
      </c>
      <c r="C658" s="15" t="s">
        <v>11</v>
      </c>
      <c r="D658" s="14">
        <v>44464.723136516201</v>
      </c>
      <c r="E658" s="15">
        <f t="shared" ca="1" si="17"/>
        <v>5380</v>
      </c>
      <c r="F658" s="15" t="s">
        <v>12</v>
      </c>
      <c r="G658" s="15" t="s">
        <v>13</v>
      </c>
      <c r="H658" s="15" t="s">
        <v>70</v>
      </c>
      <c r="I658" s="15" t="s">
        <v>71</v>
      </c>
      <c r="J658" s="15" t="s">
        <v>319</v>
      </c>
      <c r="K658" s="16" t="s">
        <v>320</v>
      </c>
      <c r="L658" s="15" t="s">
        <v>321</v>
      </c>
      <c r="M658" s="15" t="s">
        <v>322</v>
      </c>
      <c r="N658" s="15" t="s">
        <v>323</v>
      </c>
      <c r="O658" s="15" t="s">
        <v>145</v>
      </c>
      <c r="Q658" s="15" t="s">
        <v>325</v>
      </c>
      <c r="R658" s="16" t="s">
        <v>326</v>
      </c>
      <c r="S658" s="16" t="s">
        <v>327</v>
      </c>
      <c r="T658" s="16" t="s">
        <v>328</v>
      </c>
      <c r="U658" s="18">
        <v>44907</v>
      </c>
      <c r="V658" s="17">
        <v>45272</v>
      </c>
      <c r="W658" s="15" t="s">
        <v>329</v>
      </c>
      <c r="X658" s="15" t="s">
        <v>330</v>
      </c>
      <c r="Y658" s="15" t="s">
        <v>78</v>
      </c>
      <c r="Z658" s="15" t="s">
        <v>324</v>
      </c>
      <c r="AA658" s="15" t="s">
        <v>79</v>
      </c>
      <c r="AD658" s="15" t="s">
        <v>331</v>
      </c>
      <c r="AE658" s="15" t="s">
        <v>332</v>
      </c>
      <c r="AF658" s="15" t="s">
        <v>333</v>
      </c>
    </row>
    <row r="659" spans="1:32" s="15" customFormat="1">
      <c r="A659" s="14">
        <v>44494.723136516201</v>
      </c>
      <c r="B659" s="15" t="s">
        <v>318</v>
      </c>
      <c r="C659" s="15" t="s">
        <v>11</v>
      </c>
      <c r="D659" s="14">
        <v>44494.723136516201</v>
      </c>
      <c r="E659" s="15">
        <f t="shared" ca="1" si="17"/>
        <v>5201</v>
      </c>
      <c r="F659" s="15" t="s">
        <v>12</v>
      </c>
      <c r="G659" s="15" t="s">
        <v>13</v>
      </c>
      <c r="H659" s="15" t="s">
        <v>70</v>
      </c>
      <c r="I659" s="15" t="s">
        <v>71</v>
      </c>
      <c r="J659" s="15" t="s">
        <v>319</v>
      </c>
      <c r="K659" s="16" t="s">
        <v>320</v>
      </c>
      <c r="L659" s="15" t="s">
        <v>321</v>
      </c>
      <c r="M659" s="15" t="s">
        <v>322</v>
      </c>
      <c r="N659" s="15" t="s">
        <v>323</v>
      </c>
      <c r="O659" s="15" t="s">
        <v>145</v>
      </c>
      <c r="Q659" s="15" t="s">
        <v>325</v>
      </c>
      <c r="R659" s="16" t="s">
        <v>326</v>
      </c>
      <c r="S659" s="16" t="s">
        <v>327</v>
      </c>
      <c r="T659" s="16" t="s">
        <v>328</v>
      </c>
      <c r="U659" s="18">
        <v>44907</v>
      </c>
      <c r="V659" s="17">
        <v>45272</v>
      </c>
      <c r="W659" s="15" t="s">
        <v>329</v>
      </c>
      <c r="X659" s="15" t="s">
        <v>330</v>
      </c>
      <c r="Y659" s="15" t="s">
        <v>78</v>
      </c>
      <c r="Z659" s="15" t="s">
        <v>324</v>
      </c>
      <c r="AA659" s="15" t="s">
        <v>79</v>
      </c>
      <c r="AD659" s="15" t="s">
        <v>331</v>
      </c>
      <c r="AE659" s="15" t="s">
        <v>332</v>
      </c>
      <c r="AF659" s="15" t="s">
        <v>333</v>
      </c>
    </row>
    <row r="660" spans="1:32" s="15" customFormat="1">
      <c r="A660" s="14">
        <v>44525.723136516201</v>
      </c>
      <c r="B660" s="15" t="s">
        <v>318</v>
      </c>
      <c r="C660" s="15" t="s">
        <v>11</v>
      </c>
      <c r="D660" s="14">
        <v>44525.723136516201</v>
      </c>
      <c r="E660" s="15">
        <f t="shared" ca="1" si="17"/>
        <v>5272</v>
      </c>
      <c r="F660" s="15" t="s">
        <v>12</v>
      </c>
      <c r="G660" s="15" t="s">
        <v>13</v>
      </c>
      <c r="H660" s="15" t="s">
        <v>70</v>
      </c>
      <c r="I660" s="15" t="s">
        <v>71</v>
      </c>
      <c r="J660" s="15" t="s">
        <v>319</v>
      </c>
      <c r="K660" s="16" t="s">
        <v>320</v>
      </c>
      <c r="L660" s="15" t="s">
        <v>321</v>
      </c>
      <c r="M660" s="15" t="s">
        <v>322</v>
      </c>
      <c r="N660" s="15" t="s">
        <v>323</v>
      </c>
      <c r="O660" s="15" t="s">
        <v>145</v>
      </c>
      <c r="Q660" s="15" t="s">
        <v>325</v>
      </c>
      <c r="R660" s="16" t="s">
        <v>326</v>
      </c>
      <c r="S660" s="16" t="s">
        <v>327</v>
      </c>
      <c r="T660" s="16" t="s">
        <v>328</v>
      </c>
      <c r="U660" s="18">
        <v>44907</v>
      </c>
      <c r="V660" s="17">
        <v>45272</v>
      </c>
      <c r="W660" s="15" t="s">
        <v>329</v>
      </c>
      <c r="X660" s="15" t="s">
        <v>330</v>
      </c>
      <c r="Y660" s="15" t="s">
        <v>78</v>
      </c>
      <c r="Z660" s="15" t="s">
        <v>324</v>
      </c>
      <c r="AA660" s="15" t="s">
        <v>79</v>
      </c>
      <c r="AD660" s="15" t="s">
        <v>331</v>
      </c>
      <c r="AE660" s="15" t="s">
        <v>332</v>
      </c>
      <c r="AF660" s="15" t="s">
        <v>333</v>
      </c>
    </row>
    <row r="661" spans="1:32" s="15" customFormat="1">
      <c r="A661" s="14">
        <v>44555.723136516201</v>
      </c>
      <c r="B661" s="15" t="s">
        <v>318</v>
      </c>
      <c r="C661" s="15" t="s">
        <v>11</v>
      </c>
      <c r="D661" s="14">
        <v>44555.723136516201</v>
      </c>
      <c r="E661" s="15">
        <f t="shared" ca="1" si="17"/>
        <v>5284</v>
      </c>
      <c r="F661" s="15" t="s">
        <v>12</v>
      </c>
      <c r="G661" s="15" t="s">
        <v>13</v>
      </c>
      <c r="H661" s="15" t="s">
        <v>70</v>
      </c>
      <c r="I661" s="15" t="s">
        <v>71</v>
      </c>
      <c r="J661" s="15" t="s">
        <v>319</v>
      </c>
      <c r="K661" s="16" t="s">
        <v>320</v>
      </c>
      <c r="L661" s="15" t="s">
        <v>321</v>
      </c>
      <c r="M661" s="15" t="s">
        <v>322</v>
      </c>
      <c r="N661" s="15" t="s">
        <v>323</v>
      </c>
      <c r="O661" s="15" t="s">
        <v>145</v>
      </c>
      <c r="Q661" s="15" t="s">
        <v>325</v>
      </c>
      <c r="R661" s="16" t="s">
        <v>326</v>
      </c>
      <c r="S661" s="16" t="s">
        <v>327</v>
      </c>
      <c r="T661" s="16" t="s">
        <v>328</v>
      </c>
      <c r="U661" s="18">
        <v>44907</v>
      </c>
      <c r="V661" s="17">
        <v>45272</v>
      </c>
      <c r="W661" s="15" t="s">
        <v>329</v>
      </c>
      <c r="X661" s="15" t="s">
        <v>330</v>
      </c>
      <c r="Y661" s="15" t="s">
        <v>78</v>
      </c>
      <c r="Z661" s="15" t="s">
        <v>324</v>
      </c>
      <c r="AA661" s="15" t="s">
        <v>79</v>
      </c>
      <c r="AD661" s="15" t="s">
        <v>331</v>
      </c>
      <c r="AE661" s="15" t="s">
        <v>332</v>
      </c>
      <c r="AF661" s="15" t="s">
        <v>333</v>
      </c>
    </row>
    <row r="662" spans="1:32" s="15" customFormat="1">
      <c r="A662" s="14">
        <v>44586.723136516201</v>
      </c>
      <c r="B662" s="15" t="s">
        <v>318</v>
      </c>
      <c r="C662" s="15" t="s">
        <v>11</v>
      </c>
      <c r="D662" s="14">
        <v>44586.723136516201</v>
      </c>
      <c r="E662" s="15">
        <f t="shared" ca="1" si="17"/>
        <v>5062</v>
      </c>
      <c r="F662" s="15" t="s">
        <v>12</v>
      </c>
      <c r="G662" s="15" t="s">
        <v>13</v>
      </c>
      <c r="H662" s="15" t="s">
        <v>70</v>
      </c>
      <c r="I662" s="15" t="s">
        <v>71</v>
      </c>
      <c r="J662" s="15" t="s">
        <v>319</v>
      </c>
      <c r="K662" s="16" t="s">
        <v>320</v>
      </c>
      <c r="L662" s="15" t="s">
        <v>321</v>
      </c>
      <c r="M662" s="15" t="s">
        <v>322</v>
      </c>
      <c r="N662" s="15" t="s">
        <v>323</v>
      </c>
      <c r="O662" s="15" t="s">
        <v>145</v>
      </c>
      <c r="Q662" s="15" t="s">
        <v>325</v>
      </c>
      <c r="R662" s="16" t="s">
        <v>326</v>
      </c>
      <c r="S662" s="16" t="s">
        <v>327</v>
      </c>
      <c r="T662" s="16" t="s">
        <v>328</v>
      </c>
      <c r="U662" s="18">
        <v>44907</v>
      </c>
      <c r="V662" s="17">
        <v>45272</v>
      </c>
      <c r="W662" s="15" t="s">
        <v>329</v>
      </c>
      <c r="X662" s="15" t="s">
        <v>330</v>
      </c>
      <c r="Y662" s="15" t="s">
        <v>78</v>
      </c>
      <c r="Z662" s="15" t="s">
        <v>324</v>
      </c>
      <c r="AA662" s="15" t="s">
        <v>79</v>
      </c>
      <c r="AD662" s="15" t="s">
        <v>331</v>
      </c>
      <c r="AE662" s="15" t="s">
        <v>332</v>
      </c>
      <c r="AF662" s="15" t="s">
        <v>333</v>
      </c>
    </row>
    <row r="663" spans="1:32" s="15" customFormat="1">
      <c r="A663" s="14">
        <v>44617.723136516201</v>
      </c>
      <c r="B663" s="15" t="s">
        <v>318</v>
      </c>
      <c r="C663" s="15" t="s">
        <v>11</v>
      </c>
      <c r="D663" s="14">
        <v>44617.723136516201</v>
      </c>
      <c r="E663" s="15">
        <f t="shared" ca="1" si="17"/>
        <v>5043</v>
      </c>
      <c r="F663" s="15" t="s">
        <v>12</v>
      </c>
      <c r="G663" s="15" t="s">
        <v>13</v>
      </c>
      <c r="H663" s="15" t="s">
        <v>70</v>
      </c>
      <c r="I663" s="15" t="s">
        <v>71</v>
      </c>
      <c r="J663" s="15" t="s">
        <v>319</v>
      </c>
      <c r="K663" s="16" t="s">
        <v>320</v>
      </c>
      <c r="L663" s="15" t="s">
        <v>321</v>
      </c>
      <c r="M663" s="15" t="s">
        <v>322</v>
      </c>
      <c r="N663" s="15" t="s">
        <v>323</v>
      </c>
      <c r="O663" s="15" t="s">
        <v>145</v>
      </c>
      <c r="Q663" s="15" t="s">
        <v>325</v>
      </c>
      <c r="R663" s="16" t="s">
        <v>326</v>
      </c>
      <c r="S663" s="16" t="s">
        <v>327</v>
      </c>
      <c r="T663" s="16" t="s">
        <v>328</v>
      </c>
      <c r="U663" s="18">
        <v>44907</v>
      </c>
      <c r="V663" s="17">
        <v>45272</v>
      </c>
      <c r="W663" s="15" t="s">
        <v>329</v>
      </c>
      <c r="X663" s="15" t="s">
        <v>330</v>
      </c>
      <c r="Y663" s="15" t="s">
        <v>78</v>
      </c>
      <c r="Z663" s="15" t="s">
        <v>324</v>
      </c>
      <c r="AA663" s="15" t="s">
        <v>79</v>
      </c>
      <c r="AD663" s="15" t="s">
        <v>331</v>
      </c>
      <c r="AE663" s="15" t="s">
        <v>332</v>
      </c>
      <c r="AF663" s="15" t="s">
        <v>333</v>
      </c>
    </row>
    <row r="664" spans="1:32" s="15" customFormat="1">
      <c r="A664" s="14">
        <v>44645.723136516201</v>
      </c>
      <c r="B664" s="15" t="s">
        <v>318</v>
      </c>
      <c r="C664" s="15" t="s">
        <v>11</v>
      </c>
      <c r="D664" s="14">
        <v>44645.723136516201</v>
      </c>
      <c r="E664" s="15">
        <f t="shared" ca="1" si="17"/>
        <v>5062</v>
      </c>
      <c r="F664" s="15" t="s">
        <v>12</v>
      </c>
      <c r="G664" s="15" t="s">
        <v>13</v>
      </c>
      <c r="H664" s="15" t="s">
        <v>70</v>
      </c>
      <c r="I664" s="15" t="s">
        <v>71</v>
      </c>
      <c r="J664" s="15" t="s">
        <v>319</v>
      </c>
      <c r="K664" s="16" t="s">
        <v>320</v>
      </c>
      <c r="L664" s="15" t="s">
        <v>321</v>
      </c>
      <c r="M664" s="15" t="s">
        <v>322</v>
      </c>
      <c r="N664" s="15" t="s">
        <v>323</v>
      </c>
      <c r="O664" s="15" t="s">
        <v>145</v>
      </c>
      <c r="Q664" s="15" t="s">
        <v>325</v>
      </c>
      <c r="R664" s="16" t="s">
        <v>326</v>
      </c>
      <c r="S664" s="16" t="s">
        <v>327</v>
      </c>
      <c r="T664" s="16" t="s">
        <v>328</v>
      </c>
      <c r="U664" s="18">
        <v>44907</v>
      </c>
      <c r="V664" s="17">
        <v>45272</v>
      </c>
      <c r="W664" s="15" t="s">
        <v>329</v>
      </c>
      <c r="X664" s="15" t="s">
        <v>330</v>
      </c>
      <c r="Y664" s="15" t="s">
        <v>78</v>
      </c>
      <c r="Z664" s="15" t="s">
        <v>324</v>
      </c>
      <c r="AA664" s="15" t="s">
        <v>79</v>
      </c>
      <c r="AD664" s="15" t="s">
        <v>331</v>
      </c>
      <c r="AE664" s="15" t="s">
        <v>332</v>
      </c>
      <c r="AF664" s="15" t="s">
        <v>333</v>
      </c>
    </row>
    <row r="665" spans="1:32" s="15" customFormat="1">
      <c r="A665" s="14">
        <v>44676.723136516201</v>
      </c>
      <c r="B665" s="15" t="s">
        <v>318</v>
      </c>
      <c r="C665" s="15" t="s">
        <v>11</v>
      </c>
      <c r="D665" s="14">
        <v>44676.723136516201</v>
      </c>
      <c r="E665" s="15">
        <f t="shared" ca="1" si="17"/>
        <v>5095</v>
      </c>
      <c r="F665" s="15" t="s">
        <v>12</v>
      </c>
      <c r="G665" s="15" t="s">
        <v>13</v>
      </c>
      <c r="H665" s="15" t="s">
        <v>70</v>
      </c>
      <c r="I665" s="15" t="s">
        <v>71</v>
      </c>
      <c r="J665" s="15" t="s">
        <v>319</v>
      </c>
      <c r="K665" s="16" t="s">
        <v>320</v>
      </c>
      <c r="L665" s="15" t="s">
        <v>321</v>
      </c>
      <c r="M665" s="15" t="s">
        <v>322</v>
      </c>
      <c r="N665" s="15" t="s">
        <v>323</v>
      </c>
      <c r="O665" s="15" t="s">
        <v>145</v>
      </c>
      <c r="Q665" s="15" t="s">
        <v>325</v>
      </c>
      <c r="R665" s="16" t="s">
        <v>326</v>
      </c>
      <c r="S665" s="16" t="s">
        <v>327</v>
      </c>
      <c r="T665" s="16" t="s">
        <v>328</v>
      </c>
      <c r="U665" s="18">
        <v>44907</v>
      </c>
      <c r="V665" s="17">
        <v>45272</v>
      </c>
      <c r="W665" s="15" t="s">
        <v>329</v>
      </c>
      <c r="X665" s="15" t="s">
        <v>330</v>
      </c>
      <c r="Y665" s="15" t="s">
        <v>78</v>
      </c>
      <c r="Z665" s="15" t="s">
        <v>324</v>
      </c>
      <c r="AA665" s="15" t="s">
        <v>79</v>
      </c>
      <c r="AD665" s="15" t="s">
        <v>331</v>
      </c>
      <c r="AE665" s="15" t="s">
        <v>332</v>
      </c>
      <c r="AF665" s="15" t="s">
        <v>333</v>
      </c>
    </row>
    <row r="666" spans="1:32" s="15" customFormat="1">
      <c r="A666" s="14">
        <v>44706.723136516201</v>
      </c>
      <c r="B666" s="15" t="s">
        <v>318</v>
      </c>
      <c r="C666" s="15" t="s">
        <v>11</v>
      </c>
      <c r="D666" s="14">
        <v>44706.723136516201</v>
      </c>
      <c r="E666" s="15">
        <f t="shared" ca="1" si="17"/>
        <v>5286</v>
      </c>
      <c r="F666" s="15" t="s">
        <v>12</v>
      </c>
      <c r="G666" s="15" t="s">
        <v>13</v>
      </c>
      <c r="H666" s="15" t="s">
        <v>70</v>
      </c>
      <c r="I666" s="15" t="s">
        <v>71</v>
      </c>
      <c r="J666" s="15" t="s">
        <v>319</v>
      </c>
      <c r="K666" s="16" t="s">
        <v>320</v>
      </c>
      <c r="L666" s="15" t="s">
        <v>321</v>
      </c>
      <c r="M666" s="15" t="s">
        <v>322</v>
      </c>
      <c r="N666" s="15" t="s">
        <v>323</v>
      </c>
      <c r="O666" s="15" t="s">
        <v>145</v>
      </c>
      <c r="Q666" s="15" t="s">
        <v>325</v>
      </c>
      <c r="R666" s="16" t="s">
        <v>326</v>
      </c>
      <c r="S666" s="16" t="s">
        <v>327</v>
      </c>
      <c r="T666" s="16" t="s">
        <v>328</v>
      </c>
      <c r="U666" s="18">
        <v>44907</v>
      </c>
      <c r="V666" s="17">
        <v>45272</v>
      </c>
      <c r="W666" s="15" t="s">
        <v>329</v>
      </c>
      <c r="X666" s="15" t="s">
        <v>330</v>
      </c>
      <c r="Y666" s="15" t="s">
        <v>78</v>
      </c>
      <c r="Z666" s="15" t="s">
        <v>324</v>
      </c>
      <c r="AA666" s="15" t="s">
        <v>79</v>
      </c>
      <c r="AD666" s="15" t="s">
        <v>331</v>
      </c>
      <c r="AE666" s="15" t="s">
        <v>332</v>
      </c>
      <c r="AF666" s="15" t="s">
        <v>333</v>
      </c>
    </row>
    <row r="667" spans="1:32" s="15" customFormat="1">
      <c r="A667" s="14">
        <v>44737.723136516201</v>
      </c>
      <c r="B667" s="15" t="s">
        <v>318</v>
      </c>
      <c r="C667" s="15" t="s">
        <v>11</v>
      </c>
      <c r="D667" s="14">
        <v>44737.723136516201</v>
      </c>
      <c r="E667" s="15">
        <f t="shared" ca="1" si="17"/>
        <v>5485</v>
      </c>
      <c r="F667" s="15" t="s">
        <v>12</v>
      </c>
      <c r="G667" s="15" t="s">
        <v>13</v>
      </c>
      <c r="H667" s="15" t="s">
        <v>70</v>
      </c>
      <c r="I667" s="15" t="s">
        <v>71</v>
      </c>
      <c r="J667" s="15" t="s">
        <v>319</v>
      </c>
      <c r="K667" s="16" t="s">
        <v>320</v>
      </c>
      <c r="L667" s="15" t="s">
        <v>321</v>
      </c>
      <c r="M667" s="15" t="s">
        <v>322</v>
      </c>
      <c r="N667" s="15" t="s">
        <v>323</v>
      </c>
      <c r="O667" s="15" t="s">
        <v>145</v>
      </c>
      <c r="Q667" s="15" t="s">
        <v>325</v>
      </c>
      <c r="R667" s="16" t="s">
        <v>326</v>
      </c>
      <c r="S667" s="16" t="s">
        <v>327</v>
      </c>
      <c r="T667" s="16" t="s">
        <v>328</v>
      </c>
      <c r="U667" s="18">
        <v>44907</v>
      </c>
      <c r="V667" s="17">
        <v>45272</v>
      </c>
      <c r="W667" s="15" t="s">
        <v>329</v>
      </c>
      <c r="X667" s="15" t="s">
        <v>330</v>
      </c>
      <c r="Y667" s="15" t="s">
        <v>78</v>
      </c>
      <c r="Z667" s="15" t="s">
        <v>324</v>
      </c>
      <c r="AA667" s="15" t="s">
        <v>79</v>
      </c>
      <c r="AD667" s="15" t="s">
        <v>331</v>
      </c>
      <c r="AE667" s="15" t="s">
        <v>332</v>
      </c>
      <c r="AF667" s="15" t="s">
        <v>333</v>
      </c>
    </row>
    <row r="668" spans="1:32" s="15" customFormat="1">
      <c r="A668" s="14">
        <v>44767.723136516201</v>
      </c>
      <c r="B668" s="15" t="s">
        <v>318</v>
      </c>
      <c r="C668" s="15" t="s">
        <v>11</v>
      </c>
      <c r="D668" s="14">
        <v>44767.723136516201</v>
      </c>
      <c r="E668" s="15">
        <f t="shared" ca="1" si="17"/>
        <v>5178</v>
      </c>
      <c r="F668" s="15" t="s">
        <v>12</v>
      </c>
      <c r="G668" s="15" t="s">
        <v>13</v>
      </c>
      <c r="H668" s="15" t="s">
        <v>70</v>
      </c>
      <c r="I668" s="15" t="s">
        <v>71</v>
      </c>
      <c r="J668" s="15" t="s">
        <v>319</v>
      </c>
      <c r="K668" s="16" t="s">
        <v>320</v>
      </c>
      <c r="L668" s="15" t="s">
        <v>321</v>
      </c>
      <c r="M668" s="15" t="s">
        <v>322</v>
      </c>
      <c r="N668" s="15" t="s">
        <v>323</v>
      </c>
      <c r="O668" s="15" t="s">
        <v>145</v>
      </c>
      <c r="Q668" s="15" t="s">
        <v>325</v>
      </c>
      <c r="R668" s="16" t="s">
        <v>326</v>
      </c>
      <c r="S668" s="16" t="s">
        <v>327</v>
      </c>
      <c r="T668" s="16" t="s">
        <v>328</v>
      </c>
      <c r="U668" s="18">
        <v>44907</v>
      </c>
      <c r="V668" s="17">
        <v>45272</v>
      </c>
      <c r="W668" s="15" t="s">
        <v>329</v>
      </c>
      <c r="X668" s="15" t="s">
        <v>330</v>
      </c>
      <c r="Y668" s="15" t="s">
        <v>78</v>
      </c>
      <c r="Z668" s="15" t="s">
        <v>324</v>
      </c>
      <c r="AA668" s="15" t="s">
        <v>79</v>
      </c>
      <c r="AD668" s="15" t="s">
        <v>331</v>
      </c>
      <c r="AE668" s="15" t="s">
        <v>332</v>
      </c>
      <c r="AF668" s="15" t="s">
        <v>333</v>
      </c>
    </row>
    <row r="669" spans="1:32" s="15" customFormat="1">
      <c r="A669" s="14">
        <v>44798.723136516201</v>
      </c>
      <c r="B669" s="15" t="s">
        <v>318</v>
      </c>
      <c r="C669" s="15" t="s">
        <v>11</v>
      </c>
      <c r="D669" s="14">
        <v>44798.723136516201</v>
      </c>
      <c r="E669" s="15">
        <f t="shared" ca="1" si="17"/>
        <v>5252</v>
      </c>
      <c r="F669" s="15" t="s">
        <v>12</v>
      </c>
      <c r="G669" s="15" t="s">
        <v>13</v>
      </c>
      <c r="H669" s="15" t="s">
        <v>70</v>
      </c>
      <c r="I669" s="15" t="s">
        <v>71</v>
      </c>
      <c r="J669" s="15" t="s">
        <v>319</v>
      </c>
      <c r="K669" s="16" t="s">
        <v>320</v>
      </c>
      <c r="L669" s="15" t="s">
        <v>321</v>
      </c>
      <c r="M669" s="15" t="s">
        <v>322</v>
      </c>
      <c r="N669" s="15" t="s">
        <v>323</v>
      </c>
      <c r="O669" s="15" t="s">
        <v>145</v>
      </c>
      <c r="Q669" s="15" t="s">
        <v>325</v>
      </c>
      <c r="R669" s="16" t="s">
        <v>326</v>
      </c>
      <c r="S669" s="16" t="s">
        <v>327</v>
      </c>
      <c r="T669" s="16" t="s">
        <v>328</v>
      </c>
      <c r="U669" s="18">
        <v>44907</v>
      </c>
      <c r="V669" s="17">
        <v>45272</v>
      </c>
      <c r="W669" s="15" t="s">
        <v>329</v>
      </c>
      <c r="X669" s="15" t="s">
        <v>330</v>
      </c>
      <c r="Y669" s="15" t="s">
        <v>78</v>
      </c>
      <c r="Z669" s="15" t="s">
        <v>324</v>
      </c>
      <c r="AA669" s="15" t="s">
        <v>79</v>
      </c>
      <c r="AD669" s="15" t="s">
        <v>331</v>
      </c>
      <c r="AE669" s="15" t="s">
        <v>332</v>
      </c>
      <c r="AF669" s="15" t="s">
        <v>333</v>
      </c>
    </row>
    <row r="670" spans="1:32" s="15" customFormat="1">
      <c r="A670" s="14">
        <v>44829.723136516201</v>
      </c>
      <c r="B670" s="15" t="s">
        <v>318</v>
      </c>
      <c r="C670" s="15" t="s">
        <v>11</v>
      </c>
      <c r="D670" s="14">
        <v>44829.723136516201</v>
      </c>
      <c r="E670" s="15">
        <f t="shared" ca="1" si="17"/>
        <v>5355</v>
      </c>
      <c r="F670" s="15" t="s">
        <v>12</v>
      </c>
      <c r="G670" s="15" t="s">
        <v>13</v>
      </c>
      <c r="H670" s="15" t="s">
        <v>70</v>
      </c>
      <c r="I670" s="15" t="s">
        <v>71</v>
      </c>
      <c r="J670" s="15" t="s">
        <v>319</v>
      </c>
      <c r="K670" s="16" t="s">
        <v>320</v>
      </c>
      <c r="L670" s="15" t="s">
        <v>321</v>
      </c>
      <c r="M670" s="15" t="s">
        <v>322</v>
      </c>
      <c r="N670" s="15" t="s">
        <v>323</v>
      </c>
      <c r="O670" s="15" t="s">
        <v>145</v>
      </c>
      <c r="Q670" s="15" t="s">
        <v>325</v>
      </c>
      <c r="R670" s="16" t="s">
        <v>326</v>
      </c>
      <c r="S670" s="16" t="s">
        <v>327</v>
      </c>
      <c r="T670" s="16" t="s">
        <v>328</v>
      </c>
      <c r="U670" s="18">
        <v>44907</v>
      </c>
      <c r="V670" s="17">
        <v>45272</v>
      </c>
      <c r="W670" s="15" t="s">
        <v>329</v>
      </c>
      <c r="X670" s="15" t="s">
        <v>330</v>
      </c>
      <c r="Y670" s="15" t="s">
        <v>78</v>
      </c>
      <c r="Z670" s="15" t="s">
        <v>324</v>
      </c>
      <c r="AA670" s="15" t="s">
        <v>79</v>
      </c>
      <c r="AD670" s="15" t="s">
        <v>331</v>
      </c>
      <c r="AE670" s="15" t="s">
        <v>332</v>
      </c>
      <c r="AF670" s="15" t="s">
        <v>333</v>
      </c>
    </row>
    <row r="671" spans="1:32" s="15" customFormat="1">
      <c r="A671" s="14">
        <v>44859.723136516201</v>
      </c>
      <c r="B671" s="15" t="s">
        <v>318</v>
      </c>
      <c r="C671" s="15" t="s">
        <v>11</v>
      </c>
      <c r="D671" s="14">
        <v>44859.723136516201</v>
      </c>
      <c r="E671" s="15">
        <f t="shared" ca="1" si="17"/>
        <v>5194</v>
      </c>
      <c r="F671" s="15" t="s">
        <v>12</v>
      </c>
      <c r="G671" s="15" t="s">
        <v>13</v>
      </c>
      <c r="H671" s="15" t="s">
        <v>70</v>
      </c>
      <c r="I671" s="15" t="s">
        <v>71</v>
      </c>
      <c r="J671" s="15" t="s">
        <v>319</v>
      </c>
      <c r="K671" s="16" t="s">
        <v>320</v>
      </c>
      <c r="L671" s="15" t="s">
        <v>321</v>
      </c>
      <c r="M671" s="15" t="s">
        <v>322</v>
      </c>
      <c r="N671" s="15" t="s">
        <v>323</v>
      </c>
      <c r="O671" s="15" t="s">
        <v>145</v>
      </c>
      <c r="Q671" s="15" t="s">
        <v>325</v>
      </c>
      <c r="R671" s="16" t="s">
        <v>326</v>
      </c>
      <c r="S671" s="16" t="s">
        <v>327</v>
      </c>
      <c r="T671" s="16" t="s">
        <v>328</v>
      </c>
      <c r="U671" s="18">
        <v>44907</v>
      </c>
      <c r="V671" s="17">
        <v>45272</v>
      </c>
      <c r="W671" s="15" t="s">
        <v>329</v>
      </c>
      <c r="X671" s="15" t="s">
        <v>330</v>
      </c>
      <c r="Y671" s="15" t="s">
        <v>78</v>
      </c>
      <c r="Z671" s="15" t="s">
        <v>324</v>
      </c>
      <c r="AA671" s="15" t="s">
        <v>79</v>
      </c>
      <c r="AD671" s="15" t="s">
        <v>331</v>
      </c>
      <c r="AE671" s="15" t="s">
        <v>332</v>
      </c>
      <c r="AF671" s="15" t="s">
        <v>333</v>
      </c>
    </row>
    <row r="672" spans="1:32" s="15" customFormat="1">
      <c r="A672" s="14">
        <v>44890.723136516201</v>
      </c>
      <c r="B672" s="15" t="s">
        <v>318</v>
      </c>
      <c r="C672" s="15" t="s">
        <v>11</v>
      </c>
      <c r="D672" s="14">
        <v>44890.723136516201</v>
      </c>
      <c r="E672" s="15">
        <f t="shared" ca="1" si="17"/>
        <v>5006</v>
      </c>
      <c r="F672" s="15" t="s">
        <v>12</v>
      </c>
      <c r="G672" s="15" t="s">
        <v>13</v>
      </c>
      <c r="H672" s="15" t="s">
        <v>70</v>
      </c>
      <c r="I672" s="15" t="s">
        <v>71</v>
      </c>
      <c r="J672" s="15" t="s">
        <v>319</v>
      </c>
      <c r="K672" s="16" t="s">
        <v>320</v>
      </c>
      <c r="L672" s="15" t="s">
        <v>321</v>
      </c>
      <c r="M672" s="15" t="s">
        <v>322</v>
      </c>
      <c r="N672" s="15" t="s">
        <v>323</v>
      </c>
      <c r="O672" s="15" t="s">
        <v>145</v>
      </c>
      <c r="Q672" s="15" t="s">
        <v>325</v>
      </c>
      <c r="R672" s="16" t="s">
        <v>326</v>
      </c>
      <c r="S672" s="16" t="s">
        <v>327</v>
      </c>
      <c r="T672" s="16" t="s">
        <v>328</v>
      </c>
      <c r="U672" s="18">
        <v>44907</v>
      </c>
      <c r="V672" s="17">
        <v>45272</v>
      </c>
      <c r="W672" s="15" t="s">
        <v>329</v>
      </c>
      <c r="X672" s="15" t="s">
        <v>330</v>
      </c>
      <c r="Y672" s="15" t="s">
        <v>78</v>
      </c>
      <c r="Z672" s="15" t="s">
        <v>324</v>
      </c>
      <c r="AA672" s="15" t="s">
        <v>79</v>
      </c>
      <c r="AD672" s="15" t="s">
        <v>331</v>
      </c>
      <c r="AE672" s="15" t="s">
        <v>332</v>
      </c>
      <c r="AF672" s="15" t="s">
        <v>333</v>
      </c>
    </row>
    <row r="673" spans="1:34" s="15" customFormat="1">
      <c r="A673" s="14">
        <v>44920.723136516201</v>
      </c>
      <c r="B673" s="15" t="s">
        <v>318</v>
      </c>
      <c r="C673" s="15" t="s">
        <v>11</v>
      </c>
      <c r="D673" s="14">
        <v>44920.723136516201</v>
      </c>
      <c r="E673" s="15">
        <f t="shared" ca="1" si="17"/>
        <v>5006</v>
      </c>
      <c r="F673" s="15" t="s">
        <v>12</v>
      </c>
      <c r="G673" s="15" t="s">
        <v>13</v>
      </c>
      <c r="H673" s="15" t="s">
        <v>70</v>
      </c>
      <c r="I673" s="15" t="s">
        <v>71</v>
      </c>
      <c r="J673" s="15" t="s">
        <v>319</v>
      </c>
      <c r="K673" s="16" t="s">
        <v>320</v>
      </c>
      <c r="L673" s="15" t="s">
        <v>321</v>
      </c>
      <c r="M673" s="15" t="s">
        <v>322</v>
      </c>
      <c r="N673" s="15" t="s">
        <v>323</v>
      </c>
      <c r="O673" s="15" t="s">
        <v>145</v>
      </c>
      <c r="Q673" s="15" t="s">
        <v>325</v>
      </c>
      <c r="R673" s="16" t="s">
        <v>326</v>
      </c>
      <c r="S673" s="16" t="s">
        <v>327</v>
      </c>
      <c r="T673" s="16" t="s">
        <v>328</v>
      </c>
      <c r="U673" s="18">
        <v>44907</v>
      </c>
      <c r="V673" s="17">
        <v>45272</v>
      </c>
      <c r="W673" s="15" t="s">
        <v>329</v>
      </c>
      <c r="X673" s="15" t="s">
        <v>330</v>
      </c>
      <c r="Y673" s="15" t="s">
        <v>78</v>
      </c>
      <c r="Z673" s="15" t="s">
        <v>324</v>
      </c>
      <c r="AA673" s="15" t="s">
        <v>79</v>
      </c>
      <c r="AD673" s="15" t="s">
        <v>331</v>
      </c>
      <c r="AE673" s="15" t="s">
        <v>332</v>
      </c>
      <c r="AF673" s="15" t="s">
        <v>333</v>
      </c>
    </row>
    <row r="674" spans="1:34" s="15" customFormat="1">
      <c r="A674" s="14">
        <v>44951.723136516201</v>
      </c>
      <c r="B674" s="15" t="s">
        <v>318</v>
      </c>
      <c r="C674" s="15" t="s">
        <v>11</v>
      </c>
      <c r="D674" s="14">
        <v>44951.723136516201</v>
      </c>
      <c r="E674" s="15">
        <f t="shared" ca="1" si="17"/>
        <v>5383</v>
      </c>
      <c r="F674" s="15" t="s">
        <v>12</v>
      </c>
      <c r="G674" s="15" t="s">
        <v>13</v>
      </c>
      <c r="H674" s="15" t="s">
        <v>70</v>
      </c>
      <c r="I674" s="15" t="s">
        <v>71</v>
      </c>
      <c r="J674" s="15" t="s">
        <v>319</v>
      </c>
      <c r="K674" s="16" t="s">
        <v>320</v>
      </c>
      <c r="L674" s="15" t="s">
        <v>321</v>
      </c>
      <c r="M674" s="15" t="s">
        <v>322</v>
      </c>
      <c r="N674" s="15" t="s">
        <v>323</v>
      </c>
      <c r="O674" s="15" t="s">
        <v>145</v>
      </c>
      <c r="Q674" s="15" t="s">
        <v>325</v>
      </c>
      <c r="R674" s="16" t="s">
        <v>326</v>
      </c>
      <c r="S674" s="16" t="s">
        <v>327</v>
      </c>
      <c r="T674" s="16" t="s">
        <v>328</v>
      </c>
      <c r="U674" s="18">
        <v>44907</v>
      </c>
      <c r="V674" s="17">
        <v>45272</v>
      </c>
      <c r="W674" s="15" t="s">
        <v>329</v>
      </c>
      <c r="X674" s="15" t="s">
        <v>330</v>
      </c>
      <c r="Y674" s="15" t="s">
        <v>78</v>
      </c>
      <c r="Z674" s="15" t="s">
        <v>324</v>
      </c>
      <c r="AA674" s="15" t="s">
        <v>79</v>
      </c>
      <c r="AD674" s="15" t="s">
        <v>331</v>
      </c>
      <c r="AE674" s="15" t="s">
        <v>332</v>
      </c>
      <c r="AF674" s="15" t="s">
        <v>333</v>
      </c>
    </row>
    <row r="675" spans="1:34" s="15" customFormat="1">
      <c r="A675" s="14">
        <v>44982.723136516201</v>
      </c>
      <c r="B675" s="15" t="s">
        <v>318</v>
      </c>
      <c r="C675" s="15" t="s">
        <v>11</v>
      </c>
      <c r="D675" s="14">
        <v>44982.723136516201</v>
      </c>
      <c r="E675" s="15">
        <f t="shared" ca="1" si="17"/>
        <v>5249</v>
      </c>
      <c r="F675" s="15" t="s">
        <v>12</v>
      </c>
      <c r="G675" s="15" t="s">
        <v>13</v>
      </c>
      <c r="H675" s="15" t="s">
        <v>70</v>
      </c>
      <c r="I675" s="15" t="s">
        <v>71</v>
      </c>
      <c r="J675" s="15" t="s">
        <v>319</v>
      </c>
      <c r="K675" s="16" t="s">
        <v>320</v>
      </c>
      <c r="L675" s="15" t="s">
        <v>321</v>
      </c>
      <c r="M675" s="15" t="s">
        <v>322</v>
      </c>
      <c r="N675" s="15" t="s">
        <v>323</v>
      </c>
      <c r="O675" s="15" t="s">
        <v>145</v>
      </c>
      <c r="Q675" s="15" t="s">
        <v>325</v>
      </c>
      <c r="R675" s="16" t="s">
        <v>326</v>
      </c>
      <c r="S675" s="16" t="s">
        <v>327</v>
      </c>
      <c r="T675" s="16" t="s">
        <v>328</v>
      </c>
      <c r="U675" s="18">
        <v>44907</v>
      </c>
      <c r="V675" s="17">
        <v>45272</v>
      </c>
      <c r="W675" s="15" t="s">
        <v>329</v>
      </c>
      <c r="X675" s="15" t="s">
        <v>330</v>
      </c>
      <c r="Y675" s="15" t="s">
        <v>78</v>
      </c>
      <c r="Z675" s="15" t="s">
        <v>324</v>
      </c>
      <c r="AA675" s="15" t="s">
        <v>79</v>
      </c>
      <c r="AD675" s="15" t="s">
        <v>331</v>
      </c>
      <c r="AE675" s="15" t="s">
        <v>332</v>
      </c>
      <c r="AF675" s="15" t="s">
        <v>333</v>
      </c>
    </row>
    <row r="676" spans="1:34" s="15" customFormat="1">
      <c r="A676" s="14">
        <v>45010.723136516201</v>
      </c>
      <c r="B676" s="15" t="s">
        <v>318</v>
      </c>
      <c r="C676" s="15" t="s">
        <v>11</v>
      </c>
      <c r="D676" s="14">
        <v>45010.723136516201</v>
      </c>
      <c r="E676" s="15">
        <f t="shared" ca="1" si="17"/>
        <v>5488</v>
      </c>
      <c r="F676" s="15" t="s">
        <v>12</v>
      </c>
      <c r="G676" s="15" t="s">
        <v>13</v>
      </c>
      <c r="H676" s="15" t="s">
        <v>70</v>
      </c>
      <c r="I676" s="15" t="s">
        <v>71</v>
      </c>
      <c r="J676" s="15" t="s">
        <v>319</v>
      </c>
      <c r="K676" s="16" t="s">
        <v>320</v>
      </c>
      <c r="L676" s="15" t="s">
        <v>321</v>
      </c>
      <c r="M676" s="15" t="s">
        <v>322</v>
      </c>
      <c r="N676" s="15" t="s">
        <v>323</v>
      </c>
      <c r="O676" s="15" t="s">
        <v>145</v>
      </c>
      <c r="Q676" s="15" t="s">
        <v>325</v>
      </c>
      <c r="R676" s="16" t="s">
        <v>326</v>
      </c>
      <c r="S676" s="16" t="s">
        <v>327</v>
      </c>
      <c r="T676" s="16" t="s">
        <v>328</v>
      </c>
      <c r="U676" s="18">
        <v>44907</v>
      </c>
      <c r="V676" s="17">
        <v>45272</v>
      </c>
      <c r="W676" s="15" t="s">
        <v>329</v>
      </c>
      <c r="X676" s="15" t="s">
        <v>330</v>
      </c>
      <c r="Y676" s="15" t="s">
        <v>78</v>
      </c>
      <c r="Z676" s="15" t="s">
        <v>324</v>
      </c>
      <c r="AA676" s="15" t="s">
        <v>79</v>
      </c>
      <c r="AD676" s="15" t="s">
        <v>331</v>
      </c>
      <c r="AE676" s="15" t="s">
        <v>332</v>
      </c>
      <c r="AF676" s="15" t="s">
        <v>333</v>
      </c>
    </row>
    <row r="677" spans="1:34">
      <c r="A677" s="14">
        <v>45041.723136516201</v>
      </c>
      <c r="B677" s="15" t="s">
        <v>318</v>
      </c>
      <c r="C677" s="15" t="s">
        <v>11</v>
      </c>
      <c r="D677" s="14">
        <v>45041.723136516201</v>
      </c>
      <c r="E677" s="15">
        <f t="shared" ca="1" si="17"/>
        <v>5417</v>
      </c>
      <c r="F677" s="15" t="s">
        <v>12</v>
      </c>
      <c r="G677" s="15" t="s">
        <v>13</v>
      </c>
      <c r="H677" s="15" t="s">
        <v>70</v>
      </c>
      <c r="I677" s="15" t="s">
        <v>71</v>
      </c>
      <c r="J677" s="15" t="s">
        <v>319</v>
      </c>
      <c r="K677" s="16" t="s">
        <v>320</v>
      </c>
      <c r="L677" s="15" t="s">
        <v>321</v>
      </c>
      <c r="M677" s="15" t="s">
        <v>322</v>
      </c>
      <c r="N677" s="15" t="s">
        <v>323</v>
      </c>
      <c r="O677" s="15" t="s">
        <v>145</v>
      </c>
      <c r="P677" s="15"/>
      <c r="Q677" s="15" t="s">
        <v>325</v>
      </c>
      <c r="R677" s="16" t="s">
        <v>326</v>
      </c>
      <c r="S677" s="16" t="s">
        <v>327</v>
      </c>
      <c r="T677" s="16" t="s">
        <v>328</v>
      </c>
      <c r="U677" s="18">
        <v>44907</v>
      </c>
      <c r="V677" s="17">
        <v>45272</v>
      </c>
      <c r="W677" s="15" t="s">
        <v>329</v>
      </c>
      <c r="X677" s="15" t="s">
        <v>330</v>
      </c>
      <c r="Y677" s="15" t="s">
        <v>78</v>
      </c>
      <c r="Z677" s="15" t="s">
        <v>324</v>
      </c>
      <c r="AA677" s="15" t="s">
        <v>79</v>
      </c>
      <c r="AB677" s="15"/>
      <c r="AC677" s="15"/>
      <c r="AD677" s="15" t="s">
        <v>331</v>
      </c>
      <c r="AE677" s="15" t="s">
        <v>332</v>
      </c>
      <c r="AF677" s="15" t="s">
        <v>333</v>
      </c>
      <c r="AG677" s="15"/>
      <c r="AH677" s="15"/>
    </row>
    <row r="678" spans="1:34">
      <c r="A678" s="14">
        <v>45071.723136516201</v>
      </c>
      <c r="B678" s="15" t="s">
        <v>318</v>
      </c>
      <c r="C678" s="15" t="s">
        <v>11</v>
      </c>
      <c r="D678" s="14">
        <v>45071.723136516201</v>
      </c>
      <c r="E678" s="15">
        <f t="shared" ca="1" si="17"/>
        <v>5363</v>
      </c>
      <c r="F678" s="15" t="s">
        <v>12</v>
      </c>
      <c r="G678" s="15" t="s">
        <v>13</v>
      </c>
      <c r="H678" s="15" t="s">
        <v>70</v>
      </c>
      <c r="I678" s="15" t="s">
        <v>71</v>
      </c>
      <c r="J678" s="15" t="s">
        <v>319</v>
      </c>
      <c r="K678" s="16" t="s">
        <v>320</v>
      </c>
      <c r="L678" s="15" t="s">
        <v>321</v>
      </c>
      <c r="M678" s="15" t="s">
        <v>322</v>
      </c>
      <c r="N678" s="15" t="s">
        <v>323</v>
      </c>
      <c r="O678" s="15" t="s">
        <v>145</v>
      </c>
      <c r="P678" s="15"/>
      <c r="Q678" s="15" t="s">
        <v>325</v>
      </c>
      <c r="R678" s="16" t="s">
        <v>326</v>
      </c>
      <c r="S678" s="16" t="s">
        <v>327</v>
      </c>
      <c r="T678" s="16" t="s">
        <v>328</v>
      </c>
      <c r="U678" s="18">
        <v>44907</v>
      </c>
      <c r="V678" s="17">
        <v>45272</v>
      </c>
      <c r="W678" s="15" t="s">
        <v>329</v>
      </c>
      <c r="X678" s="15" t="s">
        <v>330</v>
      </c>
      <c r="Y678" s="15" t="s">
        <v>78</v>
      </c>
      <c r="Z678" s="15" t="s">
        <v>324</v>
      </c>
      <c r="AA678" s="15" t="s">
        <v>79</v>
      </c>
      <c r="AB678" s="15"/>
      <c r="AC678" s="15"/>
      <c r="AD678" s="15" t="s">
        <v>331</v>
      </c>
      <c r="AE678" s="15" t="s">
        <v>332</v>
      </c>
      <c r="AF678" s="15" t="s">
        <v>333</v>
      </c>
      <c r="AG678" s="15"/>
      <c r="AH678" s="15"/>
    </row>
    <row r="679" spans="1:34">
      <c r="A679" s="14">
        <v>45102.723136516201</v>
      </c>
      <c r="B679" s="15" t="s">
        <v>318</v>
      </c>
      <c r="C679" s="15" t="s">
        <v>11</v>
      </c>
      <c r="D679" s="14">
        <v>45102.723136516201</v>
      </c>
      <c r="E679" s="15">
        <f t="shared" ca="1" si="17"/>
        <v>5146</v>
      </c>
      <c r="F679" s="15" t="s">
        <v>12</v>
      </c>
      <c r="G679" s="15" t="s">
        <v>13</v>
      </c>
      <c r="H679" s="15" t="s">
        <v>70</v>
      </c>
      <c r="I679" s="15" t="s">
        <v>71</v>
      </c>
      <c r="J679" s="15" t="s">
        <v>319</v>
      </c>
      <c r="K679" s="16" t="s">
        <v>320</v>
      </c>
      <c r="L679" s="15" t="s">
        <v>321</v>
      </c>
      <c r="M679" s="15" t="s">
        <v>322</v>
      </c>
      <c r="N679" s="15" t="s">
        <v>323</v>
      </c>
      <c r="O679" s="15" t="s">
        <v>145</v>
      </c>
      <c r="P679" s="15"/>
      <c r="Q679" s="15" t="s">
        <v>325</v>
      </c>
      <c r="R679" s="16" t="s">
        <v>326</v>
      </c>
      <c r="S679" s="16" t="s">
        <v>327</v>
      </c>
      <c r="T679" s="16" t="s">
        <v>328</v>
      </c>
      <c r="U679" s="18">
        <v>44907</v>
      </c>
      <c r="V679" s="17">
        <v>45272</v>
      </c>
      <c r="W679" s="15" t="s">
        <v>329</v>
      </c>
      <c r="X679" s="15" t="s">
        <v>330</v>
      </c>
      <c r="Y679" s="15" t="s">
        <v>78</v>
      </c>
      <c r="Z679" s="15" t="s">
        <v>324</v>
      </c>
      <c r="AA679" s="15" t="s">
        <v>79</v>
      </c>
      <c r="AB679" s="15"/>
      <c r="AC679" s="15"/>
      <c r="AD679" s="15" t="s">
        <v>331</v>
      </c>
      <c r="AE679" s="15" t="s">
        <v>332</v>
      </c>
      <c r="AF679" s="15" t="s">
        <v>333</v>
      </c>
      <c r="AG679" s="15"/>
      <c r="AH679" s="15"/>
    </row>
    <row r="680" spans="1:34">
      <c r="A680" s="14">
        <v>45132.723136516201</v>
      </c>
      <c r="B680" s="15" t="s">
        <v>318</v>
      </c>
      <c r="C680" s="15" t="s">
        <v>11</v>
      </c>
      <c r="D680" s="14">
        <v>45132.723136516201</v>
      </c>
      <c r="E680" s="15">
        <f t="shared" ca="1" si="17"/>
        <v>5263</v>
      </c>
      <c r="F680" s="15" t="s">
        <v>12</v>
      </c>
      <c r="G680" s="15" t="s">
        <v>13</v>
      </c>
      <c r="H680" s="15" t="s">
        <v>70</v>
      </c>
      <c r="I680" s="15" t="s">
        <v>71</v>
      </c>
      <c r="J680" s="15" t="s">
        <v>319</v>
      </c>
      <c r="K680" s="16" t="s">
        <v>320</v>
      </c>
      <c r="L680" s="15" t="s">
        <v>321</v>
      </c>
      <c r="M680" s="15" t="s">
        <v>322</v>
      </c>
      <c r="N680" s="15" t="s">
        <v>323</v>
      </c>
      <c r="O680" s="15" t="s">
        <v>145</v>
      </c>
      <c r="P680" s="15"/>
      <c r="Q680" s="15" t="s">
        <v>325</v>
      </c>
      <c r="R680" s="16" t="s">
        <v>326</v>
      </c>
      <c r="S680" s="16" t="s">
        <v>327</v>
      </c>
      <c r="T680" s="16" t="s">
        <v>328</v>
      </c>
      <c r="U680" s="18">
        <v>44907</v>
      </c>
      <c r="V680" s="17">
        <v>45272</v>
      </c>
      <c r="W680" s="15" t="s">
        <v>329</v>
      </c>
      <c r="X680" s="15" t="s">
        <v>330</v>
      </c>
      <c r="Y680" s="15" t="s">
        <v>78</v>
      </c>
      <c r="Z680" s="15" t="s">
        <v>324</v>
      </c>
      <c r="AA680" s="15" t="s">
        <v>79</v>
      </c>
      <c r="AB680" s="15"/>
      <c r="AC680" s="15"/>
      <c r="AD680" s="15" t="s">
        <v>331</v>
      </c>
      <c r="AE680" s="15" t="s">
        <v>332</v>
      </c>
      <c r="AF680" s="15" t="s">
        <v>333</v>
      </c>
      <c r="AG680" s="15"/>
      <c r="AH680" s="15"/>
    </row>
    <row r="681" spans="1:34">
      <c r="A681" s="14">
        <v>45163.723136516201</v>
      </c>
      <c r="B681" s="15" t="s">
        <v>318</v>
      </c>
      <c r="C681" s="15" t="s">
        <v>11</v>
      </c>
      <c r="D681" s="14">
        <v>45163.723136516201</v>
      </c>
      <c r="E681" s="15">
        <f t="shared" ca="1" si="17"/>
        <v>5061</v>
      </c>
      <c r="F681" s="15" t="s">
        <v>12</v>
      </c>
      <c r="G681" s="15" t="s">
        <v>13</v>
      </c>
      <c r="H681" s="15" t="s">
        <v>70</v>
      </c>
      <c r="I681" s="15" t="s">
        <v>71</v>
      </c>
      <c r="J681" s="15" t="s">
        <v>319</v>
      </c>
      <c r="K681" s="16" t="s">
        <v>320</v>
      </c>
      <c r="L681" s="15" t="s">
        <v>321</v>
      </c>
      <c r="M681" s="15" t="s">
        <v>322</v>
      </c>
      <c r="N681" s="15" t="s">
        <v>323</v>
      </c>
      <c r="O681" s="15" t="s">
        <v>145</v>
      </c>
      <c r="P681" s="15"/>
      <c r="Q681" s="15" t="s">
        <v>325</v>
      </c>
      <c r="R681" s="16" t="s">
        <v>326</v>
      </c>
      <c r="S681" s="16" t="s">
        <v>327</v>
      </c>
      <c r="T681" s="16" t="s">
        <v>328</v>
      </c>
      <c r="U681" s="18">
        <v>44907</v>
      </c>
      <c r="V681" s="17">
        <v>45272</v>
      </c>
      <c r="W681" s="15" t="s">
        <v>329</v>
      </c>
      <c r="X681" s="15" t="s">
        <v>330</v>
      </c>
      <c r="Y681" s="15" t="s">
        <v>78</v>
      </c>
      <c r="Z681" s="15" t="s">
        <v>324</v>
      </c>
      <c r="AA681" s="15" t="s">
        <v>79</v>
      </c>
      <c r="AB681" s="15"/>
      <c r="AC681" s="15"/>
      <c r="AD681" s="15" t="s">
        <v>331</v>
      </c>
      <c r="AE681" s="15" t="s">
        <v>332</v>
      </c>
      <c r="AF681" s="15" t="s">
        <v>333</v>
      </c>
      <c r="AG681" s="15"/>
      <c r="AH681" s="15"/>
    </row>
    <row r="682" spans="1:34">
      <c r="A682" s="14">
        <v>45194.723136516201</v>
      </c>
      <c r="B682" s="15" t="s">
        <v>318</v>
      </c>
      <c r="C682" s="15" t="s">
        <v>11</v>
      </c>
      <c r="D682" s="14">
        <v>45194.723136516201</v>
      </c>
      <c r="E682" s="15">
        <f t="shared" ca="1" si="17"/>
        <v>5324</v>
      </c>
      <c r="F682" s="15" t="s">
        <v>12</v>
      </c>
      <c r="G682" s="15" t="s">
        <v>13</v>
      </c>
      <c r="H682" s="15" t="s">
        <v>70</v>
      </c>
      <c r="I682" s="15" t="s">
        <v>71</v>
      </c>
      <c r="J682" s="15" t="s">
        <v>319</v>
      </c>
      <c r="K682" s="16" t="s">
        <v>320</v>
      </c>
      <c r="L682" s="15" t="s">
        <v>321</v>
      </c>
      <c r="M682" s="15" t="s">
        <v>322</v>
      </c>
      <c r="N682" s="15" t="s">
        <v>323</v>
      </c>
      <c r="O682" s="15" t="s">
        <v>145</v>
      </c>
      <c r="P682" s="15"/>
      <c r="Q682" s="15" t="s">
        <v>325</v>
      </c>
      <c r="R682" s="16" t="s">
        <v>326</v>
      </c>
      <c r="S682" s="16" t="s">
        <v>327</v>
      </c>
      <c r="T682" s="16" t="s">
        <v>328</v>
      </c>
      <c r="U682" s="18">
        <v>44907</v>
      </c>
      <c r="V682" s="17">
        <v>45272</v>
      </c>
      <c r="W682" s="15" t="s">
        <v>329</v>
      </c>
      <c r="X682" s="15" t="s">
        <v>330</v>
      </c>
      <c r="Y682" s="15" t="s">
        <v>78</v>
      </c>
      <c r="Z682" s="15" t="s">
        <v>324</v>
      </c>
      <c r="AA682" s="15" t="s">
        <v>79</v>
      </c>
      <c r="AB682" s="15"/>
      <c r="AC682" s="15"/>
      <c r="AD682" s="15" t="s">
        <v>331</v>
      </c>
      <c r="AE682" s="15" t="s">
        <v>332</v>
      </c>
      <c r="AF682" s="15" t="s">
        <v>333</v>
      </c>
      <c r="AG682" s="15"/>
      <c r="AH682" s="15"/>
    </row>
    <row r="683" spans="1:34">
      <c r="A683" s="14">
        <v>45224.723136516201</v>
      </c>
      <c r="B683" s="15" t="s">
        <v>318</v>
      </c>
      <c r="C683" s="15" t="s">
        <v>11</v>
      </c>
      <c r="D683" s="14">
        <v>45224.723136516201</v>
      </c>
      <c r="E683" s="15">
        <f t="shared" ca="1" si="17"/>
        <v>5034</v>
      </c>
      <c r="F683" s="15" t="s">
        <v>12</v>
      </c>
      <c r="G683" s="15" t="s">
        <v>13</v>
      </c>
      <c r="H683" s="15" t="s">
        <v>70</v>
      </c>
      <c r="I683" s="15" t="s">
        <v>71</v>
      </c>
      <c r="J683" s="15" t="s">
        <v>319</v>
      </c>
      <c r="K683" s="16" t="s">
        <v>320</v>
      </c>
      <c r="L683" s="15" t="s">
        <v>321</v>
      </c>
      <c r="M683" s="15" t="s">
        <v>322</v>
      </c>
      <c r="N683" s="15" t="s">
        <v>323</v>
      </c>
      <c r="O683" s="15" t="s">
        <v>145</v>
      </c>
      <c r="P683" s="15"/>
      <c r="Q683" s="15" t="s">
        <v>325</v>
      </c>
      <c r="R683" s="16" t="s">
        <v>326</v>
      </c>
      <c r="S683" s="16" t="s">
        <v>327</v>
      </c>
      <c r="T683" s="16" t="s">
        <v>328</v>
      </c>
      <c r="U683" s="18">
        <v>44907</v>
      </c>
      <c r="V683" s="17">
        <v>45272</v>
      </c>
      <c r="W683" s="15" t="s">
        <v>329</v>
      </c>
      <c r="X683" s="15" t="s">
        <v>330</v>
      </c>
      <c r="Y683" s="15" t="s">
        <v>78</v>
      </c>
      <c r="Z683" s="15" t="s">
        <v>324</v>
      </c>
      <c r="AA683" s="15" t="s">
        <v>79</v>
      </c>
      <c r="AB683" s="15"/>
      <c r="AC683" s="15"/>
      <c r="AD683" s="15" t="s">
        <v>331</v>
      </c>
      <c r="AE683" s="15" t="s">
        <v>332</v>
      </c>
      <c r="AF683" s="15" t="s">
        <v>333</v>
      </c>
      <c r="AG683" s="15"/>
      <c r="AH683" s="15"/>
    </row>
    <row r="684" spans="1:34">
      <c r="A684" s="14">
        <v>45255.723136516201</v>
      </c>
      <c r="B684" s="15" t="s">
        <v>318</v>
      </c>
      <c r="C684" s="15" t="s">
        <v>11</v>
      </c>
      <c r="D684" s="14">
        <v>45255.723136516201</v>
      </c>
      <c r="E684" s="15">
        <f t="shared" ca="1" si="17"/>
        <v>5250</v>
      </c>
      <c r="F684" s="15" t="s">
        <v>12</v>
      </c>
      <c r="G684" s="15" t="s">
        <v>13</v>
      </c>
      <c r="H684" s="15" t="s">
        <v>70</v>
      </c>
      <c r="I684" s="15" t="s">
        <v>71</v>
      </c>
      <c r="J684" s="15" t="s">
        <v>319</v>
      </c>
      <c r="K684" s="16" t="s">
        <v>320</v>
      </c>
      <c r="L684" s="15" t="s">
        <v>321</v>
      </c>
      <c r="M684" s="15" t="s">
        <v>322</v>
      </c>
      <c r="N684" s="15" t="s">
        <v>323</v>
      </c>
      <c r="O684" s="15" t="s">
        <v>145</v>
      </c>
      <c r="P684" s="15"/>
      <c r="Q684" s="15" t="s">
        <v>325</v>
      </c>
      <c r="R684" s="16" t="s">
        <v>326</v>
      </c>
      <c r="S684" s="16" t="s">
        <v>327</v>
      </c>
      <c r="T684" s="16" t="s">
        <v>328</v>
      </c>
      <c r="U684" s="18">
        <v>44907</v>
      </c>
      <c r="V684" s="17">
        <v>45272</v>
      </c>
      <c r="W684" s="15" t="s">
        <v>329</v>
      </c>
      <c r="X684" s="15" t="s">
        <v>330</v>
      </c>
      <c r="Y684" s="15" t="s">
        <v>78</v>
      </c>
      <c r="Z684" s="15" t="s">
        <v>324</v>
      </c>
      <c r="AA684" s="15" t="s">
        <v>79</v>
      </c>
      <c r="AB684" s="15"/>
      <c r="AC684" s="15"/>
      <c r="AD684" s="15" t="s">
        <v>331</v>
      </c>
      <c r="AE684" s="15" t="s">
        <v>332</v>
      </c>
      <c r="AF684" s="15" t="s">
        <v>333</v>
      </c>
      <c r="AG684" s="15"/>
      <c r="AH684" s="15"/>
    </row>
    <row r="685" spans="1:34" s="15" customFormat="1">
      <c r="A685" s="14">
        <v>45285.723136516201</v>
      </c>
      <c r="B685" s="15" t="s">
        <v>318</v>
      </c>
      <c r="C685" s="15" t="s">
        <v>11</v>
      </c>
      <c r="D685" s="14">
        <v>45285.723136516201</v>
      </c>
      <c r="E685" s="15">
        <f t="shared" ca="1" si="17"/>
        <v>5071</v>
      </c>
      <c r="F685" s="15" t="s">
        <v>12</v>
      </c>
      <c r="G685" s="15" t="s">
        <v>13</v>
      </c>
      <c r="H685" s="15" t="s">
        <v>70</v>
      </c>
      <c r="I685" s="15" t="s">
        <v>71</v>
      </c>
      <c r="J685" s="15" t="s">
        <v>319</v>
      </c>
      <c r="K685" s="16" t="s">
        <v>320</v>
      </c>
      <c r="L685" s="15" t="s">
        <v>321</v>
      </c>
      <c r="M685" s="15" t="s">
        <v>322</v>
      </c>
      <c r="N685" s="15" t="s">
        <v>323</v>
      </c>
      <c r="O685" s="15" t="s">
        <v>145</v>
      </c>
      <c r="Q685" s="15" t="s">
        <v>325</v>
      </c>
      <c r="R685" s="16" t="s">
        <v>326</v>
      </c>
      <c r="S685" s="16" t="s">
        <v>327</v>
      </c>
      <c r="T685" s="16" t="s">
        <v>328</v>
      </c>
      <c r="U685" s="18">
        <v>44907</v>
      </c>
      <c r="V685" s="17">
        <v>45272</v>
      </c>
      <c r="W685" s="15" t="s">
        <v>329</v>
      </c>
      <c r="X685" s="15" t="s">
        <v>330</v>
      </c>
      <c r="Y685" s="15" t="s">
        <v>78</v>
      </c>
      <c r="Z685" s="15" t="s">
        <v>324</v>
      </c>
      <c r="AA685" s="15" t="s">
        <v>79</v>
      </c>
      <c r="AD685" s="15" t="s">
        <v>331</v>
      </c>
      <c r="AE685" s="15" t="s">
        <v>332</v>
      </c>
      <c r="AF685" s="15" t="s">
        <v>333</v>
      </c>
    </row>
    <row r="686" spans="1:34" s="15" customFormat="1">
      <c r="A686" s="14">
        <v>44222.399398148147</v>
      </c>
      <c r="B686" s="15" t="s">
        <v>334</v>
      </c>
      <c r="C686" s="15" t="s">
        <v>11</v>
      </c>
      <c r="D686" s="14">
        <v>44222.399398148147</v>
      </c>
      <c r="E686" s="15">
        <f ca="1">RANDBETWEEN(3500,4500)</f>
        <v>4174</v>
      </c>
      <c r="F686" s="15" t="s">
        <v>12</v>
      </c>
      <c r="G686" s="15" t="s">
        <v>13</v>
      </c>
      <c r="H686" s="15" t="s">
        <v>70</v>
      </c>
      <c r="I686" s="15" t="s">
        <v>71</v>
      </c>
      <c r="J686" s="15" t="s">
        <v>335</v>
      </c>
      <c r="K686" s="16" t="s">
        <v>336</v>
      </c>
      <c r="L686" s="15" t="s">
        <v>337</v>
      </c>
      <c r="M686" s="15" t="s">
        <v>338</v>
      </c>
      <c r="N686" s="15" t="s">
        <v>339</v>
      </c>
      <c r="O686" s="15" t="s">
        <v>21</v>
      </c>
      <c r="Q686" s="15" t="s">
        <v>341</v>
      </c>
      <c r="R686" s="16" t="s">
        <v>342</v>
      </c>
      <c r="S686" s="16" t="s">
        <v>343</v>
      </c>
      <c r="T686" s="16" t="s">
        <v>344</v>
      </c>
      <c r="U686" s="18">
        <v>43795</v>
      </c>
      <c r="V686" s="17">
        <v>44161</v>
      </c>
      <c r="W686" s="15" t="s">
        <v>345</v>
      </c>
      <c r="X686" s="15" t="s">
        <v>346</v>
      </c>
      <c r="Y686" s="15" t="s">
        <v>78</v>
      </c>
      <c r="Z686" s="15" t="s">
        <v>340</v>
      </c>
      <c r="AA686" s="15" t="s">
        <v>79</v>
      </c>
      <c r="AD686" s="15" t="s">
        <v>347</v>
      </c>
      <c r="AE686" s="15" t="s">
        <v>348</v>
      </c>
      <c r="AF686" s="15" t="s">
        <v>349</v>
      </c>
      <c r="AG686"/>
    </row>
    <row r="687" spans="1:34" s="15" customFormat="1">
      <c r="A687" s="14">
        <v>44253.399398148147</v>
      </c>
      <c r="B687" s="15" t="s">
        <v>334</v>
      </c>
      <c r="C687" s="15" t="s">
        <v>11</v>
      </c>
      <c r="D687" s="14">
        <v>44253.399398148147</v>
      </c>
      <c r="E687" s="15">
        <f t="shared" ref="E687:E721" ca="1" si="18">RANDBETWEEN(3500,4500)</f>
        <v>3525</v>
      </c>
      <c r="F687" s="15" t="s">
        <v>12</v>
      </c>
      <c r="G687" s="15" t="s">
        <v>13</v>
      </c>
      <c r="H687" s="15" t="s">
        <v>70</v>
      </c>
      <c r="I687" s="15" t="s">
        <v>71</v>
      </c>
      <c r="J687" s="15" t="s">
        <v>335</v>
      </c>
      <c r="K687" s="16" t="s">
        <v>336</v>
      </c>
      <c r="L687" s="15" t="s">
        <v>337</v>
      </c>
      <c r="M687" s="15" t="s">
        <v>338</v>
      </c>
      <c r="N687" s="15" t="s">
        <v>339</v>
      </c>
      <c r="O687" s="15" t="s">
        <v>21</v>
      </c>
      <c r="Q687" s="15" t="s">
        <v>341</v>
      </c>
      <c r="R687" s="16" t="s">
        <v>342</v>
      </c>
      <c r="S687" s="16" t="s">
        <v>343</v>
      </c>
      <c r="T687" s="16" t="s">
        <v>344</v>
      </c>
      <c r="U687" s="18">
        <v>43795</v>
      </c>
      <c r="V687" s="17">
        <v>44161</v>
      </c>
      <c r="W687" s="15" t="s">
        <v>345</v>
      </c>
      <c r="X687" s="15" t="s">
        <v>346</v>
      </c>
      <c r="Y687" s="15" t="s">
        <v>78</v>
      </c>
      <c r="Z687" s="15" t="s">
        <v>340</v>
      </c>
      <c r="AA687" s="15" t="s">
        <v>79</v>
      </c>
      <c r="AD687" s="15" t="s">
        <v>347</v>
      </c>
      <c r="AE687" s="15" t="s">
        <v>348</v>
      </c>
      <c r="AF687" s="15" t="s">
        <v>349</v>
      </c>
      <c r="AG687"/>
    </row>
    <row r="688" spans="1:34" s="15" customFormat="1">
      <c r="A688" s="14">
        <v>44281.399398090274</v>
      </c>
      <c r="B688" s="15" t="s">
        <v>334</v>
      </c>
      <c r="C688" s="15" t="s">
        <v>11</v>
      </c>
      <c r="D688" s="14">
        <v>44281.399398090274</v>
      </c>
      <c r="E688" s="15">
        <f t="shared" ca="1" si="18"/>
        <v>4259</v>
      </c>
      <c r="F688" s="15" t="s">
        <v>12</v>
      </c>
      <c r="G688" s="15" t="s">
        <v>13</v>
      </c>
      <c r="H688" s="15" t="s">
        <v>70</v>
      </c>
      <c r="I688" s="15" t="s">
        <v>71</v>
      </c>
      <c r="J688" s="15" t="s">
        <v>335</v>
      </c>
      <c r="K688" s="16" t="s">
        <v>336</v>
      </c>
      <c r="L688" s="15" t="s">
        <v>337</v>
      </c>
      <c r="M688" s="15" t="s">
        <v>338</v>
      </c>
      <c r="N688" s="15" t="s">
        <v>339</v>
      </c>
      <c r="O688" s="15" t="s">
        <v>21</v>
      </c>
      <c r="Q688" s="15" t="s">
        <v>341</v>
      </c>
      <c r="R688" s="16" t="s">
        <v>342</v>
      </c>
      <c r="S688" s="16" t="s">
        <v>343</v>
      </c>
      <c r="T688" s="16" t="s">
        <v>344</v>
      </c>
      <c r="U688" s="18">
        <v>43795</v>
      </c>
      <c r="V688" s="17">
        <v>44161</v>
      </c>
      <c r="W688" s="15" t="s">
        <v>345</v>
      </c>
      <c r="X688" s="15" t="s">
        <v>346</v>
      </c>
      <c r="Y688" s="15" t="s">
        <v>78</v>
      </c>
      <c r="Z688" s="15" t="s">
        <v>340</v>
      </c>
      <c r="AA688" s="15" t="s">
        <v>79</v>
      </c>
      <c r="AD688" s="15" t="s">
        <v>347</v>
      </c>
      <c r="AE688" s="15" t="s">
        <v>348</v>
      </c>
      <c r="AF688" s="15" t="s">
        <v>349</v>
      </c>
      <c r="AG688"/>
    </row>
    <row r="689" spans="1:34" s="15" customFormat="1">
      <c r="A689" s="14">
        <v>44312.399398090274</v>
      </c>
      <c r="B689" s="15" t="s">
        <v>334</v>
      </c>
      <c r="C689" s="15" t="s">
        <v>11</v>
      </c>
      <c r="D689" s="14">
        <v>44312.399398090274</v>
      </c>
      <c r="E689" s="15">
        <f t="shared" ca="1" si="18"/>
        <v>3713</v>
      </c>
      <c r="F689" s="15" t="s">
        <v>12</v>
      </c>
      <c r="G689" s="15" t="s">
        <v>13</v>
      </c>
      <c r="H689" s="15" t="s">
        <v>70</v>
      </c>
      <c r="I689" s="15" t="s">
        <v>71</v>
      </c>
      <c r="J689" s="15" t="s">
        <v>335</v>
      </c>
      <c r="K689" s="16" t="s">
        <v>336</v>
      </c>
      <c r="L689" s="15" t="s">
        <v>337</v>
      </c>
      <c r="M689" s="15" t="s">
        <v>338</v>
      </c>
      <c r="N689" s="15" t="s">
        <v>339</v>
      </c>
      <c r="O689" s="15" t="s">
        <v>21</v>
      </c>
      <c r="Q689" s="15" t="s">
        <v>341</v>
      </c>
      <c r="R689" s="16" t="s">
        <v>342</v>
      </c>
      <c r="S689" s="16" t="s">
        <v>343</v>
      </c>
      <c r="T689" s="16" t="s">
        <v>344</v>
      </c>
      <c r="U689" s="18">
        <v>43795</v>
      </c>
      <c r="V689" s="17">
        <v>44161</v>
      </c>
      <c r="W689" s="15" t="s">
        <v>345</v>
      </c>
      <c r="X689" s="15" t="s">
        <v>346</v>
      </c>
      <c r="Y689" s="15" t="s">
        <v>78</v>
      </c>
      <c r="Z689" s="15" t="s">
        <v>340</v>
      </c>
      <c r="AA689" s="15" t="s">
        <v>79</v>
      </c>
      <c r="AD689" s="15" t="s">
        <v>347</v>
      </c>
      <c r="AE689" s="15" t="s">
        <v>348</v>
      </c>
      <c r="AF689" s="15" t="s">
        <v>349</v>
      </c>
      <c r="AG689"/>
    </row>
    <row r="690" spans="1:34" s="15" customFormat="1">
      <c r="A690" s="14">
        <v>44342.399398090274</v>
      </c>
      <c r="B690" s="15" t="s">
        <v>334</v>
      </c>
      <c r="C690" s="15" t="s">
        <v>11</v>
      </c>
      <c r="D690" s="14">
        <v>44342.399398090274</v>
      </c>
      <c r="E690" s="15">
        <f t="shared" ca="1" si="18"/>
        <v>3999</v>
      </c>
      <c r="F690" s="15" t="s">
        <v>12</v>
      </c>
      <c r="G690" s="15" t="s">
        <v>13</v>
      </c>
      <c r="H690" s="15" t="s">
        <v>70</v>
      </c>
      <c r="I690" s="15" t="s">
        <v>71</v>
      </c>
      <c r="J690" s="15" t="s">
        <v>335</v>
      </c>
      <c r="K690" s="16" t="s">
        <v>336</v>
      </c>
      <c r="L690" s="15" t="s">
        <v>337</v>
      </c>
      <c r="M690" s="15" t="s">
        <v>338</v>
      </c>
      <c r="N690" s="15" t="s">
        <v>339</v>
      </c>
      <c r="O690" s="15" t="s">
        <v>21</v>
      </c>
      <c r="Q690" s="15" t="s">
        <v>341</v>
      </c>
      <c r="R690" s="16" t="s">
        <v>342</v>
      </c>
      <c r="S690" s="16" t="s">
        <v>343</v>
      </c>
      <c r="T690" s="16" t="s">
        <v>344</v>
      </c>
      <c r="U690" s="18">
        <v>43795</v>
      </c>
      <c r="V690" s="17">
        <v>44161</v>
      </c>
      <c r="W690" s="15" t="s">
        <v>345</v>
      </c>
      <c r="X690" s="15" t="s">
        <v>346</v>
      </c>
      <c r="Y690" s="15" t="s">
        <v>78</v>
      </c>
      <c r="Z690" s="15" t="s">
        <v>340</v>
      </c>
      <c r="AA690" s="15" t="s">
        <v>79</v>
      </c>
      <c r="AD690" s="15" t="s">
        <v>347</v>
      </c>
      <c r="AE690" s="15" t="s">
        <v>348</v>
      </c>
      <c r="AF690" s="15" t="s">
        <v>349</v>
      </c>
      <c r="AG690"/>
      <c r="AH690"/>
    </row>
    <row r="691" spans="1:34" s="15" customFormat="1">
      <c r="A691" s="14">
        <v>44373.399398090274</v>
      </c>
      <c r="B691" s="15" t="s">
        <v>334</v>
      </c>
      <c r="C691" s="15" t="s">
        <v>11</v>
      </c>
      <c r="D691" s="14">
        <v>44373.399398090274</v>
      </c>
      <c r="E691" s="15">
        <f t="shared" ca="1" si="18"/>
        <v>3532</v>
      </c>
      <c r="F691" s="15" t="s">
        <v>12</v>
      </c>
      <c r="G691" s="15" t="s">
        <v>13</v>
      </c>
      <c r="H691" s="15" t="s">
        <v>70</v>
      </c>
      <c r="I691" s="15" t="s">
        <v>71</v>
      </c>
      <c r="J691" s="15" t="s">
        <v>335</v>
      </c>
      <c r="K691" s="16" t="s">
        <v>336</v>
      </c>
      <c r="L691" s="15" t="s">
        <v>337</v>
      </c>
      <c r="M691" s="15" t="s">
        <v>338</v>
      </c>
      <c r="N691" s="15" t="s">
        <v>339</v>
      </c>
      <c r="O691" s="15" t="s">
        <v>21</v>
      </c>
      <c r="Q691" s="15" t="s">
        <v>341</v>
      </c>
      <c r="R691" s="16" t="s">
        <v>342</v>
      </c>
      <c r="S691" s="16" t="s">
        <v>343</v>
      </c>
      <c r="T691" s="16" t="s">
        <v>344</v>
      </c>
      <c r="U691" s="18">
        <v>43795</v>
      </c>
      <c r="V691" s="17">
        <v>44161</v>
      </c>
      <c r="W691" s="15" t="s">
        <v>345</v>
      </c>
      <c r="X691" s="15" t="s">
        <v>346</v>
      </c>
      <c r="Y691" s="15" t="s">
        <v>78</v>
      </c>
      <c r="Z691" s="15" t="s">
        <v>340</v>
      </c>
      <c r="AA691" s="15" t="s">
        <v>79</v>
      </c>
      <c r="AD691" s="15" t="s">
        <v>347</v>
      </c>
      <c r="AE691" s="15" t="s">
        <v>348</v>
      </c>
      <c r="AF691" s="15" t="s">
        <v>349</v>
      </c>
      <c r="AH691"/>
    </row>
    <row r="692" spans="1:34" s="15" customFormat="1">
      <c r="A692" s="14">
        <v>44403.399398090274</v>
      </c>
      <c r="B692" s="15" t="s">
        <v>334</v>
      </c>
      <c r="C692" s="15" t="s">
        <v>11</v>
      </c>
      <c r="D692" s="14">
        <v>44403.399398090274</v>
      </c>
      <c r="E692" s="15">
        <f t="shared" ca="1" si="18"/>
        <v>3927</v>
      </c>
      <c r="F692" s="15" t="s">
        <v>12</v>
      </c>
      <c r="G692" s="15" t="s">
        <v>13</v>
      </c>
      <c r="H692" s="15" t="s">
        <v>70</v>
      </c>
      <c r="I692" s="15" t="s">
        <v>71</v>
      </c>
      <c r="J692" s="15" t="s">
        <v>335</v>
      </c>
      <c r="K692" s="16" t="s">
        <v>336</v>
      </c>
      <c r="L692" s="15" t="s">
        <v>337</v>
      </c>
      <c r="M692" s="15" t="s">
        <v>338</v>
      </c>
      <c r="N692" s="15" t="s">
        <v>339</v>
      </c>
      <c r="O692" s="15" t="s">
        <v>21</v>
      </c>
      <c r="Q692" s="15" t="s">
        <v>341</v>
      </c>
      <c r="R692" s="16" t="s">
        <v>342</v>
      </c>
      <c r="S692" s="16" t="s">
        <v>343</v>
      </c>
      <c r="T692" s="16" t="s">
        <v>344</v>
      </c>
      <c r="U692" s="18">
        <v>43795</v>
      </c>
      <c r="V692" s="17">
        <v>44161</v>
      </c>
      <c r="W692" s="15" t="s">
        <v>345</v>
      </c>
      <c r="X692" s="15" t="s">
        <v>346</v>
      </c>
      <c r="Y692" s="15" t="s">
        <v>78</v>
      </c>
      <c r="Z692" s="15" t="s">
        <v>340</v>
      </c>
      <c r="AA692" s="15" t="s">
        <v>79</v>
      </c>
      <c r="AD692" s="15" t="s">
        <v>347</v>
      </c>
      <c r="AE692" s="15" t="s">
        <v>348</v>
      </c>
      <c r="AF692" s="15" t="s">
        <v>349</v>
      </c>
      <c r="AH692"/>
    </row>
    <row r="693" spans="1:34" s="15" customFormat="1">
      <c r="A693" s="14">
        <v>44434.399398090274</v>
      </c>
      <c r="B693" s="15" t="s">
        <v>334</v>
      </c>
      <c r="C693" s="15" t="s">
        <v>11</v>
      </c>
      <c r="D693" s="14">
        <v>44434.399398090274</v>
      </c>
      <c r="E693" s="15">
        <f t="shared" ca="1" si="18"/>
        <v>3857</v>
      </c>
      <c r="F693" s="15" t="s">
        <v>12</v>
      </c>
      <c r="G693" s="15" t="s">
        <v>13</v>
      </c>
      <c r="H693" s="15" t="s">
        <v>70</v>
      </c>
      <c r="I693" s="15" t="s">
        <v>71</v>
      </c>
      <c r="J693" s="15" t="s">
        <v>335</v>
      </c>
      <c r="K693" s="16" t="s">
        <v>336</v>
      </c>
      <c r="L693" s="15" t="s">
        <v>337</v>
      </c>
      <c r="M693" s="15" t="s">
        <v>338</v>
      </c>
      <c r="N693" s="15" t="s">
        <v>339</v>
      </c>
      <c r="O693" s="15" t="s">
        <v>21</v>
      </c>
      <c r="Q693" s="15" t="s">
        <v>341</v>
      </c>
      <c r="R693" s="16" t="s">
        <v>342</v>
      </c>
      <c r="S693" s="16" t="s">
        <v>343</v>
      </c>
      <c r="T693" s="16" t="s">
        <v>344</v>
      </c>
      <c r="U693" s="18">
        <v>43795</v>
      </c>
      <c r="V693" s="17">
        <v>44161</v>
      </c>
      <c r="W693" s="15" t="s">
        <v>345</v>
      </c>
      <c r="X693" s="15" t="s">
        <v>346</v>
      </c>
      <c r="Y693" s="15" t="s">
        <v>78</v>
      </c>
      <c r="Z693" s="15" t="s">
        <v>340</v>
      </c>
      <c r="AA693" s="15" t="s">
        <v>79</v>
      </c>
      <c r="AD693" s="15" t="s">
        <v>347</v>
      </c>
      <c r="AE693" s="15" t="s">
        <v>348</v>
      </c>
      <c r="AF693" s="15" t="s">
        <v>349</v>
      </c>
      <c r="AH693"/>
    </row>
    <row r="694" spans="1:34" s="15" customFormat="1">
      <c r="A694" s="14">
        <v>44465.399398090274</v>
      </c>
      <c r="B694" s="15" t="s">
        <v>334</v>
      </c>
      <c r="C694" s="15" t="s">
        <v>11</v>
      </c>
      <c r="D694" s="14">
        <v>44465.399398090274</v>
      </c>
      <c r="E694" s="15">
        <f t="shared" ca="1" si="18"/>
        <v>4017</v>
      </c>
      <c r="F694" s="15" t="s">
        <v>12</v>
      </c>
      <c r="G694" s="15" t="s">
        <v>13</v>
      </c>
      <c r="H694" s="15" t="s">
        <v>70</v>
      </c>
      <c r="I694" s="15" t="s">
        <v>71</v>
      </c>
      <c r="J694" s="15" t="s">
        <v>335</v>
      </c>
      <c r="K694" s="16" t="s">
        <v>336</v>
      </c>
      <c r="L694" s="15" t="s">
        <v>337</v>
      </c>
      <c r="M694" s="15" t="s">
        <v>338</v>
      </c>
      <c r="N694" s="15" t="s">
        <v>339</v>
      </c>
      <c r="O694" s="15" t="s">
        <v>21</v>
      </c>
      <c r="Q694" s="15" t="s">
        <v>341</v>
      </c>
      <c r="R694" s="16" t="s">
        <v>342</v>
      </c>
      <c r="S694" s="16" t="s">
        <v>343</v>
      </c>
      <c r="T694" s="16" t="s">
        <v>344</v>
      </c>
      <c r="U694" s="18">
        <v>43795</v>
      </c>
      <c r="V694" s="17">
        <v>44161</v>
      </c>
      <c r="W694" s="15" t="s">
        <v>345</v>
      </c>
      <c r="X694" s="15" t="s">
        <v>346</v>
      </c>
      <c r="Y694" s="15" t="s">
        <v>78</v>
      </c>
      <c r="Z694" s="15" t="s">
        <v>340</v>
      </c>
      <c r="AA694" s="15" t="s">
        <v>79</v>
      </c>
      <c r="AD694" s="15" t="s">
        <v>347</v>
      </c>
      <c r="AE694" s="15" t="s">
        <v>348</v>
      </c>
      <c r="AF694" s="15" t="s">
        <v>349</v>
      </c>
      <c r="AH694"/>
    </row>
    <row r="695" spans="1:34" s="15" customFormat="1">
      <c r="A695" s="14">
        <v>44495.399398090274</v>
      </c>
      <c r="B695" s="15" t="s">
        <v>334</v>
      </c>
      <c r="C695" s="15" t="s">
        <v>11</v>
      </c>
      <c r="D695" s="14">
        <v>44495.399398090274</v>
      </c>
      <c r="E695" s="15">
        <f t="shared" ca="1" si="18"/>
        <v>4390</v>
      </c>
      <c r="F695" s="15" t="s">
        <v>12</v>
      </c>
      <c r="G695" s="15" t="s">
        <v>13</v>
      </c>
      <c r="H695" s="15" t="s">
        <v>70</v>
      </c>
      <c r="I695" s="15" t="s">
        <v>71</v>
      </c>
      <c r="J695" s="15" t="s">
        <v>335</v>
      </c>
      <c r="K695" s="16" t="s">
        <v>336</v>
      </c>
      <c r="L695" s="15" t="s">
        <v>337</v>
      </c>
      <c r="M695" s="15" t="s">
        <v>338</v>
      </c>
      <c r="N695" s="15" t="s">
        <v>339</v>
      </c>
      <c r="O695" s="15" t="s">
        <v>21</v>
      </c>
      <c r="Q695" s="15" t="s">
        <v>341</v>
      </c>
      <c r="R695" s="16" t="s">
        <v>342</v>
      </c>
      <c r="S695" s="16" t="s">
        <v>343</v>
      </c>
      <c r="T695" s="16" t="s">
        <v>344</v>
      </c>
      <c r="U695" s="18">
        <v>43795</v>
      </c>
      <c r="V695" s="17">
        <v>44161</v>
      </c>
      <c r="W695" s="15" t="s">
        <v>345</v>
      </c>
      <c r="X695" s="15" t="s">
        <v>346</v>
      </c>
      <c r="Y695" s="15" t="s">
        <v>78</v>
      </c>
      <c r="Z695" s="15" t="s">
        <v>340</v>
      </c>
      <c r="AA695" s="15" t="s">
        <v>79</v>
      </c>
      <c r="AD695" s="15" t="s">
        <v>347</v>
      </c>
      <c r="AE695" s="15" t="s">
        <v>348</v>
      </c>
      <c r="AF695" s="15" t="s">
        <v>349</v>
      </c>
      <c r="AH695"/>
    </row>
    <row r="696" spans="1:34" s="15" customFormat="1">
      <c r="A696" s="14">
        <v>44526.399398090274</v>
      </c>
      <c r="B696" s="15" t="s">
        <v>334</v>
      </c>
      <c r="C696" s="15" t="s">
        <v>11</v>
      </c>
      <c r="D696" s="14">
        <v>44526.399398090274</v>
      </c>
      <c r="E696" s="15">
        <f t="shared" ca="1" si="18"/>
        <v>3659</v>
      </c>
      <c r="F696" s="15" t="s">
        <v>12</v>
      </c>
      <c r="G696" s="15" t="s">
        <v>13</v>
      </c>
      <c r="H696" s="15" t="s">
        <v>70</v>
      </c>
      <c r="I696" s="15" t="s">
        <v>71</v>
      </c>
      <c r="J696" s="15" t="s">
        <v>335</v>
      </c>
      <c r="K696" s="16" t="s">
        <v>336</v>
      </c>
      <c r="L696" s="15" t="s">
        <v>337</v>
      </c>
      <c r="M696" s="15" t="s">
        <v>338</v>
      </c>
      <c r="N696" s="15" t="s">
        <v>339</v>
      </c>
      <c r="O696" s="15" t="s">
        <v>21</v>
      </c>
      <c r="Q696" s="15" t="s">
        <v>341</v>
      </c>
      <c r="R696" s="16" t="s">
        <v>342</v>
      </c>
      <c r="S696" s="16" t="s">
        <v>343</v>
      </c>
      <c r="T696" s="16" t="s">
        <v>344</v>
      </c>
      <c r="U696" s="18">
        <v>43795</v>
      </c>
      <c r="V696" s="17">
        <v>44161</v>
      </c>
      <c r="W696" s="15" t="s">
        <v>345</v>
      </c>
      <c r="X696" s="15" t="s">
        <v>346</v>
      </c>
      <c r="Y696" s="15" t="s">
        <v>78</v>
      </c>
      <c r="Z696" s="15" t="s">
        <v>340</v>
      </c>
      <c r="AA696" s="15" t="s">
        <v>79</v>
      </c>
      <c r="AD696" s="15" t="s">
        <v>347</v>
      </c>
      <c r="AE696" s="15" t="s">
        <v>348</v>
      </c>
      <c r="AF696" s="15" t="s">
        <v>349</v>
      </c>
      <c r="AH696"/>
    </row>
    <row r="697" spans="1:34" s="15" customFormat="1">
      <c r="A697" s="14">
        <v>44556.399398090274</v>
      </c>
      <c r="B697" s="15" t="s">
        <v>334</v>
      </c>
      <c r="C697" s="15" t="s">
        <v>11</v>
      </c>
      <c r="D697" s="14">
        <v>44556.399398090274</v>
      </c>
      <c r="E697" s="15">
        <f t="shared" ca="1" si="18"/>
        <v>4243</v>
      </c>
      <c r="F697" s="15" t="s">
        <v>12</v>
      </c>
      <c r="G697" s="15" t="s">
        <v>13</v>
      </c>
      <c r="H697" s="15" t="s">
        <v>70</v>
      </c>
      <c r="I697" s="15" t="s">
        <v>71</v>
      </c>
      <c r="J697" s="15" t="s">
        <v>335</v>
      </c>
      <c r="K697" s="16" t="s">
        <v>336</v>
      </c>
      <c r="L697" s="15" t="s">
        <v>337</v>
      </c>
      <c r="M697" s="15" t="s">
        <v>338</v>
      </c>
      <c r="N697" s="15" t="s">
        <v>339</v>
      </c>
      <c r="O697" s="15" t="s">
        <v>21</v>
      </c>
      <c r="Q697" s="15" t="s">
        <v>341</v>
      </c>
      <c r="R697" s="16" t="s">
        <v>342</v>
      </c>
      <c r="S697" s="16" t="s">
        <v>343</v>
      </c>
      <c r="T697" s="16" t="s">
        <v>344</v>
      </c>
      <c r="U697" s="18">
        <v>43795</v>
      </c>
      <c r="V697" s="17">
        <v>44161</v>
      </c>
      <c r="W697" s="15" t="s">
        <v>345</v>
      </c>
      <c r="X697" s="15" t="s">
        <v>346</v>
      </c>
      <c r="Y697" s="15" t="s">
        <v>78</v>
      </c>
      <c r="Z697" s="15" t="s">
        <v>340</v>
      </c>
      <c r="AA697" s="15" t="s">
        <v>79</v>
      </c>
      <c r="AD697" s="15" t="s">
        <v>347</v>
      </c>
      <c r="AE697" s="15" t="s">
        <v>348</v>
      </c>
      <c r="AF697" s="15" t="s">
        <v>349</v>
      </c>
    </row>
    <row r="698" spans="1:34" s="15" customFormat="1">
      <c r="A698" s="14">
        <v>44587.399398090274</v>
      </c>
      <c r="B698" s="15" t="s">
        <v>334</v>
      </c>
      <c r="C698" s="15" t="s">
        <v>11</v>
      </c>
      <c r="D698" s="14">
        <v>44587.399398090274</v>
      </c>
      <c r="E698" s="15">
        <f t="shared" ca="1" si="18"/>
        <v>4426</v>
      </c>
      <c r="F698" s="15" t="s">
        <v>12</v>
      </c>
      <c r="G698" s="15" t="s">
        <v>13</v>
      </c>
      <c r="H698" s="15" t="s">
        <v>70</v>
      </c>
      <c r="I698" s="15" t="s">
        <v>71</v>
      </c>
      <c r="J698" s="15" t="s">
        <v>335</v>
      </c>
      <c r="K698" s="16" t="s">
        <v>336</v>
      </c>
      <c r="L698" s="15" t="s">
        <v>337</v>
      </c>
      <c r="M698" s="15" t="s">
        <v>338</v>
      </c>
      <c r="N698" s="15" t="s">
        <v>339</v>
      </c>
      <c r="O698" s="15" t="s">
        <v>21</v>
      </c>
      <c r="Q698" s="15" t="s">
        <v>341</v>
      </c>
      <c r="R698" s="16" t="s">
        <v>342</v>
      </c>
      <c r="S698" s="16" t="s">
        <v>343</v>
      </c>
      <c r="T698" s="16" t="s">
        <v>344</v>
      </c>
      <c r="U698" s="18">
        <v>43795</v>
      </c>
      <c r="V698" s="17">
        <v>44161</v>
      </c>
      <c r="W698" s="15" t="s">
        <v>345</v>
      </c>
      <c r="X698" s="15" t="s">
        <v>346</v>
      </c>
      <c r="Y698" s="15" t="s">
        <v>78</v>
      </c>
      <c r="Z698" s="15" t="s">
        <v>340</v>
      </c>
      <c r="AA698" s="15" t="s">
        <v>79</v>
      </c>
      <c r="AD698" s="15" t="s">
        <v>347</v>
      </c>
      <c r="AE698" s="15" t="s">
        <v>348</v>
      </c>
      <c r="AF698" s="15" t="s">
        <v>349</v>
      </c>
    </row>
    <row r="699" spans="1:34" s="15" customFormat="1">
      <c r="A699" s="14">
        <v>44618.399398090274</v>
      </c>
      <c r="B699" s="15" t="s">
        <v>334</v>
      </c>
      <c r="C699" s="15" t="s">
        <v>11</v>
      </c>
      <c r="D699" s="14">
        <v>44618.399398090274</v>
      </c>
      <c r="E699" s="15">
        <f t="shared" ca="1" si="18"/>
        <v>4260</v>
      </c>
      <c r="F699" s="15" t="s">
        <v>12</v>
      </c>
      <c r="G699" s="15" t="s">
        <v>13</v>
      </c>
      <c r="H699" s="15" t="s">
        <v>70</v>
      </c>
      <c r="I699" s="15" t="s">
        <v>71</v>
      </c>
      <c r="J699" s="15" t="s">
        <v>335</v>
      </c>
      <c r="K699" s="16" t="s">
        <v>336</v>
      </c>
      <c r="L699" s="15" t="s">
        <v>337</v>
      </c>
      <c r="M699" s="15" t="s">
        <v>338</v>
      </c>
      <c r="N699" s="15" t="s">
        <v>339</v>
      </c>
      <c r="O699" s="15" t="s">
        <v>21</v>
      </c>
      <c r="Q699" s="15" t="s">
        <v>341</v>
      </c>
      <c r="R699" s="16" t="s">
        <v>342</v>
      </c>
      <c r="S699" s="16" t="s">
        <v>343</v>
      </c>
      <c r="T699" s="16" t="s">
        <v>344</v>
      </c>
      <c r="U699" s="18">
        <v>43795</v>
      </c>
      <c r="V699" s="17">
        <v>44161</v>
      </c>
      <c r="W699" s="15" t="s">
        <v>345</v>
      </c>
      <c r="X699" s="15" t="s">
        <v>346</v>
      </c>
      <c r="Y699" s="15" t="s">
        <v>78</v>
      </c>
      <c r="Z699" s="15" t="s">
        <v>340</v>
      </c>
      <c r="AA699" s="15" t="s">
        <v>79</v>
      </c>
      <c r="AD699" s="15" t="s">
        <v>347</v>
      </c>
      <c r="AE699" s="15" t="s">
        <v>348</v>
      </c>
      <c r="AF699" s="15" t="s">
        <v>349</v>
      </c>
    </row>
    <row r="700" spans="1:34" s="15" customFormat="1">
      <c r="A700" s="14">
        <v>44646.399398090274</v>
      </c>
      <c r="B700" s="15" t="s">
        <v>334</v>
      </c>
      <c r="C700" s="15" t="s">
        <v>11</v>
      </c>
      <c r="D700" s="14">
        <v>44646.399398090274</v>
      </c>
      <c r="E700" s="15">
        <f t="shared" ca="1" si="18"/>
        <v>4455</v>
      </c>
      <c r="F700" s="15" t="s">
        <v>12</v>
      </c>
      <c r="G700" s="15" t="s">
        <v>13</v>
      </c>
      <c r="H700" s="15" t="s">
        <v>70</v>
      </c>
      <c r="I700" s="15" t="s">
        <v>71</v>
      </c>
      <c r="J700" s="15" t="s">
        <v>335</v>
      </c>
      <c r="K700" s="16" t="s">
        <v>336</v>
      </c>
      <c r="L700" s="15" t="s">
        <v>337</v>
      </c>
      <c r="M700" s="15" t="s">
        <v>338</v>
      </c>
      <c r="N700" s="15" t="s">
        <v>339</v>
      </c>
      <c r="O700" s="15" t="s">
        <v>21</v>
      </c>
      <c r="Q700" s="15" t="s">
        <v>341</v>
      </c>
      <c r="R700" s="16" t="s">
        <v>342</v>
      </c>
      <c r="S700" s="16" t="s">
        <v>343</v>
      </c>
      <c r="T700" s="16" t="s">
        <v>344</v>
      </c>
      <c r="U700" s="18">
        <v>43795</v>
      </c>
      <c r="V700" s="17">
        <v>44161</v>
      </c>
      <c r="W700" s="15" t="s">
        <v>345</v>
      </c>
      <c r="X700" s="15" t="s">
        <v>346</v>
      </c>
      <c r="Y700" s="15" t="s">
        <v>78</v>
      </c>
      <c r="Z700" s="15" t="s">
        <v>340</v>
      </c>
      <c r="AA700" s="15" t="s">
        <v>79</v>
      </c>
      <c r="AD700" s="15" t="s">
        <v>347</v>
      </c>
      <c r="AE700" s="15" t="s">
        <v>348</v>
      </c>
      <c r="AF700" s="15" t="s">
        <v>349</v>
      </c>
    </row>
    <row r="701" spans="1:34" s="15" customFormat="1">
      <c r="A701" s="14">
        <v>44677.399398090274</v>
      </c>
      <c r="B701" s="15" t="s">
        <v>334</v>
      </c>
      <c r="C701" s="15" t="s">
        <v>11</v>
      </c>
      <c r="D701" s="14">
        <v>44677.399398090274</v>
      </c>
      <c r="E701" s="15">
        <f t="shared" ca="1" si="18"/>
        <v>4107</v>
      </c>
      <c r="F701" s="15" t="s">
        <v>12</v>
      </c>
      <c r="G701" s="15" t="s">
        <v>13</v>
      </c>
      <c r="H701" s="15" t="s">
        <v>70</v>
      </c>
      <c r="I701" s="15" t="s">
        <v>71</v>
      </c>
      <c r="J701" s="15" t="s">
        <v>335</v>
      </c>
      <c r="K701" s="16" t="s">
        <v>336</v>
      </c>
      <c r="L701" s="15" t="s">
        <v>337</v>
      </c>
      <c r="M701" s="15" t="s">
        <v>338</v>
      </c>
      <c r="N701" s="15" t="s">
        <v>339</v>
      </c>
      <c r="O701" s="15" t="s">
        <v>21</v>
      </c>
      <c r="Q701" s="15" t="s">
        <v>341</v>
      </c>
      <c r="R701" s="16" t="s">
        <v>342</v>
      </c>
      <c r="S701" s="16" t="s">
        <v>343</v>
      </c>
      <c r="T701" s="16" t="s">
        <v>344</v>
      </c>
      <c r="U701" s="18">
        <v>43795</v>
      </c>
      <c r="V701" s="17">
        <v>44161</v>
      </c>
      <c r="W701" s="15" t="s">
        <v>345</v>
      </c>
      <c r="X701" s="15" t="s">
        <v>346</v>
      </c>
      <c r="Y701" s="15" t="s">
        <v>78</v>
      </c>
      <c r="Z701" s="15" t="s">
        <v>340</v>
      </c>
      <c r="AA701" s="15" t="s">
        <v>79</v>
      </c>
      <c r="AD701" s="15" t="s">
        <v>347</v>
      </c>
      <c r="AE701" s="15" t="s">
        <v>348</v>
      </c>
      <c r="AF701" s="15" t="s">
        <v>349</v>
      </c>
    </row>
    <row r="702" spans="1:34" s="15" customFormat="1">
      <c r="A702" s="14">
        <v>44707.399398090274</v>
      </c>
      <c r="B702" s="15" t="s">
        <v>334</v>
      </c>
      <c r="C702" s="15" t="s">
        <v>11</v>
      </c>
      <c r="D702" s="14">
        <v>44707.399398090274</v>
      </c>
      <c r="E702" s="15">
        <f t="shared" ca="1" si="18"/>
        <v>3632</v>
      </c>
      <c r="F702" s="15" t="s">
        <v>12</v>
      </c>
      <c r="G702" s="15" t="s">
        <v>13</v>
      </c>
      <c r="H702" s="15" t="s">
        <v>70</v>
      </c>
      <c r="I702" s="15" t="s">
        <v>71</v>
      </c>
      <c r="J702" s="15" t="s">
        <v>335</v>
      </c>
      <c r="K702" s="16" t="s">
        <v>336</v>
      </c>
      <c r="L702" s="15" t="s">
        <v>337</v>
      </c>
      <c r="M702" s="15" t="s">
        <v>338</v>
      </c>
      <c r="N702" s="15" t="s">
        <v>339</v>
      </c>
      <c r="O702" s="15" t="s">
        <v>21</v>
      </c>
      <c r="Q702" s="15" t="s">
        <v>341</v>
      </c>
      <c r="R702" s="16" t="s">
        <v>342</v>
      </c>
      <c r="S702" s="16" t="s">
        <v>343</v>
      </c>
      <c r="T702" s="16" t="s">
        <v>344</v>
      </c>
      <c r="U702" s="18">
        <v>43795</v>
      </c>
      <c r="V702" s="17">
        <v>44161</v>
      </c>
      <c r="W702" s="15" t="s">
        <v>345</v>
      </c>
      <c r="X702" s="15" t="s">
        <v>346</v>
      </c>
      <c r="Y702" s="15" t="s">
        <v>78</v>
      </c>
      <c r="Z702" s="15" t="s">
        <v>340</v>
      </c>
      <c r="AA702" s="15" t="s">
        <v>79</v>
      </c>
      <c r="AD702" s="15" t="s">
        <v>347</v>
      </c>
      <c r="AE702" s="15" t="s">
        <v>348</v>
      </c>
      <c r="AF702" s="15" t="s">
        <v>349</v>
      </c>
    </row>
    <row r="703" spans="1:34" s="15" customFormat="1">
      <c r="A703" s="14">
        <v>44738.399398090274</v>
      </c>
      <c r="B703" s="15" t="s">
        <v>334</v>
      </c>
      <c r="C703" s="15" t="s">
        <v>11</v>
      </c>
      <c r="D703" s="14">
        <v>44738.399398090274</v>
      </c>
      <c r="E703" s="15">
        <f t="shared" ca="1" si="18"/>
        <v>4161</v>
      </c>
      <c r="F703" s="15" t="s">
        <v>12</v>
      </c>
      <c r="G703" s="15" t="s">
        <v>13</v>
      </c>
      <c r="H703" s="15" t="s">
        <v>70</v>
      </c>
      <c r="I703" s="15" t="s">
        <v>71</v>
      </c>
      <c r="J703" s="15" t="s">
        <v>335</v>
      </c>
      <c r="K703" s="16" t="s">
        <v>336</v>
      </c>
      <c r="L703" s="15" t="s">
        <v>337</v>
      </c>
      <c r="M703" s="15" t="s">
        <v>338</v>
      </c>
      <c r="N703" s="15" t="s">
        <v>339</v>
      </c>
      <c r="O703" s="15" t="s">
        <v>21</v>
      </c>
      <c r="Q703" s="15" t="s">
        <v>341</v>
      </c>
      <c r="R703" s="16" t="s">
        <v>342</v>
      </c>
      <c r="S703" s="16" t="s">
        <v>343</v>
      </c>
      <c r="T703" s="16" t="s">
        <v>344</v>
      </c>
      <c r="U703" s="18">
        <v>43795</v>
      </c>
      <c r="V703" s="17">
        <v>44161</v>
      </c>
      <c r="W703" s="15" t="s">
        <v>345</v>
      </c>
      <c r="X703" s="15" t="s">
        <v>346</v>
      </c>
      <c r="Y703" s="15" t="s">
        <v>78</v>
      </c>
      <c r="Z703" s="15" t="s">
        <v>340</v>
      </c>
      <c r="AA703" s="15" t="s">
        <v>79</v>
      </c>
      <c r="AD703" s="15" t="s">
        <v>347</v>
      </c>
      <c r="AE703" s="15" t="s">
        <v>348</v>
      </c>
      <c r="AF703" s="15" t="s">
        <v>349</v>
      </c>
    </row>
    <row r="704" spans="1:34" s="15" customFormat="1">
      <c r="A704" s="14">
        <v>44768.399398090274</v>
      </c>
      <c r="B704" s="15" t="s">
        <v>334</v>
      </c>
      <c r="C704" s="15" t="s">
        <v>11</v>
      </c>
      <c r="D704" s="14">
        <v>44768.399398090274</v>
      </c>
      <c r="E704" s="15">
        <f t="shared" ca="1" si="18"/>
        <v>3973</v>
      </c>
      <c r="F704" s="15" t="s">
        <v>12</v>
      </c>
      <c r="G704" s="15" t="s">
        <v>13</v>
      </c>
      <c r="H704" s="15" t="s">
        <v>70</v>
      </c>
      <c r="I704" s="15" t="s">
        <v>71</v>
      </c>
      <c r="J704" s="15" t="s">
        <v>335</v>
      </c>
      <c r="K704" s="16" t="s">
        <v>336</v>
      </c>
      <c r="L704" s="15" t="s">
        <v>337</v>
      </c>
      <c r="M704" s="15" t="s">
        <v>338</v>
      </c>
      <c r="N704" s="15" t="s">
        <v>339</v>
      </c>
      <c r="O704" s="15" t="s">
        <v>21</v>
      </c>
      <c r="Q704" s="15" t="s">
        <v>341</v>
      </c>
      <c r="R704" s="16" t="s">
        <v>342</v>
      </c>
      <c r="S704" s="16" t="s">
        <v>343</v>
      </c>
      <c r="T704" s="16" t="s">
        <v>344</v>
      </c>
      <c r="U704" s="18">
        <v>43795</v>
      </c>
      <c r="V704" s="17">
        <v>44161</v>
      </c>
      <c r="W704" s="15" t="s">
        <v>345</v>
      </c>
      <c r="X704" s="15" t="s">
        <v>346</v>
      </c>
      <c r="Y704" s="15" t="s">
        <v>78</v>
      </c>
      <c r="Z704" s="15" t="s">
        <v>340</v>
      </c>
      <c r="AA704" s="15" t="s">
        <v>79</v>
      </c>
      <c r="AD704" s="15" t="s">
        <v>347</v>
      </c>
      <c r="AE704" s="15" t="s">
        <v>348</v>
      </c>
      <c r="AF704" s="15" t="s">
        <v>349</v>
      </c>
    </row>
    <row r="705" spans="1:32" s="15" customFormat="1">
      <c r="A705" s="14">
        <v>44799.399398090274</v>
      </c>
      <c r="B705" s="15" t="s">
        <v>334</v>
      </c>
      <c r="C705" s="15" t="s">
        <v>11</v>
      </c>
      <c r="D705" s="14">
        <v>44799.399398090274</v>
      </c>
      <c r="E705" s="15">
        <f t="shared" ca="1" si="18"/>
        <v>4381</v>
      </c>
      <c r="F705" s="15" t="s">
        <v>12</v>
      </c>
      <c r="G705" s="15" t="s">
        <v>13</v>
      </c>
      <c r="H705" s="15" t="s">
        <v>70</v>
      </c>
      <c r="I705" s="15" t="s">
        <v>71</v>
      </c>
      <c r="J705" s="15" t="s">
        <v>335</v>
      </c>
      <c r="K705" s="16" t="s">
        <v>336</v>
      </c>
      <c r="L705" s="15" t="s">
        <v>337</v>
      </c>
      <c r="M705" s="15" t="s">
        <v>338</v>
      </c>
      <c r="N705" s="15" t="s">
        <v>339</v>
      </c>
      <c r="O705" s="15" t="s">
        <v>21</v>
      </c>
      <c r="Q705" s="15" t="s">
        <v>341</v>
      </c>
      <c r="R705" s="16" t="s">
        <v>342</v>
      </c>
      <c r="S705" s="16" t="s">
        <v>343</v>
      </c>
      <c r="T705" s="16" t="s">
        <v>344</v>
      </c>
      <c r="U705" s="18">
        <v>43795</v>
      </c>
      <c r="V705" s="17">
        <v>44161</v>
      </c>
      <c r="W705" s="15" t="s">
        <v>345</v>
      </c>
      <c r="X705" s="15" t="s">
        <v>346</v>
      </c>
      <c r="Y705" s="15" t="s">
        <v>78</v>
      </c>
      <c r="Z705" s="15" t="s">
        <v>340</v>
      </c>
      <c r="AA705" s="15" t="s">
        <v>79</v>
      </c>
      <c r="AD705" s="15" t="s">
        <v>347</v>
      </c>
      <c r="AE705" s="15" t="s">
        <v>348</v>
      </c>
      <c r="AF705" s="15" t="s">
        <v>349</v>
      </c>
    </row>
    <row r="706" spans="1:32" s="15" customFormat="1">
      <c r="A706" s="14">
        <v>44830.399398090274</v>
      </c>
      <c r="B706" s="15" t="s">
        <v>334</v>
      </c>
      <c r="C706" s="15" t="s">
        <v>11</v>
      </c>
      <c r="D706" s="14">
        <v>44830.399398090274</v>
      </c>
      <c r="E706" s="15">
        <f t="shared" ca="1" si="18"/>
        <v>3730</v>
      </c>
      <c r="F706" s="15" t="s">
        <v>12</v>
      </c>
      <c r="G706" s="15" t="s">
        <v>13</v>
      </c>
      <c r="H706" s="15" t="s">
        <v>70</v>
      </c>
      <c r="I706" s="15" t="s">
        <v>71</v>
      </c>
      <c r="J706" s="15" t="s">
        <v>335</v>
      </c>
      <c r="K706" s="16" t="s">
        <v>336</v>
      </c>
      <c r="L706" s="15" t="s">
        <v>337</v>
      </c>
      <c r="M706" s="15" t="s">
        <v>338</v>
      </c>
      <c r="N706" s="15" t="s">
        <v>339</v>
      </c>
      <c r="O706" s="15" t="s">
        <v>21</v>
      </c>
      <c r="Q706" s="15" t="s">
        <v>341</v>
      </c>
      <c r="R706" s="16" t="s">
        <v>342</v>
      </c>
      <c r="S706" s="16" t="s">
        <v>343</v>
      </c>
      <c r="T706" s="16" t="s">
        <v>344</v>
      </c>
      <c r="U706" s="18">
        <v>43795</v>
      </c>
      <c r="V706" s="17">
        <v>44161</v>
      </c>
      <c r="W706" s="15" t="s">
        <v>345</v>
      </c>
      <c r="X706" s="15" t="s">
        <v>346</v>
      </c>
      <c r="Y706" s="15" t="s">
        <v>78</v>
      </c>
      <c r="Z706" s="15" t="s">
        <v>340</v>
      </c>
      <c r="AA706" s="15" t="s">
        <v>79</v>
      </c>
      <c r="AD706" s="15" t="s">
        <v>347</v>
      </c>
      <c r="AE706" s="15" t="s">
        <v>348</v>
      </c>
      <c r="AF706" s="15" t="s">
        <v>349</v>
      </c>
    </row>
    <row r="707" spans="1:32" s="15" customFormat="1">
      <c r="A707" s="14">
        <v>44860.399398090274</v>
      </c>
      <c r="B707" s="15" t="s">
        <v>334</v>
      </c>
      <c r="C707" s="15" t="s">
        <v>11</v>
      </c>
      <c r="D707" s="14">
        <v>44860.399398090274</v>
      </c>
      <c r="E707" s="15">
        <f t="shared" ca="1" si="18"/>
        <v>4395</v>
      </c>
      <c r="F707" s="15" t="s">
        <v>12</v>
      </c>
      <c r="G707" s="15" t="s">
        <v>13</v>
      </c>
      <c r="H707" s="15" t="s">
        <v>70</v>
      </c>
      <c r="I707" s="15" t="s">
        <v>71</v>
      </c>
      <c r="J707" s="15" t="s">
        <v>335</v>
      </c>
      <c r="K707" s="16" t="s">
        <v>336</v>
      </c>
      <c r="L707" s="15" t="s">
        <v>337</v>
      </c>
      <c r="M707" s="15" t="s">
        <v>338</v>
      </c>
      <c r="N707" s="15" t="s">
        <v>339</v>
      </c>
      <c r="O707" s="15" t="s">
        <v>21</v>
      </c>
      <c r="Q707" s="15" t="s">
        <v>341</v>
      </c>
      <c r="R707" s="16" t="s">
        <v>342</v>
      </c>
      <c r="S707" s="16" t="s">
        <v>343</v>
      </c>
      <c r="T707" s="16" t="s">
        <v>344</v>
      </c>
      <c r="U707" s="18">
        <v>43795</v>
      </c>
      <c r="V707" s="17">
        <v>44161</v>
      </c>
      <c r="W707" s="15" t="s">
        <v>345</v>
      </c>
      <c r="X707" s="15" t="s">
        <v>346</v>
      </c>
      <c r="Y707" s="15" t="s">
        <v>78</v>
      </c>
      <c r="Z707" s="15" t="s">
        <v>340</v>
      </c>
      <c r="AA707" s="15" t="s">
        <v>79</v>
      </c>
      <c r="AD707" s="15" t="s">
        <v>347</v>
      </c>
      <c r="AE707" s="15" t="s">
        <v>348</v>
      </c>
      <c r="AF707" s="15" t="s">
        <v>349</v>
      </c>
    </row>
    <row r="708" spans="1:32" s="15" customFormat="1">
      <c r="A708" s="14">
        <v>44891.399398090274</v>
      </c>
      <c r="B708" s="15" t="s">
        <v>334</v>
      </c>
      <c r="C708" s="15" t="s">
        <v>11</v>
      </c>
      <c r="D708" s="14">
        <v>44891.399398090274</v>
      </c>
      <c r="E708" s="15">
        <f t="shared" ca="1" si="18"/>
        <v>3756</v>
      </c>
      <c r="F708" s="15" t="s">
        <v>12</v>
      </c>
      <c r="G708" s="15" t="s">
        <v>13</v>
      </c>
      <c r="H708" s="15" t="s">
        <v>70</v>
      </c>
      <c r="I708" s="15" t="s">
        <v>71</v>
      </c>
      <c r="J708" s="15" t="s">
        <v>335</v>
      </c>
      <c r="K708" s="16" t="s">
        <v>336</v>
      </c>
      <c r="L708" s="15" t="s">
        <v>337</v>
      </c>
      <c r="M708" s="15" t="s">
        <v>338</v>
      </c>
      <c r="N708" s="15" t="s">
        <v>339</v>
      </c>
      <c r="O708" s="15" t="s">
        <v>21</v>
      </c>
      <c r="Q708" s="15" t="s">
        <v>341</v>
      </c>
      <c r="R708" s="16" t="s">
        <v>342</v>
      </c>
      <c r="S708" s="16" t="s">
        <v>343</v>
      </c>
      <c r="T708" s="16" t="s">
        <v>344</v>
      </c>
      <c r="U708" s="18">
        <v>43795</v>
      </c>
      <c r="V708" s="17">
        <v>44161</v>
      </c>
      <c r="W708" s="15" t="s">
        <v>345</v>
      </c>
      <c r="X708" s="15" t="s">
        <v>346</v>
      </c>
      <c r="Y708" s="15" t="s">
        <v>78</v>
      </c>
      <c r="Z708" s="15" t="s">
        <v>340</v>
      </c>
      <c r="AA708" s="15" t="s">
        <v>79</v>
      </c>
      <c r="AD708" s="15" t="s">
        <v>347</v>
      </c>
      <c r="AE708" s="15" t="s">
        <v>348</v>
      </c>
      <c r="AF708" s="15" t="s">
        <v>349</v>
      </c>
    </row>
    <row r="709" spans="1:32" s="15" customFormat="1">
      <c r="A709" s="14">
        <v>44921.399398090274</v>
      </c>
      <c r="B709" s="15" t="s">
        <v>334</v>
      </c>
      <c r="C709" s="15" t="s">
        <v>11</v>
      </c>
      <c r="D709" s="14">
        <v>44921.399398090274</v>
      </c>
      <c r="E709" s="15">
        <f t="shared" ca="1" si="18"/>
        <v>4449</v>
      </c>
      <c r="F709" s="15" t="s">
        <v>12</v>
      </c>
      <c r="G709" s="15" t="s">
        <v>13</v>
      </c>
      <c r="H709" s="15" t="s">
        <v>70</v>
      </c>
      <c r="I709" s="15" t="s">
        <v>71</v>
      </c>
      <c r="J709" s="15" t="s">
        <v>335</v>
      </c>
      <c r="K709" s="16" t="s">
        <v>336</v>
      </c>
      <c r="L709" s="15" t="s">
        <v>337</v>
      </c>
      <c r="M709" s="15" t="s">
        <v>338</v>
      </c>
      <c r="N709" s="15" t="s">
        <v>339</v>
      </c>
      <c r="O709" s="15" t="s">
        <v>21</v>
      </c>
      <c r="Q709" s="15" t="s">
        <v>341</v>
      </c>
      <c r="R709" s="16" t="s">
        <v>342</v>
      </c>
      <c r="S709" s="16" t="s">
        <v>343</v>
      </c>
      <c r="T709" s="16" t="s">
        <v>344</v>
      </c>
      <c r="U709" s="18">
        <v>43795</v>
      </c>
      <c r="V709" s="17">
        <v>44161</v>
      </c>
      <c r="W709" s="15" t="s">
        <v>345</v>
      </c>
      <c r="X709" s="15" t="s">
        <v>346</v>
      </c>
      <c r="Y709" s="15" t="s">
        <v>78</v>
      </c>
      <c r="Z709" s="15" t="s">
        <v>340</v>
      </c>
      <c r="AA709" s="15" t="s">
        <v>79</v>
      </c>
      <c r="AD709" s="15" t="s">
        <v>347</v>
      </c>
      <c r="AE709" s="15" t="s">
        <v>348</v>
      </c>
      <c r="AF709" s="15" t="s">
        <v>349</v>
      </c>
    </row>
    <row r="710" spans="1:32" s="15" customFormat="1">
      <c r="A710" s="14">
        <v>44952.399398090274</v>
      </c>
      <c r="B710" s="15" t="s">
        <v>334</v>
      </c>
      <c r="C710" s="15" t="s">
        <v>11</v>
      </c>
      <c r="D710" s="14">
        <v>44952.399398090274</v>
      </c>
      <c r="E710" s="15">
        <f t="shared" ca="1" si="18"/>
        <v>3721</v>
      </c>
      <c r="F710" s="15" t="s">
        <v>12</v>
      </c>
      <c r="G710" s="15" t="s">
        <v>13</v>
      </c>
      <c r="H710" s="15" t="s">
        <v>70</v>
      </c>
      <c r="I710" s="15" t="s">
        <v>71</v>
      </c>
      <c r="J710" s="15" t="s">
        <v>335</v>
      </c>
      <c r="K710" s="16" t="s">
        <v>336</v>
      </c>
      <c r="L710" s="15" t="s">
        <v>337</v>
      </c>
      <c r="M710" s="15" t="s">
        <v>338</v>
      </c>
      <c r="N710" s="15" t="s">
        <v>339</v>
      </c>
      <c r="O710" s="15" t="s">
        <v>21</v>
      </c>
      <c r="Q710" s="15" t="s">
        <v>341</v>
      </c>
      <c r="R710" s="16" t="s">
        <v>342</v>
      </c>
      <c r="S710" s="16" t="s">
        <v>343</v>
      </c>
      <c r="T710" s="16" t="s">
        <v>344</v>
      </c>
      <c r="U710" s="18">
        <v>43795</v>
      </c>
      <c r="V710" s="17">
        <v>44161</v>
      </c>
      <c r="W710" s="15" t="s">
        <v>345</v>
      </c>
      <c r="X710" s="15" t="s">
        <v>346</v>
      </c>
      <c r="Y710" s="15" t="s">
        <v>78</v>
      </c>
      <c r="Z710" s="15" t="s">
        <v>340</v>
      </c>
      <c r="AA710" s="15" t="s">
        <v>79</v>
      </c>
      <c r="AD710" s="15" t="s">
        <v>347</v>
      </c>
      <c r="AE710" s="15" t="s">
        <v>348</v>
      </c>
      <c r="AF710" s="15" t="s">
        <v>349</v>
      </c>
    </row>
    <row r="711" spans="1:32" s="15" customFormat="1">
      <c r="A711" s="14">
        <v>44983.399398090274</v>
      </c>
      <c r="B711" s="15" t="s">
        <v>334</v>
      </c>
      <c r="C711" s="15" t="s">
        <v>11</v>
      </c>
      <c r="D711" s="14">
        <v>44983.399398090274</v>
      </c>
      <c r="E711" s="15">
        <f t="shared" ca="1" si="18"/>
        <v>4372</v>
      </c>
      <c r="F711" s="15" t="s">
        <v>12</v>
      </c>
      <c r="G711" s="15" t="s">
        <v>13</v>
      </c>
      <c r="H711" s="15" t="s">
        <v>70</v>
      </c>
      <c r="I711" s="15" t="s">
        <v>71</v>
      </c>
      <c r="J711" s="15" t="s">
        <v>335</v>
      </c>
      <c r="K711" s="16" t="s">
        <v>336</v>
      </c>
      <c r="L711" s="15" t="s">
        <v>337</v>
      </c>
      <c r="M711" s="15" t="s">
        <v>338</v>
      </c>
      <c r="N711" s="15" t="s">
        <v>339</v>
      </c>
      <c r="O711" s="15" t="s">
        <v>21</v>
      </c>
      <c r="Q711" s="15" t="s">
        <v>341</v>
      </c>
      <c r="R711" s="16" t="s">
        <v>342</v>
      </c>
      <c r="S711" s="16" t="s">
        <v>343</v>
      </c>
      <c r="T711" s="16" t="s">
        <v>344</v>
      </c>
      <c r="U711" s="18">
        <v>43795</v>
      </c>
      <c r="V711" s="17">
        <v>44161</v>
      </c>
      <c r="W711" s="15" t="s">
        <v>345</v>
      </c>
      <c r="X711" s="15" t="s">
        <v>346</v>
      </c>
      <c r="Y711" s="15" t="s">
        <v>78</v>
      </c>
      <c r="Z711" s="15" t="s">
        <v>340</v>
      </c>
      <c r="AA711" s="15" t="s">
        <v>79</v>
      </c>
      <c r="AD711" s="15" t="s">
        <v>347</v>
      </c>
      <c r="AE711" s="15" t="s">
        <v>348</v>
      </c>
      <c r="AF711" s="15" t="s">
        <v>349</v>
      </c>
    </row>
    <row r="712" spans="1:32" s="15" customFormat="1">
      <c r="A712" s="14">
        <v>45011.399398090274</v>
      </c>
      <c r="B712" s="15" t="s">
        <v>334</v>
      </c>
      <c r="C712" s="15" t="s">
        <v>11</v>
      </c>
      <c r="D712" s="14">
        <v>45011.399398090274</v>
      </c>
      <c r="E712" s="15">
        <f t="shared" ca="1" si="18"/>
        <v>3652</v>
      </c>
      <c r="F712" s="15" t="s">
        <v>12</v>
      </c>
      <c r="G712" s="15" t="s">
        <v>13</v>
      </c>
      <c r="H712" s="15" t="s">
        <v>70</v>
      </c>
      <c r="I712" s="15" t="s">
        <v>71</v>
      </c>
      <c r="J712" s="15" t="s">
        <v>335</v>
      </c>
      <c r="K712" s="16" t="s">
        <v>336</v>
      </c>
      <c r="L712" s="15" t="s">
        <v>337</v>
      </c>
      <c r="M712" s="15" t="s">
        <v>338</v>
      </c>
      <c r="N712" s="15" t="s">
        <v>339</v>
      </c>
      <c r="O712" s="15" t="s">
        <v>21</v>
      </c>
      <c r="Q712" s="15" t="s">
        <v>341</v>
      </c>
      <c r="R712" s="16" t="s">
        <v>342</v>
      </c>
      <c r="S712" s="16" t="s">
        <v>343</v>
      </c>
      <c r="T712" s="16" t="s">
        <v>344</v>
      </c>
      <c r="U712" s="18">
        <v>43795</v>
      </c>
      <c r="V712" s="17">
        <v>44161</v>
      </c>
      <c r="W712" s="15" t="s">
        <v>345</v>
      </c>
      <c r="X712" s="15" t="s">
        <v>346</v>
      </c>
      <c r="Y712" s="15" t="s">
        <v>78</v>
      </c>
      <c r="Z712" s="15" t="s">
        <v>340</v>
      </c>
      <c r="AA712" s="15" t="s">
        <v>79</v>
      </c>
      <c r="AD712" s="15" t="s">
        <v>347</v>
      </c>
      <c r="AE712" s="15" t="s">
        <v>348</v>
      </c>
      <c r="AF712" s="15" t="s">
        <v>349</v>
      </c>
    </row>
    <row r="713" spans="1:32" s="15" customFormat="1">
      <c r="A713" s="14">
        <v>45042.399398090274</v>
      </c>
      <c r="B713" s="15" t="s">
        <v>334</v>
      </c>
      <c r="C713" s="15" t="s">
        <v>11</v>
      </c>
      <c r="D713" s="14">
        <v>45042.399398090274</v>
      </c>
      <c r="E713" s="15">
        <f t="shared" ca="1" si="18"/>
        <v>3931</v>
      </c>
      <c r="F713" s="15" t="s">
        <v>12</v>
      </c>
      <c r="G713" s="15" t="s">
        <v>13</v>
      </c>
      <c r="H713" s="15" t="s">
        <v>70</v>
      </c>
      <c r="I713" s="15" t="s">
        <v>71</v>
      </c>
      <c r="J713" s="15" t="s">
        <v>335</v>
      </c>
      <c r="K713" s="16" t="s">
        <v>336</v>
      </c>
      <c r="L713" s="15" t="s">
        <v>337</v>
      </c>
      <c r="M713" s="15" t="s">
        <v>338</v>
      </c>
      <c r="N713" s="15" t="s">
        <v>339</v>
      </c>
      <c r="O713" s="15" t="s">
        <v>21</v>
      </c>
      <c r="Q713" s="15" t="s">
        <v>341</v>
      </c>
      <c r="R713" s="16" t="s">
        <v>342</v>
      </c>
      <c r="S713" s="16" t="s">
        <v>343</v>
      </c>
      <c r="T713" s="16" t="s">
        <v>344</v>
      </c>
      <c r="U713" s="18">
        <v>43795</v>
      </c>
      <c r="V713" s="17">
        <v>44161</v>
      </c>
      <c r="W713" s="15" t="s">
        <v>345</v>
      </c>
      <c r="X713" s="15" t="s">
        <v>346</v>
      </c>
      <c r="Y713" s="15" t="s">
        <v>78</v>
      </c>
      <c r="Z713" s="15" t="s">
        <v>340</v>
      </c>
      <c r="AA713" s="15" t="s">
        <v>79</v>
      </c>
      <c r="AD713" s="15" t="s">
        <v>347</v>
      </c>
      <c r="AE713" s="15" t="s">
        <v>348</v>
      </c>
      <c r="AF713" s="15" t="s">
        <v>349</v>
      </c>
    </row>
    <row r="714" spans="1:32" s="15" customFormat="1">
      <c r="A714" s="14">
        <v>45072.399398090274</v>
      </c>
      <c r="B714" s="15" t="s">
        <v>334</v>
      </c>
      <c r="C714" s="15" t="s">
        <v>11</v>
      </c>
      <c r="D714" s="14">
        <v>45072.399398090274</v>
      </c>
      <c r="E714" s="15">
        <f t="shared" ca="1" si="18"/>
        <v>4131</v>
      </c>
      <c r="F714" s="15" t="s">
        <v>12</v>
      </c>
      <c r="G714" s="15" t="s">
        <v>13</v>
      </c>
      <c r="H714" s="15" t="s">
        <v>70</v>
      </c>
      <c r="I714" s="15" t="s">
        <v>71</v>
      </c>
      <c r="J714" s="15" t="s">
        <v>335</v>
      </c>
      <c r="K714" s="16" t="s">
        <v>336</v>
      </c>
      <c r="L714" s="15" t="s">
        <v>337</v>
      </c>
      <c r="M714" s="15" t="s">
        <v>338</v>
      </c>
      <c r="N714" s="15" t="s">
        <v>339</v>
      </c>
      <c r="O714" s="15" t="s">
        <v>21</v>
      </c>
      <c r="Q714" s="15" t="s">
        <v>341</v>
      </c>
      <c r="R714" s="16" t="s">
        <v>342</v>
      </c>
      <c r="S714" s="16" t="s">
        <v>343</v>
      </c>
      <c r="T714" s="16" t="s">
        <v>344</v>
      </c>
      <c r="U714" s="18">
        <v>43795</v>
      </c>
      <c r="V714" s="17">
        <v>44161</v>
      </c>
      <c r="W714" s="15" t="s">
        <v>345</v>
      </c>
      <c r="X714" s="15" t="s">
        <v>346</v>
      </c>
      <c r="Y714" s="15" t="s">
        <v>78</v>
      </c>
      <c r="Z714" s="15" t="s">
        <v>340</v>
      </c>
      <c r="AA714" s="15" t="s">
        <v>79</v>
      </c>
      <c r="AD714" s="15" t="s">
        <v>347</v>
      </c>
      <c r="AE714" s="15" t="s">
        <v>348</v>
      </c>
      <c r="AF714" s="15" t="s">
        <v>349</v>
      </c>
    </row>
    <row r="715" spans="1:32" s="15" customFormat="1">
      <c r="A715" s="14">
        <v>45103.399398090274</v>
      </c>
      <c r="B715" s="15" t="s">
        <v>334</v>
      </c>
      <c r="C715" s="15" t="s">
        <v>11</v>
      </c>
      <c r="D715" s="14">
        <v>45103.399398090274</v>
      </c>
      <c r="E715" s="15">
        <f t="shared" ca="1" si="18"/>
        <v>4363</v>
      </c>
      <c r="F715" s="15" t="s">
        <v>12</v>
      </c>
      <c r="G715" s="15" t="s">
        <v>13</v>
      </c>
      <c r="H715" s="15" t="s">
        <v>70</v>
      </c>
      <c r="I715" s="15" t="s">
        <v>71</v>
      </c>
      <c r="J715" s="15" t="s">
        <v>335</v>
      </c>
      <c r="K715" s="16" t="s">
        <v>336</v>
      </c>
      <c r="L715" s="15" t="s">
        <v>337</v>
      </c>
      <c r="M715" s="15" t="s">
        <v>338</v>
      </c>
      <c r="N715" s="15" t="s">
        <v>339</v>
      </c>
      <c r="O715" s="15" t="s">
        <v>21</v>
      </c>
      <c r="Q715" s="15" t="s">
        <v>341</v>
      </c>
      <c r="R715" s="16" t="s">
        <v>342</v>
      </c>
      <c r="S715" s="16" t="s">
        <v>343</v>
      </c>
      <c r="T715" s="16" t="s">
        <v>344</v>
      </c>
      <c r="U715" s="18">
        <v>43795</v>
      </c>
      <c r="V715" s="17">
        <v>44161</v>
      </c>
      <c r="W715" s="15" t="s">
        <v>345</v>
      </c>
      <c r="X715" s="15" t="s">
        <v>346</v>
      </c>
      <c r="Y715" s="15" t="s">
        <v>78</v>
      </c>
      <c r="Z715" s="15" t="s">
        <v>340</v>
      </c>
      <c r="AA715" s="15" t="s">
        <v>79</v>
      </c>
      <c r="AD715" s="15" t="s">
        <v>347</v>
      </c>
      <c r="AE715" s="15" t="s">
        <v>348</v>
      </c>
      <c r="AF715" s="15" t="s">
        <v>349</v>
      </c>
    </row>
    <row r="716" spans="1:32" s="15" customFormat="1">
      <c r="A716" s="14">
        <v>45133.399398090274</v>
      </c>
      <c r="B716" s="15" t="s">
        <v>334</v>
      </c>
      <c r="C716" s="15" t="s">
        <v>11</v>
      </c>
      <c r="D716" s="14">
        <v>45133.399398090274</v>
      </c>
      <c r="E716" s="15">
        <f t="shared" ca="1" si="18"/>
        <v>4116</v>
      </c>
      <c r="F716" s="15" t="s">
        <v>12</v>
      </c>
      <c r="G716" s="15" t="s">
        <v>13</v>
      </c>
      <c r="H716" s="15" t="s">
        <v>70</v>
      </c>
      <c r="I716" s="15" t="s">
        <v>71</v>
      </c>
      <c r="J716" s="15" t="s">
        <v>335</v>
      </c>
      <c r="K716" s="16" t="s">
        <v>336</v>
      </c>
      <c r="L716" s="15" t="s">
        <v>337</v>
      </c>
      <c r="M716" s="15" t="s">
        <v>338</v>
      </c>
      <c r="N716" s="15" t="s">
        <v>339</v>
      </c>
      <c r="O716" s="15" t="s">
        <v>21</v>
      </c>
      <c r="Q716" s="15" t="s">
        <v>341</v>
      </c>
      <c r="R716" s="16" t="s">
        <v>342</v>
      </c>
      <c r="S716" s="16" t="s">
        <v>343</v>
      </c>
      <c r="T716" s="16" t="s">
        <v>344</v>
      </c>
      <c r="U716" s="18">
        <v>43795</v>
      </c>
      <c r="V716" s="17">
        <v>44161</v>
      </c>
      <c r="W716" s="15" t="s">
        <v>345</v>
      </c>
      <c r="X716" s="15" t="s">
        <v>346</v>
      </c>
      <c r="Y716" s="15" t="s">
        <v>78</v>
      </c>
      <c r="Z716" s="15" t="s">
        <v>340</v>
      </c>
      <c r="AA716" s="15" t="s">
        <v>79</v>
      </c>
      <c r="AD716" s="15" t="s">
        <v>347</v>
      </c>
      <c r="AE716" s="15" t="s">
        <v>348</v>
      </c>
      <c r="AF716" s="15" t="s">
        <v>349</v>
      </c>
    </row>
    <row r="717" spans="1:32" s="15" customFormat="1">
      <c r="A717" s="14">
        <v>45164.399398090274</v>
      </c>
      <c r="B717" s="15" t="s">
        <v>334</v>
      </c>
      <c r="C717" s="15" t="s">
        <v>11</v>
      </c>
      <c r="D717" s="14">
        <v>45164.399398090274</v>
      </c>
      <c r="E717" s="15">
        <f t="shared" ca="1" si="18"/>
        <v>3620</v>
      </c>
      <c r="F717" s="15" t="s">
        <v>12</v>
      </c>
      <c r="G717" s="15" t="s">
        <v>13</v>
      </c>
      <c r="H717" s="15" t="s">
        <v>70</v>
      </c>
      <c r="I717" s="15" t="s">
        <v>71</v>
      </c>
      <c r="J717" s="15" t="s">
        <v>335</v>
      </c>
      <c r="K717" s="16" t="s">
        <v>336</v>
      </c>
      <c r="L717" s="15" t="s">
        <v>337</v>
      </c>
      <c r="M717" s="15" t="s">
        <v>338</v>
      </c>
      <c r="N717" s="15" t="s">
        <v>339</v>
      </c>
      <c r="O717" s="15" t="s">
        <v>21</v>
      </c>
      <c r="Q717" s="15" t="s">
        <v>341</v>
      </c>
      <c r="R717" s="16" t="s">
        <v>342</v>
      </c>
      <c r="S717" s="16" t="s">
        <v>343</v>
      </c>
      <c r="T717" s="16" t="s">
        <v>344</v>
      </c>
      <c r="U717" s="18">
        <v>43795</v>
      </c>
      <c r="V717" s="17">
        <v>44161</v>
      </c>
      <c r="W717" s="15" t="s">
        <v>345</v>
      </c>
      <c r="X717" s="15" t="s">
        <v>346</v>
      </c>
      <c r="Y717" s="15" t="s">
        <v>78</v>
      </c>
      <c r="Z717" s="15" t="s">
        <v>340</v>
      </c>
      <c r="AA717" s="15" t="s">
        <v>79</v>
      </c>
      <c r="AD717" s="15" t="s">
        <v>347</v>
      </c>
      <c r="AE717" s="15" t="s">
        <v>348</v>
      </c>
      <c r="AF717" s="15" t="s">
        <v>349</v>
      </c>
    </row>
    <row r="718" spans="1:32" s="15" customFormat="1">
      <c r="A718" s="14">
        <v>45195.399398090274</v>
      </c>
      <c r="B718" s="15" t="s">
        <v>334</v>
      </c>
      <c r="C718" s="15" t="s">
        <v>11</v>
      </c>
      <c r="D718" s="14">
        <v>45195.399398090274</v>
      </c>
      <c r="E718" s="15">
        <f t="shared" ca="1" si="18"/>
        <v>3551</v>
      </c>
      <c r="F718" s="15" t="s">
        <v>12</v>
      </c>
      <c r="G718" s="15" t="s">
        <v>13</v>
      </c>
      <c r="H718" s="15" t="s">
        <v>70</v>
      </c>
      <c r="I718" s="15" t="s">
        <v>71</v>
      </c>
      <c r="J718" s="15" t="s">
        <v>335</v>
      </c>
      <c r="K718" s="16" t="s">
        <v>336</v>
      </c>
      <c r="L718" s="15" t="s">
        <v>337</v>
      </c>
      <c r="M718" s="15" t="s">
        <v>338</v>
      </c>
      <c r="N718" s="15" t="s">
        <v>339</v>
      </c>
      <c r="O718" s="15" t="s">
        <v>21</v>
      </c>
      <c r="Q718" s="15" t="s">
        <v>341</v>
      </c>
      <c r="R718" s="16" t="s">
        <v>342</v>
      </c>
      <c r="S718" s="16" t="s">
        <v>343</v>
      </c>
      <c r="T718" s="16" t="s">
        <v>344</v>
      </c>
      <c r="U718" s="18">
        <v>43795</v>
      </c>
      <c r="V718" s="17">
        <v>44161</v>
      </c>
      <c r="W718" s="15" t="s">
        <v>345</v>
      </c>
      <c r="X718" s="15" t="s">
        <v>346</v>
      </c>
      <c r="Y718" s="15" t="s">
        <v>78</v>
      </c>
      <c r="Z718" s="15" t="s">
        <v>340</v>
      </c>
      <c r="AA718" s="15" t="s">
        <v>79</v>
      </c>
      <c r="AD718" s="15" t="s">
        <v>347</v>
      </c>
      <c r="AE718" s="15" t="s">
        <v>348</v>
      </c>
      <c r="AF718" s="15" t="s">
        <v>349</v>
      </c>
    </row>
    <row r="719" spans="1:32" s="15" customFormat="1">
      <c r="A719" s="14">
        <v>45225.399398090274</v>
      </c>
      <c r="B719" s="15" t="s">
        <v>334</v>
      </c>
      <c r="C719" s="15" t="s">
        <v>11</v>
      </c>
      <c r="D719" s="14">
        <v>45225.399398090274</v>
      </c>
      <c r="E719" s="15">
        <f t="shared" ca="1" si="18"/>
        <v>4064</v>
      </c>
      <c r="F719" s="15" t="s">
        <v>12</v>
      </c>
      <c r="G719" s="15" t="s">
        <v>13</v>
      </c>
      <c r="H719" s="15" t="s">
        <v>70</v>
      </c>
      <c r="I719" s="15" t="s">
        <v>71</v>
      </c>
      <c r="J719" s="15" t="s">
        <v>335</v>
      </c>
      <c r="K719" s="16" t="s">
        <v>336</v>
      </c>
      <c r="L719" s="15" t="s">
        <v>337</v>
      </c>
      <c r="M719" s="15" t="s">
        <v>338</v>
      </c>
      <c r="N719" s="15" t="s">
        <v>339</v>
      </c>
      <c r="O719" s="15" t="s">
        <v>21</v>
      </c>
      <c r="Q719" s="15" t="s">
        <v>341</v>
      </c>
      <c r="R719" s="16" t="s">
        <v>342</v>
      </c>
      <c r="S719" s="16" t="s">
        <v>343</v>
      </c>
      <c r="T719" s="16" t="s">
        <v>344</v>
      </c>
      <c r="U719" s="18">
        <v>43795</v>
      </c>
      <c r="V719" s="17">
        <v>44161</v>
      </c>
      <c r="W719" s="15" t="s">
        <v>345</v>
      </c>
      <c r="X719" s="15" t="s">
        <v>346</v>
      </c>
      <c r="Y719" s="15" t="s">
        <v>78</v>
      </c>
      <c r="Z719" s="15" t="s">
        <v>340</v>
      </c>
      <c r="AA719" s="15" t="s">
        <v>79</v>
      </c>
      <c r="AD719" s="15" t="s">
        <v>347</v>
      </c>
      <c r="AE719" s="15" t="s">
        <v>348</v>
      </c>
      <c r="AF719" s="15" t="s">
        <v>349</v>
      </c>
    </row>
    <row r="720" spans="1:32" s="15" customFormat="1">
      <c r="A720" s="14">
        <v>45256.399398090274</v>
      </c>
      <c r="B720" s="15" t="s">
        <v>334</v>
      </c>
      <c r="C720" s="15" t="s">
        <v>11</v>
      </c>
      <c r="D720" s="14">
        <v>45256.399398090274</v>
      </c>
      <c r="E720" s="15">
        <f t="shared" ca="1" si="18"/>
        <v>3649</v>
      </c>
      <c r="F720" s="15" t="s">
        <v>12</v>
      </c>
      <c r="G720" s="15" t="s">
        <v>13</v>
      </c>
      <c r="H720" s="15" t="s">
        <v>70</v>
      </c>
      <c r="I720" s="15" t="s">
        <v>71</v>
      </c>
      <c r="J720" s="15" t="s">
        <v>335</v>
      </c>
      <c r="K720" s="16" t="s">
        <v>336</v>
      </c>
      <c r="L720" s="15" t="s">
        <v>337</v>
      </c>
      <c r="M720" s="15" t="s">
        <v>338</v>
      </c>
      <c r="N720" s="15" t="s">
        <v>339</v>
      </c>
      <c r="O720" s="15" t="s">
        <v>21</v>
      </c>
      <c r="Q720" s="15" t="s">
        <v>341</v>
      </c>
      <c r="R720" s="16" t="s">
        <v>342</v>
      </c>
      <c r="S720" s="16" t="s">
        <v>343</v>
      </c>
      <c r="T720" s="16" t="s">
        <v>344</v>
      </c>
      <c r="U720" s="18">
        <v>43795</v>
      </c>
      <c r="V720" s="17">
        <v>44161</v>
      </c>
      <c r="W720" s="15" t="s">
        <v>345</v>
      </c>
      <c r="X720" s="15" t="s">
        <v>346</v>
      </c>
      <c r="Y720" s="15" t="s">
        <v>78</v>
      </c>
      <c r="Z720" s="15" t="s">
        <v>340</v>
      </c>
      <c r="AA720" s="15" t="s">
        <v>79</v>
      </c>
      <c r="AD720" s="15" t="s">
        <v>347</v>
      </c>
      <c r="AE720" s="15" t="s">
        <v>348</v>
      </c>
      <c r="AF720" s="15" t="s">
        <v>349</v>
      </c>
    </row>
    <row r="721" spans="1:34">
      <c r="A721" s="14">
        <v>45286.399398090274</v>
      </c>
      <c r="B721" s="15" t="s">
        <v>334</v>
      </c>
      <c r="C721" s="15" t="s">
        <v>11</v>
      </c>
      <c r="D721" s="14">
        <v>45286.399398090274</v>
      </c>
      <c r="E721" s="15">
        <f t="shared" ca="1" si="18"/>
        <v>3719</v>
      </c>
      <c r="F721" s="15" t="s">
        <v>12</v>
      </c>
      <c r="G721" s="15" t="s">
        <v>13</v>
      </c>
      <c r="H721" s="15" t="s">
        <v>70</v>
      </c>
      <c r="I721" s="15" t="s">
        <v>71</v>
      </c>
      <c r="J721" s="15" t="s">
        <v>335</v>
      </c>
      <c r="K721" s="16" t="s">
        <v>336</v>
      </c>
      <c r="L721" s="15" t="s">
        <v>337</v>
      </c>
      <c r="M721" s="15" t="s">
        <v>338</v>
      </c>
      <c r="N721" s="15" t="s">
        <v>339</v>
      </c>
      <c r="O721" s="15" t="s">
        <v>21</v>
      </c>
      <c r="P721" s="15"/>
      <c r="Q721" s="15" t="s">
        <v>341</v>
      </c>
      <c r="R721" s="16" t="s">
        <v>342</v>
      </c>
      <c r="S721" s="16" t="s">
        <v>343</v>
      </c>
      <c r="T721" s="16" t="s">
        <v>344</v>
      </c>
      <c r="U721" s="18">
        <v>43795</v>
      </c>
      <c r="V721" s="17">
        <v>44161</v>
      </c>
      <c r="W721" s="15" t="s">
        <v>345</v>
      </c>
      <c r="X721" s="15" t="s">
        <v>346</v>
      </c>
      <c r="Y721" s="15" t="s">
        <v>78</v>
      </c>
      <c r="Z721" s="15" t="s">
        <v>340</v>
      </c>
      <c r="AA721" s="15" t="s">
        <v>79</v>
      </c>
      <c r="AB721" s="15"/>
      <c r="AC721" s="15"/>
      <c r="AD721" s="15" t="s">
        <v>347</v>
      </c>
      <c r="AE721" s="15" t="s">
        <v>348</v>
      </c>
      <c r="AF721" s="15" t="s">
        <v>349</v>
      </c>
      <c r="AG721" s="15"/>
      <c r="AH721" s="15"/>
    </row>
    <row r="722" spans="1:34">
      <c r="A722" s="14">
        <v>44222.414629629631</v>
      </c>
      <c r="B722" s="15" t="s">
        <v>350</v>
      </c>
      <c r="C722" s="15" t="s">
        <v>11</v>
      </c>
      <c r="D722" s="14">
        <v>44222.414629629631</v>
      </c>
      <c r="E722" s="15">
        <f ca="1">RANDBETWEEN(6000,6500)</f>
        <v>6342</v>
      </c>
      <c r="F722" s="15" t="s">
        <v>12</v>
      </c>
      <c r="G722" s="15" t="s">
        <v>13</v>
      </c>
      <c r="H722" s="15" t="s">
        <v>14</v>
      </c>
      <c r="I722" s="15" t="s">
        <v>173</v>
      </c>
      <c r="J722" s="15" t="s">
        <v>351</v>
      </c>
      <c r="K722" s="16" t="s">
        <v>352</v>
      </c>
      <c r="L722" s="15" t="s">
        <v>353</v>
      </c>
      <c r="M722" s="15" t="s">
        <v>354</v>
      </c>
      <c r="N722" s="15" t="s">
        <v>355</v>
      </c>
      <c r="O722" s="15" t="s">
        <v>114</v>
      </c>
      <c r="P722" s="15" t="s">
        <v>22</v>
      </c>
      <c r="Q722" s="15" t="s">
        <v>357</v>
      </c>
      <c r="R722" s="16" t="s">
        <v>358</v>
      </c>
      <c r="S722" s="16" t="s">
        <v>359</v>
      </c>
      <c r="T722" s="16" t="s">
        <v>360</v>
      </c>
      <c r="U722" s="17">
        <v>44920</v>
      </c>
      <c r="V722" s="17">
        <v>45285</v>
      </c>
      <c r="W722" s="15" t="s">
        <v>361</v>
      </c>
      <c r="X722" s="15" t="s">
        <v>362</v>
      </c>
      <c r="Y722" s="15" t="s">
        <v>41</v>
      </c>
      <c r="Z722" s="15" t="s">
        <v>1563</v>
      </c>
      <c r="AA722" s="15" t="s">
        <v>22</v>
      </c>
      <c r="AB722" s="15"/>
      <c r="AC722" s="15"/>
      <c r="AD722" s="15" t="s">
        <v>363</v>
      </c>
      <c r="AE722" s="15" t="s">
        <v>364</v>
      </c>
      <c r="AF722" s="15" t="s">
        <v>365</v>
      </c>
      <c r="AG722" s="15"/>
      <c r="AH722" s="15"/>
    </row>
    <row r="723" spans="1:34">
      <c r="A723" s="14">
        <v>44253.414629629631</v>
      </c>
      <c r="B723" s="15" t="s">
        <v>350</v>
      </c>
      <c r="C723" s="15" t="s">
        <v>11</v>
      </c>
      <c r="D723" s="14">
        <v>44253.414629629631</v>
      </c>
      <c r="E723" s="15">
        <f t="shared" ref="E723:E757" ca="1" si="19">RANDBETWEEN(6000,6500)</f>
        <v>6171</v>
      </c>
      <c r="F723" s="15" t="s">
        <v>12</v>
      </c>
      <c r="G723" s="15" t="s">
        <v>13</v>
      </c>
      <c r="H723" s="15" t="s">
        <v>14</v>
      </c>
      <c r="I723" s="15" t="s">
        <v>173</v>
      </c>
      <c r="J723" s="15" t="s">
        <v>351</v>
      </c>
      <c r="K723" s="16" t="s">
        <v>352</v>
      </c>
      <c r="L723" s="15" t="s">
        <v>353</v>
      </c>
      <c r="M723" s="15" t="s">
        <v>354</v>
      </c>
      <c r="N723" s="15" t="s">
        <v>355</v>
      </c>
      <c r="O723" s="15" t="s">
        <v>114</v>
      </c>
      <c r="P723" s="15" t="s">
        <v>22</v>
      </c>
      <c r="Q723" s="15" t="s">
        <v>357</v>
      </c>
      <c r="R723" s="16" t="s">
        <v>358</v>
      </c>
      <c r="S723" s="16" t="s">
        <v>359</v>
      </c>
      <c r="T723" s="16" t="s">
        <v>360</v>
      </c>
      <c r="U723" s="17">
        <v>44920</v>
      </c>
      <c r="V723" s="17">
        <v>45285</v>
      </c>
      <c r="W723" s="15" t="s">
        <v>361</v>
      </c>
      <c r="X723" s="15" t="s">
        <v>362</v>
      </c>
      <c r="Y723" s="15" t="s">
        <v>41</v>
      </c>
      <c r="Z723" s="15" t="s">
        <v>1563</v>
      </c>
      <c r="AA723" s="15" t="s">
        <v>22</v>
      </c>
      <c r="AB723" s="15"/>
      <c r="AC723" s="15"/>
      <c r="AD723" s="15" t="s">
        <v>363</v>
      </c>
      <c r="AE723" s="15" t="s">
        <v>364</v>
      </c>
      <c r="AF723" s="15" t="s">
        <v>365</v>
      </c>
      <c r="AG723" s="15"/>
      <c r="AH723" s="15"/>
    </row>
    <row r="724" spans="1:34">
      <c r="A724" s="14">
        <v>44281.414629629631</v>
      </c>
      <c r="B724" s="15" t="s">
        <v>350</v>
      </c>
      <c r="C724" s="15" t="s">
        <v>11</v>
      </c>
      <c r="D724" s="14">
        <v>44281.414629629631</v>
      </c>
      <c r="E724" s="15">
        <f t="shared" ca="1" si="19"/>
        <v>6238</v>
      </c>
      <c r="F724" s="15" t="s">
        <v>12</v>
      </c>
      <c r="G724" s="15" t="s">
        <v>13</v>
      </c>
      <c r="H724" s="15" t="s">
        <v>14</v>
      </c>
      <c r="I724" s="15" t="s">
        <v>173</v>
      </c>
      <c r="J724" s="15" t="s">
        <v>351</v>
      </c>
      <c r="K724" s="16" t="s">
        <v>352</v>
      </c>
      <c r="L724" s="15" t="s">
        <v>353</v>
      </c>
      <c r="M724" s="15" t="s">
        <v>354</v>
      </c>
      <c r="N724" s="15" t="s">
        <v>355</v>
      </c>
      <c r="O724" s="15" t="s">
        <v>114</v>
      </c>
      <c r="P724" s="15" t="s">
        <v>22</v>
      </c>
      <c r="Q724" s="15" t="s">
        <v>357</v>
      </c>
      <c r="R724" s="16" t="s">
        <v>358</v>
      </c>
      <c r="S724" s="16" t="s">
        <v>359</v>
      </c>
      <c r="T724" s="16" t="s">
        <v>360</v>
      </c>
      <c r="U724" s="17">
        <v>44920</v>
      </c>
      <c r="V724" s="17">
        <v>45285</v>
      </c>
      <c r="W724" s="15" t="s">
        <v>361</v>
      </c>
      <c r="X724" s="15" t="s">
        <v>362</v>
      </c>
      <c r="Y724" s="15" t="s">
        <v>41</v>
      </c>
      <c r="Z724" s="15" t="s">
        <v>1563</v>
      </c>
      <c r="AA724" s="15" t="s">
        <v>22</v>
      </c>
      <c r="AB724" s="15"/>
      <c r="AC724" s="15"/>
      <c r="AD724" s="15" t="s">
        <v>363</v>
      </c>
      <c r="AE724" s="15" t="s">
        <v>364</v>
      </c>
      <c r="AF724" s="15" t="s">
        <v>365</v>
      </c>
      <c r="AG724" s="15"/>
      <c r="AH724" s="15"/>
    </row>
    <row r="725" spans="1:34">
      <c r="A725" s="14">
        <v>44312.414629629631</v>
      </c>
      <c r="B725" s="15" t="s">
        <v>350</v>
      </c>
      <c r="C725" s="15" t="s">
        <v>11</v>
      </c>
      <c r="D725" s="14">
        <v>44312.414629629631</v>
      </c>
      <c r="E725" s="15">
        <f t="shared" ca="1" si="19"/>
        <v>6110</v>
      </c>
      <c r="F725" s="15" t="s">
        <v>12</v>
      </c>
      <c r="G725" s="15" t="s">
        <v>13</v>
      </c>
      <c r="H725" s="15" t="s">
        <v>14</v>
      </c>
      <c r="I725" s="15" t="s">
        <v>173</v>
      </c>
      <c r="J725" s="15" t="s">
        <v>351</v>
      </c>
      <c r="K725" s="16" t="s">
        <v>352</v>
      </c>
      <c r="L725" s="15" t="s">
        <v>353</v>
      </c>
      <c r="M725" s="15" t="s">
        <v>354</v>
      </c>
      <c r="N725" s="15" t="s">
        <v>355</v>
      </c>
      <c r="O725" s="15" t="s">
        <v>114</v>
      </c>
      <c r="P725" s="15" t="s">
        <v>22</v>
      </c>
      <c r="Q725" s="15" t="s">
        <v>357</v>
      </c>
      <c r="R725" s="16" t="s">
        <v>358</v>
      </c>
      <c r="S725" s="16" t="s">
        <v>359</v>
      </c>
      <c r="T725" s="16" t="s">
        <v>360</v>
      </c>
      <c r="U725" s="17">
        <v>44920</v>
      </c>
      <c r="V725" s="17">
        <v>45285</v>
      </c>
      <c r="W725" s="15" t="s">
        <v>361</v>
      </c>
      <c r="X725" s="15" t="s">
        <v>362</v>
      </c>
      <c r="Y725" s="15" t="s">
        <v>41</v>
      </c>
      <c r="Z725" s="15" t="s">
        <v>1563</v>
      </c>
      <c r="AA725" s="15" t="s">
        <v>22</v>
      </c>
      <c r="AB725" s="15"/>
      <c r="AC725" s="15"/>
      <c r="AD725" s="15" t="s">
        <v>363</v>
      </c>
      <c r="AE725" s="15" t="s">
        <v>364</v>
      </c>
      <c r="AF725" s="15" t="s">
        <v>365</v>
      </c>
      <c r="AG725" s="15"/>
      <c r="AH725" s="15"/>
    </row>
    <row r="726" spans="1:34">
      <c r="A726" s="14">
        <v>44342.414629629631</v>
      </c>
      <c r="B726" s="15" t="s">
        <v>350</v>
      </c>
      <c r="C726" s="15" t="s">
        <v>11</v>
      </c>
      <c r="D726" s="14">
        <v>44342.414629629631</v>
      </c>
      <c r="E726" s="15">
        <f t="shared" ca="1" si="19"/>
        <v>6208</v>
      </c>
      <c r="F726" s="15" t="s">
        <v>12</v>
      </c>
      <c r="G726" s="15" t="s">
        <v>13</v>
      </c>
      <c r="H726" s="15" t="s">
        <v>14</v>
      </c>
      <c r="I726" s="15" t="s">
        <v>173</v>
      </c>
      <c r="J726" s="15" t="s">
        <v>351</v>
      </c>
      <c r="K726" s="16" t="s">
        <v>352</v>
      </c>
      <c r="L726" s="15" t="s">
        <v>353</v>
      </c>
      <c r="M726" s="15" t="s">
        <v>354</v>
      </c>
      <c r="N726" s="15" t="s">
        <v>355</v>
      </c>
      <c r="O726" s="15" t="s">
        <v>114</v>
      </c>
      <c r="P726" s="15" t="s">
        <v>22</v>
      </c>
      <c r="Q726" s="15" t="s">
        <v>357</v>
      </c>
      <c r="R726" s="16" t="s">
        <v>358</v>
      </c>
      <c r="S726" s="16" t="s">
        <v>359</v>
      </c>
      <c r="T726" s="16" t="s">
        <v>360</v>
      </c>
      <c r="U726" s="17">
        <v>44920</v>
      </c>
      <c r="V726" s="17">
        <v>45285</v>
      </c>
      <c r="W726" s="15" t="s">
        <v>361</v>
      </c>
      <c r="X726" s="15" t="s">
        <v>362</v>
      </c>
      <c r="Y726" s="15" t="s">
        <v>41</v>
      </c>
      <c r="Z726" s="15" t="s">
        <v>1563</v>
      </c>
      <c r="AA726" s="15" t="s">
        <v>22</v>
      </c>
      <c r="AB726" s="15"/>
      <c r="AC726" s="15"/>
      <c r="AD726" s="15" t="s">
        <v>363</v>
      </c>
      <c r="AE726" s="15" t="s">
        <v>364</v>
      </c>
      <c r="AF726" s="15" t="s">
        <v>365</v>
      </c>
      <c r="AG726" s="15"/>
      <c r="AH726" s="15"/>
    </row>
    <row r="727" spans="1:34">
      <c r="A727" s="14">
        <v>44373.414629629631</v>
      </c>
      <c r="B727" s="15" t="s">
        <v>350</v>
      </c>
      <c r="C727" s="15" t="s">
        <v>11</v>
      </c>
      <c r="D727" s="14">
        <v>44373.414629629631</v>
      </c>
      <c r="E727" s="15">
        <f t="shared" ca="1" si="19"/>
        <v>6011</v>
      </c>
      <c r="F727" s="15" t="s">
        <v>12</v>
      </c>
      <c r="G727" s="15" t="s">
        <v>13</v>
      </c>
      <c r="H727" s="15" t="s">
        <v>14</v>
      </c>
      <c r="I727" s="15" t="s">
        <v>173</v>
      </c>
      <c r="J727" s="15" t="s">
        <v>351</v>
      </c>
      <c r="K727" s="16" t="s">
        <v>352</v>
      </c>
      <c r="L727" s="15" t="s">
        <v>353</v>
      </c>
      <c r="M727" s="15" t="s">
        <v>354</v>
      </c>
      <c r="N727" s="15" t="s">
        <v>355</v>
      </c>
      <c r="O727" s="15" t="s">
        <v>114</v>
      </c>
      <c r="P727" s="15" t="s">
        <v>22</v>
      </c>
      <c r="Q727" s="15" t="s">
        <v>357</v>
      </c>
      <c r="R727" s="16" t="s">
        <v>358</v>
      </c>
      <c r="S727" s="16" t="s">
        <v>359</v>
      </c>
      <c r="T727" s="16" t="s">
        <v>360</v>
      </c>
      <c r="U727" s="17">
        <v>44920</v>
      </c>
      <c r="V727" s="17">
        <v>45285</v>
      </c>
      <c r="W727" s="15" t="s">
        <v>361</v>
      </c>
      <c r="X727" s="15" t="s">
        <v>362</v>
      </c>
      <c r="Y727" s="15" t="s">
        <v>41</v>
      </c>
      <c r="Z727" s="15" t="s">
        <v>1563</v>
      </c>
      <c r="AA727" s="15" t="s">
        <v>22</v>
      </c>
      <c r="AB727" s="15"/>
      <c r="AC727" s="15"/>
      <c r="AD727" s="15" t="s">
        <v>363</v>
      </c>
      <c r="AE727" s="15" t="s">
        <v>364</v>
      </c>
      <c r="AF727" s="15" t="s">
        <v>365</v>
      </c>
      <c r="AG727" s="15"/>
      <c r="AH727" s="15"/>
    </row>
    <row r="728" spans="1:34" s="15" customFormat="1">
      <c r="A728" s="14">
        <v>44403.414629629631</v>
      </c>
      <c r="B728" s="15" t="s">
        <v>350</v>
      </c>
      <c r="C728" s="15" t="s">
        <v>11</v>
      </c>
      <c r="D728" s="14">
        <v>44403.414629629631</v>
      </c>
      <c r="E728" s="15">
        <f t="shared" ca="1" si="19"/>
        <v>6370</v>
      </c>
      <c r="F728" s="15" t="s">
        <v>12</v>
      </c>
      <c r="G728" s="15" t="s">
        <v>13</v>
      </c>
      <c r="H728" s="15" t="s">
        <v>14</v>
      </c>
      <c r="I728" s="15" t="s">
        <v>173</v>
      </c>
      <c r="J728" s="15" t="s">
        <v>351</v>
      </c>
      <c r="K728" s="16" t="s">
        <v>352</v>
      </c>
      <c r="L728" s="15" t="s">
        <v>353</v>
      </c>
      <c r="M728" s="15" t="s">
        <v>354</v>
      </c>
      <c r="N728" s="15" t="s">
        <v>355</v>
      </c>
      <c r="O728" s="15" t="s">
        <v>114</v>
      </c>
      <c r="P728" s="15" t="s">
        <v>22</v>
      </c>
      <c r="Q728" s="15" t="s">
        <v>357</v>
      </c>
      <c r="R728" s="16" t="s">
        <v>358</v>
      </c>
      <c r="S728" s="16" t="s">
        <v>359</v>
      </c>
      <c r="T728" s="16" t="s">
        <v>360</v>
      </c>
      <c r="U728" s="17">
        <v>44920</v>
      </c>
      <c r="V728" s="17">
        <v>45285</v>
      </c>
      <c r="W728" s="15" t="s">
        <v>361</v>
      </c>
      <c r="X728" s="15" t="s">
        <v>362</v>
      </c>
      <c r="Y728" s="15" t="s">
        <v>41</v>
      </c>
      <c r="Z728" s="15" t="s">
        <v>1563</v>
      </c>
      <c r="AA728" s="15" t="s">
        <v>22</v>
      </c>
      <c r="AD728" s="15" t="s">
        <v>363</v>
      </c>
      <c r="AE728" s="15" t="s">
        <v>364</v>
      </c>
      <c r="AF728" s="15" t="s">
        <v>365</v>
      </c>
    </row>
    <row r="729" spans="1:34" s="15" customFormat="1">
      <c r="A729" s="14">
        <v>44434.414629629631</v>
      </c>
      <c r="B729" s="15" t="s">
        <v>350</v>
      </c>
      <c r="C729" s="15" t="s">
        <v>11</v>
      </c>
      <c r="D729" s="14">
        <v>44434.414629629631</v>
      </c>
      <c r="E729" s="15">
        <f t="shared" ca="1" si="19"/>
        <v>6111</v>
      </c>
      <c r="F729" s="15" t="s">
        <v>12</v>
      </c>
      <c r="G729" s="15" t="s">
        <v>13</v>
      </c>
      <c r="H729" s="15" t="s">
        <v>14</v>
      </c>
      <c r="I729" s="15" t="s">
        <v>173</v>
      </c>
      <c r="J729" s="15" t="s">
        <v>351</v>
      </c>
      <c r="K729" s="16" t="s">
        <v>352</v>
      </c>
      <c r="L729" s="15" t="s">
        <v>353</v>
      </c>
      <c r="M729" s="15" t="s">
        <v>354</v>
      </c>
      <c r="N729" s="15" t="s">
        <v>355</v>
      </c>
      <c r="O729" s="15" t="s">
        <v>114</v>
      </c>
      <c r="P729" s="15" t="s">
        <v>22</v>
      </c>
      <c r="Q729" s="15" t="s">
        <v>357</v>
      </c>
      <c r="R729" s="16" t="s">
        <v>358</v>
      </c>
      <c r="S729" s="16" t="s">
        <v>359</v>
      </c>
      <c r="T729" s="16" t="s">
        <v>360</v>
      </c>
      <c r="U729" s="17">
        <v>44920</v>
      </c>
      <c r="V729" s="17">
        <v>45285</v>
      </c>
      <c r="W729" s="15" t="s">
        <v>361</v>
      </c>
      <c r="X729" s="15" t="s">
        <v>362</v>
      </c>
      <c r="Y729" s="15" t="s">
        <v>41</v>
      </c>
      <c r="Z729" s="15" t="s">
        <v>1563</v>
      </c>
      <c r="AA729" s="15" t="s">
        <v>22</v>
      </c>
      <c r="AD729" s="15" t="s">
        <v>363</v>
      </c>
      <c r="AE729" s="15" t="s">
        <v>364</v>
      </c>
      <c r="AF729" s="15" t="s">
        <v>365</v>
      </c>
    </row>
    <row r="730" spans="1:34" s="15" customFormat="1">
      <c r="A730" s="14">
        <v>44465.414629629631</v>
      </c>
      <c r="B730" s="15" t="s">
        <v>350</v>
      </c>
      <c r="C730" s="15" t="s">
        <v>11</v>
      </c>
      <c r="D730" s="14">
        <v>44465.414629629631</v>
      </c>
      <c r="E730" s="15">
        <f t="shared" ca="1" si="19"/>
        <v>6189</v>
      </c>
      <c r="F730" s="15" t="s">
        <v>12</v>
      </c>
      <c r="G730" s="15" t="s">
        <v>13</v>
      </c>
      <c r="H730" s="15" t="s">
        <v>14</v>
      </c>
      <c r="I730" s="15" t="s">
        <v>173</v>
      </c>
      <c r="J730" s="15" t="s">
        <v>351</v>
      </c>
      <c r="K730" s="16" t="s">
        <v>352</v>
      </c>
      <c r="L730" s="15" t="s">
        <v>353</v>
      </c>
      <c r="M730" s="15" t="s">
        <v>354</v>
      </c>
      <c r="N730" s="15" t="s">
        <v>355</v>
      </c>
      <c r="O730" s="15" t="s">
        <v>114</v>
      </c>
      <c r="P730" s="15" t="s">
        <v>22</v>
      </c>
      <c r="Q730" s="15" t="s">
        <v>357</v>
      </c>
      <c r="R730" s="16" t="s">
        <v>358</v>
      </c>
      <c r="S730" s="16" t="s">
        <v>359</v>
      </c>
      <c r="T730" s="16" t="s">
        <v>360</v>
      </c>
      <c r="U730" s="17">
        <v>44920</v>
      </c>
      <c r="V730" s="17">
        <v>45285</v>
      </c>
      <c r="W730" s="15" t="s">
        <v>361</v>
      </c>
      <c r="X730" s="15" t="s">
        <v>362</v>
      </c>
      <c r="Y730" s="15" t="s">
        <v>41</v>
      </c>
      <c r="Z730" s="15" t="s">
        <v>1563</v>
      </c>
      <c r="AA730" s="15" t="s">
        <v>22</v>
      </c>
      <c r="AD730" s="15" t="s">
        <v>363</v>
      </c>
      <c r="AE730" s="15" t="s">
        <v>364</v>
      </c>
      <c r="AF730" s="15" t="s">
        <v>365</v>
      </c>
    </row>
    <row r="731" spans="1:34" s="15" customFormat="1">
      <c r="A731" s="14">
        <v>44495.414629629631</v>
      </c>
      <c r="B731" s="15" t="s">
        <v>350</v>
      </c>
      <c r="C731" s="15" t="s">
        <v>11</v>
      </c>
      <c r="D731" s="14">
        <v>44495.414629629631</v>
      </c>
      <c r="E731" s="15">
        <f t="shared" ca="1" si="19"/>
        <v>6285</v>
      </c>
      <c r="F731" s="15" t="s">
        <v>12</v>
      </c>
      <c r="G731" s="15" t="s">
        <v>13</v>
      </c>
      <c r="H731" s="15" t="s">
        <v>14</v>
      </c>
      <c r="I731" s="15" t="s">
        <v>173</v>
      </c>
      <c r="J731" s="15" t="s">
        <v>351</v>
      </c>
      <c r="K731" s="16" t="s">
        <v>352</v>
      </c>
      <c r="L731" s="15" t="s">
        <v>353</v>
      </c>
      <c r="M731" s="15" t="s">
        <v>354</v>
      </c>
      <c r="N731" s="15" t="s">
        <v>355</v>
      </c>
      <c r="O731" s="15" t="s">
        <v>114</v>
      </c>
      <c r="P731" s="15" t="s">
        <v>22</v>
      </c>
      <c r="Q731" s="15" t="s">
        <v>357</v>
      </c>
      <c r="R731" s="16" t="s">
        <v>358</v>
      </c>
      <c r="S731" s="16" t="s">
        <v>359</v>
      </c>
      <c r="T731" s="16" t="s">
        <v>360</v>
      </c>
      <c r="U731" s="17">
        <v>44920</v>
      </c>
      <c r="V731" s="17">
        <v>45285</v>
      </c>
      <c r="W731" s="15" t="s">
        <v>361</v>
      </c>
      <c r="X731" s="15" t="s">
        <v>362</v>
      </c>
      <c r="Y731" s="15" t="s">
        <v>41</v>
      </c>
      <c r="Z731" s="15" t="s">
        <v>1563</v>
      </c>
      <c r="AA731" s="15" t="s">
        <v>22</v>
      </c>
      <c r="AD731" s="15" t="s">
        <v>363</v>
      </c>
      <c r="AE731" s="15" t="s">
        <v>364</v>
      </c>
      <c r="AF731" s="15" t="s">
        <v>365</v>
      </c>
    </row>
    <row r="732" spans="1:34" s="15" customFormat="1">
      <c r="A732" s="14">
        <v>44526.414629629631</v>
      </c>
      <c r="B732" s="15" t="s">
        <v>350</v>
      </c>
      <c r="C732" s="15" t="s">
        <v>11</v>
      </c>
      <c r="D732" s="14">
        <v>44526.414629629631</v>
      </c>
      <c r="E732" s="15">
        <f t="shared" ca="1" si="19"/>
        <v>6284</v>
      </c>
      <c r="F732" s="15" t="s">
        <v>12</v>
      </c>
      <c r="G732" s="15" t="s">
        <v>13</v>
      </c>
      <c r="H732" s="15" t="s">
        <v>14</v>
      </c>
      <c r="I732" s="15" t="s">
        <v>173</v>
      </c>
      <c r="J732" s="15" t="s">
        <v>351</v>
      </c>
      <c r="K732" s="16" t="s">
        <v>352</v>
      </c>
      <c r="L732" s="15" t="s">
        <v>353</v>
      </c>
      <c r="M732" s="15" t="s">
        <v>354</v>
      </c>
      <c r="N732" s="15" t="s">
        <v>355</v>
      </c>
      <c r="O732" s="15" t="s">
        <v>114</v>
      </c>
      <c r="P732" s="15" t="s">
        <v>22</v>
      </c>
      <c r="Q732" s="15" t="s">
        <v>357</v>
      </c>
      <c r="R732" s="16" t="s">
        <v>358</v>
      </c>
      <c r="S732" s="16" t="s">
        <v>359</v>
      </c>
      <c r="T732" s="16" t="s">
        <v>360</v>
      </c>
      <c r="U732" s="17">
        <v>44920</v>
      </c>
      <c r="V732" s="17">
        <v>45285</v>
      </c>
      <c r="W732" s="15" t="s">
        <v>361</v>
      </c>
      <c r="X732" s="15" t="s">
        <v>362</v>
      </c>
      <c r="Y732" s="15" t="s">
        <v>41</v>
      </c>
      <c r="Z732" s="15" t="s">
        <v>1563</v>
      </c>
      <c r="AA732" s="15" t="s">
        <v>22</v>
      </c>
      <c r="AD732" s="15" t="s">
        <v>363</v>
      </c>
      <c r="AE732" s="15" t="s">
        <v>364</v>
      </c>
      <c r="AF732" s="15" t="s">
        <v>365</v>
      </c>
    </row>
    <row r="733" spans="1:34" s="15" customFormat="1">
      <c r="A733" s="14">
        <v>44556.414629629631</v>
      </c>
      <c r="B733" s="15" t="s">
        <v>350</v>
      </c>
      <c r="C733" s="15" t="s">
        <v>11</v>
      </c>
      <c r="D733" s="14">
        <v>44556.414629629631</v>
      </c>
      <c r="E733" s="15">
        <f t="shared" ca="1" si="19"/>
        <v>6412</v>
      </c>
      <c r="F733" s="15" t="s">
        <v>12</v>
      </c>
      <c r="G733" s="15" t="s">
        <v>13</v>
      </c>
      <c r="H733" s="15" t="s">
        <v>14</v>
      </c>
      <c r="I733" s="15" t="s">
        <v>173</v>
      </c>
      <c r="J733" s="15" t="s">
        <v>351</v>
      </c>
      <c r="K733" s="16" t="s">
        <v>352</v>
      </c>
      <c r="L733" s="15" t="s">
        <v>353</v>
      </c>
      <c r="M733" s="15" t="s">
        <v>354</v>
      </c>
      <c r="N733" s="15" t="s">
        <v>355</v>
      </c>
      <c r="O733" s="15" t="s">
        <v>114</v>
      </c>
      <c r="P733" s="15" t="s">
        <v>22</v>
      </c>
      <c r="Q733" s="15" t="s">
        <v>357</v>
      </c>
      <c r="R733" s="16" t="s">
        <v>358</v>
      </c>
      <c r="S733" s="16" t="s">
        <v>359</v>
      </c>
      <c r="T733" s="16" t="s">
        <v>360</v>
      </c>
      <c r="U733" s="17">
        <v>44920</v>
      </c>
      <c r="V733" s="17">
        <v>45285</v>
      </c>
      <c r="W733" s="15" t="s">
        <v>361</v>
      </c>
      <c r="X733" s="15" t="s">
        <v>362</v>
      </c>
      <c r="Y733" s="15" t="s">
        <v>41</v>
      </c>
      <c r="Z733" s="15" t="s">
        <v>1563</v>
      </c>
      <c r="AA733" s="15" t="s">
        <v>22</v>
      </c>
      <c r="AD733" s="15" t="s">
        <v>363</v>
      </c>
      <c r="AE733" s="15" t="s">
        <v>364</v>
      </c>
      <c r="AF733" s="15" t="s">
        <v>365</v>
      </c>
      <c r="AH733"/>
    </row>
    <row r="734" spans="1:34" s="15" customFormat="1">
      <c r="A734" s="14">
        <v>44587.414629629631</v>
      </c>
      <c r="B734" s="15" t="s">
        <v>350</v>
      </c>
      <c r="C734" s="15" t="s">
        <v>11</v>
      </c>
      <c r="D734" s="14">
        <v>44587.414629629631</v>
      </c>
      <c r="E734" s="15">
        <f t="shared" ca="1" si="19"/>
        <v>6313</v>
      </c>
      <c r="F734" s="15" t="s">
        <v>12</v>
      </c>
      <c r="G734" s="15" t="s">
        <v>13</v>
      </c>
      <c r="H734" s="15" t="s">
        <v>14</v>
      </c>
      <c r="I734" s="15" t="s">
        <v>173</v>
      </c>
      <c r="J734" s="15" t="s">
        <v>351</v>
      </c>
      <c r="K734" s="16" t="s">
        <v>352</v>
      </c>
      <c r="L734" s="15" t="s">
        <v>353</v>
      </c>
      <c r="M734" s="15" t="s">
        <v>354</v>
      </c>
      <c r="N734" s="15" t="s">
        <v>355</v>
      </c>
      <c r="O734" s="15" t="s">
        <v>114</v>
      </c>
      <c r="P734" s="15" t="s">
        <v>22</v>
      </c>
      <c r="Q734" s="15" t="s">
        <v>357</v>
      </c>
      <c r="R734" s="16" t="s">
        <v>358</v>
      </c>
      <c r="S734" s="16" t="s">
        <v>359</v>
      </c>
      <c r="T734" s="16" t="s">
        <v>360</v>
      </c>
      <c r="U734" s="17">
        <v>44920</v>
      </c>
      <c r="V734" s="17">
        <v>45285</v>
      </c>
      <c r="W734" s="15" t="s">
        <v>361</v>
      </c>
      <c r="X734" s="15" t="s">
        <v>362</v>
      </c>
      <c r="Y734" s="15" t="s">
        <v>41</v>
      </c>
      <c r="Z734" s="15" t="s">
        <v>1563</v>
      </c>
      <c r="AA734" s="15" t="s">
        <v>22</v>
      </c>
      <c r="AD734" s="15" t="s">
        <v>363</v>
      </c>
      <c r="AE734" s="15" t="s">
        <v>364</v>
      </c>
      <c r="AF734" s="15" t="s">
        <v>365</v>
      </c>
      <c r="AH734"/>
    </row>
    <row r="735" spans="1:34" s="15" customFormat="1">
      <c r="A735" s="14">
        <v>44618.414629629631</v>
      </c>
      <c r="B735" s="15" t="s">
        <v>350</v>
      </c>
      <c r="C735" s="15" t="s">
        <v>11</v>
      </c>
      <c r="D735" s="14">
        <v>44618.414629629631</v>
      </c>
      <c r="E735" s="15">
        <f t="shared" ca="1" si="19"/>
        <v>6391</v>
      </c>
      <c r="F735" s="15" t="s">
        <v>12</v>
      </c>
      <c r="G735" s="15" t="s">
        <v>13</v>
      </c>
      <c r="H735" s="15" t="s">
        <v>14</v>
      </c>
      <c r="I735" s="15" t="s">
        <v>173</v>
      </c>
      <c r="J735" s="15" t="s">
        <v>351</v>
      </c>
      <c r="K735" s="16" t="s">
        <v>352</v>
      </c>
      <c r="L735" s="15" t="s">
        <v>353</v>
      </c>
      <c r="M735" s="15" t="s">
        <v>354</v>
      </c>
      <c r="N735" s="15" t="s">
        <v>355</v>
      </c>
      <c r="O735" s="15" t="s">
        <v>114</v>
      </c>
      <c r="P735" s="15" t="s">
        <v>22</v>
      </c>
      <c r="Q735" s="15" t="s">
        <v>357</v>
      </c>
      <c r="R735" s="16" t="s">
        <v>358</v>
      </c>
      <c r="S735" s="16" t="s">
        <v>359</v>
      </c>
      <c r="T735" s="16" t="s">
        <v>360</v>
      </c>
      <c r="U735" s="17">
        <v>44920</v>
      </c>
      <c r="V735" s="17">
        <v>45285</v>
      </c>
      <c r="W735" s="15" t="s">
        <v>361</v>
      </c>
      <c r="X735" s="15" t="s">
        <v>362</v>
      </c>
      <c r="Y735" s="15" t="s">
        <v>41</v>
      </c>
      <c r="Z735" s="15" t="s">
        <v>1563</v>
      </c>
      <c r="AA735" s="15" t="s">
        <v>22</v>
      </c>
      <c r="AD735" s="15" t="s">
        <v>363</v>
      </c>
      <c r="AE735" s="15" t="s">
        <v>364</v>
      </c>
      <c r="AF735" s="15" t="s">
        <v>365</v>
      </c>
      <c r="AH735"/>
    </row>
    <row r="736" spans="1:34" s="15" customFormat="1">
      <c r="A736" s="14">
        <v>44646.414629629631</v>
      </c>
      <c r="B736" s="15" t="s">
        <v>350</v>
      </c>
      <c r="C736" s="15" t="s">
        <v>11</v>
      </c>
      <c r="D736" s="14">
        <v>44646.414629629631</v>
      </c>
      <c r="E736" s="15">
        <f t="shared" ca="1" si="19"/>
        <v>6075</v>
      </c>
      <c r="F736" s="15" t="s">
        <v>12</v>
      </c>
      <c r="G736" s="15" t="s">
        <v>13</v>
      </c>
      <c r="H736" s="15" t="s">
        <v>14</v>
      </c>
      <c r="I736" s="15" t="s">
        <v>173</v>
      </c>
      <c r="J736" s="15" t="s">
        <v>351</v>
      </c>
      <c r="K736" s="16" t="s">
        <v>352</v>
      </c>
      <c r="L736" s="15" t="s">
        <v>353</v>
      </c>
      <c r="M736" s="15" t="s">
        <v>354</v>
      </c>
      <c r="N736" s="15" t="s">
        <v>355</v>
      </c>
      <c r="O736" s="15" t="s">
        <v>114</v>
      </c>
      <c r="P736" s="15" t="s">
        <v>22</v>
      </c>
      <c r="Q736" s="15" t="s">
        <v>357</v>
      </c>
      <c r="R736" s="16" t="s">
        <v>358</v>
      </c>
      <c r="S736" s="16" t="s">
        <v>359</v>
      </c>
      <c r="T736" s="16" t="s">
        <v>360</v>
      </c>
      <c r="U736" s="17">
        <v>44920</v>
      </c>
      <c r="V736" s="17">
        <v>45285</v>
      </c>
      <c r="W736" s="15" t="s">
        <v>361</v>
      </c>
      <c r="X736" s="15" t="s">
        <v>362</v>
      </c>
      <c r="Y736" s="15" t="s">
        <v>41</v>
      </c>
      <c r="Z736" s="15" t="s">
        <v>1563</v>
      </c>
      <c r="AA736" s="15" t="s">
        <v>22</v>
      </c>
      <c r="AD736" s="15" t="s">
        <v>363</v>
      </c>
      <c r="AE736" s="15" t="s">
        <v>364</v>
      </c>
      <c r="AF736" s="15" t="s">
        <v>365</v>
      </c>
    </row>
    <row r="737" spans="1:32" s="15" customFormat="1">
      <c r="A737" s="14">
        <v>44677.414629629631</v>
      </c>
      <c r="B737" s="15" t="s">
        <v>350</v>
      </c>
      <c r="C737" s="15" t="s">
        <v>11</v>
      </c>
      <c r="D737" s="14">
        <v>44677.414629629631</v>
      </c>
      <c r="E737" s="15">
        <f t="shared" ca="1" si="19"/>
        <v>6191</v>
      </c>
      <c r="F737" s="15" t="s">
        <v>12</v>
      </c>
      <c r="G737" s="15" t="s">
        <v>13</v>
      </c>
      <c r="H737" s="15" t="s">
        <v>14</v>
      </c>
      <c r="I737" s="15" t="s">
        <v>173</v>
      </c>
      <c r="J737" s="15" t="s">
        <v>351</v>
      </c>
      <c r="K737" s="16" t="s">
        <v>352</v>
      </c>
      <c r="L737" s="15" t="s">
        <v>353</v>
      </c>
      <c r="M737" s="15" t="s">
        <v>354</v>
      </c>
      <c r="N737" s="15" t="s">
        <v>355</v>
      </c>
      <c r="O737" s="15" t="s">
        <v>114</v>
      </c>
      <c r="P737" s="15" t="s">
        <v>22</v>
      </c>
      <c r="Q737" s="15" t="s">
        <v>357</v>
      </c>
      <c r="R737" s="16" t="s">
        <v>358</v>
      </c>
      <c r="S737" s="16" t="s">
        <v>359</v>
      </c>
      <c r="T737" s="16" t="s">
        <v>360</v>
      </c>
      <c r="U737" s="17">
        <v>44920</v>
      </c>
      <c r="V737" s="17">
        <v>45285</v>
      </c>
      <c r="W737" s="15" t="s">
        <v>361</v>
      </c>
      <c r="X737" s="15" t="s">
        <v>362</v>
      </c>
      <c r="Y737" s="15" t="s">
        <v>41</v>
      </c>
      <c r="Z737" s="15" t="s">
        <v>1563</v>
      </c>
      <c r="AA737" s="15" t="s">
        <v>22</v>
      </c>
      <c r="AD737" s="15" t="s">
        <v>363</v>
      </c>
      <c r="AE737" s="15" t="s">
        <v>364</v>
      </c>
      <c r="AF737" s="15" t="s">
        <v>365</v>
      </c>
    </row>
    <row r="738" spans="1:32" s="15" customFormat="1">
      <c r="A738" s="14">
        <v>44707.414629629631</v>
      </c>
      <c r="B738" s="15" t="s">
        <v>350</v>
      </c>
      <c r="C738" s="15" t="s">
        <v>11</v>
      </c>
      <c r="D738" s="14">
        <v>44707.414629629631</v>
      </c>
      <c r="E738" s="15">
        <f t="shared" ca="1" si="19"/>
        <v>6037</v>
      </c>
      <c r="F738" s="15" t="s">
        <v>12</v>
      </c>
      <c r="G738" s="15" t="s">
        <v>13</v>
      </c>
      <c r="H738" s="15" t="s">
        <v>14</v>
      </c>
      <c r="I738" s="15" t="s">
        <v>173</v>
      </c>
      <c r="J738" s="15" t="s">
        <v>351</v>
      </c>
      <c r="K738" s="16" t="s">
        <v>352</v>
      </c>
      <c r="L738" s="15" t="s">
        <v>353</v>
      </c>
      <c r="M738" s="15" t="s">
        <v>354</v>
      </c>
      <c r="N738" s="15" t="s">
        <v>355</v>
      </c>
      <c r="O738" s="15" t="s">
        <v>114</v>
      </c>
      <c r="P738" s="15" t="s">
        <v>22</v>
      </c>
      <c r="Q738" s="15" t="s">
        <v>357</v>
      </c>
      <c r="R738" s="16" t="s">
        <v>358</v>
      </c>
      <c r="S738" s="16" t="s">
        <v>359</v>
      </c>
      <c r="T738" s="16" t="s">
        <v>360</v>
      </c>
      <c r="U738" s="17">
        <v>44920</v>
      </c>
      <c r="V738" s="17">
        <v>45285</v>
      </c>
      <c r="W738" s="15" t="s">
        <v>361</v>
      </c>
      <c r="X738" s="15" t="s">
        <v>362</v>
      </c>
      <c r="Y738" s="15" t="s">
        <v>41</v>
      </c>
      <c r="Z738" s="15" t="s">
        <v>1563</v>
      </c>
      <c r="AA738" s="15" t="s">
        <v>22</v>
      </c>
      <c r="AD738" s="15" t="s">
        <v>363</v>
      </c>
      <c r="AE738" s="15" t="s">
        <v>364</v>
      </c>
      <c r="AF738" s="15" t="s">
        <v>365</v>
      </c>
    </row>
    <row r="739" spans="1:32" s="15" customFormat="1">
      <c r="A739" s="14">
        <v>44738.414629629631</v>
      </c>
      <c r="B739" s="15" t="s">
        <v>350</v>
      </c>
      <c r="C739" s="15" t="s">
        <v>11</v>
      </c>
      <c r="D739" s="14">
        <v>44738.414629629631</v>
      </c>
      <c r="E739" s="15">
        <f t="shared" ca="1" si="19"/>
        <v>6120</v>
      </c>
      <c r="F739" s="15" t="s">
        <v>12</v>
      </c>
      <c r="G739" s="15" t="s">
        <v>13</v>
      </c>
      <c r="H739" s="15" t="s">
        <v>14</v>
      </c>
      <c r="I739" s="15" t="s">
        <v>173</v>
      </c>
      <c r="J739" s="15" t="s">
        <v>351</v>
      </c>
      <c r="K739" s="16" t="s">
        <v>352</v>
      </c>
      <c r="L739" s="15" t="s">
        <v>353</v>
      </c>
      <c r="M739" s="15" t="s">
        <v>354</v>
      </c>
      <c r="N739" s="15" t="s">
        <v>355</v>
      </c>
      <c r="O739" s="15" t="s">
        <v>114</v>
      </c>
      <c r="P739" s="15" t="s">
        <v>22</v>
      </c>
      <c r="Q739" s="15" t="s">
        <v>357</v>
      </c>
      <c r="R739" s="16" t="s">
        <v>358</v>
      </c>
      <c r="S739" s="16" t="s">
        <v>359</v>
      </c>
      <c r="T739" s="16" t="s">
        <v>360</v>
      </c>
      <c r="U739" s="17">
        <v>44920</v>
      </c>
      <c r="V739" s="17">
        <v>45285</v>
      </c>
      <c r="W739" s="15" t="s">
        <v>361</v>
      </c>
      <c r="X739" s="15" t="s">
        <v>362</v>
      </c>
      <c r="Y739" s="15" t="s">
        <v>41</v>
      </c>
      <c r="Z739" s="15" t="s">
        <v>1563</v>
      </c>
      <c r="AA739" s="15" t="s">
        <v>22</v>
      </c>
      <c r="AD739" s="15" t="s">
        <v>363</v>
      </c>
      <c r="AE739" s="15" t="s">
        <v>364</v>
      </c>
      <c r="AF739" s="15" t="s">
        <v>365</v>
      </c>
    </row>
    <row r="740" spans="1:32" s="15" customFormat="1">
      <c r="A740" s="14">
        <v>44768.414629629631</v>
      </c>
      <c r="B740" s="15" t="s">
        <v>350</v>
      </c>
      <c r="C740" s="15" t="s">
        <v>11</v>
      </c>
      <c r="D740" s="14">
        <v>44768.414629629631</v>
      </c>
      <c r="E740" s="15">
        <f t="shared" ca="1" si="19"/>
        <v>6103</v>
      </c>
      <c r="F740" s="15" t="s">
        <v>12</v>
      </c>
      <c r="G740" s="15" t="s">
        <v>13</v>
      </c>
      <c r="H740" s="15" t="s">
        <v>14</v>
      </c>
      <c r="I740" s="15" t="s">
        <v>173</v>
      </c>
      <c r="J740" s="15" t="s">
        <v>351</v>
      </c>
      <c r="K740" s="16" t="s">
        <v>352</v>
      </c>
      <c r="L740" s="15" t="s">
        <v>353</v>
      </c>
      <c r="M740" s="15" t="s">
        <v>354</v>
      </c>
      <c r="N740" s="15" t="s">
        <v>355</v>
      </c>
      <c r="O740" s="15" t="s">
        <v>114</v>
      </c>
      <c r="P740" s="15" t="s">
        <v>22</v>
      </c>
      <c r="Q740" s="15" t="s">
        <v>357</v>
      </c>
      <c r="R740" s="16" t="s">
        <v>358</v>
      </c>
      <c r="S740" s="16" t="s">
        <v>359</v>
      </c>
      <c r="T740" s="16" t="s">
        <v>360</v>
      </c>
      <c r="U740" s="17">
        <v>44920</v>
      </c>
      <c r="V740" s="17">
        <v>45285</v>
      </c>
      <c r="W740" s="15" t="s">
        <v>361</v>
      </c>
      <c r="X740" s="15" t="s">
        <v>362</v>
      </c>
      <c r="Y740" s="15" t="s">
        <v>41</v>
      </c>
      <c r="Z740" s="15" t="s">
        <v>1563</v>
      </c>
      <c r="AA740" s="15" t="s">
        <v>22</v>
      </c>
      <c r="AD740" s="15" t="s">
        <v>363</v>
      </c>
      <c r="AE740" s="15" t="s">
        <v>364</v>
      </c>
      <c r="AF740" s="15" t="s">
        <v>365</v>
      </c>
    </row>
    <row r="741" spans="1:32" s="15" customFormat="1">
      <c r="A741" s="14">
        <v>44799.414629629631</v>
      </c>
      <c r="B741" s="15" t="s">
        <v>350</v>
      </c>
      <c r="C741" s="15" t="s">
        <v>11</v>
      </c>
      <c r="D741" s="14">
        <v>44799.414629629631</v>
      </c>
      <c r="E741" s="15">
        <f t="shared" ca="1" si="19"/>
        <v>6403</v>
      </c>
      <c r="F741" s="15" t="s">
        <v>12</v>
      </c>
      <c r="G741" s="15" t="s">
        <v>13</v>
      </c>
      <c r="H741" s="15" t="s">
        <v>14</v>
      </c>
      <c r="I741" s="15" t="s">
        <v>173</v>
      </c>
      <c r="J741" s="15" t="s">
        <v>351</v>
      </c>
      <c r="K741" s="16" t="s">
        <v>352</v>
      </c>
      <c r="L741" s="15" t="s">
        <v>353</v>
      </c>
      <c r="M741" s="15" t="s">
        <v>354</v>
      </c>
      <c r="N741" s="15" t="s">
        <v>355</v>
      </c>
      <c r="O741" s="15" t="s">
        <v>114</v>
      </c>
      <c r="P741" s="15" t="s">
        <v>22</v>
      </c>
      <c r="Q741" s="15" t="s">
        <v>357</v>
      </c>
      <c r="R741" s="16" t="s">
        <v>358</v>
      </c>
      <c r="S741" s="16" t="s">
        <v>359</v>
      </c>
      <c r="T741" s="16" t="s">
        <v>360</v>
      </c>
      <c r="U741" s="17">
        <v>44920</v>
      </c>
      <c r="V741" s="17">
        <v>45285</v>
      </c>
      <c r="W741" s="15" t="s">
        <v>361</v>
      </c>
      <c r="X741" s="15" t="s">
        <v>362</v>
      </c>
      <c r="Y741" s="15" t="s">
        <v>41</v>
      </c>
      <c r="Z741" s="15" t="s">
        <v>1563</v>
      </c>
      <c r="AA741" s="15" t="s">
        <v>22</v>
      </c>
      <c r="AD741" s="15" t="s">
        <v>363</v>
      </c>
      <c r="AE741" s="15" t="s">
        <v>364</v>
      </c>
      <c r="AF741" s="15" t="s">
        <v>365</v>
      </c>
    </row>
    <row r="742" spans="1:32" s="15" customFormat="1">
      <c r="A742" s="14">
        <v>44830.414629629631</v>
      </c>
      <c r="B742" s="15" t="s">
        <v>350</v>
      </c>
      <c r="C742" s="15" t="s">
        <v>11</v>
      </c>
      <c r="D742" s="14">
        <v>44830.414629629631</v>
      </c>
      <c r="E742" s="15">
        <f t="shared" ca="1" si="19"/>
        <v>6270</v>
      </c>
      <c r="F742" s="15" t="s">
        <v>12</v>
      </c>
      <c r="G742" s="15" t="s">
        <v>13</v>
      </c>
      <c r="H742" s="15" t="s">
        <v>14</v>
      </c>
      <c r="I742" s="15" t="s">
        <v>173</v>
      </c>
      <c r="J742" s="15" t="s">
        <v>351</v>
      </c>
      <c r="K742" s="16" t="s">
        <v>352</v>
      </c>
      <c r="L742" s="15" t="s">
        <v>353</v>
      </c>
      <c r="M742" s="15" t="s">
        <v>354</v>
      </c>
      <c r="N742" s="15" t="s">
        <v>355</v>
      </c>
      <c r="O742" s="15" t="s">
        <v>114</v>
      </c>
      <c r="P742" s="15" t="s">
        <v>22</v>
      </c>
      <c r="Q742" s="15" t="s">
        <v>357</v>
      </c>
      <c r="R742" s="16" t="s">
        <v>358</v>
      </c>
      <c r="S742" s="16" t="s">
        <v>359</v>
      </c>
      <c r="T742" s="16" t="s">
        <v>360</v>
      </c>
      <c r="U742" s="17">
        <v>44920</v>
      </c>
      <c r="V742" s="17">
        <v>45285</v>
      </c>
      <c r="W742" s="15" t="s">
        <v>361</v>
      </c>
      <c r="X742" s="15" t="s">
        <v>362</v>
      </c>
      <c r="Y742" s="15" t="s">
        <v>41</v>
      </c>
      <c r="Z742" s="15" t="s">
        <v>1563</v>
      </c>
      <c r="AA742" s="15" t="s">
        <v>22</v>
      </c>
      <c r="AD742" s="15" t="s">
        <v>363</v>
      </c>
      <c r="AE742" s="15" t="s">
        <v>364</v>
      </c>
      <c r="AF742" s="15" t="s">
        <v>365</v>
      </c>
    </row>
    <row r="743" spans="1:32" s="15" customFormat="1">
      <c r="A743" s="14">
        <v>44860.414629629631</v>
      </c>
      <c r="B743" s="15" t="s">
        <v>350</v>
      </c>
      <c r="C743" s="15" t="s">
        <v>11</v>
      </c>
      <c r="D743" s="14">
        <v>44860.414629629631</v>
      </c>
      <c r="E743" s="15">
        <f t="shared" ca="1" si="19"/>
        <v>6085</v>
      </c>
      <c r="F743" s="15" t="s">
        <v>12</v>
      </c>
      <c r="G743" s="15" t="s">
        <v>13</v>
      </c>
      <c r="H743" s="15" t="s">
        <v>14</v>
      </c>
      <c r="I743" s="15" t="s">
        <v>173</v>
      </c>
      <c r="J743" s="15" t="s">
        <v>351</v>
      </c>
      <c r="K743" s="16" t="s">
        <v>352</v>
      </c>
      <c r="L743" s="15" t="s">
        <v>353</v>
      </c>
      <c r="M743" s="15" t="s">
        <v>354</v>
      </c>
      <c r="N743" s="15" t="s">
        <v>355</v>
      </c>
      <c r="O743" s="15" t="s">
        <v>114</v>
      </c>
      <c r="P743" s="15" t="s">
        <v>22</v>
      </c>
      <c r="Q743" s="15" t="s">
        <v>357</v>
      </c>
      <c r="R743" s="16" t="s">
        <v>358</v>
      </c>
      <c r="S743" s="16" t="s">
        <v>359</v>
      </c>
      <c r="T743" s="16" t="s">
        <v>360</v>
      </c>
      <c r="U743" s="17">
        <v>44920</v>
      </c>
      <c r="V743" s="17">
        <v>45285</v>
      </c>
      <c r="W743" s="15" t="s">
        <v>361</v>
      </c>
      <c r="X743" s="15" t="s">
        <v>362</v>
      </c>
      <c r="Y743" s="15" t="s">
        <v>41</v>
      </c>
      <c r="Z743" s="15" t="s">
        <v>1563</v>
      </c>
      <c r="AA743" s="15" t="s">
        <v>22</v>
      </c>
      <c r="AD743" s="15" t="s">
        <v>363</v>
      </c>
      <c r="AE743" s="15" t="s">
        <v>364</v>
      </c>
      <c r="AF743" s="15" t="s">
        <v>365</v>
      </c>
    </row>
    <row r="744" spans="1:32" s="15" customFormat="1">
      <c r="A744" s="14">
        <v>44891.414629629631</v>
      </c>
      <c r="B744" s="15" t="s">
        <v>350</v>
      </c>
      <c r="C744" s="15" t="s">
        <v>11</v>
      </c>
      <c r="D744" s="14">
        <v>44891.414629629631</v>
      </c>
      <c r="E744" s="15">
        <f t="shared" ca="1" si="19"/>
        <v>6154</v>
      </c>
      <c r="F744" s="15" t="s">
        <v>12</v>
      </c>
      <c r="G744" s="15" t="s">
        <v>13</v>
      </c>
      <c r="H744" s="15" t="s">
        <v>14</v>
      </c>
      <c r="I744" s="15" t="s">
        <v>173</v>
      </c>
      <c r="J744" s="15" t="s">
        <v>351</v>
      </c>
      <c r="K744" s="16" t="s">
        <v>352</v>
      </c>
      <c r="L744" s="15" t="s">
        <v>353</v>
      </c>
      <c r="M744" s="15" t="s">
        <v>354</v>
      </c>
      <c r="N744" s="15" t="s">
        <v>355</v>
      </c>
      <c r="O744" s="15" t="s">
        <v>114</v>
      </c>
      <c r="P744" s="15" t="s">
        <v>22</v>
      </c>
      <c r="Q744" s="15" t="s">
        <v>357</v>
      </c>
      <c r="R744" s="16" t="s">
        <v>358</v>
      </c>
      <c r="S744" s="16" t="s">
        <v>359</v>
      </c>
      <c r="T744" s="16" t="s">
        <v>360</v>
      </c>
      <c r="U744" s="17">
        <v>44920</v>
      </c>
      <c r="V744" s="17">
        <v>45285</v>
      </c>
      <c r="W744" s="15" t="s">
        <v>361</v>
      </c>
      <c r="X744" s="15" t="s">
        <v>362</v>
      </c>
      <c r="Y744" s="15" t="s">
        <v>41</v>
      </c>
      <c r="Z744" s="15" t="s">
        <v>1563</v>
      </c>
      <c r="AA744" s="15" t="s">
        <v>22</v>
      </c>
      <c r="AD744" s="15" t="s">
        <v>363</v>
      </c>
      <c r="AE744" s="15" t="s">
        <v>364</v>
      </c>
      <c r="AF744" s="15" t="s">
        <v>365</v>
      </c>
    </row>
    <row r="745" spans="1:32" s="15" customFormat="1">
      <c r="A745" s="14">
        <v>44921.414629629631</v>
      </c>
      <c r="B745" s="15" t="s">
        <v>350</v>
      </c>
      <c r="C745" s="15" t="s">
        <v>11</v>
      </c>
      <c r="D745" s="14">
        <v>44921.414629629631</v>
      </c>
      <c r="E745" s="15">
        <f t="shared" ca="1" si="19"/>
        <v>6378</v>
      </c>
      <c r="F745" s="15" t="s">
        <v>12</v>
      </c>
      <c r="G745" s="15" t="s">
        <v>13</v>
      </c>
      <c r="H745" s="15" t="s">
        <v>14</v>
      </c>
      <c r="I745" s="15" t="s">
        <v>173</v>
      </c>
      <c r="J745" s="15" t="s">
        <v>351</v>
      </c>
      <c r="K745" s="16" t="s">
        <v>352</v>
      </c>
      <c r="L745" s="15" t="s">
        <v>353</v>
      </c>
      <c r="M745" s="15" t="s">
        <v>354</v>
      </c>
      <c r="N745" s="15" t="s">
        <v>355</v>
      </c>
      <c r="O745" s="15" t="s">
        <v>114</v>
      </c>
      <c r="P745" s="15" t="s">
        <v>22</v>
      </c>
      <c r="Q745" s="15" t="s">
        <v>357</v>
      </c>
      <c r="R745" s="16" t="s">
        <v>358</v>
      </c>
      <c r="S745" s="16" t="s">
        <v>359</v>
      </c>
      <c r="T745" s="16" t="s">
        <v>360</v>
      </c>
      <c r="U745" s="17">
        <v>44920</v>
      </c>
      <c r="V745" s="17">
        <v>45285</v>
      </c>
      <c r="W745" s="15" t="s">
        <v>361</v>
      </c>
      <c r="X745" s="15" t="s">
        <v>362</v>
      </c>
      <c r="Y745" s="15" t="s">
        <v>41</v>
      </c>
      <c r="Z745" s="15" t="s">
        <v>1563</v>
      </c>
      <c r="AA745" s="15" t="s">
        <v>22</v>
      </c>
      <c r="AD745" s="15" t="s">
        <v>363</v>
      </c>
      <c r="AE745" s="15" t="s">
        <v>364</v>
      </c>
      <c r="AF745" s="15" t="s">
        <v>365</v>
      </c>
    </row>
    <row r="746" spans="1:32" s="15" customFormat="1">
      <c r="A746" s="14">
        <v>44952.414629629631</v>
      </c>
      <c r="B746" s="15" t="s">
        <v>350</v>
      </c>
      <c r="C746" s="15" t="s">
        <v>11</v>
      </c>
      <c r="D746" s="14">
        <v>44952.414629629631</v>
      </c>
      <c r="E746" s="15">
        <f t="shared" ca="1" si="19"/>
        <v>6091</v>
      </c>
      <c r="F746" s="15" t="s">
        <v>12</v>
      </c>
      <c r="G746" s="15" t="s">
        <v>13</v>
      </c>
      <c r="H746" s="15" t="s">
        <v>14</v>
      </c>
      <c r="I746" s="15" t="s">
        <v>173</v>
      </c>
      <c r="J746" s="15" t="s">
        <v>351</v>
      </c>
      <c r="K746" s="16" t="s">
        <v>352</v>
      </c>
      <c r="L746" s="15" t="s">
        <v>353</v>
      </c>
      <c r="M746" s="15" t="s">
        <v>354</v>
      </c>
      <c r="N746" s="15" t="s">
        <v>355</v>
      </c>
      <c r="O746" s="15" t="s">
        <v>114</v>
      </c>
      <c r="P746" s="15" t="s">
        <v>22</v>
      </c>
      <c r="Q746" s="15" t="s">
        <v>357</v>
      </c>
      <c r="R746" s="16" t="s">
        <v>358</v>
      </c>
      <c r="S746" s="16" t="s">
        <v>359</v>
      </c>
      <c r="T746" s="16" t="s">
        <v>360</v>
      </c>
      <c r="U746" s="17">
        <v>44920</v>
      </c>
      <c r="V746" s="17">
        <v>45285</v>
      </c>
      <c r="W746" s="15" t="s">
        <v>361</v>
      </c>
      <c r="X746" s="15" t="s">
        <v>362</v>
      </c>
      <c r="Y746" s="15" t="s">
        <v>41</v>
      </c>
      <c r="Z746" s="15" t="s">
        <v>1563</v>
      </c>
      <c r="AA746" s="15" t="s">
        <v>22</v>
      </c>
      <c r="AD746" s="15" t="s">
        <v>363</v>
      </c>
      <c r="AE746" s="15" t="s">
        <v>364</v>
      </c>
      <c r="AF746" s="15" t="s">
        <v>365</v>
      </c>
    </row>
    <row r="747" spans="1:32" s="15" customFormat="1">
      <c r="A747" s="14">
        <v>44983.414629629631</v>
      </c>
      <c r="B747" s="15" t="s">
        <v>350</v>
      </c>
      <c r="C747" s="15" t="s">
        <v>11</v>
      </c>
      <c r="D747" s="14">
        <v>44983.414629629631</v>
      </c>
      <c r="E747" s="15">
        <f t="shared" ca="1" si="19"/>
        <v>6103</v>
      </c>
      <c r="F747" s="15" t="s">
        <v>12</v>
      </c>
      <c r="G747" s="15" t="s">
        <v>13</v>
      </c>
      <c r="H747" s="15" t="s">
        <v>14</v>
      </c>
      <c r="I747" s="15" t="s">
        <v>173</v>
      </c>
      <c r="J747" s="15" t="s">
        <v>351</v>
      </c>
      <c r="K747" s="16" t="s">
        <v>352</v>
      </c>
      <c r="L747" s="15" t="s">
        <v>353</v>
      </c>
      <c r="M747" s="15" t="s">
        <v>354</v>
      </c>
      <c r="N747" s="15" t="s">
        <v>355</v>
      </c>
      <c r="O747" s="15" t="s">
        <v>114</v>
      </c>
      <c r="P747" s="15" t="s">
        <v>22</v>
      </c>
      <c r="Q747" s="15" t="s">
        <v>357</v>
      </c>
      <c r="R747" s="16" t="s">
        <v>358</v>
      </c>
      <c r="S747" s="16" t="s">
        <v>359</v>
      </c>
      <c r="T747" s="16" t="s">
        <v>360</v>
      </c>
      <c r="U747" s="17">
        <v>44920</v>
      </c>
      <c r="V747" s="17">
        <v>45285</v>
      </c>
      <c r="W747" s="15" t="s">
        <v>361</v>
      </c>
      <c r="X747" s="15" t="s">
        <v>362</v>
      </c>
      <c r="Y747" s="15" t="s">
        <v>41</v>
      </c>
      <c r="Z747" s="15" t="s">
        <v>1563</v>
      </c>
      <c r="AA747" s="15" t="s">
        <v>22</v>
      </c>
      <c r="AD747" s="15" t="s">
        <v>363</v>
      </c>
      <c r="AE747" s="15" t="s">
        <v>364</v>
      </c>
      <c r="AF747" s="15" t="s">
        <v>365</v>
      </c>
    </row>
    <row r="748" spans="1:32" s="15" customFormat="1">
      <c r="A748" s="14">
        <v>45011.414629629631</v>
      </c>
      <c r="B748" s="15" t="s">
        <v>350</v>
      </c>
      <c r="C748" s="15" t="s">
        <v>11</v>
      </c>
      <c r="D748" s="14">
        <v>45011.414629629631</v>
      </c>
      <c r="E748" s="15">
        <f t="shared" ca="1" si="19"/>
        <v>6325</v>
      </c>
      <c r="F748" s="15" t="s">
        <v>12</v>
      </c>
      <c r="G748" s="15" t="s">
        <v>13</v>
      </c>
      <c r="H748" s="15" t="s">
        <v>14</v>
      </c>
      <c r="I748" s="15" t="s">
        <v>173</v>
      </c>
      <c r="J748" s="15" t="s">
        <v>351</v>
      </c>
      <c r="K748" s="16" t="s">
        <v>352</v>
      </c>
      <c r="L748" s="15" t="s">
        <v>353</v>
      </c>
      <c r="M748" s="15" t="s">
        <v>354</v>
      </c>
      <c r="N748" s="15" t="s">
        <v>355</v>
      </c>
      <c r="O748" s="15" t="s">
        <v>114</v>
      </c>
      <c r="P748" s="15" t="s">
        <v>22</v>
      </c>
      <c r="Q748" s="15" t="s">
        <v>357</v>
      </c>
      <c r="R748" s="16" t="s">
        <v>358</v>
      </c>
      <c r="S748" s="16" t="s">
        <v>359</v>
      </c>
      <c r="T748" s="16" t="s">
        <v>360</v>
      </c>
      <c r="U748" s="17">
        <v>44920</v>
      </c>
      <c r="V748" s="17">
        <v>45285</v>
      </c>
      <c r="W748" s="15" t="s">
        <v>361</v>
      </c>
      <c r="X748" s="15" t="s">
        <v>362</v>
      </c>
      <c r="Y748" s="15" t="s">
        <v>41</v>
      </c>
      <c r="Z748" s="15" t="s">
        <v>1563</v>
      </c>
      <c r="AA748" s="15" t="s">
        <v>22</v>
      </c>
      <c r="AD748" s="15" t="s">
        <v>363</v>
      </c>
      <c r="AE748" s="15" t="s">
        <v>364</v>
      </c>
      <c r="AF748" s="15" t="s">
        <v>365</v>
      </c>
    </row>
    <row r="749" spans="1:32" s="15" customFormat="1">
      <c r="A749" s="14">
        <v>45042.414629629631</v>
      </c>
      <c r="B749" s="15" t="s">
        <v>350</v>
      </c>
      <c r="C749" s="15" t="s">
        <v>11</v>
      </c>
      <c r="D749" s="14">
        <v>45042.414629629631</v>
      </c>
      <c r="E749" s="15">
        <f t="shared" ca="1" si="19"/>
        <v>6415</v>
      </c>
      <c r="F749" s="15" t="s">
        <v>12</v>
      </c>
      <c r="G749" s="15" t="s">
        <v>13</v>
      </c>
      <c r="H749" s="15" t="s">
        <v>14</v>
      </c>
      <c r="I749" s="15" t="s">
        <v>173</v>
      </c>
      <c r="J749" s="15" t="s">
        <v>351</v>
      </c>
      <c r="K749" s="16" t="s">
        <v>352</v>
      </c>
      <c r="L749" s="15" t="s">
        <v>353</v>
      </c>
      <c r="M749" s="15" t="s">
        <v>354</v>
      </c>
      <c r="N749" s="15" t="s">
        <v>355</v>
      </c>
      <c r="O749" s="15" t="s">
        <v>114</v>
      </c>
      <c r="P749" s="15" t="s">
        <v>22</v>
      </c>
      <c r="Q749" s="15" t="s">
        <v>357</v>
      </c>
      <c r="R749" s="16" t="s">
        <v>358</v>
      </c>
      <c r="S749" s="16" t="s">
        <v>359</v>
      </c>
      <c r="T749" s="16" t="s">
        <v>360</v>
      </c>
      <c r="U749" s="17">
        <v>44920</v>
      </c>
      <c r="V749" s="17">
        <v>45285</v>
      </c>
      <c r="W749" s="15" t="s">
        <v>361</v>
      </c>
      <c r="X749" s="15" t="s">
        <v>362</v>
      </c>
      <c r="Y749" s="15" t="s">
        <v>41</v>
      </c>
      <c r="Z749" s="15" t="s">
        <v>1563</v>
      </c>
      <c r="AA749" s="15" t="s">
        <v>22</v>
      </c>
      <c r="AD749" s="15" t="s">
        <v>363</v>
      </c>
      <c r="AE749" s="15" t="s">
        <v>364</v>
      </c>
      <c r="AF749" s="15" t="s">
        <v>365</v>
      </c>
    </row>
    <row r="750" spans="1:32" s="15" customFormat="1">
      <c r="A750" s="14">
        <v>45072.414629629631</v>
      </c>
      <c r="B750" s="15" t="s">
        <v>350</v>
      </c>
      <c r="C750" s="15" t="s">
        <v>11</v>
      </c>
      <c r="D750" s="14">
        <v>45072.414629629631</v>
      </c>
      <c r="E750" s="15">
        <f t="shared" ca="1" si="19"/>
        <v>6032</v>
      </c>
      <c r="F750" s="15" t="s">
        <v>12</v>
      </c>
      <c r="G750" s="15" t="s">
        <v>13</v>
      </c>
      <c r="H750" s="15" t="s">
        <v>14</v>
      </c>
      <c r="I750" s="15" t="s">
        <v>173</v>
      </c>
      <c r="J750" s="15" t="s">
        <v>351</v>
      </c>
      <c r="K750" s="16" t="s">
        <v>352</v>
      </c>
      <c r="L750" s="15" t="s">
        <v>353</v>
      </c>
      <c r="M750" s="15" t="s">
        <v>354</v>
      </c>
      <c r="N750" s="15" t="s">
        <v>355</v>
      </c>
      <c r="O750" s="15" t="s">
        <v>114</v>
      </c>
      <c r="P750" s="15" t="s">
        <v>22</v>
      </c>
      <c r="Q750" s="15" t="s">
        <v>357</v>
      </c>
      <c r="R750" s="16" t="s">
        <v>358</v>
      </c>
      <c r="S750" s="16" t="s">
        <v>359</v>
      </c>
      <c r="T750" s="16" t="s">
        <v>360</v>
      </c>
      <c r="U750" s="17">
        <v>44920</v>
      </c>
      <c r="V750" s="17">
        <v>45285</v>
      </c>
      <c r="W750" s="15" t="s">
        <v>361</v>
      </c>
      <c r="X750" s="15" t="s">
        <v>362</v>
      </c>
      <c r="Y750" s="15" t="s">
        <v>41</v>
      </c>
      <c r="Z750" s="15" t="s">
        <v>1563</v>
      </c>
      <c r="AA750" s="15" t="s">
        <v>22</v>
      </c>
      <c r="AD750" s="15" t="s">
        <v>363</v>
      </c>
      <c r="AE750" s="15" t="s">
        <v>364</v>
      </c>
      <c r="AF750" s="15" t="s">
        <v>365</v>
      </c>
    </row>
    <row r="751" spans="1:32" s="15" customFormat="1">
      <c r="A751" s="14">
        <v>45103.414629629631</v>
      </c>
      <c r="B751" s="15" t="s">
        <v>350</v>
      </c>
      <c r="C751" s="15" t="s">
        <v>11</v>
      </c>
      <c r="D751" s="14">
        <v>45103.414629629631</v>
      </c>
      <c r="E751" s="15">
        <f t="shared" ca="1" si="19"/>
        <v>6202</v>
      </c>
      <c r="F751" s="15" t="s">
        <v>12</v>
      </c>
      <c r="G751" s="15" t="s">
        <v>13</v>
      </c>
      <c r="H751" s="15" t="s">
        <v>14</v>
      </c>
      <c r="I751" s="15" t="s">
        <v>173</v>
      </c>
      <c r="J751" s="15" t="s">
        <v>351</v>
      </c>
      <c r="K751" s="16" t="s">
        <v>352</v>
      </c>
      <c r="L751" s="15" t="s">
        <v>353</v>
      </c>
      <c r="M751" s="15" t="s">
        <v>354</v>
      </c>
      <c r="N751" s="15" t="s">
        <v>355</v>
      </c>
      <c r="O751" s="15" t="s">
        <v>114</v>
      </c>
      <c r="P751" s="15" t="s">
        <v>22</v>
      </c>
      <c r="Q751" s="15" t="s">
        <v>357</v>
      </c>
      <c r="R751" s="16" t="s">
        <v>358</v>
      </c>
      <c r="S751" s="16" t="s">
        <v>359</v>
      </c>
      <c r="T751" s="16" t="s">
        <v>360</v>
      </c>
      <c r="U751" s="17">
        <v>44920</v>
      </c>
      <c r="V751" s="17">
        <v>45285</v>
      </c>
      <c r="W751" s="15" t="s">
        <v>361</v>
      </c>
      <c r="X751" s="15" t="s">
        <v>362</v>
      </c>
      <c r="Y751" s="15" t="s">
        <v>41</v>
      </c>
      <c r="Z751" s="15" t="s">
        <v>1563</v>
      </c>
      <c r="AA751" s="15" t="s">
        <v>22</v>
      </c>
      <c r="AD751" s="15" t="s">
        <v>363</v>
      </c>
      <c r="AE751" s="15" t="s">
        <v>364</v>
      </c>
      <c r="AF751" s="15" t="s">
        <v>365</v>
      </c>
    </row>
    <row r="752" spans="1:32" s="15" customFormat="1">
      <c r="A752" s="14">
        <v>45133.414629629631</v>
      </c>
      <c r="B752" s="15" t="s">
        <v>350</v>
      </c>
      <c r="C752" s="15" t="s">
        <v>11</v>
      </c>
      <c r="D752" s="14">
        <v>45133.414629629631</v>
      </c>
      <c r="E752" s="15">
        <f t="shared" ca="1" si="19"/>
        <v>6040</v>
      </c>
      <c r="F752" s="15" t="s">
        <v>12</v>
      </c>
      <c r="G752" s="15" t="s">
        <v>13</v>
      </c>
      <c r="H752" s="15" t="s">
        <v>14</v>
      </c>
      <c r="I752" s="15" t="s">
        <v>173</v>
      </c>
      <c r="J752" s="15" t="s">
        <v>351</v>
      </c>
      <c r="K752" s="16" t="s">
        <v>352</v>
      </c>
      <c r="L752" s="15" t="s">
        <v>353</v>
      </c>
      <c r="M752" s="15" t="s">
        <v>354</v>
      </c>
      <c r="N752" s="15" t="s">
        <v>355</v>
      </c>
      <c r="O752" s="15" t="s">
        <v>114</v>
      </c>
      <c r="P752" s="15" t="s">
        <v>22</v>
      </c>
      <c r="Q752" s="15" t="s">
        <v>357</v>
      </c>
      <c r="R752" s="16" t="s">
        <v>358</v>
      </c>
      <c r="S752" s="16" t="s">
        <v>359</v>
      </c>
      <c r="T752" s="16" t="s">
        <v>360</v>
      </c>
      <c r="U752" s="17">
        <v>44920</v>
      </c>
      <c r="V752" s="17">
        <v>45285</v>
      </c>
      <c r="W752" s="15" t="s">
        <v>361</v>
      </c>
      <c r="X752" s="15" t="s">
        <v>362</v>
      </c>
      <c r="Y752" s="15" t="s">
        <v>41</v>
      </c>
      <c r="Z752" s="15" t="s">
        <v>1563</v>
      </c>
      <c r="AA752" s="15" t="s">
        <v>22</v>
      </c>
      <c r="AD752" s="15" t="s">
        <v>363</v>
      </c>
      <c r="AE752" s="15" t="s">
        <v>364</v>
      </c>
      <c r="AF752" s="15" t="s">
        <v>365</v>
      </c>
    </row>
    <row r="753" spans="1:34" s="15" customFormat="1">
      <c r="A753" s="14">
        <v>45164.414629629631</v>
      </c>
      <c r="B753" s="15" t="s">
        <v>350</v>
      </c>
      <c r="C753" s="15" t="s">
        <v>11</v>
      </c>
      <c r="D753" s="14">
        <v>45164.414629629631</v>
      </c>
      <c r="E753" s="15">
        <f t="shared" ca="1" si="19"/>
        <v>6449</v>
      </c>
      <c r="F753" s="15" t="s">
        <v>12</v>
      </c>
      <c r="G753" s="15" t="s">
        <v>13</v>
      </c>
      <c r="H753" s="15" t="s">
        <v>14</v>
      </c>
      <c r="I753" s="15" t="s">
        <v>173</v>
      </c>
      <c r="J753" s="15" t="s">
        <v>351</v>
      </c>
      <c r="K753" s="16" t="s">
        <v>352</v>
      </c>
      <c r="L753" s="15" t="s">
        <v>353</v>
      </c>
      <c r="M753" s="15" t="s">
        <v>354</v>
      </c>
      <c r="N753" s="15" t="s">
        <v>355</v>
      </c>
      <c r="O753" s="15" t="s">
        <v>114</v>
      </c>
      <c r="P753" s="15" t="s">
        <v>22</v>
      </c>
      <c r="Q753" s="15" t="s">
        <v>357</v>
      </c>
      <c r="R753" s="16" t="s">
        <v>358</v>
      </c>
      <c r="S753" s="16" t="s">
        <v>359</v>
      </c>
      <c r="T753" s="16" t="s">
        <v>360</v>
      </c>
      <c r="U753" s="17">
        <v>44920</v>
      </c>
      <c r="V753" s="17">
        <v>45285</v>
      </c>
      <c r="W753" s="15" t="s">
        <v>361</v>
      </c>
      <c r="X753" s="15" t="s">
        <v>362</v>
      </c>
      <c r="Y753" s="15" t="s">
        <v>41</v>
      </c>
      <c r="Z753" s="15" t="s">
        <v>1563</v>
      </c>
      <c r="AA753" s="15" t="s">
        <v>22</v>
      </c>
      <c r="AD753" s="15" t="s">
        <v>363</v>
      </c>
      <c r="AE753" s="15" t="s">
        <v>364</v>
      </c>
      <c r="AF753" s="15" t="s">
        <v>365</v>
      </c>
    </row>
    <row r="754" spans="1:34" s="15" customFormat="1">
      <c r="A754" s="14">
        <v>45195.414629629631</v>
      </c>
      <c r="B754" s="15" t="s">
        <v>350</v>
      </c>
      <c r="C754" s="15" t="s">
        <v>11</v>
      </c>
      <c r="D754" s="14">
        <v>45195.414629629631</v>
      </c>
      <c r="E754" s="15">
        <f t="shared" ca="1" si="19"/>
        <v>6244</v>
      </c>
      <c r="F754" s="15" t="s">
        <v>12</v>
      </c>
      <c r="G754" s="15" t="s">
        <v>13</v>
      </c>
      <c r="H754" s="15" t="s">
        <v>14</v>
      </c>
      <c r="I754" s="15" t="s">
        <v>173</v>
      </c>
      <c r="J754" s="15" t="s">
        <v>351</v>
      </c>
      <c r="K754" s="16" t="s">
        <v>352</v>
      </c>
      <c r="L754" s="15" t="s">
        <v>353</v>
      </c>
      <c r="M754" s="15" t="s">
        <v>354</v>
      </c>
      <c r="N754" s="15" t="s">
        <v>355</v>
      </c>
      <c r="O754" s="15" t="s">
        <v>114</v>
      </c>
      <c r="P754" s="15" t="s">
        <v>22</v>
      </c>
      <c r="Q754" s="15" t="s">
        <v>357</v>
      </c>
      <c r="R754" s="16" t="s">
        <v>358</v>
      </c>
      <c r="S754" s="16" t="s">
        <v>359</v>
      </c>
      <c r="T754" s="16" t="s">
        <v>360</v>
      </c>
      <c r="U754" s="17">
        <v>44920</v>
      </c>
      <c r="V754" s="17">
        <v>45285</v>
      </c>
      <c r="W754" s="15" t="s">
        <v>361</v>
      </c>
      <c r="X754" s="15" t="s">
        <v>362</v>
      </c>
      <c r="Y754" s="15" t="s">
        <v>41</v>
      </c>
      <c r="Z754" s="15" t="s">
        <v>1563</v>
      </c>
      <c r="AA754" s="15" t="s">
        <v>22</v>
      </c>
      <c r="AD754" s="15" t="s">
        <v>363</v>
      </c>
      <c r="AE754" s="15" t="s">
        <v>364</v>
      </c>
      <c r="AF754" s="15" t="s">
        <v>365</v>
      </c>
    </row>
    <row r="755" spans="1:34" s="15" customFormat="1">
      <c r="A755" s="14">
        <v>45225.414629629631</v>
      </c>
      <c r="B755" s="15" t="s">
        <v>350</v>
      </c>
      <c r="C755" s="15" t="s">
        <v>11</v>
      </c>
      <c r="D755" s="14">
        <v>45225.414629629631</v>
      </c>
      <c r="E755" s="15">
        <f t="shared" ca="1" si="19"/>
        <v>6475</v>
      </c>
      <c r="F755" s="15" t="s">
        <v>12</v>
      </c>
      <c r="G755" s="15" t="s">
        <v>13</v>
      </c>
      <c r="H755" s="15" t="s">
        <v>14</v>
      </c>
      <c r="I755" s="15" t="s">
        <v>173</v>
      </c>
      <c r="J755" s="15" t="s">
        <v>351</v>
      </c>
      <c r="K755" s="16" t="s">
        <v>352</v>
      </c>
      <c r="L755" s="15" t="s">
        <v>353</v>
      </c>
      <c r="M755" s="15" t="s">
        <v>354</v>
      </c>
      <c r="N755" s="15" t="s">
        <v>355</v>
      </c>
      <c r="O755" s="15" t="s">
        <v>114</v>
      </c>
      <c r="P755" s="15" t="s">
        <v>22</v>
      </c>
      <c r="Q755" s="15" t="s">
        <v>357</v>
      </c>
      <c r="R755" s="16" t="s">
        <v>358</v>
      </c>
      <c r="S755" s="16" t="s">
        <v>359</v>
      </c>
      <c r="T755" s="16" t="s">
        <v>360</v>
      </c>
      <c r="U755" s="17">
        <v>44920</v>
      </c>
      <c r="V755" s="17">
        <v>45285</v>
      </c>
      <c r="W755" s="15" t="s">
        <v>361</v>
      </c>
      <c r="X755" s="15" t="s">
        <v>362</v>
      </c>
      <c r="Y755" s="15" t="s">
        <v>41</v>
      </c>
      <c r="Z755" s="15" t="s">
        <v>1563</v>
      </c>
      <c r="AA755" s="15" t="s">
        <v>22</v>
      </c>
      <c r="AD755" s="15" t="s">
        <v>363</v>
      </c>
      <c r="AE755" s="15" t="s">
        <v>364</v>
      </c>
      <c r="AF755" s="15" t="s">
        <v>365</v>
      </c>
    </row>
    <row r="756" spans="1:34" s="15" customFormat="1">
      <c r="A756" s="14">
        <v>45256.414629629631</v>
      </c>
      <c r="B756" s="15" t="s">
        <v>350</v>
      </c>
      <c r="C756" s="15" t="s">
        <v>11</v>
      </c>
      <c r="D756" s="14">
        <v>45256.414629629631</v>
      </c>
      <c r="E756" s="15">
        <f t="shared" ca="1" si="19"/>
        <v>6203</v>
      </c>
      <c r="F756" s="15" t="s">
        <v>12</v>
      </c>
      <c r="G756" s="15" t="s">
        <v>13</v>
      </c>
      <c r="H756" s="15" t="s">
        <v>14</v>
      </c>
      <c r="I756" s="15" t="s">
        <v>173</v>
      </c>
      <c r="J756" s="15" t="s">
        <v>351</v>
      </c>
      <c r="K756" s="16" t="s">
        <v>352</v>
      </c>
      <c r="L756" s="15" t="s">
        <v>353</v>
      </c>
      <c r="M756" s="15" t="s">
        <v>354</v>
      </c>
      <c r="N756" s="15" t="s">
        <v>355</v>
      </c>
      <c r="O756" s="15" t="s">
        <v>114</v>
      </c>
      <c r="P756" s="15" t="s">
        <v>22</v>
      </c>
      <c r="Q756" s="15" t="s">
        <v>357</v>
      </c>
      <c r="R756" s="16" t="s">
        <v>358</v>
      </c>
      <c r="S756" s="16" t="s">
        <v>359</v>
      </c>
      <c r="T756" s="16" t="s">
        <v>360</v>
      </c>
      <c r="U756" s="17">
        <v>44920</v>
      </c>
      <c r="V756" s="17">
        <v>45285</v>
      </c>
      <c r="W756" s="15" t="s">
        <v>361</v>
      </c>
      <c r="X756" s="15" t="s">
        <v>362</v>
      </c>
      <c r="Y756" s="15" t="s">
        <v>41</v>
      </c>
      <c r="Z756" s="15" t="s">
        <v>1563</v>
      </c>
      <c r="AA756" s="15" t="s">
        <v>22</v>
      </c>
      <c r="AD756" s="15" t="s">
        <v>363</v>
      </c>
      <c r="AE756" s="15" t="s">
        <v>364</v>
      </c>
      <c r="AF756" s="15" t="s">
        <v>365</v>
      </c>
    </row>
    <row r="757" spans="1:34" s="15" customFormat="1">
      <c r="A757" s="14">
        <v>45286.414629629631</v>
      </c>
      <c r="B757" s="15" t="s">
        <v>350</v>
      </c>
      <c r="C757" s="15" t="s">
        <v>11</v>
      </c>
      <c r="D757" s="14">
        <v>45286.414629629631</v>
      </c>
      <c r="E757" s="15">
        <f t="shared" ca="1" si="19"/>
        <v>6169</v>
      </c>
      <c r="F757" s="15" t="s">
        <v>12</v>
      </c>
      <c r="G757" s="15" t="s">
        <v>13</v>
      </c>
      <c r="H757" s="15" t="s">
        <v>14</v>
      </c>
      <c r="I757" s="15" t="s">
        <v>173</v>
      </c>
      <c r="J757" s="15" t="s">
        <v>351</v>
      </c>
      <c r="K757" s="16" t="s">
        <v>352</v>
      </c>
      <c r="L757" s="15" t="s">
        <v>353</v>
      </c>
      <c r="M757" s="15" t="s">
        <v>354</v>
      </c>
      <c r="N757" s="15" t="s">
        <v>355</v>
      </c>
      <c r="O757" s="15" t="s">
        <v>114</v>
      </c>
      <c r="P757" s="15" t="s">
        <v>22</v>
      </c>
      <c r="Q757" s="15" t="s">
        <v>357</v>
      </c>
      <c r="R757" s="16" t="s">
        <v>358</v>
      </c>
      <c r="S757" s="16" t="s">
        <v>359</v>
      </c>
      <c r="T757" s="16" t="s">
        <v>360</v>
      </c>
      <c r="U757" s="17">
        <v>44920</v>
      </c>
      <c r="V757" s="17">
        <v>45285</v>
      </c>
      <c r="W757" s="15" t="s">
        <v>361</v>
      </c>
      <c r="X757" s="15" t="s">
        <v>362</v>
      </c>
      <c r="Y757" s="15" t="s">
        <v>41</v>
      </c>
      <c r="Z757" s="15" t="s">
        <v>1563</v>
      </c>
      <c r="AA757" s="15" t="s">
        <v>22</v>
      </c>
      <c r="AD757" s="15" t="s">
        <v>363</v>
      </c>
      <c r="AE757" s="15" t="s">
        <v>364</v>
      </c>
      <c r="AF757" s="15" t="s">
        <v>365</v>
      </c>
    </row>
    <row r="758" spans="1:34" s="15" customFormat="1">
      <c r="A758" s="14">
        <v>44222.421249999999</v>
      </c>
      <c r="B758" s="15" t="s">
        <v>366</v>
      </c>
      <c r="C758" s="15" t="s">
        <v>11</v>
      </c>
      <c r="D758" s="14">
        <v>44222.421249999999</v>
      </c>
      <c r="E758" s="15">
        <f ca="1">RANDBETWEEN(3500,6500)</f>
        <v>5959</v>
      </c>
      <c r="F758" s="15" t="s">
        <v>12</v>
      </c>
      <c r="G758" s="15" t="s">
        <v>13</v>
      </c>
      <c r="H758" s="15" t="s">
        <v>157</v>
      </c>
      <c r="I758" s="15" t="s">
        <v>158</v>
      </c>
      <c r="J758" s="15" t="s">
        <v>367</v>
      </c>
      <c r="K758" s="16" t="s">
        <v>368</v>
      </c>
      <c r="L758" s="15" t="s">
        <v>369</v>
      </c>
      <c r="M758" s="15" t="s">
        <v>370</v>
      </c>
      <c r="N758" s="15" t="s">
        <v>371</v>
      </c>
      <c r="O758" s="15" t="s">
        <v>114</v>
      </c>
      <c r="P758" s="15" t="s">
        <v>22</v>
      </c>
      <c r="Q758" s="15" t="s">
        <v>372</v>
      </c>
      <c r="R758" s="16" t="s">
        <v>373</v>
      </c>
      <c r="S758" s="16" t="s">
        <v>374</v>
      </c>
      <c r="T758" s="16" t="s">
        <v>375</v>
      </c>
      <c r="U758" s="18">
        <v>44946</v>
      </c>
      <c r="V758" s="18">
        <v>45311</v>
      </c>
      <c r="W758" s="15" t="s">
        <v>376</v>
      </c>
      <c r="X758" s="15" t="s">
        <v>377</v>
      </c>
      <c r="Y758" s="15" t="s">
        <v>41</v>
      </c>
      <c r="Z758" s="15" t="s">
        <v>1567</v>
      </c>
      <c r="AA758" s="15" t="s">
        <v>22</v>
      </c>
      <c r="AD758" s="15" t="s">
        <v>378</v>
      </c>
      <c r="AE758" s="15" t="s">
        <v>379</v>
      </c>
      <c r="AF758" s="15" t="s">
        <v>123</v>
      </c>
    </row>
    <row r="759" spans="1:34" s="15" customFormat="1">
      <c r="A759" s="14">
        <v>44253.421249999999</v>
      </c>
      <c r="B759" s="15" t="s">
        <v>366</v>
      </c>
      <c r="C759" s="15" t="s">
        <v>11</v>
      </c>
      <c r="D759" s="14">
        <v>44253.421249999999</v>
      </c>
      <c r="E759" s="15">
        <f t="shared" ref="E759:E793" ca="1" si="20">RANDBETWEEN(3500,6500)</f>
        <v>4904</v>
      </c>
      <c r="F759" s="15" t="s">
        <v>12</v>
      </c>
      <c r="G759" s="15" t="s">
        <v>13</v>
      </c>
      <c r="H759" s="15" t="s">
        <v>157</v>
      </c>
      <c r="I759" s="15" t="s">
        <v>158</v>
      </c>
      <c r="J759" s="15" t="s">
        <v>367</v>
      </c>
      <c r="K759" s="16" t="s">
        <v>368</v>
      </c>
      <c r="L759" s="15" t="s">
        <v>369</v>
      </c>
      <c r="M759" s="15" t="s">
        <v>370</v>
      </c>
      <c r="N759" s="15" t="s">
        <v>371</v>
      </c>
      <c r="O759" s="15" t="s">
        <v>114</v>
      </c>
      <c r="P759" s="15" t="s">
        <v>22</v>
      </c>
      <c r="Q759" s="15" t="s">
        <v>372</v>
      </c>
      <c r="R759" s="16" t="s">
        <v>373</v>
      </c>
      <c r="S759" s="16" t="s">
        <v>374</v>
      </c>
      <c r="T759" s="16" t="s">
        <v>375</v>
      </c>
      <c r="U759" s="18">
        <v>44946</v>
      </c>
      <c r="V759" s="18">
        <v>45311</v>
      </c>
      <c r="W759" s="15" t="s">
        <v>376</v>
      </c>
      <c r="X759" s="15" t="s">
        <v>377</v>
      </c>
      <c r="Y759" s="15" t="s">
        <v>41</v>
      </c>
      <c r="Z759" s="15" t="s">
        <v>1567</v>
      </c>
      <c r="AA759" s="15" t="s">
        <v>22</v>
      </c>
      <c r="AD759" s="15" t="s">
        <v>378</v>
      </c>
      <c r="AE759" s="15" t="s">
        <v>379</v>
      </c>
      <c r="AF759" s="15" t="s">
        <v>123</v>
      </c>
    </row>
    <row r="760" spans="1:34" s="15" customFormat="1">
      <c r="A760" s="14">
        <v>44281.421249942126</v>
      </c>
      <c r="B760" s="15" t="s">
        <v>366</v>
      </c>
      <c r="C760" s="15" t="s">
        <v>11</v>
      </c>
      <c r="D760" s="14">
        <v>44281.421249942126</v>
      </c>
      <c r="E760" s="15">
        <f t="shared" ca="1" si="20"/>
        <v>5472</v>
      </c>
      <c r="F760" s="15" t="s">
        <v>12</v>
      </c>
      <c r="G760" s="15" t="s">
        <v>13</v>
      </c>
      <c r="H760" s="15" t="s">
        <v>157</v>
      </c>
      <c r="I760" s="15" t="s">
        <v>158</v>
      </c>
      <c r="J760" s="15" t="s">
        <v>367</v>
      </c>
      <c r="K760" s="16" t="s">
        <v>368</v>
      </c>
      <c r="L760" s="15" t="s">
        <v>369</v>
      </c>
      <c r="M760" s="15" t="s">
        <v>370</v>
      </c>
      <c r="N760" s="15" t="s">
        <v>371</v>
      </c>
      <c r="O760" s="15" t="s">
        <v>114</v>
      </c>
      <c r="P760" s="15" t="s">
        <v>22</v>
      </c>
      <c r="Q760" s="15" t="s">
        <v>372</v>
      </c>
      <c r="R760" s="16" t="s">
        <v>373</v>
      </c>
      <c r="S760" s="16" t="s">
        <v>374</v>
      </c>
      <c r="T760" s="16" t="s">
        <v>375</v>
      </c>
      <c r="U760" s="18">
        <v>44946</v>
      </c>
      <c r="V760" s="18">
        <v>45311</v>
      </c>
      <c r="W760" s="15" t="s">
        <v>376</v>
      </c>
      <c r="X760" s="15" t="s">
        <v>377</v>
      </c>
      <c r="Y760" s="15" t="s">
        <v>41</v>
      </c>
      <c r="Z760" s="15" t="s">
        <v>1567</v>
      </c>
      <c r="AA760" s="15" t="s">
        <v>22</v>
      </c>
      <c r="AD760" s="15" t="s">
        <v>378</v>
      </c>
      <c r="AE760" s="15" t="s">
        <v>379</v>
      </c>
      <c r="AF760" s="15" t="s">
        <v>123</v>
      </c>
    </row>
    <row r="761" spans="1:34" s="15" customFormat="1">
      <c r="A761" s="14">
        <v>44312.421249942126</v>
      </c>
      <c r="B761" s="15" t="s">
        <v>366</v>
      </c>
      <c r="C761" s="15" t="s">
        <v>11</v>
      </c>
      <c r="D761" s="14">
        <v>44312.421249942126</v>
      </c>
      <c r="E761" s="15">
        <f t="shared" ca="1" si="20"/>
        <v>3614</v>
      </c>
      <c r="F761" s="15" t="s">
        <v>12</v>
      </c>
      <c r="G761" s="15" t="s">
        <v>13</v>
      </c>
      <c r="H761" s="15" t="s">
        <v>157</v>
      </c>
      <c r="I761" s="15" t="s">
        <v>158</v>
      </c>
      <c r="J761" s="15" t="s">
        <v>367</v>
      </c>
      <c r="K761" s="16" t="s">
        <v>368</v>
      </c>
      <c r="L761" s="15" t="s">
        <v>369</v>
      </c>
      <c r="M761" s="15" t="s">
        <v>370</v>
      </c>
      <c r="N761" s="15" t="s">
        <v>371</v>
      </c>
      <c r="O761" s="15" t="s">
        <v>114</v>
      </c>
      <c r="P761" s="15" t="s">
        <v>22</v>
      </c>
      <c r="Q761" s="15" t="s">
        <v>372</v>
      </c>
      <c r="R761" s="16" t="s">
        <v>373</v>
      </c>
      <c r="S761" s="16" t="s">
        <v>374</v>
      </c>
      <c r="T761" s="16" t="s">
        <v>375</v>
      </c>
      <c r="U761" s="18">
        <v>44946</v>
      </c>
      <c r="V761" s="18">
        <v>45311</v>
      </c>
      <c r="W761" s="15" t="s">
        <v>376</v>
      </c>
      <c r="X761" s="15" t="s">
        <v>377</v>
      </c>
      <c r="Y761" s="15" t="s">
        <v>41</v>
      </c>
      <c r="Z761" s="15" t="s">
        <v>1567</v>
      </c>
      <c r="AA761" s="15" t="s">
        <v>22</v>
      </c>
      <c r="AD761" s="15" t="s">
        <v>378</v>
      </c>
      <c r="AE761" s="15" t="s">
        <v>379</v>
      </c>
      <c r="AF761" s="15" t="s">
        <v>123</v>
      </c>
    </row>
    <row r="762" spans="1:34" s="15" customFormat="1">
      <c r="A762" s="14">
        <v>44342.421249942126</v>
      </c>
      <c r="B762" s="15" t="s">
        <v>366</v>
      </c>
      <c r="C762" s="15" t="s">
        <v>11</v>
      </c>
      <c r="D762" s="14">
        <v>44342.421249942126</v>
      </c>
      <c r="E762" s="15">
        <f t="shared" ca="1" si="20"/>
        <v>4166</v>
      </c>
      <c r="F762" s="15" t="s">
        <v>12</v>
      </c>
      <c r="G762" s="15" t="s">
        <v>13</v>
      </c>
      <c r="H762" s="15" t="s">
        <v>157</v>
      </c>
      <c r="I762" s="15" t="s">
        <v>158</v>
      </c>
      <c r="J762" s="15" t="s">
        <v>367</v>
      </c>
      <c r="K762" s="16" t="s">
        <v>368</v>
      </c>
      <c r="L762" s="15" t="s">
        <v>369</v>
      </c>
      <c r="M762" s="15" t="s">
        <v>370</v>
      </c>
      <c r="N762" s="15" t="s">
        <v>371</v>
      </c>
      <c r="O762" s="15" t="s">
        <v>114</v>
      </c>
      <c r="P762" s="15" t="s">
        <v>22</v>
      </c>
      <c r="Q762" s="15" t="s">
        <v>372</v>
      </c>
      <c r="R762" s="16" t="s">
        <v>373</v>
      </c>
      <c r="S762" s="16" t="s">
        <v>374</v>
      </c>
      <c r="T762" s="16" t="s">
        <v>375</v>
      </c>
      <c r="U762" s="18">
        <v>44946</v>
      </c>
      <c r="V762" s="18">
        <v>45311</v>
      </c>
      <c r="W762" s="15" t="s">
        <v>376</v>
      </c>
      <c r="X762" s="15" t="s">
        <v>377</v>
      </c>
      <c r="Y762" s="15" t="s">
        <v>41</v>
      </c>
      <c r="Z762" s="15" t="s">
        <v>1567</v>
      </c>
      <c r="AA762" s="15" t="s">
        <v>22</v>
      </c>
      <c r="AD762" s="15" t="s">
        <v>378</v>
      </c>
      <c r="AE762" s="15" t="s">
        <v>379</v>
      </c>
      <c r="AF762" s="15" t="s">
        <v>123</v>
      </c>
    </row>
    <row r="763" spans="1:34" s="15" customFormat="1">
      <c r="A763" s="14">
        <v>44373.421249942126</v>
      </c>
      <c r="B763" s="15" t="s">
        <v>366</v>
      </c>
      <c r="C763" s="15" t="s">
        <v>11</v>
      </c>
      <c r="D763" s="14">
        <v>44373.421249942126</v>
      </c>
      <c r="E763" s="15">
        <f t="shared" ca="1" si="20"/>
        <v>5837</v>
      </c>
      <c r="F763" s="15" t="s">
        <v>12</v>
      </c>
      <c r="G763" s="15" t="s">
        <v>13</v>
      </c>
      <c r="H763" s="15" t="s">
        <v>157</v>
      </c>
      <c r="I763" s="15" t="s">
        <v>158</v>
      </c>
      <c r="J763" s="15" t="s">
        <v>367</v>
      </c>
      <c r="K763" s="16" t="s">
        <v>368</v>
      </c>
      <c r="L763" s="15" t="s">
        <v>369</v>
      </c>
      <c r="M763" s="15" t="s">
        <v>370</v>
      </c>
      <c r="N763" s="15" t="s">
        <v>371</v>
      </c>
      <c r="O763" s="15" t="s">
        <v>114</v>
      </c>
      <c r="P763" s="15" t="s">
        <v>22</v>
      </c>
      <c r="Q763" s="15" t="s">
        <v>372</v>
      </c>
      <c r="R763" s="16" t="s">
        <v>373</v>
      </c>
      <c r="S763" s="16" t="s">
        <v>374</v>
      </c>
      <c r="T763" s="16" t="s">
        <v>375</v>
      </c>
      <c r="U763" s="18">
        <v>44946</v>
      </c>
      <c r="V763" s="18">
        <v>45311</v>
      </c>
      <c r="W763" s="15" t="s">
        <v>376</v>
      </c>
      <c r="X763" s="15" t="s">
        <v>377</v>
      </c>
      <c r="Y763" s="15" t="s">
        <v>41</v>
      </c>
      <c r="Z763" s="15" t="s">
        <v>1567</v>
      </c>
      <c r="AA763" s="15" t="s">
        <v>22</v>
      </c>
      <c r="AD763" s="15" t="s">
        <v>378</v>
      </c>
      <c r="AE763" s="15" t="s">
        <v>379</v>
      </c>
      <c r="AF763" s="15" t="s">
        <v>123</v>
      </c>
      <c r="AH763"/>
    </row>
    <row r="764" spans="1:34">
      <c r="A764" s="14">
        <v>44403.421249942126</v>
      </c>
      <c r="B764" s="15" t="s">
        <v>366</v>
      </c>
      <c r="C764" s="15" t="s">
        <v>11</v>
      </c>
      <c r="D764" s="14">
        <v>44403.421249942126</v>
      </c>
      <c r="E764" s="15">
        <f t="shared" ca="1" si="20"/>
        <v>6462</v>
      </c>
      <c r="F764" s="15" t="s">
        <v>12</v>
      </c>
      <c r="G764" s="15" t="s">
        <v>13</v>
      </c>
      <c r="H764" s="15" t="s">
        <v>157</v>
      </c>
      <c r="I764" s="15" t="s">
        <v>158</v>
      </c>
      <c r="J764" s="15" t="s">
        <v>367</v>
      </c>
      <c r="K764" s="16" t="s">
        <v>368</v>
      </c>
      <c r="L764" s="15" t="s">
        <v>369</v>
      </c>
      <c r="M764" s="15" t="s">
        <v>370</v>
      </c>
      <c r="N764" s="15" t="s">
        <v>371</v>
      </c>
      <c r="O764" s="15" t="s">
        <v>114</v>
      </c>
      <c r="P764" s="15" t="s">
        <v>22</v>
      </c>
      <c r="Q764" s="15" t="s">
        <v>372</v>
      </c>
      <c r="R764" s="16" t="s">
        <v>373</v>
      </c>
      <c r="S764" s="16" t="s">
        <v>374</v>
      </c>
      <c r="T764" s="16" t="s">
        <v>375</v>
      </c>
      <c r="U764" s="18">
        <v>44946</v>
      </c>
      <c r="V764" s="18">
        <v>45311</v>
      </c>
      <c r="W764" s="15" t="s">
        <v>376</v>
      </c>
      <c r="X764" s="15" t="s">
        <v>377</v>
      </c>
      <c r="Y764" s="15" t="s">
        <v>41</v>
      </c>
      <c r="Z764" s="15" t="s">
        <v>1567</v>
      </c>
      <c r="AA764" s="15" t="s">
        <v>22</v>
      </c>
      <c r="AB764" s="15"/>
      <c r="AC764" s="15"/>
      <c r="AD764" s="15" t="s">
        <v>378</v>
      </c>
      <c r="AE764" s="15" t="s">
        <v>379</v>
      </c>
      <c r="AF764" s="15" t="s">
        <v>123</v>
      </c>
      <c r="AG764" s="15"/>
    </row>
    <row r="765" spans="1:34">
      <c r="A765" s="14">
        <v>44434.421249942126</v>
      </c>
      <c r="B765" s="15" t="s">
        <v>366</v>
      </c>
      <c r="C765" s="15" t="s">
        <v>11</v>
      </c>
      <c r="D765" s="14">
        <v>44434.421249942126</v>
      </c>
      <c r="E765" s="15">
        <f t="shared" ca="1" si="20"/>
        <v>4811</v>
      </c>
      <c r="F765" s="15" t="s">
        <v>12</v>
      </c>
      <c r="G765" s="15" t="s">
        <v>13</v>
      </c>
      <c r="H765" s="15" t="s">
        <v>157</v>
      </c>
      <c r="I765" s="15" t="s">
        <v>158</v>
      </c>
      <c r="J765" s="15" t="s">
        <v>367</v>
      </c>
      <c r="K765" s="16" t="s">
        <v>368</v>
      </c>
      <c r="L765" s="15" t="s">
        <v>369</v>
      </c>
      <c r="M765" s="15" t="s">
        <v>370</v>
      </c>
      <c r="N765" s="15" t="s">
        <v>371</v>
      </c>
      <c r="O765" s="15" t="s">
        <v>114</v>
      </c>
      <c r="P765" s="15" t="s">
        <v>22</v>
      </c>
      <c r="Q765" s="15" t="s">
        <v>372</v>
      </c>
      <c r="R765" s="16" t="s">
        <v>373</v>
      </c>
      <c r="S765" s="16" t="s">
        <v>374</v>
      </c>
      <c r="T765" s="16" t="s">
        <v>375</v>
      </c>
      <c r="U765" s="18">
        <v>44946</v>
      </c>
      <c r="V765" s="18">
        <v>45311</v>
      </c>
      <c r="W765" s="15" t="s">
        <v>376</v>
      </c>
      <c r="X765" s="15" t="s">
        <v>377</v>
      </c>
      <c r="Y765" s="15" t="s">
        <v>41</v>
      </c>
      <c r="Z765" s="15" t="s">
        <v>1567</v>
      </c>
      <c r="AA765" s="15" t="s">
        <v>22</v>
      </c>
      <c r="AB765" s="15"/>
      <c r="AC765" s="15"/>
      <c r="AD765" s="15" t="s">
        <v>378</v>
      </c>
      <c r="AE765" s="15" t="s">
        <v>379</v>
      </c>
      <c r="AF765" s="15" t="s">
        <v>123</v>
      </c>
      <c r="AG765" s="15"/>
    </row>
    <row r="766" spans="1:34">
      <c r="A766" s="14">
        <v>44465.421249942126</v>
      </c>
      <c r="B766" s="15" t="s">
        <v>366</v>
      </c>
      <c r="C766" s="15" t="s">
        <v>11</v>
      </c>
      <c r="D766" s="14">
        <v>44465.421249942126</v>
      </c>
      <c r="E766" s="15">
        <f t="shared" ca="1" si="20"/>
        <v>3651</v>
      </c>
      <c r="F766" s="15" t="s">
        <v>12</v>
      </c>
      <c r="G766" s="15" t="s">
        <v>13</v>
      </c>
      <c r="H766" s="15" t="s">
        <v>157</v>
      </c>
      <c r="I766" s="15" t="s">
        <v>158</v>
      </c>
      <c r="J766" s="15" t="s">
        <v>367</v>
      </c>
      <c r="K766" s="16" t="s">
        <v>368</v>
      </c>
      <c r="L766" s="15" t="s">
        <v>369</v>
      </c>
      <c r="M766" s="15" t="s">
        <v>370</v>
      </c>
      <c r="N766" s="15" t="s">
        <v>371</v>
      </c>
      <c r="O766" s="15" t="s">
        <v>114</v>
      </c>
      <c r="P766" s="15" t="s">
        <v>22</v>
      </c>
      <c r="Q766" s="15" t="s">
        <v>372</v>
      </c>
      <c r="R766" s="16" t="s">
        <v>373</v>
      </c>
      <c r="S766" s="16" t="s">
        <v>374</v>
      </c>
      <c r="T766" s="16" t="s">
        <v>375</v>
      </c>
      <c r="U766" s="18">
        <v>44946</v>
      </c>
      <c r="V766" s="18">
        <v>45311</v>
      </c>
      <c r="W766" s="15" t="s">
        <v>376</v>
      </c>
      <c r="X766" s="15" t="s">
        <v>377</v>
      </c>
      <c r="Y766" s="15" t="s">
        <v>41</v>
      </c>
      <c r="Z766" s="15" t="s">
        <v>1567</v>
      </c>
      <c r="AA766" s="15" t="s">
        <v>22</v>
      </c>
      <c r="AB766" s="15"/>
      <c r="AC766" s="15"/>
      <c r="AD766" s="15" t="s">
        <v>378</v>
      </c>
      <c r="AE766" s="15" t="s">
        <v>379</v>
      </c>
      <c r="AF766" s="15" t="s">
        <v>123</v>
      </c>
      <c r="AG766" s="15"/>
    </row>
    <row r="767" spans="1:34" s="15" customFormat="1">
      <c r="A767" s="14">
        <v>44495.421249942126</v>
      </c>
      <c r="B767" s="15" t="s">
        <v>366</v>
      </c>
      <c r="C767" s="15" t="s">
        <v>11</v>
      </c>
      <c r="D767" s="14">
        <v>44495.421249942126</v>
      </c>
      <c r="E767" s="15">
        <f t="shared" ca="1" si="20"/>
        <v>4736</v>
      </c>
      <c r="F767" s="15" t="s">
        <v>12</v>
      </c>
      <c r="G767" s="15" t="s">
        <v>13</v>
      </c>
      <c r="H767" s="15" t="s">
        <v>157</v>
      </c>
      <c r="I767" s="15" t="s">
        <v>158</v>
      </c>
      <c r="J767" s="15" t="s">
        <v>367</v>
      </c>
      <c r="K767" s="16" t="s">
        <v>368</v>
      </c>
      <c r="L767" s="15" t="s">
        <v>369</v>
      </c>
      <c r="M767" s="15" t="s">
        <v>370</v>
      </c>
      <c r="N767" s="15" t="s">
        <v>371</v>
      </c>
      <c r="O767" s="15" t="s">
        <v>114</v>
      </c>
      <c r="P767" s="15" t="s">
        <v>22</v>
      </c>
      <c r="Q767" s="15" t="s">
        <v>372</v>
      </c>
      <c r="R767" s="16" t="s">
        <v>373</v>
      </c>
      <c r="S767" s="16" t="s">
        <v>374</v>
      </c>
      <c r="T767" s="16" t="s">
        <v>375</v>
      </c>
      <c r="U767" s="18">
        <v>44946</v>
      </c>
      <c r="V767" s="18">
        <v>45311</v>
      </c>
      <c r="W767" s="15" t="s">
        <v>376</v>
      </c>
      <c r="X767" s="15" t="s">
        <v>377</v>
      </c>
      <c r="Y767" s="15" t="s">
        <v>41</v>
      </c>
      <c r="Z767" s="15" t="s">
        <v>1567</v>
      </c>
      <c r="AA767" s="15" t="s">
        <v>22</v>
      </c>
      <c r="AD767" s="15" t="s">
        <v>378</v>
      </c>
      <c r="AE767" s="15" t="s">
        <v>379</v>
      </c>
      <c r="AF767" s="15" t="s">
        <v>123</v>
      </c>
      <c r="AH767"/>
    </row>
    <row r="768" spans="1:34" s="15" customFormat="1">
      <c r="A768" s="14">
        <v>44526.421249942126</v>
      </c>
      <c r="B768" s="15" t="s">
        <v>366</v>
      </c>
      <c r="C768" s="15" t="s">
        <v>11</v>
      </c>
      <c r="D768" s="14">
        <v>44526.421249942126</v>
      </c>
      <c r="E768" s="15">
        <f t="shared" ca="1" si="20"/>
        <v>6225</v>
      </c>
      <c r="F768" s="15" t="s">
        <v>12</v>
      </c>
      <c r="G768" s="15" t="s">
        <v>13</v>
      </c>
      <c r="H768" s="15" t="s">
        <v>157</v>
      </c>
      <c r="I768" s="15" t="s">
        <v>158</v>
      </c>
      <c r="J768" s="15" t="s">
        <v>367</v>
      </c>
      <c r="K768" s="16" t="s">
        <v>368</v>
      </c>
      <c r="L768" s="15" t="s">
        <v>369</v>
      </c>
      <c r="M768" s="15" t="s">
        <v>370</v>
      </c>
      <c r="N768" s="15" t="s">
        <v>371</v>
      </c>
      <c r="O768" s="15" t="s">
        <v>114</v>
      </c>
      <c r="P768" s="15" t="s">
        <v>22</v>
      </c>
      <c r="Q768" s="15" t="s">
        <v>372</v>
      </c>
      <c r="R768" s="16" t="s">
        <v>373</v>
      </c>
      <c r="S768" s="16" t="s">
        <v>374</v>
      </c>
      <c r="T768" s="16" t="s">
        <v>375</v>
      </c>
      <c r="U768" s="18">
        <v>44946</v>
      </c>
      <c r="V768" s="18">
        <v>45311</v>
      </c>
      <c r="W768" s="15" t="s">
        <v>376</v>
      </c>
      <c r="X768" s="15" t="s">
        <v>377</v>
      </c>
      <c r="Y768" s="15" t="s">
        <v>41</v>
      </c>
      <c r="Z768" s="15" t="s">
        <v>1567</v>
      </c>
      <c r="AA768" s="15" t="s">
        <v>22</v>
      </c>
      <c r="AD768" s="15" t="s">
        <v>378</v>
      </c>
      <c r="AE768" s="15" t="s">
        <v>379</v>
      </c>
      <c r="AF768" s="15" t="s">
        <v>123</v>
      </c>
      <c r="AH768"/>
    </row>
    <row r="769" spans="1:34" s="15" customFormat="1">
      <c r="A769" s="14">
        <v>44556.421249942126</v>
      </c>
      <c r="B769" s="15" t="s">
        <v>366</v>
      </c>
      <c r="C769" s="15" t="s">
        <v>11</v>
      </c>
      <c r="D769" s="14">
        <v>44556.421249942126</v>
      </c>
      <c r="E769" s="15">
        <f t="shared" ca="1" si="20"/>
        <v>4520</v>
      </c>
      <c r="F769" s="15" t="s">
        <v>12</v>
      </c>
      <c r="G769" s="15" t="s">
        <v>13</v>
      </c>
      <c r="H769" s="15" t="s">
        <v>157</v>
      </c>
      <c r="I769" s="15" t="s">
        <v>158</v>
      </c>
      <c r="J769" s="15" t="s">
        <v>367</v>
      </c>
      <c r="K769" s="16" t="s">
        <v>368</v>
      </c>
      <c r="L769" s="15" t="s">
        <v>369</v>
      </c>
      <c r="M769" s="15" t="s">
        <v>370</v>
      </c>
      <c r="N769" s="15" t="s">
        <v>371</v>
      </c>
      <c r="O769" s="15" t="s">
        <v>114</v>
      </c>
      <c r="P769" s="15" t="s">
        <v>22</v>
      </c>
      <c r="Q769" s="15" t="s">
        <v>372</v>
      </c>
      <c r="R769" s="16" t="s">
        <v>373</v>
      </c>
      <c r="S769" s="16" t="s">
        <v>374</v>
      </c>
      <c r="T769" s="16" t="s">
        <v>375</v>
      </c>
      <c r="U769" s="18">
        <v>44946</v>
      </c>
      <c r="V769" s="18">
        <v>45311</v>
      </c>
      <c r="W769" s="15" t="s">
        <v>376</v>
      </c>
      <c r="X769" s="15" t="s">
        <v>377</v>
      </c>
      <c r="Y769" s="15" t="s">
        <v>41</v>
      </c>
      <c r="Z769" s="15" t="s">
        <v>1567</v>
      </c>
      <c r="AA769" s="15" t="s">
        <v>22</v>
      </c>
      <c r="AD769" s="15" t="s">
        <v>378</v>
      </c>
      <c r="AE769" s="15" t="s">
        <v>379</v>
      </c>
      <c r="AF769" s="15" t="s">
        <v>123</v>
      </c>
      <c r="AH769"/>
    </row>
    <row r="770" spans="1:34" s="15" customFormat="1">
      <c r="A770" s="14">
        <v>44587.421249942126</v>
      </c>
      <c r="B770" s="15" t="s">
        <v>366</v>
      </c>
      <c r="C770" s="15" t="s">
        <v>11</v>
      </c>
      <c r="D770" s="14">
        <v>44587.421249942126</v>
      </c>
      <c r="E770" s="15">
        <f t="shared" ca="1" si="20"/>
        <v>4066</v>
      </c>
      <c r="F770" s="15" t="s">
        <v>12</v>
      </c>
      <c r="G770" s="15" t="s">
        <v>13</v>
      </c>
      <c r="H770" s="15" t="s">
        <v>157</v>
      </c>
      <c r="I770" s="15" t="s">
        <v>158</v>
      </c>
      <c r="J770" s="15" t="s">
        <v>367</v>
      </c>
      <c r="K770" s="16" t="s">
        <v>368</v>
      </c>
      <c r="L770" s="15" t="s">
        <v>369</v>
      </c>
      <c r="M770" s="15" t="s">
        <v>370</v>
      </c>
      <c r="N770" s="15" t="s">
        <v>371</v>
      </c>
      <c r="O770" s="15" t="s">
        <v>114</v>
      </c>
      <c r="P770" s="15" t="s">
        <v>22</v>
      </c>
      <c r="Q770" s="15" t="s">
        <v>372</v>
      </c>
      <c r="R770" s="16" t="s">
        <v>373</v>
      </c>
      <c r="S770" s="16" t="s">
        <v>374</v>
      </c>
      <c r="T770" s="16" t="s">
        <v>375</v>
      </c>
      <c r="U770" s="18">
        <v>44946</v>
      </c>
      <c r="V770" s="18">
        <v>45311</v>
      </c>
      <c r="W770" s="15" t="s">
        <v>376</v>
      </c>
      <c r="X770" s="15" t="s">
        <v>377</v>
      </c>
      <c r="Y770" s="15" t="s">
        <v>41</v>
      </c>
      <c r="Z770" s="15" t="s">
        <v>1567</v>
      </c>
      <c r="AA770" s="15" t="s">
        <v>22</v>
      </c>
      <c r="AD770" s="15" t="s">
        <v>378</v>
      </c>
      <c r="AE770" s="15" t="s">
        <v>379</v>
      </c>
      <c r="AF770" s="15" t="s">
        <v>123</v>
      </c>
      <c r="AH770"/>
    </row>
    <row r="771" spans="1:34" s="15" customFormat="1">
      <c r="A771" s="14">
        <v>44618.421249942126</v>
      </c>
      <c r="B771" s="15" t="s">
        <v>366</v>
      </c>
      <c r="C771" s="15" t="s">
        <v>11</v>
      </c>
      <c r="D771" s="14">
        <v>44618.421249942126</v>
      </c>
      <c r="E771" s="15">
        <f t="shared" ca="1" si="20"/>
        <v>6198</v>
      </c>
      <c r="F771" s="15" t="s">
        <v>12</v>
      </c>
      <c r="G771" s="15" t="s">
        <v>13</v>
      </c>
      <c r="H771" s="15" t="s">
        <v>157</v>
      </c>
      <c r="I771" s="15" t="s">
        <v>158</v>
      </c>
      <c r="J771" s="15" t="s">
        <v>367</v>
      </c>
      <c r="K771" s="16" t="s">
        <v>368</v>
      </c>
      <c r="L771" s="15" t="s">
        <v>369</v>
      </c>
      <c r="M771" s="15" t="s">
        <v>370</v>
      </c>
      <c r="N771" s="15" t="s">
        <v>371</v>
      </c>
      <c r="O771" s="15" t="s">
        <v>114</v>
      </c>
      <c r="P771" s="15" t="s">
        <v>22</v>
      </c>
      <c r="Q771" s="15" t="s">
        <v>372</v>
      </c>
      <c r="R771" s="16" t="s">
        <v>373</v>
      </c>
      <c r="S771" s="16" t="s">
        <v>374</v>
      </c>
      <c r="T771" s="16" t="s">
        <v>375</v>
      </c>
      <c r="U771" s="18">
        <v>44946</v>
      </c>
      <c r="V771" s="18">
        <v>45311</v>
      </c>
      <c r="W771" s="15" t="s">
        <v>376</v>
      </c>
      <c r="X771" s="15" t="s">
        <v>377</v>
      </c>
      <c r="Y771" s="15" t="s">
        <v>41</v>
      </c>
      <c r="Z771" s="15" t="s">
        <v>1567</v>
      </c>
      <c r="AA771" s="15" t="s">
        <v>22</v>
      </c>
      <c r="AD771" s="15" t="s">
        <v>378</v>
      </c>
      <c r="AE771" s="15" t="s">
        <v>379</v>
      </c>
      <c r="AF771" s="15" t="s">
        <v>123</v>
      </c>
    </row>
    <row r="772" spans="1:34" s="15" customFormat="1">
      <c r="A772" s="14">
        <v>44646.421249942126</v>
      </c>
      <c r="B772" s="15" t="s">
        <v>366</v>
      </c>
      <c r="C772" s="15" t="s">
        <v>11</v>
      </c>
      <c r="D772" s="14">
        <v>44646.421249942126</v>
      </c>
      <c r="E772" s="15">
        <f t="shared" ca="1" si="20"/>
        <v>5999</v>
      </c>
      <c r="F772" s="15" t="s">
        <v>12</v>
      </c>
      <c r="G772" s="15" t="s">
        <v>13</v>
      </c>
      <c r="H772" s="15" t="s">
        <v>157</v>
      </c>
      <c r="I772" s="15" t="s">
        <v>158</v>
      </c>
      <c r="J772" s="15" t="s">
        <v>367</v>
      </c>
      <c r="K772" s="16" t="s">
        <v>368</v>
      </c>
      <c r="L772" s="15" t="s">
        <v>369</v>
      </c>
      <c r="M772" s="15" t="s">
        <v>370</v>
      </c>
      <c r="N772" s="15" t="s">
        <v>371</v>
      </c>
      <c r="O772" s="15" t="s">
        <v>114</v>
      </c>
      <c r="P772" s="15" t="s">
        <v>22</v>
      </c>
      <c r="Q772" s="15" t="s">
        <v>372</v>
      </c>
      <c r="R772" s="16" t="s">
        <v>373</v>
      </c>
      <c r="S772" s="16" t="s">
        <v>374</v>
      </c>
      <c r="T772" s="16" t="s">
        <v>375</v>
      </c>
      <c r="U772" s="18">
        <v>44946</v>
      </c>
      <c r="V772" s="18">
        <v>45311</v>
      </c>
      <c r="W772" s="15" t="s">
        <v>376</v>
      </c>
      <c r="X772" s="15" t="s">
        <v>377</v>
      </c>
      <c r="Y772" s="15" t="s">
        <v>41</v>
      </c>
      <c r="Z772" s="15" t="s">
        <v>1567</v>
      </c>
      <c r="AA772" s="15" t="s">
        <v>22</v>
      </c>
      <c r="AD772" s="15" t="s">
        <v>378</v>
      </c>
      <c r="AE772" s="15" t="s">
        <v>379</v>
      </c>
      <c r="AF772" s="15" t="s">
        <v>123</v>
      </c>
    </row>
    <row r="773" spans="1:34" s="15" customFormat="1">
      <c r="A773" s="14">
        <v>44677.421249942126</v>
      </c>
      <c r="B773" s="15" t="s">
        <v>366</v>
      </c>
      <c r="C773" s="15" t="s">
        <v>11</v>
      </c>
      <c r="D773" s="14">
        <v>44677.421249942126</v>
      </c>
      <c r="E773" s="15">
        <f t="shared" ca="1" si="20"/>
        <v>3940</v>
      </c>
      <c r="F773" s="15" t="s">
        <v>12</v>
      </c>
      <c r="G773" s="15" t="s">
        <v>13</v>
      </c>
      <c r="H773" s="15" t="s">
        <v>157</v>
      </c>
      <c r="I773" s="15" t="s">
        <v>158</v>
      </c>
      <c r="J773" s="15" t="s">
        <v>367</v>
      </c>
      <c r="K773" s="16" t="s">
        <v>368</v>
      </c>
      <c r="L773" s="15" t="s">
        <v>369</v>
      </c>
      <c r="M773" s="15" t="s">
        <v>370</v>
      </c>
      <c r="N773" s="15" t="s">
        <v>371</v>
      </c>
      <c r="O773" s="15" t="s">
        <v>114</v>
      </c>
      <c r="P773" s="15" t="s">
        <v>22</v>
      </c>
      <c r="Q773" s="15" t="s">
        <v>372</v>
      </c>
      <c r="R773" s="16" t="s">
        <v>373</v>
      </c>
      <c r="S773" s="16" t="s">
        <v>374</v>
      </c>
      <c r="T773" s="16" t="s">
        <v>375</v>
      </c>
      <c r="U773" s="18">
        <v>44946</v>
      </c>
      <c r="V773" s="18">
        <v>45311</v>
      </c>
      <c r="W773" s="15" t="s">
        <v>376</v>
      </c>
      <c r="X773" s="15" t="s">
        <v>377</v>
      </c>
      <c r="Y773" s="15" t="s">
        <v>41</v>
      </c>
      <c r="Z773" s="15" t="s">
        <v>1567</v>
      </c>
      <c r="AA773" s="15" t="s">
        <v>22</v>
      </c>
      <c r="AD773" s="15" t="s">
        <v>378</v>
      </c>
      <c r="AE773" s="15" t="s">
        <v>379</v>
      </c>
      <c r="AF773" s="15" t="s">
        <v>123</v>
      </c>
    </row>
    <row r="774" spans="1:34" s="15" customFormat="1">
      <c r="A774" s="14">
        <v>44707.421249942126</v>
      </c>
      <c r="B774" s="15" t="s">
        <v>366</v>
      </c>
      <c r="C774" s="15" t="s">
        <v>11</v>
      </c>
      <c r="D774" s="14">
        <v>44707.421249942126</v>
      </c>
      <c r="E774" s="15">
        <f t="shared" ca="1" si="20"/>
        <v>6351</v>
      </c>
      <c r="F774" s="15" t="s">
        <v>12</v>
      </c>
      <c r="G774" s="15" t="s">
        <v>13</v>
      </c>
      <c r="H774" s="15" t="s">
        <v>157</v>
      </c>
      <c r="I774" s="15" t="s">
        <v>158</v>
      </c>
      <c r="J774" s="15" t="s">
        <v>367</v>
      </c>
      <c r="K774" s="16" t="s">
        <v>368</v>
      </c>
      <c r="L774" s="15" t="s">
        <v>369</v>
      </c>
      <c r="M774" s="15" t="s">
        <v>370</v>
      </c>
      <c r="N774" s="15" t="s">
        <v>371</v>
      </c>
      <c r="O774" s="15" t="s">
        <v>114</v>
      </c>
      <c r="P774" s="15" t="s">
        <v>22</v>
      </c>
      <c r="Q774" s="15" t="s">
        <v>372</v>
      </c>
      <c r="R774" s="16" t="s">
        <v>373</v>
      </c>
      <c r="S774" s="16" t="s">
        <v>374</v>
      </c>
      <c r="T774" s="16" t="s">
        <v>375</v>
      </c>
      <c r="U774" s="18">
        <v>44946</v>
      </c>
      <c r="V774" s="18">
        <v>45311</v>
      </c>
      <c r="W774" s="15" t="s">
        <v>376</v>
      </c>
      <c r="X774" s="15" t="s">
        <v>377</v>
      </c>
      <c r="Y774" s="15" t="s">
        <v>41</v>
      </c>
      <c r="Z774" s="15" t="s">
        <v>1567</v>
      </c>
      <c r="AA774" s="15" t="s">
        <v>22</v>
      </c>
      <c r="AD774" s="15" t="s">
        <v>378</v>
      </c>
      <c r="AE774" s="15" t="s">
        <v>379</v>
      </c>
      <c r="AF774" s="15" t="s">
        <v>123</v>
      </c>
    </row>
    <row r="775" spans="1:34" s="15" customFormat="1">
      <c r="A775" s="14">
        <v>44738.421249942126</v>
      </c>
      <c r="B775" s="15" t="s">
        <v>366</v>
      </c>
      <c r="C775" s="15" t="s">
        <v>11</v>
      </c>
      <c r="D775" s="14">
        <v>44738.421249942126</v>
      </c>
      <c r="E775" s="15">
        <f t="shared" ca="1" si="20"/>
        <v>5757</v>
      </c>
      <c r="F775" s="15" t="s">
        <v>12</v>
      </c>
      <c r="G775" s="15" t="s">
        <v>13</v>
      </c>
      <c r="H775" s="15" t="s">
        <v>157</v>
      </c>
      <c r="I775" s="15" t="s">
        <v>158</v>
      </c>
      <c r="J775" s="15" t="s">
        <v>367</v>
      </c>
      <c r="K775" s="16" t="s">
        <v>368</v>
      </c>
      <c r="L775" s="15" t="s">
        <v>369</v>
      </c>
      <c r="M775" s="15" t="s">
        <v>370</v>
      </c>
      <c r="N775" s="15" t="s">
        <v>371</v>
      </c>
      <c r="O775" s="15" t="s">
        <v>114</v>
      </c>
      <c r="P775" s="15" t="s">
        <v>22</v>
      </c>
      <c r="Q775" s="15" t="s">
        <v>372</v>
      </c>
      <c r="R775" s="16" t="s">
        <v>373</v>
      </c>
      <c r="S775" s="16" t="s">
        <v>374</v>
      </c>
      <c r="T775" s="16" t="s">
        <v>375</v>
      </c>
      <c r="U775" s="18">
        <v>44946</v>
      </c>
      <c r="V775" s="18">
        <v>45311</v>
      </c>
      <c r="W775" s="15" t="s">
        <v>376</v>
      </c>
      <c r="X775" s="15" t="s">
        <v>377</v>
      </c>
      <c r="Y775" s="15" t="s">
        <v>41</v>
      </c>
      <c r="Z775" s="15" t="s">
        <v>1567</v>
      </c>
      <c r="AA775" s="15" t="s">
        <v>22</v>
      </c>
      <c r="AD775" s="15" t="s">
        <v>378</v>
      </c>
      <c r="AE775" s="15" t="s">
        <v>379</v>
      </c>
      <c r="AF775" s="15" t="s">
        <v>123</v>
      </c>
    </row>
    <row r="776" spans="1:34" s="15" customFormat="1">
      <c r="A776" s="14">
        <v>44768.421249942126</v>
      </c>
      <c r="B776" s="15" t="s">
        <v>366</v>
      </c>
      <c r="C776" s="15" t="s">
        <v>11</v>
      </c>
      <c r="D776" s="14">
        <v>44768.421249942126</v>
      </c>
      <c r="E776" s="15">
        <f t="shared" ca="1" si="20"/>
        <v>4934</v>
      </c>
      <c r="F776" s="15" t="s">
        <v>12</v>
      </c>
      <c r="G776" s="15" t="s">
        <v>13</v>
      </c>
      <c r="H776" s="15" t="s">
        <v>157</v>
      </c>
      <c r="I776" s="15" t="s">
        <v>158</v>
      </c>
      <c r="J776" s="15" t="s">
        <v>367</v>
      </c>
      <c r="K776" s="16" t="s">
        <v>368</v>
      </c>
      <c r="L776" s="15" t="s">
        <v>369</v>
      </c>
      <c r="M776" s="15" t="s">
        <v>370</v>
      </c>
      <c r="N776" s="15" t="s">
        <v>371</v>
      </c>
      <c r="O776" s="15" t="s">
        <v>114</v>
      </c>
      <c r="P776" s="15" t="s">
        <v>22</v>
      </c>
      <c r="Q776" s="15" t="s">
        <v>372</v>
      </c>
      <c r="R776" s="16" t="s">
        <v>373</v>
      </c>
      <c r="S776" s="16" t="s">
        <v>374</v>
      </c>
      <c r="T776" s="16" t="s">
        <v>375</v>
      </c>
      <c r="U776" s="18">
        <v>44946</v>
      </c>
      <c r="V776" s="18">
        <v>45311</v>
      </c>
      <c r="W776" s="15" t="s">
        <v>376</v>
      </c>
      <c r="X776" s="15" t="s">
        <v>377</v>
      </c>
      <c r="Y776" s="15" t="s">
        <v>41</v>
      </c>
      <c r="Z776" s="15" t="s">
        <v>1567</v>
      </c>
      <c r="AA776" s="15" t="s">
        <v>22</v>
      </c>
      <c r="AD776" s="15" t="s">
        <v>378</v>
      </c>
      <c r="AE776" s="15" t="s">
        <v>379</v>
      </c>
      <c r="AF776" s="15" t="s">
        <v>123</v>
      </c>
    </row>
    <row r="777" spans="1:34" s="15" customFormat="1">
      <c r="A777" s="14">
        <v>44799.421249942126</v>
      </c>
      <c r="B777" s="15" t="s">
        <v>366</v>
      </c>
      <c r="C777" s="15" t="s">
        <v>11</v>
      </c>
      <c r="D777" s="14">
        <v>44799.421249942126</v>
      </c>
      <c r="E777" s="15">
        <f t="shared" ca="1" si="20"/>
        <v>4265</v>
      </c>
      <c r="F777" s="15" t="s">
        <v>12</v>
      </c>
      <c r="G777" s="15" t="s">
        <v>13</v>
      </c>
      <c r="H777" s="15" t="s">
        <v>157</v>
      </c>
      <c r="I777" s="15" t="s">
        <v>158</v>
      </c>
      <c r="J777" s="15" t="s">
        <v>367</v>
      </c>
      <c r="K777" s="16" t="s">
        <v>368</v>
      </c>
      <c r="L777" s="15" t="s">
        <v>369</v>
      </c>
      <c r="M777" s="15" t="s">
        <v>370</v>
      </c>
      <c r="N777" s="15" t="s">
        <v>371</v>
      </c>
      <c r="O777" s="15" t="s">
        <v>114</v>
      </c>
      <c r="P777" s="15" t="s">
        <v>22</v>
      </c>
      <c r="Q777" s="15" t="s">
        <v>372</v>
      </c>
      <c r="R777" s="16" t="s">
        <v>373</v>
      </c>
      <c r="S777" s="16" t="s">
        <v>374</v>
      </c>
      <c r="T777" s="16" t="s">
        <v>375</v>
      </c>
      <c r="U777" s="18">
        <v>44946</v>
      </c>
      <c r="V777" s="18">
        <v>45311</v>
      </c>
      <c r="W777" s="15" t="s">
        <v>376</v>
      </c>
      <c r="X777" s="15" t="s">
        <v>377</v>
      </c>
      <c r="Y777" s="15" t="s">
        <v>41</v>
      </c>
      <c r="Z777" s="15" t="s">
        <v>1567</v>
      </c>
      <c r="AA777" s="15" t="s">
        <v>22</v>
      </c>
      <c r="AD777" s="15" t="s">
        <v>378</v>
      </c>
      <c r="AE777" s="15" t="s">
        <v>379</v>
      </c>
      <c r="AF777" s="15" t="s">
        <v>123</v>
      </c>
    </row>
    <row r="778" spans="1:34" s="15" customFormat="1">
      <c r="A778" s="14">
        <v>44830.421249942126</v>
      </c>
      <c r="B778" s="15" t="s">
        <v>366</v>
      </c>
      <c r="C778" s="15" t="s">
        <v>11</v>
      </c>
      <c r="D778" s="14">
        <v>44830.421249942126</v>
      </c>
      <c r="E778" s="15">
        <f t="shared" ca="1" si="20"/>
        <v>5831</v>
      </c>
      <c r="F778" s="15" t="s">
        <v>12</v>
      </c>
      <c r="G778" s="15" t="s">
        <v>13</v>
      </c>
      <c r="H778" s="15" t="s">
        <v>157</v>
      </c>
      <c r="I778" s="15" t="s">
        <v>158</v>
      </c>
      <c r="J778" s="15" t="s">
        <v>367</v>
      </c>
      <c r="K778" s="16" t="s">
        <v>368</v>
      </c>
      <c r="L778" s="15" t="s">
        <v>369</v>
      </c>
      <c r="M778" s="15" t="s">
        <v>370</v>
      </c>
      <c r="N778" s="15" t="s">
        <v>371</v>
      </c>
      <c r="O778" s="15" t="s">
        <v>114</v>
      </c>
      <c r="P778" s="15" t="s">
        <v>22</v>
      </c>
      <c r="Q778" s="15" t="s">
        <v>372</v>
      </c>
      <c r="R778" s="16" t="s">
        <v>373</v>
      </c>
      <c r="S778" s="16" t="s">
        <v>374</v>
      </c>
      <c r="T778" s="16" t="s">
        <v>375</v>
      </c>
      <c r="U778" s="18">
        <v>44946</v>
      </c>
      <c r="V778" s="18">
        <v>45311</v>
      </c>
      <c r="W778" s="15" t="s">
        <v>376</v>
      </c>
      <c r="X778" s="15" t="s">
        <v>377</v>
      </c>
      <c r="Y778" s="15" t="s">
        <v>41</v>
      </c>
      <c r="Z778" s="15" t="s">
        <v>1567</v>
      </c>
      <c r="AA778" s="15" t="s">
        <v>22</v>
      </c>
      <c r="AD778" s="15" t="s">
        <v>378</v>
      </c>
      <c r="AE778" s="15" t="s">
        <v>379</v>
      </c>
      <c r="AF778" s="15" t="s">
        <v>123</v>
      </c>
    </row>
    <row r="779" spans="1:34" s="15" customFormat="1">
      <c r="A779" s="14">
        <v>44860.421249942126</v>
      </c>
      <c r="B779" s="15" t="s">
        <v>366</v>
      </c>
      <c r="C779" s="15" t="s">
        <v>11</v>
      </c>
      <c r="D779" s="14">
        <v>44860.421249942126</v>
      </c>
      <c r="E779" s="15">
        <f t="shared" ca="1" si="20"/>
        <v>5046</v>
      </c>
      <c r="F779" s="15" t="s">
        <v>12</v>
      </c>
      <c r="G779" s="15" t="s">
        <v>13</v>
      </c>
      <c r="H779" s="15" t="s">
        <v>157</v>
      </c>
      <c r="I779" s="15" t="s">
        <v>158</v>
      </c>
      <c r="J779" s="15" t="s">
        <v>367</v>
      </c>
      <c r="K779" s="16" t="s">
        <v>368</v>
      </c>
      <c r="L779" s="15" t="s">
        <v>369</v>
      </c>
      <c r="M779" s="15" t="s">
        <v>370</v>
      </c>
      <c r="N779" s="15" t="s">
        <v>371</v>
      </c>
      <c r="O779" s="15" t="s">
        <v>114</v>
      </c>
      <c r="P779" s="15" t="s">
        <v>22</v>
      </c>
      <c r="Q779" s="15" t="s">
        <v>372</v>
      </c>
      <c r="R779" s="16" t="s">
        <v>373</v>
      </c>
      <c r="S779" s="16" t="s">
        <v>374</v>
      </c>
      <c r="T779" s="16" t="s">
        <v>375</v>
      </c>
      <c r="U779" s="18">
        <v>44946</v>
      </c>
      <c r="V779" s="18">
        <v>45311</v>
      </c>
      <c r="W779" s="15" t="s">
        <v>376</v>
      </c>
      <c r="X779" s="15" t="s">
        <v>377</v>
      </c>
      <c r="Y779" s="15" t="s">
        <v>41</v>
      </c>
      <c r="Z779" s="15" t="s">
        <v>1567</v>
      </c>
      <c r="AA779" s="15" t="s">
        <v>22</v>
      </c>
      <c r="AD779" s="15" t="s">
        <v>378</v>
      </c>
      <c r="AE779" s="15" t="s">
        <v>379</v>
      </c>
      <c r="AF779" s="15" t="s">
        <v>123</v>
      </c>
    </row>
    <row r="780" spans="1:34" s="15" customFormat="1">
      <c r="A780" s="14">
        <v>44891.421249942126</v>
      </c>
      <c r="B780" s="15" t="s">
        <v>366</v>
      </c>
      <c r="C780" s="15" t="s">
        <v>11</v>
      </c>
      <c r="D780" s="14">
        <v>44891.421249942126</v>
      </c>
      <c r="E780" s="15">
        <f t="shared" ca="1" si="20"/>
        <v>5668</v>
      </c>
      <c r="F780" s="15" t="s">
        <v>12</v>
      </c>
      <c r="G780" s="15" t="s">
        <v>13</v>
      </c>
      <c r="H780" s="15" t="s">
        <v>157</v>
      </c>
      <c r="I780" s="15" t="s">
        <v>158</v>
      </c>
      <c r="J780" s="15" t="s">
        <v>367</v>
      </c>
      <c r="K780" s="16" t="s">
        <v>368</v>
      </c>
      <c r="L780" s="15" t="s">
        <v>369</v>
      </c>
      <c r="M780" s="15" t="s">
        <v>370</v>
      </c>
      <c r="N780" s="15" t="s">
        <v>371</v>
      </c>
      <c r="O780" s="15" t="s">
        <v>114</v>
      </c>
      <c r="P780" s="15" t="s">
        <v>22</v>
      </c>
      <c r="Q780" s="15" t="s">
        <v>372</v>
      </c>
      <c r="R780" s="16" t="s">
        <v>373</v>
      </c>
      <c r="S780" s="16" t="s">
        <v>374</v>
      </c>
      <c r="T780" s="16" t="s">
        <v>375</v>
      </c>
      <c r="U780" s="18">
        <v>44946</v>
      </c>
      <c r="V780" s="18">
        <v>45311</v>
      </c>
      <c r="W780" s="15" t="s">
        <v>376</v>
      </c>
      <c r="X780" s="15" t="s">
        <v>377</v>
      </c>
      <c r="Y780" s="15" t="s">
        <v>41</v>
      </c>
      <c r="Z780" s="15" t="s">
        <v>1567</v>
      </c>
      <c r="AA780" s="15" t="s">
        <v>22</v>
      </c>
      <c r="AD780" s="15" t="s">
        <v>378</v>
      </c>
      <c r="AE780" s="15" t="s">
        <v>379</v>
      </c>
      <c r="AF780" s="15" t="s">
        <v>123</v>
      </c>
    </row>
    <row r="781" spans="1:34" s="15" customFormat="1">
      <c r="A781" s="14">
        <v>44921.421249942126</v>
      </c>
      <c r="B781" s="15" t="s">
        <v>366</v>
      </c>
      <c r="C781" s="15" t="s">
        <v>11</v>
      </c>
      <c r="D781" s="14">
        <v>44921.421249942126</v>
      </c>
      <c r="E781" s="15">
        <f t="shared" ca="1" si="20"/>
        <v>4903</v>
      </c>
      <c r="F781" s="15" t="s">
        <v>12</v>
      </c>
      <c r="G781" s="15" t="s">
        <v>13</v>
      </c>
      <c r="H781" s="15" t="s">
        <v>157</v>
      </c>
      <c r="I781" s="15" t="s">
        <v>158</v>
      </c>
      <c r="J781" s="15" t="s">
        <v>367</v>
      </c>
      <c r="K781" s="16" t="s">
        <v>368</v>
      </c>
      <c r="L781" s="15" t="s">
        <v>369</v>
      </c>
      <c r="M781" s="15" t="s">
        <v>370</v>
      </c>
      <c r="N781" s="15" t="s">
        <v>371</v>
      </c>
      <c r="O781" s="15" t="s">
        <v>114</v>
      </c>
      <c r="P781" s="15" t="s">
        <v>22</v>
      </c>
      <c r="Q781" s="15" t="s">
        <v>372</v>
      </c>
      <c r="R781" s="16" t="s">
        <v>373</v>
      </c>
      <c r="S781" s="16" t="s">
        <v>374</v>
      </c>
      <c r="T781" s="16" t="s">
        <v>375</v>
      </c>
      <c r="U781" s="18">
        <v>44946</v>
      </c>
      <c r="V781" s="18">
        <v>45311</v>
      </c>
      <c r="W781" s="15" t="s">
        <v>376</v>
      </c>
      <c r="X781" s="15" t="s">
        <v>377</v>
      </c>
      <c r="Y781" s="15" t="s">
        <v>41</v>
      </c>
      <c r="Z781" s="15" t="s">
        <v>1567</v>
      </c>
      <c r="AA781" s="15" t="s">
        <v>22</v>
      </c>
      <c r="AD781" s="15" t="s">
        <v>378</v>
      </c>
      <c r="AE781" s="15" t="s">
        <v>379</v>
      </c>
      <c r="AF781" s="15" t="s">
        <v>123</v>
      </c>
    </row>
    <row r="782" spans="1:34" s="15" customFormat="1">
      <c r="A782" s="14">
        <v>44952.421249942126</v>
      </c>
      <c r="B782" s="15" t="s">
        <v>366</v>
      </c>
      <c r="C782" s="15" t="s">
        <v>11</v>
      </c>
      <c r="D782" s="14">
        <v>44952.421249942126</v>
      </c>
      <c r="E782" s="15">
        <f t="shared" ca="1" si="20"/>
        <v>5269</v>
      </c>
      <c r="F782" s="15" t="s">
        <v>12</v>
      </c>
      <c r="G782" s="15" t="s">
        <v>13</v>
      </c>
      <c r="H782" s="15" t="s">
        <v>157</v>
      </c>
      <c r="I782" s="15" t="s">
        <v>158</v>
      </c>
      <c r="J782" s="15" t="s">
        <v>367</v>
      </c>
      <c r="K782" s="16" t="s">
        <v>368</v>
      </c>
      <c r="L782" s="15" t="s">
        <v>369</v>
      </c>
      <c r="M782" s="15" t="s">
        <v>370</v>
      </c>
      <c r="N782" s="15" t="s">
        <v>371</v>
      </c>
      <c r="O782" s="15" t="s">
        <v>114</v>
      </c>
      <c r="P782" s="15" t="s">
        <v>22</v>
      </c>
      <c r="Q782" s="15" t="s">
        <v>372</v>
      </c>
      <c r="R782" s="16" t="s">
        <v>373</v>
      </c>
      <c r="S782" s="16" t="s">
        <v>374</v>
      </c>
      <c r="T782" s="16" t="s">
        <v>375</v>
      </c>
      <c r="U782" s="18">
        <v>44946</v>
      </c>
      <c r="V782" s="18">
        <v>45311</v>
      </c>
      <c r="W782" s="15" t="s">
        <v>376</v>
      </c>
      <c r="X782" s="15" t="s">
        <v>377</v>
      </c>
      <c r="Y782" s="15" t="s">
        <v>41</v>
      </c>
      <c r="Z782" s="15" t="s">
        <v>1567</v>
      </c>
      <c r="AA782" s="15" t="s">
        <v>22</v>
      </c>
      <c r="AD782" s="15" t="s">
        <v>378</v>
      </c>
      <c r="AE782" s="15" t="s">
        <v>379</v>
      </c>
      <c r="AF782" s="15" t="s">
        <v>123</v>
      </c>
    </row>
    <row r="783" spans="1:34" s="15" customFormat="1">
      <c r="A783" s="14">
        <v>44983.421249942126</v>
      </c>
      <c r="B783" s="15" t="s">
        <v>366</v>
      </c>
      <c r="C783" s="15" t="s">
        <v>11</v>
      </c>
      <c r="D783" s="14">
        <v>44983.421249942126</v>
      </c>
      <c r="E783" s="15">
        <f t="shared" ca="1" si="20"/>
        <v>4442</v>
      </c>
      <c r="F783" s="15" t="s">
        <v>12</v>
      </c>
      <c r="G783" s="15" t="s">
        <v>13</v>
      </c>
      <c r="H783" s="15" t="s">
        <v>157</v>
      </c>
      <c r="I783" s="15" t="s">
        <v>158</v>
      </c>
      <c r="J783" s="15" t="s">
        <v>367</v>
      </c>
      <c r="K783" s="16" t="s">
        <v>368</v>
      </c>
      <c r="L783" s="15" t="s">
        <v>369</v>
      </c>
      <c r="M783" s="15" t="s">
        <v>370</v>
      </c>
      <c r="N783" s="15" t="s">
        <v>371</v>
      </c>
      <c r="O783" s="15" t="s">
        <v>114</v>
      </c>
      <c r="P783" s="15" t="s">
        <v>22</v>
      </c>
      <c r="Q783" s="15" t="s">
        <v>372</v>
      </c>
      <c r="R783" s="16" t="s">
        <v>373</v>
      </c>
      <c r="S783" s="16" t="s">
        <v>374</v>
      </c>
      <c r="T783" s="16" t="s">
        <v>375</v>
      </c>
      <c r="U783" s="18">
        <v>44946</v>
      </c>
      <c r="V783" s="18">
        <v>45311</v>
      </c>
      <c r="W783" s="15" t="s">
        <v>376</v>
      </c>
      <c r="X783" s="15" t="s">
        <v>377</v>
      </c>
      <c r="Y783" s="15" t="s">
        <v>41</v>
      </c>
      <c r="Z783" s="15" t="s">
        <v>1567</v>
      </c>
      <c r="AA783" s="15" t="s">
        <v>22</v>
      </c>
      <c r="AD783" s="15" t="s">
        <v>378</v>
      </c>
      <c r="AE783" s="15" t="s">
        <v>379</v>
      </c>
      <c r="AF783" s="15" t="s">
        <v>123</v>
      </c>
    </row>
    <row r="784" spans="1:34" s="15" customFormat="1">
      <c r="A784" s="14">
        <v>45011.421249942126</v>
      </c>
      <c r="B784" s="15" t="s">
        <v>366</v>
      </c>
      <c r="C784" s="15" t="s">
        <v>11</v>
      </c>
      <c r="D784" s="14">
        <v>45011.421249942126</v>
      </c>
      <c r="E784" s="15">
        <f t="shared" ca="1" si="20"/>
        <v>3604</v>
      </c>
      <c r="F784" s="15" t="s">
        <v>12</v>
      </c>
      <c r="G784" s="15" t="s">
        <v>13</v>
      </c>
      <c r="H784" s="15" t="s">
        <v>157</v>
      </c>
      <c r="I784" s="15" t="s">
        <v>158</v>
      </c>
      <c r="J784" s="15" t="s">
        <v>367</v>
      </c>
      <c r="K784" s="16" t="s">
        <v>368</v>
      </c>
      <c r="L784" s="15" t="s">
        <v>369</v>
      </c>
      <c r="M784" s="15" t="s">
        <v>370</v>
      </c>
      <c r="N784" s="15" t="s">
        <v>371</v>
      </c>
      <c r="O784" s="15" t="s">
        <v>114</v>
      </c>
      <c r="P784" s="15" t="s">
        <v>22</v>
      </c>
      <c r="Q784" s="15" t="s">
        <v>372</v>
      </c>
      <c r="R784" s="16" t="s">
        <v>373</v>
      </c>
      <c r="S784" s="16" t="s">
        <v>374</v>
      </c>
      <c r="T784" s="16" t="s">
        <v>375</v>
      </c>
      <c r="U784" s="18">
        <v>44946</v>
      </c>
      <c r="V784" s="18">
        <v>45311</v>
      </c>
      <c r="W784" s="15" t="s">
        <v>376</v>
      </c>
      <c r="X784" s="15" t="s">
        <v>377</v>
      </c>
      <c r="Y784" s="15" t="s">
        <v>41</v>
      </c>
      <c r="Z784" s="15" t="s">
        <v>1567</v>
      </c>
      <c r="AA784" s="15" t="s">
        <v>22</v>
      </c>
      <c r="AD784" s="15" t="s">
        <v>378</v>
      </c>
      <c r="AE784" s="15" t="s">
        <v>379</v>
      </c>
      <c r="AF784" s="15" t="s">
        <v>123</v>
      </c>
    </row>
    <row r="785" spans="1:33" s="15" customFormat="1">
      <c r="A785" s="14">
        <v>45042.421249942126</v>
      </c>
      <c r="B785" s="15" t="s">
        <v>366</v>
      </c>
      <c r="C785" s="15" t="s">
        <v>11</v>
      </c>
      <c r="D785" s="14">
        <v>45042.421249942126</v>
      </c>
      <c r="E785" s="15">
        <f t="shared" ca="1" si="20"/>
        <v>5871</v>
      </c>
      <c r="F785" s="15" t="s">
        <v>12</v>
      </c>
      <c r="G785" s="15" t="s">
        <v>13</v>
      </c>
      <c r="H785" s="15" t="s">
        <v>157</v>
      </c>
      <c r="I785" s="15" t="s">
        <v>158</v>
      </c>
      <c r="J785" s="15" t="s">
        <v>367</v>
      </c>
      <c r="K785" s="16" t="s">
        <v>368</v>
      </c>
      <c r="L785" s="15" t="s">
        <v>369</v>
      </c>
      <c r="M785" s="15" t="s">
        <v>370</v>
      </c>
      <c r="N785" s="15" t="s">
        <v>371</v>
      </c>
      <c r="O785" s="15" t="s">
        <v>114</v>
      </c>
      <c r="P785" s="15" t="s">
        <v>22</v>
      </c>
      <c r="Q785" s="15" t="s">
        <v>372</v>
      </c>
      <c r="R785" s="16" t="s">
        <v>373</v>
      </c>
      <c r="S785" s="16" t="s">
        <v>374</v>
      </c>
      <c r="T785" s="16" t="s">
        <v>375</v>
      </c>
      <c r="U785" s="18">
        <v>44946</v>
      </c>
      <c r="V785" s="18">
        <v>45311</v>
      </c>
      <c r="W785" s="15" t="s">
        <v>376</v>
      </c>
      <c r="X785" s="15" t="s">
        <v>377</v>
      </c>
      <c r="Y785" s="15" t="s">
        <v>41</v>
      </c>
      <c r="Z785" s="15" t="s">
        <v>1567</v>
      </c>
      <c r="AA785" s="15" t="s">
        <v>22</v>
      </c>
      <c r="AD785" s="15" t="s">
        <v>378</v>
      </c>
      <c r="AE785" s="15" t="s">
        <v>379</v>
      </c>
      <c r="AF785" s="15" t="s">
        <v>123</v>
      </c>
    </row>
    <row r="786" spans="1:33" s="15" customFormat="1">
      <c r="A786" s="14">
        <v>45072.421249942126</v>
      </c>
      <c r="B786" s="15" t="s">
        <v>366</v>
      </c>
      <c r="C786" s="15" t="s">
        <v>11</v>
      </c>
      <c r="D786" s="14">
        <v>45072.421249942126</v>
      </c>
      <c r="E786" s="15">
        <f t="shared" ca="1" si="20"/>
        <v>4531</v>
      </c>
      <c r="F786" s="15" t="s">
        <v>12</v>
      </c>
      <c r="G786" s="15" t="s">
        <v>13</v>
      </c>
      <c r="H786" s="15" t="s">
        <v>157</v>
      </c>
      <c r="I786" s="15" t="s">
        <v>158</v>
      </c>
      <c r="J786" s="15" t="s">
        <v>367</v>
      </c>
      <c r="K786" s="16" t="s">
        <v>368</v>
      </c>
      <c r="L786" s="15" t="s">
        <v>369</v>
      </c>
      <c r="M786" s="15" t="s">
        <v>370</v>
      </c>
      <c r="N786" s="15" t="s">
        <v>371</v>
      </c>
      <c r="O786" s="15" t="s">
        <v>114</v>
      </c>
      <c r="P786" s="15" t="s">
        <v>22</v>
      </c>
      <c r="Q786" s="15" t="s">
        <v>372</v>
      </c>
      <c r="R786" s="16" t="s">
        <v>373</v>
      </c>
      <c r="S786" s="16" t="s">
        <v>374</v>
      </c>
      <c r="T786" s="16" t="s">
        <v>375</v>
      </c>
      <c r="U786" s="18">
        <v>44946</v>
      </c>
      <c r="V786" s="18">
        <v>45311</v>
      </c>
      <c r="W786" s="15" t="s">
        <v>376</v>
      </c>
      <c r="X786" s="15" t="s">
        <v>377</v>
      </c>
      <c r="Y786" s="15" t="s">
        <v>41</v>
      </c>
      <c r="Z786" s="15" t="s">
        <v>1567</v>
      </c>
      <c r="AA786" s="15" t="s">
        <v>22</v>
      </c>
      <c r="AD786" s="15" t="s">
        <v>378</v>
      </c>
      <c r="AE786" s="15" t="s">
        <v>379</v>
      </c>
      <c r="AF786" s="15" t="s">
        <v>123</v>
      </c>
    </row>
    <row r="787" spans="1:33" s="15" customFormat="1">
      <c r="A787" s="14">
        <v>45103.421249942126</v>
      </c>
      <c r="B787" s="15" t="s">
        <v>366</v>
      </c>
      <c r="C787" s="15" t="s">
        <v>11</v>
      </c>
      <c r="D787" s="14">
        <v>45103.421249942126</v>
      </c>
      <c r="E787" s="15">
        <f t="shared" ca="1" si="20"/>
        <v>5065</v>
      </c>
      <c r="F787" s="15" t="s">
        <v>12</v>
      </c>
      <c r="G787" s="15" t="s">
        <v>13</v>
      </c>
      <c r="H787" s="15" t="s">
        <v>157</v>
      </c>
      <c r="I787" s="15" t="s">
        <v>158</v>
      </c>
      <c r="J787" s="15" t="s">
        <v>367</v>
      </c>
      <c r="K787" s="16" t="s">
        <v>368</v>
      </c>
      <c r="L787" s="15" t="s">
        <v>369</v>
      </c>
      <c r="M787" s="15" t="s">
        <v>370</v>
      </c>
      <c r="N787" s="15" t="s">
        <v>371</v>
      </c>
      <c r="O787" s="15" t="s">
        <v>114</v>
      </c>
      <c r="P787" s="15" t="s">
        <v>22</v>
      </c>
      <c r="Q787" s="15" t="s">
        <v>372</v>
      </c>
      <c r="R787" s="16" t="s">
        <v>373</v>
      </c>
      <c r="S787" s="16" t="s">
        <v>374</v>
      </c>
      <c r="T787" s="16" t="s">
        <v>375</v>
      </c>
      <c r="U787" s="18">
        <v>44946</v>
      </c>
      <c r="V787" s="18">
        <v>45311</v>
      </c>
      <c r="W787" s="15" t="s">
        <v>376</v>
      </c>
      <c r="X787" s="15" t="s">
        <v>377</v>
      </c>
      <c r="Y787" s="15" t="s">
        <v>41</v>
      </c>
      <c r="Z787" s="15" t="s">
        <v>1567</v>
      </c>
      <c r="AA787" s="15" t="s">
        <v>22</v>
      </c>
      <c r="AD787" s="15" t="s">
        <v>378</v>
      </c>
      <c r="AE787" s="15" t="s">
        <v>379</v>
      </c>
      <c r="AF787" s="15" t="s">
        <v>123</v>
      </c>
    </row>
    <row r="788" spans="1:33" s="15" customFormat="1">
      <c r="A788" s="14">
        <v>45133.421249942126</v>
      </c>
      <c r="B788" s="15" t="s">
        <v>366</v>
      </c>
      <c r="C788" s="15" t="s">
        <v>11</v>
      </c>
      <c r="D788" s="14">
        <v>45133.421249942126</v>
      </c>
      <c r="E788" s="15">
        <f t="shared" ca="1" si="20"/>
        <v>5451</v>
      </c>
      <c r="F788" s="15" t="s">
        <v>12</v>
      </c>
      <c r="G788" s="15" t="s">
        <v>13</v>
      </c>
      <c r="H788" s="15" t="s">
        <v>157</v>
      </c>
      <c r="I788" s="15" t="s">
        <v>158</v>
      </c>
      <c r="J788" s="15" t="s">
        <v>367</v>
      </c>
      <c r="K788" s="16" t="s">
        <v>368</v>
      </c>
      <c r="L788" s="15" t="s">
        <v>369</v>
      </c>
      <c r="M788" s="15" t="s">
        <v>370</v>
      </c>
      <c r="N788" s="15" t="s">
        <v>371</v>
      </c>
      <c r="O788" s="15" t="s">
        <v>114</v>
      </c>
      <c r="P788" s="15" t="s">
        <v>22</v>
      </c>
      <c r="Q788" s="15" t="s">
        <v>372</v>
      </c>
      <c r="R788" s="16" t="s">
        <v>373</v>
      </c>
      <c r="S788" s="16" t="s">
        <v>374</v>
      </c>
      <c r="T788" s="16" t="s">
        <v>375</v>
      </c>
      <c r="U788" s="18">
        <v>44946</v>
      </c>
      <c r="V788" s="18">
        <v>45311</v>
      </c>
      <c r="W788" s="15" t="s">
        <v>376</v>
      </c>
      <c r="X788" s="15" t="s">
        <v>377</v>
      </c>
      <c r="Y788" s="15" t="s">
        <v>41</v>
      </c>
      <c r="Z788" s="15" t="s">
        <v>1567</v>
      </c>
      <c r="AA788" s="15" t="s">
        <v>22</v>
      </c>
      <c r="AD788" s="15" t="s">
        <v>378</v>
      </c>
      <c r="AE788" s="15" t="s">
        <v>379</v>
      </c>
      <c r="AF788" s="15" t="s">
        <v>123</v>
      </c>
    </row>
    <row r="789" spans="1:33" s="15" customFormat="1">
      <c r="A789" s="14">
        <v>45164.421249942126</v>
      </c>
      <c r="B789" s="15" t="s">
        <v>366</v>
      </c>
      <c r="C789" s="15" t="s">
        <v>11</v>
      </c>
      <c r="D789" s="14">
        <v>45164.421249942126</v>
      </c>
      <c r="E789" s="15">
        <f t="shared" ca="1" si="20"/>
        <v>5738</v>
      </c>
      <c r="F789" s="15" t="s">
        <v>12</v>
      </c>
      <c r="G789" s="15" t="s">
        <v>13</v>
      </c>
      <c r="H789" s="15" t="s">
        <v>157</v>
      </c>
      <c r="I789" s="15" t="s">
        <v>158</v>
      </c>
      <c r="J789" s="15" t="s">
        <v>367</v>
      </c>
      <c r="K789" s="16" t="s">
        <v>368</v>
      </c>
      <c r="L789" s="15" t="s">
        <v>369</v>
      </c>
      <c r="M789" s="15" t="s">
        <v>370</v>
      </c>
      <c r="N789" s="15" t="s">
        <v>371</v>
      </c>
      <c r="O789" s="15" t="s">
        <v>114</v>
      </c>
      <c r="P789" s="15" t="s">
        <v>22</v>
      </c>
      <c r="Q789" s="15" t="s">
        <v>372</v>
      </c>
      <c r="R789" s="16" t="s">
        <v>373</v>
      </c>
      <c r="S789" s="16" t="s">
        <v>374</v>
      </c>
      <c r="T789" s="16" t="s">
        <v>375</v>
      </c>
      <c r="U789" s="18">
        <v>44946</v>
      </c>
      <c r="V789" s="18">
        <v>45311</v>
      </c>
      <c r="W789" s="15" t="s">
        <v>376</v>
      </c>
      <c r="X789" s="15" t="s">
        <v>377</v>
      </c>
      <c r="Y789" s="15" t="s">
        <v>41</v>
      </c>
      <c r="Z789" s="15" t="s">
        <v>1567</v>
      </c>
      <c r="AA789" s="15" t="s">
        <v>22</v>
      </c>
      <c r="AD789" s="15" t="s">
        <v>378</v>
      </c>
      <c r="AE789" s="15" t="s">
        <v>379</v>
      </c>
      <c r="AF789" s="15" t="s">
        <v>123</v>
      </c>
    </row>
    <row r="790" spans="1:33" s="15" customFormat="1">
      <c r="A790" s="14">
        <v>45195.421249942126</v>
      </c>
      <c r="B790" s="15" t="s">
        <v>366</v>
      </c>
      <c r="C790" s="15" t="s">
        <v>11</v>
      </c>
      <c r="D790" s="14">
        <v>45195.421249942126</v>
      </c>
      <c r="E790" s="15">
        <f t="shared" ca="1" si="20"/>
        <v>6395</v>
      </c>
      <c r="F790" s="15" t="s">
        <v>12</v>
      </c>
      <c r="G790" s="15" t="s">
        <v>13</v>
      </c>
      <c r="H790" s="15" t="s">
        <v>157</v>
      </c>
      <c r="I790" s="15" t="s">
        <v>158</v>
      </c>
      <c r="J790" s="15" t="s">
        <v>367</v>
      </c>
      <c r="K790" s="16" t="s">
        <v>368</v>
      </c>
      <c r="L790" s="15" t="s">
        <v>369</v>
      </c>
      <c r="M790" s="15" t="s">
        <v>370</v>
      </c>
      <c r="N790" s="15" t="s">
        <v>371</v>
      </c>
      <c r="O790" s="15" t="s">
        <v>114</v>
      </c>
      <c r="P790" s="15" t="s">
        <v>22</v>
      </c>
      <c r="Q790" s="15" t="s">
        <v>372</v>
      </c>
      <c r="R790" s="16" t="s">
        <v>373</v>
      </c>
      <c r="S790" s="16" t="s">
        <v>374</v>
      </c>
      <c r="T790" s="16" t="s">
        <v>375</v>
      </c>
      <c r="U790" s="18">
        <v>44946</v>
      </c>
      <c r="V790" s="18">
        <v>45311</v>
      </c>
      <c r="W790" s="15" t="s">
        <v>376</v>
      </c>
      <c r="X790" s="15" t="s">
        <v>377</v>
      </c>
      <c r="Y790" s="15" t="s">
        <v>41</v>
      </c>
      <c r="Z790" s="15" t="s">
        <v>1567</v>
      </c>
      <c r="AA790" s="15" t="s">
        <v>22</v>
      </c>
      <c r="AD790" s="15" t="s">
        <v>378</v>
      </c>
      <c r="AE790" s="15" t="s">
        <v>379</v>
      </c>
      <c r="AF790" s="15" t="s">
        <v>123</v>
      </c>
    </row>
    <row r="791" spans="1:33" s="15" customFormat="1">
      <c r="A791" s="14">
        <v>45225.421249942126</v>
      </c>
      <c r="B791" s="15" t="s">
        <v>366</v>
      </c>
      <c r="C791" s="15" t="s">
        <v>11</v>
      </c>
      <c r="D791" s="14">
        <v>45225.421249942126</v>
      </c>
      <c r="E791" s="15">
        <f t="shared" ca="1" si="20"/>
        <v>4321</v>
      </c>
      <c r="F791" s="15" t="s">
        <v>12</v>
      </c>
      <c r="G791" s="15" t="s">
        <v>13</v>
      </c>
      <c r="H791" s="15" t="s">
        <v>157</v>
      </c>
      <c r="I791" s="15" t="s">
        <v>158</v>
      </c>
      <c r="J791" s="15" t="s">
        <v>367</v>
      </c>
      <c r="K791" s="16" t="s">
        <v>368</v>
      </c>
      <c r="L791" s="15" t="s">
        <v>369</v>
      </c>
      <c r="M791" s="15" t="s">
        <v>370</v>
      </c>
      <c r="N791" s="15" t="s">
        <v>371</v>
      </c>
      <c r="O791" s="15" t="s">
        <v>114</v>
      </c>
      <c r="P791" s="15" t="s">
        <v>22</v>
      </c>
      <c r="Q791" s="15" t="s">
        <v>372</v>
      </c>
      <c r="R791" s="16" t="s">
        <v>373</v>
      </c>
      <c r="S791" s="16" t="s">
        <v>374</v>
      </c>
      <c r="T791" s="16" t="s">
        <v>375</v>
      </c>
      <c r="U791" s="18">
        <v>44946</v>
      </c>
      <c r="V791" s="18">
        <v>45311</v>
      </c>
      <c r="W791" s="15" t="s">
        <v>376</v>
      </c>
      <c r="X791" s="15" t="s">
        <v>377</v>
      </c>
      <c r="Y791" s="15" t="s">
        <v>41</v>
      </c>
      <c r="Z791" s="15" t="s">
        <v>1567</v>
      </c>
      <c r="AA791" s="15" t="s">
        <v>22</v>
      </c>
      <c r="AD791" s="15" t="s">
        <v>378</v>
      </c>
      <c r="AE791" s="15" t="s">
        <v>379</v>
      </c>
      <c r="AF791" s="15" t="s">
        <v>123</v>
      </c>
    </row>
    <row r="792" spans="1:33" s="15" customFormat="1">
      <c r="A792" s="14">
        <v>45256.421249942126</v>
      </c>
      <c r="B792" s="15" t="s">
        <v>366</v>
      </c>
      <c r="C792" s="15" t="s">
        <v>11</v>
      </c>
      <c r="D792" s="14">
        <v>45256.421249942126</v>
      </c>
      <c r="E792" s="15">
        <f t="shared" ca="1" si="20"/>
        <v>4249</v>
      </c>
      <c r="F792" s="15" t="s">
        <v>12</v>
      </c>
      <c r="G792" s="15" t="s">
        <v>13</v>
      </c>
      <c r="H792" s="15" t="s">
        <v>157</v>
      </c>
      <c r="I792" s="15" t="s">
        <v>158</v>
      </c>
      <c r="J792" s="15" t="s">
        <v>367</v>
      </c>
      <c r="K792" s="16" t="s">
        <v>368</v>
      </c>
      <c r="L792" s="15" t="s">
        <v>369</v>
      </c>
      <c r="M792" s="15" t="s">
        <v>370</v>
      </c>
      <c r="N792" s="15" t="s">
        <v>371</v>
      </c>
      <c r="O792" s="15" t="s">
        <v>114</v>
      </c>
      <c r="P792" s="15" t="s">
        <v>22</v>
      </c>
      <c r="Q792" s="15" t="s">
        <v>372</v>
      </c>
      <c r="R792" s="16" t="s">
        <v>373</v>
      </c>
      <c r="S792" s="16" t="s">
        <v>374</v>
      </c>
      <c r="T792" s="16" t="s">
        <v>375</v>
      </c>
      <c r="U792" s="18">
        <v>44946</v>
      </c>
      <c r="V792" s="18">
        <v>45311</v>
      </c>
      <c r="W792" s="15" t="s">
        <v>376</v>
      </c>
      <c r="X792" s="15" t="s">
        <v>377</v>
      </c>
      <c r="Y792" s="15" t="s">
        <v>41</v>
      </c>
      <c r="Z792" s="15" t="s">
        <v>1567</v>
      </c>
      <c r="AA792" s="15" t="s">
        <v>22</v>
      </c>
      <c r="AD792" s="15" t="s">
        <v>378</v>
      </c>
      <c r="AE792" s="15" t="s">
        <v>379</v>
      </c>
      <c r="AF792" s="15" t="s">
        <v>123</v>
      </c>
    </row>
    <row r="793" spans="1:33" s="15" customFormat="1">
      <c r="A793" s="14">
        <v>45286.421249942126</v>
      </c>
      <c r="B793" s="15" t="s">
        <v>366</v>
      </c>
      <c r="C793" s="15" t="s">
        <v>11</v>
      </c>
      <c r="D793" s="14">
        <v>45286.421249942126</v>
      </c>
      <c r="E793" s="15">
        <f t="shared" ca="1" si="20"/>
        <v>5635</v>
      </c>
      <c r="F793" s="15" t="s">
        <v>12</v>
      </c>
      <c r="G793" s="15" t="s">
        <v>13</v>
      </c>
      <c r="H793" s="15" t="s">
        <v>157</v>
      </c>
      <c r="I793" s="15" t="s">
        <v>158</v>
      </c>
      <c r="J793" s="15" t="s">
        <v>367</v>
      </c>
      <c r="K793" s="16" t="s">
        <v>368</v>
      </c>
      <c r="L793" s="15" t="s">
        <v>369</v>
      </c>
      <c r="M793" s="15" t="s">
        <v>370</v>
      </c>
      <c r="N793" s="15" t="s">
        <v>371</v>
      </c>
      <c r="O793" s="15" t="s">
        <v>114</v>
      </c>
      <c r="P793" s="15" t="s">
        <v>22</v>
      </c>
      <c r="Q793" s="15" t="s">
        <v>372</v>
      </c>
      <c r="R793" s="16" t="s">
        <v>373</v>
      </c>
      <c r="S793" s="16" t="s">
        <v>374</v>
      </c>
      <c r="T793" s="16" t="s">
        <v>375</v>
      </c>
      <c r="U793" s="18">
        <v>44946</v>
      </c>
      <c r="V793" s="18">
        <v>45311</v>
      </c>
      <c r="W793" s="15" t="s">
        <v>376</v>
      </c>
      <c r="X793" s="15" t="s">
        <v>377</v>
      </c>
      <c r="Y793" s="15" t="s">
        <v>41</v>
      </c>
      <c r="Z793" s="15" t="s">
        <v>1567</v>
      </c>
      <c r="AA793" s="15" t="s">
        <v>22</v>
      </c>
      <c r="AD793" s="15" t="s">
        <v>378</v>
      </c>
      <c r="AE793" s="15" t="s">
        <v>379</v>
      </c>
      <c r="AF793" s="15" t="s">
        <v>123</v>
      </c>
      <c r="AG793"/>
    </row>
    <row r="794" spans="1:33" s="15" customFormat="1">
      <c r="A794" s="14">
        <v>44222.432488425926</v>
      </c>
      <c r="B794" s="15" t="s">
        <v>380</v>
      </c>
      <c r="C794" s="15" t="s">
        <v>11</v>
      </c>
      <c r="D794" s="14">
        <v>44222.432488425926</v>
      </c>
      <c r="E794" s="15">
        <f ca="1">RANDBETWEEN(1500,5000)</f>
        <v>2920</v>
      </c>
      <c r="F794" s="15" t="s">
        <v>12</v>
      </c>
      <c r="G794" s="15" t="s">
        <v>13</v>
      </c>
      <c r="H794" s="15" t="s">
        <v>251</v>
      </c>
      <c r="I794" s="15" t="s">
        <v>252</v>
      </c>
      <c r="J794" s="15" t="s">
        <v>381</v>
      </c>
      <c r="K794" s="16" t="s">
        <v>382</v>
      </c>
      <c r="L794" s="15" t="s">
        <v>383</v>
      </c>
      <c r="M794" s="15" t="s">
        <v>384</v>
      </c>
      <c r="N794" s="15" t="s">
        <v>385</v>
      </c>
      <c r="O794" s="15" t="s">
        <v>225</v>
      </c>
      <c r="Q794" s="15" t="s">
        <v>386</v>
      </c>
      <c r="R794" s="16" t="s">
        <v>387</v>
      </c>
      <c r="S794" s="16" t="s">
        <v>388</v>
      </c>
      <c r="T794" s="16" t="s">
        <v>389</v>
      </c>
      <c r="U794" s="17">
        <v>44632</v>
      </c>
      <c r="V794" s="17">
        <v>44997</v>
      </c>
      <c r="W794" s="15" t="s">
        <v>390</v>
      </c>
      <c r="X794" s="15" t="s">
        <v>391</v>
      </c>
      <c r="Y794" s="15" t="s">
        <v>78</v>
      </c>
      <c r="Z794" s="15" t="s">
        <v>1568</v>
      </c>
      <c r="AA794" s="15" t="s">
        <v>79</v>
      </c>
      <c r="AB794" s="15" t="s">
        <v>384</v>
      </c>
      <c r="AC794" s="15" t="s">
        <v>385</v>
      </c>
      <c r="AD794" s="15" t="s">
        <v>392</v>
      </c>
      <c r="AE794" s="15" t="s">
        <v>393</v>
      </c>
      <c r="AF794" s="15" t="s">
        <v>394</v>
      </c>
    </row>
    <row r="795" spans="1:33" s="15" customFormat="1">
      <c r="A795" s="14">
        <v>44253.432488425926</v>
      </c>
      <c r="B795" s="15" t="s">
        <v>380</v>
      </c>
      <c r="C795" s="15" t="s">
        <v>11</v>
      </c>
      <c r="D795" s="14">
        <v>44253.432488425926</v>
      </c>
      <c r="E795" s="15">
        <f t="shared" ref="E795:E829" ca="1" si="21">RANDBETWEEN(1500,5000)</f>
        <v>1836</v>
      </c>
      <c r="F795" s="15" t="s">
        <v>12</v>
      </c>
      <c r="G795" s="15" t="s">
        <v>13</v>
      </c>
      <c r="H795" s="15" t="s">
        <v>251</v>
      </c>
      <c r="I795" s="15" t="s">
        <v>252</v>
      </c>
      <c r="J795" s="15" t="s">
        <v>381</v>
      </c>
      <c r="K795" s="16" t="s">
        <v>382</v>
      </c>
      <c r="L795" s="15" t="s">
        <v>383</v>
      </c>
      <c r="M795" s="15" t="s">
        <v>384</v>
      </c>
      <c r="N795" s="15" t="s">
        <v>385</v>
      </c>
      <c r="O795" s="15" t="s">
        <v>225</v>
      </c>
      <c r="Q795" s="15" t="s">
        <v>386</v>
      </c>
      <c r="R795" s="16" t="s">
        <v>387</v>
      </c>
      <c r="S795" s="16" t="s">
        <v>388</v>
      </c>
      <c r="T795" s="16" t="s">
        <v>389</v>
      </c>
      <c r="U795" s="17">
        <v>44632</v>
      </c>
      <c r="V795" s="17">
        <v>44997</v>
      </c>
      <c r="W795" s="15" t="s">
        <v>390</v>
      </c>
      <c r="X795" s="15" t="s">
        <v>391</v>
      </c>
      <c r="Y795" s="15" t="s">
        <v>78</v>
      </c>
      <c r="Z795" s="15" t="s">
        <v>1568</v>
      </c>
      <c r="AA795" s="15" t="s">
        <v>79</v>
      </c>
      <c r="AB795" s="15" t="s">
        <v>384</v>
      </c>
      <c r="AC795" s="15" t="s">
        <v>385</v>
      </c>
      <c r="AD795" s="15" t="s">
        <v>392</v>
      </c>
      <c r="AE795" s="15" t="s">
        <v>393</v>
      </c>
      <c r="AF795" s="15" t="s">
        <v>394</v>
      </c>
    </row>
    <row r="796" spans="1:33" s="15" customFormat="1">
      <c r="A796" s="14">
        <v>44281.432488368053</v>
      </c>
      <c r="B796" s="15" t="s">
        <v>380</v>
      </c>
      <c r="C796" s="15" t="s">
        <v>11</v>
      </c>
      <c r="D796" s="14">
        <v>44281.432488368053</v>
      </c>
      <c r="E796" s="15">
        <f t="shared" ca="1" si="21"/>
        <v>4471</v>
      </c>
      <c r="F796" s="15" t="s">
        <v>12</v>
      </c>
      <c r="G796" s="15" t="s">
        <v>13</v>
      </c>
      <c r="H796" s="15" t="s">
        <v>251</v>
      </c>
      <c r="I796" s="15" t="s">
        <v>252</v>
      </c>
      <c r="J796" s="15" t="s">
        <v>381</v>
      </c>
      <c r="K796" s="16" t="s">
        <v>382</v>
      </c>
      <c r="L796" s="15" t="s">
        <v>383</v>
      </c>
      <c r="M796" s="15" t="s">
        <v>384</v>
      </c>
      <c r="N796" s="15" t="s">
        <v>385</v>
      </c>
      <c r="O796" s="15" t="s">
        <v>225</v>
      </c>
      <c r="Q796" s="15" t="s">
        <v>386</v>
      </c>
      <c r="R796" s="16" t="s">
        <v>387</v>
      </c>
      <c r="S796" s="16" t="s">
        <v>388</v>
      </c>
      <c r="T796" s="16" t="s">
        <v>389</v>
      </c>
      <c r="U796" s="17">
        <v>44632</v>
      </c>
      <c r="V796" s="17">
        <v>44997</v>
      </c>
      <c r="W796" s="15" t="s">
        <v>390</v>
      </c>
      <c r="X796" s="15" t="s">
        <v>391</v>
      </c>
      <c r="Y796" s="15" t="s">
        <v>78</v>
      </c>
      <c r="Z796" s="15" t="s">
        <v>1568</v>
      </c>
      <c r="AA796" s="15" t="s">
        <v>79</v>
      </c>
      <c r="AB796" s="15" t="s">
        <v>384</v>
      </c>
      <c r="AC796" s="15" t="s">
        <v>385</v>
      </c>
      <c r="AD796" s="15" t="s">
        <v>392</v>
      </c>
      <c r="AE796" s="15" t="s">
        <v>393</v>
      </c>
      <c r="AF796" s="15" t="s">
        <v>394</v>
      </c>
    </row>
    <row r="797" spans="1:33" s="15" customFormat="1">
      <c r="A797" s="14">
        <v>44312.432488368053</v>
      </c>
      <c r="B797" s="15" t="s">
        <v>380</v>
      </c>
      <c r="C797" s="15" t="s">
        <v>11</v>
      </c>
      <c r="D797" s="14">
        <v>44312.432488368053</v>
      </c>
      <c r="E797" s="15">
        <f t="shared" ca="1" si="21"/>
        <v>4282</v>
      </c>
      <c r="F797" s="15" t="s">
        <v>12</v>
      </c>
      <c r="G797" s="15" t="s">
        <v>13</v>
      </c>
      <c r="H797" s="15" t="s">
        <v>251</v>
      </c>
      <c r="I797" s="15" t="s">
        <v>252</v>
      </c>
      <c r="J797" s="15" t="s">
        <v>381</v>
      </c>
      <c r="K797" s="16" t="s">
        <v>382</v>
      </c>
      <c r="L797" s="15" t="s">
        <v>383</v>
      </c>
      <c r="M797" s="15" t="s">
        <v>384</v>
      </c>
      <c r="N797" s="15" t="s">
        <v>385</v>
      </c>
      <c r="O797" s="15" t="s">
        <v>225</v>
      </c>
      <c r="Q797" s="15" t="s">
        <v>386</v>
      </c>
      <c r="R797" s="16" t="s">
        <v>387</v>
      </c>
      <c r="S797" s="16" t="s">
        <v>388</v>
      </c>
      <c r="T797" s="16" t="s">
        <v>389</v>
      </c>
      <c r="U797" s="17">
        <v>44632</v>
      </c>
      <c r="V797" s="17">
        <v>44997</v>
      </c>
      <c r="W797" s="15" t="s">
        <v>390</v>
      </c>
      <c r="X797" s="15" t="s">
        <v>391</v>
      </c>
      <c r="Y797" s="15" t="s">
        <v>78</v>
      </c>
      <c r="Z797" s="15" t="s">
        <v>1568</v>
      </c>
      <c r="AA797" s="15" t="s">
        <v>79</v>
      </c>
      <c r="AB797" s="15" t="s">
        <v>384</v>
      </c>
      <c r="AC797" s="15" t="s">
        <v>385</v>
      </c>
      <c r="AD797" s="15" t="s">
        <v>392</v>
      </c>
      <c r="AE797" s="15" t="s">
        <v>393</v>
      </c>
      <c r="AF797" s="15" t="s">
        <v>394</v>
      </c>
    </row>
    <row r="798" spans="1:33" s="15" customFormat="1">
      <c r="A798" s="14">
        <v>44342.432488368053</v>
      </c>
      <c r="B798" s="15" t="s">
        <v>380</v>
      </c>
      <c r="C798" s="15" t="s">
        <v>11</v>
      </c>
      <c r="D798" s="14">
        <v>44342.432488368053</v>
      </c>
      <c r="E798" s="15">
        <f t="shared" ca="1" si="21"/>
        <v>1536</v>
      </c>
      <c r="F798" s="15" t="s">
        <v>12</v>
      </c>
      <c r="G798" s="15" t="s">
        <v>13</v>
      </c>
      <c r="H798" s="15" t="s">
        <v>251</v>
      </c>
      <c r="I798" s="15" t="s">
        <v>252</v>
      </c>
      <c r="J798" s="15" t="s">
        <v>381</v>
      </c>
      <c r="K798" s="16" t="s">
        <v>382</v>
      </c>
      <c r="L798" s="15" t="s">
        <v>383</v>
      </c>
      <c r="M798" s="15" t="s">
        <v>384</v>
      </c>
      <c r="N798" s="15" t="s">
        <v>385</v>
      </c>
      <c r="O798" s="15" t="s">
        <v>225</v>
      </c>
      <c r="Q798" s="15" t="s">
        <v>386</v>
      </c>
      <c r="R798" s="16" t="s">
        <v>387</v>
      </c>
      <c r="S798" s="16" t="s">
        <v>388</v>
      </c>
      <c r="T798" s="16" t="s">
        <v>389</v>
      </c>
      <c r="U798" s="17">
        <v>44632</v>
      </c>
      <c r="V798" s="17">
        <v>44997</v>
      </c>
      <c r="W798" s="15" t="s">
        <v>390</v>
      </c>
      <c r="X798" s="15" t="s">
        <v>391</v>
      </c>
      <c r="Y798" s="15" t="s">
        <v>78</v>
      </c>
      <c r="Z798" s="15" t="s">
        <v>1568</v>
      </c>
      <c r="AA798" s="15" t="s">
        <v>79</v>
      </c>
      <c r="AB798" s="15" t="s">
        <v>384</v>
      </c>
      <c r="AC798" s="15" t="s">
        <v>385</v>
      </c>
      <c r="AD798" s="15" t="s">
        <v>392</v>
      </c>
      <c r="AE798" s="15" t="s">
        <v>393</v>
      </c>
      <c r="AF798" s="15" t="s">
        <v>394</v>
      </c>
    </row>
    <row r="799" spans="1:33" s="15" customFormat="1">
      <c r="A799" s="14">
        <v>44373.432488368053</v>
      </c>
      <c r="B799" s="15" t="s">
        <v>380</v>
      </c>
      <c r="C799" s="15" t="s">
        <v>11</v>
      </c>
      <c r="D799" s="14">
        <v>44373.432488368053</v>
      </c>
      <c r="E799" s="15">
        <f t="shared" ca="1" si="21"/>
        <v>3813</v>
      </c>
      <c r="F799" s="15" t="s">
        <v>12</v>
      </c>
      <c r="G799" s="15" t="s">
        <v>13</v>
      </c>
      <c r="H799" s="15" t="s">
        <v>251</v>
      </c>
      <c r="I799" s="15" t="s">
        <v>252</v>
      </c>
      <c r="J799" s="15" t="s">
        <v>381</v>
      </c>
      <c r="K799" s="16" t="s">
        <v>382</v>
      </c>
      <c r="L799" s="15" t="s">
        <v>383</v>
      </c>
      <c r="M799" s="15" t="s">
        <v>384</v>
      </c>
      <c r="N799" s="15" t="s">
        <v>385</v>
      </c>
      <c r="O799" s="15" t="s">
        <v>225</v>
      </c>
      <c r="Q799" s="15" t="s">
        <v>386</v>
      </c>
      <c r="R799" s="16" t="s">
        <v>387</v>
      </c>
      <c r="S799" s="16" t="s">
        <v>388</v>
      </c>
      <c r="T799" s="16" t="s">
        <v>389</v>
      </c>
      <c r="U799" s="17">
        <v>44632</v>
      </c>
      <c r="V799" s="17">
        <v>44997</v>
      </c>
      <c r="W799" s="15" t="s">
        <v>390</v>
      </c>
      <c r="X799" s="15" t="s">
        <v>391</v>
      </c>
      <c r="Y799" s="15" t="s">
        <v>78</v>
      </c>
      <c r="Z799" s="15" t="s">
        <v>1568</v>
      </c>
      <c r="AA799" s="15" t="s">
        <v>79</v>
      </c>
      <c r="AB799" s="15" t="s">
        <v>384</v>
      </c>
      <c r="AC799" s="15" t="s">
        <v>385</v>
      </c>
      <c r="AD799" s="15" t="s">
        <v>392</v>
      </c>
      <c r="AE799" s="15" t="s">
        <v>393</v>
      </c>
      <c r="AF799" s="15" t="s">
        <v>394</v>
      </c>
    </row>
    <row r="800" spans="1:33" s="15" customFormat="1">
      <c r="A800" s="14">
        <v>44403.432488368053</v>
      </c>
      <c r="B800" s="15" t="s">
        <v>380</v>
      </c>
      <c r="C800" s="15" t="s">
        <v>11</v>
      </c>
      <c r="D800" s="14">
        <v>44403.432488368053</v>
      </c>
      <c r="E800" s="15">
        <f t="shared" ca="1" si="21"/>
        <v>3732</v>
      </c>
      <c r="F800" s="15" t="s">
        <v>12</v>
      </c>
      <c r="G800" s="15" t="s">
        <v>13</v>
      </c>
      <c r="H800" s="15" t="s">
        <v>251</v>
      </c>
      <c r="I800" s="15" t="s">
        <v>252</v>
      </c>
      <c r="J800" s="15" t="s">
        <v>381</v>
      </c>
      <c r="K800" s="16" t="s">
        <v>382</v>
      </c>
      <c r="L800" s="15" t="s">
        <v>383</v>
      </c>
      <c r="M800" s="15" t="s">
        <v>384</v>
      </c>
      <c r="N800" s="15" t="s">
        <v>385</v>
      </c>
      <c r="O800" s="15" t="s">
        <v>225</v>
      </c>
      <c r="Q800" s="15" t="s">
        <v>386</v>
      </c>
      <c r="R800" s="16" t="s">
        <v>387</v>
      </c>
      <c r="S800" s="16" t="s">
        <v>388</v>
      </c>
      <c r="T800" s="16" t="s">
        <v>389</v>
      </c>
      <c r="U800" s="17">
        <v>44632</v>
      </c>
      <c r="V800" s="17">
        <v>44997</v>
      </c>
      <c r="W800" s="15" t="s">
        <v>390</v>
      </c>
      <c r="X800" s="15" t="s">
        <v>391</v>
      </c>
      <c r="Y800" s="15" t="s">
        <v>78</v>
      </c>
      <c r="Z800" s="15" t="s">
        <v>1568</v>
      </c>
      <c r="AA800" s="15" t="s">
        <v>79</v>
      </c>
      <c r="AB800" s="15" t="s">
        <v>384</v>
      </c>
      <c r="AC800" s="15" t="s">
        <v>385</v>
      </c>
      <c r="AD800" s="15" t="s">
        <v>392</v>
      </c>
      <c r="AE800" s="15" t="s">
        <v>393</v>
      </c>
      <c r="AF800" s="15" t="s">
        <v>394</v>
      </c>
    </row>
    <row r="801" spans="1:34" s="15" customFormat="1">
      <c r="A801" s="14">
        <v>44434.432488368053</v>
      </c>
      <c r="B801" s="15" t="s">
        <v>380</v>
      </c>
      <c r="C801" s="15" t="s">
        <v>11</v>
      </c>
      <c r="D801" s="14">
        <v>44434.432488368053</v>
      </c>
      <c r="E801" s="15">
        <f t="shared" ca="1" si="21"/>
        <v>4534</v>
      </c>
      <c r="F801" s="15" t="s">
        <v>12</v>
      </c>
      <c r="G801" s="15" t="s">
        <v>13</v>
      </c>
      <c r="H801" s="15" t="s">
        <v>251</v>
      </c>
      <c r="I801" s="15" t="s">
        <v>252</v>
      </c>
      <c r="J801" s="15" t="s">
        <v>381</v>
      </c>
      <c r="K801" s="16" t="s">
        <v>382</v>
      </c>
      <c r="L801" s="15" t="s">
        <v>383</v>
      </c>
      <c r="M801" s="15" t="s">
        <v>384</v>
      </c>
      <c r="N801" s="15" t="s">
        <v>385</v>
      </c>
      <c r="O801" s="15" t="s">
        <v>225</v>
      </c>
      <c r="Q801" s="15" t="s">
        <v>386</v>
      </c>
      <c r="R801" s="16" t="s">
        <v>387</v>
      </c>
      <c r="S801" s="16" t="s">
        <v>388</v>
      </c>
      <c r="T801" s="16" t="s">
        <v>389</v>
      </c>
      <c r="U801" s="17">
        <v>44632</v>
      </c>
      <c r="V801" s="17">
        <v>44997</v>
      </c>
      <c r="W801" s="15" t="s">
        <v>390</v>
      </c>
      <c r="X801" s="15" t="s">
        <v>391</v>
      </c>
      <c r="Y801" s="15" t="s">
        <v>78</v>
      </c>
      <c r="Z801" s="15" t="s">
        <v>1568</v>
      </c>
      <c r="AA801" s="15" t="s">
        <v>79</v>
      </c>
      <c r="AB801" s="15" t="s">
        <v>384</v>
      </c>
      <c r="AC801" s="15" t="s">
        <v>385</v>
      </c>
      <c r="AD801" s="15" t="s">
        <v>392</v>
      </c>
      <c r="AE801" s="15" t="s">
        <v>393</v>
      </c>
      <c r="AF801" s="15" t="s">
        <v>394</v>
      </c>
    </row>
    <row r="802" spans="1:34" s="15" customFormat="1">
      <c r="A802" s="14">
        <v>44465.432488368053</v>
      </c>
      <c r="B802" s="15" t="s">
        <v>380</v>
      </c>
      <c r="C802" s="15" t="s">
        <v>11</v>
      </c>
      <c r="D802" s="14">
        <v>44465.432488368053</v>
      </c>
      <c r="E802" s="15">
        <f t="shared" ca="1" si="21"/>
        <v>2022</v>
      </c>
      <c r="F802" s="15" t="s">
        <v>12</v>
      </c>
      <c r="G802" s="15" t="s">
        <v>13</v>
      </c>
      <c r="H802" s="15" t="s">
        <v>251</v>
      </c>
      <c r="I802" s="15" t="s">
        <v>252</v>
      </c>
      <c r="J802" s="15" t="s">
        <v>381</v>
      </c>
      <c r="K802" s="16" t="s">
        <v>382</v>
      </c>
      <c r="L802" s="15" t="s">
        <v>383</v>
      </c>
      <c r="M802" s="15" t="s">
        <v>384</v>
      </c>
      <c r="N802" s="15" t="s">
        <v>385</v>
      </c>
      <c r="O802" s="15" t="s">
        <v>225</v>
      </c>
      <c r="Q802" s="15" t="s">
        <v>386</v>
      </c>
      <c r="R802" s="16" t="s">
        <v>387</v>
      </c>
      <c r="S802" s="16" t="s">
        <v>388</v>
      </c>
      <c r="T802" s="16" t="s">
        <v>389</v>
      </c>
      <c r="U802" s="17">
        <v>44632</v>
      </c>
      <c r="V802" s="17">
        <v>44997</v>
      </c>
      <c r="W802" s="15" t="s">
        <v>390</v>
      </c>
      <c r="X802" s="15" t="s">
        <v>391</v>
      </c>
      <c r="Y802" s="15" t="s">
        <v>78</v>
      </c>
      <c r="Z802" s="15" t="s">
        <v>1568</v>
      </c>
      <c r="AA802" s="15" t="s">
        <v>79</v>
      </c>
      <c r="AB802" s="15" t="s">
        <v>384</v>
      </c>
      <c r="AC802" s="15" t="s">
        <v>385</v>
      </c>
      <c r="AD802" s="15" t="s">
        <v>392</v>
      </c>
      <c r="AE802" s="15" t="s">
        <v>393</v>
      </c>
      <c r="AF802" s="15" t="s">
        <v>394</v>
      </c>
    </row>
    <row r="803" spans="1:34">
      <c r="A803" s="14">
        <v>44495.432488368053</v>
      </c>
      <c r="B803" s="15" t="s">
        <v>380</v>
      </c>
      <c r="C803" s="15" t="s">
        <v>11</v>
      </c>
      <c r="D803" s="14">
        <v>44495.432488368053</v>
      </c>
      <c r="E803" s="15">
        <f t="shared" ca="1" si="21"/>
        <v>4608</v>
      </c>
      <c r="F803" s="15" t="s">
        <v>12</v>
      </c>
      <c r="G803" s="15" t="s">
        <v>13</v>
      </c>
      <c r="H803" s="15" t="s">
        <v>251</v>
      </c>
      <c r="I803" s="15" t="s">
        <v>252</v>
      </c>
      <c r="J803" s="15" t="s">
        <v>381</v>
      </c>
      <c r="K803" s="16" t="s">
        <v>382</v>
      </c>
      <c r="L803" s="15" t="s">
        <v>383</v>
      </c>
      <c r="M803" s="15" t="s">
        <v>384</v>
      </c>
      <c r="N803" s="15" t="s">
        <v>385</v>
      </c>
      <c r="O803" s="15" t="s">
        <v>225</v>
      </c>
      <c r="P803" s="15"/>
      <c r="Q803" s="15" t="s">
        <v>386</v>
      </c>
      <c r="R803" s="16" t="s">
        <v>387</v>
      </c>
      <c r="S803" s="16" t="s">
        <v>388</v>
      </c>
      <c r="T803" s="16" t="s">
        <v>389</v>
      </c>
      <c r="U803" s="17">
        <v>44632</v>
      </c>
      <c r="V803" s="17">
        <v>44997</v>
      </c>
      <c r="W803" s="15" t="s">
        <v>390</v>
      </c>
      <c r="X803" s="15" t="s">
        <v>391</v>
      </c>
      <c r="Y803" s="15" t="s">
        <v>78</v>
      </c>
      <c r="Z803" s="15" t="s">
        <v>1568</v>
      </c>
      <c r="AA803" s="15" t="s">
        <v>79</v>
      </c>
      <c r="AB803" s="15" t="s">
        <v>384</v>
      </c>
      <c r="AC803" s="15" t="s">
        <v>385</v>
      </c>
      <c r="AD803" s="15" t="s">
        <v>392</v>
      </c>
      <c r="AE803" s="15" t="s">
        <v>393</v>
      </c>
      <c r="AF803" s="15" t="s">
        <v>394</v>
      </c>
      <c r="AG803" s="15"/>
      <c r="AH803" s="15"/>
    </row>
    <row r="804" spans="1:34">
      <c r="A804" s="14">
        <v>44526.432488368053</v>
      </c>
      <c r="B804" s="15" t="s">
        <v>380</v>
      </c>
      <c r="C804" s="15" t="s">
        <v>11</v>
      </c>
      <c r="D804" s="14">
        <v>44526.432488368053</v>
      </c>
      <c r="E804" s="15">
        <f t="shared" ca="1" si="21"/>
        <v>2756</v>
      </c>
      <c r="F804" s="15" t="s">
        <v>12</v>
      </c>
      <c r="G804" s="15" t="s">
        <v>13</v>
      </c>
      <c r="H804" s="15" t="s">
        <v>251</v>
      </c>
      <c r="I804" s="15" t="s">
        <v>252</v>
      </c>
      <c r="J804" s="15" t="s">
        <v>381</v>
      </c>
      <c r="K804" s="16" t="s">
        <v>382</v>
      </c>
      <c r="L804" s="15" t="s">
        <v>383</v>
      </c>
      <c r="M804" s="15" t="s">
        <v>384</v>
      </c>
      <c r="N804" s="15" t="s">
        <v>385</v>
      </c>
      <c r="O804" s="15" t="s">
        <v>225</v>
      </c>
      <c r="P804" s="15"/>
      <c r="Q804" s="15" t="s">
        <v>386</v>
      </c>
      <c r="R804" s="16" t="s">
        <v>387</v>
      </c>
      <c r="S804" s="16" t="s">
        <v>388</v>
      </c>
      <c r="T804" s="16" t="s">
        <v>389</v>
      </c>
      <c r="U804" s="17">
        <v>44632</v>
      </c>
      <c r="V804" s="17">
        <v>44997</v>
      </c>
      <c r="W804" s="15" t="s">
        <v>390</v>
      </c>
      <c r="X804" s="15" t="s">
        <v>391</v>
      </c>
      <c r="Y804" s="15" t="s">
        <v>78</v>
      </c>
      <c r="Z804" s="15" t="s">
        <v>1568</v>
      </c>
      <c r="AA804" s="15" t="s">
        <v>79</v>
      </c>
      <c r="AB804" s="15" t="s">
        <v>384</v>
      </c>
      <c r="AC804" s="15" t="s">
        <v>385</v>
      </c>
      <c r="AD804" s="15" t="s">
        <v>392</v>
      </c>
      <c r="AE804" s="15" t="s">
        <v>393</v>
      </c>
      <c r="AF804" s="15" t="s">
        <v>394</v>
      </c>
      <c r="AG804" s="15"/>
      <c r="AH804" s="15"/>
    </row>
    <row r="805" spans="1:34">
      <c r="A805" s="14">
        <v>44556.432488368053</v>
      </c>
      <c r="B805" s="15" t="s">
        <v>380</v>
      </c>
      <c r="C805" s="15" t="s">
        <v>11</v>
      </c>
      <c r="D805" s="14">
        <v>44556.432488368053</v>
      </c>
      <c r="E805" s="15">
        <f t="shared" ca="1" si="21"/>
        <v>4100</v>
      </c>
      <c r="F805" s="15" t="s">
        <v>12</v>
      </c>
      <c r="G805" s="15" t="s">
        <v>13</v>
      </c>
      <c r="H805" s="15" t="s">
        <v>251</v>
      </c>
      <c r="I805" s="15" t="s">
        <v>252</v>
      </c>
      <c r="J805" s="15" t="s">
        <v>381</v>
      </c>
      <c r="K805" s="16" t="s">
        <v>382</v>
      </c>
      <c r="L805" s="15" t="s">
        <v>383</v>
      </c>
      <c r="M805" s="15" t="s">
        <v>384</v>
      </c>
      <c r="N805" s="15" t="s">
        <v>385</v>
      </c>
      <c r="O805" s="15" t="s">
        <v>225</v>
      </c>
      <c r="P805" s="15"/>
      <c r="Q805" s="15" t="s">
        <v>386</v>
      </c>
      <c r="R805" s="16" t="s">
        <v>387</v>
      </c>
      <c r="S805" s="16" t="s">
        <v>388</v>
      </c>
      <c r="T805" s="16" t="s">
        <v>389</v>
      </c>
      <c r="U805" s="17">
        <v>44632</v>
      </c>
      <c r="V805" s="17">
        <v>44997</v>
      </c>
      <c r="W805" s="15" t="s">
        <v>390</v>
      </c>
      <c r="X805" s="15" t="s">
        <v>391</v>
      </c>
      <c r="Y805" s="15" t="s">
        <v>78</v>
      </c>
      <c r="Z805" s="15" t="s">
        <v>1568</v>
      </c>
      <c r="AA805" s="15" t="s">
        <v>79</v>
      </c>
      <c r="AB805" s="15" t="s">
        <v>384</v>
      </c>
      <c r="AC805" s="15" t="s">
        <v>385</v>
      </c>
      <c r="AD805" s="15" t="s">
        <v>392</v>
      </c>
      <c r="AE805" s="15" t="s">
        <v>393</v>
      </c>
      <c r="AF805" s="15" t="s">
        <v>394</v>
      </c>
      <c r="AG805" s="15"/>
      <c r="AH805" s="15"/>
    </row>
    <row r="806" spans="1:34">
      <c r="A806" s="14">
        <v>44587.432488368053</v>
      </c>
      <c r="B806" s="15" t="s">
        <v>380</v>
      </c>
      <c r="C806" s="15" t="s">
        <v>11</v>
      </c>
      <c r="D806" s="14">
        <v>44587.432488368053</v>
      </c>
      <c r="E806" s="15">
        <f t="shared" ca="1" si="21"/>
        <v>2947</v>
      </c>
      <c r="F806" s="15" t="s">
        <v>12</v>
      </c>
      <c r="G806" s="15" t="s">
        <v>13</v>
      </c>
      <c r="H806" s="15" t="s">
        <v>251</v>
      </c>
      <c r="I806" s="15" t="s">
        <v>252</v>
      </c>
      <c r="J806" s="15" t="s">
        <v>381</v>
      </c>
      <c r="K806" s="16" t="s">
        <v>382</v>
      </c>
      <c r="L806" s="15" t="s">
        <v>383</v>
      </c>
      <c r="M806" s="15" t="s">
        <v>384</v>
      </c>
      <c r="N806" s="15" t="s">
        <v>385</v>
      </c>
      <c r="O806" s="15" t="s">
        <v>225</v>
      </c>
      <c r="P806" s="15"/>
      <c r="Q806" s="15" t="s">
        <v>386</v>
      </c>
      <c r="R806" s="16" t="s">
        <v>387</v>
      </c>
      <c r="S806" s="16" t="s">
        <v>388</v>
      </c>
      <c r="T806" s="16" t="s">
        <v>389</v>
      </c>
      <c r="U806" s="17">
        <v>44632</v>
      </c>
      <c r="V806" s="17">
        <v>44997</v>
      </c>
      <c r="W806" s="15" t="s">
        <v>390</v>
      </c>
      <c r="X806" s="15" t="s">
        <v>391</v>
      </c>
      <c r="Y806" s="15" t="s">
        <v>78</v>
      </c>
      <c r="Z806" s="15" t="s">
        <v>1568</v>
      </c>
      <c r="AA806" s="15" t="s">
        <v>79</v>
      </c>
      <c r="AB806" s="15" t="s">
        <v>384</v>
      </c>
      <c r="AC806" s="15" t="s">
        <v>385</v>
      </c>
      <c r="AD806" s="15" t="s">
        <v>392</v>
      </c>
      <c r="AE806" s="15" t="s">
        <v>393</v>
      </c>
      <c r="AF806" s="15" t="s">
        <v>394</v>
      </c>
      <c r="AG806" s="15"/>
      <c r="AH806" s="15"/>
    </row>
    <row r="807" spans="1:34">
      <c r="A807" s="14">
        <v>44618.432488368053</v>
      </c>
      <c r="B807" s="15" t="s">
        <v>380</v>
      </c>
      <c r="C807" s="15" t="s">
        <v>11</v>
      </c>
      <c r="D807" s="14">
        <v>44618.432488368053</v>
      </c>
      <c r="E807" s="15">
        <f t="shared" ca="1" si="21"/>
        <v>4362</v>
      </c>
      <c r="F807" s="15" t="s">
        <v>12</v>
      </c>
      <c r="G807" s="15" t="s">
        <v>13</v>
      </c>
      <c r="H807" s="15" t="s">
        <v>251</v>
      </c>
      <c r="I807" s="15" t="s">
        <v>252</v>
      </c>
      <c r="J807" s="15" t="s">
        <v>381</v>
      </c>
      <c r="K807" s="16" t="s">
        <v>382</v>
      </c>
      <c r="L807" s="15" t="s">
        <v>383</v>
      </c>
      <c r="M807" s="15" t="s">
        <v>384</v>
      </c>
      <c r="N807" s="15" t="s">
        <v>385</v>
      </c>
      <c r="O807" s="15" t="s">
        <v>225</v>
      </c>
      <c r="P807" s="15"/>
      <c r="Q807" s="15" t="s">
        <v>386</v>
      </c>
      <c r="R807" s="16" t="s">
        <v>387</v>
      </c>
      <c r="S807" s="16" t="s">
        <v>388</v>
      </c>
      <c r="T807" s="16" t="s">
        <v>389</v>
      </c>
      <c r="U807" s="17">
        <v>44632</v>
      </c>
      <c r="V807" s="17">
        <v>44997</v>
      </c>
      <c r="W807" s="15" t="s">
        <v>390</v>
      </c>
      <c r="X807" s="15" t="s">
        <v>391</v>
      </c>
      <c r="Y807" s="15" t="s">
        <v>78</v>
      </c>
      <c r="Z807" s="15" t="s">
        <v>1568</v>
      </c>
      <c r="AA807" s="15" t="s">
        <v>79</v>
      </c>
      <c r="AB807" s="15" t="s">
        <v>384</v>
      </c>
      <c r="AC807" s="15" t="s">
        <v>385</v>
      </c>
      <c r="AD807" s="15" t="s">
        <v>392</v>
      </c>
      <c r="AE807" s="15" t="s">
        <v>393</v>
      </c>
      <c r="AF807" s="15" t="s">
        <v>394</v>
      </c>
      <c r="AG807" s="15"/>
    </row>
    <row r="808" spans="1:34">
      <c r="A808" s="14">
        <v>44646.432488368053</v>
      </c>
      <c r="B808" s="15" t="s">
        <v>380</v>
      </c>
      <c r="C808" s="15" t="s">
        <v>11</v>
      </c>
      <c r="D808" s="14">
        <v>44646.432488368053</v>
      </c>
      <c r="E808" s="15">
        <f t="shared" ca="1" si="21"/>
        <v>3396</v>
      </c>
      <c r="F808" s="15" t="s">
        <v>12</v>
      </c>
      <c r="G808" s="15" t="s">
        <v>13</v>
      </c>
      <c r="H808" s="15" t="s">
        <v>251</v>
      </c>
      <c r="I808" s="15" t="s">
        <v>252</v>
      </c>
      <c r="J808" s="15" t="s">
        <v>381</v>
      </c>
      <c r="K808" s="16" t="s">
        <v>382</v>
      </c>
      <c r="L808" s="15" t="s">
        <v>383</v>
      </c>
      <c r="M808" s="15" t="s">
        <v>384</v>
      </c>
      <c r="N808" s="15" t="s">
        <v>385</v>
      </c>
      <c r="O808" s="15" t="s">
        <v>225</v>
      </c>
      <c r="P808" s="15"/>
      <c r="Q808" s="15" t="s">
        <v>386</v>
      </c>
      <c r="R808" s="16" t="s">
        <v>387</v>
      </c>
      <c r="S808" s="16" t="s">
        <v>388</v>
      </c>
      <c r="T808" s="16" t="s">
        <v>389</v>
      </c>
      <c r="U808" s="17">
        <v>44632</v>
      </c>
      <c r="V808" s="17">
        <v>44997</v>
      </c>
      <c r="W808" s="15" t="s">
        <v>390</v>
      </c>
      <c r="X808" s="15" t="s">
        <v>391</v>
      </c>
      <c r="Y808" s="15" t="s">
        <v>78</v>
      </c>
      <c r="Z808" s="15" t="s">
        <v>1568</v>
      </c>
      <c r="AA808" s="15" t="s">
        <v>79</v>
      </c>
      <c r="AB808" s="15" t="s">
        <v>384</v>
      </c>
      <c r="AC808" s="15" t="s">
        <v>385</v>
      </c>
      <c r="AD808" s="15" t="s">
        <v>392</v>
      </c>
      <c r="AE808" s="15" t="s">
        <v>393</v>
      </c>
      <c r="AF808" s="15" t="s">
        <v>394</v>
      </c>
      <c r="AG808" s="15"/>
    </row>
    <row r="809" spans="1:34">
      <c r="A809" s="14">
        <v>44677.432488368053</v>
      </c>
      <c r="B809" s="15" t="s">
        <v>380</v>
      </c>
      <c r="C809" s="15" t="s">
        <v>11</v>
      </c>
      <c r="D809" s="14">
        <v>44677.432488368053</v>
      </c>
      <c r="E809" s="15">
        <f t="shared" ca="1" si="21"/>
        <v>4052</v>
      </c>
      <c r="F809" s="15" t="s">
        <v>12</v>
      </c>
      <c r="G809" s="15" t="s">
        <v>13</v>
      </c>
      <c r="H809" s="15" t="s">
        <v>251</v>
      </c>
      <c r="I809" s="15" t="s">
        <v>252</v>
      </c>
      <c r="J809" s="15" t="s">
        <v>381</v>
      </c>
      <c r="K809" s="16" t="s">
        <v>382</v>
      </c>
      <c r="L809" s="15" t="s">
        <v>383</v>
      </c>
      <c r="M809" s="15" t="s">
        <v>384</v>
      </c>
      <c r="N809" s="15" t="s">
        <v>385</v>
      </c>
      <c r="O809" s="15" t="s">
        <v>225</v>
      </c>
      <c r="P809" s="15"/>
      <c r="Q809" s="15" t="s">
        <v>386</v>
      </c>
      <c r="R809" s="16" t="s">
        <v>387</v>
      </c>
      <c r="S809" s="16" t="s">
        <v>388</v>
      </c>
      <c r="T809" s="16" t="s">
        <v>389</v>
      </c>
      <c r="U809" s="17">
        <v>44632</v>
      </c>
      <c r="V809" s="17">
        <v>44997</v>
      </c>
      <c r="W809" s="15" t="s">
        <v>390</v>
      </c>
      <c r="X809" s="15" t="s">
        <v>391</v>
      </c>
      <c r="Y809" s="15" t="s">
        <v>78</v>
      </c>
      <c r="Z809" s="15" t="s">
        <v>1568</v>
      </c>
      <c r="AA809" s="15" t="s">
        <v>79</v>
      </c>
      <c r="AB809" s="15" t="s">
        <v>384</v>
      </c>
      <c r="AC809" s="15" t="s">
        <v>385</v>
      </c>
      <c r="AD809" s="15" t="s">
        <v>392</v>
      </c>
      <c r="AE809" s="15" t="s">
        <v>393</v>
      </c>
      <c r="AF809" s="15" t="s">
        <v>394</v>
      </c>
      <c r="AG809" s="15"/>
    </row>
    <row r="810" spans="1:34">
      <c r="A810" s="14">
        <v>44707.432488368053</v>
      </c>
      <c r="B810" s="15" t="s">
        <v>380</v>
      </c>
      <c r="C810" s="15" t="s">
        <v>11</v>
      </c>
      <c r="D810" s="14">
        <v>44707.432488368053</v>
      </c>
      <c r="E810" s="15">
        <f t="shared" ca="1" si="21"/>
        <v>3724</v>
      </c>
      <c r="F810" s="15" t="s">
        <v>12</v>
      </c>
      <c r="G810" s="15" t="s">
        <v>13</v>
      </c>
      <c r="H810" s="15" t="s">
        <v>251</v>
      </c>
      <c r="I810" s="15" t="s">
        <v>252</v>
      </c>
      <c r="J810" s="15" t="s">
        <v>381</v>
      </c>
      <c r="K810" s="16" t="s">
        <v>382</v>
      </c>
      <c r="L810" s="15" t="s">
        <v>383</v>
      </c>
      <c r="M810" s="15" t="s">
        <v>384</v>
      </c>
      <c r="N810" s="15" t="s">
        <v>385</v>
      </c>
      <c r="O810" s="15" t="s">
        <v>225</v>
      </c>
      <c r="P810" s="15"/>
      <c r="Q810" s="15" t="s">
        <v>386</v>
      </c>
      <c r="R810" s="16" t="s">
        <v>387</v>
      </c>
      <c r="S810" s="16" t="s">
        <v>388</v>
      </c>
      <c r="T810" s="16" t="s">
        <v>389</v>
      </c>
      <c r="U810" s="17">
        <v>44632</v>
      </c>
      <c r="V810" s="17">
        <v>44997</v>
      </c>
      <c r="W810" s="15" t="s">
        <v>390</v>
      </c>
      <c r="X810" s="15" t="s">
        <v>391</v>
      </c>
      <c r="Y810" s="15" t="s">
        <v>78</v>
      </c>
      <c r="Z810" s="15" t="s">
        <v>1568</v>
      </c>
      <c r="AA810" s="15" t="s">
        <v>79</v>
      </c>
      <c r="AB810" s="15" t="s">
        <v>384</v>
      </c>
      <c r="AC810" s="15" t="s">
        <v>385</v>
      </c>
      <c r="AD810" s="15" t="s">
        <v>392</v>
      </c>
      <c r="AE810" s="15" t="s">
        <v>393</v>
      </c>
      <c r="AF810" s="15" t="s">
        <v>394</v>
      </c>
      <c r="AG810" s="15"/>
    </row>
    <row r="811" spans="1:34" s="15" customFormat="1">
      <c r="A811" s="14">
        <v>44738.432488368053</v>
      </c>
      <c r="B811" s="15" t="s">
        <v>380</v>
      </c>
      <c r="C811" s="15" t="s">
        <v>11</v>
      </c>
      <c r="D811" s="14">
        <v>44738.432488368053</v>
      </c>
      <c r="E811" s="15">
        <f t="shared" ca="1" si="21"/>
        <v>3742</v>
      </c>
      <c r="F811" s="15" t="s">
        <v>12</v>
      </c>
      <c r="G811" s="15" t="s">
        <v>13</v>
      </c>
      <c r="H811" s="15" t="s">
        <v>251</v>
      </c>
      <c r="I811" s="15" t="s">
        <v>252</v>
      </c>
      <c r="J811" s="15" t="s">
        <v>381</v>
      </c>
      <c r="K811" s="16" t="s">
        <v>382</v>
      </c>
      <c r="L811" s="15" t="s">
        <v>383</v>
      </c>
      <c r="M811" s="15" t="s">
        <v>384</v>
      </c>
      <c r="N811" s="15" t="s">
        <v>385</v>
      </c>
      <c r="O811" s="15" t="s">
        <v>225</v>
      </c>
      <c r="Q811" s="15" t="s">
        <v>386</v>
      </c>
      <c r="R811" s="16" t="s">
        <v>387</v>
      </c>
      <c r="S811" s="16" t="s">
        <v>388</v>
      </c>
      <c r="T811" s="16" t="s">
        <v>389</v>
      </c>
      <c r="U811" s="17">
        <v>44632</v>
      </c>
      <c r="V811" s="17">
        <v>44997</v>
      </c>
      <c r="W811" s="15" t="s">
        <v>390</v>
      </c>
      <c r="X811" s="15" t="s">
        <v>391</v>
      </c>
      <c r="Y811" s="15" t="s">
        <v>78</v>
      </c>
      <c r="Z811" s="15" t="s">
        <v>1568</v>
      </c>
      <c r="AA811" s="15" t="s">
        <v>79</v>
      </c>
      <c r="AB811" s="15" t="s">
        <v>384</v>
      </c>
      <c r="AC811" s="15" t="s">
        <v>385</v>
      </c>
      <c r="AD811" s="15" t="s">
        <v>392</v>
      </c>
      <c r="AE811" s="15" t="s">
        <v>393</v>
      </c>
      <c r="AF811" s="15" t="s">
        <v>394</v>
      </c>
      <c r="AH811"/>
    </row>
    <row r="812" spans="1:34" s="15" customFormat="1">
      <c r="A812" s="14">
        <v>44768.432488368053</v>
      </c>
      <c r="B812" s="15" t="s">
        <v>380</v>
      </c>
      <c r="C812" s="15" t="s">
        <v>11</v>
      </c>
      <c r="D812" s="14">
        <v>44768.432488368053</v>
      </c>
      <c r="E812" s="15">
        <f t="shared" ca="1" si="21"/>
        <v>4827</v>
      </c>
      <c r="F812" s="15" t="s">
        <v>12</v>
      </c>
      <c r="G812" s="15" t="s">
        <v>13</v>
      </c>
      <c r="H812" s="15" t="s">
        <v>251</v>
      </c>
      <c r="I812" s="15" t="s">
        <v>252</v>
      </c>
      <c r="J812" s="15" t="s">
        <v>381</v>
      </c>
      <c r="K812" s="16" t="s">
        <v>382</v>
      </c>
      <c r="L812" s="15" t="s">
        <v>383</v>
      </c>
      <c r="M812" s="15" t="s">
        <v>384</v>
      </c>
      <c r="N812" s="15" t="s">
        <v>385</v>
      </c>
      <c r="O812" s="15" t="s">
        <v>225</v>
      </c>
      <c r="Q812" s="15" t="s">
        <v>386</v>
      </c>
      <c r="R812" s="16" t="s">
        <v>387</v>
      </c>
      <c r="S812" s="16" t="s">
        <v>388</v>
      </c>
      <c r="T812" s="16" t="s">
        <v>389</v>
      </c>
      <c r="U812" s="17">
        <v>44632</v>
      </c>
      <c r="V812" s="17">
        <v>44997</v>
      </c>
      <c r="W812" s="15" t="s">
        <v>390</v>
      </c>
      <c r="X812" s="15" t="s">
        <v>391</v>
      </c>
      <c r="Y812" s="15" t="s">
        <v>78</v>
      </c>
      <c r="Z812" s="15" t="s">
        <v>1568</v>
      </c>
      <c r="AA812" s="15" t="s">
        <v>79</v>
      </c>
      <c r="AB812" s="15" t="s">
        <v>384</v>
      </c>
      <c r="AC812" s="15" t="s">
        <v>385</v>
      </c>
      <c r="AD812" s="15" t="s">
        <v>392</v>
      </c>
      <c r="AE812" s="15" t="s">
        <v>393</v>
      </c>
      <c r="AF812" s="15" t="s">
        <v>394</v>
      </c>
      <c r="AH812"/>
    </row>
    <row r="813" spans="1:34" s="15" customFormat="1">
      <c r="A813" s="14">
        <v>44799.432488368053</v>
      </c>
      <c r="B813" s="15" t="s">
        <v>380</v>
      </c>
      <c r="C813" s="15" t="s">
        <v>11</v>
      </c>
      <c r="D813" s="14">
        <v>44799.432488368053</v>
      </c>
      <c r="E813" s="15">
        <f t="shared" ca="1" si="21"/>
        <v>4518</v>
      </c>
      <c r="F813" s="15" t="s">
        <v>12</v>
      </c>
      <c r="G813" s="15" t="s">
        <v>13</v>
      </c>
      <c r="H813" s="15" t="s">
        <v>251</v>
      </c>
      <c r="I813" s="15" t="s">
        <v>252</v>
      </c>
      <c r="J813" s="15" t="s">
        <v>381</v>
      </c>
      <c r="K813" s="16" t="s">
        <v>382</v>
      </c>
      <c r="L813" s="15" t="s">
        <v>383</v>
      </c>
      <c r="M813" s="15" t="s">
        <v>384</v>
      </c>
      <c r="N813" s="15" t="s">
        <v>385</v>
      </c>
      <c r="O813" s="15" t="s">
        <v>225</v>
      </c>
      <c r="Q813" s="15" t="s">
        <v>386</v>
      </c>
      <c r="R813" s="16" t="s">
        <v>387</v>
      </c>
      <c r="S813" s="16" t="s">
        <v>388</v>
      </c>
      <c r="T813" s="16" t="s">
        <v>389</v>
      </c>
      <c r="U813" s="17">
        <v>44632</v>
      </c>
      <c r="V813" s="17">
        <v>44997</v>
      </c>
      <c r="W813" s="15" t="s">
        <v>390</v>
      </c>
      <c r="X813" s="15" t="s">
        <v>391</v>
      </c>
      <c r="Y813" s="15" t="s">
        <v>78</v>
      </c>
      <c r="Z813" s="15" t="s">
        <v>1568</v>
      </c>
      <c r="AA813" s="15" t="s">
        <v>79</v>
      </c>
      <c r="AB813" s="15" t="s">
        <v>384</v>
      </c>
      <c r="AC813" s="15" t="s">
        <v>385</v>
      </c>
      <c r="AD813" s="15" t="s">
        <v>392</v>
      </c>
      <c r="AE813" s="15" t="s">
        <v>393</v>
      </c>
      <c r="AF813" s="15" t="s">
        <v>394</v>
      </c>
      <c r="AH813"/>
    </row>
    <row r="814" spans="1:34" s="15" customFormat="1">
      <c r="A814" s="14">
        <v>44830.432488368053</v>
      </c>
      <c r="B814" s="15" t="s">
        <v>380</v>
      </c>
      <c r="C814" s="15" t="s">
        <v>11</v>
      </c>
      <c r="D814" s="14">
        <v>44830.432488368053</v>
      </c>
      <c r="E814" s="15">
        <f t="shared" ca="1" si="21"/>
        <v>3817</v>
      </c>
      <c r="F814" s="15" t="s">
        <v>12</v>
      </c>
      <c r="G814" s="15" t="s">
        <v>13</v>
      </c>
      <c r="H814" s="15" t="s">
        <v>251</v>
      </c>
      <c r="I814" s="15" t="s">
        <v>252</v>
      </c>
      <c r="J814" s="15" t="s">
        <v>381</v>
      </c>
      <c r="K814" s="16" t="s">
        <v>382</v>
      </c>
      <c r="L814" s="15" t="s">
        <v>383</v>
      </c>
      <c r="M814" s="15" t="s">
        <v>384</v>
      </c>
      <c r="N814" s="15" t="s">
        <v>385</v>
      </c>
      <c r="O814" s="15" t="s">
        <v>225</v>
      </c>
      <c r="Q814" s="15" t="s">
        <v>386</v>
      </c>
      <c r="R814" s="16" t="s">
        <v>387</v>
      </c>
      <c r="S814" s="16" t="s">
        <v>388</v>
      </c>
      <c r="T814" s="16" t="s">
        <v>389</v>
      </c>
      <c r="U814" s="17">
        <v>44632</v>
      </c>
      <c r="V814" s="17">
        <v>44997</v>
      </c>
      <c r="W814" s="15" t="s">
        <v>390</v>
      </c>
      <c r="X814" s="15" t="s">
        <v>391</v>
      </c>
      <c r="Y814" s="15" t="s">
        <v>78</v>
      </c>
      <c r="Z814" s="15" t="s">
        <v>1568</v>
      </c>
      <c r="AA814" s="15" t="s">
        <v>79</v>
      </c>
      <c r="AB814" s="15" t="s">
        <v>384</v>
      </c>
      <c r="AC814" s="15" t="s">
        <v>385</v>
      </c>
      <c r="AD814" s="15" t="s">
        <v>392</v>
      </c>
      <c r="AE814" s="15" t="s">
        <v>393</v>
      </c>
      <c r="AF814" s="15" t="s">
        <v>394</v>
      </c>
      <c r="AH814"/>
    </row>
    <row r="815" spans="1:34" s="15" customFormat="1">
      <c r="A815" s="14">
        <v>44860.432488368053</v>
      </c>
      <c r="B815" s="15" t="s">
        <v>380</v>
      </c>
      <c r="C815" s="15" t="s">
        <v>11</v>
      </c>
      <c r="D815" s="14">
        <v>44860.432488368053</v>
      </c>
      <c r="E815" s="15">
        <f t="shared" ca="1" si="21"/>
        <v>3707</v>
      </c>
      <c r="F815" s="15" t="s">
        <v>12</v>
      </c>
      <c r="G815" s="15" t="s">
        <v>13</v>
      </c>
      <c r="H815" s="15" t="s">
        <v>251</v>
      </c>
      <c r="I815" s="15" t="s">
        <v>252</v>
      </c>
      <c r="J815" s="15" t="s">
        <v>381</v>
      </c>
      <c r="K815" s="16" t="s">
        <v>382</v>
      </c>
      <c r="L815" s="15" t="s">
        <v>383</v>
      </c>
      <c r="M815" s="15" t="s">
        <v>384</v>
      </c>
      <c r="N815" s="15" t="s">
        <v>385</v>
      </c>
      <c r="O815" s="15" t="s">
        <v>225</v>
      </c>
      <c r="Q815" s="15" t="s">
        <v>386</v>
      </c>
      <c r="R815" s="16" t="s">
        <v>387</v>
      </c>
      <c r="S815" s="16" t="s">
        <v>388</v>
      </c>
      <c r="T815" s="16" t="s">
        <v>389</v>
      </c>
      <c r="U815" s="17">
        <v>44632</v>
      </c>
      <c r="V815" s="17">
        <v>44997</v>
      </c>
      <c r="W815" s="15" t="s">
        <v>390</v>
      </c>
      <c r="X815" s="15" t="s">
        <v>391</v>
      </c>
      <c r="Y815" s="15" t="s">
        <v>78</v>
      </c>
      <c r="Z815" s="15" t="s">
        <v>1568</v>
      </c>
      <c r="AA815" s="15" t="s">
        <v>79</v>
      </c>
      <c r="AB815" s="15" t="s">
        <v>384</v>
      </c>
      <c r="AC815" s="15" t="s">
        <v>385</v>
      </c>
      <c r="AD815" s="15" t="s">
        <v>392</v>
      </c>
      <c r="AE815" s="15" t="s">
        <v>393</v>
      </c>
      <c r="AF815" s="15" t="s">
        <v>394</v>
      </c>
      <c r="AH815"/>
    </row>
    <row r="816" spans="1:34" s="15" customFormat="1">
      <c r="A816" s="14">
        <v>44891.432488368053</v>
      </c>
      <c r="B816" s="15" t="s">
        <v>380</v>
      </c>
      <c r="C816" s="15" t="s">
        <v>11</v>
      </c>
      <c r="D816" s="14">
        <v>44891.432488368053</v>
      </c>
      <c r="E816" s="15">
        <f t="shared" ca="1" si="21"/>
        <v>3701</v>
      </c>
      <c r="F816" s="15" t="s">
        <v>12</v>
      </c>
      <c r="G816" s="15" t="s">
        <v>13</v>
      </c>
      <c r="H816" s="15" t="s">
        <v>251</v>
      </c>
      <c r="I816" s="15" t="s">
        <v>252</v>
      </c>
      <c r="J816" s="15" t="s">
        <v>381</v>
      </c>
      <c r="K816" s="16" t="s">
        <v>382</v>
      </c>
      <c r="L816" s="15" t="s">
        <v>383</v>
      </c>
      <c r="M816" s="15" t="s">
        <v>384</v>
      </c>
      <c r="N816" s="15" t="s">
        <v>385</v>
      </c>
      <c r="O816" s="15" t="s">
        <v>225</v>
      </c>
      <c r="Q816" s="15" t="s">
        <v>386</v>
      </c>
      <c r="R816" s="16" t="s">
        <v>387</v>
      </c>
      <c r="S816" s="16" t="s">
        <v>388</v>
      </c>
      <c r="T816" s="16" t="s">
        <v>389</v>
      </c>
      <c r="U816" s="17">
        <v>44632</v>
      </c>
      <c r="V816" s="17">
        <v>44997</v>
      </c>
      <c r="W816" s="15" t="s">
        <v>390</v>
      </c>
      <c r="X816" s="15" t="s">
        <v>391</v>
      </c>
      <c r="Y816" s="15" t="s">
        <v>78</v>
      </c>
      <c r="Z816" s="15" t="s">
        <v>1568</v>
      </c>
      <c r="AA816" s="15" t="s">
        <v>79</v>
      </c>
      <c r="AB816" s="15" t="s">
        <v>384</v>
      </c>
      <c r="AC816" s="15" t="s">
        <v>385</v>
      </c>
      <c r="AD816" s="15" t="s">
        <v>392</v>
      </c>
      <c r="AE816" s="15" t="s">
        <v>393</v>
      </c>
      <c r="AF816" s="15" t="s">
        <v>394</v>
      </c>
    </row>
    <row r="817" spans="1:32" s="15" customFormat="1">
      <c r="A817" s="14">
        <v>44921.432488368053</v>
      </c>
      <c r="B817" s="15" t="s">
        <v>380</v>
      </c>
      <c r="C817" s="15" t="s">
        <v>11</v>
      </c>
      <c r="D817" s="14">
        <v>44921.432488368053</v>
      </c>
      <c r="E817" s="15">
        <f t="shared" ca="1" si="21"/>
        <v>1807</v>
      </c>
      <c r="F817" s="15" t="s">
        <v>12</v>
      </c>
      <c r="G817" s="15" t="s">
        <v>13</v>
      </c>
      <c r="H817" s="15" t="s">
        <v>251</v>
      </c>
      <c r="I817" s="15" t="s">
        <v>252</v>
      </c>
      <c r="J817" s="15" t="s">
        <v>381</v>
      </c>
      <c r="K817" s="16" t="s">
        <v>382</v>
      </c>
      <c r="L817" s="15" t="s">
        <v>383</v>
      </c>
      <c r="M817" s="15" t="s">
        <v>384</v>
      </c>
      <c r="N817" s="15" t="s">
        <v>385</v>
      </c>
      <c r="O817" s="15" t="s">
        <v>225</v>
      </c>
      <c r="Q817" s="15" t="s">
        <v>386</v>
      </c>
      <c r="R817" s="16" t="s">
        <v>387</v>
      </c>
      <c r="S817" s="16" t="s">
        <v>388</v>
      </c>
      <c r="T817" s="16" t="s">
        <v>389</v>
      </c>
      <c r="U817" s="17">
        <v>44632</v>
      </c>
      <c r="V817" s="17">
        <v>44997</v>
      </c>
      <c r="W817" s="15" t="s">
        <v>390</v>
      </c>
      <c r="X817" s="15" t="s">
        <v>391</v>
      </c>
      <c r="Y817" s="15" t="s">
        <v>78</v>
      </c>
      <c r="Z817" s="15" t="s">
        <v>1568</v>
      </c>
      <c r="AA817" s="15" t="s">
        <v>79</v>
      </c>
      <c r="AB817" s="15" t="s">
        <v>384</v>
      </c>
      <c r="AC817" s="15" t="s">
        <v>385</v>
      </c>
      <c r="AD817" s="15" t="s">
        <v>392</v>
      </c>
      <c r="AE817" s="15" t="s">
        <v>393</v>
      </c>
      <c r="AF817" s="15" t="s">
        <v>394</v>
      </c>
    </row>
    <row r="818" spans="1:32" s="15" customFormat="1">
      <c r="A818" s="14">
        <v>44952.432488368053</v>
      </c>
      <c r="B818" s="15" t="s">
        <v>380</v>
      </c>
      <c r="C818" s="15" t="s">
        <v>11</v>
      </c>
      <c r="D818" s="14">
        <v>44952.432488368053</v>
      </c>
      <c r="E818" s="15">
        <f t="shared" ca="1" si="21"/>
        <v>2568</v>
      </c>
      <c r="F818" s="15" t="s">
        <v>12</v>
      </c>
      <c r="G818" s="15" t="s">
        <v>13</v>
      </c>
      <c r="H818" s="15" t="s">
        <v>251</v>
      </c>
      <c r="I818" s="15" t="s">
        <v>252</v>
      </c>
      <c r="J818" s="15" t="s">
        <v>381</v>
      </c>
      <c r="K818" s="16" t="s">
        <v>382</v>
      </c>
      <c r="L818" s="15" t="s">
        <v>383</v>
      </c>
      <c r="M818" s="15" t="s">
        <v>384</v>
      </c>
      <c r="N818" s="15" t="s">
        <v>385</v>
      </c>
      <c r="O818" s="15" t="s">
        <v>225</v>
      </c>
      <c r="Q818" s="15" t="s">
        <v>386</v>
      </c>
      <c r="R818" s="16" t="s">
        <v>387</v>
      </c>
      <c r="S818" s="16" t="s">
        <v>388</v>
      </c>
      <c r="T818" s="16" t="s">
        <v>389</v>
      </c>
      <c r="U818" s="17">
        <v>44632</v>
      </c>
      <c r="V818" s="17">
        <v>44997</v>
      </c>
      <c r="W818" s="15" t="s">
        <v>390</v>
      </c>
      <c r="X818" s="15" t="s">
        <v>391</v>
      </c>
      <c r="Y818" s="15" t="s">
        <v>78</v>
      </c>
      <c r="Z818" s="15" t="s">
        <v>1568</v>
      </c>
      <c r="AA818" s="15" t="s">
        <v>79</v>
      </c>
      <c r="AB818" s="15" t="s">
        <v>384</v>
      </c>
      <c r="AC818" s="15" t="s">
        <v>385</v>
      </c>
      <c r="AD818" s="15" t="s">
        <v>392</v>
      </c>
      <c r="AE818" s="15" t="s">
        <v>393</v>
      </c>
      <c r="AF818" s="15" t="s">
        <v>394</v>
      </c>
    </row>
    <row r="819" spans="1:32" s="15" customFormat="1">
      <c r="A819" s="14">
        <v>44983.432488368053</v>
      </c>
      <c r="B819" s="15" t="s">
        <v>380</v>
      </c>
      <c r="C819" s="15" t="s">
        <v>11</v>
      </c>
      <c r="D819" s="14">
        <v>44983.432488368053</v>
      </c>
      <c r="E819" s="15">
        <f t="shared" ca="1" si="21"/>
        <v>1681</v>
      </c>
      <c r="F819" s="15" t="s">
        <v>12</v>
      </c>
      <c r="G819" s="15" t="s">
        <v>13</v>
      </c>
      <c r="H819" s="15" t="s">
        <v>251</v>
      </c>
      <c r="I819" s="15" t="s">
        <v>252</v>
      </c>
      <c r="J819" s="15" t="s">
        <v>381</v>
      </c>
      <c r="K819" s="16" t="s">
        <v>382</v>
      </c>
      <c r="L819" s="15" t="s">
        <v>383</v>
      </c>
      <c r="M819" s="15" t="s">
        <v>384</v>
      </c>
      <c r="N819" s="15" t="s">
        <v>385</v>
      </c>
      <c r="O819" s="15" t="s">
        <v>225</v>
      </c>
      <c r="Q819" s="15" t="s">
        <v>386</v>
      </c>
      <c r="R819" s="16" t="s">
        <v>387</v>
      </c>
      <c r="S819" s="16" t="s">
        <v>388</v>
      </c>
      <c r="T819" s="16" t="s">
        <v>389</v>
      </c>
      <c r="U819" s="17">
        <v>44632</v>
      </c>
      <c r="V819" s="17">
        <v>44997</v>
      </c>
      <c r="W819" s="15" t="s">
        <v>390</v>
      </c>
      <c r="X819" s="15" t="s">
        <v>391</v>
      </c>
      <c r="Y819" s="15" t="s">
        <v>78</v>
      </c>
      <c r="Z819" s="15" t="s">
        <v>1568</v>
      </c>
      <c r="AA819" s="15" t="s">
        <v>79</v>
      </c>
      <c r="AB819" s="15" t="s">
        <v>384</v>
      </c>
      <c r="AC819" s="15" t="s">
        <v>385</v>
      </c>
      <c r="AD819" s="15" t="s">
        <v>392</v>
      </c>
      <c r="AE819" s="15" t="s">
        <v>393</v>
      </c>
      <c r="AF819" s="15" t="s">
        <v>394</v>
      </c>
    </row>
    <row r="820" spans="1:32" s="15" customFormat="1">
      <c r="A820" s="14">
        <v>45011.432488368053</v>
      </c>
      <c r="B820" s="15" t="s">
        <v>380</v>
      </c>
      <c r="C820" s="15" t="s">
        <v>11</v>
      </c>
      <c r="D820" s="14">
        <v>45011.432488368053</v>
      </c>
      <c r="E820" s="15">
        <f t="shared" ca="1" si="21"/>
        <v>2099</v>
      </c>
      <c r="F820" s="15" t="s">
        <v>12</v>
      </c>
      <c r="G820" s="15" t="s">
        <v>13</v>
      </c>
      <c r="H820" s="15" t="s">
        <v>251</v>
      </c>
      <c r="I820" s="15" t="s">
        <v>252</v>
      </c>
      <c r="J820" s="15" t="s">
        <v>381</v>
      </c>
      <c r="K820" s="16" t="s">
        <v>382</v>
      </c>
      <c r="L820" s="15" t="s">
        <v>383</v>
      </c>
      <c r="M820" s="15" t="s">
        <v>384</v>
      </c>
      <c r="N820" s="15" t="s">
        <v>385</v>
      </c>
      <c r="O820" s="15" t="s">
        <v>225</v>
      </c>
      <c r="Q820" s="15" t="s">
        <v>386</v>
      </c>
      <c r="R820" s="16" t="s">
        <v>387</v>
      </c>
      <c r="S820" s="16" t="s">
        <v>388</v>
      </c>
      <c r="T820" s="16" t="s">
        <v>389</v>
      </c>
      <c r="U820" s="17">
        <v>44632</v>
      </c>
      <c r="V820" s="17">
        <v>44997</v>
      </c>
      <c r="W820" s="15" t="s">
        <v>390</v>
      </c>
      <c r="X820" s="15" t="s">
        <v>391</v>
      </c>
      <c r="Y820" s="15" t="s">
        <v>78</v>
      </c>
      <c r="Z820" s="15" t="s">
        <v>1568</v>
      </c>
      <c r="AA820" s="15" t="s">
        <v>79</v>
      </c>
      <c r="AB820" s="15" t="s">
        <v>384</v>
      </c>
      <c r="AC820" s="15" t="s">
        <v>385</v>
      </c>
      <c r="AD820" s="15" t="s">
        <v>392</v>
      </c>
      <c r="AE820" s="15" t="s">
        <v>393</v>
      </c>
      <c r="AF820" s="15" t="s">
        <v>394</v>
      </c>
    </row>
    <row r="821" spans="1:32" s="15" customFormat="1">
      <c r="A821" s="14">
        <v>45042.432488368053</v>
      </c>
      <c r="B821" s="15" t="s">
        <v>380</v>
      </c>
      <c r="C821" s="15" t="s">
        <v>11</v>
      </c>
      <c r="D821" s="14">
        <v>45042.432488368053</v>
      </c>
      <c r="E821" s="15">
        <f t="shared" ca="1" si="21"/>
        <v>4590</v>
      </c>
      <c r="F821" s="15" t="s">
        <v>12</v>
      </c>
      <c r="G821" s="15" t="s">
        <v>13</v>
      </c>
      <c r="H821" s="15" t="s">
        <v>251</v>
      </c>
      <c r="I821" s="15" t="s">
        <v>252</v>
      </c>
      <c r="J821" s="15" t="s">
        <v>381</v>
      </c>
      <c r="K821" s="16" t="s">
        <v>382</v>
      </c>
      <c r="L821" s="15" t="s">
        <v>383</v>
      </c>
      <c r="M821" s="15" t="s">
        <v>384</v>
      </c>
      <c r="N821" s="15" t="s">
        <v>385</v>
      </c>
      <c r="O821" s="15" t="s">
        <v>225</v>
      </c>
      <c r="Q821" s="15" t="s">
        <v>386</v>
      </c>
      <c r="R821" s="16" t="s">
        <v>387</v>
      </c>
      <c r="S821" s="16" t="s">
        <v>388</v>
      </c>
      <c r="T821" s="16" t="s">
        <v>389</v>
      </c>
      <c r="U821" s="17">
        <v>44632</v>
      </c>
      <c r="V821" s="17">
        <v>44997</v>
      </c>
      <c r="W821" s="15" t="s">
        <v>390</v>
      </c>
      <c r="X821" s="15" t="s">
        <v>391</v>
      </c>
      <c r="Y821" s="15" t="s">
        <v>78</v>
      </c>
      <c r="Z821" s="15" t="s">
        <v>1568</v>
      </c>
      <c r="AA821" s="15" t="s">
        <v>79</v>
      </c>
      <c r="AB821" s="15" t="s">
        <v>384</v>
      </c>
      <c r="AC821" s="15" t="s">
        <v>385</v>
      </c>
      <c r="AD821" s="15" t="s">
        <v>392</v>
      </c>
      <c r="AE821" s="15" t="s">
        <v>393</v>
      </c>
      <c r="AF821" s="15" t="s">
        <v>394</v>
      </c>
    </row>
    <row r="822" spans="1:32" s="15" customFormat="1">
      <c r="A822" s="14">
        <v>45072.432488368053</v>
      </c>
      <c r="B822" s="15" t="s">
        <v>380</v>
      </c>
      <c r="C822" s="15" t="s">
        <v>11</v>
      </c>
      <c r="D822" s="14">
        <v>45072.432488368053</v>
      </c>
      <c r="E822" s="15">
        <f t="shared" ca="1" si="21"/>
        <v>2937</v>
      </c>
      <c r="F822" s="15" t="s">
        <v>12</v>
      </c>
      <c r="G822" s="15" t="s">
        <v>13</v>
      </c>
      <c r="H822" s="15" t="s">
        <v>251</v>
      </c>
      <c r="I822" s="15" t="s">
        <v>252</v>
      </c>
      <c r="J822" s="15" t="s">
        <v>381</v>
      </c>
      <c r="K822" s="16" t="s">
        <v>382</v>
      </c>
      <c r="L822" s="15" t="s">
        <v>383</v>
      </c>
      <c r="M822" s="15" t="s">
        <v>384</v>
      </c>
      <c r="N822" s="15" t="s">
        <v>385</v>
      </c>
      <c r="O822" s="15" t="s">
        <v>225</v>
      </c>
      <c r="Q822" s="15" t="s">
        <v>386</v>
      </c>
      <c r="R822" s="16" t="s">
        <v>387</v>
      </c>
      <c r="S822" s="16" t="s">
        <v>388</v>
      </c>
      <c r="T822" s="16" t="s">
        <v>389</v>
      </c>
      <c r="U822" s="17">
        <v>44632</v>
      </c>
      <c r="V822" s="17">
        <v>44997</v>
      </c>
      <c r="W822" s="15" t="s">
        <v>390</v>
      </c>
      <c r="X822" s="15" t="s">
        <v>391</v>
      </c>
      <c r="Y822" s="15" t="s">
        <v>78</v>
      </c>
      <c r="Z822" s="15" t="s">
        <v>1568</v>
      </c>
      <c r="AA822" s="15" t="s">
        <v>79</v>
      </c>
      <c r="AB822" s="15" t="s">
        <v>384</v>
      </c>
      <c r="AC822" s="15" t="s">
        <v>385</v>
      </c>
      <c r="AD822" s="15" t="s">
        <v>392</v>
      </c>
      <c r="AE822" s="15" t="s">
        <v>393</v>
      </c>
      <c r="AF822" s="15" t="s">
        <v>394</v>
      </c>
    </row>
    <row r="823" spans="1:32" s="15" customFormat="1">
      <c r="A823" s="14">
        <v>45103.432488368053</v>
      </c>
      <c r="B823" s="15" t="s">
        <v>380</v>
      </c>
      <c r="C823" s="15" t="s">
        <v>11</v>
      </c>
      <c r="D823" s="14">
        <v>45103.432488368053</v>
      </c>
      <c r="E823" s="15">
        <f t="shared" ca="1" si="21"/>
        <v>2134</v>
      </c>
      <c r="F823" s="15" t="s">
        <v>12</v>
      </c>
      <c r="G823" s="15" t="s">
        <v>13</v>
      </c>
      <c r="H823" s="15" t="s">
        <v>251</v>
      </c>
      <c r="I823" s="15" t="s">
        <v>252</v>
      </c>
      <c r="J823" s="15" t="s">
        <v>381</v>
      </c>
      <c r="K823" s="16" t="s">
        <v>382</v>
      </c>
      <c r="L823" s="15" t="s">
        <v>383</v>
      </c>
      <c r="M823" s="15" t="s">
        <v>384</v>
      </c>
      <c r="N823" s="15" t="s">
        <v>385</v>
      </c>
      <c r="O823" s="15" t="s">
        <v>225</v>
      </c>
      <c r="Q823" s="15" t="s">
        <v>386</v>
      </c>
      <c r="R823" s="16" t="s">
        <v>387</v>
      </c>
      <c r="S823" s="16" t="s">
        <v>388</v>
      </c>
      <c r="T823" s="16" t="s">
        <v>389</v>
      </c>
      <c r="U823" s="17">
        <v>44632</v>
      </c>
      <c r="V823" s="17">
        <v>44997</v>
      </c>
      <c r="W823" s="15" t="s">
        <v>390</v>
      </c>
      <c r="X823" s="15" t="s">
        <v>391</v>
      </c>
      <c r="Y823" s="15" t="s">
        <v>78</v>
      </c>
      <c r="Z823" s="15" t="s">
        <v>1568</v>
      </c>
      <c r="AA823" s="15" t="s">
        <v>79</v>
      </c>
      <c r="AB823" s="15" t="s">
        <v>384</v>
      </c>
      <c r="AC823" s="15" t="s">
        <v>385</v>
      </c>
      <c r="AD823" s="15" t="s">
        <v>392</v>
      </c>
      <c r="AE823" s="15" t="s">
        <v>393</v>
      </c>
      <c r="AF823" s="15" t="s">
        <v>394</v>
      </c>
    </row>
    <row r="824" spans="1:32" s="15" customFormat="1">
      <c r="A824" s="14">
        <v>45133.432488368053</v>
      </c>
      <c r="B824" s="15" t="s">
        <v>380</v>
      </c>
      <c r="C824" s="15" t="s">
        <v>11</v>
      </c>
      <c r="D824" s="14">
        <v>45133.432488368053</v>
      </c>
      <c r="E824" s="15">
        <f t="shared" ca="1" si="21"/>
        <v>4836</v>
      </c>
      <c r="F824" s="15" t="s">
        <v>12</v>
      </c>
      <c r="G824" s="15" t="s">
        <v>13</v>
      </c>
      <c r="H824" s="15" t="s">
        <v>251</v>
      </c>
      <c r="I824" s="15" t="s">
        <v>252</v>
      </c>
      <c r="J824" s="15" t="s">
        <v>381</v>
      </c>
      <c r="K824" s="16" t="s">
        <v>382</v>
      </c>
      <c r="L824" s="15" t="s">
        <v>383</v>
      </c>
      <c r="M824" s="15" t="s">
        <v>384</v>
      </c>
      <c r="N824" s="15" t="s">
        <v>385</v>
      </c>
      <c r="O824" s="15" t="s">
        <v>225</v>
      </c>
      <c r="Q824" s="15" t="s">
        <v>386</v>
      </c>
      <c r="R824" s="16" t="s">
        <v>387</v>
      </c>
      <c r="S824" s="16" t="s">
        <v>388</v>
      </c>
      <c r="T824" s="16" t="s">
        <v>389</v>
      </c>
      <c r="U824" s="17">
        <v>44632</v>
      </c>
      <c r="V824" s="17">
        <v>44997</v>
      </c>
      <c r="W824" s="15" t="s">
        <v>390</v>
      </c>
      <c r="X824" s="15" t="s">
        <v>391</v>
      </c>
      <c r="Y824" s="15" t="s">
        <v>78</v>
      </c>
      <c r="Z824" s="15" t="s">
        <v>1568</v>
      </c>
      <c r="AA824" s="15" t="s">
        <v>79</v>
      </c>
      <c r="AB824" s="15" t="s">
        <v>384</v>
      </c>
      <c r="AC824" s="15" t="s">
        <v>385</v>
      </c>
      <c r="AD824" s="15" t="s">
        <v>392</v>
      </c>
      <c r="AE824" s="15" t="s">
        <v>393</v>
      </c>
      <c r="AF824" s="15" t="s">
        <v>394</v>
      </c>
    </row>
    <row r="825" spans="1:32" s="15" customFormat="1">
      <c r="A825" s="14">
        <v>45164.432488368053</v>
      </c>
      <c r="B825" s="15" t="s">
        <v>380</v>
      </c>
      <c r="C825" s="15" t="s">
        <v>11</v>
      </c>
      <c r="D825" s="14">
        <v>45164.432488368053</v>
      </c>
      <c r="E825" s="15">
        <f t="shared" ca="1" si="21"/>
        <v>2674</v>
      </c>
      <c r="F825" s="15" t="s">
        <v>12</v>
      </c>
      <c r="G825" s="15" t="s">
        <v>13</v>
      </c>
      <c r="H825" s="15" t="s">
        <v>251</v>
      </c>
      <c r="I825" s="15" t="s">
        <v>252</v>
      </c>
      <c r="J825" s="15" t="s">
        <v>381</v>
      </c>
      <c r="K825" s="16" t="s">
        <v>382</v>
      </c>
      <c r="L825" s="15" t="s">
        <v>383</v>
      </c>
      <c r="M825" s="15" t="s">
        <v>384</v>
      </c>
      <c r="N825" s="15" t="s">
        <v>385</v>
      </c>
      <c r="O825" s="15" t="s">
        <v>225</v>
      </c>
      <c r="Q825" s="15" t="s">
        <v>386</v>
      </c>
      <c r="R825" s="16" t="s">
        <v>387</v>
      </c>
      <c r="S825" s="16" t="s">
        <v>388</v>
      </c>
      <c r="T825" s="16" t="s">
        <v>389</v>
      </c>
      <c r="U825" s="17">
        <v>44632</v>
      </c>
      <c r="V825" s="17">
        <v>44997</v>
      </c>
      <c r="W825" s="15" t="s">
        <v>390</v>
      </c>
      <c r="X825" s="15" t="s">
        <v>391</v>
      </c>
      <c r="Y825" s="15" t="s">
        <v>78</v>
      </c>
      <c r="Z825" s="15" t="s">
        <v>1568</v>
      </c>
      <c r="AA825" s="15" t="s">
        <v>79</v>
      </c>
      <c r="AB825" s="15" t="s">
        <v>384</v>
      </c>
      <c r="AC825" s="15" t="s">
        <v>385</v>
      </c>
      <c r="AD825" s="15" t="s">
        <v>392</v>
      </c>
      <c r="AE825" s="15" t="s">
        <v>393</v>
      </c>
      <c r="AF825" s="15" t="s">
        <v>394</v>
      </c>
    </row>
    <row r="826" spans="1:32" s="15" customFormat="1">
      <c r="A826" s="14">
        <v>45195.432488368053</v>
      </c>
      <c r="B826" s="15" t="s">
        <v>380</v>
      </c>
      <c r="C826" s="15" t="s">
        <v>11</v>
      </c>
      <c r="D826" s="14">
        <v>45195.432488368053</v>
      </c>
      <c r="E826" s="15">
        <f t="shared" ca="1" si="21"/>
        <v>2430</v>
      </c>
      <c r="F826" s="15" t="s">
        <v>12</v>
      </c>
      <c r="G826" s="15" t="s">
        <v>13</v>
      </c>
      <c r="H826" s="15" t="s">
        <v>251</v>
      </c>
      <c r="I826" s="15" t="s">
        <v>252</v>
      </c>
      <c r="J826" s="15" t="s">
        <v>381</v>
      </c>
      <c r="K826" s="16" t="s">
        <v>382</v>
      </c>
      <c r="L826" s="15" t="s">
        <v>383</v>
      </c>
      <c r="M826" s="15" t="s">
        <v>384</v>
      </c>
      <c r="N826" s="15" t="s">
        <v>385</v>
      </c>
      <c r="O826" s="15" t="s">
        <v>225</v>
      </c>
      <c r="Q826" s="15" t="s">
        <v>386</v>
      </c>
      <c r="R826" s="16" t="s">
        <v>387</v>
      </c>
      <c r="S826" s="16" t="s">
        <v>388</v>
      </c>
      <c r="T826" s="16" t="s">
        <v>389</v>
      </c>
      <c r="U826" s="17">
        <v>44632</v>
      </c>
      <c r="V826" s="17">
        <v>44997</v>
      </c>
      <c r="W826" s="15" t="s">
        <v>390</v>
      </c>
      <c r="X826" s="15" t="s">
        <v>391</v>
      </c>
      <c r="Y826" s="15" t="s">
        <v>78</v>
      </c>
      <c r="Z826" s="15" t="s">
        <v>1568</v>
      </c>
      <c r="AA826" s="15" t="s">
        <v>79</v>
      </c>
      <c r="AB826" s="15" t="s">
        <v>384</v>
      </c>
      <c r="AC826" s="15" t="s">
        <v>385</v>
      </c>
      <c r="AD826" s="15" t="s">
        <v>392</v>
      </c>
      <c r="AE826" s="15" t="s">
        <v>393</v>
      </c>
      <c r="AF826" s="15" t="s">
        <v>394</v>
      </c>
    </row>
    <row r="827" spans="1:32" s="15" customFormat="1">
      <c r="A827" s="14">
        <v>45225.432488368053</v>
      </c>
      <c r="B827" s="15" t="s">
        <v>380</v>
      </c>
      <c r="C827" s="15" t="s">
        <v>11</v>
      </c>
      <c r="D827" s="14">
        <v>45225.432488368053</v>
      </c>
      <c r="E827" s="15">
        <f t="shared" ca="1" si="21"/>
        <v>4860</v>
      </c>
      <c r="F827" s="15" t="s">
        <v>12</v>
      </c>
      <c r="G827" s="15" t="s">
        <v>13</v>
      </c>
      <c r="H827" s="15" t="s">
        <v>251</v>
      </c>
      <c r="I827" s="15" t="s">
        <v>252</v>
      </c>
      <c r="J827" s="15" t="s">
        <v>381</v>
      </c>
      <c r="K827" s="16" t="s">
        <v>382</v>
      </c>
      <c r="L827" s="15" t="s">
        <v>383</v>
      </c>
      <c r="M827" s="15" t="s">
        <v>384</v>
      </c>
      <c r="N827" s="15" t="s">
        <v>385</v>
      </c>
      <c r="O827" s="15" t="s">
        <v>225</v>
      </c>
      <c r="Q827" s="15" t="s">
        <v>386</v>
      </c>
      <c r="R827" s="16" t="s">
        <v>387</v>
      </c>
      <c r="S827" s="16" t="s">
        <v>388</v>
      </c>
      <c r="T827" s="16" t="s">
        <v>389</v>
      </c>
      <c r="U827" s="17">
        <v>44632</v>
      </c>
      <c r="V827" s="17">
        <v>44997</v>
      </c>
      <c r="W827" s="15" t="s">
        <v>390</v>
      </c>
      <c r="X827" s="15" t="s">
        <v>391</v>
      </c>
      <c r="Y827" s="15" t="s">
        <v>78</v>
      </c>
      <c r="Z827" s="15" t="s">
        <v>1568</v>
      </c>
      <c r="AA827" s="15" t="s">
        <v>79</v>
      </c>
      <c r="AB827" s="15" t="s">
        <v>384</v>
      </c>
      <c r="AC827" s="15" t="s">
        <v>385</v>
      </c>
      <c r="AD827" s="15" t="s">
        <v>392</v>
      </c>
      <c r="AE827" s="15" t="s">
        <v>393</v>
      </c>
      <c r="AF827" s="15" t="s">
        <v>394</v>
      </c>
    </row>
    <row r="828" spans="1:32" s="15" customFormat="1">
      <c r="A828" s="14">
        <v>45256.432488368053</v>
      </c>
      <c r="B828" s="15" t="s">
        <v>380</v>
      </c>
      <c r="C828" s="15" t="s">
        <v>11</v>
      </c>
      <c r="D828" s="14">
        <v>45256.432488368053</v>
      </c>
      <c r="E828" s="15">
        <f t="shared" ca="1" si="21"/>
        <v>1673</v>
      </c>
      <c r="F828" s="15" t="s">
        <v>12</v>
      </c>
      <c r="G828" s="15" t="s">
        <v>13</v>
      </c>
      <c r="H828" s="15" t="s">
        <v>251</v>
      </c>
      <c r="I828" s="15" t="s">
        <v>252</v>
      </c>
      <c r="J828" s="15" t="s">
        <v>381</v>
      </c>
      <c r="K828" s="16" t="s">
        <v>382</v>
      </c>
      <c r="L828" s="15" t="s">
        <v>383</v>
      </c>
      <c r="M828" s="15" t="s">
        <v>384</v>
      </c>
      <c r="N828" s="15" t="s">
        <v>385</v>
      </c>
      <c r="O828" s="15" t="s">
        <v>225</v>
      </c>
      <c r="Q828" s="15" t="s">
        <v>386</v>
      </c>
      <c r="R828" s="16" t="s">
        <v>387</v>
      </c>
      <c r="S828" s="16" t="s">
        <v>388</v>
      </c>
      <c r="T828" s="16" t="s">
        <v>389</v>
      </c>
      <c r="U828" s="17">
        <v>44632</v>
      </c>
      <c r="V828" s="17">
        <v>44997</v>
      </c>
      <c r="W828" s="15" t="s">
        <v>390</v>
      </c>
      <c r="X828" s="15" t="s">
        <v>391</v>
      </c>
      <c r="Y828" s="15" t="s">
        <v>78</v>
      </c>
      <c r="Z828" s="15" t="s">
        <v>1568</v>
      </c>
      <c r="AA828" s="15" t="s">
        <v>79</v>
      </c>
      <c r="AB828" s="15" t="s">
        <v>384</v>
      </c>
      <c r="AC828" s="15" t="s">
        <v>385</v>
      </c>
      <c r="AD828" s="15" t="s">
        <v>392</v>
      </c>
      <c r="AE828" s="15" t="s">
        <v>393</v>
      </c>
      <c r="AF828" s="15" t="s">
        <v>394</v>
      </c>
    </row>
    <row r="829" spans="1:32" s="15" customFormat="1">
      <c r="A829" s="14">
        <v>45286.432488368053</v>
      </c>
      <c r="B829" s="15" t="s">
        <v>380</v>
      </c>
      <c r="C829" s="15" t="s">
        <v>11</v>
      </c>
      <c r="D829" s="14">
        <v>45286.432488368053</v>
      </c>
      <c r="E829" s="15">
        <f t="shared" ca="1" si="21"/>
        <v>1540</v>
      </c>
      <c r="F829" s="15" t="s">
        <v>12</v>
      </c>
      <c r="G829" s="15" t="s">
        <v>13</v>
      </c>
      <c r="H829" s="15" t="s">
        <v>251</v>
      </c>
      <c r="I829" s="15" t="s">
        <v>252</v>
      </c>
      <c r="J829" s="15" t="s">
        <v>381</v>
      </c>
      <c r="K829" s="16" t="s">
        <v>382</v>
      </c>
      <c r="L829" s="15" t="s">
        <v>383</v>
      </c>
      <c r="M829" s="15" t="s">
        <v>384</v>
      </c>
      <c r="N829" s="15" t="s">
        <v>385</v>
      </c>
      <c r="O829" s="15" t="s">
        <v>225</v>
      </c>
      <c r="Q829" s="15" t="s">
        <v>386</v>
      </c>
      <c r="R829" s="16" t="s">
        <v>387</v>
      </c>
      <c r="S829" s="16" t="s">
        <v>388</v>
      </c>
      <c r="T829" s="16" t="s">
        <v>389</v>
      </c>
      <c r="U829" s="17">
        <v>44632</v>
      </c>
      <c r="V829" s="17">
        <v>44997</v>
      </c>
      <c r="W829" s="15" t="s">
        <v>390</v>
      </c>
      <c r="X829" s="15" t="s">
        <v>391</v>
      </c>
      <c r="Y829" s="15" t="s">
        <v>78</v>
      </c>
      <c r="Z829" s="15" t="s">
        <v>1568</v>
      </c>
      <c r="AA829" s="15" t="s">
        <v>79</v>
      </c>
      <c r="AB829" s="15" t="s">
        <v>384</v>
      </c>
      <c r="AC829" s="15" t="s">
        <v>385</v>
      </c>
      <c r="AD829" s="15" t="s">
        <v>392</v>
      </c>
      <c r="AE829" s="15" t="s">
        <v>393</v>
      </c>
      <c r="AF829" s="15" t="s">
        <v>394</v>
      </c>
    </row>
    <row r="830" spans="1:32" s="15" customFormat="1">
      <c r="A830" s="14">
        <v>44222.445162037038</v>
      </c>
      <c r="B830" s="15" t="s">
        <v>395</v>
      </c>
      <c r="C830" s="15" t="s">
        <v>11</v>
      </c>
      <c r="D830" s="14">
        <v>44222.445162037038</v>
      </c>
      <c r="E830" s="15">
        <f ca="1">RANDBETWEEN(2500,7000)</f>
        <v>2836</v>
      </c>
      <c r="F830" s="15" t="s">
        <v>12</v>
      </c>
      <c r="G830" s="15" t="s">
        <v>13</v>
      </c>
      <c r="H830" s="15" t="s">
        <v>70</v>
      </c>
      <c r="I830" s="15" t="s">
        <v>71</v>
      </c>
      <c r="J830" s="15" t="s">
        <v>396</v>
      </c>
      <c r="K830" s="16" t="s">
        <v>397</v>
      </c>
      <c r="L830" s="15" t="s">
        <v>398</v>
      </c>
      <c r="M830" s="15" t="s">
        <v>399</v>
      </c>
      <c r="N830" s="15" t="s">
        <v>400</v>
      </c>
      <c r="O830" s="15" t="s">
        <v>145</v>
      </c>
      <c r="Q830" s="15" t="s">
        <v>402</v>
      </c>
      <c r="R830" s="16" t="s">
        <v>403</v>
      </c>
      <c r="S830" s="16" t="s">
        <v>404</v>
      </c>
      <c r="T830" s="16" t="s">
        <v>405</v>
      </c>
      <c r="U830" s="18">
        <v>44364</v>
      </c>
      <c r="V830" s="17">
        <v>44729</v>
      </c>
      <c r="W830" s="15" t="s">
        <v>406</v>
      </c>
      <c r="X830" s="15" t="s">
        <v>407</v>
      </c>
      <c r="Y830" s="15" t="s">
        <v>78</v>
      </c>
      <c r="Z830" s="15" t="s">
        <v>401</v>
      </c>
      <c r="AA830" s="15" t="s">
        <v>79</v>
      </c>
      <c r="AD830" s="15" t="s">
        <v>408</v>
      </c>
      <c r="AE830" s="15" t="s">
        <v>409</v>
      </c>
      <c r="AF830" s="15" t="s">
        <v>123</v>
      </c>
    </row>
    <row r="831" spans="1:32" s="15" customFormat="1">
      <c r="A831" s="14">
        <v>44253.445162037038</v>
      </c>
      <c r="B831" s="15" t="s">
        <v>395</v>
      </c>
      <c r="C831" s="15" t="s">
        <v>11</v>
      </c>
      <c r="D831" s="14">
        <v>44253.445162037038</v>
      </c>
      <c r="E831" s="15">
        <f t="shared" ref="E831:E865" ca="1" si="22">RANDBETWEEN(2500,7000)</f>
        <v>3570</v>
      </c>
      <c r="F831" s="15" t="s">
        <v>12</v>
      </c>
      <c r="G831" s="15" t="s">
        <v>13</v>
      </c>
      <c r="H831" s="15" t="s">
        <v>70</v>
      </c>
      <c r="I831" s="15" t="s">
        <v>71</v>
      </c>
      <c r="J831" s="15" t="s">
        <v>396</v>
      </c>
      <c r="K831" s="16" t="s">
        <v>397</v>
      </c>
      <c r="L831" s="15" t="s">
        <v>398</v>
      </c>
      <c r="M831" s="15" t="s">
        <v>399</v>
      </c>
      <c r="N831" s="15" t="s">
        <v>400</v>
      </c>
      <c r="O831" s="15" t="s">
        <v>145</v>
      </c>
      <c r="Q831" s="15" t="s">
        <v>402</v>
      </c>
      <c r="R831" s="16" t="s">
        <v>403</v>
      </c>
      <c r="S831" s="16" t="s">
        <v>404</v>
      </c>
      <c r="T831" s="16" t="s">
        <v>405</v>
      </c>
      <c r="U831" s="18">
        <v>44364</v>
      </c>
      <c r="V831" s="17">
        <v>44729</v>
      </c>
      <c r="W831" s="15" t="s">
        <v>406</v>
      </c>
      <c r="X831" s="15" t="s">
        <v>407</v>
      </c>
      <c r="Y831" s="15" t="s">
        <v>78</v>
      </c>
      <c r="Z831" s="15" t="s">
        <v>401</v>
      </c>
      <c r="AA831" s="15" t="s">
        <v>79</v>
      </c>
      <c r="AD831" s="15" t="s">
        <v>408</v>
      </c>
      <c r="AE831" s="15" t="s">
        <v>409</v>
      </c>
      <c r="AF831" s="15" t="s">
        <v>123</v>
      </c>
    </row>
    <row r="832" spans="1:32" s="15" customFormat="1">
      <c r="A832" s="14">
        <v>44281.445162037038</v>
      </c>
      <c r="B832" s="15" t="s">
        <v>395</v>
      </c>
      <c r="C832" s="15" t="s">
        <v>11</v>
      </c>
      <c r="D832" s="14">
        <v>44281.445162037038</v>
      </c>
      <c r="E832" s="15">
        <f t="shared" ca="1" si="22"/>
        <v>6932</v>
      </c>
      <c r="F832" s="15" t="s">
        <v>12</v>
      </c>
      <c r="G832" s="15" t="s">
        <v>13</v>
      </c>
      <c r="H832" s="15" t="s">
        <v>70</v>
      </c>
      <c r="I832" s="15" t="s">
        <v>71</v>
      </c>
      <c r="J832" s="15" t="s">
        <v>396</v>
      </c>
      <c r="K832" s="16" t="s">
        <v>397</v>
      </c>
      <c r="L832" s="15" t="s">
        <v>398</v>
      </c>
      <c r="M832" s="15" t="s">
        <v>399</v>
      </c>
      <c r="N832" s="15" t="s">
        <v>400</v>
      </c>
      <c r="O832" s="15" t="s">
        <v>145</v>
      </c>
      <c r="Q832" s="15" t="s">
        <v>402</v>
      </c>
      <c r="R832" s="16" t="s">
        <v>403</v>
      </c>
      <c r="S832" s="16" t="s">
        <v>404</v>
      </c>
      <c r="T832" s="16" t="s">
        <v>405</v>
      </c>
      <c r="U832" s="18">
        <v>44364</v>
      </c>
      <c r="V832" s="17">
        <v>44729</v>
      </c>
      <c r="W832" s="15" t="s">
        <v>406</v>
      </c>
      <c r="X832" s="15" t="s">
        <v>407</v>
      </c>
      <c r="Y832" s="15" t="s">
        <v>78</v>
      </c>
      <c r="Z832" s="15" t="s">
        <v>401</v>
      </c>
      <c r="AA832" s="15" t="s">
        <v>79</v>
      </c>
      <c r="AD832" s="15" t="s">
        <v>408</v>
      </c>
      <c r="AE832" s="15" t="s">
        <v>409</v>
      </c>
      <c r="AF832" s="15" t="s">
        <v>123</v>
      </c>
    </row>
    <row r="833" spans="1:34" s="15" customFormat="1">
      <c r="A833" s="14">
        <v>44312.445162037038</v>
      </c>
      <c r="B833" s="15" t="s">
        <v>395</v>
      </c>
      <c r="C833" s="15" t="s">
        <v>11</v>
      </c>
      <c r="D833" s="14">
        <v>44312.445162037038</v>
      </c>
      <c r="E833" s="15">
        <f t="shared" ca="1" si="22"/>
        <v>3275</v>
      </c>
      <c r="F833" s="15" t="s">
        <v>12</v>
      </c>
      <c r="G833" s="15" t="s">
        <v>13</v>
      </c>
      <c r="H833" s="15" t="s">
        <v>70</v>
      </c>
      <c r="I833" s="15" t="s">
        <v>71</v>
      </c>
      <c r="J833" s="15" t="s">
        <v>396</v>
      </c>
      <c r="K833" s="16" t="s">
        <v>397</v>
      </c>
      <c r="L833" s="15" t="s">
        <v>398</v>
      </c>
      <c r="M833" s="15" t="s">
        <v>399</v>
      </c>
      <c r="N833" s="15" t="s">
        <v>400</v>
      </c>
      <c r="O833" s="15" t="s">
        <v>145</v>
      </c>
      <c r="Q833" s="15" t="s">
        <v>402</v>
      </c>
      <c r="R833" s="16" t="s">
        <v>403</v>
      </c>
      <c r="S833" s="16" t="s">
        <v>404</v>
      </c>
      <c r="T833" s="16" t="s">
        <v>405</v>
      </c>
      <c r="U833" s="18">
        <v>44364</v>
      </c>
      <c r="V833" s="17">
        <v>44729</v>
      </c>
      <c r="W833" s="15" t="s">
        <v>406</v>
      </c>
      <c r="X833" s="15" t="s">
        <v>407</v>
      </c>
      <c r="Y833" s="15" t="s">
        <v>78</v>
      </c>
      <c r="Z833" s="15" t="s">
        <v>401</v>
      </c>
      <c r="AA833" s="15" t="s">
        <v>79</v>
      </c>
      <c r="AD833" s="15" t="s">
        <v>408</v>
      </c>
      <c r="AE833" s="15" t="s">
        <v>409</v>
      </c>
      <c r="AF833" s="15" t="s">
        <v>123</v>
      </c>
    </row>
    <row r="834" spans="1:34" s="15" customFormat="1">
      <c r="A834" s="14">
        <v>44342.445162037038</v>
      </c>
      <c r="B834" s="15" t="s">
        <v>395</v>
      </c>
      <c r="C834" s="15" t="s">
        <v>11</v>
      </c>
      <c r="D834" s="14">
        <v>44342.445162037038</v>
      </c>
      <c r="E834" s="15">
        <f t="shared" ca="1" si="22"/>
        <v>3751</v>
      </c>
      <c r="F834" s="15" t="s">
        <v>12</v>
      </c>
      <c r="G834" s="15" t="s">
        <v>13</v>
      </c>
      <c r="H834" s="15" t="s">
        <v>70</v>
      </c>
      <c r="I834" s="15" t="s">
        <v>71</v>
      </c>
      <c r="J834" s="15" t="s">
        <v>396</v>
      </c>
      <c r="K834" s="16" t="s">
        <v>397</v>
      </c>
      <c r="L834" s="15" t="s">
        <v>398</v>
      </c>
      <c r="M834" s="15" t="s">
        <v>399</v>
      </c>
      <c r="N834" s="15" t="s">
        <v>400</v>
      </c>
      <c r="O834" s="15" t="s">
        <v>145</v>
      </c>
      <c r="Q834" s="15" t="s">
        <v>402</v>
      </c>
      <c r="R834" s="16" t="s">
        <v>403</v>
      </c>
      <c r="S834" s="16" t="s">
        <v>404</v>
      </c>
      <c r="T834" s="16" t="s">
        <v>405</v>
      </c>
      <c r="U834" s="18">
        <v>44364</v>
      </c>
      <c r="V834" s="17">
        <v>44729</v>
      </c>
      <c r="W834" s="15" t="s">
        <v>406</v>
      </c>
      <c r="X834" s="15" t="s">
        <v>407</v>
      </c>
      <c r="Y834" s="15" t="s">
        <v>78</v>
      </c>
      <c r="Z834" s="15" t="s">
        <v>401</v>
      </c>
      <c r="AA834" s="15" t="s">
        <v>79</v>
      </c>
      <c r="AD834" s="15" t="s">
        <v>408</v>
      </c>
      <c r="AE834" s="15" t="s">
        <v>409</v>
      </c>
      <c r="AF834" s="15" t="s">
        <v>123</v>
      </c>
    </row>
    <row r="835" spans="1:34" s="15" customFormat="1">
      <c r="A835" s="14">
        <v>44373.445162037038</v>
      </c>
      <c r="B835" s="15" t="s">
        <v>395</v>
      </c>
      <c r="C835" s="15" t="s">
        <v>11</v>
      </c>
      <c r="D835" s="14">
        <v>44373.445162037038</v>
      </c>
      <c r="E835" s="15">
        <f t="shared" ca="1" si="22"/>
        <v>2814</v>
      </c>
      <c r="F835" s="15" t="s">
        <v>12</v>
      </c>
      <c r="G835" s="15" t="s">
        <v>13</v>
      </c>
      <c r="H835" s="15" t="s">
        <v>70</v>
      </c>
      <c r="I835" s="15" t="s">
        <v>71</v>
      </c>
      <c r="J835" s="15" t="s">
        <v>396</v>
      </c>
      <c r="K835" s="16" t="s">
        <v>397</v>
      </c>
      <c r="L835" s="15" t="s">
        <v>398</v>
      </c>
      <c r="M835" s="15" t="s">
        <v>399</v>
      </c>
      <c r="N835" s="15" t="s">
        <v>400</v>
      </c>
      <c r="O835" s="15" t="s">
        <v>145</v>
      </c>
      <c r="Q835" s="15" t="s">
        <v>402</v>
      </c>
      <c r="R835" s="16" t="s">
        <v>403</v>
      </c>
      <c r="S835" s="16" t="s">
        <v>404</v>
      </c>
      <c r="T835" s="16" t="s">
        <v>405</v>
      </c>
      <c r="U835" s="18">
        <v>44364</v>
      </c>
      <c r="V835" s="17">
        <v>44729</v>
      </c>
      <c r="W835" s="15" t="s">
        <v>406</v>
      </c>
      <c r="X835" s="15" t="s">
        <v>407</v>
      </c>
      <c r="Y835" s="15" t="s">
        <v>78</v>
      </c>
      <c r="Z835" s="15" t="s">
        <v>401</v>
      </c>
      <c r="AA835" s="15" t="s">
        <v>79</v>
      </c>
      <c r="AD835" s="15" t="s">
        <v>408</v>
      </c>
      <c r="AE835" s="15" t="s">
        <v>409</v>
      </c>
      <c r="AF835" s="15" t="s">
        <v>123</v>
      </c>
    </row>
    <row r="836" spans="1:34" s="15" customFormat="1">
      <c r="A836" s="14">
        <v>44403.445162037038</v>
      </c>
      <c r="B836" s="15" t="s">
        <v>395</v>
      </c>
      <c r="C836" s="15" t="s">
        <v>11</v>
      </c>
      <c r="D836" s="14">
        <v>44403.445162037038</v>
      </c>
      <c r="E836" s="15">
        <f t="shared" ca="1" si="22"/>
        <v>3144</v>
      </c>
      <c r="F836" s="15" t="s">
        <v>12</v>
      </c>
      <c r="G836" s="15" t="s">
        <v>13</v>
      </c>
      <c r="H836" s="15" t="s">
        <v>70</v>
      </c>
      <c r="I836" s="15" t="s">
        <v>71</v>
      </c>
      <c r="J836" s="15" t="s">
        <v>396</v>
      </c>
      <c r="K836" s="16" t="s">
        <v>397</v>
      </c>
      <c r="L836" s="15" t="s">
        <v>398</v>
      </c>
      <c r="M836" s="15" t="s">
        <v>399</v>
      </c>
      <c r="N836" s="15" t="s">
        <v>400</v>
      </c>
      <c r="O836" s="15" t="s">
        <v>145</v>
      </c>
      <c r="Q836" s="15" t="s">
        <v>402</v>
      </c>
      <c r="R836" s="16" t="s">
        <v>403</v>
      </c>
      <c r="S836" s="16" t="s">
        <v>404</v>
      </c>
      <c r="T836" s="16" t="s">
        <v>405</v>
      </c>
      <c r="U836" s="18">
        <v>44364</v>
      </c>
      <c r="V836" s="17">
        <v>44729</v>
      </c>
      <c r="W836" s="15" t="s">
        <v>406</v>
      </c>
      <c r="X836" s="15" t="s">
        <v>407</v>
      </c>
      <c r="Y836" s="15" t="s">
        <v>78</v>
      </c>
      <c r="Z836" s="15" t="s">
        <v>401</v>
      </c>
      <c r="AA836" s="15" t="s">
        <v>79</v>
      </c>
      <c r="AD836" s="15" t="s">
        <v>408</v>
      </c>
      <c r="AE836" s="15" t="s">
        <v>409</v>
      </c>
      <c r="AF836" s="15" t="s">
        <v>123</v>
      </c>
    </row>
    <row r="837" spans="1:34" s="15" customFormat="1">
      <c r="A837" s="14">
        <v>44434.445162037038</v>
      </c>
      <c r="B837" s="15" t="s">
        <v>395</v>
      </c>
      <c r="C837" s="15" t="s">
        <v>11</v>
      </c>
      <c r="D837" s="14">
        <v>44434.445162037038</v>
      </c>
      <c r="E837" s="15">
        <f t="shared" ca="1" si="22"/>
        <v>3110</v>
      </c>
      <c r="F837" s="15" t="s">
        <v>12</v>
      </c>
      <c r="G837" s="15" t="s">
        <v>13</v>
      </c>
      <c r="H837" s="15" t="s">
        <v>70</v>
      </c>
      <c r="I837" s="15" t="s">
        <v>71</v>
      </c>
      <c r="J837" s="15" t="s">
        <v>396</v>
      </c>
      <c r="K837" s="16" t="s">
        <v>397</v>
      </c>
      <c r="L837" s="15" t="s">
        <v>398</v>
      </c>
      <c r="M837" s="15" t="s">
        <v>399</v>
      </c>
      <c r="N837" s="15" t="s">
        <v>400</v>
      </c>
      <c r="O837" s="15" t="s">
        <v>145</v>
      </c>
      <c r="Q837" s="15" t="s">
        <v>402</v>
      </c>
      <c r="R837" s="16" t="s">
        <v>403</v>
      </c>
      <c r="S837" s="16" t="s">
        <v>404</v>
      </c>
      <c r="T837" s="16" t="s">
        <v>405</v>
      </c>
      <c r="U837" s="18">
        <v>44364</v>
      </c>
      <c r="V837" s="17">
        <v>44729</v>
      </c>
      <c r="W837" s="15" t="s">
        <v>406</v>
      </c>
      <c r="X837" s="15" t="s">
        <v>407</v>
      </c>
      <c r="Y837" s="15" t="s">
        <v>78</v>
      </c>
      <c r="Z837" s="15" t="s">
        <v>401</v>
      </c>
      <c r="AA837" s="15" t="s">
        <v>79</v>
      </c>
      <c r="AD837" s="15" t="s">
        <v>408</v>
      </c>
      <c r="AE837" s="15" t="s">
        <v>409</v>
      </c>
      <c r="AF837" s="15" t="s">
        <v>123</v>
      </c>
    </row>
    <row r="838" spans="1:34" s="15" customFormat="1">
      <c r="A838" s="14">
        <v>44465.445162037038</v>
      </c>
      <c r="B838" s="15" t="s">
        <v>395</v>
      </c>
      <c r="C838" s="15" t="s">
        <v>11</v>
      </c>
      <c r="D838" s="14">
        <v>44465.445162037038</v>
      </c>
      <c r="E838" s="15">
        <f t="shared" ca="1" si="22"/>
        <v>5045</v>
      </c>
      <c r="F838" s="15" t="s">
        <v>12</v>
      </c>
      <c r="G838" s="15" t="s">
        <v>13</v>
      </c>
      <c r="H838" s="15" t="s">
        <v>70</v>
      </c>
      <c r="I838" s="15" t="s">
        <v>71</v>
      </c>
      <c r="J838" s="15" t="s">
        <v>396</v>
      </c>
      <c r="K838" s="16" t="s">
        <v>397</v>
      </c>
      <c r="L838" s="15" t="s">
        <v>398</v>
      </c>
      <c r="M838" s="15" t="s">
        <v>399</v>
      </c>
      <c r="N838" s="15" t="s">
        <v>400</v>
      </c>
      <c r="O838" s="15" t="s">
        <v>145</v>
      </c>
      <c r="Q838" s="15" t="s">
        <v>402</v>
      </c>
      <c r="R838" s="16" t="s">
        <v>403</v>
      </c>
      <c r="S838" s="16" t="s">
        <v>404</v>
      </c>
      <c r="T838" s="16" t="s">
        <v>405</v>
      </c>
      <c r="U838" s="18">
        <v>44364</v>
      </c>
      <c r="V838" s="17">
        <v>44729</v>
      </c>
      <c r="W838" s="15" t="s">
        <v>406</v>
      </c>
      <c r="X838" s="15" t="s">
        <v>407</v>
      </c>
      <c r="Y838" s="15" t="s">
        <v>78</v>
      </c>
      <c r="Z838" s="15" t="s">
        <v>401</v>
      </c>
      <c r="AA838" s="15" t="s">
        <v>79</v>
      </c>
      <c r="AD838" s="15" t="s">
        <v>408</v>
      </c>
      <c r="AE838" s="15" t="s">
        <v>409</v>
      </c>
      <c r="AF838" s="15" t="s">
        <v>123</v>
      </c>
    </row>
    <row r="839" spans="1:34" s="15" customFormat="1">
      <c r="A839" s="14">
        <v>44495.445162037038</v>
      </c>
      <c r="B839" s="15" t="s">
        <v>395</v>
      </c>
      <c r="C839" s="15" t="s">
        <v>11</v>
      </c>
      <c r="D839" s="14">
        <v>44495.445162037038</v>
      </c>
      <c r="E839" s="15">
        <f t="shared" ca="1" si="22"/>
        <v>5074</v>
      </c>
      <c r="F839" s="15" t="s">
        <v>12</v>
      </c>
      <c r="G839" s="15" t="s">
        <v>13</v>
      </c>
      <c r="H839" s="15" t="s">
        <v>70</v>
      </c>
      <c r="I839" s="15" t="s">
        <v>71</v>
      </c>
      <c r="J839" s="15" t="s">
        <v>396</v>
      </c>
      <c r="K839" s="16" t="s">
        <v>397</v>
      </c>
      <c r="L839" s="15" t="s">
        <v>398</v>
      </c>
      <c r="M839" s="15" t="s">
        <v>399</v>
      </c>
      <c r="N839" s="15" t="s">
        <v>400</v>
      </c>
      <c r="O839" s="15" t="s">
        <v>145</v>
      </c>
      <c r="Q839" s="15" t="s">
        <v>402</v>
      </c>
      <c r="R839" s="16" t="s">
        <v>403</v>
      </c>
      <c r="S839" s="16" t="s">
        <v>404</v>
      </c>
      <c r="T839" s="16" t="s">
        <v>405</v>
      </c>
      <c r="U839" s="18">
        <v>44364</v>
      </c>
      <c r="V839" s="17">
        <v>44729</v>
      </c>
      <c r="W839" s="15" t="s">
        <v>406</v>
      </c>
      <c r="X839" s="15" t="s">
        <v>407</v>
      </c>
      <c r="Y839" s="15" t="s">
        <v>78</v>
      </c>
      <c r="Z839" s="15" t="s">
        <v>401</v>
      </c>
      <c r="AA839" s="15" t="s">
        <v>79</v>
      </c>
      <c r="AD839" s="15" t="s">
        <v>408</v>
      </c>
      <c r="AE839" s="15" t="s">
        <v>409</v>
      </c>
      <c r="AF839" s="15" t="s">
        <v>123</v>
      </c>
    </row>
    <row r="840" spans="1:34" s="15" customFormat="1">
      <c r="A840" s="14">
        <v>44526.445162037038</v>
      </c>
      <c r="B840" s="15" t="s">
        <v>395</v>
      </c>
      <c r="C840" s="15" t="s">
        <v>11</v>
      </c>
      <c r="D840" s="14">
        <v>44526.445162037038</v>
      </c>
      <c r="E840" s="15">
        <f t="shared" ca="1" si="22"/>
        <v>5643</v>
      </c>
      <c r="F840" s="15" t="s">
        <v>12</v>
      </c>
      <c r="G840" s="15" t="s">
        <v>13</v>
      </c>
      <c r="H840" s="15" t="s">
        <v>70</v>
      </c>
      <c r="I840" s="15" t="s">
        <v>71</v>
      </c>
      <c r="J840" s="15" t="s">
        <v>396</v>
      </c>
      <c r="K840" s="16" t="s">
        <v>397</v>
      </c>
      <c r="L840" s="15" t="s">
        <v>398</v>
      </c>
      <c r="M840" s="15" t="s">
        <v>399</v>
      </c>
      <c r="N840" s="15" t="s">
        <v>400</v>
      </c>
      <c r="O840" s="15" t="s">
        <v>145</v>
      </c>
      <c r="Q840" s="15" t="s">
        <v>402</v>
      </c>
      <c r="R840" s="16" t="s">
        <v>403</v>
      </c>
      <c r="S840" s="16" t="s">
        <v>404</v>
      </c>
      <c r="T840" s="16" t="s">
        <v>405</v>
      </c>
      <c r="U840" s="18">
        <v>44364</v>
      </c>
      <c r="V840" s="17">
        <v>44729</v>
      </c>
      <c r="W840" s="15" t="s">
        <v>406</v>
      </c>
      <c r="X840" s="15" t="s">
        <v>407</v>
      </c>
      <c r="Y840" s="15" t="s">
        <v>78</v>
      </c>
      <c r="Z840" s="15" t="s">
        <v>401</v>
      </c>
      <c r="AA840" s="15" t="s">
        <v>79</v>
      </c>
      <c r="AD840" s="15" t="s">
        <v>408</v>
      </c>
      <c r="AE840" s="15" t="s">
        <v>409</v>
      </c>
      <c r="AF840" s="15" t="s">
        <v>123</v>
      </c>
    </row>
    <row r="841" spans="1:34" s="15" customFormat="1">
      <c r="A841" s="14">
        <v>44556.445162037038</v>
      </c>
      <c r="B841" s="15" t="s">
        <v>395</v>
      </c>
      <c r="C841" s="15" t="s">
        <v>11</v>
      </c>
      <c r="D841" s="14">
        <v>44556.445162037038</v>
      </c>
      <c r="E841" s="15">
        <f t="shared" ca="1" si="22"/>
        <v>5454</v>
      </c>
      <c r="F841" s="15" t="s">
        <v>12</v>
      </c>
      <c r="G841" s="15" t="s">
        <v>13</v>
      </c>
      <c r="H841" s="15" t="s">
        <v>70</v>
      </c>
      <c r="I841" s="15" t="s">
        <v>71</v>
      </c>
      <c r="J841" s="15" t="s">
        <v>396</v>
      </c>
      <c r="K841" s="16" t="s">
        <v>397</v>
      </c>
      <c r="L841" s="15" t="s">
        <v>398</v>
      </c>
      <c r="M841" s="15" t="s">
        <v>399</v>
      </c>
      <c r="N841" s="15" t="s">
        <v>400</v>
      </c>
      <c r="O841" s="15" t="s">
        <v>145</v>
      </c>
      <c r="Q841" s="15" t="s">
        <v>402</v>
      </c>
      <c r="R841" s="16" t="s">
        <v>403</v>
      </c>
      <c r="S841" s="16" t="s">
        <v>404</v>
      </c>
      <c r="T841" s="16" t="s">
        <v>405</v>
      </c>
      <c r="U841" s="18">
        <v>44364</v>
      </c>
      <c r="V841" s="17">
        <v>44729</v>
      </c>
      <c r="W841" s="15" t="s">
        <v>406</v>
      </c>
      <c r="X841" s="15" t="s">
        <v>407</v>
      </c>
      <c r="Y841" s="15" t="s">
        <v>78</v>
      </c>
      <c r="Z841" s="15" t="s">
        <v>401</v>
      </c>
      <c r="AA841" s="15" t="s">
        <v>79</v>
      </c>
      <c r="AD841" s="15" t="s">
        <v>408</v>
      </c>
      <c r="AE841" s="15" t="s">
        <v>409</v>
      </c>
      <c r="AF841" s="15" t="s">
        <v>123</v>
      </c>
    </row>
    <row r="842" spans="1:34" s="15" customFormat="1">
      <c r="A842" s="14">
        <v>44587.445162037038</v>
      </c>
      <c r="B842" s="15" t="s">
        <v>395</v>
      </c>
      <c r="C842" s="15" t="s">
        <v>11</v>
      </c>
      <c r="D842" s="14">
        <v>44587.445162037038</v>
      </c>
      <c r="E842" s="15">
        <f t="shared" ca="1" si="22"/>
        <v>6766</v>
      </c>
      <c r="F842" s="15" t="s">
        <v>12</v>
      </c>
      <c r="G842" s="15" t="s">
        <v>13</v>
      </c>
      <c r="H842" s="15" t="s">
        <v>70</v>
      </c>
      <c r="I842" s="15" t="s">
        <v>71</v>
      </c>
      <c r="J842" s="15" t="s">
        <v>396</v>
      </c>
      <c r="K842" s="16" t="s">
        <v>397</v>
      </c>
      <c r="L842" s="15" t="s">
        <v>398</v>
      </c>
      <c r="M842" s="15" t="s">
        <v>399</v>
      </c>
      <c r="N842" s="15" t="s">
        <v>400</v>
      </c>
      <c r="O842" s="15" t="s">
        <v>145</v>
      </c>
      <c r="Q842" s="15" t="s">
        <v>402</v>
      </c>
      <c r="R842" s="16" t="s">
        <v>403</v>
      </c>
      <c r="S842" s="16" t="s">
        <v>404</v>
      </c>
      <c r="T842" s="16" t="s">
        <v>405</v>
      </c>
      <c r="U842" s="18">
        <v>44364</v>
      </c>
      <c r="V842" s="17">
        <v>44729</v>
      </c>
      <c r="W842" s="15" t="s">
        <v>406</v>
      </c>
      <c r="X842" s="15" t="s">
        <v>407</v>
      </c>
      <c r="Y842" s="15" t="s">
        <v>78</v>
      </c>
      <c r="Z842" s="15" t="s">
        <v>401</v>
      </c>
      <c r="AA842" s="15" t="s">
        <v>79</v>
      </c>
      <c r="AD842" s="15" t="s">
        <v>408</v>
      </c>
      <c r="AE842" s="15" t="s">
        <v>409</v>
      </c>
      <c r="AF842" s="15" t="s">
        <v>123</v>
      </c>
    </row>
    <row r="843" spans="1:34" s="15" customFormat="1">
      <c r="A843" s="14">
        <v>44618.445162037038</v>
      </c>
      <c r="B843" s="15" t="s">
        <v>395</v>
      </c>
      <c r="C843" s="15" t="s">
        <v>11</v>
      </c>
      <c r="D843" s="14">
        <v>44618.445162037038</v>
      </c>
      <c r="E843" s="15">
        <f t="shared" ca="1" si="22"/>
        <v>3469</v>
      </c>
      <c r="F843" s="15" t="s">
        <v>12</v>
      </c>
      <c r="G843" s="15" t="s">
        <v>13</v>
      </c>
      <c r="H843" s="15" t="s">
        <v>70</v>
      </c>
      <c r="I843" s="15" t="s">
        <v>71</v>
      </c>
      <c r="J843" s="15" t="s">
        <v>396</v>
      </c>
      <c r="K843" s="16" t="s">
        <v>397</v>
      </c>
      <c r="L843" s="15" t="s">
        <v>398</v>
      </c>
      <c r="M843" s="15" t="s">
        <v>399</v>
      </c>
      <c r="N843" s="15" t="s">
        <v>400</v>
      </c>
      <c r="O843" s="15" t="s">
        <v>145</v>
      </c>
      <c r="Q843" s="15" t="s">
        <v>402</v>
      </c>
      <c r="R843" s="16" t="s">
        <v>403</v>
      </c>
      <c r="S843" s="16" t="s">
        <v>404</v>
      </c>
      <c r="T843" s="16" t="s">
        <v>405</v>
      </c>
      <c r="U843" s="18">
        <v>44364</v>
      </c>
      <c r="V843" s="17">
        <v>44729</v>
      </c>
      <c r="W843" s="15" t="s">
        <v>406</v>
      </c>
      <c r="X843" s="15" t="s">
        <v>407</v>
      </c>
      <c r="Y843" s="15" t="s">
        <v>78</v>
      </c>
      <c r="Z843" s="15" t="s">
        <v>401</v>
      </c>
      <c r="AA843" s="15" t="s">
        <v>79</v>
      </c>
      <c r="AD843" s="15" t="s">
        <v>408</v>
      </c>
      <c r="AE843" s="15" t="s">
        <v>409</v>
      </c>
      <c r="AF843" s="15" t="s">
        <v>123</v>
      </c>
    </row>
    <row r="844" spans="1:34" s="15" customFormat="1">
      <c r="A844" s="14">
        <v>44646.445162037038</v>
      </c>
      <c r="B844" s="15" t="s">
        <v>395</v>
      </c>
      <c r="C844" s="15" t="s">
        <v>11</v>
      </c>
      <c r="D844" s="14">
        <v>44646.445162037038</v>
      </c>
      <c r="E844" s="15">
        <f t="shared" ca="1" si="22"/>
        <v>4678</v>
      </c>
      <c r="F844" s="15" t="s">
        <v>12</v>
      </c>
      <c r="G844" s="15" t="s">
        <v>13</v>
      </c>
      <c r="H844" s="15" t="s">
        <v>70</v>
      </c>
      <c r="I844" s="15" t="s">
        <v>71</v>
      </c>
      <c r="J844" s="15" t="s">
        <v>396</v>
      </c>
      <c r="K844" s="16" t="s">
        <v>397</v>
      </c>
      <c r="L844" s="15" t="s">
        <v>398</v>
      </c>
      <c r="M844" s="15" t="s">
        <v>399</v>
      </c>
      <c r="N844" s="15" t="s">
        <v>400</v>
      </c>
      <c r="O844" s="15" t="s">
        <v>145</v>
      </c>
      <c r="Q844" s="15" t="s">
        <v>402</v>
      </c>
      <c r="R844" s="16" t="s">
        <v>403</v>
      </c>
      <c r="S844" s="16" t="s">
        <v>404</v>
      </c>
      <c r="T844" s="16" t="s">
        <v>405</v>
      </c>
      <c r="U844" s="18">
        <v>44364</v>
      </c>
      <c r="V844" s="17">
        <v>44729</v>
      </c>
      <c r="W844" s="15" t="s">
        <v>406</v>
      </c>
      <c r="X844" s="15" t="s">
        <v>407</v>
      </c>
      <c r="Y844" s="15" t="s">
        <v>78</v>
      </c>
      <c r="Z844" s="15" t="s">
        <v>401</v>
      </c>
      <c r="AA844" s="15" t="s">
        <v>79</v>
      </c>
      <c r="AD844" s="15" t="s">
        <v>408</v>
      </c>
      <c r="AE844" s="15" t="s">
        <v>409</v>
      </c>
      <c r="AF844" s="15" t="s">
        <v>123</v>
      </c>
    </row>
    <row r="845" spans="1:34" s="15" customFormat="1">
      <c r="A845" s="14">
        <v>44677.445162037038</v>
      </c>
      <c r="B845" s="15" t="s">
        <v>395</v>
      </c>
      <c r="C845" s="15" t="s">
        <v>11</v>
      </c>
      <c r="D845" s="14">
        <v>44677.445162037038</v>
      </c>
      <c r="E845" s="15">
        <f t="shared" ca="1" si="22"/>
        <v>3178</v>
      </c>
      <c r="F845" s="15" t="s">
        <v>12</v>
      </c>
      <c r="G845" s="15" t="s">
        <v>13</v>
      </c>
      <c r="H845" s="15" t="s">
        <v>70</v>
      </c>
      <c r="I845" s="15" t="s">
        <v>71</v>
      </c>
      <c r="J845" s="15" t="s">
        <v>396</v>
      </c>
      <c r="K845" s="16" t="s">
        <v>397</v>
      </c>
      <c r="L845" s="15" t="s">
        <v>398</v>
      </c>
      <c r="M845" s="15" t="s">
        <v>399</v>
      </c>
      <c r="N845" s="15" t="s">
        <v>400</v>
      </c>
      <c r="O845" s="15" t="s">
        <v>145</v>
      </c>
      <c r="Q845" s="15" t="s">
        <v>402</v>
      </c>
      <c r="R845" s="16" t="s">
        <v>403</v>
      </c>
      <c r="S845" s="16" t="s">
        <v>404</v>
      </c>
      <c r="T845" s="16" t="s">
        <v>405</v>
      </c>
      <c r="U845" s="18">
        <v>44364</v>
      </c>
      <c r="V845" s="17">
        <v>44729</v>
      </c>
      <c r="W845" s="15" t="s">
        <v>406</v>
      </c>
      <c r="X845" s="15" t="s">
        <v>407</v>
      </c>
      <c r="Y845" s="15" t="s">
        <v>78</v>
      </c>
      <c r="Z845" s="15" t="s">
        <v>401</v>
      </c>
      <c r="AA845" s="15" t="s">
        <v>79</v>
      </c>
      <c r="AD845" s="15" t="s">
        <v>408</v>
      </c>
      <c r="AE845" s="15" t="s">
        <v>409</v>
      </c>
      <c r="AF845" s="15" t="s">
        <v>123</v>
      </c>
    </row>
    <row r="846" spans="1:34" s="15" customFormat="1">
      <c r="A846" s="14">
        <v>44707.445162037038</v>
      </c>
      <c r="B846" s="15" t="s">
        <v>395</v>
      </c>
      <c r="C846" s="15" t="s">
        <v>11</v>
      </c>
      <c r="D846" s="14">
        <v>44707.445162037038</v>
      </c>
      <c r="E846" s="15">
        <f t="shared" ca="1" si="22"/>
        <v>3635</v>
      </c>
      <c r="F846" s="15" t="s">
        <v>12</v>
      </c>
      <c r="G846" s="15" t="s">
        <v>13</v>
      </c>
      <c r="H846" s="15" t="s">
        <v>70</v>
      </c>
      <c r="I846" s="15" t="s">
        <v>71</v>
      </c>
      <c r="J846" s="15" t="s">
        <v>396</v>
      </c>
      <c r="K846" s="16" t="s">
        <v>397</v>
      </c>
      <c r="L846" s="15" t="s">
        <v>398</v>
      </c>
      <c r="M846" s="15" t="s">
        <v>399</v>
      </c>
      <c r="N846" s="15" t="s">
        <v>400</v>
      </c>
      <c r="O846" s="15" t="s">
        <v>145</v>
      </c>
      <c r="Q846" s="15" t="s">
        <v>402</v>
      </c>
      <c r="R846" s="16" t="s">
        <v>403</v>
      </c>
      <c r="S846" s="16" t="s">
        <v>404</v>
      </c>
      <c r="T846" s="16" t="s">
        <v>405</v>
      </c>
      <c r="U846" s="18">
        <v>44364</v>
      </c>
      <c r="V846" s="17">
        <v>44729</v>
      </c>
      <c r="W846" s="15" t="s">
        <v>406</v>
      </c>
      <c r="X846" s="15" t="s">
        <v>407</v>
      </c>
      <c r="Y846" s="15" t="s">
        <v>78</v>
      </c>
      <c r="Z846" s="15" t="s">
        <v>401</v>
      </c>
      <c r="AA846" s="15" t="s">
        <v>79</v>
      </c>
      <c r="AD846" s="15" t="s">
        <v>408</v>
      </c>
      <c r="AE846" s="15" t="s">
        <v>409</v>
      </c>
      <c r="AF846" s="15" t="s">
        <v>123</v>
      </c>
    </row>
    <row r="847" spans="1:34">
      <c r="A847" s="14">
        <v>44738.445162037038</v>
      </c>
      <c r="B847" s="15" t="s">
        <v>395</v>
      </c>
      <c r="C847" s="15" t="s">
        <v>11</v>
      </c>
      <c r="D847" s="14">
        <v>44738.445162037038</v>
      </c>
      <c r="E847" s="15">
        <f t="shared" ca="1" si="22"/>
        <v>3954</v>
      </c>
      <c r="F847" s="15" t="s">
        <v>12</v>
      </c>
      <c r="G847" s="15" t="s">
        <v>13</v>
      </c>
      <c r="H847" s="15" t="s">
        <v>70</v>
      </c>
      <c r="I847" s="15" t="s">
        <v>71</v>
      </c>
      <c r="J847" s="15" t="s">
        <v>396</v>
      </c>
      <c r="K847" s="16" t="s">
        <v>397</v>
      </c>
      <c r="L847" s="15" t="s">
        <v>398</v>
      </c>
      <c r="M847" s="15" t="s">
        <v>399</v>
      </c>
      <c r="N847" s="15" t="s">
        <v>400</v>
      </c>
      <c r="O847" s="15" t="s">
        <v>145</v>
      </c>
      <c r="P847" s="15"/>
      <c r="Q847" s="15" t="s">
        <v>402</v>
      </c>
      <c r="R847" s="16" t="s">
        <v>403</v>
      </c>
      <c r="S847" s="16" t="s">
        <v>404</v>
      </c>
      <c r="T847" s="16" t="s">
        <v>405</v>
      </c>
      <c r="U847" s="18">
        <v>44364</v>
      </c>
      <c r="V847" s="17">
        <v>44729</v>
      </c>
      <c r="W847" s="15" t="s">
        <v>406</v>
      </c>
      <c r="X847" s="15" t="s">
        <v>407</v>
      </c>
      <c r="Y847" s="15" t="s">
        <v>78</v>
      </c>
      <c r="Z847" s="15" t="s">
        <v>401</v>
      </c>
      <c r="AA847" s="15" t="s">
        <v>79</v>
      </c>
      <c r="AB847" s="15"/>
      <c r="AC847" s="15"/>
      <c r="AD847" s="15" t="s">
        <v>408</v>
      </c>
      <c r="AE847" s="15" t="s">
        <v>409</v>
      </c>
      <c r="AF847" s="15" t="s">
        <v>123</v>
      </c>
      <c r="AG847" s="15"/>
      <c r="AH847" s="15"/>
    </row>
    <row r="848" spans="1:34">
      <c r="A848" s="14">
        <v>44768.445162037038</v>
      </c>
      <c r="B848" s="15" t="s">
        <v>395</v>
      </c>
      <c r="C848" s="15" t="s">
        <v>11</v>
      </c>
      <c r="D848" s="14">
        <v>44768.445162037038</v>
      </c>
      <c r="E848" s="15">
        <f t="shared" ca="1" si="22"/>
        <v>5083</v>
      </c>
      <c r="F848" s="15" t="s">
        <v>12</v>
      </c>
      <c r="G848" s="15" t="s">
        <v>13</v>
      </c>
      <c r="H848" s="15" t="s">
        <v>70</v>
      </c>
      <c r="I848" s="15" t="s">
        <v>71</v>
      </c>
      <c r="J848" s="15" t="s">
        <v>396</v>
      </c>
      <c r="K848" s="16" t="s">
        <v>397</v>
      </c>
      <c r="L848" s="15" t="s">
        <v>398</v>
      </c>
      <c r="M848" s="15" t="s">
        <v>399</v>
      </c>
      <c r="N848" s="15" t="s">
        <v>400</v>
      </c>
      <c r="O848" s="15" t="s">
        <v>145</v>
      </c>
      <c r="P848" s="15"/>
      <c r="Q848" s="15" t="s">
        <v>402</v>
      </c>
      <c r="R848" s="16" t="s">
        <v>403</v>
      </c>
      <c r="S848" s="16" t="s">
        <v>404</v>
      </c>
      <c r="T848" s="16" t="s">
        <v>405</v>
      </c>
      <c r="U848" s="18">
        <v>44364</v>
      </c>
      <c r="V848" s="17">
        <v>44729</v>
      </c>
      <c r="W848" s="15" t="s">
        <v>406</v>
      </c>
      <c r="X848" s="15" t="s">
        <v>407</v>
      </c>
      <c r="Y848" s="15" t="s">
        <v>78</v>
      </c>
      <c r="Z848" s="15" t="s">
        <v>401</v>
      </c>
      <c r="AA848" s="15" t="s">
        <v>79</v>
      </c>
      <c r="AB848" s="15"/>
      <c r="AC848" s="15"/>
      <c r="AD848" s="15" t="s">
        <v>408</v>
      </c>
      <c r="AE848" s="15" t="s">
        <v>409</v>
      </c>
      <c r="AF848" s="15" t="s">
        <v>123</v>
      </c>
      <c r="AG848" s="15"/>
      <c r="AH848" s="15"/>
    </row>
    <row r="849" spans="1:34">
      <c r="A849" s="14">
        <v>44799.445162037038</v>
      </c>
      <c r="B849" s="15" t="s">
        <v>395</v>
      </c>
      <c r="C849" s="15" t="s">
        <v>11</v>
      </c>
      <c r="D849" s="14">
        <v>44799.445162037038</v>
      </c>
      <c r="E849" s="15">
        <f t="shared" ca="1" si="22"/>
        <v>6714</v>
      </c>
      <c r="F849" s="15" t="s">
        <v>12</v>
      </c>
      <c r="G849" s="15" t="s">
        <v>13</v>
      </c>
      <c r="H849" s="15" t="s">
        <v>70</v>
      </c>
      <c r="I849" s="15" t="s">
        <v>71</v>
      </c>
      <c r="J849" s="15" t="s">
        <v>396</v>
      </c>
      <c r="K849" s="16" t="s">
        <v>397</v>
      </c>
      <c r="L849" s="15" t="s">
        <v>398</v>
      </c>
      <c r="M849" s="15" t="s">
        <v>399</v>
      </c>
      <c r="N849" s="15" t="s">
        <v>400</v>
      </c>
      <c r="O849" s="15" t="s">
        <v>145</v>
      </c>
      <c r="P849" s="15"/>
      <c r="Q849" s="15" t="s">
        <v>402</v>
      </c>
      <c r="R849" s="16" t="s">
        <v>403</v>
      </c>
      <c r="S849" s="16" t="s">
        <v>404</v>
      </c>
      <c r="T849" s="16" t="s">
        <v>405</v>
      </c>
      <c r="U849" s="18">
        <v>44364</v>
      </c>
      <c r="V849" s="17">
        <v>44729</v>
      </c>
      <c r="W849" s="15" t="s">
        <v>406</v>
      </c>
      <c r="X849" s="15" t="s">
        <v>407</v>
      </c>
      <c r="Y849" s="15" t="s">
        <v>78</v>
      </c>
      <c r="Z849" s="15" t="s">
        <v>401</v>
      </c>
      <c r="AA849" s="15" t="s">
        <v>79</v>
      </c>
      <c r="AB849" s="15"/>
      <c r="AC849" s="15"/>
      <c r="AD849" s="15" t="s">
        <v>408</v>
      </c>
      <c r="AE849" s="15" t="s">
        <v>409</v>
      </c>
      <c r="AF849" s="15" t="s">
        <v>123</v>
      </c>
      <c r="AG849" s="15"/>
      <c r="AH849" s="15"/>
    </row>
    <row r="850" spans="1:34">
      <c r="A850" s="14">
        <v>44830.445162037038</v>
      </c>
      <c r="B850" s="15" t="s">
        <v>395</v>
      </c>
      <c r="C850" s="15" t="s">
        <v>11</v>
      </c>
      <c r="D850" s="14">
        <v>44830.445162037038</v>
      </c>
      <c r="E850" s="15">
        <f t="shared" ca="1" si="22"/>
        <v>4440</v>
      </c>
      <c r="F850" s="15" t="s">
        <v>12</v>
      </c>
      <c r="G850" s="15" t="s">
        <v>13</v>
      </c>
      <c r="H850" s="15" t="s">
        <v>70</v>
      </c>
      <c r="I850" s="15" t="s">
        <v>71</v>
      </c>
      <c r="J850" s="15" t="s">
        <v>396</v>
      </c>
      <c r="K850" s="16" t="s">
        <v>397</v>
      </c>
      <c r="L850" s="15" t="s">
        <v>398</v>
      </c>
      <c r="M850" s="15" t="s">
        <v>399</v>
      </c>
      <c r="N850" s="15" t="s">
        <v>400</v>
      </c>
      <c r="O850" s="15" t="s">
        <v>145</v>
      </c>
      <c r="P850" s="15"/>
      <c r="Q850" s="15" t="s">
        <v>402</v>
      </c>
      <c r="R850" s="16" t="s">
        <v>403</v>
      </c>
      <c r="S850" s="16" t="s">
        <v>404</v>
      </c>
      <c r="T850" s="16" t="s">
        <v>405</v>
      </c>
      <c r="U850" s="18">
        <v>44364</v>
      </c>
      <c r="V850" s="17">
        <v>44729</v>
      </c>
      <c r="W850" s="15" t="s">
        <v>406</v>
      </c>
      <c r="X850" s="15" t="s">
        <v>407</v>
      </c>
      <c r="Y850" s="15" t="s">
        <v>78</v>
      </c>
      <c r="Z850" s="15" t="s">
        <v>401</v>
      </c>
      <c r="AA850" s="15" t="s">
        <v>79</v>
      </c>
      <c r="AB850" s="15"/>
      <c r="AC850" s="15"/>
      <c r="AD850" s="15" t="s">
        <v>408</v>
      </c>
      <c r="AE850" s="15" t="s">
        <v>409</v>
      </c>
      <c r="AF850" s="15" t="s">
        <v>123</v>
      </c>
      <c r="AG850" s="15"/>
      <c r="AH850" s="15"/>
    </row>
    <row r="851" spans="1:34">
      <c r="A851" s="14">
        <v>44860.445162037038</v>
      </c>
      <c r="B851" s="15" t="s">
        <v>395</v>
      </c>
      <c r="C851" s="15" t="s">
        <v>11</v>
      </c>
      <c r="D851" s="14">
        <v>44860.445162037038</v>
      </c>
      <c r="E851" s="15">
        <f t="shared" ca="1" si="22"/>
        <v>5141</v>
      </c>
      <c r="F851" s="15" t="s">
        <v>12</v>
      </c>
      <c r="G851" s="15" t="s">
        <v>13</v>
      </c>
      <c r="H851" s="15" t="s">
        <v>70</v>
      </c>
      <c r="I851" s="15" t="s">
        <v>71</v>
      </c>
      <c r="J851" s="15" t="s">
        <v>396</v>
      </c>
      <c r="K851" s="16" t="s">
        <v>397</v>
      </c>
      <c r="L851" s="15" t="s">
        <v>398</v>
      </c>
      <c r="M851" s="15" t="s">
        <v>399</v>
      </c>
      <c r="N851" s="15" t="s">
        <v>400</v>
      </c>
      <c r="O851" s="15" t="s">
        <v>145</v>
      </c>
      <c r="P851" s="15"/>
      <c r="Q851" s="15" t="s">
        <v>402</v>
      </c>
      <c r="R851" s="16" t="s">
        <v>403</v>
      </c>
      <c r="S851" s="16" t="s">
        <v>404</v>
      </c>
      <c r="T851" s="16" t="s">
        <v>405</v>
      </c>
      <c r="U851" s="18">
        <v>44364</v>
      </c>
      <c r="V851" s="17">
        <v>44729</v>
      </c>
      <c r="W851" s="15" t="s">
        <v>406</v>
      </c>
      <c r="X851" s="15" t="s">
        <v>407</v>
      </c>
      <c r="Y851" s="15" t="s">
        <v>78</v>
      </c>
      <c r="Z851" s="15" t="s">
        <v>401</v>
      </c>
      <c r="AA851" s="15" t="s">
        <v>79</v>
      </c>
      <c r="AB851" s="15"/>
      <c r="AC851" s="15"/>
      <c r="AD851" s="15" t="s">
        <v>408</v>
      </c>
      <c r="AE851" s="15" t="s">
        <v>409</v>
      </c>
      <c r="AF851" s="15" t="s">
        <v>123</v>
      </c>
      <c r="AG851" s="15"/>
      <c r="AH851" s="15"/>
    </row>
    <row r="852" spans="1:34">
      <c r="A852" s="14">
        <v>44891.445162037038</v>
      </c>
      <c r="B852" s="15" t="s">
        <v>395</v>
      </c>
      <c r="C852" s="15" t="s">
        <v>11</v>
      </c>
      <c r="D852" s="14">
        <v>44891.445162037038</v>
      </c>
      <c r="E852" s="15">
        <f t="shared" ca="1" si="22"/>
        <v>5838</v>
      </c>
      <c r="F852" s="15" t="s">
        <v>12</v>
      </c>
      <c r="G852" s="15" t="s">
        <v>13</v>
      </c>
      <c r="H852" s="15" t="s">
        <v>70</v>
      </c>
      <c r="I852" s="15" t="s">
        <v>71</v>
      </c>
      <c r="J852" s="15" t="s">
        <v>396</v>
      </c>
      <c r="K852" s="16" t="s">
        <v>397</v>
      </c>
      <c r="L852" s="15" t="s">
        <v>398</v>
      </c>
      <c r="M852" s="15" t="s">
        <v>399</v>
      </c>
      <c r="N852" s="15" t="s">
        <v>400</v>
      </c>
      <c r="O852" s="15" t="s">
        <v>145</v>
      </c>
      <c r="P852" s="15"/>
      <c r="Q852" s="15" t="s">
        <v>402</v>
      </c>
      <c r="R852" s="16" t="s">
        <v>403</v>
      </c>
      <c r="S852" s="16" t="s">
        <v>404</v>
      </c>
      <c r="T852" s="16" t="s">
        <v>405</v>
      </c>
      <c r="U852" s="18">
        <v>44364</v>
      </c>
      <c r="V852" s="17">
        <v>44729</v>
      </c>
      <c r="W852" s="15" t="s">
        <v>406</v>
      </c>
      <c r="X852" s="15" t="s">
        <v>407</v>
      </c>
      <c r="Y852" s="15" t="s">
        <v>78</v>
      </c>
      <c r="Z852" s="15" t="s">
        <v>401</v>
      </c>
      <c r="AA852" s="15" t="s">
        <v>79</v>
      </c>
      <c r="AB852" s="15"/>
      <c r="AC852" s="15"/>
      <c r="AD852" s="15" t="s">
        <v>408</v>
      </c>
      <c r="AE852" s="15" t="s">
        <v>409</v>
      </c>
      <c r="AF852" s="15" t="s">
        <v>123</v>
      </c>
      <c r="AG852" s="15"/>
    </row>
    <row r="853" spans="1:34">
      <c r="A853" s="14">
        <v>44921.445162037038</v>
      </c>
      <c r="B853" s="15" t="s">
        <v>395</v>
      </c>
      <c r="C853" s="15" t="s">
        <v>11</v>
      </c>
      <c r="D853" s="14">
        <v>44921.445162037038</v>
      </c>
      <c r="E853" s="15">
        <f t="shared" ca="1" si="22"/>
        <v>5285</v>
      </c>
      <c r="F853" s="15" t="s">
        <v>12</v>
      </c>
      <c r="G853" s="15" t="s">
        <v>13</v>
      </c>
      <c r="H853" s="15" t="s">
        <v>70</v>
      </c>
      <c r="I853" s="15" t="s">
        <v>71</v>
      </c>
      <c r="J853" s="15" t="s">
        <v>396</v>
      </c>
      <c r="K853" s="16" t="s">
        <v>397</v>
      </c>
      <c r="L853" s="15" t="s">
        <v>398</v>
      </c>
      <c r="M853" s="15" t="s">
        <v>399</v>
      </c>
      <c r="N853" s="15" t="s">
        <v>400</v>
      </c>
      <c r="O853" s="15" t="s">
        <v>145</v>
      </c>
      <c r="P853" s="15"/>
      <c r="Q853" s="15" t="s">
        <v>402</v>
      </c>
      <c r="R853" s="16" t="s">
        <v>403</v>
      </c>
      <c r="S853" s="16" t="s">
        <v>404</v>
      </c>
      <c r="T853" s="16" t="s">
        <v>405</v>
      </c>
      <c r="U853" s="18">
        <v>44364</v>
      </c>
      <c r="V853" s="17">
        <v>44729</v>
      </c>
      <c r="W853" s="15" t="s">
        <v>406</v>
      </c>
      <c r="X853" s="15" t="s">
        <v>407</v>
      </c>
      <c r="Y853" s="15" t="s">
        <v>78</v>
      </c>
      <c r="Z853" s="15" t="s">
        <v>401</v>
      </c>
      <c r="AA853" s="15" t="s">
        <v>79</v>
      </c>
      <c r="AB853" s="15"/>
      <c r="AC853" s="15"/>
      <c r="AD853" s="15" t="s">
        <v>408</v>
      </c>
      <c r="AE853" s="15" t="s">
        <v>409</v>
      </c>
      <c r="AF853" s="15" t="s">
        <v>123</v>
      </c>
      <c r="AG853" s="15"/>
    </row>
    <row r="854" spans="1:34">
      <c r="A854" s="14">
        <v>44952.445162037038</v>
      </c>
      <c r="B854" s="15" t="s">
        <v>395</v>
      </c>
      <c r="C854" s="15" t="s">
        <v>11</v>
      </c>
      <c r="D854" s="14">
        <v>44952.445162037038</v>
      </c>
      <c r="E854" s="15">
        <f t="shared" ca="1" si="22"/>
        <v>4764</v>
      </c>
      <c r="F854" s="15" t="s">
        <v>12</v>
      </c>
      <c r="G854" s="15" t="s">
        <v>13</v>
      </c>
      <c r="H854" s="15" t="s">
        <v>70</v>
      </c>
      <c r="I854" s="15" t="s">
        <v>71</v>
      </c>
      <c r="J854" s="15" t="s">
        <v>396</v>
      </c>
      <c r="K854" s="16" t="s">
        <v>397</v>
      </c>
      <c r="L854" s="15" t="s">
        <v>398</v>
      </c>
      <c r="M854" s="15" t="s">
        <v>399</v>
      </c>
      <c r="N854" s="15" t="s">
        <v>400</v>
      </c>
      <c r="O854" s="15" t="s">
        <v>145</v>
      </c>
      <c r="P854" s="15"/>
      <c r="Q854" s="15" t="s">
        <v>402</v>
      </c>
      <c r="R854" s="16" t="s">
        <v>403</v>
      </c>
      <c r="S854" s="16" t="s">
        <v>404</v>
      </c>
      <c r="T854" s="16" t="s">
        <v>405</v>
      </c>
      <c r="U854" s="18">
        <v>44364</v>
      </c>
      <c r="V854" s="17">
        <v>44729</v>
      </c>
      <c r="W854" s="15" t="s">
        <v>406</v>
      </c>
      <c r="X854" s="15" t="s">
        <v>407</v>
      </c>
      <c r="Y854" s="15" t="s">
        <v>78</v>
      </c>
      <c r="Z854" s="15" t="s">
        <v>401</v>
      </c>
      <c r="AA854" s="15" t="s">
        <v>79</v>
      </c>
      <c r="AB854" s="15"/>
      <c r="AC854" s="15"/>
      <c r="AD854" s="15" t="s">
        <v>408</v>
      </c>
      <c r="AE854" s="15" t="s">
        <v>409</v>
      </c>
      <c r="AF854" s="15" t="s">
        <v>123</v>
      </c>
      <c r="AG854" s="15"/>
    </row>
    <row r="855" spans="1:34">
      <c r="A855" s="14">
        <v>44983.445162037038</v>
      </c>
      <c r="B855" s="15" t="s">
        <v>395</v>
      </c>
      <c r="C855" s="15" t="s">
        <v>11</v>
      </c>
      <c r="D855" s="14">
        <v>44983.445162037038</v>
      </c>
      <c r="E855" s="15">
        <f t="shared" ca="1" si="22"/>
        <v>6485</v>
      </c>
      <c r="F855" s="15" t="s">
        <v>12</v>
      </c>
      <c r="G855" s="15" t="s">
        <v>13</v>
      </c>
      <c r="H855" s="15" t="s">
        <v>70</v>
      </c>
      <c r="I855" s="15" t="s">
        <v>71</v>
      </c>
      <c r="J855" s="15" t="s">
        <v>396</v>
      </c>
      <c r="K855" s="16" t="s">
        <v>397</v>
      </c>
      <c r="L855" s="15" t="s">
        <v>398</v>
      </c>
      <c r="M855" s="15" t="s">
        <v>399</v>
      </c>
      <c r="N855" s="15" t="s">
        <v>400</v>
      </c>
      <c r="O855" s="15" t="s">
        <v>145</v>
      </c>
      <c r="P855" s="15"/>
      <c r="Q855" s="15" t="s">
        <v>402</v>
      </c>
      <c r="R855" s="16" t="s">
        <v>403</v>
      </c>
      <c r="S855" s="16" t="s">
        <v>404</v>
      </c>
      <c r="T855" s="16" t="s">
        <v>405</v>
      </c>
      <c r="U855" s="18">
        <v>44364</v>
      </c>
      <c r="V855" s="17">
        <v>44729</v>
      </c>
      <c r="W855" s="15" t="s">
        <v>406</v>
      </c>
      <c r="X855" s="15" t="s">
        <v>407</v>
      </c>
      <c r="Y855" s="15" t="s">
        <v>78</v>
      </c>
      <c r="Z855" s="15" t="s">
        <v>401</v>
      </c>
      <c r="AA855" s="15" t="s">
        <v>79</v>
      </c>
      <c r="AB855" s="15"/>
      <c r="AC855" s="15"/>
      <c r="AD855" s="15" t="s">
        <v>408</v>
      </c>
      <c r="AE855" s="15" t="s">
        <v>409</v>
      </c>
      <c r="AF855" s="15" t="s">
        <v>123</v>
      </c>
      <c r="AG855" s="15"/>
    </row>
    <row r="856" spans="1:34" s="15" customFormat="1">
      <c r="A856" s="14">
        <v>45011.445162037038</v>
      </c>
      <c r="B856" s="15" t="s">
        <v>395</v>
      </c>
      <c r="C856" s="15" t="s">
        <v>11</v>
      </c>
      <c r="D856" s="14">
        <v>45011.445162037038</v>
      </c>
      <c r="E856" s="15">
        <f t="shared" ca="1" si="22"/>
        <v>3309</v>
      </c>
      <c r="F856" s="15" t="s">
        <v>12</v>
      </c>
      <c r="G856" s="15" t="s">
        <v>13</v>
      </c>
      <c r="H856" s="15" t="s">
        <v>70</v>
      </c>
      <c r="I856" s="15" t="s">
        <v>71</v>
      </c>
      <c r="J856" s="15" t="s">
        <v>396</v>
      </c>
      <c r="K856" s="16" t="s">
        <v>397</v>
      </c>
      <c r="L856" s="15" t="s">
        <v>398</v>
      </c>
      <c r="M856" s="15" t="s">
        <v>399</v>
      </c>
      <c r="N856" s="15" t="s">
        <v>400</v>
      </c>
      <c r="O856" s="15" t="s">
        <v>145</v>
      </c>
      <c r="Q856" s="15" t="s">
        <v>402</v>
      </c>
      <c r="R856" s="16" t="s">
        <v>403</v>
      </c>
      <c r="S856" s="16" t="s">
        <v>404</v>
      </c>
      <c r="T856" s="16" t="s">
        <v>405</v>
      </c>
      <c r="U856" s="18">
        <v>44364</v>
      </c>
      <c r="V856" s="17">
        <v>44729</v>
      </c>
      <c r="W856" s="15" t="s">
        <v>406</v>
      </c>
      <c r="X856" s="15" t="s">
        <v>407</v>
      </c>
      <c r="Y856" s="15" t="s">
        <v>78</v>
      </c>
      <c r="Z856" s="15" t="s">
        <v>401</v>
      </c>
      <c r="AA856" s="15" t="s">
        <v>79</v>
      </c>
      <c r="AD856" s="15" t="s">
        <v>408</v>
      </c>
      <c r="AE856" s="15" t="s">
        <v>409</v>
      </c>
      <c r="AF856" s="15" t="s">
        <v>123</v>
      </c>
      <c r="AH856"/>
    </row>
    <row r="857" spans="1:34" s="15" customFormat="1">
      <c r="A857" s="14">
        <v>45042.445162037038</v>
      </c>
      <c r="B857" s="15" t="s">
        <v>395</v>
      </c>
      <c r="C857" s="15" t="s">
        <v>11</v>
      </c>
      <c r="D857" s="14">
        <v>45042.445162037038</v>
      </c>
      <c r="E857" s="15">
        <f t="shared" ca="1" si="22"/>
        <v>6254</v>
      </c>
      <c r="F857" s="15" t="s">
        <v>12</v>
      </c>
      <c r="G857" s="15" t="s">
        <v>13</v>
      </c>
      <c r="H857" s="15" t="s">
        <v>70</v>
      </c>
      <c r="I857" s="15" t="s">
        <v>71</v>
      </c>
      <c r="J857" s="15" t="s">
        <v>396</v>
      </c>
      <c r="K857" s="16" t="s">
        <v>397</v>
      </c>
      <c r="L857" s="15" t="s">
        <v>398</v>
      </c>
      <c r="M857" s="15" t="s">
        <v>399</v>
      </c>
      <c r="N857" s="15" t="s">
        <v>400</v>
      </c>
      <c r="O857" s="15" t="s">
        <v>145</v>
      </c>
      <c r="Q857" s="15" t="s">
        <v>402</v>
      </c>
      <c r="R857" s="16" t="s">
        <v>403</v>
      </c>
      <c r="S857" s="16" t="s">
        <v>404</v>
      </c>
      <c r="T857" s="16" t="s">
        <v>405</v>
      </c>
      <c r="U857" s="18">
        <v>44364</v>
      </c>
      <c r="V857" s="17">
        <v>44729</v>
      </c>
      <c r="W857" s="15" t="s">
        <v>406</v>
      </c>
      <c r="X857" s="15" t="s">
        <v>407</v>
      </c>
      <c r="Y857" s="15" t="s">
        <v>78</v>
      </c>
      <c r="Z857" s="15" t="s">
        <v>401</v>
      </c>
      <c r="AA857" s="15" t="s">
        <v>79</v>
      </c>
      <c r="AD857" s="15" t="s">
        <v>408</v>
      </c>
      <c r="AE857" s="15" t="s">
        <v>409</v>
      </c>
      <c r="AF857" s="15" t="s">
        <v>123</v>
      </c>
      <c r="AH857"/>
    </row>
    <row r="858" spans="1:34" s="15" customFormat="1">
      <c r="A858" s="14">
        <v>45072.445162037038</v>
      </c>
      <c r="B858" s="15" t="s">
        <v>395</v>
      </c>
      <c r="C858" s="15" t="s">
        <v>11</v>
      </c>
      <c r="D858" s="14">
        <v>45072.445162037038</v>
      </c>
      <c r="E858" s="15">
        <f t="shared" ca="1" si="22"/>
        <v>4879</v>
      </c>
      <c r="F858" s="15" t="s">
        <v>12</v>
      </c>
      <c r="G858" s="15" t="s">
        <v>13</v>
      </c>
      <c r="H858" s="15" t="s">
        <v>70</v>
      </c>
      <c r="I858" s="15" t="s">
        <v>71</v>
      </c>
      <c r="J858" s="15" t="s">
        <v>396</v>
      </c>
      <c r="K858" s="16" t="s">
        <v>397</v>
      </c>
      <c r="L858" s="15" t="s">
        <v>398</v>
      </c>
      <c r="M858" s="15" t="s">
        <v>399</v>
      </c>
      <c r="N858" s="15" t="s">
        <v>400</v>
      </c>
      <c r="O858" s="15" t="s">
        <v>145</v>
      </c>
      <c r="Q858" s="15" t="s">
        <v>402</v>
      </c>
      <c r="R858" s="16" t="s">
        <v>403</v>
      </c>
      <c r="S858" s="16" t="s">
        <v>404</v>
      </c>
      <c r="T858" s="16" t="s">
        <v>405</v>
      </c>
      <c r="U858" s="18">
        <v>44364</v>
      </c>
      <c r="V858" s="17">
        <v>44729</v>
      </c>
      <c r="W858" s="15" t="s">
        <v>406</v>
      </c>
      <c r="X858" s="15" t="s">
        <v>407</v>
      </c>
      <c r="Y858" s="15" t="s">
        <v>78</v>
      </c>
      <c r="Z858" s="15" t="s">
        <v>401</v>
      </c>
      <c r="AA858" s="15" t="s">
        <v>79</v>
      </c>
      <c r="AD858" s="15" t="s">
        <v>408</v>
      </c>
      <c r="AE858" s="15" t="s">
        <v>409</v>
      </c>
      <c r="AF858" s="15" t="s">
        <v>123</v>
      </c>
      <c r="AH858"/>
    </row>
    <row r="859" spans="1:34" s="15" customFormat="1">
      <c r="A859" s="14">
        <v>45103.445162037038</v>
      </c>
      <c r="B859" s="15" t="s">
        <v>395</v>
      </c>
      <c r="C859" s="15" t="s">
        <v>11</v>
      </c>
      <c r="D859" s="14">
        <v>45103.445162037038</v>
      </c>
      <c r="E859" s="15">
        <f t="shared" ca="1" si="22"/>
        <v>6588</v>
      </c>
      <c r="F859" s="15" t="s">
        <v>12</v>
      </c>
      <c r="G859" s="15" t="s">
        <v>13</v>
      </c>
      <c r="H859" s="15" t="s">
        <v>70</v>
      </c>
      <c r="I859" s="15" t="s">
        <v>71</v>
      </c>
      <c r="J859" s="15" t="s">
        <v>396</v>
      </c>
      <c r="K859" s="16" t="s">
        <v>397</v>
      </c>
      <c r="L859" s="15" t="s">
        <v>398</v>
      </c>
      <c r="M859" s="15" t="s">
        <v>399</v>
      </c>
      <c r="N859" s="15" t="s">
        <v>400</v>
      </c>
      <c r="O859" s="15" t="s">
        <v>145</v>
      </c>
      <c r="Q859" s="15" t="s">
        <v>402</v>
      </c>
      <c r="R859" s="16" t="s">
        <v>403</v>
      </c>
      <c r="S859" s="16" t="s">
        <v>404</v>
      </c>
      <c r="T859" s="16" t="s">
        <v>405</v>
      </c>
      <c r="U859" s="18">
        <v>44364</v>
      </c>
      <c r="V859" s="17">
        <v>44729</v>
      </c>
      <c r="W859" s="15" t="s">
        <v>406</v>
      </c>
      <c r="X859" s="15" t="s">
        <v>407</v>
      </c>
      <c r="Y859" s="15" t="s">
        <v>78</v>
      </c>
      <c r="Z859" s="15" t="s">
        <v>401</v>
      </c>
      <c r="AA859" s="15" t="s">
        <v>79</v>
      </c>
      <c r="AD859" s="15" t="s">
        <v>408</v>
      </c>
      <c r="AE859" s="15" t="s">
        <v>409</v>
      </c>
      <c r="AF859" s="15" t="s">
        <v>123</v>
      </c>
      <c r="AH859"/>
    </row>
    <row r="860" spans="1:34" s="15" customFormat="1">
      <c r="A860" s="14">
        <v>45133.445162037038</v>
      </c>
      <c r="B860" s="15" t="s">
        <v>395</v>
      </c>
      <c r="C860" s="15" t="s">
        <v>11</v>
      </c>
      <c r="D860" s="14">
        <v>45133.445162037038</v>
      </c>
      <c r="E860" s="15">
        <f t="shared" ca="1" si="22"/>
        <v>3685</v>
      </c>
      <c r="F860" s="15" t="s">
        <v>12</v>
      </c>
      <c r="G860" s="15" t="s">
        <v>13</v>
      </c>
      <c r="H860" s="15" t="s">
        <v>70</v>
      </c>
      <c r="I860" s="15" t="s">
        <v>71</v>
      </c>
      <c r="J860" s="15" t="s">
        <v>396</v>
      </c>
      <c r="K860" s="16" t="s">
        <v>397</v>
      </c>
      <c r="L860" s="15" t="s">
        <v>398</v>
      </c>
      <c r="M860" s="15" t="s">
        <v>399</v>
      </c>
      <c r="N860" s="15" t="s">
        <v>400</v>
      </c>
      <c r="O860" s="15" t="s">
        <v>145</v>
      </c>
      <c r="Q860" s="15" t="s">
        <v>402</v>
      </c>
      <c r="R860" s="16" t="s">
        <v>403</v>
      </c>
      <c r="S860" s="16" t="s">
        <v>404</v>
      </c>
      <c r="T860" s="16" t="s">
        <v>405</v>
      </c>
      <c r="U860" s="18">
        <v>44364</v>
      </c>
      <c r="V860" s="17">
        <v>44729</v>
      </c>
      <c r="W860" s="15" t="s">
        <v>406</v>
      </c>
      <c r="X860" s="15" t="s">
        <v>407</v>
      </c>
      <c r="Y860" s="15" t="s">
        <v>78</v>
      </c>
      <c r="Z860" s="15" t="s">
        <v>401</v>
      </c>
      <c r="AA860" s="15" t="s">
        <v>79</v>
      </c>
      <c r="AD860" s="15" t="s">
        <v>408</v>
      </c>
      <c r="AE860" s="15" t="s">
        <v>409</v>
      </c>
      <c r="AF860" s="15" t="s">
        <v>123</v>
      </c>
    </row>
    <row r="861" spans="1:34" s="15" customFormat="1">
      <c r="A861" s="14">
        <v>45164.445162037038</v>
      </c>
      <c r="B861" s="15" t="s">
        <v>395</v>
      </c>
      <c r="C861" s="15" t="s">
        <v>11</v>
      </c>
      <c r="D861" s="14">
        <v>45164.445162037038</v>
      </c>
      <c r="E861" s="15">
        <f t="shared" ca="1" si="22"/>
        <v>5382</v>
      </c>
      <c r="F861" s="15" t="s">
        <v>12</v>
      </c>
      <c r="G861" s="15" t="s">
        <v>13</v>
      </c>
      <c r="H861" s="15" t="s">
        <v>70</v>
      </c>
      <c r="I861" s="15" t="s">
        <v>71</v>
      </c>
      <c r="J861" s="15" t="s">
        <v>396</v>
      </c>
      <c r="K861" s="16" t="s">
        <v>397</v>
      </c>
      <c r="L861" s="15" t="s">
        <v>398</v>
      </c>
      <c r="M861" s="15" t="s">
        <v>399</v>
      </c>
      <c r="N861" s="15" t="s">
        <v>400</v>
      </c>
      <c r="O861" s="15" t="s">
        <v>145</v>
      </c>
      <c r="Q861" s="15" t="s">
        <v>402</v>
      </c>
      <c r="R861" s="16" t="s">
        <v>403</v>
      </c>
      <c r="S861" s="16" t="s">
        <v>404</v>
      </c>
      <c r="T861" s="16" t="s">
        <v>405</v>
      </c>
      <c r="U861" s="18">
        <v>44364</v>
      </c>
      <c r="V861" s="17">
        <v>44729</v>
      </c>
      <c r="W861" s="15" t="s">
        <v>406</v>
      </c>
      <c r="X861" s="15" t="s">
        <v>407</v>
      </c>
      <c r="Y861" s="15" t="s">
        <v>78</v>
      </c>
      <c r="Z861" s="15" t="s">
        <v>401</v>
      </c>
      <c r="AA861" s="15" t="s">
        <v>79</v>
      </c>
      <c r="AD861" s="15" t="s">
        <v>408</v>
      </c>
      <c r="AE861" s="15" t="s">
        <v>409</v>
      </c>
      <c r="AF861" s="15" t="s">
        <v>123</v>
      </c>
    </row>
    <row r="862" spans="1:34" s="15" customFormat="1">
      <c r="A862" s="14">
        <v>45195.445162037038</v>
      </c>
      <c r="B862" s="15" t="s">
        <v>395</v>
      </c>
      <c r="C862" s="15" t="s">
        <v>11</v>
      </c>
      <c r="D862" s="14">
        <v>45195.445162037038</v>
      </c>
      <c r="E862" s="15">
        <f t="shared" ca="1" si="22"/>
        <v>4242</v>
      </c>
      <c r="F862" s="15" t="s">
        <v>12</v>
      </c>
      <c r="G862" s="15" t="s">
        <v>13</v>
      </c>
      <c r="H862" s="15" t="s">
        <v>70</v>
      </c>
      <c r="I862" s="15" t="s">
        <v>71</v>
      </c>
      <c r="J862" s="15" t="s">
        <v>396</v>
      </c>
      <c r="K862" s="16" t="s">
        <v>397</v>
      </c>
      <c r="L862" s="15" t="s">
        <v>398</v>
      </c>
      <c r="M862" s="15" t="s">
        <v>399</v>
      </c>
      <c r="N862" s="15" t="s">
        <v>400</v>
      </c>
      <c r="O862" s="15" t="s">
        <v>145</v>
      </c>
      <c r="Q862" s="15" t="s">
        <v>402</v>
      </c>
      <c r="R862" s="16" t="s">
        <v>403</v>
      </c>
      <c r="S862" s="16" t="s">
        <v>404</v>
      </c>
      <c r="T862" s="16" t="s">
        <v>405</v>
      </c>
      <c r="U862" s="18">
        <v>44364</v>
      </c>
      <c r="V862" s="17">
        <v>44729</v>
      </c>
      <c r="W862" s="15" t="s">
        <v>406</v>
      </c>
      <c r="X862" s="15" t="s">
        <v>407</v>
      </c>
      <c r="Y862" s="15" t="s">
        <v>78</v>
      </c>
      <c r="Z862" s="15" t="s">
        <v>401</v>
      </c>
      <c r="AA862" s="15" t="s">
        <v>79</v>
      </c>
      <c r="AD862" s="15" t="s">
        <v>408</v>
      </c>
      <c r="AE862" s="15" t="s">
        <v>409</v>
      </c>
      <c r="AF862" s="15" t="s">
        <v>123</v>
      </c>
    </row>
    <row r="863" spans="1:34" s="15" customFormat="1">
      <c r="A863" s="14">
        <v>45225.445162037038</v>
      </c>
      <c r="B863" s="15" t="s">
        <v>395</v>
      </c>
      <c r="C863" s="15" t="s">
        <v>11</v>
      </c>
      <c r="D863" s="14">
        <v>45225.445162037038</v>
      </c>
      <c r="E863" s="15">
        <f t="shared" ca="1" si="22"/>
        <v>3382</v>
      </c>
      <c r="F863" s="15" t="s">
        <v>12</v>
      </c>
      <c r="G863" s="15" t="s">
        <v>13</v>
      </c>
      <c r="H863" s="15" t="s">
        <v>70</v>
      </c>
      <c r="I863" s="15" t="s">
        <v>71</v>
      </c>
      <c r="J863" s="15" t="s">
        <v>396</v>
      </c>
      <c r="K863" s="16" t="s">
        <v>397</v>
      </c>
      <c r="L863" s="15" t="s">
        <v>398</v>
      </c>
      <c r="M863" s="15" t="s">
        <v>399</v>
      </c>
      <c r="N863" s="15" t="s">
        <v>400</v>
      </c>
      <c r="O863" s="15" t="s">
        <v>145</v>
      </c>
      <c r="Q863" s="15" t="s">
        <v>402</v>
      </c>
      <c r="R863" s="16" t="s">
        <v>403</v>
      </c>
      <c r="S863" s="16" t="s">
        <v>404</v>
      </c>
      <c r="T863" s="16" t="s">
        <v>405</v>
      </c>
      <c r="U863" s="18">
        <v>44364</v>
      </c>
      <c r="V863" s="17">
        <v>44729</v>
      </c>
      <c r="W863" s="15" t="s">
        <v>406</v>
      </c>
      <c r="X863" s="15" t="s">
        <v>407</v>
      </c>
      <c r="Y863" s="15" t="s">
        <v>78</v>
      </c>
      <c r="Z863" s="15" t="s">
        <v>401</v>
      </c>
      <c r="AA863" s="15" t="s">
        <v>79</v>
      </c>
      <c r="AD863" s="15" t="s">
        <v>408</v>
      </c>
      <c r="AE863" s="15" t="s">
        <v>409</v>
      </c>
      <c r="AF863" s="15" t="s">
        <v>123</v>
      </c>
    </row>
    <row r="864" spans="1:34" s="15" customFormat="1">
      <c r="A864" s="14">
        <v>45256.445162037038</v>
      </c>
      <c r="B864" s="15" t="s">
        <v>395</v>
      </c>
      <c r="C864" s="15" t="s">
        <v>11</v>
      </c>
      <c r="D864" s="14">
        <v>45256.445162037038</v>
      </c>
      <c r="E864" s="15">
        <f t="shared" ca="1" si="22"/>
        <v>6891</v>
      </c>
      <c r="F864" s="15" t="s">
        <v>12</v>
      </c>
      <c r="G864" s="15" t="s">
        <v>13</v>
      </c>
      <c r="H864" s="15" t="s">
        <v>70</v>
      </c>
      <c r="I864" s="15" t="s">
        <v>71</v>
      </c>
      <c r="J864" s="15" t="s">
        <v>396</v>
      </c>
      <c r="K864" s="16" t="s">
        <v>397</v>
      </c>
      <c r="L864" s="15" t="s">
        <v>398</v>
      </c>
      <c r="M864" s="15" t="s">
        <v>399</v>
      </c>
      <c r="N864" s="15" t="s">
        <v>400</v>
      </c>
      <c r="O864" s="15" t="s">
        <v>145</v>
      </c>
      <c r="Q864" s="15" t="s">
        <v>402</v>
      </c>
      <c r="R864" s="16" t="s">
        <v>403</v>
      </c>
      <c r="S864" s="16" t="s">
        <v>404</v>
      </c>
      <c r="T864" s="16" t="s">
        <v>405</v>
      </c>
      <c r="U864" s="18">
        <v>44364</v>
      </c>
      <c r="V864" s="17">
        <v>44729</v>
      </c>
      <c r="W864" s="15" t="s">
        <v>406</v>
      </c>
      <c r="X864" s="15" t="s">
        <v>407</v>
      </c>
      <c r="Y864" s="15" t="s">
        <v>78</v>
      </c>
      <c r="Z864" s="15" t="s">
        <v>401</v>
      </c>
      <c r="AA864" s="15" t="s">
        <v>79</v>
      </c>
      <c r="AD864" s="15" t="s">
        <v>408</v>
      </c>
      <c r="AE864" s="15" t="s">
        <v>409</v>
      </c>
      <c r="AF864" s="15" t="s">
        <v>123</v>
      </c>
    </row>
    <row r="865" spans="1:33" s="15" customFormat="1">
      <c r="A865" s="14">
        <v>45286.445162037038</v>
      </c>
      <c r="B865" s="15" t="s">
        <v>395</v>
      </c>
      <c r="C865" s="15" t="s">
        <v>11</v>
      </c>
      <c r="D865" s="14">
        <v>45286.445162037038</v>
      </c>
      <c r="E865" s="15">
        <f t="shared" ca="1" si="22"/>
        <v>4049</v>
      </c>
      <c r="F865" s="15" t="s">
        <v>12</v>
      </c>
      <c r="G865" s="15" t="s">
        <v>13</v>
      </c>
      <c r="H865" s="15" t="s">
        <v>70</v>
      </c>
      <c r="I865" s="15" t="s">
        <v>71</v>
      </c>
      <c r="J865" s="15" t="s">
        <v>396</v>
      </c>
      <c r="K865" s="16" t="s">
        <v>397</v>
      </c>
      <c r="L865" s="15" t="s">
        <v>398</v>
      </c>
      <c r="M865" s="15" t="s">
        <v>399</v>
      </c>
      <c r="N865" s="15" t="s">
        <v>400</v>
      </c>
      <c r="O865" s="15" t="s">
        <v>145</v>
      </c>
      <c r="Q865" s="15" t="s">
        <v>402</v>
      </c>
      <c r="R865" s="16" t="s">
        <v>403</v>
      </c>
      <c r="S865" s="16" t="s">
        <v>404</v>
      </c>
      <c r="T865" s="16" t="s">
        <v>405</v>
      </c>
      <c r="U865" s="18">
        <v>44364</v>
      </c>
      <c r="V865" s="17">
        <v>44729</v>
      </c>
      <c r="W865" s="15" t="s">
        <v>406</v>
      </c>
      <c r="X865" s="15" t="s">
        <v>407</v>
      </c>
      <c r="Y865" s="15" t="s">
        <v>78</v>
      </c>
      <c r="Z865" s="15" t="s">
        <v>401</v>
      </c>
      <c r="AA865" s="15" t="s">
        <v>79</v>
      </c>
      <c r="AD865" s="15" t="s">
        <v>408</v>
      </c>
      <c r="AE865" s="15" t="s">
        <v>409</v>
      </c>
      <c r="AF865" s="15" t="s">
        <v>123</v>
      </c>
    </row>
    <row r="866" spans="1:33" s="15" customFormat="1">
      <c r="A866" s="14">
        <v>44222.45853009259</v>
      </c>
      <c r="B866" s="15" t="s">
        <v>410</v>
      </c>
      <c r="C866" s="15" t="s">
        <v>11</v>
      </c>
      <c r="D866" s="14">
        <v>44222.45853009259</v>
      </c>
      <c r="E866" s="15">
        <f ca="1">RANDBETWEEN(4500,7500)</f>
        <v>6718</v>
      </c>
      <c r="F866" s="15" t="s">
        <v>12</v>
      </c>
      <c r="G866" s="15" t="s">
        <v>13</v>
      </c>
      <c r="H866" s="15" t="s">
        <v>70</v>
      </c>
      <c r="I866" s="15" t="s">
        <v>71</v>
      </c>
      <c r="J866" s="15" t="s">
        <v>411</v>
      </c>
      <c r="K866" s="16" t="s">
        <v>412</v>
      </c>
      <c r="L866" s="15" t="s">
        <v>413</v>
      </c>
      <c r="M866" s="15" t="s">
        <v>414</v>
      </c>
      <c r="N866" s="15" t="s">
        <v>415</v>
      </c>
      <c r="O866" s="15" t="s">
        <v>21</v>
      </c>
      <c r="Q866" s="15" t="s">
        <v>417</v>
      </c>
      <c r="R866" s="16" t="s">
        <v>418</v>
      </c>
      <c r="S866" s="16" t="s">
        <v>419</v>
      </c>
      <c r="T866" s="16" t="s">
        <v>420</v>
      </c>
      <c r="U866" s="18">
        <v>44879</v>
      </c>
      <c r="V866" s="17">
        <v>45244</v>
      </c>
      <c r="W866" s="15" t="s">
        <v>421</v>
      </c>
      <c r="X866" s="15" t="s">
        <v>422</v>
      </c>
      <c r="Y866" s="15" t="s">
        <v>78</v>
      </c>
      <c r="Z866" s="15" t="s">
        <v>416</v>
      </c>
      <c r="AA866" s="15" t="s">
        <v>79</v>
      </c>
      <c r="AD866" s="15" t="s">
        <v>423</v>
      </c>
      <c r="AE866" s="15" t="s">
        <v>424</v>
      </c>
      <c r="AF866" s="15" t="s">
        <v>425</v>
      </c>
      <c r="AG866"/>
    </row>
    <row r="867" spans="1:33" s="15" customFormat="1">
      <c r="A867" s="14">
        <v>44253.45853009259</v>
      </c>
      <c r="B867" s="15" t="s">
        <v>410</v>
      </c>
      <c r="C867" s="15" t="s">
        <v>11</v>
      </c>
      <c r="D867" s="14">
        <v>44253.45853009259</v>
      </c>
      <c r="E867" s="15">
        <f t="shared" ref="E867:E901" ca="1" si="23">RANDBETWEEN(4500,7500)</f>
        <v>7322</v>
      </c>
      <c r="F867" s="15" t="s">
        <v>12</v>
      </c>
      <c r="G867" s="15" t="s">
        <v>13</v>
      </c>
      <c r="H867" s="15" t="s">
        <v>70</v>
      </c>
      <c r="I867" s="15" t="s">
        <v>71</v>
      </c>
      <c r="J867" s="15" t="s">
        <v>411</v>
      </c>
      <c r="K867" s="16" t="s">
        <v>412</v>
      </c>
      <c r="L867" s="15" t="s">
        <v>413</v>
      </c>
      <c r="M867" s="15" t="s">
        <v>414</v>
      </c>
      <c r="N867" s="15" t="s">
        <v>415</v>
      </c>
      <c r="O867" s="15" t="s">
        <v>21</v>
      </c>
      <c r="Q867" s="15" t="s">
        <v>417</v>
      </c>
      <c r="R867" s="16" t="s">
        <v>418</v>
      </c>
      <c r="S867" s="16" t="s">
        <v>419</v>
      </c>
      <c r="T867" s="16" t="s">
        <v>420</v>
      </c>
      <c r="U867" s="18">
        <v>44879</v>
      </c>
      <c r="V867" s="17">
        <v>45244</v>
      </c>
      <c r="W867" s="15" t="s">
        <v>421</v>
      </c>
      <c r="X867" s="15" t="s">
        <v>422</v>
      </c>
      <c r="Y867" s="15" t="s">
        <v>78</v>
      </c>
      <c r="Z867" s="15" t="s">
        <v>416</v>
      </c>
      <c r="AA867" s="15" t="s">
        <v>79</v>
      </c>
      <c r="AD867" s="15" t="s">
        <v>423</v>
      </c>
      <c r="AE867" s="15" t="s">
        <v>424</v>
      </c>
      <c r="AF867" s="15" t="s">
        <v>425</v>
      </c>
      <c r="AG867"/>
    </row>
    <row r="868" spans="1:33" s="15" customFormat="1">
      <c r="A868" s="14">
        <v>44281.458530034724</v>
      </c>
      <c r="B868" s="15" t="s">
        <v>410</v>
      </c>
      <c r="C868" s="15" t="s">
        <v>11</v>
      </c>
      <c r="D868" s="14">
        <v>44281.458530034724</v>
      </c>
      <c r="E868" s="15">
        <f t="shared" ca="1" si="23"/>
        <v>5025</v>
      </c>
      <c r="F868" s="15" t="s">
        <v>12</v>
      </c>
      <c r="G868" s="15" t="s">
        <v>13</v>
      </c>
      <c r="H868" s="15" t="s">
        <v>70</v>
      </c>
      <c r="I868" s="15" t="s">
        <v>71</v>
      </c>
      <c r="J868" s="15" t="s">
        <v>411</v>
      </c>
      <c r="K868" s="16" t="s">
        <v>412</v>
      </c>
      <c r="L868" s="15" t="s">
        <v>413</v>
      </c>
      <c r="M868" s="15" t="s">
        <v>414</v>
      </c>
      <c r="N868" s="15" t="s">
        <v>415</v>
      </c>
      <c r="O868" s="15" t="s">
        <v>21</v>
      </c>
      <c r="Q868" s="15" t="s">
        <v>417</v>
      </c>
      <c r="R868" s="16" t="s">
        <v>418</v>
      </c>
      <c r="S868" s="16" t="s">
        <v>419</v>
      </c>
      <c r="T868" s="16" t="s">
        <v>420</v>
      </c>
      <c r="U868" s="18">
        <v>44879</v>
      </c>
      <c r="V868" s="17">
        <v>45244</v>
      </c>
      <c r="W868" s="15" t="s">
        <v>421</v>
      </c>
      <c r="X868" s="15" t="s">
        <v>422</v>
      </c>
      <c r="Y868" s="15" t="s">
        <v>78</v>
      </c>
      <c r="Z868" s="15" t="s">
        <v>416</v>
      </c>
      <c r="AA868" s="15" t="s">
        <v>79</v>
      </c>
      <c r="AD868" s="15" t="s">
        <v>423</v>
      </c>
      <c r="AE868" s="15" t="s">
        <v>424</v>
      </c>
      <c r="AF868" s="15" t="s">
        <v>425</v>
      </c>
      <c r="AG868"/>
    </row>
    <row r="869" spans="1:33" s="15" customFormat="1">
      <c r="A869" s="14">
        <v>44312.458530034724</v>
      </c>
      <c r="B869" s="15" t="s">
        <v>410</v>
      </c>
      <c r="C869" s="15" t="s">
        <v>11</v>
      </c>
      <c r="D869" s="14">
        <v>44312.458530034724</v>
      </c>
      <c r="E869" s="15">
        <f t="shared" ca="1" si="23"/>
        <v>5169</v>
      </c>
      <c r="F869" s="15" t="s">
        <v>12</v>
      </c>
      <c r="G869" s="15" t="s">
        <v>13</v>
      </c>
      <c r="H869" s="15" t="s">
        <v>70</v>
      </c>
      <c r="I869" s="15" t="s">
        <v>71</v>
      </c>
      <c r="J869" s="15" t="s">
        <v>411</v>
      </c>
      <c r="K869" s="16" t="s">
        <v>412</v>
      </c>
      <c r="L869" s="15" t="s">
        <v>413</v>
      </c>
      <c r="M869" s="15" t="s">
        <v>414</v>
      </c>
      <c r="N869" s="15" t="s">
        <v>415</v>
      </c>
      <c r="O869" s="15" t="s">
        <v>21</v>
      </c>
      <c r="Q869" s="15" t="s">
        <v>417</v>
      </c>
      <c r="R869" s="16" t="s">
        <v>418</v>
      </c>
      <c r="S869" s="16" t="s">
        <v>419</v>
      </c>
      <c r="T869" s="16" t="s">
        <v>420</v>
      </c>
      <c r="U869" s="18">
        <v>44879</v>
      </c>
      <c r="V869" s="17">
        <v>45244</v>
      </c>
      <c r="W869" s="15" t="s">
        <v>421</v>
      </c>
      <c r="X869" s="15" t="s">
        <v>422</v>
      </c>
      <c r="Y869" s="15" t="s">
        <v>78</v>
      </c>
      <c r="Z869" s="15" t="s">
        <v>416</v>
      </c>
      <c r="AA869" s="15" t="s">
        <v>79</v>
      </c>
      <c r="AD869" s="15" t="s">
        <v>423</v>
      </c>
      <c r="AE869" s="15" t="s">
        <v>424</v>
      </c>
      <c r="AF869" s="15" t="s">
        <v>425</v>
      </c>
      <c r="AG869"/>
    </row>
    <row r="870" spans="1:33" s="15" customFormat="1">
      <c r="A870" s="14">
        <v>44342.458530034724</v>
      </c>
      <c r="B870" s="15" t="s">
        <v>410</v>
      </c>
      <c r="C870" s="15" t="s">
        <v>11</v>
      </c>
      <c r="D870" s="14">
        <v>44342.458530034724</v>
      </c>
      <c r="E870" s="15">
        <f t="shared" ca="1" si="23"/>
        <v>7377</v>
      </c>
      <c r="F870" s="15" t="s">
        <v>12</v>
      </c>
      <c r="G870" s="15" t="s">
        <v>13</v>
      </c>
      <c r="H870" s="15" t="s">
        <v>70</v>
      </c>
      <c r="I870" s="15" t="s">
        <v>71</v>
      </c>
      <c r="J870" s="15" t="s">
        <v>411</v>
      </c>
      <c r="K870" s="16" t="s">
        <v>412</v>
      </c>
      <c r="L870" s="15" t="s">
        <v>413</v>
      </c>
      <c r="M870" s="15" t="s">
        <v>414</v>
      </c>
      <c r="N870" s="15" t="s">
        <v>415</v>
      </c>
      <c r="O870" s="15" t="s">
        <v>21</v>
      </c>
      <c r="Q870" s="15" t="s">
        <v>417</v>
      </c>
      <c r="R870" s="16" t="s">
        <v>418</v>
      </c>
      <c r="S870" s="16" t="s">
        <v>419</v>
      </c>
      <c r="T870" s="16" t="s">
        <v>420</v>
      </c>
      <c r="U870" s="18">
        <v>44879</v>
      </c>
      <c r="V870" s="17">
        <v>45244</v>
      </c>
      <c r="W870" s="15" t="s">
        <v>421</v>
      </c>
      <c r="X870" s="15" t="s">
        <v>422</v>
      </c>
      <c r="Y870" s="15" t="s">
        <v>78</v>
      </c>
      <c r="Z870" s="15" t="s">
        <v>416</v>
      </c>
      <c r="AA870" s="15" t="s">
        <v>79</v>
      </c>
      <c r="AD870" s="15" t="s">
        <v>423</v>
      </c>
      <c r="AE870" s="15" t="s">
        <v>424</v>
      </c>
      <c r="AF870" s="15" t="s">
        <v>425</v>
      </c>
    </row>
    <row r="871" spans="1:33" s="15" customFormat="1">
      <c r="A871" s="14">
        <v>44373.458530034724</v>
      </c>
      <c r="B871" s="15" t="s">
        <v>410</v>
      </c>
      <c r="C871" s="15" t="s">
        <v>11</v>
      </c>
      <c r="D871" s="14">
        <v>44373.458530034724</v>
      </c>
      <c r="E871" s="15">
        <f t="shared" ca="1" si="23"/>
        <v>4873</v>
      </c>
      <c r="F871" s="15" t="s">
        <v>12</v>
      </c>
      <c r="G871" s="15" t="s">
        <v>13</v>
      </c>
      <c r="H871" s="15" t="s">
        <v>70</v>
      </c>
      <c r="I871" s="15" t="s">
        <v>71</v>
      </c>
      <c r="J871" s="15" t="s">
        <v>411</v>
      </c>
      <c r="K871" s="16" t="s">
        <v>412</v>
      </c>
      <c r="L871" s="15" t="s">
        <v>413</v>
      </c>
      <c r="M871" s="15" t="s">
        <v>414</v>
      </c>
      <c r="N871" s="15" t="s">
        <v>415</v>
      </c>
      <c r="O871" s="15" t="s">
        <v>21</v>
      </c>
      <c r="Q871" s="15" t="s">
        <v>417</v>
      </c>
      <c r="R871" s="16" t="s">
        <v>418</v>
      </c>
      <c r="S871" s="16" t="s">
        <v>419</v>
      </c>
      <c r="T871" s="16" t="s">
        <v>420</v>
      </c>
      <c r="U871" s="18">
        <v>44879</v>
      </c>
      <c r="V871" s="17">
        <v>45244</v>
      </c>
      <c r="W871" s="15" t="s">
        <v>421</v>
      </c>
      <c r="X871" s="15" t="s">
        <v>422</v>
      </c>
      <c r="Y871" s="15" t="s">
        <v>78</v>
      </c>
      <c r="Z871" s="15" t="s">
        <v>416</v>
      </c>
      <c r="AA871" s="15" t="s">
        <v>79</v>
      </c>
      <c r="AD871" s="15" t="s">
        <v>423</v>
      </c>
      <c r="AE871" s="15" t="s">
        <v>424</v>
      </c>
      <c r="AF871" s="15" t="s">
        <v>425</v>
      </c>
    </row>
    <row r="872" spans="1:33" s="15" customFormat="1">
      <c r="A872" s="14">
        <v>44403.458530034724</v>
      </c>
      <c r="B872" s="15" t="s">
        <v>410</v>
      </c>
      <c r="C872" s="15" t="s">
        <v>11</v>
      </c>
      <c r="D872" s="14">
        <v>44403.458530034724</v>
      </c>
      <c r="E872" s="15">
        <f t="shared" ca="1" si="23"/>
        <v>7064</v>
      </c>
      <c r="F872" s="15" t="s">
        <v>12</v>
      </c>
      <c r="G872" s="15" t="s">
        <v>13</v>
      </c>
      <c r="H872" s="15" t="s">
        <v>70</v>
      </c>
      <c r="I872" s="15" t="s">
        <v>71</v>
      </c>
      <c r="J872" s="15" t="s">
        <v>411</v>
      </c>
      <c r="K872" s="16" t="s">
        <v>412</v>
      </c>
      <c r="L872" s="15" t="s">
        <v>413</v>
      </c>
      <c r="M872" s="15" t="s">
        <v>414</v>
      </c>
      <c r="N872" s="15" t="s">
        <v>415</v>
      </c>
      <c r="O872" s="15" t="s">
        <v>21</v>
      </c>
      <c r="Q872" s="15" t="s">
        <v>417</v>
      </c>
      <c r="R872" s="16" t="s">
        <v>418</v>
      </c>
      <c r="S872" s="16" t="s">
        <v>419</v>
      </c>
      <c r="T872" s="16" t="s">
        <v>420</v>
      </c>
      <c r="U872" s="18">
        <v>44879</v>
      </c>
      <c r="V872" s="17">
        <v>45244</v>
      </c>
      <c r="W872" s="15" t="s">
        <v>421</v>
      </c>
      <c r="X872" s="15" t="s">
        <v>422</v>
      </c>
      <c r="Y872" s="15" t="s">
        <v>78</v>
      </c>
      <c r="Z872" s="15" t="s">
        <v>416</v>
      </c>
      <c r="AA872" s="15" t="s">
        <v>79</v>
      </c>
      <c r="AD872" s="15" t="s">
        <v>423</v>
      </c>
      <c r="AE872" s="15" t="s">
        <v>424</v>
      </c>
      <c r="AF872" s="15" t="s">
        <v>425</v>
      </c>
    </row>
    <row r="873" spans="1:33" s="15" customFormat="1">
      <c r="A873" s="14">
        <v>44434.458530034724</v>
      </c>
      <c r="B873" s="15" t="s">
        <v>410</v>
      </c>
      <c r="C873" s="15" t="s">
        <v>11</v>
      </c>
      <c r="D873" s="14">
        <v>44434.458530034724</v>
      </c>
      <c r="E873" s="15">
        <f t="shared" ca="1" si="23"/>
        <v>7157</v>
      </c>
      <c r="F873" s="15" t="s">
        <v>12</v>
      </c>
      <c r="G873" s="15" t="s">
        <v>13</v>
      </c>
      <c r="H873" s="15" t="s">
        <v>70</v>
      </c>
      <c r="I873" s="15" t="s">
        <v>71</v>
      </c>
      <c r="J873" s="15" t="s">
        <v>411</v>
      </c>
      <c r="K873" s="16" t="s">
        <v>412</v>
      </c>
      <c r="L873" s="15" t="s">
        <v>413</v>
      </c>
      <c r="M873" s="15" t="s">
        <v>414</v>
      </c>
      <c r="N873" s="15" t="s">
        <v>415</v>
      </c>
      <c r="O873" s="15" t="s">
        <v>21</v>
      </c>
      <c r="Q873" s="15" t="s">
        <v>417</v>
      </c>
      <c r="R873" s="16" t="s">
        <v>418</v>
      </c>
      <c r="S873" s="16" t="s">
        <v>419</v>
      </c>
      <c r="T873" s="16" t="s">
        <v>420</v>
      </c>
      <c r="U873" s="18">
        <v>44879</v>
      </c>
      <c r="V873" s="17">
        <v>45244</v>
      </c>
      <c r="W873" s="15" t="s">
        <v>421</v>
      </c>
      <c r="X873" s="15" t="s">
        <v>422</v>
      </c>
      <c r="Y873" s="15" t="s">
        <v>78</v>
      </c>
      <c r="Z873" s="15" t="s">
        <v>416</v>
      </c>
      <c r="AA873" s="15" t="s">
        <v>79</v>
      </c>
      <c r="AD873" s="15" t="s">
        <v>423</v>
      </c>
      <c r="AE873" s="15" t="s">
        <v>424</v>
      </c>
      <c r="AF873" s="15" t="s">
        <v>425</v>
      </c>
    </row>
    <row r="874" spans="1:33" s="15" customFormat="1">
      <c r="A874" s="14">
        <v>44465.458530034724</v>
      </c>
      <c r="B874" s="15" t="s">
        <v>410</v>
      </c>
      <c r="C874" s="15" t="s">
        <v>11</v>
      </c>
      <c r="D874" s="14">
        <v>44465.458530034724</v>
      </c>
      <c r="E874" s="15">
        <f t="shared" ca="1" si="23"/>
        <v>6063</v>
      </c>
      <c r="F874" s="15" t="s">
        <v>12</v>
      </c>
      <c r="G874" s="15" t="s">
        <v>13</v>
      </c>
      <c r="H874" s="15" t="s">
        <v>70</v>
      </c>
      <c r="I874" s="15" t="s">
        <v>71</v>
      </c>
      <c r="J874" s="15" t="s">
        <v>411</v>
      </c>
      <c r="K874" s="16" t="s">
        <v>412</v>
      </c>
      <c r="L874" s="15" t="s">
        <v>413</v>
      </c>
      <c r="M874" s="15" t="s">
        <v>414</v>
      </c>
      <c r="N874" s="15" t="s">
        <v>415</v>
      </c>
      <c r="O874" s="15" t="s">
        <v>21</v>
      </c>
      <c r="Q874" s="15" t="s">
        <v>417</v>
      </c>
      <c r="R874" s="16" t="s">
        <v>418</v>
      </c>
      <c r="S874" s="16" t="s">
        <v>419</v>
      </c>
      <c r="T874" s="16" t="s">
        <v>420</v>
      </c>
      <c r="U874" s="18">
        <v>44879</v>
      </c>
      <c r="V874" s="17">
        <v>45244</v>
      </c>
      <c r="W874" s="15" t="s">
        <v>421</v>
      </c>
      <c r="X874" s="15" t="s">
        <v>422</v>
      </c>
      <c r="Y874" s="15" t="s">
        <v>78</v>
      </c>
      <c r="Z874" s="15" t="s">
        <v>416</v>
      </c>
      <c r="AA874" s="15" t="s">
        <v>79</v>
      </c>
      <c r="AD874" s="15" t="s">
        <v>423</v>
      </c>
      <c r="AE874" s="15" t="s">
        <v>424</v>
      </c>
      <c r="AF874" s="15" t="s">
        <v>425</v>
      </c>
    </row>
    <row r="875" spans="1:33" s="15" customFormat="1">
      <c r="A875" s="14">
        <v>44495.458530034724</v>
      </c>
      <c r="B875" s="15" t="s">
        <v>410</v>
      </c>
      <c r="C875" s="15" t="s">
        <v>11</v>
      </c>
      <c r="D875" s="14">
        <v>44495.458530034724</v>
      </c>
      <c r="E875" s="15">
        <f t="shared" ca="1" si="23"/>
        <v>5155</v>
      </c>
      <c r="F875" s="15" t="s">
        <v>12</v>
      </c>
      <c r="G875" s="15" t="s">
        <v>13</v>
      </c>
      <c r="H875" s="15" t="s">
        <v>70</v>
      </c>
      <c r="I875" s="15" t="s">
        <v>71</v>
      </c>
      <c r="J875" s="15" t="s">
        <v>411</v>
      </c>
      <c r="K875" s="16" t="s">
        <v>412</v>
      </c>
      <c r="L875" s="15" t="s">
        <v>413</v>
      </c>
      <c r="M875" s="15" t="s">
        <v>414</v>
      </c>
      <c r="N875" s="15" t="s">
        <v>415</v>
      </c>
      <c r="O875" s="15" t="s">
        <v>21</v>
      </c>
      <c r="Q875" s="15" t="s">
        <v>417</v>
      </c>
      <c r="R875" s="16" t="s">
        <v>418</v>
      </c>
      <c r="S875" s="16" t="s">
        <v>419</v>
      </c>
      <c r="T875" s="16" t="s">
        <v>420</v>
      </c>
      <c r="U875" s="18">
        <v>44879</v>
      </c>
      <c r="V875" s="17">
        <v>45244</v>
      </c>
      <c r="W875" s="15" t="s">
        <v>421</v>
      </c>
      <c r="X875" s="15" t="s">
        <v>422</v>
      </c>
      <c r="Y875" s="15" t="s">
        <v>78</v>
      </c>
      <c r="Z875" s="15" t="s">
        <v>416</v>
      </c>
      <c r="AA875" s="15" t="s">
        <v>79</v>
      </c>
      <c r="AD875" s="15" t="s">
        <v>423</v>
      </c>
      <c r="AE875" s="15" t="s">
        <v>424</v>
      </c>
      <c r="AF875" s="15" t="s">
        <v>425</v>
      </c>
    </row>
    <row r="876" spans="1:33" s="15" customFormat="1">
      <c r="A876" s="14">
        <v>44526.458530034724</v>
      </c>
      <c r="B876" s="15" t="s">
        <v>410</v>
      </c>
      <c r="C876" s="15" t="s">
        <v>11</v>
      </c>
      <c r="D876" s="14">
        <v>44526.458530034724</v>
      </c>
      <c r="E876" s="15">
        <f t="shared" ca="1" si="23"/>
        <v>6146</v>
      </c>
      <c r="F876" s="15" t="s">
        <v>12</v>
      </c>
      <c r="G876" s="15" t="s">
        <v>13</v>
      </c>
      <c r="H876" s="15" t="s">
        <v>70</v>
      </c>
      <c r="I876" s="15" t="s">
        <v>71</v>
      </c>
      <c r="J876" s="15" t="s">
        <v>411</v>
      </c>
      <c r="K876" s="16" t="s">
        <v>412</v>
      </c>
      <c r="L876" s="15" t="s">
        <v>413</v>
      </c>
      <c r="M876" s="15" t="s">
        <v>414</v>
      </c>
      <c r="N876" s="15" t="s">
        <v>415</v>
      </c>
      <c r="O876" s="15" t="s">
        <v>21</v>
      </c>
      <c r="Q876" s="15" t="s">
        <v>417</v>
      </c>
      <c r="R876" s="16" t="s">
        <v>418</v>
      </c>
      <c r="S876" s="16" t="s">
        <v>419</v>
      </c>
      <c r="T876" s="16" t="s">
        <v>420</v>
      </c>
      <c r="U876" s="18">
        <v>44879</v>
      </c>
      <c r="V876" s="17">
        <v>45244</v>
      </c>
      <c r="W876" s="15" t="s">
        <v>421</v>
      </c>
      <c r="X876" s="15" t="s">
        <v>422</v>
      </c>
      <c r="Y876" s="15" t="s">
        <v>78</v>
      </c>
      <c r="Z876" s="15" t="s">
        <v>416</v>
      </c>
      <c r="AA876" s="15" t="s">
        <v>79</v>
      </c>
      <c r="AD876" s="15" t="s">
        <v>423</v>
      </c>
      <c r="AE876" s="15" t="s">
        <v>424</v>
      </c>
      <c r="AF876" s="15" t="s">
        <v>425</v>
      </c>
    </row>
    <row r="877" spans="1:33" s="15" customFormat="1">
      <c r="A877" s="14">
        <v>44556.458530034724</v>
      </c>
      <c r="B877" s="15" t="s">
        <v>410</v>
      </c>
      <c r="C877" s="15" t="s">
        <v>11</v>
      </c>
      <c r="D877" s="14">
        <v>44556.458530034724</v>
      </c>
      <c r="E877" s="15">
        <f t="shared" ca="1" si="23"/>
        <v>7296</v>
      </c>
      <c r="F877" s="15" t="s">
        <v>12</v>
      </c>
      <c r="G877" s="15" t="s">
        <v>13</v>
      </c>
      <c r="H877" s="15" t="s">
        <v>70</v>
      </c>
      <c r="I877" s="15" t="s">
        <v>71</v>
      </c>
      <c r="J877" s="15" t="s">
        <v>411</v>
      </c>
      <c r="K877" s="16" t="s">
        <v>412</v>
      </c>
      <c r="L877" s="15" t="s">
        <v>413</v>
      </c>
      <c r="M877" s="15" t="s">
        <v>414</v>
      </c>
      <c r="N877" s="15" t="s">
        <v>415</v>
      </c>
      <c r="O877" s="15" t="s">
        <v>21</v>
      </c>
      <c r="Q877" s="15" t="s">
        <v>417</v>
      </c>
      <c r="R877" s="16" t="s">
        <v>418</v>
      </c>
      <c r="S877" s="16" t="s">
        <v>419</v>
      </c>
      <c r="T877" s="16" t="s">
        <v>420</v>
      </c>
      <c r="U877" s="18">
        <v>44879</v>
      </c>
      <c r="V877" s="17">
        <v>45244</v>
      </c>
      <c r="W877" s="15" t="s">
        <v>421</v>
      </c>
      <c r="X877" s="15" t="s">
        <v>422</v>
      </c>
      <c r="Y877" s="15" t="s">
        <v>78</v>
      </c>
      <c r="Z877" s="15" t="s">
        <v>416</v>
      </c>
      <c r="AA877" s="15" t="s">
        <v>79</v>
      </c>
      <c r="AD877" s="15" t="s">
        <v>423</v>
      </c>
      <c r="AE877" s="15" t="s">
        <v>424</v>
      </c>
      <c r="AF877" s="15" t="s">
        <v>425</v>
      </c>
    </row>
    <row r="878" spans="1:33" s="15" customFormat="1">
      <c r="A878" s="14">
        <v>44587.458530034724</v>
      </c>
      <c r="B878" s="15" t="s">
        <v>410</v>
      </c>
      <c r="C878" s="15" t="s">
        <v>11</v>
      </c>
      <c r="D878" s="14">
        <v>44587.458530034724</v>
      </c>
      <c r="E878" s="15">
        <f t="shared" ca="1" si="23"/>
        <v>5015</v>
      </c>
      <c r="F878" s="15" t="s">
        <v>12</v>
      </c>
      <c r="G878" s="15" t="s">
        <v>13</v>
      </c>
      <c r="H878" s="15" t="s">
        <v>70</v>
      </c>
      <c r="I878" s="15" t="s">
        <v>71</v>
      </c>
      <c r="J878" s="15" t="s">
        <v>411</v>
      </c>
      <c r="K878" s="16" t="s">
        <v>412</v>
      </c>
      <c r="L878" s="15" t="s">
        <v>413</v>
      </c>
      <c r="M878" s="15" t="s">
        <v>414</v>
      </c>
      <c r="N878" s="15" t="s">
        <v>415</v>
      </c>
      <c r="O878" s="15" t="s">
        <v>21</v>
      </c>
      <c r="Q878" s="15" t="s">
        <v>417</v>
      </c>
      <c r="R878" s="16" t="s">
        <v>418</v>
      </c>
      <c r="S878" s="16" t="s">
        <v>419</v>
      </c>
      <c r="T878" s="16" t="s">
        <v>420</v>
      </c>
      <c r="U878" s="18">
        <v>44879</v>
      </c>
      <c r="V878" s="17">
        <v>45244</v>
      </c>
      <c r="W878" s="15" t="s">
        <v>421</v>
      </c>
      <c r="X878" s="15" t="s">
        <v>422</v>
      </c>
      <c r="Y878" s="15" t="s">
        <v>78</v>
      </c>
      <c r="Z878" s="15" t="s">
        <v>416</v>
      </c>
      <c r="AA878" s="15" t="s">
        <v>79</v>
      </c>
      <c r="AD878" s="15" t="s">
        <v>423</v>
      </c>
      <c r="AE878" s="15" t="s">
        <v>424</v>
      </c>
      <c r="AF878" s="15" t="s">
        <v>425</v>
      </c>
    </row>
    <row r="879" spans="1:33" s="15" customFormat="1">
      <c r="A879" s="14">
        <v>44618.458530034724</v>
      </c>
      <c r="B879" s="15" t="s">
        <v>410</v>
      </c>
      <c r="C879" s="15" t="s">
        <v>11</v>
      </c>
      <c r="D879" s="14">
        <v>44618.458530034724</v>
      </c>
      <c r="E879" s="15">
        <f t="shared" ca="1" si="23"/>
        <v>5512</v>
      </c>
      <c r="F879" s="15" t="s">
        <v>12</v>
      </c>
      <c r="G879" s="15" t="s">
        <v>13</v>
      </c>
      <c r="H879" s="15" t="s">
        <v>70</v>
      </c>
      <c r="I879" s="15" t="s">
        <v>71</v>
      </c>
      <c r="J879" s="15" t="s">
        <v>411</v>
      </c>
      <c r="K879" s="16" t="s">
        <v>412</v>
      </c>
      <c r="L879" s="15" t="s">
        <v>413</v>
      </c>
      <c r="M879" s="15" t="s">
        <v>414</v>
      </c>
      <c r="N879" s="15" t="s">
        <v>415</v>
      </c>
      <c r="O879" s="15" t="s">
        <v>21</v>
      </c>
      <c r="Q879" s="15" t="s">
        <v>417</v>
      </c>
      <c r="R879" s="16" t="s">
        <v>418</v>
      </c>
      <c r="S879" s="16" t="s">
        <v>419</v>
      </c>
      <c r="T879" s="16" t="s">
        <v>420</v>
      </c>
      <c r="U879" s="18">
        <v>44879</v>
      </c>
      <c r="V879" s="17">
        <v>45244</v>
      </c>
      <c r="W879" s="15" t="s">
        <v>421</v>
      </c>
      <c r="X879" s="15" t="s">
        <v>422</v>
      </c>
      <c r="Y879" s="15" t="s">
        <v>78</v>
      </c>
      <c r="Z879" s="15" t="s">
        <v>416</v>
      </c>
      <c r="AA879" s="15" t="s">
        <v>79</v>
      </c>
      <c r="AD879" s="15" t="s">
        <v>423</v>
      </c>
      <c r="AE879" s="15" t="s">
        <v>424</v>
      </c>
      <c r="AF879" s="15" t="s">
        <v>425</v>
      </c>
    </row>
    <row r="880" spans="1:33" s="15" customFormat="1">
      <c r="A880" s="14">
        <v>44646.458530034724</v>
      </c>
      <c r="B880" s="15" t="s">
        <v>410</v>
      </c>
      <c r="C880" s="15" t="s">
        <v>11</v>
      </c>
      <c r="D880" s="14">
        <v>44646.458530034724</v>
      </c>
      <c r="E880" s="15">
        <f t="shared" ca="1" si="23"/>
        <v>5250</v>
      </c>
      <c r="F880" s="15" t="s">
        <v>12</v>
      </c>
      <c r="G880" s="15" t="s">
        <v>13</v>
      </c>
      <c r="H880" s="15" t="s">
        <v>70</v>
      </c>
      <c r="I880" s="15" t="s">
        <v>71</v>
      </c>
      <c r="J880" s="15" t="s">
        <v>411</v>
      </c>
      <c r="K880" s="16" t="s">
        <v>412</v>
      </c>
      <c r="L880" s="15" t="s">
        <v>413</v>
      </c>
      <c r="M880" s="15" t="s">
        <v>414</v>
      </c>
      <c r="N880" s="15" t="s">
        <v>415</v>
      </c>
      <c r="O880" s="15" t="s">
        <v>21</v>
      </c>
      <c r="Q880" s="15" t="s">
        <v>417</v>
      </c>
      <c r="R880" s="16" t="s">
        <v>418</v>
      </c>
      <c r="S880" s="16" t="s">
        <v>419</v>
      </c>
      <c r="T880" s="16" t="s">
        <v>420</v>
      </c>
      <c r="U880" s="18">
        <v>44879</v>
      </c>
      <c r="V880" s="17">
        <v>45244</v>
      </c>
      <c r="W880" s="15" t="s">
        <v>421</v>
      </c>
      <c r="X880" s="15" t="s">
        <v>422</v>
      </c>
      <c r="Y880" s="15" t="s">
        <v>78</v>
      </c>
      <c r="Z880" s="15" t="s">
        <v>416</v>
      </c>
      <c r="AA880" s="15" t="s">
        <v>79</v>
      </c>
      <c r="AD880" s="15" t="s">
        <v>423</v>
      </c>
      <c r="AE880" s="15" t="s">
        <v>424</v>
      </c>
      <c r="AF880" s="15" t="s">
        <v>425</v>
      </c>
    </row>
    <row r="881" spans="1:33" s="15" customFormat="1">
      <c r="A881" s="14">
        <v>44677.458530034724</v>
      </c>
      <c r="B881" s="15" t="s">
        <v>410</v>
      </c>
      <c r="C881" s="15" t="s">
        <v>11</v>
      </c>
      <c r="D881" s="14">
        <v>44677.458530034724</v>
      </c>
      <c r="E881" s="15">
        <f t="shared" ca="1" si="23"/>
        <v>6407</v>
      </c>
      <c r="F881" s="15" t="s">
        <v>12</v>
      </c>
      <c r="G881" s="15" t="s">
        <v>13</v>
      </c>
      <c r="H881" s="15" t="s">
        <v>70</v>
      </c>
      <c r="I881" s="15" t="s">
        <v>71</v>
      </c>
      <c r="J881" s="15" t="s">
        <v>411</v>
      </c>
      <c r="K881" s="16" t="s">
        <v>412</v>
      </c>
      <c r="L881" s="15" t="s">
        <v>413</v>
      </c>
      <c r="M881" s="15" t="s">
        <v>414</v>
      </c>
      <c r="N881" s="15" t="s">
        <v>415</v>
      </c>
      <c r="O881" s="15" t="s">
        <v>21</v>
      </c>
      <c r="Q881" s="15" t="s">
        <v>417</v>
      </c>
      <c r="R881" s="16" t="s">
        <v>418</v>
      </c>
      <c r="S881" s="16" t="s">
        <v>419</v>
      </c>
      <c r="T881" s="16" t="s">
        <v>420</v>
      </c>
      <c r="U881" s="18">
        <v>44879</v>
      </c>
      <c r="V881" s="17">
        <v>45244</v>
      </c>
      <c r="W881" s="15" t="s">
        <v>421</v>
      </c>
      <c r="X881" s="15" t="s">
        <v>422</v>
      </c>
      <c r="Y881" s="15" t="s">
        <v>78</v>
      </c>
      <c r="Z881" s="15" t="s">
        <v>416</v>
      </c>
      <c r="AA881" s="15" t="s">
        <v>79</v>
      </c>
      <c r="AD881" s="15" t="s">
        <v>423</v>
      </c>
      <c r="AE881" s="15" t="s">
        <v>424</v>
      </c>
      <c r="AF881" s="15" t="s">
        <v>425</v>
      </c>
    </row>
    <row r="882" spans="1:33" s="15" customFormat="1">
      <c r="A882" s="14">
        <v>44707.458530034724</v>
      </c>
      <c r="B882" s="15" t="s">
        <v>410</v>
      </c>
      <c r="C882" s="15" t="s">
        <v>11</v>
      </c>
      <c r="D882" s="14">
        <v>44707.458530034724</v>
      </c>
      <c r="E882" s="15">
        <f t="shared" ca="1" si="23"/>
        <v>6905</v>
      </c>
      <c r="F882" s="15" t="s">
        <v>12</v>
      </c>
      <c r="G882" s="15" t="s">
        <v>13</v>
      </c>
      <c r="H882" s="15" t="s">
        <v>70</v>
      </c>
      <c r="I882" s="15" t="s">
        <v>71</v>
      </c>
      <c r="J882" s="15" t="s">
        <v>411</v>
      </c>
      <c r="K882" s="16" t="s">
        <v>412</v>
      </c>
      <c r="L882" s="15" t="s">
        <v>413</v>
      </c>
      <c r="M882" s="15" t="s">
        <v>414</v>
      </c>
      <c r="N882" s="15" t="s">
        <v>415</v>
      </c>
      <c r="O882" s="15" t="s">
        <v>21</v>
      </c>
      <c r="Q882" s="15" t="s">
        <v>417</v>
      </c>
      <c r="R882" s="16" t="s">
        <v>418</v>
      </c>
      <c r="S882" s="16" t="s">
        <v>419</v>
      </c>
      <c r="T882" s="16" t="s">
        <v>420</v>
      </c>
      <c r="U882" s="18">
        <v>44879</v>
      </c>
      <c r="V882" s="17">
        <v>45244</v>
      </c>
      <c r="W882" s="15" t="s">
        <v>421</v>
      </c>
      <c r="X882" s="15" t="s">
        <v>422</v>
      </c>
      <c r="Y882" s="15" t="s">
        <v>78</v>
      </c>
      <c r="Z882" s="15" t="s">
        <v>416</v>
      </c>
      <c r="AA882" s="15" t="s">
        <v>79</v>
      </c>
      <c r="AD882" s="15" t="s">
        <v>423</v>
      </c>
      <c r="AE882" s="15" t="s">
        <v>424</v>
      </c>
      <c r="AF882" s="15" t="s">
        <v>425</v>
      </c>
    </row>
    <row r="883" spans="1:33" s="15" customFormat="1">
      <c r="A883" s="14">
        <v>44738.458530034724</v>
      </c>
      <c r="B883" s="15" t="s">
        <v>410</v>
      </c>
      <c r="C883" s="15" t="s">
        <v>11</v>
      </c>
      <c r="D883" s="14">
        <v>44738.458530034724</v>
      </c>
      <c r="E883" s="15">
        <f t="shared" ca="1" si="23"/>
        <v>4593</v>
      </c>
      <c r="F883" s="15" t="s">
        <v>12</v>
      </c>
      <c r="G883" s="15" t="s">
        <v>13</v>
      </c>
      <c r="H883" s="15" t="s">
        <v>70</v>
      </c>
      <c r="I883" s="15" t="s">
        <v>71</v>
      </c>
      <c r="J883" s="15" t="s">
        <v>411</v>
      </c>
      <c r="K883" s="16" t="s">
        <v>412</v>
      </c>
      <c r="L883" s="15" t="s">
        <v>413</v>
      </c>
      <c r="M883" s="15" t="s">
        <v>414</v>
      </c>
      <c r="N883" s="15" t="s">
        <v>415</v>
      </c>
      <c r="O883" s="15" t="s">
        <v>21</v>
      </c>
      <c r="Q883" s="15" t="s">
        <v>417</v>
      </c>
      <c r="R883" s="16" t="s">
        <v>418</v>
      </c>
      <c r="S883" s="16" t="s">
        <v>419</v>
      </c>
      <c r="T883" s="16" t="s">
        <v>420</v>
      </c>
      <c r="U883" s="18">
        <v>44879</v>
      </c>
      <c r="V883" s="17">
        <v>45244</v>
      </c>
      <c r="W883" s="15" t="s">
        <v>421</v>
      </c>
      <c r="X883" s="15" t="s">
        <v>422</v>
      </c>
      <c r="Y883" s="15" t="s">
        <v>78</v>
      </c>
      <c r="Z883" s="15" t="s">
        <v>416</v>
      </c>
      <c r="AA883" s="15" t="s">
        <v>79</v>
      </c>
      <c r="AD883" s="15" t="s">
        <v>423</v>
      </c>
      <c r="AE883" s="15" t="s">
        <v>424</v>
      </c>
      <c r="AF883" s="15" t="s">
        <v>425</v>
      </c>
    </row>
    <row r="884" spans="1:33" s="15" customFormat="1">
      <c r="A884" s="14">
        <v>44768.458530034724</v>
      </c>
      <c r="B884" s="15" t="s">
        <v>410</v>
      </c>
      <c r="C884" s="15" t="s">
        <v>11</v>
      </c>
      <c r="D884" s="14">
        <v>44768.458530034724</v>
      </c>
      <c r="E884" s="15">
        <f t="shared" ca="1" si="23"/>
        <v>6271</v>
      </c>
      <c r="F884" s="15" t="s">
        <v>12</v>
      </c>
      <c r="G884" s="15" t="s">
        <v>13</v>
      </c>
      <c r="H884" s="15" t="s">
        <v>70</v>
      </c>
      <c r="I884" s="15" t="s">
        <v>71</v>
      </c>
      <c r="J884" s="15" t="s">
        <v>411</v>
      </c>
      <c r="K884" s="16" t="s">
        <v>412</v>
      </c>
      <c r="L884" s="15" t="s">
        <v>413</v>
      </c>
      <c r="M884" s="15" t="s">
        <v>414</v>
      </c>
      <c r="N884" s="15" t="s">
        <v>415</v>
      </c>
      <c r="O884" s="15" t="s">
        <v>21</v>
      </c>
      <c r="Q884" s="15" t="s">
        <v>417</v>
      </c>
      <c r="R884" s="16" t="s">
        <v>418</v>
      </c>
      <c r="S884" s="16" t="s">
        <v>419</v>
      </c>
      <c r="T884" s="16" t="s">
        <v>420</v>
      </c>
      <c r="U884" s="18">
        <v>44879</v>
      </c>
      <c r="V884" s="17">
        <v>45244</v>
      </c>
      <c r="W884" s="15" t="s">
        <v>421</v>
      </c>
      <c r="X884" s="15" t="s">
        <v>422</v>
      </c>
      <c r="Y884" s="15" t="s">
        <v>78</v>
      </c>
      <c r="Z884" s="15" t="s">
        <v>416</v>
      </c>
      <c r="AA884" s="15" t="s">
        <v>79</v>
      </c>
      <c r="AD884" s="15" t="s">
        <v>423</v>
      </c>
      <c r="AE884" s="15" t="s">
        <v>424</v>
      </c>
      <c r="AF884" s="15" t="s">
        <v>425</v>
      </c>
    </row>
    <row r="885" spans="1:33" s="15" customFormat="1">
      <c r="A885" s="14">
        <v>44799.458530034724</v>
      </c>
      <c r="B885" s="15" t="s">
        <v>410</v>
      </c>
      <c r="C885" s="15" t="s">
        <v>11</v>
      </c>
      <c r="D885" s="14">
        <v>44799.458530034724</v>
      </c>
      <c r="E885" s="15">
        <f t="shared" ca="1" si="23"/>
        <v>6288</v>
      </c>
      <c r="F885" s="15" t="s">
        <v>12</v>
      </c>
      <c r="G885" s="15" t="s">
        <v>13</v>
      </c>
      <c r="H885" s="15" t="s">
        <v>70</v>
      </c>
      <c r="I885" s="15" t="s">
        <v>71</v>
      </c>
      <c r="J885" s="15" t="s">
        <v>411</v>
      </c>
      <c r="K885" s="16" t="s">
        <v>412</v>
      </c>
      <c r="L885" s="15" t="s">
        <v>413</v>
      </c>
      <c r="M885" s="15" t="s">
        <v>414</v>
      </c>
      <c r="N885" s="15" t="s">
        <v>415</v>
      </c>
      <c r="O885" s="15" t="s">
        <v>21</v>
      </c>
      <c r="Q885" s="15" t="s">
        <v>417</v>
      </c>
      <c r="R885" s="16" t="s">
        <v>418</v>
      </c>
      <c r="S885" s="16" t="s">
        <v>419</v>
      </c>
      <c r="T885" s="16" t="s">
        <v>420</v>
      </c>
      <c r="U885" s="18">
        <v>44879</v>
      </c>
      <c r="V885" s="17">
        <v>45244</v>
      </c>
      <c r="W885" s="15" t="s">
        <v>421</v>
      </c>
      <c r="X885" s="15" t="s">
        <v>422</v>
      </c>
      <c r="Y885" s="15" t="s">
        <v>78</v>
      </c>
      <c r="Z885" s="15" t="s">
        <v>416</v>
      </c>
      <c r="AA885" s="15" t="s">
        <v>79</v>
      </c>
      <c r="AD885" s="15" t="s">
        <v>423</v>
      </c>
      <c r="AE885" s="15" t="s">
        <v>424</v>
      </c>
      <c r="AF885" s="15" t="s">
        <v>425</v>
      </c>
    </row>
    <row r="886" spans="1:33" s="15" customFormat="1">
      <c r="A886" s="14">
        <v>44830.458530034724</v>
      </c>
      <c r="B886" s="15" t="s">
        <v>410</v>
      </c>
      <c r="C886" s="15" t="s">
        <v>11</v>
      </c>
      <c r="D886" s="14">
        <v>44830.458530034724</v>
      </c>
      <c r="E886" s="15">
        <f t="shared" ca="1" si="23"/>
        <v>6557</v>
      </c>
      <c r="F886" s="15" t="s">
        <v>12</v>
      </c>
      <c r="G886" s="15" t="s">
        <v>13</v>
      </c>
      <c r="H886" s="15" t="s">
        <v>70</v>
      </c>
      <c r="I886" s="15" t="s">
        <v>71</v>
      </c>
      <c r="J886" s="15" t="s">
        <v>411</v>
      </c>
      <c r="K886" s="16" t="s">
        <v>412</v>
      </c>
      <c r="L886" s="15" t="s">
        <v>413</v>
      </c>
      <c r="M886" s="15" t="s">
        <v>414</v>
      </c>
      <c r="N886" s="15" t="s">
        <v>415</v>
      </c>
      <c r="O886" s="15" t="s">
        <v>21</v>
      </c>
      <c r="Q886" s="15" t="s">
        <v>417</v>
      </c>
      <c r="R886" s="16" t="s">
        <v>418</v>
      </c>
      <c r="S886" s="16" t="s">
        <v>419</v>
      </c>
      <c r="T886" s="16" t="s">
        <v>420</v>
      </c>
      <c r="U886" s="18">
        <v>44879</v>
      </c>
      <c r="V886" s="17">
        <v>45244</v>
      </c>
      <c r="W886" s="15" t="s">
        <v>421</v>
      </c>
      <c r="X886" s="15" t="s">
        <v>422</v>
      </c>
      <c r="Y886" s="15" t="s">
        <v>78</v>
      </c>
      <c r="Z886" s="15" t="s">
        <v>416</v>
      </c>
      <c r="AA886" s="15" t="s">
        <v>79</v>
      </c>
      <c r="AD886" s="15" t="s">
        <v>423</v>
      </c>
      <c r="AE886" s="15" t="s">
        <v>424</v>
      </c>
      <c r="AF886" s="15" t="s">
        <v>425</v>
      </c>
    </row>
    <row r="887" spans="1:33" s="15" customFormat="1">
      <c r="A887" s="14">
        <v>44860.458530034724</v>
      </c>
      <c r="B887" s="15" t="s">
        <v>410</v>
      </c>
      <c r="C887" s="15" t="s">
        <v>11</v>
      </c>
      <c r="D887" s="14">
        <v>44860.458530034724</v>
      </c>
      <c r="E887" s="15">
        <f t="shared" ca="1" si="23"/>
        <v>5739</v>
      </c>
      <c r="F887" s="15" t="s">
        <v>12</v>
      </c>
      <c r="G887" s="15" t="s">
        <v>13</v>
      </c>
      <c r="H887" s="15" t="s">
        <v>70</v>
      </c>
      <c r="I887" s="15" t="s">
        <v>71</v>
      </c>
      <c r="J887" s="15" t="s">
        <v>411</v>
      </c>
      <c r="K887" s="16" t="s">
        <v>412</v>
      </c>
      <c r="L887" s="15" t="s">
        <v>413</v>
      </c>
      <c r="M887" s="15" t="s">
        <v>414</v>
      </c>
      <c r="N887" s="15" t="s">
        <v>415</v>
      </c>
      <c r="O887" s="15" t="s">
        <v>21</v>
      </c>
      <c r="Q887" s="15" t="s">
        <v>417</v>
      </c>
      <c r="R887" s="16" t="s">
        <v>418</v>
      </c>
      <c r="S887" s="16" t="s">
        <v>419</v>
      </c>
      <c r="T887" s="16" t="s">
        <v>420</v>
      </c>
      <c r="U887" s="18">
        <v>44879</v>
      </c>
      <c r="V887" s="17">
        <v>45244</v>
      </c>
      <c r="W887" s="15" t="s">
        <v>421</v>
      </c>
      <c r="X887" s="15" t="s">
        <v>422</v>
      </c>
      <c r="Y887" s="15" t="s">
        <v>78</v>
      </c>
      <c r="Z887" s="15" t="s">
        <v>416</v>
      </c>
      <c r="AA887" s="15" t="s">
        <v>79</v>
      </c>
      <c r="AD887" s="15" t="s">
        <v>423</v>
      </c>
      <c r="AE887" s="15" t="s">
        <v>424</v>
      </c>
      <c r="AF887" s="15" t="s">
        <v>425</v>
      </c>
    </row>
    <row r="888" spans="1:33" s="15" customFormat="1">
      <c r="A888" s="14">
        <v>44891.458530034724</v>
      </c>
      <c r="B888" s="15" t="s">
        <v>410</v>
      </c>
      <c r="C888" s="15" t="s">
        <v>11</v>
      </c>
      <c r="D888" s="14">
        <v>44891.458530034724</v>
      </c>
      <c r="E888" s="15">
        <f t="shared" ca="1" si="23"/>
        <v>4527</v>
      </c>
      <c r="F888" s="15" t="s">
        <v>12</v>
      </c>
      <c r="G888" s="15" t="s">
        <v>13</v>
      </c>
      <c r="H888" s="15" t="s">
        <v>70</v>
      </c>
      <c r="I888" s="15" t="s">
        <v>71</v>
      </c>
      <c r="J888" s="15" t="s">
        <v>411</v>
      </c>
      <c r="K888" s="16" t="s">
        <v>412</v>
      </c>
      <c r="L888" s="15" t="s">
        <v>413</v>
      </c>
      <c r="M888" s="15" t="s">
        <v>414</v>
      </c>
      <c r="N888" s="15" t="s">
        <v>415</v>
      </c>
      <c r="O888" s="15" t="s">
        <v>21</v>
      </c>
      <c r="Q888" s="15" t="s">
        <v>417</v>
      </c>
      <c r="R888" s="16" t="s">
        <v>418</v>
      </c>
      <c r="S888" s="16" t="s">
        <v>419</v>
      </c>
      <c r="T888" s="16" t="s">
        <v>420</v>
      </c>
      <c r="U888" s="18">
        <v>44879</v>
      </c>
      <c r="V888" s="17">
        <v>45244</v>
      </c>
      <c r="W888" s="15" t="s">
        <v>421</v>
      </c>
      <c r="X888" s="15" t="s">
        <v>422</v>
      </c>
      <c r="Y888" s="15" t="s">
        <v>78</v>
      </c>
      <c r="Z888" s="15" t="s">
        <v>416</v>
      </c>
      <c r="AA888" s="15" t="s">
        <v>79</v>
      </c>
      <c r="AD888" s="15" t="s">
        <v>423</v>
      </c>
      <c r="AE888" s="15" t="s">
        <v>424</v>
      </c>
      <c r="AF888" s="15" t="s">
        <v>425</v>
      </c>
    </row>
    <row r="889" spans="1:33" s="15" customFormat="1">
      <c r="A889" s="14">
        <v>44921.458530034724</v>
      </c>
      <c r="B889" s="15" t="s">
        <v>410</v>
      </c>
      <c r="C889" s="15" t="s">
        <v>11</v>
      </c>
      <c r="D889" s="14">
        <v>44921.458530034724</v>
      </c>
      <c r="E889" s="15">
        <f t="shared" ca="1" si="23"/>
        <v>5419</v>
      </c>
      <c r="F889" s="15" t="s">
        <v>12</v>
      </c>
      <c r="G889" s="15" t="s">
        <v>13</v>
      </c>
      <c r="H889" s="15" t="s">
        <v>70</v>
      </c>
      <c r="I889" s="15" t="s">
        <v>71</v>
      </c>
      <c r="J889" s="15" t="s">
        <v>411</v>
      </c>
      <c r="K889" s="16" t="s">
        <v>412</v>
      </c>
      <c r="L889" s="15" t="s">
        <v>413</v>
      </c>
      <c r="M889" s="15" t="s">
        <v>414</v>
      </c>
      <c r="N889" s="15" t="s">
        <v>415</v>
      </c>
      <c r="O889" s="15" t="s">
        <v>21</v>
      </c>
      <c r="Q889" s="15" t="s">
        <v>417</v>
      </c>
      <c r="R889" s="16" t="s">
        <v>418</v>
      </c>
      <c r="S889" s="16" t="s">
        <v>419</v>
      </c>
      <c r="T889" s="16" t="s">
        <v>420</v>
      </c>
      <c r="U889" s="18">
        <v>44879</v>
      </c>
      <c r="V889" s="17">
        <v>45244</v>
      </c>
      <c r="W889" s="15" t="s">
        <v>421</v>
      </c>
      <c r="X889" s="15" t="s">
        <v>422</v>
      </c>
      <c r="Y889" s="15" t="s">
        <v>78</v>
      </c>
      <c r="Z889" s="15" t="s">
        <v>416</v>
      </c>
      <c r="AA889" s="15" t="s">
        <v>79</v>
      </c>
      <c r="AD889" s="15" t="s">
        <v>423</v>
      </c>
      <c r="AE889" s="15" t="s">
        <v>424</v>
      </c>
      <c r="AF889" s="15" t="s">
        <v>425</v>
      </c>
    </row>
    <row r="890" spans="1:33" s="15" customFormat="1">
      <c r="A890" s="14">
        <v>44952.458530034724</v>
      </c>
      <c r="B890" s="15" t="s">
        <v>410</v>
      </c>
      <c r="C890" s="15" t="s">
        <v>11</v>
      </c>
      <c r="D890" s="14">
        <v>44952.458530034724</v>
      </c>
      <c r="E890" s="15">
        <f t="shared" ca="1" si="23"/>
        <v>4992</v>
      </c>
      <c r="F890" s="15" t="s">
        <v>12</v>
      </c>
      <c r="G890" s="15" t="s">
        <v>13</v>
      </c>
      <c r="H890" s="15" t="s">
        <v>70</v>
      </c>
      <c r="I890" s="15" t="s">
        <v>71</v>
      </c>
      <c r="J890" s="15" t="s">
        <v>411</v>
      </c>
      <c r="K890" s="16" t="s">
        <v>412</v>
      </c>
      <c r="L890" s="15" t="s">
        <v>413</v>
      </c>
      <c r="M890" s="15" t="s">
        <v>414</v>
      </c>
      <c r="N890" s="15" t="s">
        <v>415</v>
      </c>
      <c r="O890" s="15" t="s">
        <v>21</v>
      </c>
      <c r="Q890" s="15" t="s">
        <v>417</v>
      </c>
      <c r="R890" s="16" t="s">
        <v>418</v>
      </c>
      <c r="S890" s="16" t="s">
        <v>419</v>
      </c>
      <c r="T890" s="16" t="s">
        <v>420</v>
      </c>
      <c r="U890" s="18">
        <v>44879</v>
      </c>
      <c r="V890" s="17">
        <v>45244</v>
      </c>
      <c r="W890" s="15" t="s">
        <v>421</v>
      </c>
      <c r="X890" s="15" t="s">
        <v>422</v>
      </c>
      <c r="Y890" s="15" t="s">
        <v>78</v>
      </c>
      <c r="Z890" s="15" t="s">
        <v>416</v>
      </c>
      <c r="AA890" s="15" t="s">
        <v>79</v>
      </c>
      <c r="AD890" s="15" t="s">
        <v>423</v>
      </c>
      <c r="AE890" s="15" t="s">
        <v>424</v>
      </c>
      <c r="AF890" s="15" t="s">
        <v>425</v>
      </c>
    </row>
    <row r="891" spans="1:33" s="15" customFormat="1">
      <c r="A891" s="14">
        <v>44983.458530034724</v>
      </c>
      <c r="B891" s="15" t="s">
        <v>410</v>
      </c>
      <c r="C891" s="15" t="s">
        <v>11</v>
      </c>
      <c r="D891" s="14">
        <v>44983.458530034724</v>
      </c>
      <c r="E891" s="15">
        <f t="shared" ca="1" si="23"/>
        <v>7356</v>
      </c>
      <c r="F891" s="15" t="s">
        <v>12</v>
      </c>
      <c r="G891" s="15" t="s">
        <v>13</v>
      </c>
      <c r="H891" s="15" t="s">
        <v>70</v>
      </c>
      <c r="I891" s="15" t="s">
        <v>71</v>
      </c>
      <c r="J891" s="15" t="s">
        <v>411</v>
      </c>
      <c r="K891" s="16" t="s">
        <v>412</v>
      </c>
      <c r="L891" s="15" t="s">
        <v>413</v>
      </c>
      <c r="M891" s="15" t="s">
        <v>414</v>
      </c>
      <c r="N891" s="15" t="s">
        <v>415</v>
      </c>
      <c r="O891" s="15" t="s">
        <v>21</v>
      </c>
      <c r="Q891" s="15" t="s">
        <v>417</v>
      </c>
      <c r="R891" s="16" t="s">
        <v>418</v>
      </c>
      <c r="S891" s="16" t="s">
        <v>419</v>
      </c>
      <c r="T891" s="16" t="s">
        <v>420</v>
      </c>
      <c r="U891" s="18">
        <v>44879</v>
      </c>
      <c r="V891" s="17">
        <v>45244</v>
      </c>
      <c r="W891" s="15" t="s">
        <v>421</v>
      </c>
      <c r="X891" s="15" t="s">
        <v>422</v>
      </c>
      <c r="Y891" s="15" t="s">
        <v>78</v>
      </c>
      <c r="Z891" s="15" t="s">
        <v>416</v>
      </c>
      <c r="AA891" s="15" t="s">
        <v>79</v>
      </c>
      <c r="AD891" s="15" t="s">
        <v>423</v>
      </c>
      <c r="AE891" s="15" t="s">
        <v>424</v>
      </c>
      <c r="AF891" s="15" t="s">
        <v>425</v>
      </c>
    </row>
    <row r="892" spans="1:33">
      <c r="A892" s="14">
        <v>45011.458530034724</v>
      </c>
      <c r="B892" s="15" t="s">
        <v>410</v>
      </c>
      <c r="C892" s="15" t="s">
        <v>11</v>
      </c>
      <c r="D892" s="14">
        <v>45011.458530034724</v>
      </c>
      <c r="E892" s="15">
        <f t="shared" ca="1" si="23"/>
        <v>5436</v>
      </c>
      <c r="F892" s="15" t="s">
        <v>12</v>
      </c>
      <c r="G892" s="15" t="s">
        <v>13</v>
      </c>
      <c r="H892" s="15" t="s">
        <v>70</v>
      </c>
      <c r="I892" s="15" t="s">
        <v>71</v>
      </c>
      <c r="J892" s="15" t="s">
        <v>411</v>
      </c>
      <c r="K892" s="16" t="s">
        <v>412</v>
      </c>
      <c r="L892" s="15" t="s">
        <v>413</v>
      </c>
      <c r="M892" s="15" t="s">
        <v>414</v>
      </c>
      <c r="N892" s="15" t="s">
        <v>415</v>
      </c>
      <c r="O892" s="15" t="s">
        <v>21</v>
      </c>
      <c r="P892" s="15"/>
      <c r="Q892" s="15" t="s">
        <v>417</v>
      </c>
      <c r="R892" s="16" t="s">
        <v>418</v>
      </c>
      <c r="S892" s="16" t="s">
        <v>419</v>
      </c>
      <c r="T892" s="16" t="s">
        <v>420</v>
      </c>
      <c r="U892" s="18">
        <v>44879</v>
      </c>
      <c r="V892" s="17">
        <v>45244</v>
      </c>
      <c r="W892" s="15" t="s">
        <v>421</v>
      </c>
      <c r="X892" s="15" t="s">
        <v>422</v>
      </c>
      <c r="Y892" s="15" t="s">
        <v>78</v>
      </c>
      <c r="Z892" s="15" t="s">
        <v>416</v>
      </c>
      <c r="AA892" s="15" t="s">
        <v>79</v>
      </c>
      <c r="AB892" s="15"/>
      <c r="AC892" s="15"/>
      <c r="AD892" s="15" t="s">
        <v>423</v>
      </c>
      <c r="AE892" s="15" t="s">
        <v>424</v>
      </c>
      <c r="AF892" s="15" t="s">
        <v>425</v>
      </c>
      <c r="AG892" s="15"/>
    </row>
    <row r="893" spans="1:33">
      <c r="A893" s="14">
        <v>45042.458530034724</v>
      </c>
      <c r="B893" s="15" t="s">
        <v>410</v>
      </c>
      <c r="C893" s="15" t="s">
        <v>11</v>
      </c>
      <c r="D893" s="14">
        <v>45042.458530034724</v>
      </c>
      <c r="E893" s="15">
        <f t="shared" ca="1" si="23"/>
        <v>5982</v>
      </c>
      <c r="F893" s="15" t="s">
        <v>12</v>
      </c>
      <c r="G893" s="15" t="s">
        <v>13</v>
      </c>
      <c r="H893" s="15" t="s">
        <v>70</v>
      </c>
      <c r="I893" s="15" t="s">
        <v>71</v>
      </c>
      <c r="J893" s="15" t="s">
        <v>411</v>
      </c>
      <c r="K893" s="16" t="s">
        <v>412</v>
      </c>
      <c r="L893" s="15" t="s">
        <v>413</v>
      </c>
      <c r="M893" s="15" t="s">
        <v>414</v>
      </c>
      <c r="N893" s="15" t="s">
        <v>415</v>
      </c>
      <c r="O893" s="15" t="s">
        <v>21</v>
      </c>
      <c r="P893" s="15"/>
      <c r="Q893" s="15" t="s">
        <v>417</v>
      </c>
      <c r="R893" s="16" t="s">
        <v>418</v>
      </c>
      <c r="S893" s="16" t="s">
        <v>419</v>
      </c>
      <c r="T893" s="16" t="s">
        <v>420</v>
      </c>
      <c r="U893" s="18">
        <v>44879</v>
      </c>
      <c r="V893" s="17">
        <v>45244</v>
      </c>
      <c r="W893" s="15" t="s">
        <v>421</v>
      </c>
      <c r="X893" s="15" t="s">
        <v>422</v>
      </c>
      <c r="Y893" s="15" t="s">
        <v>78</v>
      </c>
      <c r="Z893" s="15" t="s">
        <v>416</v>
      </c>
      <c r="AA893" s="15" t="s">
        <v>79</v>
      </c>
      <c r="AB893" s="15"/>
      <c r="AC893" s="15"/>
      <c r="AD893" s="15" t="s">
        <v>423</v>
      </c>
      <c r="AE893" s="15" t="s">
        <v>424</v>
      </c>
      <c r="AF893" s="15" t="s">
        <v>425</v>
      </c>
      <c r="AG893" s="15"/>
    </row>
    <row r="894" spans="1:33">
      <c r="A894" s="14">
        <v>45072.458530034724</v>
      </c>
      <c r="B894" s="15" t="s">
        <v>410</v>
      </c>
      <c r="C894" s="15" t="s">
        <v>11</v>
      </c>
      <c r="D894" s="14">
        <v>45072.458530034724</v>
      </c>
      <c r="E894" s="15">
        <f t="shared" ca="1" si="23"/>
        <v>5683</v>
      </c>
      <c r="F894" s="15" t="s">
        <v>12</v>
      </c>
      <c r="G894" s="15" t="s">
        <v>13</v>
      </c>
      <c r="H894" s="15" t="s">
        <v>70</v>
      </c>
      <c r="I894" s="15" t="s">
        <v>71</v>
      </c>
      <c r="J894" s="15" t="s">
        <v>411</v>
      </c>
      <c r="K894" s="16" t="s">
        <v>412</v>
      </c>
      <c r="L894" s="15" t="s">
        <v>413</v>
      </c>
      <c r="M894" s="15" t="s">
        <v>414</v>
      </c>
      <c r="N894" s="15" t="s">
        <v>415</v>
      </c>
      <c r="O894" s="15" t="s">
        <v>21</v>
      </c>
      <c r="P894" s="15"/>
      <c r="Q894" s="15" t="s">
        <v>417</v>
      </c>
      <c r="R894" s="16" t="s">
        <v>418</v>
      </c>
      <c r="S894" s="16" t="s">
        <v>419</v>
      </c>
      <c r="T894" s="16" t="s">
        <v>420</v>
      </c>
      <c r="U894" s="18">
        <v>44879</v>
      </c>
      <c r="V894" s="17">
        <v>45244</v>
      </c>
      <c r="W894" s="15" t="s">
        <v>421</v>
      </c>
      <c r="X894" s="15" t="s">
        <v>422</v>
      </c>
      <c r="Y894" s="15" t="s">
        <v>78</v>
      </c>
      <c r="Z894" s="15" t="s">
        <v>416</v>
      </c>
      <c r="AA894" s="15" t="s">
        <v>79</v>
      </c>
      <c r="AB894" s="15"/>
      <c r="AC894" s="15"/>
      <c r="AD894" s="15" t="s">
        <v>423</v>
      </c>
      <c r="AE894" s="15" t="s">
        <v>424</v>
      </c>
      <c r="AF894" s="15" t="s">
        <v>425</v>
      </c>
      <c r="AG894" s="15"/>
    </row>
    <row r="895" spans="1:33">
      <c r="A895" s="14">
        <v>45103.458530034724</v>
      </c>
      <c r="B895" s="15" t="s">
        <v>410</v>
      </c>
      <c r="C895" s="15" t="s">
        <v>11</v>
      </c>
      <c r="D895" s="14">
        <v>45103.458530034724</v>
      </c>
      <c r="E895" s="15">
        <f t="shared" ca="1" si="23"/>
        <v>6400</v>
      </c>
      <c r="F895" s="15" t="s">
        <v>12</v>
      </c>
      <c r="G895" s="15" t="s">
        <v>13</v>
      </c>
      <c r="H895" s="15" t="s">
        <v>70</v>
      </c>
      <c r="I895" s="15" t="s">
        <v>71</v>
      </c>
      <c r="J895" s="15" t="s">
        <v>411</v>
      </c>
      <c r="K895" s="16" t="s">
        <v>412</v>
      </c>
      <c r="L895" s="15" t="s">
        <v>413</v>
      </c>
      <c r="M895" s="15" t="s">
        <v>414</v>
      </c>
      <c r="N895" s="15" t="s">
        <v>415</v>
      </c>
      <c r="O895" s="15" t="s">
        <v>21</v>
      </c>
      <c r="P895" s="15"/>
      <c r="Q895" s="15" t="s">
        <v>417</v>
      </c>
      <c r="R895" s="16" t="s">
        <v>418</v>
      </c>
      <c r="S895" s="16" t="s">
        <v>419</v>
      </c>
      <c r="T895" s="16" t="s">
        <v>420</v>
      </c>
      <c r="U895" s="18">
        <v>44879</v>
      </c>
      <c r="V895" s="17">
        <v>45244</v>
      </c>
      <c r="W895" s="15" t="s">
        <v>421</v>
      </c>
      <c r="X895" s="15" t="s">
        <v>422</v>
      </c>
      <c r="Y895" s="15" t="s">
        <v>78</v>
      </c>
      <c r="Z895" s="15" t="s">
        <v>416</v>
      </c>
      <c r="AA895" s="15" t="s">
        <v>79</v>
      </c>
      <c r="AB895" s="15"/>
      <c r="AC895" s="15"/>
      <c r="AD895" s="15" t="s">
        <v>423</v>
      </c>
      <c r="AE895" s="15" t="s">
        <v>424</v>
      </c>
      <c r="AF895" s="15" t="s">
        <v>425</v>
      </c>
      <c r="AG895" s="15"/>
    </row>
    <row r="896" spans="1:33">
      <c r="A896" s="14">
        <v>45133.458530034724</v>
      </c>
      <c r="B896" s="15" t="s">
        <v>410</v>
      </c>
      <c r="C896" s="15" t="s">
        <v>11</v>
      </c>
      <c r="D896" s="14">
        <v>45133.458530034724</v>
      </c>
      <c r="E896" s="15">
        <f t="shared" ca="1" si="23"/>
        <v>6522</v>
      </c>
      <c r="F896" s="15" t="s">
        <v>12</v>
      </c>
      <c r="G896" s="15" t="s">
        <v>13</v>
      </c>
      <c r="H896" s="15" t="s">
        <v>70</v>
      </c>
      <c r="I896" s="15" t="s">
        <v>71</v>
      </c>
      <c r="J896" s="15" t="s">
        <v>411</v>
      </c>
      <c r="K896" s="16" t="s">
        <v>412</v>
      </c>
      <c r="L896" s="15" t="s">
        <v>413</v>
      </c>
      <c r="M896" s="15" t="s">
        <v>414</v>
      </c>
      <c r="N896" s="15" t="s">
        <v>415</v>
      </c>
      <c r="O896" s="15" t="s">
        <v>21</v>
      </c>
      <c r="P896" s="15"/>
      <c r="Q896" s="15" t="s">
        <v>417</v>
      </c>
      <c r="R896" s="16" t="s">
        <v>418</v>
      </c>
      <c r="S896" s="16" t="s">
        <v>419</v>
      </c>
      <c r="T896" s="16" t="s">
        <v>420</v>
      </c>
      <c r="U896" s="18">
        <v>44879</v>
      </c>
      <c r="V896" s="17">
        <v>45244</v>
      </c>
      <c r="W896" s="15" t="s">
        <v>421</v>
      </c>
      <c r="X896" s="15" t="s">
        <v>422</v>
      </c>
      <c r="Y896" s="15" t="s">
        <v>78</v>
      </c>
      <c r="Z896" s="15" t="s">
        <v>416</v>
      </c>
      <c r="AA896" s="15" t="s">
        <v>79</v>
      </c>
      <c r="AB896" s="15"/>
      <c r="AC896" s="15"/>
      <c r="AD896" s="15" t="s">
        <v>423</v>
      </c>
      <c r="AE896" s="15" t="s">
        <v>424</v>
      </c>
      <c r="AF896" s="15" t="s">
        <v>425</v>
      </c>
      <c r="AG896" s="15"/>
    </row>
    <row r="897" spans="1:33">
      <c r="A897" s="14">
        <v>45164.458530034724</v>
      </c>
      <c r="B897" s="15" t="s">
        <v>410</v>
      </c>
      <c r="C897" s="15" t="s">
        <v>11</v>
      </c>
      <c r="D897" s="14">
        <v>45164.458530034724</v>
      </c>
      <c r="E897" s="15">
        <f t="shared" ca="1" si="23"/>
        <v>5784</v>
      </c>
      <c r="F897" s="15" t="s">
        <v>12</v>
      </c>
      <c r="G897" s="15" t="s">
        <v>13</v>
      </c>
      <c r="H897" s="15" t="s">
        <v>70</v>
      </c>
      <c r="I897" s="15" t="s">
        <v>71</v>
      </c>
      <c r="J897" s="15" t="s">
        <v>411</v>
      </c>
      <c r="K897" s="16" t="s">
        <v>412</v>
      </c>
      <c r="L897" s="15" t="s">
        <v>413</v>
      </c>
      <c r="M897" s="15" t="s">
        <v>414</v>
      </c>
      <c r="N897" s="15" t="s">
        <v>415</v>
      </c>
      <c r="O897" s="15" t="s">
        <v>21</v>
      </c>
      <c r="P897" s="15"/>
      <c r="Q897" s="15" t="s">
        <v>417</v>
      </c>
      <c r="R897" s="16" t="s">
        <v>418</v>
      </c>
      <c r="S897" s="16" t="s">
        <v>419</v>
      </c>
      <c r="T897" s="16" t="s">
        <v>420</v>
      </c>
      <c r="U897" s="18">
        <v>44879</v>
      </c>
      <c r="V897" s="17">
        <v>45244</v>
      </c>
      <c r="W897" s="15" t="s">
        <v>421</v>
      </c>
      <c r="X897" s="15" t="s">
        <v>422</v>
      </c>
      <c r="Y897" s="15" t="s">
        <v>78</v>
      </c>
      <c r="Z897" s="15" t="s">
        <v>416</v>
      </c>
      <c r="AA897" s="15" t="s">
        <v>79</v>
      </c>
      <c r="AB897" s="15"/>
      <c r="AC897" s="15"/>
      <c r="AD897" s="15" t="s">
        <v>423</v>
      </c>
      <c r="AE897" s="15" t="s">
        <v>424</v>
      </c>
      <c r="AF897" s="15" t="s">
        <v>425</v>
      </c>
      <c r="AG897" s="15"/>
    </row>
    <row r="898" spans="1:33">
      <c r="A898" s="14">
        <v>45195.458530034724</v>
      </c>
      <c r="B898" s="15" t="s">
        <v>410</v>
      </c>
      <c r="C898" s="15" t="s">
        <v>11</v>
      </c>
      <c r="D898" s="14">
        <v>45195.458530034724</v>
      </c>
      <c r="E898" s="15">
        <f t="shared" ca="1" si="23"/>
        <v>7274</v>
      </c>
      <c r="F898" s="15" t="s">
        <v>12</v>
      </c>
      <c r="G898" s="15" t="s">
        <v>13</v>
      </c>
      <c r="H898" s="15" t="s">
        <v>70</v>
      </c>
      <c r="I898" s="15" t="s">
        <v>71</v>
      </c>
      <c r="J898" s="15" t="s">
        <v>411</v>
      </c>
      <c r="K898" s="16" t="s">
        <v>412</v>
      </c>
      <c r="L898" s="15" t="s">
        <v>413</v>
      </c>
      <c r="M898" s="15" t="s">
        <v>414</v>
      </c>
      <c r="N898" s="15" t="s">
        <v>415</v>
      </c>
      <c r="O898" s="15" t="s">
        <v>21</v>
      </c>
      <c r="P898" s="15"/>
      <c r="Q898" s="15" t="s">
        <v>417</v>
      </c>
      <c r="R898" s="16" t="s">
        <v>418</v>
      </c>
      <c r="S898" s="16" t="s">
        <v>419</v>
      </c>
      <c r="T898" s="16" t="s">
        <v>420</v>
      </c>
      <c r="U898" s="18">
        <v>44879</v>
      </c>
      <c r="V898" s="17">
        <v>45244</v>
      </c>
      <c r="W898" s="15" t="s">
        <v>421</v>
      </c>
      <c r="X898" s="15" t="s">
        <v>422</v>
      </c>
      <c r="Y898" s="15" t="s">
        <v>78</v>
      </c>
      <c r="Z898" s="15" t="s">
        <v>416</v>
      </c>
      <c r="AA898" s="15" t="s">
        <v>79</v>
      </c>
      <c r="AB898" s="15"/>
      <c r="AC898" s="15"/>
      <c r="AD898" s="15" t="s">
        <v>423</v>
      </c>
      <c r="AE898" s="15" t="s">
        <v>424</v>
      </c>
      <c r="AF898" s="15" t="s">
        <v>425</v>
      </c>
      <c r="AG898" s="15"/>
    </row>
    <row r="899" spans="1:33">
      <c r="A899" s="14">
        <v>45225.458530034724</v>
      </c>
      <c r="B899" s="15" t="s">
        <v>410</v>
      </c>
      <c r="C899" s="15" t="s">
        <v>11</v>
      </c>
      <c r="D899" s="14">
        <v>45225.458530034724</v>
      </c>
      <c r="E899" s="15">
        <f t="shared" ca="1" si="23"/>
        <v>6618</v>
      </c>
      <c r="F899" s="15" t="s">
        <v>12</v>
      </c>
      <c r="G899" s="15" t="s">
        <v>13</v>
      </c>
      <c r="H899" s="15" t="s">
        <v>70</v>
      </c>
      <c r="I899" s="15" t="s">
        <v>71</v>
      </c>
      <c r="J899" s="15" t="s">
        <v>411</v>
      </c>
      <c r="K899" s="16" t="s">
        <v>412</v>
      </c>
      <c r="L899" s="15" t="s">
        <v>413</v>
      </c>
      <c r="M899" s="15" t="s">
        <v>414</v>
      </c>
      <c r="N899" s="15" t="s">
        <v>415</v>
      </c>
      <c r="O899" s="15" t="s">
        <v>21</v>
      </c>
      <c r="P899" s="15"/>
      <c r="Q899" s="15" t="s">
        <v>417</v>
      </c>
      <c r="R899" s="16" t="s">
        <v>418</v>
      </c>
      <c r="S899" s="16" t="s">
        <v>419</v>
      </c>
      <c r="T899" s="16" t="s">
        <v>420</v>
      </c>
      <c r="U899" s="18">
        <v>44879</v>
      </c>
      <c r="V899" s="17">
        <v>45244</v>
      </c>
      <c r="W899" s="15" t="s">
        <v>421</v>
      </c>
      <c r="X899" s="15" t="s">
        <v>422</v>
      </c>
      <c r="Y899" s="15" t="s">
        <v>78</v>
      </c>
      <c r="Z899" s="15" t="s">
        <v>416</v>
      </c>
      <c r="AA899" s="15" t="s">
        <v>79</v>
      </c>
      <c r="AB899" s="15"/>
      <c r="AC899" s="15"/>
      <c r="AD899" s="15" t="s">
        <v>423</v>
      </c>
      <c r="AE899" s="15" t="s">
        <v>424</v>
      </c>
      <c r="AF899" s="15" t="s">
        <v>425</v>
      </c>
      <c r="AG899" s="15"/>
    </row>
    <row r="900" spans="1:33" s="15" customFormat="1">
      <c r="A900" s="14">
        <v>45256.458530034724</v>
      </c>
      <c r="B900" s="15" t="s">
        <v>410</v>
      </c>
      <c r="C900" s="15" t="s">
        <v>11</v>
      </c>
      <c r="D900" s="14">
        <v>45256.458530034724</v>
      </c>
      <c r="E900" s="15">
        <f t="shared" ca="1" si="23"/>
        <v>6764</v>
      </c>
      <c r="F900" s="15" t="s">
        <v>12</v>
      </c>
      <c r="G900" s="15" t="s">
        <v>13</v>
      </c>
      <c r="H900" s="15" t="s">
        <v>70</v>
      </c>
      <c r="I900" s="15" t="s">
        <v>71</v>
      </c>
      <c r="J900" s="15" t="s">
        <v>411</v>
      </c>
      <c r="K900" s="16" t="s">
        <v>412</v>
      </c>
      <c r="L900" s="15" t="s">
        <v>413</v>
      </c>
      <c r="M900" s="15" t="s">
        <v>414</v>
      </c>
      <c r="N900" s="15" t="s">
        <v>415</v>
      </c>
      <c r="O900" s="15" t="s">
        <v>21</v>
      </c>
      <c r="Q900" s="15" t="s">
        <v>417</v>
      </c>
      <c r="R900" s="16" t="s">
        <v>418</v>
      </c>
      <c r="S900" s="16" t="s">
        <v>419</v>
      </c>
      <c r="T900" s="16" t="s">
        <v>420</v>
      </c>
      <c r="U900" s="18">
        <v>44879</v>
      </c>
      <c r="V900" s="17">
        <v>45244</v>
      </c>
      <c r="W900" s="15" t="s">
        <v>421</v>
      </c>
      <c r="X900" s="15" t="s">
        <v>422</v>
      </c>
      <c r="Y900" s="15" t="s">
        <v>78</v>
      </c>
      <c r="Z900" s="15" t="s">
        <v>416</v>
      </c>
      <c r="AA900" s="15" t="s">
        <v>79</v>
      </c>
      <c r="AD900" s="15" t="s">
        <v>423</v>
      </c>
      <c r="AE900" s="15" t="s">
        <v>424</v>
      </c>
      <c r="AF900" s="15" t="s">
        <v>425</v>
      </c>
    </row>
    <row r="901" spans="1:33" s="15" customFormat="1">
      <c r="A901" s="14">
        <v>45286.458530034724</v>
      </c>
      <c r="B901" s="15" t="s">
        <v>410</v>
      </c>
      <c r="C901" s="15" t="s">
        <v>11</v>
      </c>
      <c r="D901" s="14">
        <v>45286.458530034724</v>
      </c>
      <c r="E901" s="15">
        <f t="shared" ca="1" si="23"/>
        <v>5007</v>
      </c>
      <c r="F901" s="15" t="s">
        <v>12</v>
      </c>
      <c r="G901" s="15" t="s">
        <v>13</v>
      </c>
      <c r="H901" s="15" t="s">
        <v>70</v>
      </c>
      <c r="I901" s="15" t="s">
        <v>71</v>
      </c>
      <c r="J901" s="15" t="s">
        <v>411</v>
      </c>
      <c r="K901" s="16" t="s">
        <v>412</v>
      </c>
      <c r="L901" s="15" t="s">
        <v>413</v>
      </c>
      <c r="M901" s="15" t="s">
        <v>414</v>
      </c>
      <c r="N901" s="15" t="s">
        <v>415</v>
      </c>
      <c r="O901" s="15" t="s">
        <v>21</v>
      </c>
      <c r="Q901" s="15" t="s">
        <v>417</v>
      </c>
      <c r="R901" s="16" t="s">
        <v>418</v>
      </c>
      <c r="S901" s="16" t="s">
        <v>419</v>
      </c>
      <c r="T901" s="16" t="s">
        <v>420</v>
      </c>
      <c r="U901" s="18">
        <v>44879</v>
      </c>
      <c r="V901" s="17">
        <v>45244</v>
      </c>
      <c r="W901" s="15" t="s">
        <v>421</v>
      </c>
      <c r="X901" s="15" t="s">
        <v>422</v>
      </c>
      <c r="Y901" s="15" t="s">
        <v>78</v>
      </c>
      <c r="Z901" s="15" t="s">
        <v>416</v>
      </c>
      <c r="AA901" s="15" t="s">
        <v>79</v>
      </c>
      <c r="AD901" s="15" t="s">
        <v>423</v>
      </c>
      <c r="AE901" s="15" t="s">
        <v>424</v>
      </c>
      <c r="AF901" s="15" t="s">
        <v>425</v>
      </c>
    </row>
    <row r="902" spans="1:33" s="15" customFormat="1">
      <c r="A902" s="14">
        <v>44222.471585648149</v>
      </c>
      <c r="B902" s="15" t="s">
        <v>426</v>
      </c>
      <c r="C902" s="15" t="s">
        <v>11</v>
      </c>
      <c r="D902" s="14">
        <v>44222.471585648149</v>
      </c>
      <c r="E902" s="15">
        <f ca="1">RANDBETWEEN(4500,8000)</f>
        <v>4579</v>
      </c>
      <c r="F902" s="15" t="s">
        <v>12</v>
      </c>
      <c r="G902" s="15" t="s">
        <v>13</v>
      </c>
      <c r="H902" s="15" t="s">
        <v>70</v>
      </c>
      <c r="I902" s="15" t="s">
        <v>71</v>
      </c>
      <c r="J902" s="15" t="s">
        <v>427</v>
      </c>
      <c r="K902" s="16" t="s">
        <v>428</v>
      </c>
      <c r="L902" s="15" t="s">
        <v>429</v>
      </c>
      <c r="M902" s="15" t="s">
        <v>430</v>
      </c>
      <c r="N902" s="15" t="s">
        <v>431</v>
      </c>
      <c r="O902" s="15" t="s">
        <v>145</v>
      </c>
      <c r="Q902" s="15" t="s">
        <v>433</v>
      </c>
      <c r="R902" s="16" t="s">
        <v>434</v>
      </c>
      <c r="S902" s="16" t="s">
        <v>435</v>
      </c>
      <c r="T902" s="16" t="s">
        <v>436</v>
      </c>
      <c r="U902" s="17">
        <v>44607</v>
      </c>
      <c r="V902" s="17">
        <v>44972</v>
      </c>
      <c r="W902" s="15" t="s">
        <v>437</v>
      </c>
      <c r="X902" s="15" t="s">
        <v>438</v>
      </c>
      <c r="Y902" s="15" t="s">
        <v>78</v>
      </c>
      <c r="Z902" s="15" t="s">
        <v>432</v>
      </c>
      <c r="AA902" s="15" t="s">
        <v>79</v>
      </c>
      <c r="AD902" s="15" t="s">
        <v>439</v>
      </c>
      <c r="AE902" s="15" t="s">
        <v>440</v>
      </c>
      <c r="AF902" s="15" t="s">
        <v>441</v>
      </c>
    </row>
    <row r="903" spans="1:33" s="15" customFormat="1">
      <c r="A903" s="14">
        <v>44253.471585648149</v>
      </c>
      <c r="B903" s="15" t="s">
        <v>426</v>
      </c>
      <c r="C903" s="15" t="s">
        <v>11</v>
      </c>
      <c r="D903" s="14">
        <v>44253.471585648149</v>
      </c>
      <c r="E903" s="15">
        <f t="shared" ref="E903:E937" ca="1" si="24">RANDBETWEEN(4500,8000)</f>
        <v>5745</v>
      </c>
      <c r="F903" s="15" t="s">
        <v>12</v>
      </c>
      <c r="G903" s="15" t="s">
        <v>13</v>
      </c>
      <c r="H903" s="15" t="s">
        <v>70</v>
      </c>
      <c r="I903" s="15" t="s">
        <v>71</v>
      </c>
      <c r="J903" s="15" t="s">
        <v>427</v>
      </c>
      <c r="K903" s="16" t="s">
        <v>428</v>
      </c>
      <c r="L903" s="15" t="s">
        <v>429</v>
      </c>
      <c r="M903" s="15" t="s">
        <v>430</v>
      </c>
      <c r="N903" s="15" t="s">
        <v>431</v>
      </c>
      <c r="O903" s="15" t="s">
        <v>145</v>
      </c>
      <c r="Q903" s="15" t="s">
        <v>433</v>
      </c>
      <c r="R903" s="16" t="s">
        <v>434</v>
      </c>
      <c r="S903" s="16" t="s">
        <v>435</v>
      </c>
      <c r="T903" s="16" t="s">
        <v>436</v>
      </c>
      <c r="U903" s="17">
        <v>44607</v>
      </c>
      <c r="V903" s="17">
        <v>44972</v>
      </c>
      <c r="W903" s="15" t="s">
        <v>437</v>
      </c>
      <c r="X903" s="15" t="s">
        <v>438</v>
      </c>
      <c r="Y903" s="15" t="s">
        <v>78</v>
      </c>
      <c r="Z903" s="15" t="s">
        <v>432</v>
      </c>
      <c r="AA903" s="15" t="s">
        <v>79</v>
      </c>
      <c r="AD903" s="15" t="s">
        <v>439</v>
      </c>
      <c r="AE903" s="15" t="s">
        <v>440</v>
      </c>
      <c r="AF903" s="15" t="s">
        <v>441</v>
      </c>
    </row>
    <row r="904" spans="1:33" s="15" customFormat="1">
      <c r="A904" s="14">
        <v>44281.471585648149</v>
      </c>
      <c r="B904" s="15" t="s">
        <v>426</v>
      </c>
      <c r="C904" s="15" t="s">
        <v>11</v>
      </c>
      <c r="D904" s="14">
        <v>44281.471585648149</v>
      </c>
      <c r="E904" s="15">
        <f t="shared" ca="1" si="24"/>
        <v>5119</v>
      </c>
      <c r="F904" s="15" t="s">
        <v>12</v>
      </c>
      <c r="G904" s="15" t="s">
        <v>13</v>
      </c>
      <c r="H904" s="15" t="s">
        <v>70</v>
      </c>
      <c r="I904" s="15" t="s">
        <v>71</v>
      </c>
      <c r="J904" s="15" t="s">
        <v>427</v>
      </c>
      <c r="K904" s="16" t="s">
        <v>428</v>
      </c>
      <c r="L904" s="15" t="s">
        <v>429</v>
      </c>
      <c r="M904" s="15" t="s">
        <v>430</v>
      </c>
      <c r="N904" s="15" t="s">
        <v>431</v>
      </c>
      <c r="O904" s="15" t="s">
        <v>145</v>
      </c>
      <c r="Q904" s="15" t="s">
        <v>433</v>
      </c>
      <c r="R904" s="16" t="s">
        <v>434</v>
      </c>
      <c r="S904" s="16" t="s">
        <v>435</v>
      </c>
      <c r="T904" s="16" t="s">
        <v>436</v>
      </c>
      <c r="U904" s="17">
        <v>44607</v>
      </c>
      <c r="V904" s="17">
        <v>44972</v>
      </c>
      <c r="W904" s="15" t="s">
        <v>437</v>
      </c>
      <c r="X904" s="15" t="s">
        <v>438</v>
      </c>
      <c r="Y904" s="15" t="s">
        <v>78</v>
      </c>
      <c r="Z904" s="15" t="s">
        <v>432</v>
      </c>
      <c r="AA904" s="15" t="s">
        <v>79</v>
      </c>
      <c r="AD904" s="15" t="s">
        <v>439</v>
      </c>
      <c r="AE904" s="15" t="s">
        <v>440</v>
      </c>
      <c r="AF904" s="15" t="s">
        <v>441</v>
      </c>
    </row>
    <row r="905" spans="1:33" s="15" customFormat="1">
      <c r="A905" s="14">
        <v>44312.471585648149</v>
      </c>
      <c r="B905" s="15" t="s">
        <v>426</v>
      </c>
      <c r="C905" s="15" t="s">
        <v>11</v>
      </c>
      <c r="D905" s="14">
        <v>44312.471585648149</v>
      </c>
      <c r="E905" s="15">
        <f t="shared" ca="1" si="24"/>
        <v>7956</v>
      </c>
      <c r="F905" s="15" t="s">
        <v>12</v>
      </c>
      <c r="G905" s="15" t="s">
        <v>13</v>
      </c>
      <c r="H905" s="15" t="s">
        <v>70</v>
      </c>
      <c r="I905" s="15" t="s">
        <v>71</v>
      </c>
      <c r="J905" s="15" t="s">
        <v>427</v>
      </c>
      <c r="K905" s="16" t="s">
        <v>428</v>
      </c>
      <c r="L905" s="15" t="s">
        <v>429</v>
      </c>
      <c r="M905" s="15" t="s">
        <v>430</v>
      </c>
      <c r="N905" s="15" t="s">
        <v>431</v>
      </c>
      <c r="O905" s="15" t="s">
        <v>145</v>
      </c>
      <c r="Q905" s="15" t="s">
        <v>433</v>
      </c>
      <c r="R905" s="16" t="s">
        <v>434</v>
      </c>
      <c r="S905" s="16" t="s">
        <v>435</v>
      </c>
      <c r="T905" s="16" t="s">
        <v>436</v>
      </c>
      <c r="U905" s="17">
        <v>44607</v>
      </c>
      <c r="V905" s="17">
        <v>44972</v>
      </c>
      <c r="W905" s="15" t="s">
        <v>437</v>
      </c>
      <c r="X905" s="15" t="s">
        <v>438</v>
      </c>
      <c r="Y905" s="15" t="s">
        <v>78</v>
      </c>
      <c r="Z905" s="15" t="s">
        <v>432</v>
      </c>
      <c r="AA905" s="15" t="s">
        <v>79</v>
      </c>
      <c r="AD905" s="15" t="s">
        <v>439</v>
      </c>
      <c r="AE905" s="15" t="s">
        <v>440</v>
      </c>
      <c r="AF905" s="15" t="s">
        <v>441</v>
      </c>
    </row>
    <row r="906" spans="1:33" s="15" customFormat="1">
      <c r="A906" s="14">
        <v>44342.471585648149</v>
      </c>
      <c r="B906" s="15" t="s">
        <v>426</v>
      </c>
      <c r="C906" s="15" t="s">
        <v>11</v>
      </c>
      <c r="D906" s="14">
        <v>44342.471585648149</v>
      </c>
      <c r="E906" s="15">
        <f t="shared" ca="1" si="24"/>
        <v>5904</v>
      </c>
      <c r="F906" s="15" t="s">
        <v>12</v>
      </c>
      <c r="G906" s="15" t="s">
        <v>13</v>
      </c>
      <c r="H906" s="15" t="s">
        <v>70</v>
      </c>
      <c r="I906" s="15" t="s">
        <v>71</v>
      </c>
      <c r="J906" s="15" t="s">
        <v>427</v>
      </c>
      <c r="K906" s="16" t="s">
        <v>428</v>
      </c>
      <c r="L906" s="15" t="s">
        <v>429</v>
      </c>
      <c r="M906" s="15" t="s">
        <v>430</v>
      </c>
      <c r="N906" s="15" t="s">
        <v>431</v>
      </c>
      <c r="O906" s="15" t="s">
        <v>145</v>
      </c>
      <c r="Q906" s="15" t="s">
        <v>433</v>
      </c>
      <c r="R906" s="16" t="s">
        <v>434</v>
      </c>
      <c r="S906" s="16" t="s">
        <v>435</v>
      </c>
      <c r="T906" s="16" t="s">
        <v>436</v>
      </c>
      <c r="U906" s="17">
        <v>44607</v>
      </c>
      <c r="V906" s="17">
        <v>44972</v>
      </c>
      <c r="W906" s="15" t="s">
        <v>437</v>
      </c>
      <c r="X906" s="15" t="s">
        <v>438</v>
      </c>
      <c r="Y906" s="15" t="s">
        <v>78</v>
      </c>
      <c r="Z906" s="15" t="s">
        <v>432</v>
      </c>
      <c r="AA906" s="15" t="s">
        <v>79</v>
      </c>
      <c r="AD906" s="15" t="s">
        <v>439</v>
      </c>
      <c r="AE906" s="15" t="s">
        <v>440</v>
      </c>
      <c r="AF906" s="15" t="s">
        <v>441</v>
      </c>
    </row>
    <row r="907" spans="1:33" s="15" customFormat="1">
      <c r="A907" s="14">
        <v>44373.471585648149</v>
      </c>
      <c r="B907" s="15" t="s">
        <v>426</v>
      </c>
      <c r="C907" s="15" t="s">
        <v>11</v>
      </c>
      <c r="D907" s="14">
        <v>44373.471585648149</v>
      </c>
      <c r="E907" s="15">
        <f t="shared" ca="1" si="24"/>
        <v>5485</v>
      </c>
      <c r="F907" s="15" t="s">
        <v>12</v>
      </c>
      <c r="G907" s="15" t="s">
        <v>13</v>
      </c>
      <c r="H907" s="15" t="s">
        <v>70</v>
      </c>
      <c r="I907" s="15" t="s">
        <v>71</v>
      </c>
      <c r="J907" s="15" t="s">
        <v>427</v>
      </c>
      <c r="K907" s="16" t="s">
        <v>428</v>
      </c>
      <c r="L907" s="15" t="s">
        <v>429</v>
      </c>
      <c r="M907" s="15" t="s">
        <v>430</v>
      </c>
      <c r="N907" s="15" t="s">
        <v>431</v>
      </c>
      <c r="O907" s="15" t="s">
        <v>145</v>
      </c>
      <c r="Q907" s="15" t="s">
        <v>433</v>
      </c>
      <c r="R907" s="16" t="s">
        <v>434</v>
      </c>
      <c r="S907" s="16" t="s">
        <v>435</v>
      </c>
      <c r="T907" s="16" t="s">
        <v>436</v>
      </c>
      <c r="U907" s="17">
        <v>44607</v>
      </c>
      <c r="V907" s="17">
        <v>44972</v>
      </c>
      <c r="W907" s="15" t="s">
        <v>437</v>
      </c>
      <c r="X907" s="15" t="s">
        <v>438</v>
      </c>
      <c r="Y907" s="15" t="s">
        <v>78</v>
      </c>
      <c r="Z907" s="15" t="s">
        <v>432</v>
      </c>
      <c r="AA907" s="15" t="s">
        <v>79</v>
      </c>
      <c r="AD907" s="15" t="s">
        <v>439</v>
      </c>
      <c r="AE907" s="15" t="s">
        <v>440</v>
      </c>
      <c r="AF907" s="15" t="s">
        <v>441</v>
      </c>
    </row>
    <row r="908" spans="1:33" s="15" customFormat="1">
      <c r="A908" s="14">
        <v>44403.471585648149</v>
      </c>
      <c r="B908" s="15" t="s">
        <v>426</v>
      </c>
      <c r="C908" s="15" t="s">
        <v>11</v>
      </c>
      <c r="D908" s="14">
        <v>44403.471585648149</v>
      </c>
      <c r="E908" s="15">
        <f t="shared" ca="1" si="24"/>
        <v>5210</v>
      </c>
      <c r="F908" s="15" t="s">
        <v>12</v>
      </c>
      <c r="G908" s="15" t="s">
        <v>13</v>
      </c>
      <c r="H908" s="15" t="s">
        <v>70</v>
      </c>
      <c r="I908" s="15" t="s">
        <v>71</v>
      </c>
      <c r="J908" s="15" t="s">
        <v>427</v>
      </c>
      <c r="K908" s="16" t="s">
        <v>428</v>
      </c>
      <c r="L908" s="15" t="s">
        <v>429</v>
      </c>
      <c r="M908" s="15" t="s">
        <v>430</v>
      </c>
      <c r="N908" s="15" t="s">
        <v>431</v>
      </c>
      <c r="O908" s="15" t="s">
        <v>145</v>
      </c>
      <c r="Q908" s="15" t="s">
        <v>433</v>
      </c>
      <c r="R908" s="16" t="s">
        <v>434</v>
      </c>
      <c r="S908" s="16" t="s">
        <v>435</v>
      </c>
      <c r="T908" s="16" t="s">
        <v>436</v>
      </c>
      <c r="U908" s="17">
        <v>44607</v>
      </c>
      <c r="V908" s="17">
        <v>44972</v>
      </c>
      <c r="W908" s="15" t="s">
        <v>437</v>
      </c>
      <c r="X908" s="15" t="s">
        <v>438</v>
      </c>
      <c r="Y908" s="15" t="s">
        <v>78</v>
      </c>
      <c r="Z908" s="15" t="s">
        <v>432</v>
      </c>
      <c r="AA908" s="15" t="s">
        <v>79</v>
      </c>
      <c r="AD908" s="15" t="s">
        <v>439</v>
      </c>
      <c r="AE908" s="15" t="s">
        <v>440</v>
      </c>
      <c r="AF908" s="15" t="s">
        <v>441</v>
      </c>
    </row>
    <row r="909" spans="1:33" s="15" customFormat="1">
      <c r="A909" s="14">
        <v>44434.471585648149</v>
      </c>
      <c r="B909" s="15" t="s">
        <v>426</v>
      </c>
      <c r="C909" s="15" t="s">
        <v>11</v>
      </c>
      <c r="D909" s="14">
        <v>44434.471585648149</v>
      </c>
      <c r="E909" s="15">
        <f t="shared" ca="1" si="24"/>
        <v>5435</v>
      </c>
      <c r="F909" s="15" t="s">
        <v>12</v>
      </c>
      <c r="G909" s="15" t="s">
        <v>13</v>
      </c>
      <c r="H909" s="15" t="s">
        <v>70</v>
      </c>
      <c r="I909" s="15" t="s">
        <v>71</v>
      </c>
      <c r="J909" s="15" t="s">
        <v>427</v>
      </c>
      <c r="K909" s="16" t="s">
        <v>428</v>
      </c>
      <c r="L909" s="15" t="s">
        <v>429</v>
      </c>
      <c r="M909" s="15" t="s">
        <v>430</v>
      </c>
      <c r="N909" s="15" t="s">
        <v>431</v>
      </c>
      <c r="O909" s="15" t="s">
        <v>145</v>
      </c>
      <c r="Q909" s="15" t="s">
        <v>433</v>
      </c>
      <c r="R909" s="16" t="s">
        <v>434</v>
      </c>
      <c r="S909" s="16" t="s">
        <v>435</v>
      </c>
      <c r="T909" s="16" t="s">
        <v>436</v>
      </c>
      <c r="U909" s="17">
        <v>44607</v>
      </c>
      <c r="V909" s="17">
        <v>44972</v>
      </c>
      <c r="W909" s="15" t="s">
        <v>437</v>
      </c>
      <c r="X909" s="15" t="s">
        <v>438</v>
      </c>
      <c r="Y909" s="15" t="s">
        <v>78</v>
      </c>
      <c r="Z909" s="15" t="s">
        <v>432</v>
      </c>
      <c r="AA909" s="15" t="s">
        <v>79</v>
      </c>
      <c r="AD909" s="15" t="s">
        <v>439</v>
      </c>
      <c r="AE909" s="15" t="s">
        <v>440</v>
      </c>
      <c r="AF909" s="15" t="s">
        <v>441</v>
      </c>
    </row>
    <row r="910" spans="1:33" s="15" customFormat="1">
      <c r="A910" s="14">
        <v>44465.471585648149</v>
      </c>
      <c r="B910" s="15" t="s">
        <v>426</v>
      </c>
      <c r="C910" s="15" t="s">
        <v>11</v>
      </c>
      <c r="D910" s="14">
        <v>44465.471585648149</v>
      </c>
      <c r="E910" s="15">
        <f t="shared" ca="1" si="24"/>
        <v>4598</v>
      </c>
      <c r="F910" s="15" t="s">
        <v>12</v>
      </c>
      <c r="G910" s="15" t="s">
        <v>13</v>
      </c>
      <c r="H910" s="15" t="s">
        <v>70</v>
      </c>
      <c r="I910" s="15" t="s">
        <v>71</v>
      </c>
      <c r="J910" s="15" t="s">
        <v>427</v>
      </c>
      <c r="K910" s="16" t="s">
        <v>428</v>
      </c>
      <c r="L910" s="15" t="s">
        <v>429</v>
      </c>
      <c r="M910" s="15" t="s">
        <v>430</v>
      </c>
      <c r="N910" s="15" t="s">
        <v>431</v>
      </c>
      <c r="O910" s="15" t="s">
        <v>145</v>
      </c>
      <c r="Q910" s="15" t="s">
        <v>433</v>
      </c>
      <c r="R910" s="16" t="s">
        <v>434</v>
      </c>
      <c r="S910" s="16" t="s">
        <v>435</v>
      </c>
      <c r="T910" s="16" t="s">
        <v>436</v>
      </c>
      <c r="U910" s="17">
        <v>44607</v>
      </c>
      <c r="V910" s="17">
        <v>44972</v>
      </c>
      <c r="W910" s="15" t="s">
        <v>437</v>
      </c>
      <c r="X910" s="15" t="s">
        <v>438</v>
      </c>
      <c r="Y910" s="15" t="s">
        <v>78</v>
      </c>
      <c r="Z910" s="15" t="s">
        <v>432</v>
      </c>
      <c r="AA910" s="15" t="s">
        <v>79</v>
      </c>
      <c r="AD910" s="15" t="s">
        <v>439</v>
      </c>
      <c r="AE910" s="15" t="s">
        <v>440</v>
      </c>
      <c r="AF910" s="15" t="s">
        <v>441</v>
      </c>
    </row>
    <row r="911" spans="1:33" s="15" customFormat="1">
      <c r="A911" s="14">
        <v>44495.471585648149</v>
      </c>
      <c r="B911" s="15" t="s">
        <v>426</v>
      </c>
      <c r="C911" s="15" t="s">
        <v>11</v>
      </c>
      <c r="D911" s="14">
        <v>44495.471585648149</v>
      </c>
      <c r="E911" s="15">
        <f t="shared" ca="1" si="24"/>
        <v>7975</v>
      </c>
      <c r="F911" s="15" t="s">
        <v>12</v>
      </c>
      <c r="G911" s="15" t="s">
        <v>13</v>
      </c>
      <c r="H911" s="15" t="s">
        <v>70</v>
      </c>
      <c r="I911" s="15" t="s">
        <v>71</v>
      </c>
      <c r="J911" s="15" t="s">
        <v>427</v>
      </c>
      <c r="K911" s="16" t="s">
        <v>428</v>
      </c>
      <c r="L911" s="15" t="s">
        <v>429</v>
      </c>
      <c r="M911" s="15" t="s">
        <v>430</v>
      </c>
      <c r="N911" s="15" t="s">
        <v>431</v>
      </c>
      <c r="O911" s="15" t="s">
        <v>145</v>
      </c>
      <c r="Q911" s="15" t="s">
        <v>433</v>
      </c>
      <c r="R911" s="16" t="s">
        <v>434</v>
      </c>
      <c r="S911" s="16" t="s">
        <v>435</v>
      </c>
      <c r="T911" s="16" t="s">
        <v>436</v>
      </c>
      <c r="U911" s="17">
        <v>44607</v>
      </c>
      <c r="V911" s="17">
        <v>44972</v>
      </c>
      <c r="W911" s="15" t="s">
        <v>437</v>
      </c>
      <c r="X911" s="15" t="s">
        <v>438</v>
      </c>
      <c r="Y911" s="15" t="s">
        <v>78</v>
      </c>
      <c r="Z911" s="15" t="s">
        <v>432</v>
      </c>
      <c r="AA911" s="15" t="s">
        <v>79</v>
      </c>
      <c r="AD911" s="15" t="s">
        <v>439</v>
      </c>
      <c r="AE911" s="15" t="s">
        <v>440</v>
      </c>
      <c r="AF911" s="15" t="s">
        <v>441</v>
      </c>
    </row>
    <row r="912" spans="1:33" s="15" customFormat="1">
      <c r="A912" s="14">
        <v>44526.471585648149</v>
      </c>
      <c r="B912" s="15" t="s">
        <v>426</v>
      </c>
      <c r="C912" s="15" t="s">
        <v>11</v>
      </c>
      <c r="D912" s="14">
        <v>44526.471585648149</v>
      </c>
      <c r="E912" s="15">
        <f t="shared" ca="1" si="24"/>
        <v>5687</v>
      </c>
      <c r="F912" s="15" t="s">
        <v>12</v>
      </c>
      <c r="G912" s="15" t="s">
        <v>13</v>
      </c>
      <c r="H912" s="15" t="s">
        <v>70</v>
      </c>
      <c r="I912" s="15" t="s">
        <v>71</v>
      </c>
      <c r="J912" s="15" t="s">
        <v>427</v>
      </c>
      <c r="K912" s="16" t="s">
        <v>428</v>
      </c>
      <c r="L912" s="15" t="s">
        <v>429</v>
      </c>
      <c r="M912" s="15" t="s">
        <v>430</v>
      </c>
      <c r="N912" s="15" t="s">
        <v>431</v>
      </c>
      <c r="O912" s="15" t="s">
        <v>145</v>
      </c>
      <c r="Q912" s="15" t="s">
        <v>433</v>
      </c>
      <c r="R912" s="16" t="s">
        <v>434</v>
      </c>
      <c r="S912" s="16" t="s">
        <v>435</v>
      </c>
      <c r="T912" s="16" t="s">
        <v>436</v>
      </c>
      <c r="U912" s="17">
        <v>44607</v>
      </c>
      <c r="V912" s="17">
        <v>44972</v>
      </c>
      <c r="W912" s="15" t="s">
        <v>437</v>
      </c>
      <c r="X912" s="15" t="s">
        <v>438</v>
      </c>
      <c r="Y912" s="15" t="s">
        <v>78</v>
      </c>
      <c r="Z912" s="15" t="s">
        <v>432</v>
      </c>
      <c r="AA912" s="15" t="s">
        <v>79</v>
      </c>
      <c r="AD912" s="15" t="s">
        <v>439</v>
      </c>
      <c r="AE912" s="15" t="s">
        <v>440</v>
      </c>
      <c r="AF912" s="15" t="s">
        <v>441</v>
      </c>
    </row>
    <row r="913" spans="1:34" s="15" customFormat="1">
      <c r="A913" s="14">
        <v>44556.471585648149</v>
      </c>
      <c r="B913" s="15" t="s">
        <v>426</v>
      </c>
      <c r="C913" s="15" t="s">
        <v>11</v>
      </c>
      <c r="D913" s="14">
        <v>44556.471585648149</v>
      </c>
      <c r="E913" s="15">
        <f t="shared" ca="1" si="24"/>
        <v>4721</v>
      </c>
      <c r="F913" s="15" t="s">
        <v>12</v>
      </c>
      <c r="G913" s="15" t="s">
        <v>13</v>
      </c>
      <c r="H913" s="15" t="s">
        <v>70</v>
      </c>
      <c r="I913" s="15" t="s">
        <v>71</v>
      </c>
      <c r="J913" s="15" t="s">
        <v>427</v>
      </c>
      <c r="K913" s="16" t="s">
        <v>428</v>
      </c>
      <c r="L913" s="15" t="s">
        <v>429</v>
      </c>
      <c r="M913" s="15" t="s">
        <v>430</v>
      </c>
      <c r="N913" s="15" t="s">
        <v>431</v>
      </c>
      <c r="O913" s="15" t="s">
        <v>145</v>
      </c>
      <c r="Q913" s="15" t="s">
        <v>433</v>
      </c>
      <c r="R913" s="16" t="s">
        <v>434</v>
      </c>
      <c r="S913" s="16" t="s">
        <v>435</v>
      </c>
      <c r="T913" s="16" t="s">
        <v>436</v>
      </c>
      <c r="U913" s="17">
        <v>44607</v>
      </c>
      <c r="V913" s="17">
        <v>44972</v>
      </c>
      <c r="W913" s="15" t="s">
        <v>437</v>
      </c>
      <c r="X913" s="15" t="s">
        <v>438</v>
      </c>
      <c r="Y913" s="15" t="s">
        <v>78</v>
      </c>
      <c r="Z913" s="15" t="s">
        <v>432</v>
      </c>
      <c r="AA913" s="15" t="s">
        <v>79</v>
      </c>
      <c r="AD913" s="15" t="s">
        <v>439</v>
      </c>
      <c r="AE913" s="15" t="s">
        <v>440</v>
      </c>
      <c r="AF913" s="15" t="s">
        <v>441</v>
      </c>
    </row>
    <row r="914" spans="1:34" s="15" customFormat="1">
      <c r="A914" s="14">
        <v>44587.471585648149</v>
      </c>
      <c r="B914" s="15" t="s">
        <v>426</v>
      </c>
      <c r="C914" s="15" t="s">
        <v>11</v>
      </c>
      <c r="D914" s="14">
        <v>44587.471585648149</v>
      </c>
      <c r="E914" s="15">
        <f t="shared" ca="1" si="24"/>
        <v>6283</v>
      </c>
      <c r="F914" s="15" t="s">
        <v>12</v>
      </c>
      <c r="G914" s="15" t="s">
        <v>13</v>
      </c>
      <c r="H914" s="15" t="s">
        <v>70</v>
      </c>
      <c r="I914" s="15" t="s">
        <v>71</v>
      </c>
      <c r="J914" s="15" t="s">
        <v>427</v>
      </c>
      <c r="K914" s="16" t="s">
        <v>428</v>
      </c>
      <c r="L914" s="15" t="s">
        <v>429</v>
      </c>
      <c r="M914" s="15" t="s">
        <v>430</v>
      </c>
      <c r="N914" s="15" t="s">
        <v>431</v>
      </c>
      <c r="O914" s="15" t="s">
        <v>145</v>
      </c>
      <c r="Q914" s="15" t="s">
        <v>433</v>
      </c>
      <c r="R914" s="16" t="s">
        <v>434</v>
      </c>
      <c r="S914" s="16" t="s">
        <v>435</v>
      </c>
      <c r="T914" s="16" t="s">
        <v>436</v>
      </c>
      <c r="U914" s="17">
        <v>44607</v>
      </c>
      <c r="V914" s="17">
        <v>44972</v>
      </c>
      <c r="W914" s="15" t="s">
        <v>437</v>
      </c>
      <c r="X914" s="15" t="s">
        <v>438</v>
      </c>
      <c r="Y914" s="15" t="s">
        <v>78</v>
      </c>
      <c r="Z914" s="15" t="s">
        <v>432</v>
      </c>
      <c r="AA914" s="15" t="s">
        <v>79</v>
      </c>
      <c r="AD914" s="15" t="s">
        <v>439</v>
      </c>
      <c r="AE914" s="15" t="s">
        <v>440</v>
      </c>
      <c r="AF914" s="15" t="s">
        <v>441</v>
      </c>
    </row>
    <row r="915" spans="1:34" s="15" customFormat="1">
      <c r="A915" s="14">
        <v>44618.471585648149</v>
      </c>
      <c r="B915" s="15" t="s">
        <v>426</v>
      </c>
      <c r="C915" s="15" t="s">
        <v>11</v>
      </c>
      <c r="D915" s="14">
        <v>44618.471585648149</v>
      </c>
      <c r="E915" s="15">
        <f t="shared" ca="1" si="24"/>
        <v>7282</v>
      </c>
      <c r="F915" s="15" t="s">
        <v>12</v>
      </c>
      <c r="G915" s="15" t="s">
        <v>13</v>
      </c>
      <c r="H915" s="15" t="s">
        <v>70</v>
      </c>
      <c r="I915" s="15" t="s">
        <v>71</v>
      </c>
      <c r="J915" s="15" t="s">
        <v>427</v>
      </c>
      <c r="K915" s="16" t="s">
        <v>428</v>
      </c>
      <c r="L915" s="15" t="s">
        <v>429</v>
      </c>
      <c r="M915" s="15" t="s">
        <v>430</v>
      </c>
      <c r="N915" s="15" t="s">
        <v>431</v>
      </c>
      <c r="O915" s="15" t="s">
        <v>145</v>
      </c>
      <c r="Q915" s="15" t="s">
        <v>433</v>
      </c>
      <c r="R915" s="16" t="s">
        <v>434</v>
      </c>
      <c r="S915" s="16" t="s">
        <v>435</v>
      </c>
      <c r="T915" s="16" t="s">
        <v>436</v>
      </c>
      <c r="U915" s="17">
        <v>44607</v>
      </c>
      <c r="V915" s="17">
        <v>44972</v>
      </c>
      <c r="W915" s="15" t="s">
        <v>437</v>
      </c>
      <c r="X915" s="15" t="s">
        <v>438</v>
      </c>
      <c r="Y915" s="15" t="s">
        <v>78</v>
      </c>
      <c r="Z915" s="15" t="s">
        <v>432</v>
      </c>
      <c r="AA915" s="15" t="s">
        <v>79</v>
      </c>
      <c r="AD915" s="15" t="s">
        <v>439</v>
      </c>
      <c r="AE915" s="15" t="s">
        <v>440</v>
      </c>
      <c r="AF915" s="15" t="s">
        <v>441</v>
      </c>
    </row>
    <row r="916" spans="1:34" s="15" customFormat="1">
      <c r="A916" s="14">
        <v>44646.471585648149</v>
      </c>
      <c r="B916" s="15" t="s">
        <v>426</v>
      </c>
      <c r="C916" s="15" t="s">
        <v>11</v>
      </c>
      <c r="D916" s="14">
        <v>44646.471585648149</v>
      </c>
      <c r="E916" s="15">
        <f t="shared" ca="1" si="24"/>
        <v>7689</v>
      </c>
      <c r="F916" s="15" t="s">
        <v>12</v>
      </c>
      <c r="G916" s="15" t="s">
        <v>13</v>
      </c>
      <c r="H916" s="15" t="s">
        <v>70</v>
      </c>
      <c r="I916" s="15" t="s">
        <v>71</v>
      </c>
      <c r="J916" s="15" t="s">
        <v>427</v>
      </c>
      <c r="K916" s="16" t="s">
        <v>428</v>
      </c>
      <c r="L916" s="15" t="s">
        <v>429</v>
      </c>
      <c r="M916" s="15" t="s">
        <v>430</v>
      </c>
      <c r="N916" s="15" t="s">
        <v>431</v>
      </c>
      <c r="O916" s="15" t="s">
        <v>145</v>
      </c>
      <c r="Q916" s="15" t="s">
        <v>433</v>
      </c>
      <c r="R916" s="16" t="s">
        <v>434</v>
      </c>
      <c r="S916" s="16" t="s">
        <v>435</v>
      </c>
      <c r="T916" s="16" t="s">
        <v>436</v>
      </c>
      <c r="U916" s="17">
        <v>44607</v>
      </c>
      <c r="V916" s="17">
        <v>44972</v>
      </c>
      <c r="W916" s="15" t="s">
        <v>437</v>
      </c>
      <c r="X916" s="15" t="s">
        <v>438</v>
      </c>
      <c r="Y916" s="15" t="s">
        <v>78</v>
      </c>
      <c r="Z916" s="15" t="s">
        <v>432</v>
      </c>
      <c r="AA916" s="15" t="s">
        <v>79</v>
      </c>
      <c r="AD916" s="15" t="s">
        <v>439</v>
      </c>
      <c r="AE916" s="15" t="s">
        <v>440</v>
      </c>
      <c r="AF916" s="15" t="s">
        <v>441</v>
      </c>
    </row>
    <row r="917" spans="1:34" s="15" customFormat="1">
      <c r="A917" s="14">
        <v>44677.471585648149</v>
      </c>
      <c r="B917" s="15" t="s">
        <v>426</v>
      </c>
      <c r="C917" s="15" t="s">
        <v>11</v>
      </c>
      <c r="D917" s="14">
        <v>44677.471585648149</v>
      </c>
      <c r="E917" s="15">
        <f t="shared" ca="1" si="24"/>
        <v>6283</v>
      </c>
      <c r="F917" s="15" t="s">
        <v>12</v>
      </c>
      <c r="G917" s="15" t="s">
        <v>13</v>
      </c>
      <c r="H917" s="15" t="s">
        <v>70</v>
      </c>
      <c r="I917" s="15" t="s">
        <v>71</v>
      </c>
      <c r="J917" s="15" t="s">
        <v>427</v>
      </c>
      <c r="K917" s="16" t="s">
        <v>428</v>
      </c>
      <c r="L917" s="15" t="s">
        <v>429</v>
      </c>
      <c r="M917" s="15" t="s">
        <v>430</v>
      </c>
      <c r="N917" s="15" t="s">
        <v>431</v>
      </c>
      <c r="O917" s="15" t="s">
        <v>145</v>
      </c>
      <c r="Q917" s="15" t="s">
        <v>433</v>
      </c>
      <c r="R917" s="16" t="s">
        <v>434</v>
      </c>
      <c r="S917" s="16" t="s">
        <v>435</v>
      </c>
      <c r="T917" s="16" t="s">
        <v>436</v>
      </c>
      <c r="U917" s="17">
        <v>44607</v>
      </c>
      <c r="V917" s="17">
        <v>44972</v>
      </c>
      <c r="W917" s="15" t="s">
        <v>437</v>
      </c>
      <c r="X917" s="15" t="s">
        <v>438</v>
      </c>
      <c r="Y917" s="15" t="s">
        <v>78</v>
      </c>
      <c r="Z917" s="15" t="s">
        <v>432</v>
      </c>
      <c r="AA917" s="15" t="s">
        <v>79</v>
      </c>
      <c r="AD917" s="15" t="s">
        <v>439</v>
      </c>
      <c r="AE917" s="15" t="s">
        <v>440</v>
      </c>
      <c r="AF917" s="15" t="s">
        <v>441</v>
      </c>
    </row>
    <row r="918" spans="1:34" s="15" customFormat="1">
      <c r="A918" s="14">
        <v>44707.471585648149</v>
      </c>
      <c r="B918" s="15" t="s">
        <v>426</v>
      </c>
      <c r="C918" s="15" t="s">
        <v>11</v>
      </c>
      <c r="D918" s="14">
        <v>44707.471585648149</v>
      </c>
      <c r="E918" s="15">
        <f t="shared" ca="1" si="24"/>
        <v>6767</v>
      </c>
      <c r="F918" s="15" t="s">
        <v>12</v>
      </c>
      <c r="G918" s="15" t="s">
        <v>13</v>
      </c>
      <c r="H918" s="15" t="s">
        <v>70</v>
      </c>
      <c r="I918" s="15" t="s">
        <v>71</v>
      </c>
      <c r="J918" s="15" t="s">
        <v>427</v>
      </c>
      <c r="K918" s="16" t="s">
        <v>428</v>
      </c>
      <c r="L918" s="15" t="s">
        <v>429</v>
      </c>
      <c r="M918" s="15" t="s">
        <v>430</v>
      </c>
      <c r="N918" s="15" t="s">
        <v>431</v>
      </c>
      <c r="O918" s="15" t="s">
        <v>145</v>
      </c>
      <c r="Q918" s="15" t="s">
        <v>433</v>
      </c>
      <c r="R918" s="16" t="s">
        <v>434</v>
      </c>
      <c r="S918" s="16" t="s">
        <v>435</v>
      </c>
      <c r="T918" s="16" t="s">
        <v>436</v>
      </c>
      <c r="U918" s="17">
        <v>44607</v>
      </c>
      <c r="V918" s="17">
        <v>44972</v>
      </c>
      <c r="W918" s="15" t="s">
        <v>437</v>
      </c>
      <c r="X918" s="15" t="s">
        <v>438</v>
      </c>
      <c r="Y918" s="15" t="s">
        <v>78</v>
      </c>
      <c r="Z918" s="15" t="s">
        <v>432</v>
      </c>
      <c r="AA918" s="15" t="s">
        <v>79</v>
      </c>
      <c r="AD918" s="15" t="s">
        <v>439</v>
      </c>
      <c r="AE918" s="15" t="s">
        <v>440</v>
      </c>
      <c r="AF918" s="15" t="s">
        <v>441</v>
      </c>
    </row>
    <row r="919" spans="1:34" s="15" customFormat="1">
      <c r="A919" s="14">
        <v>44738.471585648149</v>
      </c>
      <c r="B919" s="15" t="s">
        <v>426</v>
      </c>
      <c r="C919" s="15" t="s">
        <v>11</v>
      </c>
      <c r="D919" s="14">
        <v>44738.471585648149</v>
      </c>
      <c r="E919" s="15">
        <f t="shared" ca="1" si="24"/>
        <v>6410</v>
      </c>
      <c r="F919" s="15" t="s">
        <v>12</v>
      </c>
      <c r="G919" s="15" t="s">
        <v>13</v>
      </c>
      <c r="H919" s="15" t="s">
        <v>70</v>
      </c>
      <c r="I919" s="15" t="s">
        <v>71</v>
      </c>
      <c r="J919" s="15" t="s">
        <v>427</v>
      </c>
      <c r="K919" s="16" t="s">
        <v>428</v>
      </c>
      <c r="L919" s="15" t="s">
        <v>429</v>
      </c>
      <c r="M919" s="15" t="s">
        <v>430</v>
      </c>
      <c r="N919" s="15" t="s">
        <v>431</v>
      </c>
      <c r="O919" s="15" t="s">
        <v>145</v>
      </c>
      <c r="Q919" s="15" t="s">
        <v>433</v>
      </c>
      <c r="R919" s="16" t="s">
        <v>434</v>
      </c>
      <c r="S919" s="16" t="s">
        <v>435</v>
      </c>
      <c r="T919" s="16" t="s">
        <v>436</v>
      </c>
      <c r="U919" s="17">
        <v>44607</v>
      </c>
      <c r="V919" s="17">
        <v>44972</v>
      </c>
      <c r="W919" s="15" t="s">
        <v>437</v>
      </c>
      <c r="X919" s="15" t="s">
        <v>438</v>
      </c>
      <c r="Y919" s="15" t="s">
        <v>78</v>
      </c>
      <c r="Z919" s="15" t="s">
        <v>432</v>
      </c>
      <c r="AA919" s="15" t="s">
        <v>79</v>
      </c>
      <c r="AD919" s="15" t="s">
        <v>439</v>
      </c>
      <c r="AE919" s="15" t="s">
        <v>440</v>
      </c>
      <c r="AF919" s="15" t="s">
        <v>441</v>
      </c>
    </row>
    <row r="920" spans="1:34" s="15" customFormat="1">
      <c r="A920" s="14">
        <v>44768.471585648149</v>
      </c>
      <c r="B920" s="15" t="s">
        <v>426</v>
      </c>
      <c r="C920" s="15" t="s">
        <v>11</v>
      </c>
      <c r="D920" s="14">
        <v>44768.471585648149</v>
      </c>
      <c r="E920" s="15">
        <f t="shared" ca="1" si="24"/>
        <v>6261</v>
      </c>
      <c r="F920" s="15" t="s">
        <v>12</v>
      </c>
      <c r="G920" s="15" t="s">
        <v>13</v>
      </c>
      <c r="H920" s="15" t="s">
        <v>70</v>
      </c>
      <c r="I920" s="15" t="s">
        <v>71</v>
      </c>
      <c r="J920" s="15" t="s">
        <v>427</v>
      </c>
      <c r="K920" s="16" t="s">
        <v>428</v>
      </c>
      <c r="L920" s="15" t="s">
        <v>429</v>
      </c>
      <c r="M920" s="15" t="s">
        <v>430</v>
      </c>
      <c r="N920" s="15" t="s">
        <v>431</v>
      </c>
      <c r="O920" s="15" t="s">
        <v>145</v>
      </c>
      <c r="Q920" s="15" t="s">
        <v>433</v>
      </c>
      <c r="R920" s="16" t="s">
        <v>434</v>
      </c>
      <c r="S920" s="16" t="s">
        <v>435</v>
      </c>
      <c r="T920" s="16" t="s">
        <v>436</v>
      </c>
      <c r="U920" s="17">
        <v>44607</v>
      </c>
      <c r="V920" s="17">
        <v>44972</v>
      </c>
      <c r="W920" s="15" t="s">
        <v>437</v>
      </c>
      <c r="X920" s="15" t="s">
        <v>438</v>
      </c>
      <c r="Y920" s="15" t="s">
        <v>78</v>
      </c>
      <c r="Z920" s="15" t="s">
        <v>432</v>
      </c>
      <c r="AA920" s="15" t="s">
        <v>79</v>
      </c>
      <c r="AD920" s="15" t="s">
        <v>439</v>
      </c>
      <c r="AE920" s="15" t="s">
        <v>440</v>
      </c>
      <c r="AF920" s="15" t="s">
        <v>441</v>
      </c>
    </row>
    <row r="921" spans="1:34" s="15" customFormat="1">
      <c r="A921" s="14">
        <v>44799.471585648149</v>
      </c>
      <c r="B921" s="15" t="s">
        <v>426</v>
      </c>
      <c r="C921" s="15" t="s">
        <v>11</v>
      </c>
      <c r="D921" s="14">
        <v>44799.471585648149</v>
      </c>
      <c r="E921" s="15">
        <f t="shared" ca="1" si="24"/>
        <v>6544</v>
      </c>
      <c r="F921" s="15" t="s">
        <v>12</v>
      </c>
      <c r="G921" s="15" t="s">
        <v>13</v>
      </c>
      <c r="H921" s="15" t="s">
        <v>70</v>
      </c>
      <c r="I921" s="15" t="s">
        <v>71</v>
      </c>
      <c r="J921" s="15" t="s">
        <v>427</v>
      </c>
      <c r="K921" s="16" t="s">
        <v>428</v>
      </c>
      <c r="L921" s="15" t="s">
        <v>429</v>
      </c>
      <c r="M921" s="15" t="s">
        <v>430</v>
      </c>
      <c r="N921" s="15" t="s">
        <v>431</v>
      </c>
      <c r="O921" s="15" t="s">
        <v>145</v>
      </c>
      <c r="Q921" s="15" t="s">
        <v>433</v>
      </c>
      <c r="R921" s="16" t="s">
        <v>434</v>
      </c>
      <c r="S921" s="16" t="s">
        <v>435</v>
      </c>
      <c r="T921" s="16" t="s">
        <v>436</v>
      </c>
      <c r="U921" s="17">
        <v>44607</v>
      </c>
      <c r="V921" s="17">
        <v>44972</v>
      </c>
      <c r="W921" s="15" t="s">
        <v>437</v>
      </c>
      <c r="X921" s="15" t="s">
        <v>438</v>
      </c>
      <c r="Y921" s="15" t="s">
        <v>78</v>
      </c>
      <c r="Z921" s="15" t="s">
        <v>432</v>
      </c>
      <c r="AA921" s="15" t="s">
        <v>79</v>
      </c>
      <c r="AD921" s="15" t="s">
        <v>439</v>
      </c>
      <c r="AE921" s="15" t="s">
        <v>440</v>
      </c>
      <c r="AF921" s="15" t="s">
        <v>441</v>
      </c>
    </row>
    <row r="922" spans="1:34" s="15" customFormat="1">
      <c r="A922" s="14">
        <v>44830.471585648149</v>
      </c>
      <c r="B922" s="15" t="s">
        <v>426</v>
      </c>
      <c r="C922" s="15" t="s">
        <v>11</v>
      </c>
      <c r="D922" s="14">
        <v>44830.471585648149</v>
      </c>
      <c r="E922" s="15">
        <f t="shared" ca="1" si="24"/>
        <v>6396</v>
      </c>
      <c r="F922" s="15" t="s">
        <v>12</v>
      </c>
      <c r="G922" s="15" t="s">
        <v>13</v>
      </c>
      <c r="H922" s="15" t="s">
        <v>70</v>
      </c>
      <c r="I922" s="15" t="s">
        <v>71</v>
      </c>
      <c r="J922" s="15" t="s">
        <v>427</v>
      </c>
      <c r="K922" s="16" t="s">
        <v>428</v>
      </c>
      <c r="L922" s="15" t="s">
        <v>429</v>
      </c>
      <c r="M922" s="15" t="s">
        <v>430</v>
      </c>
      <c r="N922" s="15" t="s">
        <v>431</v>
      </c>
      <c r="O922" s="15" t="s">
        <v>145</v>
      </c>
      <c r="Q922" s="15" t="s">
        <v>433</v>
      </c>
      <c r="R922" s="16" t="s">
        <v>434</v>
      </c>
      <c r="S922" s="16" t="s">
        <v>435</v>
      </c>
      <c r="T922" s="16" t="s">
        <v>436</v>
      </c>
      <c r="U922" s="17">
        <v>44607</v>
      </c>
      <c r="V922" s="17">
        <v>44972</v>
      </c>
      <c r="W922" s="15" t="s">
        <v>437</v>
      </c>
      <c r="X922" s="15" t="s">
        <v>438</v>
      </c>
      <c r="Y922" s="15" t="s">
        <v>78</v>
      </c>
      <c r="Z922" s="15" t="s">
        <v>432</v>
      </c>
      <c r="AA922" s="15" t="s">
        <v>79</v>
      </c>
      <c r="AD922" s="15" t="s">
        <v>439</v>
      </c>
      <c r="AE922" s="15" t="s">
        <v>440</v>
      </c>
      <c r="AF922" s="15" t="s">
        <v>441</v>
      </c>
    </row>
    <row r="923" spans="1:34" s="15" customFormat="1">
      <c r="A923" s="14">
        <v>44860.471585648149</v>
      </c>
      <c r="B923" s="15" t="s">
        <v>426</v>
      </c>
      <c r="C923" s="15" t="s">
        <v>11</v>
      </c>
      <c r="D923" s="14">
        <v>44860.471585648149</v>
      </c>
      <c r="E923" s="15">
        <f t="shared" ca="1" si="24"/>
        <v>7565</v>
      </c>
      <c r="F923" s="15" t="s">
        <v>12</v>
      </c>
      <c r="G923" s="15" t="s">
        <v>13</v>
      </c>
      <c r="H923" s="15" t="s">
        <v>70</v>
      </c>
      <c r="I923" s="15" t="s">
        <v>71</v>
      </c>
      <c r="J923" s="15" t="s">
        <v>427</v>
      </c>
      <c r="K923" s="16" t="s">
        <v>428</v>
      </c>
      <c r="L923" s="15" t="s">
        <v>429</v>
      </c>
      <c r="M923" s="15" t="s">
        <v>430</v>
      </c>
      <c r="N923" s="15" t="s">
        <v>431</v>
      </c>
      <c r="O923" s="15" t="s">
        <v>145</v>
      </c>
      <c r="Q923" s="15" t="s">
        <v>433</v>
      </c>
      <c r="R923" s="16" t="s">
        <v>434</v>
      </c>
      <c r="S923" s="16" t="s">
        <v>435</v>
      </c>
      <c r="T923" s="16" t="s">
        <v>436</v>
      </c>
      <c r="U923" s="17">
        <v>44607</v>
      </c>
      <c r="V923" s="17">
        <v>44972</v>
      </c>
      <c r="W923" s="15" t="s">
        <v>437</v>
      </c>
      <c r="X923" s="15" t="s">
        <v>438</v>
      </c>
      <c r="Y923" s="15" t="s">
        <v>78</v>
      </c>
      <c r="Z923" s="15" t="s">
        <v>432</v>
      </c>
      <c r="AA923" s="15" t="s">
        <v>79</v>
      </c>
      <c r="AD923" s="15" t="s">
        <v>439</v>
      </c>
      <c r="AE923" s="15" t="s">
        <v>440</v>
      </c>
      <c r="AF923" s="15" t="s">
        <v>441</v>
      </c>
    </row>
    <row r="924" spans="1:34" s="15" customFormat="1">
      <c r="A924" s="14">
        <v>44891.471585648149</v>
      </c>
      <c r="B924" s="15" t="s">
        <v>426</v>
      </c>
      <c r="C924" s="15" t="s">
        <v>11</v>
      </c>
      <c r="D924" s="14">
        <v>44891.471585648149</v>
      </c>
      <c r="E924" s="15">
        <f t="shared" ca="1" si="24"/>
        <v>6043</v>
      </c>
      <c r="F924" s="15" t="s">
        <v>12</v>
      </c>
      <c r="G924" s="15" t="s">
        <v>13</v>
      </c>
      <c r="H924" s="15" t="s">
        <v>70</v>
      </c>
      <c r="I924" s="15" t="s">
        <v>71</v>
      </c>
      <c r="J924" s="15" t="s">
        <v>427</v>
      </c>
      <c r="K924" s="16" t="s">
        <v>428</v>
      </c>
      <c r="L924" s="15" t="s">
        <v>429</v>
      </c>
      <c r="M924" s="15" t="s">
        <v>430</v>
      </c>
      <c r="N924" s="15" t="s">
        <v>431</v>
      </c>
      <c r="O924" s="15" t="s">
        <v>145</v>
      </c>
      <c r="Q924" s="15" t="s">
        <v>433</v>
      </c>
      <c r="R924" s="16" t="s">
        <v>434</v>
      </c>
      <c r="S924" s="16" t="s">
        <v>435</v>
      </c>
      <c r="T924" s="16" t="s">
        <v>436</v>
      </c>
      <c r="U924" s="17">
        <v>44607</v>
      </c>
      <c r="V924" s="17">
        <v>44972</v>
      </c>
      <c r="W924" s="15" t="s">
        <v>437</v>
      </c>
      <c r="X924" s="15" t="s">
        <v>438</v>
      </c>
      <c r="Y924" s="15" t="s">
        <v>78</v>
      </c>
      <c r="Z924" s="15" t="s">
        <v>432</v>
      </c>
      <c r="AA924" s="15" t="s">
        <v>79</v>
      </c>
      <c r="AD924" s="15" t="s">
        <v>439</v>
      </c>
      <c r="AE924" s="15" t="s">
        <v>440</v>
      </c>
      <c r="AF924" s="15" t="s">
        <v>441</v>
      </c>
    </row>
    <row r="925" spans="1:34" s="15" customFormat="1">
      <c r="A925" s="14">
        <v>44921.471585648149</v>
      </c>
      <c r="B925" s="15" t="s">
        <v>426</v>
      </c>
      <c r="C925" s="15" t="s">
        <v>11</v>
      </c>
      <c r="D925" s="14">
        <v>44921.471585648149</v>
      </c>
      <c r="E925" s="15">
        <f t="shared" ca="1" si="24"/>
        <v>6745</v>
      </c>
      <c r="F925" s="15" t="s">
        <v>12</v>
      </c>
      <c r="G925" s="15" t="s">
        <v>13</v>
      </c>
      <c r="H925" s="15" t="s">
        <v>70</v>
      </c>
      <c r="I925" s="15" t="s">
        <v>71</v>
      </c>
      <c r="J925" s="15" t="s">
        <v>427</v>
      </c>
      <c r="K925" s="16" t="s">
        <v>428</v>
      </c>
      <c r="L925" s="15" t="s">
        <v>429</v>
      </c>
      <c r="M925" s="15" t="s">
        <v>430</v>
      </c>
      <c r="N925" s="15" t="s">
        <v>431</v>
      </c>
      <c r="O925" s="15" t="s">
        <v>145</v>
      </c>
      <c r="Q925" s="15" t="s">
        <v>433</v>
      </c>
      <c r="R925" s="16" t="s">
        <v>434</v>
      </c>
      <c r="S925" s="16" t="s">
        <v>435</v>
      </c>
      <c r="T925" s="16" t="s">
        <v>436</v>
      </c>
      <c r="U925" s="17">
        <v>44607</v>
      </c>
      <c r="V925" s="17">
        <v>44972</v>
      </c>
      <c r="W925" s="15" t="s">
        <v>437</v>
      </c>
      <c r="X925" s="15" t="s">
        <v>438</v>
      </c>
      <c r="Y925" s="15" t="s">
        <v>78</v>
      </c>
      <c r="Z925" s="15" t="s">
        <v>432</v>
      </c>
      <c r="AA925" s="15" t="s">
        <v>79</v>
      </c>
      <c r="AD925" s="15" t="s">
        <v>439</v>
      </c>
      <c r="AE925" s="15" t="s">
        <v>440</v>
      </c>
      <c r="AF925" s="15" t="s">
        <v>441</v>
      </c>
    </row>
    <row r="926" spans="1:34" s="15" customFormat="1">
      <c r="A926" s="14">
        <v>44952.471585648149</v>
      </c>
      <c r="B926" s="15" t="s">
        <v>426</v>
      </c>
      <c r="C926" s="15" t="s">
        <v>11</v>
      </c>
      <c r="D926" s="14">
        <v>44952.471585648149</v>
      </c>
      <c r="E926" s="15">
        <f t="shared" ca="1" si="24"/>
        <v>5561</v>
      </c>
      <c r="F926" s="15" t="s">
        <v>12</v>
      </c>
      <c r="G926" s="15" t="s">
        <v>13</v>
      </c>
      <c r="H926" s="15" t="s">
        <v>70</v>
      </c>
      <c r="I926" s="15" t="s">
        <v>71</v>
      </c>
      <c r="J926" s="15" t="s">
        <v>427</v>
      </c>
      <c r="K926" s="16" t="s">
        <v>428</v>
      </c>
      <c r="L926" s="15" t="s">
        <v>429</v>
      </c>
      <c r="M926" s="15" t="s">
        <v>430</v>
      </c>
      <c r="N926" s="15" t="s">
        <v>431</v>
      </c>
      <c r="O926" s="15" t="s">
        <v>145</v>
      </c>
      <c r="Q926" s="15" t="s">
        <v>433</v>
      </c>
      <c r="R926" s="16" t="s">
        <v>434</v>
      </c>
      <c r="S926" s="16" t="s">
        <v>435</v>
      </c>
      <c r="T926" s="16" t="s">
        <v>436</v>
      </c>
      <c r="U926" s="17">
        <v>44607</v>
      </c>
      <c r="V926" s="17">
        <v>44972</v>
      </c>
      <c r="W926" s="15" t="s">
        <v>437</v>
      </c>
      <c r="X926" s="15" t="s">
        <v>438</v>
      </c>
      <c r="Y926" s="15" t="s">
        <v>78</v>
      </c>
      <c r="Z926" s="15" t="s">
        <v>432</v>
      </c>
      <c r="AA926" s="15" t="s">
        <v>79</v>
      </c>
      <c r="AD926" s="15" t="s">
        <v>439</v>
      </c>
      <c r="AE926" s="15" t="s">
        <v>440</v>
      </c>
      <c r="AF926" s="15" t="s">
        <v>441</v>
      </c>
    </row>
    <row r="927" spans="1:34" s="15" customFormat="1">
      <c r="A927" s="14">
        <v>44983.471585648149</v>
      </c>
      <c r="B927" s="15" t="s">
        <v>426</v>
      </c>
      <c r="C927" s="15" t="s">
        <v>11</v>
      </c>
      <c r="D927" s="14">
        <v>44983.471585648149</v>
      </c>
      <c r="E927" s="15">
        <f t="shared" ca="1" si="24"/>
        <v>5985</v>
      </c>
      <c r="F927" s="15" t="s">
        <v>12</v>
      </c>
      <c r="G927" s="15" t="s">
        <v>13</v>
      </c>
      <c r="H927" s="15" t="s">
        <v>70</v>
      </c>
      <c r="I927" s="15" t="s">
        <v>71</v>
      </c>
      <c r="J927" s="15" t="s">
        <v>427</v>
      </c>
      <c r="K927" s="16" t="s">
        <v>428</v>
      </c>
      <c r="L927" s="15" t="s">
        <v>429</v>
      </c>
      <c r="M927" s="15" t="s">
        <v>430</v>
      </c>
      <c r="N927" s="15" t="s">
        <v>431</v>
      </c>
      <c r="O927" s="15" t="s">
        <v>145</v>
      </c>
      <c r="Q927" s="15" t="s">
        <v>433</v>
      </c>
      <c r="R927" s="16" t="s">
        <v>434</v>
      </c>
      <c r="S927" s="16" t="s">
        <v>435</v>
      </c>
      <c r="T927" s="16" t="s">
        <v>436</v>
      </c>
      <c r="U927" s="17">
        <v>44607</v>
      </c>
      <c r="V927" s="17">
        <v>44972</v>
      </c>
      <c r="W927" s="15" t="s">
        <v>437</v>
      </c>
      <c r="X927" s="15" t="s">
        <v>438</v>
      </c>
      <c r="Y927" s="15" t="s">
        <v>78</v>
      </c>
      <c r="Z927" s="15" t="s">
        <v>432</v>
      </c>
      <c r="AA927" s="15" t="s">
        <v>79</v>
      </c>
      <c r="AD927" s="15" t="s">
        <v>439</v>
      </c>
      <c r="AE927" s="15" t="s">
        <v>440</v>
      </c>
      <c r="AF927" s="15" t="s">
        <v>441</v>
      </c>
    </row>
    <row r="928" spans="1:34" s="15" customFormat="1">
      <c r="A928" s="14">
        <v>45011.471585648149</v>
      </c>
      <c r="B928" s="15" t="s">
        <v>426</v>
      </c>
      <c r="C928" s="15" t="s">
        <v>11</v>
      </c>
      <c r="D928" s="14">
        <v>45011.471585648149</v>
      </c>
      <c r="E928" s="15">
        <f t="shared" ca="1" si="24"/>
        <v>4891</v>
      </c>
      <c r="F928" s="15" t="s">
        <v>12</v>
      </c>
      <c r="G928" s="15" t="s">
        <v>13</v>
      </c>
      <c r="H928" s="15" t="s">
        <v>70</v>
      </c>
      <c r="I928" s="15" t="s">
        <v>71</v>
      </c>
      <c r="J928" s="15" t="s">
        <v>427</v>
      </c>
      <c r="K928" s="16" t="s">
        <v>428</v>
      </c>
      <c r="L928" s="15" t="s">
        <v>429</v>
      </c>
      <c r="M928" s="15" t="s">
        <v>430</v>
      </c>
      <c r="N928" s="15" t="s">
        <v>431</v>
      </c>
      <c r="O928" s="15" t="s">
        <v>145</v>
      </c>
      <c r="Q928" s="15" t="s">
        <v>433</v>
      </c>
      <c r="R928" s="16" t="s">
        <v>434</v>
      </c>
      <c r="S928" s="16" t="s">
        <v>435</v>
      </c>
      <c r="T928" s="16" t="s">
        <v>436</v>
      </c>
      <c r="U928" s="17">
        <v>44607</v>
      </c>
      <c r="V928" s="17">
        <v>44972</v>
      </c>
      <c r="W928" s="15" t="s">
        <v>437</v>
      </c>
      <c r="X928" s="15" t="s">
        <v>438</v>
      </c>
      <c r="Y928" s="15" t="s">
        <v>78</v>
      </c>
      <c r="Z928" s="15" t="s">
        <v>432</v>
      </c>
      <c r="AA928" s="15" t="s">
        <v>79</v>
      </c>
      <c r="AD928" s="15" t="s">
        <v>439</v>
      </c>
      <c r="AE928" s="15" t="s">
        <v>440</v>
      </c>
      <c r="AF928" s="15" t="s">
        <v>441</v>
      </c>
      <c r="AH928"/>
    </row>
    <row r="929" spans="1:35" s="15" customFormat="1">
      <c r="A929" s="14">
        <v>45042.471585648149</v>
      </c>
      <c r="B929" s="15" t="s">
        <v>426</v>
      </c>
      <c r="C929" s="15" t="s">
        <v>11</v>
      </c>
      <c r="D929" s="14">
        <v>45042.471585648149</v>
      </c>
      <c r="E929" s="15">
        <f t="shared" ca="1" si="24"/>
        <v>7774</v>
      </c>
      <c r="F929" s="15" t="s">
        <v>12</v>
      </c>
      <c r="G929" s="15" t="s">
        <v>13</v>
      </c>
      <c r="H929" s="15" t="s">
        <v>70</v>
      </c>
      <c r="I929" s="15" t="s">
        <v>71</v>
      </c>
      <c r="J929" s="15" t="s">
        <v>427</v>
      </c>
      <c r="K929" s="16" t="s">
        <v>428</v>
      </c>
      <c r="L929" s="15" t="s">
        <v>429</v>
      </c>
      <c r="M929" s="15" t="s">
        <v>430</v>
      </c>
      <c r="N929" s="15" t="s">
        <v>431</v>
      </c>
      <c r="O929" s="15" t="s">
        <v>145</v>
      </c>
      <c r="Q929" s="15" t="s">
        <v>433</v>
      </c>
      <c r="R929" s="16" t="s">
        <v>434</v>
      </c>
      <c r="S929" s="16" t="s">
        <v>435</v>
      </c>
      <c r="T929" s="16" t="s">
        <v>436</v>
      </c>
      <c r="U929" s="17">
        <v>44607</v>
      </c>
      <c r="V929" s="17">
        <v>44972</v>
      </c>
      <c r="W929" s="15" t="s">
        <v>437</v>
      </c>
      <c r="X929" s="15" t="s">
        <v>438</v>
      </c>
      <c r="Y929" s="15" t="s">
        <v>78</v>
      </c>
      <c r="Z929" s="15" t="s">
        <v>432</v>
      </c>
      <c r="AA929" s="15" t="s">
        <v>79</v>
      </c>
      <c r="AD929" s="15" t="s">
        <v>439</v>
      </c>
      <c r="AE929" s="15" t="s">
        <v>440</v>
      </c>
      <c r="AF929" s="15" t="s">
        <v>441</v>
      </c>
      <c r="AH929"/>
    </row>
    <row r="930" spans="1:35" s="15" customFormat="1">
      <c r="A930" s="14">
        <v>45072.471585648149</v>
      </c>
      <c r="B930" s="15" t="s">
        <v>426</v>
      </c>
      <c r="C930" s="15" t="s">
        <v>11</v>
      </c>
      <c r="D930" s="14">
        <v>45072.471585648149</v>
      </c>
      <c r="E930" s="15">
        <f t="shared" ca="1" si="24"/>
        <v>5372</v>
      </c>
      <c r="F930" s="15" t="s">
        <v>12</v>
      </c>
      <c r="G930" s="15" t="s">
        <v>13</v>
      </c>
      <c r="H930" s="15" t="s">
        <v>70</v>
      </c>
      <c r="I930" s="15" t="s">
        <v>71</v>
      </c>
      <c r="J930" s="15" t="s">
        <v>427</v>
      </c>
      <c r="K930" s="16" t="s">
        <v>428</v>
      </c>
      <c r="L930" s="15" t="s">
        <v>429</v>
      </c>
      <c r="M930" s="15" t="s">
        <v>430</v>
      </c>
      <c r="N930" s="15" t="s">
        <v>431</v>
      </c>
      <c r="O930" s="15" t="s">
        <v>145</v>
      </c>
      <c r="Q930" s="15" t="s">
        <v>433</v>
      </c>
      <c r="R930" s="16" t="s">
        <v>434</v>
      </c>
      <c r="S930" s="16" t="s">
        <v>435</v>
      </c>
      <c r="T930" s="16" t="s">
        <v>436</v>
      </c>
      <c r="U930" s="17">
        <v>44607</v>
      </c>
      <c r="V930" s="17">
        <v>44972</v>
      </c>
      <c r="W930" s="15" t="s">
        <v>437</v>
      </c>
      <c r="X930" s="15" t="s">
        <v>438</v>
      </c>
      <c r="Y930" s="15" t="s">
        <v>78</v>
      </c>
      <c r="Z930" s="15" t="s">
        <v>432</v>
      </c>
      <c r="AA930" s="15" t="s">
        <v>79</v>
      </c>
      <c r="AD930" s="15" t="s">
        <v>439</v>
      </c>
      <c r="AE930" s="15" t="s">
        <v>440</v>
      </c>
      <c r="AF930" s="15" t="s">
        <v>441</v>
      </c>
      <c r="AH930"/>
    </row>
    <row r="931" spans="1:35" s="15" customFormat="1">
      <c r="A931" s="14">
        <v>45103.471585648149</v>
      </c>
      <c r="B931" s="15" t="s">
        <v>426</v>
      </c>
      <c r="C931" s="15" t="s">
        <v>11</v>
      </c>
      <c r="D931" s="14">
        <v>45103.471585648149</v>
      </c>
      <c r="E931" s="15">
        <f t="shared" ca="1" si="24"/>
        <v>6476</v>
      </c>
      <c r="F931" s="15" t="s">
        <v>12</v>
      </c>
      <c r="G931" s="15" t="s">
        <v>13</v>
      </c>
      <c r="H931" s="15" t="s">
        <v>70</v>
      </c>
      <c r="I931" s="15" t="s">
        <v>71</v>
      </c>
      <c r="J931" s="15" t="s">
        <v>427</v>
      </c>
      <c r="K931" s="16" t="s">
        <v>428</v>
      </c>
      <c r="L931" s="15" t="s">
        <v>429</v>
      </c>
      <c r="M931" s="15" t="s">
        <v>430</v>
      </c>
      <c r="N931" s="15" t="s">
        <v>431</v>
      </c>
      <c r="O931" s="15" t="s">
        <v>145</v>
      </c>
      <c r="Q931" s="15" t="s">
        <v>433</v>
      </c>
      <c r="R931" s="16" t="s">
        <v>434</v>
      </c>
      <c r="S931" s="16" t="s">
        <v>435</v>
      </c>
      <c r="T931" s="16" t="s">
        <v>436</v>
      </c>
      <c r="U931" s="17">
        <v>44607</v>
      </c>
      <c r="V931" s="17">
        <v>44972</v>
      </c>
      <c r="W931" s="15" t="s">
        <v>437</v>
      </c>
      <c r="X931" s="15" t="s">
        <v>438</v>
      </c>
      <c r="Y931" s="15" t="s">
        <v>78</v>
      </c>
      <c r="Z931" s="15" t="s">
        <v>432</v>
      </c>
      <c r="AA931" s="15" t="s">
        <v>79</v>
      </c>
      <c r="AD931" s="15" t="s">
        <v>439</v>
      </c>
      <c r="AE931" s="15" t="s">
        <v>440</v>
      </c>
      <c r="AF931" s="15" t="s">
        <v>441</v>
      </c>
      <c r="AH931"/>
    </row>
    <row r="932" spans="1:35" s="15" customFormat="1">
      <c r="A932" s="14">
        <v>45133.471585648149</v>
      </c>
      <c r="B932" s="15" t="s">
        <v>426</v>
      </c>
      <c r="C932" s="15" t="s">
        <v>11</v>
      </c>
      <c r="D932" s="14">
        <v>45133.471585648149</v>
      </c>
      <c r="E932" s="15">
        <f t="shared" ca="1" si="24"/>
        <v>5300</v>
      </c>
      <c r="F932" s="15" t="s">
        <v>12</v>
      </c>
      <c r="G932" s="15" t="s">
        <v>13</v>
      </c>
      <c r="H932" s="15" t="s">
        <v>70</v>
      </c>
      <c r="I932" s="15" t="s">
        <v>71</v>
      </c>
      <c r="J932" s="15" t="s">
        <v>427</v>
      </c>
      <c r="K932" s="16" t="s">
        <v>428</v>
      </c>
      <c r="L932" s="15" t="s">
        <v>429</v>
      </c>
      <c r="M932" s="15" t="s">
        <v>430</v>
      </c>
      <c r="N932" s="15" t="s">
        <v>431</v>
      </c>
      <c r="O932" s="15" t="s">
        <v>145</v>
      </c>
      <c r="Q932" s="15" t="s">
        <v>433</v>
      </c>
      <c r="R932" s="16" t="s">
        <v>434</v>
      </c>
      <c r="S932" s="16" t="s">
        <v>435</v>
      </c>
      <c r="T932" s="16" t="s">
        <v>436</v>
      </c>
      <c r="U932" s="17">
        <v>44607</v>
      </c>
      <c r="V932" s="17">
        <v>44972</v>
      </c>
      <c r="W932" s="15" t="s">
        <v>437</v>
      </c>
      <c r="X932" s="15" t="s">
        <v>438</v>
      </c>
      <c r="Y932" s="15" t="s">
        <v>78</v>
      </c>
      <c r="Z932" s="15" t="s">
        <v>432</v>
      </c>
      <c r="AA932" s="15" t="s">
        <v>79</v>
      </c>
      <c r="AD932" s="15" t="s">
        <v>439</v>
      </c>
      <c r="AE932" s="15" t="s">
        <v>440</v>
      </c>
      <c r="AF932" s="15" t="s">
        <v>441</v>
      </c>
    </row>
    <row r="933" spans="1:35" s="15" customFormat="1">
      <c r="A933" s="14">
        <v>45164.471585648149</v>
      </c>
      <c r="B933" s="15" t="s">
        <v>426</v>
      </c>
      <c r="C933" s="15" t="s">
        <v>11</v>
      </c>
      <c r="D933" s="14">
        <v>45164.471585648149</v>
      </c>
      <c r="E933" s="15">
        <f t="shared" ca="1" si="24"/>
        <v>7794</v>
      </c>
      <c r="F933" s="15" t="s">
        <v>12</v>
      </c>
      <c r="G933" s="15" t="s">
        <v>13</v>
      </c>
      <c r="H933" s="15" t="s">
        <v>70</v>
      </c>
      <c r="I933" s="15" t="s">
        <v>71</v>
      </c>
      <c r="J933" s="15" t="s">
        <v>427</v>
      </c>
      <c r="K933" s="16" t="s">
        <v>428</v>
      </c>
      <c r="L933" s="15" t="s">
        <v>429</v>
      </c>
      <c r="M933" s="15" t="s">
        <v>430</v>
      </c>
      <c r="N933" s="15" t="s">
        <v>431</v>
      </c>
      <c r="O933" s="15" t="s">
        <v>145</v>
      </c>
      <c r="Q933" s="15" t="s">
        <v>433</v>
      </c>
      <c r="R933" s="16" t="s">
        <v>434</v>
      </c>
      <c r="S933" s="16" t="s">
        <v>435</v>
      </c>
      <c r="T933" s="16" t="s">
        <v>436</v>
      </c>
      <c r="U933" s="17">
        <v>44607</v>
      </c>
      <c r="V933" s="17">
        <v>44972</v>
      </c>
      <c r="W933" s="15" t="s">
        <v>437</v>
      </c>
      <c r="X933" s="15" t="s">
        <v>438</v>
      </c>
      <c r="Y933" s="15" t="s">
        <v>78</v>
      </c>
      <c r="Z933" s="15" t="s">
        <v>432</v>
      </c>
      <c r="AA933" s="15" t="s">
        <v>79</v>
      </c>
      <c r="AD933" s="15" t="s">
        <v>439</v>
      </c>
      <c r="AE933" s="15" t="s">
        <v>440</v>
      </c>
      <c r="AF933" s="15" t="s">
        <v>441</v>
      </c>
    </row>
    <row r="934" spans="1:35" s="15" customFormat="1">
      <c r="A934" s="14">
        <v>45195.471585648149</v>
      </c>
      <c r="B934" s="15" t="s">
        <v>426</v>
      </c>
      <c r="C934" s="15" t="s">
        <v>11</v>
      </c>
      <c r="D934" s="14">
        <v>45195.471585648149</v>
      </c>
      <c r="E934" s="15">
        <f t="shared" ca="1" si="24"/>
        <v>6429</v>
      </c>
      <c r="F934" s="15" t="s">
        <v>12</v>
      </c>
      <c r="G934" s="15" t="s">
        <v>13</v>
      </c>
      <c r="H934" s="15" t="s">
        <v>70</v>
      </c>
      <c r="I934" s="15" t="s">
        <v>71</v>
      </c>
      <c r="J934" s="15" t="s">
        <v>427</v>
      </c>
      <c r="K934" s="16" t="s">
        <v>428</v>
      </c>
      <c r="L934" s="15" t="s">
        <v>429</v>
      </c>
      <c r="M934" s="15" t="s">
        <v>430</v>
      </c>
      <c r="N934" s="15" t="s">
        <v>431</v>
      </c>
      <c r="O934" s="15" t="s">
        <v>145</v>
      </c>
      <c r="Q934" s="15" t="s">
        <v>433</v>
      </c>
      <c r="R934" s="16" t="s">
        <v>434</v>
      </c>
      <c r="S934" s="16" t="s">
        <v>435</v>
      </c>
      <c r="T934" s="16" t="s">
        <v>436</v>
      </c>
      <c r="U934" s="17">
        <v>44607</v>
      </c>
      <c r="V934" s="17">
        <v>44972</v>
      </c>
      <c r="W934" s="15" t="s">
        <v>437</v>
      </c>
      <c r="X934" s="15" t="s">
        <v>438</v>
      </c>
      <c r="Y934" s="15" t="s">
        <v>78</v>
      </c>
      <c r="Z934" s="15" t="s">
        <v>432</v>
      </c>
      <c r="AA934" s="15" t="s">
        <v>79</v>
      </c>
      <c r="AD934" s="15" t="s">
        <v>439</v>
      </c>
      <c r="AE934" s="15" t="s">
        <v>440</v>
      </c>
      <c r="AF934" s="15" t="s">
        <v>441</v>
      </c>
    </row>
    <row r="935" spans="1:35" s="15" customFormat="1">
      <c r="A935" s="14">
        <v>45225.471585648149</v>
      </c>
      <c r="B935" s="15" t="s">
        <v>426</v>
      </c>
      <c r="C935" s="15" t="s">
        <v>11</v>
      </c>
      <c r="D935" s="14">
        <v>45225.471585648149</v>
      </c>
      <c r="E935" s="15">
        <f t="shared" ca="1" si="24"/>
        <v>7961</v>
      </c>
      <c r="F935" s="15" t="s">
        <v>12</v>
      </c>
      <c r="G935" s="15" t="s">
        <v>13</v>
      </c>
      <c r="H935" s="15" t="s">
        <v>70</v>
      </c>
      <c r="I935" s="15" t="s">
        <v>71</v>
      </c>
      <c r="J935" s="15" t="s">
        <v>427</v>
      </c>
      <c r="K935" s="16" t="s">
        <v>428</v>
      </c>
      <c r="L935" s="15" t="s">
        <v>429</v>
      </c>
      <c r="M935" s="15" t="s">
        <v>430</v>
      </c>
      <c r="N935" s="15" t="s">
        <v>431</v>
      </c>
      <c r="O935" s="15" t="s">
        <v>145</v>
      </c>
      <c r="Q935" s="15" t="s">
        <v>433</v>
      </c>
      <c r="R935" s="16" t="s">
        <v>434</v>
      </c>
      <c r="S935" s="16" t="s">
        <v>435</v>
      </c>
      <c r="T935" s="16" t="s">
        <v>436</v>
      </c>
      <c r="U935" s="17">
        <v>44607</v>
      </c>
      <c r="V935" s="17">
        <v>44972</v>
      </c>
      <c r="W935" s="15" t="s">
        <v>437</v>
      </c>
      <c r="X935" s="15" t="s">
        <v>438</v>
      </c>
      <c r="Y935" s="15" t="s">
        <v>78</v>
      </c>
      <c r="Z935" s="15" t="s">
        <v>432</v>
      </c>
      <c r="AA935" s="15" t="s">
        <v>79</v>
      </c>
      <c r="AD935" s="15" t="s">
        <v>439</v>
      </c>
      <c r="AE935" s="15" t="s">
        <v>440</v>
      </c>
      <c r="AF935" s="15" t="s">
        <v>441</v>
      </c>
    </row>
    <row r="936" spans="1:35">
      <c r="A936" s="14">
        <v>45256.471585648149</v>
      </c>
      <c r="B936" s="15" t="s">
        <v>426</v>
      </c>
      <c r="C936" s="15" t="s">
        <v>11</v>
      </c>
      <c r="D936" s="14">
        <v>45256.471585648149</v>
      </c>
      <c r="E936" s="15">
        <f t="shared" ca="1" si="24"/>
        <v>6452</v>
      </c>
      <c r="F936" s="15" t="s">
        <v>12</v>
      </c>
      <c r="G936" s="15" t="s">
        <v>13</v>
      </c>
      <c r="H936" s="15" t="s">
        <v>70</v>
      </c>
      <c r="I936" s="15" t="s">
        <v>71</v>
      </c>
      <c r="J936" s="15" t="s">
        <v>427</v>
      </c>
      <c r="K936" s="16" t="s">
        <v>428</v>
      </c>
      <c r="L936" s="15" t="s">
        <v>429</v>
      </c>
      <c r="M936" s="15" t="s">
        <v>430</v>
      </c>
      <c r="N936" s="15" t="s">
        <v>431</v>
      </c>
      <c r="O936" s="15" t="s">
        <v>145</v>
      </c>
      <c r="P936" s="15"/>
      <c r="Q936" s="15" t="s">
        <v>433</v>
      </c>
      <c r="R936" s="16" t="s">
        <v>434</v>
      </c>
      <c r="S936" s="16" t="s">
        <v>435</v>
      </c>
      <c r="T936" s="16" t="s">
        <v>436</v>
      </c>
      <c r="U936" s="17">
        <v>44607</v>
      </c>
      <c r="V936" s="17">
        <v>44972</v>
      </c>
      <c r="W936" s="15" t="s">
        <v>437</v>
      </c>
      <c r="X936" s="15" t="s">
        <v>438</v>
      </c>
      <c r="Y936" s="15" t="s">
        <v>78</v>
      </c>
      <c r="Z936" s="15" t="s">
        <v>432</v>
      </c>
      <c r="AA936" s="15" t="s">
        <v>79</v>
      </c>
      <c r="AB936" s="15"/>
      <c r="AC936" s="15"/>
      <c r="AD936" s="15" t="s">
        <v>439</v>
      </c>
      <c r="AE936" s="15" t="s">
        <v>440</v>
      </c>
      <c r="AF936" s="15" t="s">
        <v>441</v>
      </c>
      <c r="AG936" s="15"/>
      <c r="AH936" s="15"/>
    </row>
    <row r="937" spans="1:35">
      <c r="A937" s="14">
        <v>45286.471585648149</v>
      </c>
      <c r="B937" s="15" t="s">
        <v>426</v>
      </c>
      <c r="C937" s="15" t="s">
        <v>11</v>
      </c>
      <c r="D937" s="14">
        <v>45286.471585648149</v>
      </c>
      <c r="E937" s="15">
        <f t="shared" ca="1" si="24"/>
        <v>6833</v>
      </c>
      <c r="F937" s="15" t="s">
        <v>12</v>
      </c>
      <c r="G937" s="15" t="s">
        <v>13</v>
      </c>
      <c r="H937" s="15" t="s">
        <v>70</v>
      </c>
      <c r="I937" s="15" t="s">
        <v>71</v>
      </c>
      <c r="J937" s="15" t="s">
        <v>427</v>
      </c>
      <c r="K937" s="16" t="s">
        <v>428</v>
      </c>
      <c r="L937" s="15" t="s">
        <v>429</v>
      </c>
      <c r="M937" s="15" t="s">
        <v>430</v>
      </c>
      <c r="N937" s="15" t="s">
        <v>431</v>
      </c>
      <c r="O937" s="15" t="s">
        <v>145</v>
      </c>
      <c r="P937" s="15"/>
      <c r="Q937" s="15" t="s">
        <v>433</v>
      </c>
      <c r="R937" s="16" t="s">
        <v>434</v>
      </c>
      <c r="S937" s="16" t="s">
        <v>435</v>
      </c>
      <c r="T937" s="16" t="s">
        <v>436</v>
      </c>
      <c r="U937" s="17">
        <v>44607</v>
      </c>
      <c r="V937" s="17">
        <v>44972</v>
      </c>
      <c r="W937" s="15" t="s">
        <v>437</v>
      </c>
      <c r="X937" s="15" t="s">
        <v>438</v>
      </c>
      <c r="Y937" s="15" t="s">
        <v>78</v>
      </c>
      <c r="Z937" s="15" t="s">
        <v>432</v>
      </c>
      <c r="AA937" s="15" t="s">
        <v>79</v>
      </c>
      <c r="AB937" s="15"/>
      <c r="AC937" s="15"/>
      <c r="AD937" s="15" t="s">
        <v>439</v>
      </c>
      <c r="AE937" s="15" t="s">
        <v>440</v>
      </c>
      <c r="AF937" s="15" t="s">
        <v>441</v>
      </c>
      <c r="AG937" s="15"/>
      <c r="AH937" s="15"/>
    </row>
    <row r="938" spans="1:35">
      <c r="A938" s="14">
        <v>44222.480868055558</v>
      </c>
      <c r="B938" s="15" t="s">
        <v>442</v>
      </c>
      <c r="C938" s="15" t="s">
        <v>11</v>
      </c>
      <c r="D938" s="14">
        <v>44222.480868055558</v>
      </c>
      <c r="E938" s="15">
        <f ca="1">RANDBETWEEN(1500,3000)</f>
        <v>1507</v>
      </c>
      <c r="F938" s="15" t="s">
        <v>12</v>
      </c>
      <c r="G938" s="15" t="s">
        <v>13</v>
      </c>
      <c r="H938" s="15" t="s">
        <v>157</v>
      </c>
      <c r="I938" s="15" t="s">
        <v>108</v>
      </c>
      <c r="J938" s="15" t="s">
        <v>443</v>
      </c>
      <c r="K938" s="16" t="s">
        <v>444</v>
      </c>
      <c r="L938" s="15" t="s">
        <v>445</v>
      </c>
      <c r="M938" s="15" t="s">
        <v>446</v>
      </c>
      <c r="N938" s="15" t="s">
        <v>447</v>
      </c>
      <c r="O938" s="15" t="s">
        <v>114</v>
      </c>
      <c r="P938" s="15" t="s">
        <v>22</v>
      </c>
      <c r="Q938" s="15" t="s">
        <v>448</v>
      </c>
      <c r="R938" s="16" t="s">
        <v>449</v>
      </c>
      <c r="S938" s="16" t="s">
        <v>450</v>
      </c>
      <c r="T938" s="16" t="s">
        <v>451</v>
      </c>
      <c r="U938" s="18">
        <v>45119</v>
      </c>
      <c r="V938" s="18">
        <v>45485</v>
      </c>
      <c r="W938" s="15" t="s">
        <v>452</v>
      </c>
      <c r="X938" s="15" t="s">
        <v>453</v>
      </c>
      <c r="Y938" s="15" t="s">
        <v>41</v>
      </c>
      <c r="Z938" s="15" t="s">
        <v>1569</v>
      </c>
      <c r="AA938" s="15" t="s">
        <v>22</v>
      </c>
      <c r="AB938" s="15"/>
      <c r="AC938" s="15"/>
      <c r="AD938" s="15" t="s">
        <v>454</v>
      </c>
      <c r="AE938" s="15" t="s">
        <v>455</v>
      </c>
      <c r="AF938" s="15" t="s">
        <v>456</v>
      </c>
      <c r="AH938" s="15"/>
      <c r="AI938" s="15"/>
    </row>
    <row r="939" spans="1:35">
      <c r="A939" s="14">
        <v>44253.480868055558</v>
      </c>
      <c r="B939" s="15" t="s">
        <v>442</v>
      </c>
      <c r="C939" s="15" t="s">
        <v>11</v>
      </c>
      <c r="D939" s="14">
        <v>44253.480868055558</v>
      </c>
      <c r="E939" s="15">
        <f t="shared" ref="E939:E973" ca="1" si="25">RANDBETWEEN(1500,3000)</f>
        <v>1779</v>
      </c>
      <c r="F939" s="15" t="s">
        <v>12</v>
      </c>
      <c r="G939" s="15" t="s">
        <v>13</v>
      </c>
      <c r="H939" s="15" t="s">
        <v>157</v>
      </c>
      <c r="I939" s="15" t="s">
        <v>108</v>
      </c>
      <c r="J939" s="15" t="s">
        <v>443</v>
      </c>
      <c r="K939" s="16" t="s">
        <v>444</v>
      </c>
      <c r="L939" s="15" t="s">
        <v>445</v>
      </c>
      <c r="M939" s="15" t="s">
        <v>446</v>
      </c>
      <c r="N939" s="15" t="s">
        <v>447</v>
      </c>
      <c r="O939" s="15" t="s">
        <v>114</v>
      </c>
      <c r="P939" s="15" t="s">
        <v>22</v>
      </c>
      <c r="Q939" s="15" t="s">
        <v>448</v>
      </c>
      <c r="R939" s="16" t="s">
        <v>449</v>
      </c>
      <c r="S939" s="16" t="s">
        <v>450</v>
      </c>
      <c r="T939" s="16" t="s">
        <v>451</v>
      </c>
      <c r="U939" s="18">
        <v>45119</v>
      </c>
      <c r="V939" s="18">
        <v>45485</v>
      </c>
      <c r="W939" s="15" t="s">
        <v>452</v>
      </c>
      <c r="X939" s="15" t="s">
        <v>453</v>
      </c>
      <c r="Y939" s="15" t="s">
        <v>41</v>
      </c>
      <c r="Z939" s="15" t="s">
        <v>1569</v>
      </c>
      <c r="AA939" s="15" t="s">
        <v>22</v>
      </c>
      <c r="AB939" s="15"/>
      <c r="AC939" s="15"/>
      <c r="AD939" s="15" t="s">
        <v>454</v>
      </c>
      <c r="AE939" s="15" t="s">
        <v>455</v>
      </c>
      <c r="AF939" s="15" t="s">
        <v>456</v>
      </c>
      <c r="AG939" s="15"/>
      <c r="AH939" s="15"/>
      <c r="AI939" s="15"/>
    </row>
    <row r="940" spans="1:35">
      <c r="A940" s="14">
        <v>44281.480868055558</v>
      </c>
      <c r="B940" s="15" t="s">
        <v>442</v>
      </c>
      <c r="C940" s="15" t="s">
        <v>11</v>
      </c>
      <c r="D940" s="14">
        <v>44281.480868055558</v>
      </c>
      <c r="E940" s="15">
        <f t="shared" ca="1" si="25"/>
        <v>2428</v>
      </c>
      <c r="F940" s="15" t="s">
        <v>12</v>
      </c>
      <c r="G940" s="15" t="s">
        <v>13</v>
      </c>
      <c r="H940" s="15" t="s">
        <v>157</v>
      </c>
      <c r="I940" s="15" t="s">
        <v>108</v>
      </c>
      <c r="J940" s="15" t="s">
        <v>443</v>
      </c>
      <c r="K940" s="16" t="s">
        <v>444</v>
      </c>
      <c r="L940" s="15" t="s">
        <v>445</v>
      </c>
      <c r="M940" s="15" t="s">
        <v>446</v>
      </c>
      <c r="N940" s="15" t="s">
        <v>447</v>
      </c>
      <c r="O940" s="15" t="s">
        <v>114</v>
      </c>
      <c r="P940" s="15" t="s">
        <v>22</v>
      </c>
      <c r="Q940" s="15" t="s">
        <v>448</v>
      </c>
      <c r="R940" s="16" t="s">
        <v>449</v>
      </c>
      <c r="S940" s="16" t="s">
        <v>450</v>
      </c>
      <c r="T940" s="16" t="s">
        <v>451</v>
      </c>
      <c r="U940" s="18">
        <v>45119</v>
      </c>
      <c r="V940" s="18">
        <v>45485</v>
      </c>
      <c r="W940" s="15" t="s">
        <v>452</v>
      </c>
      <c r="X940" s="15" t="s">
        <v>453</v>
      </c>
      <c r="Y940" s="15" t="s">
        <v>41</v>
      </c>
      <c r="Z940" s="15" t="s">
        <v>1569</v>
      </c>
      <c r="AA940" s="15" t="s">
        <v>22</v>
      </c>
      <c r="AB940" s="15"/>
      <c r="AC940" s="15"/>
      <c r="AD940" s="15" t="s">
        <v>454</v>
      </c>
      <c r="AE940" s="15" t="s">
        <v>455</v>
      </c>
      <c r="AF940" s="15" t="s">
        <v>456</v>
      </c>
      <c r="AG940" s="15"/>
      <c r="AH940" s="15"/>
      <c r="AI940" s="15"/>
    </row>
    <row r="941" spans="1:35">
      <c r="A941" s="14">
        <v>44312.480868055558</v>
      </c>
      <c r="B941" s="15" t="s">
        <v>442</v>
      </c>
      <c r="C941" s="15" t="s">
        <v>11</v>
      </c>
      <c r="D941" s="14">
        <v>44312.480868055558</v>
      </c>
      <c r="E941" s="15">
        <f t="shared" ca="1" si="25"/>
        <v>2591</v>
      </c>
      <c r="F941" s="15" t="s">
        <v>12</v>
      </c>
      <c r="G941" s="15" t="s">
        <v>13</v>
      </c>
      <c r="H941" s="15" t="s">
        <v>157</v>
      </c>
      <c r="I941" s="15" t="s">
        <v>108</v>
      </c>
      <c r="J941" s="15" t="s">
        <v>443</v>
      </c>
      <c r="K941" s="16" t="s">
        <v>444</v>
      </c>
      <c r="L941" s="15" t="s">
        <v>445</v>
      </c>
      <c r="M941" s="15" t="s">
        <v>446</v>
      </c>
      <c r="N941" s="15" t="s">
        <v>447</v>
      </c>
      <c r="O941" s="15" t="s">
        <v>114</v>
      </c>
      <c r="P941" s="15" t="s">
        <v>22</v>
      </c>
      <c r="Q941" s="15" t="s">
        <v>448</v>
      </c>
      <c r="R941" s="16" t="s">
        <v>449</v>
      </c>
      <c r="S941" s="16" t="s">
        <v>450</v>
      </c>
      <c r="T941" s="16" t="s">
        <v>451</v>
      </c>
      <c r="U941" s="18">
        <v>45119</v>
      </c>
      <c r="V941" s="18">
        <v>45485</v>
      </c>
      <c r="W941" s="15" t="s">
        <v>452</v>
      </c>
      <c r="X941" s="15" t="s">
        <v>453</v>
      </c>
      <c r="Y941" s="15" t="s">
        <v>41</v>
      </c>
      <c r="Z941" s="15" t="s">
        <v>1569</v>
      </c>
      <c r="AA941" s="15" t="s">
        <v>22</v>
      </c>
      <c r="AB941" s="15"/>
      <c r="AC941" s="15"/>
      <c r="AD941" s="15" t="s">
        <v>454</v>
      </c>
      <c r="AE941" s="15" t="s">
        <v>455</v>
      </c>
      <c r="AF941" s="15" t="s">
        <v>456</v>
      </c>
      <c r="AG941" s="15"/>
      <c r="AH941" s="15"/>
      <c r="AI941" s="15"/>
    </row>
    <row r="942" spans="1:35">
      <c r="A942" s="14">
        <v>44342.480868055558</v>
      </c>
      <c r="B942" s="15" t="s">
        <v>442</v>
      </c>
      <c r="C942" s="15" t="s">
        <v>11</v>
      </c>
      <c r="D942" s="14">
        <v>44342.480868055558</v>
      </c>
      <c r="E942" s="15">
        <f t="shared" ca="1" si="25"/>
        <v>1590</v>
      </c>
      <c r="F942" s="15" t="s">
        <v>12</v>
      </c>
      <c r="G942" s="15" t="s">
        <v>13</v>
      </c>
      <c r="H942" s="15" t="s">
        <v>157</v>
      </c>
      <c r="I942" s="15" t="s">
        <v>108</v>
      </c>
      <c r="J942" s="15" t="s">
        <v>443</v>
      </c>
      <c r="K942" s="16" t="s">
        <v>444</v>
      </c>
      <c r="L942" s="15" t="s">
        <v>445</v>
      </c>
      <c r="M942" s="15" t="s">
        <v>446</v>
      </c>
      <c r="N942" s="15" t="s">
        <v>447</v>
      </c>
      <c r="O942" s="15" t="s">
        <v>114</v>
      </c>
      <c r="P942" s="15" t="s">
        <v>22</v>
      </c>
      <c r="Q942" s="15" t="s">
        <v>448</v>
      </c>
      <c r="R942" s="16" t="s">
        <v>449</v>
      </c>
      <c r="S942" s="16" t="s">
        <v>450</v>
      </c>
      <c r="T942" s="16" t="s">
        <v>451</v>
      </c>
      <c r="U942" s="18">
        <v>45119</v>
      </c>
      <c r="V942" s="18">
        <v>45485</v>
      </c>
      <c r="W942" s="15" t="s">
        <v>452</v>
      </c>
      <c r="X942" s="15" t="s">
        <v>453</v>
      </c>
      <c r="Y942" s="15" t="s">
        <v>41</v>
      </c>
      <c r="Z942" s="15" t="s">
        <v>1569</v>
      </c>
      <c r="AA942" s="15" t="s">
        <v>22</v>
      </c>
      <c r="AB942" s="15"/>
      <c r="AC942" s="15"/>
      <c r="AD942" s="15" t="s">
        <v>454</v>
      </c>
      <c r="AE942" s="15" t="s">
        <v>455</v>
      </c>
      <c r="AF942" s="15" t="s">
        <v>456</v>
      </c>
      <c r="AG942" s="15"/>
      <c r="AH942" s="15"/>
      <c r="AI942" s="15"/>
    </row>
    <row r="943" spans="1:35">
      <c r="A943" s="14">
        <v>44373.480868055558</v>
      </c>
      <c r="B943" s="15" t="s">
        <v>442</v>
      </c>
      <c r="C943" s="15" t="s">
        <v>11</v>
      </c>
      <c r="D943" s="14">
        <v>44373.480868055558</v>
      </c>
      <c r="E943" s="15">
        <f t="shared" ca="1" si="25"/>
        <v>1939</v>
      </c>
      <c r="F943" s="15" t="s">
        <v>12</v>
      </c>
      <c r="G943" s="15" t="s">
        <v>13</v>
      </c>
      <c r="H943" s="15" t="s">
        <v>157</v>
      </c>
      <c r="I943" s="15" t="s">
        <v>108</v>
      </c>
      <c r="J943" s="15" t="s">
        <v>443</v>
      </c>
      <c r="K943" s="16" t="s">
        <v>444</v>
      </c>
      <c r="L943" s="15" t="s">
        <v>445</v>
      </c>
      <c r="M943" s="15" t="s">
        <v>446</v>
      </c>
      <c r="N943" s="15" t="s">
        <v>447</v>
      </c>
      <c r="O943" s="15" t="s">
        <v>114</v>
      </c>
      <c r="P943" s="15" t="s">
        <v>22</v>
      </c>
      <c r="Q943" s="15" t="s">
        <v>448</v>
      </c>
      <c r="R943" s="16" t="s">
        <v>449</v>
      </c>
      <c r="S943" s="16" t="s">
        <v>450</v>
      </c>
      <c r="T943" s="16" t="s">
        <v>451</v>
      </c>
      <c r="U943" s="18">
        <v>45119</v>
      </c>
      <c r="V943" s="18">
        <v>45485</v>
      </c>
      <c r="W943" s="15" t="s">
        <v>452</v>
      </c>
      <c r="X943" s="15" t="s">
        <v>453</v>
      </c>
      <c r="Y943" s="15" t="s">
        <v>41</v>
      </c>
      <c r="Z943" s="15" t="s">
        <v>1569</v>
      </c>
      <c r="AA943" s="15" t="s">
        <v>22</v>
      </c>
      <c r="AB943" s="15"/>
      <c r="AC943" s="15"/>
      <c r="AD943" s="15" t="s">
        <v>454</v>
      </c>
      <c r="AE943" s="15" t="s">
        <v>455</v>
      </c>
      <c r="AF943" s="15" t="s">
        <v>456</v>
      </c>
      <c r="AG943" s="15"/>
      <c r="AH943" s="15"/>
      <c r="AI943" s="15"/>
    </row>
    <row r="944" spans="1:35" s="15" customFormat="1">
      <c r="A944" s="14">
        <v>44403.480868055558</v>
      </c>
      <c r="B944" s="15" t="s">
        <v>442</v>
      </c>
      <c r="C944" s="15" t="s">
        <v>11</v>
      </c>
      <c r="D944" s="14">
        <v>44403.480868055558</v>
      </c>
      <c r="E944" s="15">
        <f t="shared" ca="1" si="25"/>
        <v>2912</v>
      </c>
      <c r="F944" s="15" t="s">
        <v>12</v>
      </c>
      <c r="G944" s="15" t="s">
        <v>13</v>
      </c>
      <c r="H944" s="15" t="s">
        <v>157</v>
      </c>
      <c r="I944" s="15" t="s">
        <v>108</v>
      </c>
      <c r="J944" s="15" t="s">
        <v>443</v>
      </c>
      <c r="K944" s="16" t="s">
        <v>444</v>
      </c>
      <c r="L944" s="15" t="s">
        <v>445</v>
      </c>
      <c r="M944" s="15" t="s">
        <v>446</v>
      </c>
      <c r="N944" s="15" t="s">
        <v>447</v>
      </c>
      <c r="O944" s="15" t="s">
        <v>114</v>
      </c>
      <c r="P944" s="15" t="s">
        <v>22</v>
      </c>
      <c r="Q944" s="15" t="s">
        <v>448</v>
      </c>
      <c r="R944" s="16" t="s">
        <v>449</v>
      </c>
      <c r="S944" s="16" t="s">
        <v>450</v>
      </c>
      <c r="T944" s="16" t="s">
        <v>451</v>
      </c>
      <c r="U944" s="18">
        <v>45119</v>
      </c>
      <c r="V944" s="18">
        <v>45485</v>
      </c>
      <c r="W944" s="15" t="s">
        <v>452</v>
      </c>
      <c r="X944" s="15" t="s">
        <v>453</v>
      </c>
      <c r="Y944" s="15" t="s">
        <v>41</v>
      </c>
      <c r="Z944" s="15" t="s">
        <v>1569</v>
      </c>
      <c r="AA944" s="15" t="s">
        <v>22</v>
      </c>
      <c r="AD944" s="15" t="s">
        <v>454</v>
      </c>
      <c r="AE944" s="15" t="s">
        <v>455</v>
      </c>
      <c r="AF944" s="15" t="s">
        <v>456</v>
      </c>
    </row>
    <row r="945" spans="1:32" s="15" customFormat="1">
      <c r="A945" s="14">
        <v>44434.480868055558</v>
      </c>
      <c r="B945" s="15" t="s">
        <v>442</v>
      </c>
      <c r="C945" s="15" t="s">
        <v>11</v>
      </c>
      <c r="D945" s="14">
        <v>44434.480868055558</v>
      </c>
      <c r="E945" s="15">
        <f t="shared" ca="1" si="25"/>
        <v>2233</v>
      </c>
      <c r="F945" s="15" t="s">
        <v>12</v>
      </c>
      <c r="G945" s="15" t="s">
        <v>13</v>
      </c>
      <c r="H945" s="15" t="s">
        <v>157</v>
      </c>
      <c r="I945" s="15" t="s">
        <v>108</v>
      </c>
      <c r="J945" s="15" t="s">
        <v>443</v>
      </c>
      <c r="K945" s="16" t="s">
        <v>444</v>
      </c>
      <c r="L945" s="15" t="s">
        <v>445</v>
      </c>
      <c r="M945" s="15" t="s">
        <v>446</v>
      </c>
      <c r="N945" s="15" t="s">
        <v>447</v>
      </c>
      <c r="O945" s="15" t="s">
        <v>114</v>
      </c>
      <c r="P945" s="15" t="s">
        <v>22</v>
      </c>
      <c r="Q945" s="15" t="s">
        <v>448</v>
      </c>
      <c r="R945" s="16" t="s">
        <v>449</v>
      </c>
      <c r="S945" s="16" t="s">
        <v>450</v>
      </c>
      <c r="T945" s="16" t="s">
        <v>451</v>
      </c>
      <c r="U945" s="18">
        <v>45119</v>
      </c>
      <c r="V945" s="18">
        <v>45485</v>
      </c>
      <c r="W945" s="15" t="s">
        <v>452</v>
      </c>
      <c r="X945" s="15" t="s">
        <v>453</v>
      </c>
      <c r="Y945" s="15" t="s">
        <v>41</v>
      </c>
      <c r="Z945" s="15" t="s">
        <v>1569</v>
      </c>
      <c r="AA945" s="15" t="s">
        <v>22</v>
      </c>
      <c r="AD945" s="15" t="s">
        <v>454</v>
      </c>
      <c r="AE945" s="15" t="s">
        <v>455</v>
      </c>
      <c r="AF945" s="15" t="s">
        <v>456</v>
      </c>
    </row>
    <row r="946" spans="1:32" s="15" customFormat="1">
      <c r="A946" s="14">
        <v>44465.480868055558</v>
      </c>
      <c r="B946" s="15" t="s">
        <v>442</v>
      </c>
      <c r="C946" s="15" t="s">
        <v>11</v>
      </c>
      <c r="D946" s="14">
        <v>44465.480868055558</v>
      </c>
      <c r="E946" s="15">
        <f t="shared" ca="1" si="25"/>
        <v>2106</v>
      </c>
      <c r="F946" s="15" t="s">
        <v>12</v>
      </c>
      <c r="G946" s="15" t="s">
        <v>13</v>
      </c>
      <c r="H946" s="15" t="s">
        <v>157</v>
      </c>
      <c r="I946" s="15" t="s">
        <v>108</v>
      </c>
      <c r="J946" s="15" t="s">
        <v>443</v>
      </c>
      <c r="K946" s="16" t="s">
        <v>444</v>
      </c>
      <c r="L946" s="15" t="s">
        <v>445</v>
      </c>
      <c r="M946" s="15" t="s">
        <v>446</v>
      </c>
      <c r="N946" s="15" t="s">
        <v>447</v>
      </c>
      <c r="O946" s="15" t="s">
        <v>114</v>
      </c>
      <c r="P946" s="15" t="s">
        <v>22</v>
      </c>
      <c r="Q946" s="15" t="s">
        <v>448</v>
      </c>
      <c r="R946" s="16" t="s">
        <v>449</v>
      </c>
      <c r="S946" s="16" t="s">
        <v>450</v>
      </c>
      <c r="T946" s="16" t="s">
        <v>451</v>
      </c>
      <c r="U946" s="18">
        <v>45119</v>
      </c>
      <c r="V946" s="18">
        <v>45485</v>
      </c>
      <c r="W946" s="15" t="s">
        <v>452</v>
      </c>
      <c r="X946" s="15" t="s">
        <v>453</v>
      </c>
      <c r="Y946" s="15" t="s">
        <v>41</v>
      </c>
      <c r="Z946" s="15" t="s">
        <v>1569</v>
      </c>
      <c r="AA946" s="15" t="s">
        <v>22</v>
      </c>
      <c r="AD946" s="15" t="s">
        <v>454</v>
      </c>
      <c r="AE946" s="15" t="s">
        <v>455</v>
      </c>
      <c r="AF946" s="15" t="s">
        <v>456</v>
      </c>
    </row>
    <row r="947" spans="1:32" s="15" customFormat="1">
      <c r="A947" s="14">
        <v>44495.480868055558</v>
      </c>
      <c r="B947" s="15" t="s">
        <v>442</v>
      </c>
      <c r="C947" s="15" t="s">
        <v>11</v>
      </c>
      <c r="D947" s="14">
        <v>44495.480868055558</v>
      </c>
      <c r="E947" s="15">
        <f t="shared" ca="1" si="25"/>
        <v>2461</v>
      </c>
      <c r="F947" s="15" t="s">
        <v>12</v>
      </c>
      <c r="G947" s="15" t="s">
        <v>13</v>
      </c>
      <c r="H947" s="15" t="s">
        <v>157</v>
      </c>
      <c r="I947" s="15" t="s">
        <v>108</v>
      </c>
      <c r="J947" s="15" t="s">
        <v>443</v>
      </c>
      <c r="K947" s="16" t="s">
        <v>444</v>
      </c>
      <c r="L947" s="15" t="s">
        <v>445</v>
      </c>
      <c r="M947" s="15" t="s">
        <v>446</v>
      </c>
      <c r="N947" s="15" t="s">
        <v>447</v>
      </c>
      <c r="O947" s="15" t="s">
        <v>114</v>
      </c>
      <c r="P947" s="15" t="s">
        <v>22</v>
      </c>
      <c r="Q947" s="15" t="s">
        <v>448</v>
      </c>
      <c r="R947" s="16" t="s">
        <v>449</v>
      </c>
      <c r="S947" s="16" t="s">
        <v>450</v>
      </c>
      <c r="T947" s="16" t="s">
        <v>451</v>
      </c>
      <c r="U947" s="18">
        <v>45119</v>
      </c>
      <c r="V947" s="18">
        <v>45485</v>
      </c>
      <c r="W947" s="15" t="s">
        <v>452</v>
      </c>
      <c r="X947" s="15" t="s">
        <v>453</v>
      </c>
      <c r="Y947" s="15" t="s">
        <v>41</v>
      </c>
      <c r="Z947" s="15" t="s">
        <v>1569</v>
      </c>
      <c r="AA947" s="15" t="s">
        <v>22</v>
      </c>
      <c r="AD947" s="15" t="s">
        <v>454</v>
      </c>
      <c r="AE947" s="15" t="s">
        <v>455</v>
      </c>
      <c r="AF947" s="15" t="s">
        <v>456</v>
      </c>
    </row>
    <row r="948" spans="1:32" s="15" customFormat="1">
      <c r="A948" s="14">
        <v>44526.480868055558</v>
      </c>
      <c r="B948" s="15" t="s">
        <v>442</v>
      </c>
      <c r="C948" s="15" t="s">
        <v>11</v>
      </c>
      <c r="D948" s="14">
        <v>44526.480868055558</v>
      </c>
      <c r="E948" s="15">
        <f t="shared" ca="1" si="25"/>
        <v>1691</v>
      </c>
      <c r="F948" s="15" t="s">
        <v>12</v>
      </c>
      <c r="G948" s="15" t="s">
        <v>13</v>
      </c>
      <c r="H948" s="15" t="s">
        <v>157</v>
      </c>
      <c r="I948" s="15" t="s">
        <v>108</v>
      </c>
      <c r="J948" s="15" t="s">
        <v>443</v>
      </c>
      <c r="K948" s="16" t="s">
        <v>444</v>
      </c>
      <c r="L948" s="15" t="s">
        <v>445</v>
      </c>
      <c r="M948" s="15" t="s">
        <v>446</v>
      </c>
      <c r="N948" s="15" t="s">
        <v>447</v>
      </c>
      <c r="O948" s="15" t="s">
        <v>114</v>
      </c>
      <c r="P948" s="15" t="s">
        <v>22</v>
      </c>
      <c r="Q948" s="15" t="s">
        <v>448</v>
      </c>
      <c r="R948" s="16" t="s">
        <v>449</v>
      </c>
      <c r="S948" s="16" t="s">
        <v>450</v>
      </c>
      <c r="T948" s="16" t="s">
        <v>451</v>
      </c>
      <c r="U948" s="18">
        <v>45119</v>
      </c>
      <c r="V948" s="18">
        <v>45485</v>
      </c>
      <c r="W948" s="15" t="s">
        <v>452</v>
      </c>
      <c r="X948" s="15" t="s">
        <v>453</v>
      </c>
      <c r="Y948" s="15" t="s">
        <v>41</v>
      </c>
      <c r="Z948" s="15" t="s">
        <v>1569</v>
      </c>
      <c r="AA948" s="15" t="s">
        <v>22</v>
      </c>
      <c r="AD948" s="15" t="s">
        <v>454</v>
      </c>
      <c r="AE948" s="15" t="s">
        <v>455</v>
      </c>
      <c r="AF948" s="15" t="s">
        <v>456</v>
      </c>
    </row>
    <row r="949" spans="1:32" s="15" customFormat="1">
      <c r="A949" s="14">
        <v>44556.480868055558</v>
      </c>
      <c r="B949" s="15" t="s">
        <v>442</v>
      </c>
      <c r="C949" s="15" t="s">
        <v>11</v>
      </c>
      <c r="D949" s="14">
        <v>44556.480868055558</v>
      </c>
      <c r="E949" s="15">
        <f t="shared" ca="1" si="25"/>
        <v>2297</v>
      </c>
      <c r="F949" s="15" t="s">
        <v>12</v>
      </c>
      <c r="G949" s="15" t="s">
        <v>13</v>
      </c>
      <c r="H949" s="15" t="s">
        <v>157</v>
      </c>
      <c r="I949" s="15" t="s">
        <v>108</v>
      </c>
      <c r="J949" s="15" t="s">
        <v>443</v>
      </c>
      <c r="K949" s="16" t="s">
        <v>444</v>
      </c>
      <c r="L949" s="15" t="s">
        <v>445</v>
      </c>
      <c r="M949" s="15" t="s">
        <v>446</v>
      </c>
      <c r="N949" s="15" t="s">
        <v>447</v>
      </c>
      <c r="O949" s="15" t="s">
        <v>114</v>
      </c>
      <c r="P949" s="15" t="s">
        <v>22</v>
      </c>
      <c r="Q949" s="15" t="s">
        <v>448</v>
      </c>
      <c r="R949" s="16" t="s">
        <v>449</v>
      </c>
      <c r="S949" s="16" t="s">
        <v>450</v>
      </c>
      <c r="T949" s="16" t="s">
        <v>451</v>
      </c>
      <c r="U949" s="18">
        <v>45119</v>
      </c>
      <c r="V949" s="18">
        <v>45485</v>
      </c>
      <c r="W949" s="15" t="s">
        <v>452</v>
      </c>
      <c r="X949" s="15" t="s">
        <v>453</v>
      </c>
      <c r="Y949" s="15" t="s">
        <v>41</v>
      </c>
      <c r="Z949" s="15" t="s">
        <v>1569</v>
      </c>
      <c r="AA949" s="15" t="s">
        <v>22</v>
      </c>
      <c r="AD949" s="15" t="s">
        <v>454</v>
      </c>
      <c r="AE949" s="15" t="s">
        <v>455</v>
      </c>
      <c r="AF949" s="15" t="s">
        <v>456</v>
      </c>
    </row>
    <row r="950" spans="1:32" s="15" customFormat="1">
      <c r="A950" s="14">
        <v>44587.480868055558</v>
      </c>
      <c r="B950" s="15" t="s">
        <v>442</v>
      </c>
      <c r="C950" s="15" t="s">
        <v>11</v>
      </c>
      <c r="D950" s="14">
        <v>44587.480868055558</v>
      </c>
      <c r="E950" s="15">
        <f t="shared" ca="1" si="25"/>
        <v>2581</v>
      </c>
      <c r="F950" s="15" t="s">
        <v>12</v>
      </c>
      <c r="G950" s="15" t="s">
        <v>13</v>
      </c>
      <c r="H950" s="15" t="s">
        <v>157</v>
      </c>
      <c r="I950" s="15" t="s">
        <v>108</v>
      </c>
      <c r="J950" s="15" t="s">
        <v>443</v>
      </c>
      <c r="K950" s="16" t="s">
        <v>444</v>
      </c>
      <c r="L950" s="15" t="s">
        <v>445</v>
      </c>
      <c r="M950" s="15" t="s">
        <v>446</v>
      </c>
      <c r="N950" s="15" t="s">
        <v>447</v>
      </c>
      <c r="O950" s="15" t="s">
        <v>114</v>
      </c>
      <c r="P950" s="15" t="s">
        <v>22</v>
      </c>
      <c r="Q950" s="15" t="s">
        <v>448</v>
      </c>
      <c r="R950" s="16" t="s">
        <v>449</v>
      </c>
      <c r="S950" s="16" t="s">
        <v>450</v>
      </c>
      <c r="T950" s="16" t="s">
        <v>451</v>
      </c>
      <c r="U950" s="18">
        <v>45119</v>
      </c>
      <c r="V950" s="18">
        <v>45485</v>
      </c>
      <c r="W950" s="15" t="s">
        <v>452</v>
      </c>
      <c r="X950" s="15" t="s">
        <v>453</v>
      </c>
      <c r="Y950" s="15" t="s">
        <v>41</v>
      </c>
      <c r="Z950" s="15" t="s">
        <v>1569</v>
      </c>
      <c r="AA950" s="15" t="s">
        <v>22</v>
      </c>
      <c r="AD950" s="15" t="s">
        <v>454</v>
      </c>
      <c r="AE950" s="15" t="s">
        <v>455</v>
      </c>
      <c r="AF950" s="15" t="s">
        <v>456</v>
      </c>
    </row>
    <row r="951" spans="1:32" s="15" customFormat="1">
      <c r="A951" s="14">
        <v>44618.480868055558</v>
      </c>
      <c r="B951" s="15" t="s">
        <v>442</v>
      </c>
      <c r="C951" s="15" t="s">
        <v>11</v>
      </c>
      <c r="D951" s="14">
        <v>44618.480868055558</v>
      </c>
      <c r="E951" s="15">
        <f t="shared" ca="1" si="25"/>
        <v>2675</v>
      </c>
      <c r="F951" s="15" t="s">
        <v>12</v>
      </c>
      <c r="G951" s="15" t="s">
        <v>13</v>
      </c>
      <c r="H951" s="15" t="s">
        <v>157</v>
      </c>
      <c r="I951" s="15" t="s">
        <v>108</v>
      </c>
      <c r="J951" s="15" t="s">
        <v>443</v>
      </c>
      <c r="K951" s="16" t="s">
        <v>444</v>
      </c>
      <c r="L951" s="15" t="s">
        <v>445</v>
      </c>
      <c r="M951" s="15" t="s">
        <v>446</v>
      </c>
      <c r="N951" s="15" t="s">
        <v>447</v>
      </c>
      <c r="O951" s="15" t="s">
        <v>114</v>
      </c>
      <c r="P951" s="15" t="s">
        <v>22</v>
      </c>
      <c r="Q951" s="15" t="s">
        <v>448</v>
      </c>
      <c r="R951" s="16" t="s">
        <v>449</v>
      </c>
      <c r="S951" s="16" t="s">
        <v>450</v>
      </c>
      <c r="T951" s="16" t="s">
        <v>451</v>
      </c>
      <c r="U951" s="18">
        <v>45119</v>
      </c>
      <c r="V951" s="18">
        <v>45485</v>
      </c>
      <c r="W951" s="15" t="s">
        <v>452</v>
      </c>
      <c r="X951" s="15" t="s">
        <v>453</v>
      </c>
      <c r="Y951" s="15" t="s">
        <v>41</v>
      </c>
      <c r="Z951" s="15" t="s">
        <v>1569</v>
      </c>
      <c r="AA951" s="15" t="s">
        <v>22</v>
      </c>
      <c r="AD951" s="15" t="s">
        <v>454</v>
      </c>
      <c r="AE951" s="15" t="s">
        <v>455</v>
      </c>
      <c r="AF951" s="15" t="s">
        <v>456</v>
      </c>
    </row>
    <row r="952" spans="1:32" s="15" customFormat="1">
      <c r="A952" s="14">
        <v>44646.480868055558</v>
      </c>
      <c r="B952" s="15" t="s">
        <v>442</v>
      </c>
      <c r="C952" s="15" t="s">
        <v>11</v>
      </c>
      <c r="D952" s="14">
        <v>44646.480868055558</v>
      </c>
      <c r="E952" s="15">
        <f t="shared" ca="1" si="25"/>
        <v>2094</v>
      </c>
      <c r="F952" s="15" t="s">
        <v>12</v>
      </c>
      <c r="G952" s="15" t="s">
        <v>13</v>
      </c>
      <c r="H952" s="15" t="s">
        <v>157</v>
      </c>
      <c r="I952" s="15" t="s">
        <v>108</v>
      </c>
      <c r="J952" s="15" t="s">
        <v>443</v>
      </c>
      <c r="K952" s="16" t="s">
        <v>444</v>
      </c>
      <c r="L952" s="15" t="s">
        <v>445</v>
      </c>
      <c r="M952" s="15" t="s">
        <v>446</v>
      </c>
      <c r="N952" s="15" t="s">
        <v>447</v>
      </c>
      <c r="O952" s="15" t="s">
        <v>114</v>
      </c>
      <c r="P952" s="15" t="s">
        <v>22</v>
      </c>
      <c r="Q952" s="15" t="s">
        <v>448</v>
      </c>
      <c r="R952" s="16" t="s">
        <v>449</v>
      </c>
      <c r="S952" s="16" t="s">
        <v>450</v>
      </c>
      <c r="T952" s="16" t="s">
        <v>451</v>
      </c>
      <c r="U952" s="18">
        <v>45119</v>
      </c>
      <c r="V952" s="18">
        <v>45485</v>
      </c>
      <c r="W952" s="15" t="s">
        <v>452</v>
      </c>
      <c r="X952" s="15" t="s">
        <v>453</v>
      </c>
      <c r="Y952" s="15" t="s">
        <v>41</v>
      </c>
      <c r="Z952" s="15" t="s">
        <v>1569</v>
      </c>
      <c r="AA952" s="15" t="s">
        <v>22</v>
      </c>
      <c r="AD952" s="15" t="s">
        <v>454</v>
      </c>
      <c r="AE952" s="15" t="s">
        <v>455</v>
      </c>
      <c r="AF952" s="15" t="s">
        <v>456</v>
      </c>
    </row>
    <row r="953" spans="1:32" s="15" customFormat="1">
      <c r="A953" s="14">
        <v>44677.480868055558</v>
      </c>
      <c r="B953" s="15" t="s">
        <v>442</v>
      </c>
      <c r="C953" s="15" t="s">
        <v>11</v>
      </c>
      <c r="D953" s="14">
        <v>44677.480868055558</v>
      </c>
      <c r="E953" s="15">
        <f t="shared" ca="1" si="25"/>
        <v>2895</v>
      </c>
      <c r="F953" s="15" t="s">
        <v>12</v>
      </c>
      <c r="G953" s="15" t="s">
        <v>13</v>
      </c>
      <c r="H953" s="15" t="s">
        <v>157</v>
      </c>
      <c r="I953" s="15" t="s">
        <v>108</v>
      </c>
      <c r="J953" s="15" t="s">
        <v>443</v>
      </c>
      <c r="K953" s="16" t="s">
        <v>444</v>
      </c>
      <c r="L953" s="15" t="s">
        <v>445</v>
      </c>
      <c r="M953" s="15" t="s">
        <v>446</v>
      </c>
      <c r="N953" s="15" t="s">
        <v>447</v>
      </c>
      <c r="O953" s="15" t="s">
        <v>114</v>
      </c>
      <c r="P953" s="15" t="s">
        <v>22</v>
      </c>
      <c r="Q953" s="15" t="s">
        <v>448</v>
      </c>
      <c r="R953" s="16" t="s">
        <v>449</v>
      </c>
      <c r="S953" s="16" t="s">
        <v>450</v>
      </c>
      <c r="T953" s="16" t="s">
        <v>451</v>
      </c>
      <c r="U953" s="18">
        <v>45119</v>
      </c>
      <c r="V953" s="18">
        <v>45485</v>
      </c>
      <c r="W953" s="15" t="s">
        <v>452</v>
      </c>
      <c r="X953" s="15" t="s">
        <v>453</v>
      </c>
      <c r="Y953" s="15" t="s">
        <v>41</v>
      </c>
      <c r="Z953" s="15" t="s">
        <v>1569</v>
      </c>
      <c r="AA953" s="15" t="s">
        <v>22</v>
      </c>
      <c r="AD953" s="15" t="s">
        <v>454</v>
      </c>
      <c r="AE953" s="15" t="s">
        <v>455</v>
      </c>
      <c r="AF953" s="15" t="s">
        <v>456</v>
      </c>
    </row>
    <row r="954" spans="1:32" s="15" customFormat="1">
      <c r="A954" s="14">
        <v>44707.480868055558</v>
      </c>
      <c r="B954" s="15" t="s">
        <v>442</v>
      </c>
      <c r="C954" s="15" t="s">
        <v>11</v>
      </c>
      <c r="D954" s="14">
        <v>44707.480868055558</v>
      </c>
      <c r="E954" s="15">
        <f t="shared" ca="1" si="25"/>
        <v>2159</v>
      </c>
      <c r="F954" s="15" t="s">
        <v>12</v>
      </c>
      <c r="G954" s="15" t="s">
        <v>13</v>
      </c>
      <c r="H954" s="15" t="s">
        <v>157</v>
      </c>
      <c r="I954" s="15" t="s">
        <v>108</v>
      </c>
      <c r="J954" s="15" t="s">
        <v>443</v>
      </c>
      <c r="K954" s="16" t="s">
        <v>444</v>
      </c>
      <c r="L954" s="15" t="s">
        <v>445</v>
      </c>
      <c r="M954" s="15" t="s">
        <v>446</v>
      </c>
      <c r="N954" s="15" t="s">
        <v>447</v>
      </c>
      <c r="O954" s="15" t="s">
        <v>114</v>
      </c>
      <c r="P954" s="15" t="s">
        <v>22</v>
      </c>
      <c r="Q954" s="15" t="s">
        <v>448</v>
      </c>
      <c r="R954" s="16" t="s">
        <v>449</v>
      </c>
      <c r="S954" s="16" t="s">
        <v>450</v>
      </c>
      <c r="T954" s="16" t="s">
        <v>451</v>
      </c>
      <c r="U954" s="18">
        <v>45119</v>
      </c>
      <c r="V954" s="18">
        <v>45485</v>
      </c>
      <c r="W954" s="15" t="s">
        <v>452</v>
      </c>
      <c r="X954" s="15" t="s">
        <v>453</v>
      </c>
      <c r="Y954" s="15" t="s">
        <v>41</v>
      </c>
      <c r="Z954" s="15" t="s">
        <v>1569</v>
      </c>
      <c r="AA954" s="15" t="s">
        <v>22</v>
      </c>
      <c r="AD954" s="15" t="s">
        <v>454</v>
      </c>
      <c r="AE954" s="15" t="s">
        <v>455</v>
      </c>
      <c r="AF954" s="15" t="s">
        <v>456</v>
      </c>
    </row>
    <row r="955" spans="1:32" s="15" customFormat="1">
      <c r="A955" s="14">
        <v>44738.480868055558</v>
      </c>
      <c r="B955" s="15" t="s">
        <v>442</v>
      </c>
      <c r="C955" s="15" t="s">
        <v>11</v>
      </c>
      <c r="D955" s="14">
        <v>44738.480868055558</v>
      </c>
      <c r="E955" s="15">
        <f t="shared" ca="1" si="25"/>
        <v>2093</v>
      </c>
      <c r="F955" s="15" t="s">
        <v>12</v>
      </c>
      <c r="G955" s="15" t="s">
        <v>13</v>
      </c>
      <c r="H955" s="15" t="s">
        <v>157</v>
      </c>
      <c r="I955" s="15" t="s">
        <v>108</v>
      </c>
      <c r="J955" s="15" t="s">
        <v>443</v>
      </c>
      <c r="K955" s="16" t="s">
        <v>444</v>
      </c>
      <c r="L955" s="15" t="s">
        <v>445</v>
      </c>
      <c r="M955" s="15" t="s">
        <v>446</v>
      </c>
      <c r="N955" s="15" t="s">
        <v>447</v>
      </c>
      <c r="O955" s="15" t="s">
        <v>114</v>
      </c>
      <c r="P955" s="15" t="s">
        <v>22</v>
      </c>
      <c r="Q955" s="15" t="s">
        <v>448</v>
      </c>
      <c r="R955" s="16" t="s">
        <v>449</v>
      </c>
      <c r="S955" s="16" t="s">
        <v>450</v>
      </c>
      <c r="T955" s="16" t="s">
        <v>451</v>
      </c>
      <c r="U955" s="18">
        <v>45119</v>
      </c>
      <c r="V955" s="18">
        <v>45485</v>
      </c>
      <c r="W955" s="15" t="s">
        <v>452</v>
      </c>
      <c r="X955" s="15" t="s">
        <v>453</v>
      </c>
      <c r="Y955" s="15" t="s">
        <v>41</v>
      </c>
      <c r="Z955" s="15" t="s">
        <v>1569</v>
      </c>
      <c r="AA955" s="15" t="s">
        <v>22</v>
      </c>
      <c r="AD955" s="15" t="s">
        <v>454</v>
      </c>
      <c r="AE955" s="15" t="s">
        <v>455</v>
      </c>
      <c r="AF955" s="15" t="s">
        <v>456</v>
      </c>
    </row>
    <row r="956" spans="1:32" s="15" customFormat="1">
      <c r="A956" s="14">
        <v>44768.480868055558</v>
      </c>
      <c r="B956" s="15" t="s">
        <v>442</v>
      </c>
      <c r="C956" s="15" t="s">
        <v>11</v>
      </c>
      <c r="D956" s="14">
        <v>44768.480868055558</v>
      </c>
      <c r="E956" s="15">
        <f t="shared" ca="1" si="25"/>
        <v>2255</v>
      </c>
      <c r="F956" s="15" t="s">
        <v>12</v>
      </c>
      <c r="G956" s="15" t="s">
        <v>13</v>
      </c>
      <c r="H956" s="15" t="s">
        <v>157</v>
      </c>
      <c r="I956" s="15" t="s">
        <v>108</v>
      </c>
      <c r="J956" s="15" t="s">
        <v>443</v>
      </c>
      <c r="K956" s="16" t="s">
        <v>444</v>
      </c>
      <c r="L956" s="15" t="s">
        <v>445</v>
      </c>
      <c r="M956" s="15" t="s">
        <v>446</v>
      </c>
      <c r="N956" s="15" t="s">
        <v>447</v>
      </c>
      <c r="O956" s="15" t="s">
        <v>114</v>
      </c>
      <c r="P956" s="15" t="s">
        <v>22</v>
      </c>
      <c r="Q956" s="15" t="s">
        <v>448</v>
      </c>
      <c r="R956" s="16" t="s">
        <v>449</v>
      </c>
      <c r="S956" s="16" t="s">
        <v>450</v>
      </c>
      <c r="T956" s="16" t="s">
        <v>451</v>
      </c>
      <c r="U956" s="18">
        <v>45119</v>
      </c>
      <c r="V956" s="18">
        <v>45485</v>
      </c>
      <c r="W956" s="15" t="s">
        <v>452</v>
      </c>
      <c r="X956" s="15" t="s">
        <v>453</v>
      </c>
      <c r="Y956" s="15" t="s">
        <v>41</v>
      </c>
      <c r="Z956" s="15" t="s">
        <v>1569</v>
      </c>
      <c r="AA956" s="15" t="s">
        <v>22</v>
      </c>
      <c r="AD956" s="15" t="s">
        <v>454</v>
      </c>
      <c r="AE956" s="15" t="s">
        <v>455</v>
      </c>
      <c r="AF956" s="15" t="s">
        <v>456</v>
      </c>
    </row>
    <row r="957" spans="1:32" s="15" customFormat="1">
      <c r="A957" s="14">
        <v>44799.480868055558</v>
      </c>
      <c r="B957" s="15" t="s">
        <v>442</v>
      </c>
      <c r="C957" s="15" t="s">
        <v>11</v>
      </c>
      <c r="D957" s="14">
        <v>44799.480868055558</v>
      </c>
      <c r="E957" s="15">
        <f t="shared" ca="1" si="25"/>
        <v>2402</v>
      </c>
      <c r="F957" s="15" t="s">
        <v>12</v>
      </c>
      <c r="G957" s="15" t="s">
        <v>13</v>
      </c>
      <c r="H957" s="15" t="s">
        <v>157</v>
      </c>
      <c r="I957" s="15" t="s">
        <v>108</v>
      </c>
      <c r="J957" s="15" t="s">
        <v>443</v>
      </c>
      <c r="K957" s="16" t="s">
        <v>444</v>
      </c>
      <c r="L957" s="15" t="s">
        <v>445</v>
      </c>
      <c r="M957" s="15" t="s">
        <v>446</v>
      </c>
      <c r="N957" s="15" t="s">
        <v>447</v>
      </c>
      <c r="O957" s="15" t="s">
        <v>114</v>
      </c>
      <c r="P957" s="15" t="s">
        <v>22</v>
      </c>
      <c r="Q957" s="15" t="s">
        <v>448</v>
      </c>
      <c r="R957" s="16" t="s">
        <v>449</v>
      </c>
      <c r="S957" s="16" t="s">
        <v>450</v>
      </c>
      <c r="T957" s="16" t="s">
        <v>451</v>
      </c>
      <c r="U957" s="18">
        <v>45119</v>
      </c>
      <c r="V957" s="18">
        <v>45485</v>
      </c>
      <c r="W957" s="15" t="s">
        <v>452</v>
      </c>
      <c r="X957" s="15" t="s">
        <v>453</v>
      </c>
      <c r="Y957" s="15" t="s">
        <v>41</v>
      </c>
      <c r="Z957" s="15" t="s">
        <v>1569</v>
      </c>
      <c r="AA957" s="15" t="s">
        <v>22</v>
      </c>
      <c r="AD957" s="15" t="s">
        <v>454</v>
      </c>
      <c r="AE957" s="15" t="s">
        <v>455</v>
      </c>
      <c r="AF957" s="15" t="s">
        <v>456</v>
      </c>
    </row>
    <row r="958" spans="1:32" s="15" customFormat="1">
      <c r="A958" s="14">
        <v>44830.480868055558</v>
      </c>
      <c r="B958" s="15" t="s">
        <v>442</v>
      </c>
      <c r="C958" s="15" t="s">
        <v>11</v>
      </c>
      <c r="D958" s="14">
        <v>44830.480868055558</v>
      </c>
      <c r="E958" s="15">
        <f t="shared" ca="1" si="25"/>
        <v>2160</v>
      </c>
      <c r="F958" s="15" t="s">
        <v>12</v>
      </c>
      <c r="G958" s="15" t="s">
        <v>13</v>
      </c>
      <c r="H958" s="15" t="s">
        <v>157</v>
      </c>
      <c r="I958" s="15" t="s">
        <v>108</v>
      </c>
      <c r="J958" s="15" t="s">
        <v>443</v>
      </c>
      <c r="K958" s="16" t="s">
        <v>444</v>
      </c>
      <c r="L958" s="15" t="s">
        <v>445</v>
      </c>
      <c r="M958" s="15" t="s">
        <v>446</v>
      </c>
      <c r="N958" s="15" t="s">
        <v>447</v>
      </c>
      <c r="O958" s="15" t="s">
        <v>114</v>
      </c>
      <c r="P958" s="15" t="s">
        <v>22</v>
      </c>
      <c r="Q958" s="15" t="s">
        <v>448</v>
      </c>
      <c r="R958" s="16" t="s">
        <v>449</v>
      </c>
      <c r="S958" s="16" t="s">
        <v>450</v>
      </c>
      <c r="T958" s="16" t="s">
        <v>451</v>
      </c>
      <c r="U958" s="18">
        <v>45119</v>
      </c>
      <c r="V958" s="18">
        <v>45485</v>
      </c>
      <c r="W958" s="15" t="s">
        <v>452</v>
      </c>
      <c r="X958" s="15" t="s">
        <v>453</v>
      </c>
      <c r="Y958" s="15" t="s">
        <v>41</v>
      </c>
      <c r="Z958" s="15" t="s">
        <v>1569</v>
      </c>
      <c r="AA958" s="15" t="s">
        <v>22</v>
      </c>
      <c r="AD958" s="15" t="s">
        <v>454</v>
      </c>
      <c r="AE958" s="15" t="s">
        <v>455</v>
      </c>
      <c r="AF958" s="15" t="s">
        <v>456</v>
      </c>
    </row>
    <row r="959" spans="1:32" s="15" customFormat="1">
      <c r="A959" s="14">
        <v>44860.480868055558</v>
      </c>
      <c r="B959" s="15" t="s">
        <v>442</v>
      </c>
      <c r="C959" s="15" t="s">
        <v>11</v>
      </c>
      <c r="D959" s="14">
        <v>44860.480868055558</v>
      </c>
      <c r="E959" s="15">
        <f t="shared" ca="1" si="25"/>
        <v>1800</v>
      </c>
      <c r="F959" s="15" t="s">
        <v>12</v>
      </c>
      <c r="G959" s="15" t="s">
        <v>13</v>
      </c>
      <c r="H959" s="15" t="s">
        <v>157</v>
      </c>
      <c r="I959" s="15" t="s">
        <v>108</v>
      </c>
      <c r="J959" s="15" t="s">
        <v>443</v>
      </c>
      <c r="K959" s="16" t="s">
        <v>444</v>
      </c>
      <c r="L959" s="15" t="s">
        <v>445</v>
      </c>
      <c r="M959" s="15" t="s">
        <v>446</v>
      </c>
      <c r="N959" s="15" t="s">
        <v>447</v>
      </c>
      <c r="O959" s="15" t="s">
        <v>114</v>
      </c>
      <c r="P959" s="15" t="s">
        <v>22</v>
      </c>
      <c r="Q959" s="15" t="s">
        <v>448</v>
      </c>
      <c r="R959" s="16" t="s">
        <v>449</v>
      </c>
      <c r="S959" s="16" t="s">
        <v>450</v>
      </c>
      <c r="T959" s="16" t="s">
        <v>451</v>
      </c>
      <c r="U959" s="18">
        <v>45119</v>
      </c>
      <c r="V959" s="18">
        <v>45485</v>
      </c>
      <c r="W959" s="15" t="s">
        <v>452</v>
      </c>
      <c r="X959" s="15" t="s">
        <v>453</v>
      </c>
      <c r="Y959" s="15" t="s">
        <v>41</v>
      </c>
      <c r="Z959" s="15" t="s">
        <v>1569</v>
      </c>
      <c r="AA959" s="15" t="s">
        <v>22</v>
      </c>
      <c r="AD959" s="15" t="s">
        <v>454</v>
      </c>
      <c r="AE959" s="15" t="s">
        <v>455</v>
      </c>
      <c r="AF959" s="15" t="s">
        <v>456</v>
      </c>
    </row>
    <row r="960" spans="1:32" s="15" customFormat="1">
      <c r="A960" s="14">
        <v>44891.480868055558</v>
      </c>
      <c r="B960" s="15" t="s">
        <v>442</v>
      </c>
      <c r="C960" s="15" t="s">
        <v>11</v>
      </c>
      <c r="D960" s="14">
        <v>44891.480868055558</v>
      </c>
      <c r="E960" s="15">
        <f t="shared" ca="1" si="25"/>
        <v>2084</v>
      </c>
      <c r="F960" s="15" t="s">
        <v>12</v>
      </c>
      <c r="G960" s="15" t="s">
        <v>13</v>
      </c>
      <c r="H960" s="15" t="s">
        <v>157</v>
      </c>
      <c r="I960" s="15" t="s">
        <v>108</v>
      </c>
      <c r="J960" s="15" t="s">
        <v>443</v>
      </c>
      <c r="K960" s="16" t="s">
        <v>444</v>
      </c>
      <c r="L960" s="15" t="s">
        <v>445</v>
      </c>
      <c r="M960" s="15" t="s">
        <v>446</v>
      </c>
      <c r="N960" s="15" t="s">
        <v>447</v>
      </c>
      <c r="O960" s="15" t="s">
        <v>114</v>
      </c>
      <c r="P960" s="15" t="s">
        <v>22</v>
      </c>
      <c r="Q960" s="15" t="s">
        <v>448</v>
      </c>
      <c r="R960" s="16" t="s">
        <v>449</v>
      </c>
      <c r="S960" s="16" t="s">
        <v>450</v>
      </c>
      <c r="T960" s="16" t="s">
        <v>451</v>
      </c>
      <c r="U960" s="18">
        <v>45119</v>
      </c>
      <c r="V960" s="18">
        <v>45485</v>
      </c>
      <c r="W960" s="15" t="s">
        <v>452</v>
      </c>
      <c r="X960" s="15" t="s">
        <v>453</v>
      </c>
      <c r="Y960" s="15" t="s">
        <v>41</v>
      </c>
      <c r="Z960" s="15" t="s">
        <v>1569</v>
      </c>
      <c r="AA960" s="15" t="s">
        <v>22</v>
      </c>
      <c r="AD960" s="15" t="s">
        <v>454</v>
      </c>
      <c r="AE960" s="15" t="s">
        <v>455</v>
      </c>
      <c r="AF960" s="15" t="s">
        <v>456</v>
      </c>
    </row>
    <row r="961" spans="1:35" s="15" customFormat="1">
      <c r="A961" s="14">
        <v>44921.480868055558</v>
      </c>
      <c r="B961" s="15" t="s">
        <v>442</v>
      </c>
      <c r="C961" s="15" t="s">
        <v>11</v>
      </c>
      <c r="D961" s="14">
        <v>44921.480868055558</v>
      </c>
      <c r="E961" s="15">
        <f t="shared" ca="1" si="25"/>
        <v>1939</v>
      </c>
      <c r="F961" s="15" t="s">
        <v>12</v>
      </c>
      <c r="G961" s="15" t="s">
        <v>13</v>
      </c>
      <c r="H961" s="15" t="s">
        <v>157</v>
      </c>
      <c r="I961" s="15" t="s">
        <v>108</v>
      </c>
      <c r="J961" s="15" t="s">
        <v>443</v>
      </c>
      <c r="K961" s="16" t="s">
        <v>444</v>
      </c>
      <c r="L961" s="15" t="s">
        <v>445</v>
      </c>
      <c r="M961" s="15" t="s">
        <v>446</v>
      </c>
      <c r="N961" s="15" t="s">
        <v>447</v>
      </c>
      <c r="O961" s="15" t="s">
        <v>114</v>
      </c>
      <c r="P961" s="15" t="s">
        <v>22</v>
      </c>
      <c r="Q961" s="15" t="s">
        <v>448</v>
      </c>
      <c r="R961" s="16" t="s">
        <v>449</v>
      </c>
      <c r="S961" s="16" t="s">
        <v>450</v>
      </c>
      <c r="T961" s="16" t="s">
        <v>451</v>
      </c>
      <c r="U961" s="18">
        <v>45119</v>
      </c>
      <c r="V961" s="18">
        <v>45485</v>
      </c>
      <c r="W961" s="15" t="s">
        <v>452</v>
      </c>
      <c r="X961" s="15" t="s">
        <v>453</v>
      </c>
      <c r="Y961" s="15" t="s">
        <v>41</v>
      </c>
      <c r="Z961" s="15" t="s">
        <v>1569</v>
      </c>
      <c r="AA961" s="15" t="s">
        <v>22</v>
      </c>
      <c r="AD961" s="15" t="s">
        <v>454</v>
      </c>
      <c r="AE961" s="15" t="s">
        <v>455</v>
      </c>
      <c r="AF961" s="15" t="s">
        <v>456</v>
      </c>
      <c r="AH961"/>
    </row>
    <row r="962" spans="1:35" s="15" customFormat="1">
      <c r="A962" s="14">
        <v>44952.480868055558</v>
      </c>
      <c r="B962" s="15" t="s">
        <v>442</v>
      </c>
      <c r="C962" s="15" t="s">
        <v>11</v>
      </c>
      <c r="D962" s="14">
        <v>44952.480868055558</v>
      </c>
      <c r="E962" s="15">
        <f t="shared" ca="1" si="25"/>
        <v>2896</v>
      </c>
      <c r="F962" s="15" t="s">
        <v>12</v>
      </c>
      <c r="G962" s="15" t="s">
        <v>13</v>
      </c>
      <c r="H962" s="15" t="s">
        <v>157</v>
      </c>
      <c r="I962" s="15" t="s">
        <v>108</v>
      </c>
      <c r="J962" s="15" t="s">
        <v>443</v>
      </c>
      <c r="K962" s="16" t="s">
        <v>444</v>
      </c>
      <c r="L962" s="15" t="s">
        <v>445</v>
      </c>
      <c r="M962" s="15" t="s">
        <v>446</v>
      </c>
      <c r="N962" s="15" t="s">
        <v>447</v>
      </c>
      <c r="O962" s="15" t="s">
        <v>114</v>
      </c>
      <c r="P962" s="15" t="s">
        <v>22</v>
      </c>
      <c r="Q962" s="15" t="s">
        <v>448</v>
      </c>
      <c r="R962" s="16" t="s">
        <v>449</v>
      </c>
      <c r="S962" s="16" t="s">
        <v>450</v>
      </c>
      <c r="T962" s="16" t="s">
        <v>451</v>
      </c>
      <c r="U962" s="18">
        <v>45119</v>
      </c>
      <c r="V962" s="18">
        <v>45485</v>
      </c>
      <c r="W962" s="15" t="s">
        <v>452</v>
      </c>
      <c r="X962" s="15" t="s">
        <v>453</v>
      </c>
      <c r="Y962" s="15" t="s">
        <v>41</v>
      </c>
      <c r="Z962" s="15" t="s">
        <v>1569</v>
      </c>
      <c r="AA962" s="15" t="s">
        <v>22</v>
      </c>
      <c r="AD962" s="15" t="s">
        <v>454</v>
      </c>
      <c r="AE962" s="15" t="s">
        <v>455</v>
      </c>
      <c r="AF962" s="15" t="s">
        <v>456</v>
      </c>
      <c r="AH962"/>
    </row>
    <row r="963" spans="1:35" s="15" customFormat="1">
      <c r="A963" s="14">
        <v>44983.480868055558</v>
      </c>
      <c r="B963" s="15" t="s">
        <v>442</v>
      </c>
      <c r="C963" s="15" t="s">
        <v>11</v>
      </c>
      <c r="D963" s="14">
        <v>44983.480868055558</v>
      </c>
      <c r="E963" s="15">
        <f t="shared" ca="1" si="25"/>
        <v>2221</v>
      </c>
      <c r="F963" s="15" t="s">
        <v>12</v>
      </c>
      <c r="G963" s="15" t="s">
        <v>13</v>
      </c>
      <c r="H963" s="15" t="s">
        <v>157</v>
      </c>
      <c r="I963" s="15" t="s">
        <v>108</v>
      </c>
      <c r="J963" s="15" t="s">
        <v>443</v>
      </c>
      <c r="K963" s="16" t="s">
        <v>444</v>
      </c>
      <c r="L963" s="15" t="s">
        <v>445</v>
      </c>
      <c r="M963" s="15" t="s">
        <v>446</v>
      </c>
      <c r="N963" s="15" t="s">
        <v>447</v>
      </c>
      <c r="O963" s="15" t="s">
        <v>114</v>
      </c>
      <c r="P963" s="15" t="s">
        <v>22</v>
      </c>
      <c r="Q963" s="15" t="s">
        <v>448</v>
      </c>
      <c r="R963" s="16" t="s">
        <v>449</v>
      </c>
      <c r="S963" s="16" t="s">
        <v>450</v>
      </c>
      <c r="T963" s="16" t="s">
        <v>451</v>
      </c>
      <c r="U963" s="18">
        <v>45119</v>
      </c>
      <c r="V963" s="18">
        <v>45485</v>
      </c>
      <c r="W963" s="15" t="s">
        <v>452</v>
      </c>
      <c r="X963" s="15" t="s">
        <v>453</v>
      </c>
      <c r="Y963" s="15" t="s">
        <v>41</v>
      </c>
      <c r="Z963" s="15" t="s">
        <v>1569</v>
      </c>
      <c r="AA963" s="15" t="s">
        <v>22</v>
      </c>
      <c r="AD963" s="15" t="s">
        <v>454</v>
      </c>
      <c r="AE963" s="15" t="s">
        <v>455</v>
      </c>
      <c r="AF963" s="15" t="s">
        <v>456</v>
      </c>
      <c r="AH963"/>
    </row>
    <row r="964" spans="1:35" s="15" customFormat="1">
      <c r="A964" s="14">
        <v>45011.480868055558</v>
      </c>
      <c r="B964" s="15" t="s">
        <v>442</v>
      </c>
      <c r="C964" s="15" t="s">
        <v>11</v>
      </c>
      <c r="D964" s="14">
        <v>45011.480868055558</v>
      </c>
      <c r="E964" s="15">
        <f t="shared" ca="1" si="25"/>
        <v>2414</v>
      </c>
      <c r="F964" s="15" t="s">
        <v>12</v>
      </c>
      <c r="G964" s="15" t="s">
        <v>13</v>
      </c>
      <c r="H964" s="15" t="s">
        <v>157</v>
      </c>
      <c r="I964" s="15" t="s">
        <v>108</v>
      </c>
      <c r="J964" s="15" t="s">
        <v>443</v>
      </c>
      <c r="K964" s="16" t="s">
        <v>444</v>
      </c>
      <c r="L964" s="15" t="s">
        <v>445</v>
      </c>
      <c r="M964" s="15" t="s">
        <v>446</v>
      </c>
      <c r="N964" s="15" t="s">
        <v>447</v>
      </c>
      <c r="O964" s="15" t="s">
        <v>114</v>
      </c>
      <c r="P964" s="15" t="s">
        <v>22</v>
      </c>
      <c r="Q964" s="15" t="s">
        <v>448</v>
      </c>
      <c r="R964" s="16" t="s">
        <v>449</v>
      </c>
      <c r="S964" s="16" t="s">
        <v>450</v>
      </c>
      <c r="T964" s="16" t="s">
        <v>451</v>
      </c>
      <c r="U964" s="18">
        <v>45119</v>
      </c>
      <c r="V964" s="18">
        <v>45485</v>
      </c>
      <c r="W964" s="15" t="s">
        <v>452</v>
      </c>
      <c r="X964" s="15" t="s">
        <v>453</v>
      </c>
      <c r="Y964" s="15" t="s">
        <v>41</v>
      </c>
      <c r="Z964" s="15" t="s">
        <v>1569</v>
      </c>
      <c r="AA964" s="15" t="s">
        <v>22</v>
      </c>
      <c r="AD964" s="15" t="s">
        <v>454</v>
      </c>
      <c r="AE964" s="15" t="s">
        <v>455</v>
      </c>
      <c r="AF964" s="15" t="s">
        <v>456</v>
      </c>
      <c r="AH964"/>
    </row>
    <row r="965" spans="1:35" s="15" customFormat="1">
      <c r="A965" s="14">
        <v>45042.480868055558</v>
      </c>
      <c r="B965" s="15" t="s">
        <v>442</v>
      </c>
      <c r="C965" s="15" t="s">
        <v>11</v>
      </c>
      <c r="D965" s="14">
        <v>45042.480868055558</v>
      </c>
      <c r="E965" s="15">
        <f t="shared" ca="1" si="25"/>
        <v>1821</v>
      </c>
      <c r="F965" s="15" t="s">
        <v>12</v>
      </c>
      <c r="G965" s="15" t="s">
        <v>13</v>
      </c>
      <c r="H965" s="15" t="s">
        <v>157</v>
      </c>
      <c r="I965" s="15" t="s">
        <v>108</v>
      </c>
      <c r="J965" s="15" t="s">
        <v>443</v>
      </c>
      <c r="K965" s="16" t="s">
        <v>444</v>
      </c>
      <c r="L965" s="15" t="s">
        <v>445</v>
      </c>
      <c r="M965" s="15" t="s">
        <v>446</v>
      </c>
      <c r="N965" s="15" t="s">
        <v>447</v>
      </c>
      <c r="O965" s="15" t="s">
        <v>114</v>
      </c>
      <c r="P965" s="15" t="s">
        <v>22</v>
      </c>
      <c r="Q965" s="15" t="s">
        <v>448</v>
      </c>
      <c r="R965" s="16" t="s">
        <v>449</v>
      </c>
      <c r="S965" s="16" t="s">
        <v>450</v>
      </c>
      <c r="T965" s="16" t="s">
        <v>451</v>
      </c>
      <c r="U965" s="18">
        <v>45119</v>
      </c>
      <c r="V965" s="18">
        <v>45485</v>
      </c>
      <c r="W965" s="15" t="s">
        <v>452</v>
      </c>
      <c r="X965" s="15" t="s">
        <v>453</v>
      </c>
      <c r="Y965" s="15" t="s">
        <v>41</v>
      </c>
      <c r="Z965" s="15" t="s">
        <v>1569</v>
      </c>
      <c r="AA965" s="15" t="s">
        <v>22</v>
      </c>
      <c r="AD965" s="15" t="s">
        <v>454</v>
      </c>
      <c r="AE965" s="15" t="s">
        <v>455</v>
      </c>
      <c r="AF965" s="15" t="s">
        <v>456</v>
      </c>
      <c r="AH965"/>
    </row>
    <row r="966" spans="1:35" s="15" customFormat="1">
      <c r="A966" s="14">
        <v>45072.480868055558</v>
      </c>
      <c r="B966" s="15" t="s">
        <v>442</v>
      </c>
      <c r="C966" s="15" t="s">
        <v>11</v>
      </c>
      <c r="D966" s="14">
        <v>45072.480868055558</v>
      </c>
      <c r="E966" s="15">
        <f t="shared" ca="1" si="25"/>
        <v>2097</v>
      </c>
      <c r="F966" s="15" t="s">
        <v>12</v>
      </c>
      <c r="G966" s="15" t="s">
        <v>13</v>
      </c>
      <c r="H966" s="15" t="s">
        <v>157</v>
      </c>
      <c r="I966" s="15" t="s">
        <v>108</v>
      </c>
      <c r="J966" s="15" t="s">
        <v>443</v>
      </c>
      <c r="K966" s="16" t="s">
        <v>444</v>
      </c>
      <c r="L966" s="15" t="s">
        <v>445</v>
      </c>
      <c r="M966" s="15" t="s">
        <v>446</v>
      </c>
      <c r="N966" s="15" t="s">
        <v>447</v>
      </c>
      <c r="O966" s="15" t="s">
        <v>114</v>
      </c>
      <c r="P966" s="15" t="s">
        <v>22</v>
      </c>
      <c r="Q966" s="15" t="s">
        <v>448</v>
      </c>
      <c r="R966" s="16" t="s">
        <v>449</v>
      </c>
      <c r="S966" s="16" t="s">
        <v>450</v>
      </c>
      <c r="T966" s="16" t="s">
        <v>451</v>
      </c>
      <c r="U966" s="18">
        <v>45119</v>
      </c>
      <c r="V966" s="18">
        <v>45485</v>
      </c>
      <c r="W966" s="15" t="s">
        <v>452</v>
      </c>
      <c r="X966" s="15" t="s">
        <v>453</v>
      </c>
      <c r="Y966" s="15" t="s">
        <v>41</v>
      </c>
      <c r="Z966" s="15" t="s">
        <v>1569</v>
      </c>
      <c r="AA966" s="15" t="s">
        <v>22</v>
      </c>
      <c r="AD966" s="15" t="s">
        <v>454</v>
      </c>
      <c r="AE966" s="15" t="s">
        <v>455</v>
      </c>
      <c r="AF966" s="15" t="s">
        <v>456</v>
      </c>
      <c r="AH966"/>
    </row>
    <row r="967" spans="1:35" s="15" customFormat="1">
      <c r="A967" s="14">
        <v>45103.480868055558</v>
      </c>
      <c r="B967" s="15" t="s">
        <v>442</v>
      </c>
      <c r="C967" s="15" t="s">
        <v>11</v>
      </c>
      <c r="D967" s="14">
        <v>45103.480868055558</v>
      </c>
      <c r="E967" s="15">
        <f t="shared" ca="1" si="25"/>
        <v>1755</v>
      </c>
      <c r="F967" s="15" t="s">
        <v>12</v>
      </c>
      <c r="G967" s="15" t="s">
        <v>13</v>
      </c>
      <c r="H967" s="15" t="s">
        <v>157</v>
      </c>
      <c r="I967" s="15" t="s">
        <v>108</v>
      </c>
      <c r="J967" s="15" t="s">
        <v>443</v>
      </c>
      <c r="K967" s="16" t="s">
        <v>444</v>
      </c>
      <c r="L967" s="15" t="s">
        <v>445</v>
      </c>
      <c r="M967" s="15" t="s">
        <v>446</v>
      </c>
      <c r="N967" s="15" t="s">
        <v>447</v>
      </c>
      <c r="O967" s="15" t="s">
        <v>114</v>
      </c>
      <c r="P967" s="15" t="s">
        <v>22</v>
      </c>
      <c r="Q967" s="15" t="s">
        <v>448</v>
      </c>
      <c r="R967" s="16" t="s">
        <v>449</v>
      </c>
      <c r="S967" s="16" t="s">
        <v>450</v>
      </c>
      <c r="T967" s="16" t="s">
        <v>451</v>
      </c>
      <c r="U967" s="18">
        <v>45119</v>
      </c>
      <c r="V967" s="18">
        <v>45485</v>
      </c>
      <c r="W967" s="15" t="s">
        <v>452</v>
      </c>
      <c r="X967" s="15" t="s">
        <v>453</v>
      </c>
      <c r="Y967" s="15" t="s">
        <v>41</v>
      </c>
      <c r="Z967" s="15" t="s">
        <v>1569</v>
      </c>
      <c r="AA967" s="15" t="s">
        <v>22</v>
      </c>
      <c r="AD967" s="15" t="s">
        <v>454</v>
      </c>
      <c r="AE967" s="15" t="s">
        <v>455</v>
      </c>
      <c r="AF967" s="15" t="s">
        <v>456</v>
      </c>
      <c r="AH967"/>
    </row>
    <row r="968" spans="1:35" s="15" customFormat="1">
      <c r="A968" s="14">
        <v>45133.480868055558</v>
      </c>
      <c r="B968" s="15" t="s">
        <v>442</v>
      </c>
      <c r="C968" s="15" t="s">
        <v>11</v>
      </c>
      <c r="D968" s="14">
        <v>45133.480868055558</v>
      </c>
      <c r="E968" s="15">
        <f t="shared" ca="1" si="25"/>
        <v>2946</v>
      </c>
      <c r="F968" s="15" t="s">
        <v>12</v>
      </c>
      <c r="G968" s="15" t="s">
        <v>13</v>
      </c>
      <c r="H968" s="15" t="s">
        <v>157</v>
      </c>
      <c r="I968" s="15" t="s">
        <v>108</v>
      </c>
      <c r="J968" s="15" t="s">
        <v>443</v>
      </c>
      <c r="K968" s="16" t="s">
        <v>444</v>
      </c>
      <c r="L968" s="15" t="s">
        <v>445</v>
      </c>
      <c r="M968" s="15" t="s">
        <v>446</v>
      </c>
      <c r="N968" s="15" t="s">
        <v>447</v>
      </c>
      <c r="O968" s="15" t="s">
        <v>114</v>
      </c>
      <c r="P968" s="15" t="s">
        <v>22</v>
      </c>
      <c r="Q968" s="15" t="s">
        <v>448</v>
      </c>
      <c r="R968" s="16" t="s">
        <v>449</v>
      </c>
      <c r="S968" s="16" t="s">
        <v>450</v>
      </c>
      <c r="T968" s="16" t="s">
        <v>451</v>
      </c>
      <c r="U968" s="18">
        <v>45119</v>
      </c>
      <c r="V968" s="18">
        <v>45485</v>
      </c>
      <c r="W968" s="15" t="s">
        <v>452</v>
      </c>
      <c r="X968" s="15" t="s">
        <v>453</v>
      </c>
      <c r="Y968" s="15" t="s">
        <v>41</v>
      </c>
      <c r="Z968" s="15" t="s">
        <v>1569</v>
      </c>
      <c r="AA968" s="15" t="s">
        <v>22</v>
      </c>
      <c r="AD968" s="15" t="s">
        <v>454</v>
      </c>
      <c r="AE968" s="15" t="s">
        <v>455</v>
      </c>
      <c r="AF968" s="15" t="s">
        <v>456</v>
      </c>
      <c r="AH968"/>
    </row>
    <row r="969" spans="1:35" s="15" customFormat="1">
      <c r="A969" s="14">
        <v>45164.480868055558</v>
      </c>
      <c r="B969" s="15" t="s">
        <v>442</v>
      </c>
      <c r="C969" s="15" t="s">
        <v>11</v>
      </c>
      <c r="D969" s="14">
        <v>45164.480868055558</v>
      </c>
      <c r="E969" s="15">
        <f t="shared" ca="1" si="25"/>
        <v>2397</v>
      </c>
      <c r="F969" s="15" t="s">
        <v>12</v>
      </c>
      <c r="G969" s="15" t="s">
        <v>13</v>
      </c>
      <c r="H969" s="15" t="s">
        <v>157</v>
      </c>
      <c r="I969" s="15" t="s">
        <v>108</v>
      </c>
      <c r="J969" s="15" t="s">
        <v>443</v>
      </c>
      <c r="K969" s="16" t="s">
        <v>444</v>
      </c>
      <c r="L969" s="15" t="s">
        <v>445</v>
      </c>
      <c r="M969" s="15" t="s">
        <v>446</v>
      </c>
      <c r="N969" s="15" t="s">
        <v>447</v>
      </c>
      <c r="O969" s="15" t="s">
        <v>114</v>
      </c>
      <c r="P969" s="15" t="s">
        <v>22</v>
      </c>
      <c r="Q969" s="15" t="s">
        <v>448</v>
      </c>
      <c r="R969" s="16" t="s">
        <v>449</v>
      </c>
      <c r="S969" s="16" t="s">
        <v>450</v>
      </c>
      <c r="T969" s="16" t="s">
        <v>451</v>
      </c>
      <c r="U969" s="18">
        <v>45119</v>
      </c>
      <c r="V969" s="18">
        <v>45485</v>
      </c>
      <c r="W969" s="15" t="s">
        <v>452</v>
      </c>
      <c r="X969" s="15" t="s">
        <v>453</v>
      </c>
      <c r="Y969" s="15" t="s">
        <v>41</v>
      </c>
      <c r="Z969" s="15" t="s">
        <v>1569</v>
      </c>
      <c r="AA969" s="15" t="s">
        <v>22</v>
      </c>
      <c r="AD969" s="15" t="s">
        <v>454</v>
      </c>
      <c r="AE969" s="15" t="s">
        <v>455</v>
      </c>
      <c r="AF969" s="15" t="s">
        <v>456</v>
      </c>
    </row>
    <row r="970" spans="1:35" s="15" customFormat="1">
      <c r="A970" s="14">
        <v>45195.480868055558</v>
      </c>
      <c r="B970" s="15" t="s">
        <v>442</v>
      </c>
      <c r="C970" s="15" t="s">
        <v>11</v>
      </c>
      <c r="D970" s="14">
        <v>45195.480868055558</v>
      </c>
      <c r="E970" s="15">
        <f t="shared" ca="1" si="25"/>
        <v>1972</v>
      </c>
      <c r="F970" s="15" t="s">
        <v>12</v>
      </c>
      <c r="G970" s="15" t="s">
        <v>13</v>
      </c>
      <c r="H970" s="15" t="s">
        <v>157</v>
      </c>
      <c r="I970" s="15" t="s">
        <v>108</v>
      </c>
      <c r="J970" s="15" t="s">
        <v>443</v>
      </c>
      <c r="K970" s="16" t="s">
        <v>444</v>
      </c>
      <c r="L970" s="15" t="s">
        <v>445</v>
      </c>
      <c r="M970" s="15" t="s">
        <v>446</v>
      </c>
      <c r="N970" s="15" t="s">
        <v>447</v>
      </c>
      <c r="O970" s="15" t="s">
        <v>114</v>
      </c>
      <c r="P970" s="15" t="s">
        <v>22</v>
      </c>
      <c r="Q970" s="15" t="s">
        <v>448</v>
      </c>
      <c r="R970" s="16" t="s">
        <v>449</v>
      </c>
      <c r="S970" s="16" t="s">
        <v>450</v>
      </c>
      <c r="T970" s="16" t="s">
        <v>451</v>
      </c>
      <c r="U970" s="18">
        <v>45119</v>
      </c>
      <c r="V970" s="18">
        <v>45485</v>
      </c>
      <c r="W970" s="15" t="s">
        <v>452</v>
      </c>
      <c r="X970" s="15" t="s">
        <v>453</v>
      </c>
      <c r="Y970" s="15" t="s">
        <v>41</v>
      </c>
      <c r="Z970" s="15" t="s">
        <v>1569</v>
      </c>
      <c r="AA970" s="15" t="s">
        <v>22</v>
      </c>
      <c r="AD970" s="15" t="s">
        <v>454</v>
      </c>
      <c r="AE970" s="15" t="s">
        <v>455</v>
      </c>
      <c r="AF970" s="15" t="s">
        <v>456</v>
      </c>
    </row>
    <row r="971" spans="1:35" s="15" customFormat="1">
      <c r="A971" s="14">
        <v>45225.480868055558</v>
      </c>
      <c r="B971" s="15" t="s">
        <v>442</v>
      </c>
      <c r="C971" s="15" t="s">
        <v>11</v>
      </c>
      <c r="D971" s="14">
        <v>45225.480868055558</v>
      </c>
      <c r="E971" s="15">
        <f t="shared" ca="1" si="25"/>
        <v>2403</v>
      </c>
      <c r="F971" s="15" t="s">
        <v>12</v>
      </c>
      <c r="G971" s="15" t="s">
        <v>13</v>
      </c>
      <c r="H971" s="15" t="s">
        <v>157</v>
      </c>
      <c r="I971" s="15" t="s">
        <v>108</v>
      </c>
      <c r="J971" s="15" t="s">
        <v>443</v>
      </c>
      <c r="K971" s="16" t="s">
        <v>444</v>
      </c>
      <c r="L971" s="15" t="s">
        <v>445</v>
      </c>
      <c r="M971" s="15" t="s">
        <v>446</v>
      </c>
      <c r="N971" s="15" t="s">
        <v>447</v>
      </c>
      <c r="O971" s="15" t="s">
        <v>114</v>
      </c>
      <c r="P971" s="15" t="s">
        <v>22</v>
      </c>
      <c r="Q971" s="15" t="s">
        <v>448</v>
      </c>
      <c r="R971" s="16" t="s">
        <v>449</v>
      </c>
      <c r="S971" s="16" t="s">
        <v>450</v>
      </c>
      <c r="T971" s="16" t="s">
        <v>451</v>
      </c>
      <c r="U971" s="18">
        <v>45119</v>
      </c>
      <c r="V971" s="18">
        <v>45485</v>
      </c>
      <c r="W971" s="15" t="s">
        <v>452</v>
      </c>
      <c r="X971" s="15" t="s">
        <v>453</v>
      </c>
      <c r="Y971" s="15" t="s">
        <v>41</v>
      </c>
      <c r="Z971" s="15" t="s">
        <v>1569</v>
      </c>
      <c r="AA971" s="15" t="s">
        <v>22</v>
      </c>
      <c r="AD971" s="15" t="s">
        <v>454</v>
      </c>
      <c r="AE971" s="15" t="s">
        <v>455</v>
      </c>
      <c r="AF971" s="15" t="s">
        <v>456</v>
      </c>
    </row>
    <row r="972" spans="1:35" s="15" customFormat="1">
      <c r="A972" s="14">
        <v>45256.480868055558</v>
      </c>
      <c r="B972" s="15" t="s">
        <v>442</v>
      </c>
      <c r="C972" s="15" t="s">
        <v>11</v>
      </c>
      <c r="D972" s="14">
        <v>45256.480868055558</v>
      </c>
      <c r="E972" s="15">
        <f t="shared" ca="1" si="25"/>
        <v>1536</v>
      </c>
      <c r="F972" s="15" t="s">
        <v>12</v>
      </c>
      <c r="G972" s="15" t="s">
        <v>13</v>
      </c>
      <c r="H972" s="15" t="s">
        <v>157</v>
      </c>
      <c r="I972" s="15" t="s">
        <v>108</v>
      </c>
      <c r="J972" s="15" t="s">
        <v>443</v>
      </c>
      <c r="K972" s="16" t="s">
        <v>444</v>
      </c>
      <c r="L972" s="15" t="s">
        <v>445</v>
      </c>
      <c r="M972" s="15" t="s">
        <v>446</v>
      </c>
      <c r="N972" s="15" t="s">
        <v>447</v>
      </c>
      <c r="O972" s="15" t="s">
        <v>114</v>
      </c>
      <c r="P972" s="15" t="s">
        <v>22</v>
      </c>
      <c r="Q972" s="15" t="s">
        <v>448</v>
      </c>
      <c r="R972" s="16" t="s">
        <v>449</v>
      </c>
      <c r="S972" s="16" t="s">
        <v>450</v>
      </c>
      <c r="T972" s="16" t="s">
        <v>451</v>
      </c>
      <c r="U972" s="18">
        <v>45119</v>
      </c>
      <c r="V972" s="18">
        <v>45485</v>
      </c>
      <c r="W972" s="15" t="s">
        <v>452</v>
      </c>
      <c r="X972" s="15" t="s">
        <v>453</v>
      </c>
      <c r="Y972" s="15" t="s">
        <v>41</v>
      </c>
      <c r="Z972" s="15" t="s">
        <v>1569</v>
      </c>
      <c r="AA972" s="15" t="s">
        <v>22</v>
      </c>
      <c r="AD972" s="15" t="s">
        <v>454</v>
      </c>
      <c r="AE972" s="15" t="s">
        <v>455</v>
      </c>
      <c r="AF972" s="15" t="s">
        <v>456</v>
      </c>
    </row>
    <row r="973" spans="1:35" s="15" customFormat="1">
      <c r="A973" s="14">
        <v>45286.480868055558</v>
      </c>
      <c r="B973" s="15" t="s">
        <v>442</v>
      </c>
      <c r="C973" s="15" t="s">
        <v>11</v>
      </c>
      <c r="D973" s="14">
        <v>45286.480868055558</v>
      </c>
      <c r="E973" s="15">
        <f t="shared" ca="1" si="25"/>
        <v>2879</v>
      </c>
      <c r="F973" s="15" t="s">
        <v>12</v>
      </c>
      <c r="G973" s="15" t="s">
        <v>13</v>
      </c>
      <c r="H973" s="15" t="s">
        <v>157</v>
      </c>
      <c r="I973" s="15" t="s">
        <v>108</v>
      </c>
      <c r="J973" s="15" t="s">
        <v>443</v>
      </c>
      <c r="K973" s="16" t="s">
        <v>444</v>
      </c>
      <c r="L973" s="15" t="s">
        <v>445</v>
      </c>
      <c r="M973" s="15" t="s">
        <v>446</v>
      </c>
      <c r="N973" s="15" t="s">
        <v>447</v>
      </c>
      <c r="O973" s="15" t="s">
        <v>114</v>
      </c>
      <c r="P973" s="15" t="s">
        <v>22</v>
      </c>
      <c r="Q973" s="15" t="s">
        <v>448</v>
      </c>
      <c r="R973" s="16" t="s">
        <v>449</v>
      </c>
      <c r="S973" s="16" t="s">
        <v>450</v>
      </c>
      <c r="T973" s="16" t="s">
        <v>451</v>
      </c>
      <c r="U973" s="18">
        <v>45119</v>
      </c>
      <c r="V973" s="18">
        <v>45485</v>
      </c>
      <c r="W973" s="15" t="s">
        <v>452</v>
      </c>
      <c r="X973" s="15" t="s">
        <v>453</v>
      </c>
      <c r="Y973" s="15" t="s">
        <v>41</v>
      </c>
      <c r="Z973" s="15" t="s">
        <v>1569</v>
      </c>
      <c r="AA973" s="15" t="s">
        <v>22</v>
      </c>
      <c r="AD973" s="15" t="s">
        <v>454</v>
      </c>
      <c r="AE973" s="15" t="s">
        <v>455</v>
      </c>
      <c r="AF973" s="15" t="s">
        <v>456</v>
      </c>
      <c r="AI973"/>
    </row>
    <row r="974" spans="1:35" s="15" customFormat="1">
      <c r="A974" s="14">
        <v>44222.485046296293</v>
      </c>
      <c r="B974" s="15" t="s">
        <v>457</v>
      </c>
      <c r="C974" s="15" t="s">
        <v>11</v>
      </c>
      <c r="D974" s="14">
        <v>44222.485046296293</v>
      </c>
      <c r="E974" s="15">
        <f ca="1">RANDBETWEEN(5000,8000)</f>
        <v>7112</v>
      </c>
      <c r="F974" s="15" t="s">
        <v>12</v>
      </c>
      <c r="G974" s="15" t="s">
        <v>13</v>
      </c>
      <c r="H974" s="15" t="s">
        <v>70</v>
      </c>
      <c r="I974" s="15" t="s">
        <v>71</v>
      </c>
      <c r="J974" s="15" t="s">
        <v>458</v>
      </c>
      <c r="K974" s="16" t="s">
        <v>459</v>
      </c>
      <c r="L974" s="15" t="s">
        <v>460</v>
      </c>
      <c r="M974" s="15" t="s">
        <v>461</v>
      </c>
      <c r="N974" s="15" t="s">
        <v>462</v>
      </c>
      <c r="O974" s="15" t="s">
        <v>145</v>
      </c>
      <c r="Q974" s="15" t="s">
        <v>464</v>
      </c>
      <c r="R974" s="16" t="s">
        <v>465</v>
      </c>
      <c r="S974" s="16" t="s">
        <v>466</v>
      </c>
      <c r="T974" s="16" t="s">
        <v>467</v>
      </c>
      <c r="U974" s="18">
        <v>44879</v>
      </c>
      <c r="V974" s="17">
        <v>45244</v>
      </c>
      <c r="W974" s="15" t="s">
        <v>468</v>
      </c>
      <c r="X974" s="15" t="s">
        <v>469</v>
      </c>
      <c r="Y974" s="15" t="s">
        <v>78</v>
      </c>
      <c r="Z974" s="15" t="s">
        <v>463</v>
      </c>
      <c r="AA974" s="15" t="s">
        <v>79</v>
      </c>
      <c r="AD974" s="15" t="s">
        <v>470</v>
      </c>
      <c r="AE974" s="15" t="s">
        <v>471</v>
      </c>
      <c r="AF974" s="15" t="s">
        <v>472</v>
      </c>
    </row>
    <row r="975" spans="1:35" s="15" customFormat="1">
      <c r="A975" s="14">
        <v>44253.485046296293</v>
      </c>
      <c r="B975" s="15" t="s">
        <v>457</v>
      </c>
      <c r="C975" s="15" t="s">
        <v>11</v>
      </c>
      <c r="D975" s="14">
        <v>44253.485046296293</v>
      </c>
      <c r="E975" s="15">
        <f t="shared" ref="E975:E1009" ca="1" si="26">RANDBETWEEN(5000,8000)</f>
        <v>7871</v>
      </c>
      <c r="F975" s="15" t="s">
        <v>12</v>
      </c>
      <c r="G975" s="15" t="s">
        <v>13</v>
      </c>
      <c r="H975" s="15" t="s">
        <v>70</v>
      </c>
      <c r="I975" s="15" t="s">
        <v>71</v>
      </c>
      <c r="J975" s="15" t="s">
        <v>458</v>
      </c>
      <c r="K975" s="16" t="s">
        <v>459</v>
      </c>
      <c r="L975" s="15" t="s">
        <v>460</v>
      </c>
      <c r="M975" s="15" t="s">
        <v>461</v>
      </c>
      <c r="N975" s="15" t="s">
        <v>462</v>
      </c>
      <c r="O975" s="15" t="s">
        <v>145</v>
      </c>
      <c r="Q975" s="15" t="s">
        <v>464</v>
      </c>
      <c r="R975" s="16" t="s">
        <v>465</v>
      </c>
      <c r="S975" s="16" t="s">
        <v>466</v>
      </c>
      <c r="T975" s="16" t="s">
        <v>467</v>
      </c>
      <c r="U975" s="18">
        <v>44879</v>
      </c>
      <c r="V975" s="17">
        <v>45244</v>
      </c>
      <c r="W975" s="15" t="s">
        <v>468</v>
      </c>
      <c r="X975" s="15" t="s">
        <v>469</v>
      </c>
      <c r="Y975" s="15" t="s">
        <v>78</v>
      </c>
      <c r="Z975" s="15" t="s">
        <v>463</v>
      </c>
      <c r="AA975" s="15" t="s">
        <v>79</v>
      </c>
      <c r="AD975" s="15" t="s">
        <v>470</v>
      </c>
      <c r="AE975" s="15" t="s">
        <v>471</v>
      </c>
      <c r="AF975" s="15" t="s">
        <v>472</v>
      </c>
    </row>
    <row r="976" spans="1:35" s="15" customFormat="1">
      <c r="A976" s="14">
        <v>44281.485046238427</v>
      </c>
      <c r="B976" s="15" t="s">
        <v>457</v>
      </c>
      <c r="C976" s="15" t="s">
        <v>11</v>
      </c>
      <c r="D976" s="14">
        <v>44281.485046238427</v>
      </c>
      <c r="E976" s="15">
        <f t="shared" ca="1" si="26"/>
        <v>6400</v>
      </c>
      <c r="F976" s="15" t="s">
        <v>12</v>
      </c>
      <c r="G976" s="15" t="s">
        <v>13</v>
      </c>
      <c r="H976" s="15" t="s">
        <v>70</v>
      </c>
      <c r="I976" s="15" t="s">
        <v>71</v>
      </c>
      <c r="J976" s="15" t="s">
        <v>458</v>
      </c>
      <c r="K976" s="16" t="s">
        <v>459</v>
      </c>
      <c r="L976" s="15" t="s">
        <v>460</v>
      </c>
      <c r="M976" s="15" t="s">
        <v>461</v>
      </c>
      <c r="N976" s="15" t="s">
        <v>462</v>
      </c>
      <c r="O976" s="15" t="s">
        <v>145</v>
      </c>
      <c r="Q976" s="15" t="s">
        <v>464</v>
      </c>
      <c r="R976" s="16" t="s">
        <v>465</v>
      </c>
      <c r="S976" s="16" t="s">
        <v>466</v>
      </c>
      <c r="T976" s="16" t="s">
        <v>467</v>
      </c>
      <c r="U976" s="18">
        <v>44879</v>
      </c>
      <c r="V976" s="17">
        <v>45244</v>
      </c>
      <c r="W976" s="15" t="s">
        <v>468</v>
      </c>
      <c r="X976" s="15" t="s">
        <v>469</v>
      </c>
      <c r="Y976" s="15" t="s">
        <v>78</v>
      </c>
      <c r="Z976" s="15" t="s">
        <v>463</v>
      </c>
      <c r="AA976" s="15" t="s">
        <v>79</v>
      </c>
      <c r="AD976" s="15" t="s">
        <v>470</v>
      </c>
      <c r="AE976" s="15" t="s">
        <v>471</v>
      </c>
      <c r="AF976" s="15" t="s">
        <v>472</v>
      </c>
    </row>
    <row r="977" spans="1:35" s="15" customFormat="1">
      <c r="A977" s="14">
        <v>44312.485046238427</v>
      </c>
      <c r="B977" s="15" t="s">
        <v>457</v>
      </c>
      <c r="C977" s="15" t="s">
        <v>11</v>
      </c>
      <c r="D977" s="14">
        <v>44312.485046238427</v>
      </c>
      <c r="E977" s="15">
        <f t="shared" ca="1" si="26"/>
        <v>7068</v>
      </c>
      <c r="F977" s="15" t="s">
        <v>12</v>
      </c>
      <c r="G977" s="15" t="s">
        <v>13</v>
      </c>
      <c r="H977" s="15" t="s">
        <v>70</v>
      </c>
      <c r="I977" s="15" t="s">
        <v>71</v>
      </c>
      <c r="J977" s="15" t="s">
        <v>458</v>
      </c>
      <c r="K977" s="16" t="s">
        <v>459</v>
      </c>
      <c r="L977" s="15" t="s">
        <v>460</v>
      </c>
      <c r="M977" s="15" t="s">
        <v>461</v>
      </c>
      <c r="N977" s="15" t="s">
        <v>462</v>
      </c>
      <c r="O977" s="15" t="s">
        <v>145</v>
      </c>
      <c r="Q977" s="15" t="s">
        <v>464</v>
      </c>
      <c r="R977" s="16" t="s">
        <v>465</v>
      </c>
      <c r="S977" s="16" t="s">
        <v>466</v>
      </c>
      <c r="T977" s="16" t="s">
        <v>467</v>
      </c>
      <c r="U977" s="18">
        <v>44879</v>
      </c>
      <c r="V977" s="17">
        <v>45244</v>
      </c>
      <c r="W977" s="15" t="s">
        <v>468</v>
      </c>
      <c r="X977" s="15" t="s">
        <v>469</v>
      </c>
      <c r="Y977" s="15" t="s">
        <v>78</v>
      </c>
      <c r="Z977" s="15" t="s">
        <v>463</v>
      </c>
      <c r="AA977" s="15" t="s">
        <v>79</v>
      </c>
      <c r="AD977" s="15" t="s">
        <v>470</v>
      </c>
      <c r="AE977" s="15" t="s">
        <v>471</v>
      </c>
      <c r="AF977" s="15" t="s">
        <v>472</v>
      </c>
    </row>
    <row r="978" spans="1:35" s="15" customFormat="1">
      <c r="A978" s="14">
        <v>44342.485046238427</v>
      </c>
      <c r="B978" s="15" t="s">
        <v>457</v>
      </c>
      <c r="C978" s="15" t="s">
        <v>11</v>
      </c>
      <c r="D978" s="14">
        <v>44342.485046238427</v>
      </c>
      <c r="E978" s="15">
        <f t="shared" ca="1" si="26"/>
        <v>6410</v>
      </c>
      <c r="F978" s="15" t="s">
        <v>12</v>
      </c>
      <c r="G978" s="15" t="s">
        <v>13</v>
      </c>
      <c r="H978" s="15" t="s">
        <v>70</v>
      </c>
      <c r="I978" s="15" t="s">
        <v>71</v>
      </c>
      <c r="J978" s="15" t="s">
        <v>458</v>
      </c>
      <c r="K978" s="16" t="s">
        <v>459</v>
      </c>
      <c r="L978" s="15" t="s">
        <v>460</v>
      </c>
      <c r="M978" s="15" t="s">
        <v>461</v>
      </c>
      <c r="N978" s="15" t="s">
        <v>462</v>
      </c>
      <c r="O978" s="15" t="s">
        <v>145</v>
      </c>
      <c r="Q978" s="15" t="s">
        <v>464</v>
      </c>
      <c r="R978" s="16" t="s">
        <v>465</v>
      </c>
      <c r="S978" s="16" t="s">
        <v>466</v>
      </c>
      <c r="T978" s="16" t="s">
        <v>467</v>
      </c>
      <c r="U978" s="18">
        <v>44879</v>
      </c>
      <c r="V978" s="17">
        <v>45244</v>
      </c>
      <c r="W978" s="15" t="s">
        <v>468</v>
      </c>
      <c r="X978" s="15" t="s">
        <v>469</v>
      </c>
      <c r="Y978" s="15" t="s">
        <v>78</v>
      </c>
      <c r="Z978" s="15" t="s">
        <v>463</v>
      </c>
      <c r="AA978" s="15" t="s">
        <v>79</v>
      </c>
      <c r="AD978" s="15" t="s">
        <v>470</v>
      </c>
      <c r="AE978" s="15" t="s">
        <v>471</v>
      </c>
      <c r="AF978" s="15" t="s">
        <v>472</v>
      </c>
    </row>
    <row r="979" spans="1:35" s="15" customFormat="1">
      <c r="A979" s="14">
        <v>44373.485046238427</v>
      </c>
      <c r="B979" s="15" t="s">
        <v>457</v>
      </c>
      <c r="C979" s="15" t="s">
        <v>11</v>
      </c>
      <c r="D979" s="14">
        <v>44373.485046238427</v>
      </c>
      <c r="E979" s="15">
        <f t="shared" ca="1" si="26"/>
        <v>7420</v>
      </c>
      <c r="F979" s="15" t="s">
        <v>12</v>
      </c>
      <c r="G979" s="15" t="s">
        <v>13</v>
      </c>
      <c r="H979" s="15" t="s">
        <v>70</v>
      </c>
      <c r="I979" s="15" t="s">
        <v>71</v>
      </c>
      <c r="J979" s="15" t="s">
        <v>458</v>
      </c>
      <c r="K979" s="16" t="s">
        <v>459</v>
      </c>
      <c r="L979" s="15" t="s">
        <v>460</v>
      </c>
      <c r="M979" s="15" t="s">
        <v>461</v>
      </c>
      <c r="N979" s="15" t="s">
        <v>462</v>
      </c>
      <c r="O979" s="15" t="s">
        <v>145</v>
      </c>
      <c r="Q979" s="15" t="s">
        <v>464</v>
      </c>
      <c r="R979" s="16" t="s">
        <v>465</v>
      </c>
      <c r="S979" s="16" t="s">
        <v>466</v>
      </c>
      <c r="T979" s="16" t="s">
        <v>467</v>
      </c>
      <c r="U979" s="18">
        <v>44879</v>
      </c>
      <c r="V979" s="17">
        <v>45244</v>
      </c>
      <c r="W979" s="15" t="s">
        <v>468</v>
      </c>
      <c r="X979" s="15" t="s">
        <v>469</v>
      </c>
      <c r="Y979" s="15" t="s">
        <v>78</v>
      </c>
      <c r="Z979" s="15" t="s">
        <v>463</v>
      </c>
      <c r="AA979" s="15" t="s">
        <v>79</v>
      </c>
      <c r="AD979" s="15" t="s">
        <v>470</v>
      </c>
      <c r="AE979" s="15" t="s">
        <v>471</v>
      </c>
      <c r="AF979" s="15" t="s">
        <v>472</v>
      </c>
    </row>
    <row r="980" spans="1:35">
      <c r="A980" s="14">
        <v>44403.485046238427</v>
      </c>
      <c r="B980" s="15" t="s">
        <v>457</v>
      </c>
      <c r="C980" s="15" t="s">
        <v>11</v>
      </c>
      <c r="D980" s="14">
        <v>44403.485046238427</v>
      </c>
      <c r="E980" s="15">
        <f t="shared" ca="1" si="26"/>
        <v>6971</v>
      </c>
      <c r="F980" s="15" t="s">
        <v>12</v>
      </c>
      <c r="G980" s="15" t="s">
        <v>13</v>
      </c>
      <c r="H980" s="15" t="s">
        <v>70</v>
      </c>
      <c r="I980" s="15" t="s">
        <v>71</v>
      </c>
      <c r="J980" s="15" t="s">
        <v>458</v>
      </c>
      <c r="K980" s="16" t="s">
        <v>459</v>
      </c>
      <c r="L980" s="15" t="s">
        <v>460</v>
      </c>
      <c r="M980" s="15" t="s">
        <v>461</v>
      </c>
      <c r="N980" s="15" t="s">
        <v>462</v>
      </c>
      <c r="O980" s="15" t="s">
        <v>145</v>
      </c>
      <c r="P980" s="15"/>
      <c r="Q980" s="15" t="s">
        <v>464</v>
      </c>
      <c r="R980" s="16" t="s">
        <v>465</v>
      </c>
      <c r="S980" s="16" t="s">
        <v>466</v>
      </c>
      <c r="T980" s="16" t="s">
        <v>467</v>
      </c>
      <c r="U980" s="18">
        <v>44879</v>
      </c>
      <c r="V980" s="17">
        <v>45244</v>
      </c>
      <c r="W980" s="15" t="s">
        <v>468</v>
      </c>
      <c r="X980" s="15" t="s">
        <v>469</v>
      </c>
      <c r="Y980" s="15" t="s">
        <v>78</v>
      </c>
      <c r="Z980" s="15" t="s">
        <v>463</v>
      </c>
      <c r="AA980" s="15" t="s">
        <v>79</v>
      </c>
      <c r="AB980" s="15"/>
      <c r="AC980" s="15"/>
      <c r="AD980" s="15" t="s">
        <v>470</v>
      </c>
      <c r="AE980" s="15" t="s">
        <v>471</v>
      </c>
      <c r="AF980" s="15" t="s">
        <v>472</v>
      </c>
      <c r="AG980" s="15"/>
      <c r="AH980" s="15"/>
      <c r="AI980" s="15"/>
    </row>
    <row r="981" spans="1:35">
      <c r="A981" s="14">
        <v>44434.485046238427</v>
      </c>
      <c r="B981" s="15" t="s">
        <v>457</v>
      </c>
      <c r="C981" s="15" t="s">
        <v>11</v>
      </c>
      <c r="D981" s="14">
        <v>44434.485046238427</v>
      </c>
      <c r="E981" s="15">
        <f t="shared" ca="1" si="26"/>
        <v>6008</v>
      </c>
      <c r="F981" s="15" t="s">
        <v>12</v>
      </c>
      <c r="G981" s="15" t="s">
        <v>13</v>
      </c>
      <c r="H981" s="15" t="s">
        <v>70</v>
      </c>
      <c r="I981" s="15" t="s">
        <v>71</v>
      </c>
      <c r="J981" s="15" t="s">
        <v>458</v>
      </c>
      <c r="K981" s="16" t="s">
        <v>459</v>
      </c>
      <c r="L981" s="15" t="s">
        <v>460</v>
      </c>
      <c r="M981" s="15" t="s">
        <v>461</v>
      </c>
      <c r="N981" s="15" t="s">
        <v>462</v>
      </c>
      <c r="O981" s="15" t="s">
        <v>145</v>
      </c>
      <c r="P981" s="15"/>
      <c r="Q981" s="15" t="s">
        <v>464</v>
      </c>
      <c r="R981" s="16" t="s">
        <v>465</v>
      </c>
      <c r="S981" s="16" t="s">
        <v>466</v>
      </c>
      <c r="T981" s="16" t="s">
        <v>467</v>
      </c>
      <c r="U981" s="18">
        <v>44879</v>
      </c>
      <c r="V981" s="17">
        <v>45244</v>
      </c>
      <c r="W981" s="15" t="s">
        <v>468</v>
      </c>
      <c r="X981" s="15" t="s">
        <v>469</v>
      </c>
      <c r="Y981" s="15" t="s">
        <v>78</v>
      </c>
      <c r="Z981" s="15" t="s">
        <v>463</v>
      </c>
      <c r="AA981" s="15" t="s">
        <v>79</v>
      </c>
      <c r="AB981" s="15"/>
      <c r="AC981" s="15"/>
      <c r="AD981" s="15" t="s">
        <v>470</v>
      </c>
      <c r="AE981" s="15" t="s">
        <v>471</v>
      </c>
      <c r="AF981" s="15" t="s">
        <v>472</v>
      </c>
      <c r="AG981" s="15"/>
      <c r="AH981" s="15"/>
      <c r="AI981" s="15"/>
    </row>
    <row r="982" spans="1:35">
      <c r="A982" s="14">
        <v>44465.485046238427</v>
      </c>
      <c r="B982" s="15" t="s">
        <v>457</v>
      </c>
      <c r="C982" s="15" t="s">
        <v>11</v>
      </c>
      <c r="D982" s="14">
        <v>44465.485046238427</v>
      </c>
      <c r="E982" s="15">
        <f t="shared" ca="1" si="26"/>
        <v>7812</v>
      </c>
      <c r="F982" s="15" t="s">
        <v>12</v>
      </c>
      <c r="G982" s="15" t="s">
        <v>13</v>
      </c>
      <c r="H982" s="15" t="s">
        <v>70</v>
      </c>
      <c r="I982" s="15" t="s">
        <v>71</v>
      </c>
      <c r="J982" s="15" t="s">
        <v>458</v>
      </c>
      <c r="K982" s="16" t="s">
        <v>459</v>
      </c>
      <c r="L982" s="15" t="s">
        <v>460</v>
      </c>
      <c r="M982" s="15" t="s">
        <v>461</v>
      </c>
      <c r="N982" s="15" t="s">
        <v>462</v>
      </c>
      <c r="O982" s="15" t="s">
        <v>145</v>
      </c>
      <c r="P982" s="15"/>
      <c r="Q982" s="15" t="s">
        <v>464</v>
      </c>
      <c r="R982" s="16" t="s">
        <v>465</v>
      </c>
      <c r="S982" s="16" t="s">
        <v>466</v>
      </c>
      <c r="T982" s="16" t="s">
        <v>467</v>
      </c>
      <c r="U982" s="18">
        <v>44879</v>
      </c>
      <c r="V982" s="17">
        <v>45244</v>
      </c>
      <c r="W982" s="15" t="s">
        <v>468</v>
      </c>
      <c r="X982" s="15" t="s">
        <v>469</v>
      </c>
      <c r="Y982" s="15" t="s">
        <v>78</v>
      </c>
      <c r="Z982" s="15" t="s">
        <v>463</v>
      </c>
      <c r="AA982" s="15" t="s">
        <v>79</v>
      </c>
      <c r="AB982" s="15"/>
      <c r="AC982" s="15"/>
      <c r="AD982" s="15" t="s">
        <v>470</v>
      </c>
      <c r="AE982" s="15" t="s">
        <v>471</v>
      </c>
      <c r="AF982" s="15" t="s">
        <v>472</v>
      </c>
      <c r="AG982" s="15"/>
      <c r="AH982" s="15"/>
      <c r="AI982" s="15"/>
    </row>
    <row r="983" spans="1:35">
      <c r="A983" s="14">
        <v>44495.485046238427</v>
      </c>
      <c r="B983" s="15" t="s">
        <v>457</v>
      </c>
      <c r="C983" s="15" t="s">
        <v>11</v>
      </c>
      <c r="D983" s="14">
        <v>44495.485046238427</v>
      </c>
      <c r="E983" s="15">
        <f t="shared" ca="1" si="26"/>
        <v>6475</v>
      </c>
      <c r="F983" s="15" t="s">
        <v>12</v>
      </c>
      <c r="G983" s="15" t="s">
        <v>13</v>
      </c>
      <c r="H983" s="15" t="s">
        <v>70</v>
      </c>
      <c r="I983" s="15" t="s">
        <v>71</v>
      </c>
      <c r="J983" s="15" t="s">
        <v>458</v>
      </c>
      <c r="K983" s="16" t="s">
        <v>459</v>
      </c>
      <c r="L983" s="15" t="s">
        <v>460</v>
      </c>
      <c r="M983" s="15" t="s">
        <v>461</v>
      </c>
      <c r="N983" s="15" t="s">
        <v>462</v>
      </c>
      <c r="O983" s="15" t="s">
        <v>145</v>
      </c>
      <c r="P983" s="15"/>
      <c r="Q983" s="15" t="s">
        <v>464</v>
      </c>
      <c r="R983" s="16" t="s">
        <v>465</v>
      </c>
      <c r="S983" s="16" t="s">
        <v>466</v>
      </c>
      <c r="T983" s="16" t="s">
        <v>467</v>
      </c>
      <c r="U983" s="18">
        <v>44879</v>
      </c>
      <c r="V983" s="17">
        <v>45244</v>
      </c>
      <c r="W983" s="15" t="s">
        <v>468</v>
      </c>
      <c r="X983" s="15" t="s">
        <v>469</v>
      </c>
      <c r="Y983" s="15" t="s">
        <v>78</v>
      </c>
      <c r="Z983" s="15" t="s">
        <v>463</v>
      </c>
      <c r="AA983" s="15" t="s">
        <v>79</v>
      </c>
      <c r="AB983" s="15"/>
      <c r="AC983" s="15"/>
      <c r="AD983" s="15" t="s">
        <v>470</v>
      </c>
      <c r="AE983" s="15" t="s">
        <v>471</v>
      </c>
      <c r="AF983" s="15" t="s">
        <v>472</v>
      </c>
      <c r="AG983" s="15"/>
      <c r="AH983" s="15"/>
      <c r="AI983" s="15"/>
    </row>
    <row r="984" spans="1:35" s="15" customFormat="1">
      <c r="A984" s="14">
        <v>44526.485046238427</v>
      </c>
      <c r="B984" s="15" t="s">
        <v>457</v>
      </c>
      <c r="C984" s="15" t="s">
        <v>11</v>
      </c>
      <c r="D984" s="14">
        <v>44526.485046238427</v>
      </c>
      <c r="E984" s="15">
        <f t="shared" ca="1" si="26"/>
        <v>7682</v>
      </c>
      <c r="F984" s="15" t="s">
        <v>12</v>
      </c>
      <c r="G984" s="15" t="s">
        <v>13</v>
      </c>
      <c r="H984" s="15" t="s">
        <v>70</v>
      </c>
      <c r="I984" s="15" t="s">
        <v>71</v>
      </c>
      <c r="J984" s="15" t="s">
        <v>458</v>
      </c>
      <c r="K984" s="16" t="s">
        <v>459</v>
      </c>
      <c r="L984" s="15" t="s">
        <v>460</v>
      </c>
      <c r="M984" s="15" t="s">
        <v>461</v>
      </c>
      <c r="N984" s="15" t="s">
        <v>462</v>
      </c>
      <c r="O984" s="15" t="s">
        <v>145</v>
      </c>
      <c r="Q984" s="15" t="s">
        <v>464</v>
      </c>
      <c r="R984" s="16" t="s">
        <v>465</v>
      </c>
      <c r="S984" s="16" t="s">
        <v>466</v>
      </c>
      <c r="T984" s="16" t="s">
        <v>467</v>
      </c>
      <c r="U984" s="18">
        <v>44879</v>
      </c>
      <c r="V984" s="17">
        <v>45244</v>
      </c>
      <c r="W984" s="15" t="s">
        <v>468</v>
      </c>
      <c r="X984" s="15" t="s">
        <v>469</v>
      </c>
      <c r="Y984" s="15" t="s">
        <v>78</v>
      </c>
      <c r="Z984" s="15" t="s">
        <v>463</v>
      </c>
      <c r="AA984" s="15" t="s">
        <v>79</v>
      </c>
      <c r="AD984" s="15" t="s">
        <v>470</v>
      </c>
      <c r="AE984" s="15" t="s">
        <v>471</v>
      </c>
      <c r="AF984" s="15" t="s">
        <v>472</v>
      </c>
    </row>
    <row r="985" spans="1:35" s="15" customFormat="1">
      <c r="A985" s="14">
        <v>44556.485046238427</v>
      </c>
      <c r="B985" s="15" t="s">
        <v>457</v>
      </c>
      <c r="C985" s="15" t="s">
        <v>11</v>
      </c>
      <c r="D985" s="14">
        <v>44556.485046238427</v>
      </c>
      <c r="E985" s="15">
        <f t="shared" ca="1" si="26"/>
        <v>7733</v>
      </c>
      <c r="F985" s="15" t="s">
        <v>12</v>
      </c>
      <c r="G985" s="15" t="s">
        <v>13</v>
      </c>
      <c r="H985" s="15" t="s">
        <v>70</v>
      </c>
      <c r="I985" s="15" t="s">
        <v>71</v>
      </c>
      <c r="J985" s="15" t="s">
        <v>458</v>
      </c>
      <c r="K985" s="16" t="s">
        <v>459</v>
      </c>
      <c r="L985" s="15" t="s">
        <v>460</v>
      </c>
      <c r="M985" s="15" t="s">
        <v>461</v>
      </c>
      <c r="N985" s="15" t="s">
        <v>462</v>
      </c>
      <c r="O985" s="15" t="s">
        <v>145</v>
      </c>
      <c r="Q985" s="15" t="s">
        <v>464</v>
      </c>
      <c r="R985" s="16" t="s">
        <v>465</v>
      </c>
      <c r="S985" s="16" t="s">
        <v>466</v>
      </c>
      <c r="T985" s="16" t="s">
        <v>467</v>
      </c>
      <c r="U985" s="18">
        <v>44879</v>
      </c>
      <c r="V985" s="17">
        <v>45244</v>
      </c>
      <c r="W985" s="15" t="s">
        <v>468</v>
      </c>
      <c r="X985" s="15" t="s">
        <v>469</v>
      </c>
      <c r="Y985" s="15" t="s">
        <v>78</v>
      </c>
      <c r="Z985" s="15" t="s">
        <v>463</v>
      </c>
      <c r="AA985" s="15" t="s">
        <v>79</v>
      </c>
      <c r="AD985" s="15" t="s">
        <v>470</v>
      </c>
      <c r="AE985" s="15" t="s">
        <v>471</v>
      </c>
      <c r="AF985" s="15" t="s">
        <v>472</v>
      </c>
    </row>
    <row r="986" spans="1:35" s="15" customFormat="1">
      <c r="A986" s="14">
        <v>44587.485046238427</v>
      </c>
      <c r="B986" s="15" t="s">
        <v>457</v>
      </c>
      <c r="C986" s="15" t="s">
        <v>11</v>
      </c>
      <c r="D986" s="14">
        <v>44587.485046238427</v>
      </c>
      <c r="E986" s="15">
        <f t="shared" ca="1" si="26"/>
        <v>6683</v>
      </c>
      <c r="F986" s="15" t="s">
        <v>12</v>
      </c>
      <c r="G986" s="15" t="s">
        <v>13</v>
      </c>
      <c r="H986" s="15" t="s">
        <v>70</v>
      </c>
      <c r="I986" s="15" t="s">
        <v>71</v>
      </c>
      <c r="J986" s="15" t="s">
        <v>458</v>
      </c>
      <c r="K986" s="16" t="s">
        <v>459</v>
      </c>
      <c r="L986" s="15" t="s">
        <v>460</v>
      </c>
      <c r="M986" s="15" t="s">
        <v>461</v>
      </c>
      <c r="N986" s="15" t="s">
        <v>462</v>
      </c>
      <c r="O986" s="15" t="s">
        <v>145</v>
      </c>
      <c r="Q986" s="15" t="s">
        <v>464</v>
      </c>
      <c r="R986" s="16" t="s">
        <v>465</v>
      </c>
      <c r="S986" s="16" t="s">
        <v>466</v>
      </c>
      <c r="T986" s="16" t="s">
        <v>467</v>
      </c>
      <c r="U986" s="18">
        <v>44879</v>
      </c>
      <c r="V986" s="17">
        <v>45244</v>
      </c>
      <c r="W986" s="15" t="s">
        <v>468</v>
      </c>
      <c r="X986" s="15" t="s">
        <v>469</v>
      </c>
      <c r="Y986" s="15" t="s">
        <v>78</v>
      </c>
      <c r="Z986" s="15" t="s">
        <v>463</v>
      </c>
      <c r="AA986" s="15" t="s">
        <v>79</v>
      </c>
      <c r="AD986" s="15" t="s">
        <v>470</v>
      </c>
      <c r="AE986" s="15" t="s">
        <v>471</v>
      </c>
      <c r="AF986" s="15" t="s">
        <v>472</v>
      </c>
    </row>
    <row r="987" spans="1:35" s="15" customFormat="1">
      <c r="A987" s="14">
        <v>44618.485046238427</v>
      </c>
      <c r="B987" s="15" t="s">
        <v>457</v>
      </c>
      <c r="C987" s="15" t="s">
        <v>11</v>
      </c>
      <c r="D987" s="14">
        <v>44618.485046238427</v>
      </c>
      <c r="E987" s="15">
        <f t="shared" ca="1" si="26"/>
        <v>6780</v>
      </c>
      <c r="F987" s="15" t="s">
        <v>12</v>
      </c>
      <c r="G987" s="15" t="s">
        <v>13</v>
      </c>
      <c r="H987" s="15" t="s">
        <v>70</v>
      </c>
      <c r="I987" s="15" t="s">
        <v>71</v>
      </c>
      <c r="J987" s="15" t="s">
        <v>458</v>
      </c>
      <c r="K987" s="16" t="s">
        <v>459</v>
      </c>
      <c r="L987" s="15" t="s">
        <v>460</v>
      </c>
      <c r="M987" s="15" t="s">
        <v>461</v>
      </c>
      <c r="N987" s="15" t="s">
        <v>462</v>
      </c>
      <c r="O987" s="15" t="s">
        <v>145</v>
      </c>
      <c r="Q987" s="15" t="s">
        <v>464</v>
      </c>
      <c r="R987" s="16" t="s">
        <v>465</v>
      </c>
      <c r="S987" s="16" t="s">
        <v>466</v>
      </c>
      <c r="T987" s="16" t="s">
        <v>467</v>
      </c>
      <c r="U987" s="18">
        <v>44879</v>
      </c>
      <c r="V987" s="17">
        <v>45244</v>
      </c>
      <c r="W987" s="15" t="s">
        <v>468</v>
      </c>
      <c r="X987" s="15" t="s">
        <v>469</v>
      </c>
      <c r="Y987" s="15" t="s">
        <v>78</v>
      </c>
      <c r="Z987" s="15" t="s">
        <v>463</v>
      </c>
      <c r="AA987" s="15" t="s">
        <v>79</v>
      </c>
      <c r="AD987" s="15" t="s">
        <v>470</v>
      </c>
      <c r="AE987" s="15" t="s">
        <v>471</v>
      </c>
      <c r="AF987" s="15" t="s">
        <v>472</v>
      </c>
    </row>
    <row r="988" spans="1:35" s="15" customFormat="1">
      <c r="A988" s="14">
        <v>44646.485046238427</v>
      </c>
      <c r="B988" s="15" t="s">
        <v>457</v>
      </c>
      <c r="C988" s="15" t="s">
        <v>11</v>
      </c>
      <c r="D988" s="14">
        <v>44646.485046238427</v>
      </c>
      <c r="E988" s="15">
        <f t="shared" ca="1" si="26"/>
        <v>5969</v>
      </c>
      <c r="F988" s="15" t="s">
        <v>12</v>
      </c>
      <c r="G988" s="15" t="s">
        <v>13</v>
      </c>
      <c r="H988" s="15" t="s">
        <v>70</v>
      </c>
      <c r="I988" s="15" t="s">
        <v>71</v>
      </c>
      <c r="J988" s="15" t="s">
        <v>458</v>
      </c>
      <c r="K988" s="16" t="s">
        <v>459</v>
      </c>
      <c r="L988" s="15" t="s">
        <v>460</v>
      </c>
      <c r="M988" s="15" t="s">
        <v>461</v>
      </c>
      <c r="N988" s="15" t="s">
        <v>462</v>
      </c>
      <c r="O988" s="15" t="s">
        <v>145</v>
      </c>
      <c r="Q988" s="15" t="s">
        <v>464</v>
      </c>
      <c r="R988" s="16" t="s">
        <v>465</v>
      </c>
      <c r="S988" s="16" t="s">
        <v>466</v>
      </c>
      <c r="T988" s="16" t="s">
        <v>467</v>
      </c>
      <c r="U988" s="18">
        <v>44879</v>
      </c>
      <c r="V988" s="17">
        <v>45244</v>
      </c>
      <c r="W988" s="15" t="s">
        <v>468</v>
      </c>
      <c r="X988" s="15" t="s">
        <v>469</v>
      </c>
      <c r="Y988" s="15" t="s">
        <v>78</v>
      </c>
      <c r="Z988" s="15" t="s">
        <v>463</v>
      </c>
      <c r="AA988" s="15" t="s">
        <v>79</v>
      </c>
      <c r="AD988" s="15" t="s">
        <v>470</v>
      </c>
      <c r="AE988" s="15" t="s">
        <v>471</v>
      </c>
      <c r="AF988" s="15" t="s">
        <v>472</v>
      </c>
    </row>
    <row r="989" spans="1:35" s="15" customFormat="1">
      <c r="A989" s="14">
        <v>44677.485046238427</v>
      </c>
      <c r="B989" s="15" t="s">
        <v>457</v>
      </c>
      <c r="C989" s="15" t="s">
        <v>11</v>
      </c>
      <c r="D989" s="14">
        <v>44677.485046238427</v>
      </c>
      <c r="E989" s="15">
        <f t="shared" ca="1" si="26"/>
        <v>5331</v>
      </c>
      <c r="F989" s="15" t="s">
        <v>12</v>
      </c>
      <c r="G989" s="15" t="s">
        <v>13</v>
      </c>
      <c r="H989" s="15" t="s">
        <v>70</v>
      </c>
      <c r="I989" s="15" t="s">
        <v>71</v>
      </c>
      <c r="J989" s="15" t="s">
        <v>458</v>
      </c>
      <c r="K989" s="16" t="s">
        <v>459</v>
      </c>
      <c r="L989" s="15" t="s">
        <v>460</v>
      </c>
      <c r="M989" s="15" t="s">
        <v>461</v>
      </c>
      <c r="N989" s="15" t="s">
        <v>462</v>
      </c>
      <c r="O989" s="15" t="s">
        <v>145</v>
      </c>
      <c r="Q989" s="15" t="s">
        <v>464</v>
      </c>
      <c r="R989" s="16" t="s">
        <v>465</v>
      </c>
      <c r="S989" s="16" t="s">
        <v>466</v>
      </c>
      <c r="T989" s="16" t="s">
        <v>467</v>
      </c>
      <c r="U989" s="18">
        <v>44879</v>
      </c>
      <c r="V989" s="17">
        <v>45244</v>
      </c>
      <c r="W989" s="15" t="s">
        <v>468</v>
      </c>
      <c r="X989" s="15" t="s">
        <v>469</v>
      </c>
      <c r="Y989" s="15" t="s">
        <v>78</v>
      </c>
      <c r="Z989" s="15" t="s">
        <v>463</v>
      </c>
      <c r="AA989" s="15" t="s">
        <v>79</v>
      </c>
      <c r="AD989" s="15" t="s">
        <v>470</v>
      </c>
      <c r="AE989" s="15" t="s">
        <v>471</v>
      </c>
      <c r="AF989" s="15" t="s">
        <v>472</v>
      </c>
    </row>
    <row r="990" spans="1:35" s="15" customFormat="1">
      <c r="A990" s="14">
        <v>44707.485046238427</v>
      </c>
      <c r="B990" s="15" t="s">
        <v>457</v>
      </c>
      <c r="C990" s="15" t="s">
        <v>11</v>
      </c>
      <c r="D990" s="14">
        <v>44707.485046238427</v>
      </c>
      <c r="E990" s="15">
        <f t="shared" ca="1" si="26"/>
        <v>5572</v>
      </c>
      <c r="F990" s="15" t="s">
        <v>12</v>
      </c>
      <c r="G990" s="15" t="s">
        <v>13</v>
      </c>
      <c r="H990" s="15" t="s">
        <v>70</v>
      </c>
      <c r="I990" s="15" t="s">
        <v>71</v>
      </c>
      <c r="J990" s="15" t="s">
        <v>458</v>
      </c>
      <c r="K990" s="16" t="s">
        <v>459</v>
      </c>
      <c r="L990" s="15" t="s">
        <v>460</v>
      </c>
      <c r="M990" s="15" t="s">
        <v>461</v>
      </c>
      <c r="N990" s="15" t="s">
        <v>462</v>
      </c>
      <c r="O990" s="15" t="s">
        <v>145</v>
      </c>
      <c r="Q990" s="15" t="s">
        <v>464</v>
      </c>
      <c r="R990" s="16" t="s">
        <v>465</v>
      </c>
      <c r="S990" s="16" t="s">
        <v>466</v>
      </c>
      <c r="T990" s="16" t="s">
        <v>467</v>
      </c>
      <c r="U990" s="18">
        <v>44879</v>
      </c>
      <c r="V990" s="17">
        <v>45244</v>
      </c>
      <c r="W990" s="15" t="s">
        <v>468</v>
      </c>
      <c r="X990" s="15" t="s">
        <v>469</v>
      </c>
      <c r="Y990" s="15" t="s">
        <v>78</v>
      </c>
      <c r="Z990" s="15" t="s">
        <v>463</v>
      </c>
      <c r="AA990" s="15" t="s">
        <v>79</v>
      </c>
      <c r="AD990" s="15" t="s">
        <v>470</v>
      </c>
      <c r="AE990" s="15" t="s">
        <v>471</v>
      </c>
      <c r="AF990" s="15" t="s">
        <v>472</v>
      </c>
    </row>
    <row r="991" spans="1:35" s="15" customFormat="1">
      <c r="A991" s="14">
        <v>44738.485046238427</v>
      </c>
      <c r="B991" s="15" t="s">
        <v>457</v>
      </c>
      <c r="C991" s="15" t="s">
        <v>11</v>
      </c>
      <c r="D991" s="14">
        <v>44738.485046238427</v>
      </c>
      <c r="E991" s="15">
        <f t="shared" ca="1" si="26"/>
        <v>7804</v>
      </c>
      <c r="F991" s="15" t="s">
        <v>12</v>
      </c>
      <c r="G991" s="15" t="s">
        <v>13</v>
      </c>
      <c r="H991" s="15" t="s">
        <v>70</v>
      </c>
      <c r="I991" s="15" t="s">
        <v>71</v>
      </c>
      <c r="J991" s="15" t="s">
        <v>458</v>
      </c>
      <c r="K991" s="16" t="s">
        <v>459</v>
      </c>
      <c r="L991" s="15" t="s">
        <v>460</v>
      </c>
      <c r="M991" s="15" t="s">
        <v>461</v>
      </c>
      <c r="N991" s="15" t="s">
        <v>462</v>
      </c>
      <c r="O991" s="15" t="s">
        <v>145</v>
      </c>
      <c r="Q991" s="15" t="s">
        <v>464</v>
      </c>
      <c r="R991" s="16" t="s">
        <v>465</v>
      </c>
      <c r="S991" s="16" t="s">
        <v>466</v>
      </c>
      <c r="T991" s="16" t="s">
        <v>467</v>
      </c>
      <c r="U991" s="18">
        <v>44879</v>
      </c>
      <c r="V991" s="17">
        <v>45244</v>
      </c>
      <c r="W991" s="15" t="s">
        <v>468</v>
      </c>
      <c r="X991" s="15" t="s">
        <v>469</v>
      </c>
      <c r="Y991" s="15" t="s">
        <v>78</v>
      </c>
      <c r="Z991" s="15" t="s">
        <v>463</v>
      </c>
      <c r="AA991" s="15" t="s">
        <v>79</v>
      </c>
      <c r="AD991" s="15" t="s">
        <v>470</v>
      </c>
      <c r="AE991" s="15" t="s">
        <v>471</v>
      </c>
      <c r="AF991" s="15" t="s">
        <v>472</v>
      </c>
    </row>
    <row r="992" spans="1:35" s="15" customFormat="1">
      <c r="A992" s="14">
        <v>44768.485046238427</v>
      </c>
      <c r="B992" s="15" t="s">
        <v>457</v>
      </c>
      <c r="C992" s="15" t="s">
        <v>11</v>
      </c>
      <c r="D992" s="14">
        <v>44768.485046238427</v>
      </c>
      <c r="E992" s="15">
        <f t="shared" ca="1" si="26"/>
        <v>7881</v>
      </c>
      <c r="F992" s="15" t="s">
        <v>12</v>
      </c>
      <c r="G992" s="15" t="s">
        <v>13</v>
      </c>
      <c r="H992" s="15" t="s">
        <v>70</v>
      </c>
      <c r="I992" s="15" t="s">
        <v>71</v>
      </c>
      <c r="J992" s="15" t="s">
        <v>458</v>
      </c>
      <c r="K992" s="16" t="s">
        <v>459</v>
      </c>
      <c r="L992" s="15" t="s">
        <v>460</v>
      </c>
      <c r="M992" s="15" t="s">
        <v>461</v>
      </c>
      <c r="N992" s="15" t="s">
        <v>462</v>
      </c>
      <c r="O992" s="15" t="s">
        <v>145</v>
      </c>
      <c r="Q992" s="15" t="s">
        <v>464</v>
      </c>
      <c r="R992" s="16" t="s">
        <v>465</v>
      </c>
      <c r="S992" s="16" t="s">
        <v>466</v>
      </c>
      <c r="T992" s="16" t="s">
        <v>467</v>
      </c>
      <c r="U992" s="18">
        <v>44879</v>
      </c>
      <c r="V992" s="17">
        <v>45244</v>
      </c>
      <c r="W992" s="15" t="s">
        <v>468</v>
      </c>
      <c r="X992" s="15" t="s">
        <v>469</v>
      </c>
      <c r="Y992" s="15" t="s">
        <v>78</v>
      </c>
      <c r="Z992" s="15" t="s">
        <v>463</v>
      </c>
      <c r="AA992" s="15" t="s">
        <v>79</v>
      </c>
      <c r="AD992" s="15" t="s">
        <v>470</v>
      </c>
      <c r="AE992" s="15" t="s">
        <v>471</v>
      </c>
      <c r="AF992" s="15" t="s">
        <v>472</v>
      </c>
    </row>
    <row r="993" spans="1:35" s="15" customFormat="1">
      <c r="A993" s="14">
        <v>44799.485046238427</v>
      </c>
      <c r="B993" s="15" t="s">
        <v>457</v>
      </c>
      <c r="C993" s="15" t="s">
        <v>11</v>
      </c>
      <c r="D993" s="14">
        <v>44799.485046238427</v>
      </c>
      <c r="E993" s="15">
        <f t="shared" ca="1" si="26"/>
        <v>5511</v>
      </c>
      <c r="F993" s="15" t="s">
        <v>12</v>
      </c>
      <c r="G993" s="15" t="s">
        <v>13</v>
      </c>
      <c r="H993" s="15" t="s">
        <v>70</v>
      </c>
      <c r="I993" s="15" t="s">
        <v>71</v>
      </c>
      <c r="J993" s="15" t="s">
        <v>458</v>
      </c>
      <c r="K993" s="16" t="s">
        <v>459</v>
      </c>
      <c r="L993" s="15" t="s">
        <v>460</v>
      </c>
      <c r="M993" s="15" t="s">
        <v>461</v>
      </c>
      <c r="N993" s="15" t="s">
        <v>462</v>
      </c>
      <c r="O993" s="15" t="s">
        <v>145</v>
      </c>
      <c r="Q993" s="15" t="s">
        <v>464</v>
      </c>
      <c r="R993" s="16" t="s">
        <v>465</v>
      </c>
      <c r="S993" s="16" t="s">
        <v>466</v>
      </c>
      <c r="T993" s="16" t="s">
        <v>467</v>
      </c>
      <c r="U993" s="18">
        <v>44879</v>
      </c>
      <c r="V993" s="17">
        <v>45244</v>
      </c>
      <c r="W993" s="15" t="s">
        <v>468</v>
      </c>
      <c r="X993" s="15" t="s">
        <v>469</v>
      </c>
      <c r="Y993" s="15" t="s">
        <v>78</v>
      </c>
      <c r="Z993" s="15" t="s">
        <v>463</v>
      </c>
      <c r="AA993" s="15" t="s">
        <v>79</v>
      </c>
      <c r="AD993" s="15" t="s">
        <v>470</v>
      </c>
      <c r="AE993" s="15" t="s">
        <v>471</v>
      </c>
      <c r="AF993" s="15" t="s">
        <v>472</v>
      </c>
    </row>
    <row r="994" spans="1:35" s="15" customFormat="1">
      <c r="A994" s="14">
        <v>44830.485046238427</v>
      </c>
      <c r="B994" s="15" t="s">
        <v>457</v>
      </c>
      <c r="C994" s="15" t="s">
        <v>11</v>
      </c>
      <c r="D994" s="14">
        <v>44830.485046238427</v>
      </c>
      <c r="E994" s="15">
        <f t="shared" ca="1" si="26"/>
        <v>5326</v>
      </c>
      <c r="F994" s="15" t="s">
        <v>12</v>
      </c>
      <c r="G994" s="15" t="s">
        <v>13</v>
      </c>
      <c r="H994" s="15" t="s">
        <v>70</v>
      </c>
      <c r="I994" s="15" t="s">
        <v>71</v>
      </c>
      <c r="J994" s="15" t="s">
        <v>458</v>
      </c>
      <c r="K994" s="16" t="s">
        <v>459</v>
      </c>
      <c r="L994" s="15" t="s">
        <v>460</v>
      </c>
      <c r="M994" s="15" t="s">
        <v>461</v>
      </c>
      <c r="N994" s="15" t="s">
        <v>462</v>
      </c>
      <c r="O994" s="15" t="s">
        <v>145</v>
      </c>
      <c r="Q994" s="15" t="s">
        <v>464</v>
      </c>
      <c r="R994" s="16" t="s">
        <v>465</v>
      </c>
      <c r="S994" s="16" t="s">
        <v>466</v>
      </c>
      <c r="T994" s="16" t="s">
        <v>467</v>
      </c>
      <c r="U994" s="18">
        <v>44879</v>
      </c>
      <c r="V994" s="17">
        <v>45244</v>
      </c>
      <c r="W994" s="15" t="s">
        <v>468</v>
      </c>
      <c r="X994" s="15" t="s">
        <v>469</v>
      </c>
      <c r="Y994" s="15" t="s">
        <v>78</v>
      </c>
      <c r="Z994" s="15" t="s">
        <v>463</v>
      </c>
      <c r="AA994" s="15" t="s">
        <v>79</v>
      </c>
      <c r="AD994" s="15" t="s">
        <v>470</v>
      </c>
      <c r="AE994" s="15" t="s">
        <v>471</v>
      </c>
      <c r="AF994" s="15" t="s">
        <v>472</v>
      </c>
    </row>
    <row r="995" spans="1:35" s="15" customFormat="1">
      <c r="A995" s="14">
        <v>44860.485046238427</v>
      </c>
      <c r="B995" s="15" t="s">
        <v>457</v>
      </c>
      <c r="C995" s="15" t="s">
        <v>11</v>
      </c>
      <c r="D995" s="14">
        <v>44860.485046238427</v>
      </c>
      <c r="E995" s="15">
        <f t="shared" ca="1" si="26"/>
        <v>5424</v>
      </c>
      <c r="F995" s="15" t="s">
        <v>12</v>
      </c>
      <c r="G995" s="15" t="s">
        <v>13</v>
      </c>
      <c r="H995" s="15" t="s">
        <v>70</v>
      </c>
      <c r="I995" s="15" t="s">
        <v>71</v>
      </c>
      <c r="J995" s="15" t="s">
        <v>458</v>
      </c>
      <c r="K995" s="16" t="s">
        <v>459</v>
      </c>
      <c r="L995" s="15" t="s">
        <v>460</v>
      </c>
      <c r="M995" s="15" t="s">
        <v>461</v>
      </c>
      <c r="N995" s="15" t="s">
        <v>462</v>
      </c>
      <c r="O995" s="15" t="s">
        <v>145</v>
      </c>
      <c r="Q995" s="15" t="s">
        <v>464</v>
      </c>
      <c r="R995" s="16" t="s">
        <v>465</v>
      </c>
      <c r="S995" s="16" t="s">
        <v>466</v>
      </c>
      <c r="T995" s="16" t="s">
        <v>467</v>
      </c>
      <c r="U995" s="18">
        <v>44879</v>
      </c>
      <c r="V995" s="17">
        <v>45244</v>
      </c>
      <c r="W995" s="15" t="s">
        <v>468</v>
      </c>
      <c r="X995" s="15" t="s">
        <v>469</v>
      </c>
      <c r="Y995" s="15" t="s">
        <v>78</v>
      </c>
      <c r="Z995" s="15" t="s">
        <v>463</v>
      </c>
      <c r="AA995" s="15" t="s">
        <v>79</v>
      </c>
      <c r="AD995" s="15" t="s">
        <v>470</v>
      </c>
      <c r="AE995" s="15" t="s">
        <v>471</v>
      </c>
      <c r="AF995" s="15" t="s">
        <v>472</v>
      </c>
    </row>
    <row r="996" spans="1:35" s="15" customFormat="1">
      <c r="A996" s="14">
        <v>44891.485046238427</v>
      </c>
      <c r="B996" s="15" t="s">
        <v>457</v>
      </c>
      <c r="C996" s="15" t="s">
        <v>11</v>
      </c>
      <c r="D996" s="14">
        <v>44891.485046238427</v>
      </c>
      <c r="E996" s="15">
        <f t="shared" ca="1" si="26"/>
        <v>5275</v>
      </c>
      <c r="F996" s="15" t="s">
        <v>12</v>
      </c>
      <c r="G996" s="15" t="s">
        <v>13</v>
      </c>
      <c r="H996" s="15" t="s">
        <v>70</v>
      </c>
      <c r="I996" s="15" t="s">
        <v>71</v>
      </c>
      <c r="J996" s="15" t="s">
        <v>458</v>
      </c>
      <c r="K996" s="16" t="s">
        <v>459</v>
      </c>
      <c r="L996" s="15" t="s">
        <v>460</v>
      </c>
      <c r="M996" s="15" t="s">
        <v>461</v>
      </c>
      <c r="N996" s="15" t="s">
        <v>462</v>
      </c>
      <c r="O996" s="15" t="s">
        <v>145</v>
      </c>
      <c r="Q996" s="15" t="s">
        <v>464</v>
      </c>
      <c r="R996" s="16" t="s">
        <v>465</v>
      </c>
      <c r="S996" s="16" t="s">
        <v>466</v>
      </c>
      <c r="T996" s="16" t="s">
        <v>467</v>
      </c>
      <c r="U996" s="18">
        <v>44879</v>
      </c>
      <c r="V996" s="17">
        <v>45244</v>
      </c>
      <c r="W996" s="15" t="s">
        <v>468</v>
      </c>
      <c r="X996" s="15" t="s">
        <v>469</v>
      </c>
      <c r="Y996" s="15" t="s">
        <v>78</v>
      </c>
      <c r="Z996" s="15" t="s">
        <v>463</v>
      </c>
      <c r="AA996" s="15" t="s">
        <v>79</v>
      </c>
      <c r="AD996" s="15" t="s">
        <v>470</v>
      </c>
      <c r="AE996" s="15" t="s">
        <v>471</v>
      </c>
      <c r="AF996" s="15" t="s">
        <v>472</v>
      </c>
    </row>
    <row r="997" spans="1:35" s="15" customFormat="1">
      <c r="A997" s="14">
        <v>44921.485046238427</v>
      </c>
      <c r="B997" s="15" t="s">
        <v>457</v>
      </c>
      <c r="C997" s="15" t="s">
        <v>11</v>
      </c>
      <c r="D997" s="14">
        <v>44921.485046238427</v>
      </c>
      <c r="E997" s="15">
        <f t="shared" ca="1" si="26"/>
        <v>7540</v>
      </c>
      <c r="F997" s="15" t="s">
        <v>12</v>
      </c>
      <c r="G997" s="15" t="s">
        <v>13</v>
      </c>
      <c r="H997" s="15" t="s">
        <v>70</v>
      </c>
      <c r="I997" s="15" t="s">
        <v>71</v>
      </c>
      <c r="J997" s="15" t="s">
        <v>458</v>
      </c>
      <c r="K997" s="16" t="s">
        <v>459</v>
      </c>
      <c r="L997" s="15" t="s">
        <v>460</v>
      </c>
      <c r="M997" s="15" t="s">
        <v>461</v>
      </c>
      <c r="N997" s="15" t="s">
        <v>462</v>
      </c>
      <c r="O997" s="15" t="s">
        <v>145</v>
      </c>
      <c r="Q997" s="15" t="s">
        <v>464</v>
      </c>
      <c r="R997" s="16" t="s">
        <v>465</v>
      </c>
      <c r="S997" s="16" t="s">
        <v>466</v>
      </c>
      <c r="T997" s="16" t="s">
        <v>467</v>
      </c>
      <c r="U997" s="18">
        <v>44879</v>
      </c>
      <c r="V997" s="17">
        <v>45244</v>
      </c>
      <c r="W997" s="15" t="s">
        <v>468</v>
      </c>
      <c r="X997" s="15" t="s">
        <v>469</v>
      </c>
      <c r="Y997" s="15" t="s">
        <v>78</v>
      </c>
      <c r="Z997" s="15" t="s">
        <v>463</v>
      </c>
      <c r="AA997" s="15" t="s">
        <v>79</v>
      </c>
      <c r="AD997" s="15" t="s">
        <v>470</v>
      </c>
      <c r="AE997" s="15" t="s">
        <v>471</v>
      </c>
      <c r="AF997" s="15" t="s">
        <v>472</v>
      </c>
      <c r="AH997"/>
    </row>
    <row r="998" spans="1:35" s="15" customFormat="1">
      <c r="A998" s="14">
        <v>44952.485046238427</v>
      </c>
      <c r="B998" s="15" t="s">
        <v>457</v>
      </c>
      <c r="C998" s="15" t="s">
        <v>11</v>
      </c>
      <c r="D998" s="14">
        <v>44952.485046238427</v>
      </c>
      <c r="E998" s="15">
        <f t="shared" ca="1" si="26"/>
        <v>5453</v>
      </c>
      <c r="F998" s="15" t="s">
        <v>12</v>
      </c>
      <c r="G998" s="15" t="s">
        <v>13</v>
      </c>
      <c r="H998" s="15" t="s">
        <v>70</v>
      </c>
      <c r="I998" s="15" t="s">
        <v>71</v>
      </c>
      <c r="J998" s="15" t="s">
        <v>458</v>
      </c>
      <c r="K998" s="16" t="s">
        <v>459</v>
      </c>
      <c r="L998" s="15" t="s">
        <v>460</v>
      </c>
      <c r="M998" s="15" t="s">
        <v>461</v>
      </c>
      <c r="N998" s="15" t="s">
        <v>462</v>
      </c>
      <c r="O998" s="15" t="s">
        <v>145</v>
      </c>
      <c r="Q998" s="15" t="s">
        <v>464</v>
      </c>
      <c r="R998" s="16" t="s">
        <v>465</v>
      </c>
      <c r="S998" s="16" t="s">
        <v>466</v>
      </c>
      <c r="T998" s="16" t="s">
        <v>467</v>
      </c>
      <c r="U998" s="18">
        <v>44879</v>
      </c>
      <c r="V998" s="17">
        <v>45244</v>
      </c>
      <c r="W998" s="15" t="s">
        <v>468</v>
      </c>
      <c r="X998" s="15" t="s">
        <v>469</v>
      </c>
      <c r="Y998" s="15" t="s">
        <v>78</v>
      </c>
      <c r="Z998" s="15" t="s">
        <v>463</v>
      </c>
      <c r="AA998" s="15" t="s">
        <v>79</v>
      </c>
      <c r="AD998" s="15" t="s">
        <v>470</v>
      </c>
      <c r="AE998" s="15" t="s">
        <v>471</v>
      </c>
      <c r="AF998" s="15" t="s">
        <v>472</v>
      </c>
      <c r="AH998"/>
    </row>
    <row r="999" spans="1:35" s="15" customFormat="1">
      <c r="A999" s="14">
        <v>44983.485046238427</v>
      </c>
      <c r="B999" s="15" t="s">
        <v>457</v>
      </c>
      <c r="C999" s="15" t="s">
        <v>11</v>
      </c>
      <c r="D999" s="14">
        <v>44983.485046238427</v>
      </c>
      <c r="E999" s="15">
        <f t="shared" ca="1" si="26"/>
        <v>5897</v>
      </c>
      <c r="F999" s="15" t="s">
        <v>12</v>
      </c>
      <c r="G999" s="15" t="s">
        <v>13</v>
      </c>
      <c r="H999" s="15" t="s">
        <v>70</v>
      </c>
      <c r="I999" s="15" t="s">
        <v>71</v>
      </c>
      <c r="J999" s="15" t="s">
        <v>458</v>
      </c>
      <c r="K999" s="16" t="s">
        <v>459</v>
      </c>
      <c r="L999" s="15" t="s">
        <v>460</v>
      </c>
      <c r="M999" s="15" t="s">
        <v>461</v>
      </c>
      <c r="N999" s="15" t="s">
        <v>462</v>
      </c>
      <c r="O999" s="15" t="s">
        <v>145</v>
      </c>
      <c r="Q999" s="15" t="s">
        <v>464</v>
      </c>
      <c r="R999" s="16" t="s">
        <v>465</v>
      </c>
      <c r="S999" s="16" t="s">
        <v>466</v>
      </c>
      <c r="T999" s="16" t="s">
        <v>467</v>
      </c>
      <c r="U999" s="18">
        <v>44879</v>
      </c>
      <c r="V999" s="17">
        <v>45244</v>
      </c>
      <c r="W999" s="15" t="s">
        <v>468</v>
      </c>
      <c r="X999" s="15" t="s">
        <v>469</v>
      </c>
      <c r="Y999" s="15" t="s">
        <v>78</v>
      </c>
      <c r="Z999" s="15" t="s">
        <v>463</v>
      </c>
      <c r="AA999" s="15" t="s">
        <v>79</v>
      </c>
      <c r="AD999" s="15" t="s">
        <v>470</v>
      </c>
      <c r="AE999" s="15" t="s">
        <v>471</v>
      </c>
      <c r="AF999" s="15" t="s">
        <v>472</v>
      </c>
      <c r="AH999"/>
    </row>
    <row r="1000" spans="1:35" s="15" customFormat="1">
      <c r="A1000" s="14">
        <v>45011.485046238427</v>
      </c>
      <c r="B1000" s="15" t="s">
        <v>457</v>
      </c>
      <c r="C1000" s="15" t="s">
        <v>11</v>
      </c>
      <c r="D1000" s="14">
        <v>45011.485046238427</v>
      </c>
      <c r="E1000" s="15">
        <f t="shared" ca="1" si="26"/>
        <v>6826</v>
      </c>
      <c r="F1000" s="15" t="s">
        <v>12</v>
      </c>
      <c r="G1000" s="15" t="s">
        <v>13</v>
      </c>
      <c r="H1000" s="15" t="s">
        <v>70</v>
      </c>
      <c r="I1000" s="15" t="s">
        <v>71</v>
      </c>
      <c r="J1000" s="15" t="s">
        <v>458</v>
      </c>
      <c r="K1000" s="16" t="s">
        <v>459</v>
      </c>
      <c r="L1000" s="15" t="s">
        <v>460</v>
      </c>
      <c r="M1000" s="15" t="s">
        <v>461</v>
      </c>
      <c r="N1000" s="15" t="s">
        <v>462</v>
      </c>
      <c r="O1000" s="15" t="s">
        <v>145</v>
      </c>
      <c r="Q1000" s="15" t="s">
        <v>464</v>
      </c>
      <c r="R1000" s="16" t="s">
        <v>465</v>
      </c>
      <c r="S1000" s="16" t="s">
        <v>466</v>
      </c>
      <c r="T1000" s="16" t="s">
        <v>467</v>
      </c>
      <c r="U1000" s="18">
        <v>44879</v>
      </c>
      <c r="V1000" s="17">
        <v>45244</v>
      </c>
      <c r="W1000" s="15" t="s">
        <v>468</v>
      </c>
      <c r="X1000" s="15" t="s">
        <v>469</v>
      </c>
      <c r="Y1000" s="15" t="s">
        <v>78</v>
      </c>
      <c r="Z1000" s="15" t="s">
        <v>463</v>
      </c>
      <c r="AA1000" s="15" t="s">
        <v>79</v>
      </c>
      <c r="AD1000" s="15" t="s">
        <v>470</v>
      </c>
      <c r="AE1000" s="15" t="s">
        <v>471</v>
      </c>
      <c r="AF1000" s="15" t="s">
        <v>472</v>
      </c>
      <c r="AH1000"/>
    </row>
    <row r="1001" spans="1:35" s="15" customFormat="1">
      <c r="A1001" s="14">
        <v>45042.485046238427</v>
      </c>
      <c r="B1001" s="15" t="s">
        <v>457</v>
      </c>
      <c r="C1001" s="15" t="s">
        <v>11</v>
      </c>
      <c r="D1001" s="14">
        <v>45042.485046238427</v>
      </c>
      <c r="E1001" s="15">
        <f t="shared" ca="1" si="26"/>
        <v>5834</v>
      </c>
      <c r="F1001" s="15" t="s">
        <v>12</v>
      </c>
      <c r="G1001" s="15" t="s">
        <v>13</v>
      </c>
      <c r="H1001" s="15" t="s">
        <v>70</v>
      </c>
      <c r="I1001" s="15" t="s">
        <v>71</v>
      </c>
      <c r="J1001" s="15" t="s">
        <v>458</v>
      </c>
      <c r="K1001" s="16" t="s">
        <v>459</v>
      </c>
      <c r="L1001" s="15" t="s">
        <v>460</v>
      </c>
      <c r="M1001" s="15" t="s">
        <v>461</v>
      </c>
      <c r="N1001" s="15" t="s">
        <v>462</v>
      </c>
      <c r="O1001" s="15" t="s">
        <v>145</v>
      </c>
      <c r="Q1001" s="15" t="s">
        <v>464</v>
      </c>
      <c r="R1001" s="16" t="s">
        <v>465</v>
      </c>
      <c r="S1001" s="16" t="s">
        <v>466</v>
      </c>
      <c r="T1001" s="16" t="s">
        <v>467</v>
      </c>
      <c r="U1001" s="18">
        <v>44879</v>
      </c>
      <c r="V1001" s="17">
        <v>45244</v>
      </c>
      <c r="W1001" s="15" t="s">
        <v>468</v>
      </c>
      <c r="X1001" s="15" t="s">
        <v>469</v>
      </c>
      <c r="Y1001" s="15" t="s">
        <v>78</v>
      </c>
      <c r="Z1001" s="15" t="s">
        <v>463</v>
      </c>
      <c r="AA1001" s="15" t="s">
        <v>79</v>
      </c>
      <c r="AD1001" s="15" t="s">
        <v>470</v>
      </c>
      <c r="AE1001" s="15" t="s">
        <v>471</v>
      </c>
      <c r="AF1001" s="15" t="s">
        <v>472</v>
      </c>
      <c r="AH1001"/>
    </row>
    <row r="1002" spans="1:35" s="15" customFormat="1">
      <c r="A1002" s="14">
        <v>45072.485046238427</v>
      </c>
      <c r="B1002" s="15" t="s">
        <v>457</v>
      </c>
      <c r="C1002" s="15" t="s">
        <v>11</v>
      </c>
      <c r="D1002" s="14">
        <v>45072.485046238427</v>
      </c>
      <c r="E1002" s="15">
        <f t="shared" ca="1" si="26"/>
        <v>7943</v>
      </c>
      <c r="F1002" s="15" t="s">
        <v>12</v>
      </c>
      <c r="G1002" s="15" t="s">
        <v>13</v>
      </c>
      <c r="H1002" s="15" t="s">
        <v>70</v>
      </c>
      <c r="I1002" s="15" t="s">
        <v>71</v>
      </c>
      <c r="J1002" s="15" t="s">
        <v>458</v>
      </c>
      <c r="K1002" s="16" t="s">
        <v>459</v>
      </c>
      <c r="L1002" s="15" t="s">
        <v>460</v>
      </c>
      <c r="M1002" s="15" t="s">
        <v>461</v>
      </c>
      <c r="N1002" s="15" t="s">
        <v>462</v>
      </c>
      <c r="O1002" s="15" t="s">
        <v>145</v>
      </c>
      <c r="Q1002" s="15" t="s">
        <v>464</v>
      </c>
      <c r="R1002" s="16" t="s">
        <v>465</v>
      </c>
      <c r="S1002" s="16" t="s">
        <v>466</v>
      </c>
      <c r="T1002" s="16" t="s">
        <v>467</v>
      </c>
      <c r="U1002" s="18">
        <v>44879</v>
      </c>
      <c r="V1002" s="17">
        <v>45244</v>
      </c>
      <c r="W1002" s="15" t="s">
        <v>468</v>
      </c>
      <c r="X1002" s="15" t="s">
        <v>469</v>
      </c>
      <c r="Y1002" s="15" t="s">
        <v>78</v>
      </c>
      <c r="Z1002" s="15" t="s">
        <v>463</v>
      </c>
      <c r="AA1002" s="15" t="s">
        <v>79</v>
      </c>
      <c r="AD1002" s="15" t="s">
        <v>470</v>
      </c>
      <c r="AE1002" s="15" t="s">
        <v>471</v>
      </c>
      <c r="AF1002" s="15" t="s">
        <v>472</v>
      </c>
      <c r="AH1002"/>
    </row>
    <row r="1003" spans="1:35" s="15" customFormat="1">
      <c r="A1003" s="14">
        <v>45103.485046238427</v>
      </c>
      <c r="B1003" s="15" t="s">
        <v>457</v>
      </c>
      <c r="C1003" s="15" t="s">
        <v>11</v>
      </c>
      <c r="D1003" s="14">
        <v>45103.485046238427</v>
      </c>
      <c r="E1003" s="15">
        <f t="shared" ca="1" si="26"/>
        <v>5466</v>
      </c>
      <c r="F1003" s="15" t="s">
        <v>12</v>
      </c>
      <c r="G1003" s="15" t="s">
        <v>13</v>
      </c>
      <c r="H1003" s="15" t="s">
        <v>70</v>
      </c>
      <c r="I1003" s="15" t="s">
        <v>71</v>
      </c>
      <c r="J1003" s="15" t="s">
        <v>458</v>
      </c>
      <c r="K1003" s="16" t="s">
        <v>459</v>
      </c>
      <c r="L1003" s="15" t="s">
        <v>460</v>
      </c>
      <c r="M1003" s="15" t="s">
        <v>461</v>
      </c>
      <c r="N1003" s="15" t="s">
        <v>462</v>
      </c>
      <c r="O1003" s="15" t="s">
        <v>145</v>
      </c>
      <c r="Q1003" s="15" t="s">
        <v>464</v>
      </c>
      <c r="R1003" s="16" t="s">
        <v>465</v>
      </c>
      <c r="S1003" s="16" t="s">
        <v>466</v>
      </c>
      <c r="T1003" s="16" t="s">
        <v>467</v>
      </c>
      <c r="U1003" s="18">
        <v>44879</v>
      </c>
      <c r="V1003" s="17">
        <v>45244</v>
      </c>
      <c r="W1003" s="15" t="s">
        <v>468</v>
      </c>
      <c r="X1003" s="15" t="s">
        <v>469</v>
      </c>
      <c r="Y1003" s="15" t="s">
        <v>78</v>
      </c>
      <c r="Z1003" s="15" t="s">
        <v>463</v>
      </c>
      <c r="AA1003" s="15" t="s">
        <v>79</v>
      </c>
      <c r="AD1003" s="15" t="s">
        <v>470</v>
      </c>
      <c r="AE1003" s="15" t="s">
        <v>471</v>
      </c>
      <c r="AF1003" s="15" t="s">
        <v>472</v>
      </c>
      <c r="AH1003"/>
    </row>
    <row r="1004" spans="1:35" s="15" customFormat="1">
      <c r="A1004" s="14">
        <v>45133.485046238427</v>
      </c>
      <c r="B1004" s="15" t="s">
        <v>457</v>
      </c>
      <c r="C1004" s="15" t="s">
        <v>11</v>
      </c>
      <c r="D1004" s="14">
        <v>45133.485046238427</v>
      </c>
      <c r="E1004" s="15">
        <f t="shared" ca="1" si="26"/>
        <v>6609</v>
      </c>
      <c r="F1004" s="15" t="s">
        <v>12</v>
      </c>
      <c r="G1004" s="15" t="s">
        <v>13</v>
      </c>
      <c r="H1004" s="15" t="s">
        <v>70</v>
      </c>
      <c r="I1004" s="15" t="s">
        <v>71</v>
      </c>
      <c r="J1004" s="15" t="s">
        <v>458</v>
      </c>
      <c r="K1004" s="16" t="s">
        <v>459</v>
      </c>
      <c r="L1004" s="15" t="s">
        <v>460</v>
      </c>
      <c r="M1004" s="15" t="s">
        <v>461</v>
      </c>
      <c r="N1004" s="15" t="s">
        <v>462</v>
      </c>
      <c r="O1004" s="15" t="s">
        <v>145</v>
      </c>
      <c r="Q1004" s="15" t="s">
        <v>464</v>
      </c>
      <c r="R1004" s="16" t="s">
        <v>465</v>
      </c>
      <c r="S1004" s="16" t="s">
        <v>466</v>
      </c>
      <c r="T1004" s="16" t="s">
        <v>467</v>
      </c>
      <c r="U1004" s="18">
        <v>44879</v>
      </c>
      <c r="V1004" s="17">
        <v>45244</v>
      </c>
      <c r="W1004" s="15" t="s">
        <v>468</v>
      </c>
      <c r="X1004" s="15" t="s">
        <v>469</v>
      </c>
      <c r="Y1004" s="15" t="s">
        <v>78</v>
      </c>
      <c r="Z1004" s="15" t="s">
        <v>463</v>
      </c>
      <c r="AA1004" s="15" t="s">
        <v>79</v>
      </c>
      <c r="AD1004" s="15" t="s">
        <v>470</v>
      </c>
      <c r="AE1004" s="15" t="s">
        <v>471</v>
      </c>
      <c r="AF1004" s="15" t="s">
        <v>472</v>
      </c>
    </row>
    <row r="1005" spans="1:35" s="15" customFormat="1">
      <c r="A1005" s="14">
        <v>45164.485046238427</v>
      </c>
      <c r="B1005" s="15" t="s">
        <v>457</v>
      </c>
      <c r="C1005" s="15" t="s">
        <v>11</v>
      </c>
      <c r="D1005" s="14">
        <v>45164.485046238427</v>
      </c>
      <c r="E1005" s="15">
        <f t="shared" ca="1" si="26"/>
        <v>6351</v>
      </c>
      <c r="F1005" s="15" t="s">
        <v>12</v>
      </c>
      <c r="G1005" s="15" t="s">
        <v>13</v>
      </c>
      <c r="H1005" s="15" t="s">
        <v>70</v>
      </c>
      <c r="I1005" s="15" t="s">
        <v>71</v>
      </c>
      <c r="J1005" s="15" t="s">
        <v>458</v>
      </c>
      <c r="K1005" s="16" t="s">
        <v>459</v>
      </c>
      <c r="L1005" s="15" t="s">
        <v>460</v>
      </c>
      <c r="M1005" s="15" t="s">
        <v>461</v>
      </c>
      <c r="N1005" s="15" t="s">
        <v>462</v>
      </c>
      <c r="O1005" s="15" t="s">
        <v>145</v>
      </c>
      <c r="Q1005" s="15" t="s">
        <v>464</v>
      </c>
      <c r="R1005" s="16" t="s">
        <v>465</v>
      </c>
      <c r="S1005" s="16" t="s">
        <v>466</v>
      </c>
      <c r="T1005" s="16" t="s">
        <v>467</v>
      </c>
      <c r="U1005" s="18">
        <v>44879</v>
      </c>
      <c r="V1005" s="17">
        <v>45244</v>
      </c>
      <c r="W1005" s="15" t="s">
        <v>468</v>
      </c>
      <c r="X1005" s="15" t="s">
        <v>469</v>
      </c>
      <c r="Y1005" s="15" t="s">
        <v>78</v>
      </c>
      <c r="Z1005" s="15" t="s">
        <v>463</v>
      </c>
      <c r="AA1005" s="15" t="s">
        <v>79</v>
      </c>
      <c r="AD1005" s="15" t="s">
        <v>470</v>
      </c>
      <c r="AE1005" s="15" t="s">
        <v>471</v>
      </c>
      <c r="AF1005" s="15" t="s">
        <v>472</v>
      </c>
      <c r="AI1005"/>
    </row>
    <row r="1006" spans="1:35" s="15" customFormat="1">
      <c r="A1006" s="14">
        <v>45195.485046238427</v>
      </c>
      <c r="B1006" s="15" t="s">
        <v>457</v>
      </c>
      <c r="C1006" s="15" t="s">
        <v>11</v>
      </c>
      <c r="D1006" s="14">
        <v>45195.485046238427</v>
      </c>
      <c r="E1006" s="15">
        <f t="shared" ca="1" si="26"/>
        <v>7901</v>
      </c>
      <c r="F1006" s="15" t="s">
        <v>12</v>
      </c>
      <c r="G1006" s="15" t="s">
        <v>13</v>
      </c>
      <c r="H1006" s="15" t="s">
        <v>70</v>
      </c>
      <c r="I1006" s="15" t="s">
        <v>71</v>
      </c>
      <c r="J1006" s="15" t="s">
        <v>458</v>
      </c>
      <c r="K1006" s="16" t="s">
        <v>459</v>
      </c>
      <c r="L1006" s="15" t="s">
        <v>460</v>
      </c>
      <c r="M1006" s="15" t="s">
        <v>461</v>
      </c>
      <c r="N1006" s="15" t="s">
        <v>462</v>
      </c>
      <c r="O1006" s="15" t="s">
        <v>145</v>
      </c>
      <c r="Q1006" s="15" t="s">
        <v>464</v>
      </c>
      <c r="R1006" s="16" t="s">
        <v>465</v>
      </c>
      <c r="S1006" s="16" t="s">
        <v>466</v>
      </c>
      <c r="T1006" s="16" t="s">
        <v>467</v>
      </c>
      <c r="U1006" s="18">
        <v>44879</v>
      </c>
      <c r="V1006" s="17">
        <v>45244</v>
      </c>
      <c r="W1006" s="15" t="s">
        <v>468</v>
      </c>
      <c r="X1006" s="15" t="s">
        <v>469</v>
      </c>
      <c r="Y1006" s="15" t="s">
        <v>78</v>
      </c>
      <c r="Z1006" s="15" t="s">
        <v>463</v>
      </c>
      <c r="AA1006" s="15" t="s">
        <v>79</v>
      </c>
      <c r="AD1006" s="15" t="s">
        <v>470</v>
      </c>
      <c r="AE1006" s="15" t="s">
        <v>471</v>
      </c>
      <c r="AF1006" s="15" t="s">
        <v>472</v>
      </c>
      <c r="AI1006"/>
    </row>
    <row r="1007" spans="1:35" s="15" customFormat="1">
      <c r="A1007" s="14">
        <v>45225.485046238427</v>
      </c>
      <c r="B1007" s="15" t="s">
        <v>457</v>
      </c>
      <c r="C1007" s="15" t="s">
        <v>11</v>
      </c>
      <c r="D1007" s="14">
        <v>45225.485046238427</v>
      </c>
      <c r="E1007" s="15">
        <f t="shared" ca="1" si="26"/>
        <v>6051</v>
      </c>
      <c r="F1007" s="15" t="s">
        <v>12</v>
      </c>
      <c r="G1007" s="15" t="s">
        <v>13</v>
      </c>
      <c r="H1007" s="15" t="s">
        <v>70</v>
      </c>
      <c r="I1007" s="15" t="s">
        <v>71</v>
      </c>
      <c r="J1007" s="15" t="s">
        <v>458</v>
      </c>
      <c r="K1007" s="16" t="s">
        <v>459</v>
      </c>
      <c r="L1007" s="15" t="s">
        <v>460</v>
      </c>
      <c r="M1007" s="15" t="s">
        <v>461</v>
      </c>
      <c r="N1007" s="15" t="s">
        <v>462</v>
      </c>
      <c r="O1007" s="15" t="s">
        <v>145</v>
      </c>
      <c r="Q1007" s="15" t="s">
        <v>464</v>
      </c>
      <c r="R1007" s="16" t="s">
        <v>465</v>
      </c>
      <c r="S1007" s="16" t="s">
        <v>466</v>
      </c>
      <c r="T1007" s="16" t="s">
        <v>467</v>
      </c>
      <c r="U1007" s="18">
        <v>44879</v>
      </c>
      <c r="V1007" s="17">
        <v>45244</v>
      </c>
      <c r="W1007" s="15" t="s">
        <v>468</v>
      </c>
      <c r="X1007" s="15" t="s">
        <v>469</v>
      </c>
      <c r="Y1007" s="15" t="s">
        <v>78</v>
      </c>
      <c r="Z1007" s="15" t="s">
        <v>463</v>
      </c>
      <c r="AA1007" s="15" t="s">
        <v>79</v>
      </c>
      <c r="AD1007" s="15" t="s">
        <v>470</v>
      </c>
      <c r="AE1007" s="15" t="s">
        <v>471</v>
      </c>
      <c r="AF1007" s="15" t="s">
        <v>472</v>
      </c>
      <c r="AI1007"/>
    </row>
    <row r="1008" spans="1:35" s="15" customFormat="1">
      <c r="A1008" s="14">
        <v>45256.485046238427</v>
      </c>
      <c r="B1008" s="15" t="s">
        <v>457</v>
      </c>
      <c r="C1008" s="15" t="s">
        <v>11</v>
      </c>
      <c r="D1008" s="14">
        <v>45256.485046238427</v>
      </c>
      <c r="E1008" s="15">
        <f t="shared" ca="1" si="26"/>
        <v>6866</v>
      </c>
      <c r="F1008" s="15" t="s">
        <v>12</v>
      </c>
      <c r="G1008" s="15" t="s">
        <v>13</v>
      </c>
      <c r="H1008" s="15" t="s">
        <v>70</v>
      </c>
      <c r="I1008" s="15" t="s">
        <v>71</v>
      </c>
      <c r="J1008" s="15" t="s">
        <v>458</v>
      </c>
      <c r="K1008" s="16" t="s">
        <v>459</v>
      </c>
      <c r="L1008" s="15" t="s">
        <v>460</v>
      </c>
      <c r="M1008" s="15" t="s">
        <v>461</v>
      </c>
      <c r="N1008" s="15" t="s">
        <v>462</v>
      </c>
      <c r="O1008" s="15" t="s">
        <v>145</v>
      </c>
      <c r="Q1008" s="15" t="s">
        <v>464</v>
      </c>
      <c r="R1008" s="16" t="s">
        <v>465</v>
      </c>
      <c r="S1008" s="16" t="s">
        <v>466</v>
      </c>
      <c r="T1008" s="16" t="s">
        <v>467</v>
      </c>
      <c r="U1008" s="18">
        <v>44879</v>
      </c>
      <c r="V1008" s="17">
        <v>45244</v>
      </c>
      <c r="W1008" s="15" t="s">
        <v>468</v>
      </c>
      <c r="X1008" s="15" t="s">
        <v>469</v>
      </c>
      <c r="Y1008" s="15" t="s">
        <v>78</v>
      </c>
      <c r="Z1008" s="15" t="s">
        <v>463</v>
      </c>
      <c r="AA1008" s="15" t="s">
        <v>79</v>
      </c>
      <c r="AD1008" s="15" t="s">
        <v>470</v>
      </c>
      <c r="AE1008" s="15" t="s">
        <v>471</v>
      </c>
      <c r="AF1008" s="15" t="s">
        <v>472</v>
      </c>
      <c r="AI1008"/>
    </row>
    <row r="1009" spans="1:36" s="15" customFormat="1">
      <c r="A1009" s="14">
        <v>45286.485046238427</v>
      </c>
      <c r="B1009" s="15" t="s">
        <v>457</v>
      </c>
      <c r="C1009" s="15" t="s">
        <v>11</v>
      </c>
      <c r="D1009" s="14">
        <v>45286.485046238427</v>
      </c>
      <c r="E1009" s="15">
        <f t="shared" ca="1" si="26"/>
        <v>5813</v>
      </c>
      <c r="F1009" s="15" t="s">
        <v>12</v>
      </c>
      <c r="G1009" s="15" t="s">
        <v>13</v>
      </c>
      <c r="H1009" s="15" t="s">
        <v>70</v>
      </c>
      <c r="I1009" s="15" t="s">
        <v>71</v>
      </c>
      <c r="J1009" s="15" t="s">
        <v>458</v>
      </c>
      <c r="K1009" s="16" t="s">
        <v>459</v>
      </c>
      <c r="L1009" s="15" t="s">
        <v>460</v>
      </c>
      <c r="M1009" s="15" t="s">
        <v>461</v>
      </c>
      <c r="N1009" s="15" t="s">
        <v>462</v>
      </c>
      <c r="O1009" s="15" t="s">
        <v>145</v>
      </c>
      <c r="Q1009" s="15" t="s">
        <v>464</v>
      </c>
      <c r="R1009" s="16" t="s">
        <v>465</v>
      </c>
      <c r="S1009" s="16" t="s">
        <v>466</v>
      </c>
      <c r="T1009" s="16" t="s">
        <v>467</v>
      </c>
      <c r="U1009" s="18">
        <v>44879</v>
      </c>
      <c r="V1009" s="17">
        <v>45244</v>
      </c>
      <c r="W1009" s="15" t="s">
        <v>468</v>
      </c>
      <c r="X1009" s="15" t="s">
        <v>469</v>
      </c>
      <c r="Y1009" s="15" t="s">
        <v>78</v>
      </c>
      <c r="Z1009" s="15" t="s">
        <v>463</v>
      </c>
      <c r="AA1009" s="15" t="s">
        <v>79</v>
      </c>
      <c r="AD1009" s="15" t="s">
        <v>470</v>
      </c>
      <c r="AE1009" s="15" t="s">
        <v>471</v>
      </c>
      <c r="AF1009" s="15" t="s">
        <v>472</v>
      </c>
      <c r="AI1009"/>
    </row>
    <row r="1010" spans="1:36" s="15" customFormat="1">
      <c r="A1010" s="14">
        <v>44222.490960648145</v>
      </c>
      <c r="B1010" s="15" t="s">
        <v>473</v>
      </c>
      <c r="C1010" s="15" t="s">
        <v>11</v>
      </c>
      <c r="D1010" s="14">
        <v>44222.490960648145</v>
      </c>
      <c r="E1010" s="15">
        <f ca="1">RANDBETWEEN(1500,5000)</f>
        <v>4758</v>
      </c>
      <c r="F1010" s="15" t="s">
        <v>12</v>
      </c>
      <c r="G1010" s="15" t="s">
        <v>13</v>
      </c>
      <c r="H1010" s="15" t="s">
        <v>474</v>
      </c>
      <c r="I1010" s="15" t="s">
        <v>475</v>
      </c>
      <c r="J1010" s="15" t="s">
        <v>476</v>
      </c>
      <c r="K1010" s="16" t="s">
        <v>477</v>
      </c>
      <c r="L1010" s="15" t="s">
        <v>478</v>
      </c>
      <c r="M1010" s="15" t="s">
        <v>479</v>
      </c>
      <c r="N1010" s="15" t="s">
        <v>480</v>
      </c>
      <c r="O1010" s="15" t="s">
        <v>145</v>
      </c>
      <c r="P1010" s="15" t="s">
        <v>22</v>
      </c>
      <c r="Q1010" s="15" t="s">
        <v>482</v>
      </c>
      <c r="R1010" s="16" t="s">
        <v>483</v>
      </c>
      <c r="S1010" s="16" t="s">
        <v>484</v>
      </c>
      <c r="T1010" s="16" t="s">
        <v>485</v>
      </c>
      <c r="U1010" s="18">
        <v>45092</v>
      </c>
      <c r="V1010" s="18">
        <v>45458</v>
      </c>
      <c r="W1010" s="15" t="s">
        <v>486</v>
      </c>
      <c r="X1010" s="15" t="s">
        <v>487</v>
      </c>
      <c r="Y1010" s="15" t="s">
        <v>41</v>
      </c>
      <c r="Z1010" s="15" t="s">
        <v>481</v>
      </c>
      <c r="AA1010" s="15" t="s">
        <v>22</v>
      </c>
      <c r="AD1010" s="15" t="s">
        <v>488</v>
      </c>
      <c r="AE1010" s="15" t="s">
        <v>489</v>
      </c>
      <c r="AF1010" s="15" t="s">
        <v>490</v>
      </c>
      <c r="AG1010"/>
    </row>
    <row r="1011" spans="1:36" s="15" customFormat="1">
      <c r="A1011" s="14">
        <v>44253.490960648145</v>
      </c>
      <c r="B1011" s="15" t="s">
        <v>473</v>
      </c>
      <c r="C1011" s="15" t="s">
        <v>11</v>
      </c>
      <c r="D1011" s="14">
        <v>44253.490960648145</v>
      </c>
      <c r="E1011" s="15">
        <f t="shared" ref="E1011:E1045" ca="1" si="27">RANDBETWEEN(1500,5000)</f>
        <v>4951</v>
      </c>
      <c r="F1011" s="15" t="s">
        <v>12</v>
      </c>
      <c r="G1011" s="15" t="s">
        <v>13</v>
      </c>
      <c r="H1011" s="15" t="s">
        <v>474</v>
      </c>
      <c r="I1011" s="15" t="s">
        <v>475</v>
      </c>
      <c r="J1011" s="15" t="s">
        <v>476</v>
      </c>
      <c r="K1011" s="16" t="s">
        <v>477</v>
      </c>
      <c r="L1011" s="15" t="s">
        <v>478</v>
      </c>
      <c r="M1011" s="15" t="s">
        <v>479</v>
      </c>
      <c r="N1011" s="15" t="s">
        <v>480</v>
      </c>
      <c r="O1011" s="15" t="s">
        <v>145</v>
      </c>
      <c r="P1011" s="15" t="s">
        <v>22</v>
      </c>
      <c r="Q1011" s="15" t="s">
        <v>482</v>
      </c>
      <c r="R1011" s="16" t="s">
        <v>483</v>
      </c>
      <c r="S1011" s="16" t="s">
        <v>484</v>
      </c>
      <c r="T1011" s="16" t="s">
        <v>485</v>
      </c>
      <c r="U1011" s="18">
        <v>45092</v>
      </c>
      <c r="V1011" s="18">
        <v>45458</v>
      </c>
      <c r="W1011" s="15" t="s">
        <v>486</v>
      </c>
      <c r="X1011" s="15" t="s">
        <v>487</v>
      </c>
      <c r="Y1011" s="15" t="s">
        <v>41</v>
      </c>
      <c r="Z1011" s="15" t="s">
        <v>481</v>
      </c>
      <c r="AA1011" s="15" t="s">
        <v>22</v>
      </c>
      <c r="AD1011" s="15" t="s">
        <v>488</v>
      </c>
      <c r="AE1011" s="15" t="s">
        <v>489</v>
      </c>
      <c r="AF1011" s="15" t="s">
        <v>490</v>
      </c>
    </row>
    <row r="1012" spans="1:36" s="15" customFormat="1">
      <c r="A1012" s="14">
        <v>44281.490960590279</v>
      </c>
      <c r="B1012" s="15" t="s">
        <v>473</v>
      </c>
      <c r="C1012" s="15" t="s">
        <v>11</v>
      </c>
      <c r="D1012" s="14">
        <v>44281.490960590279</v>
      </c>
      <c r="E1012" s="15">
        <f t="shared" ca="1" si="27"/>
        <v>2717</v>
      </c>
      <c r="F1012" s="15" t="s">
        <v>12</v>
      </c>
      <c r="G1012" s="15" t="s">
        <v>13</v>
      </c>
      <c r="H1012" s="15" t="s">
        <v>474</v>
      </c>
      <c r="I1012" s="15" t="s">
        <v>475</v>
      </c>
      <c r="J1012" s="15" t="s">
        <v>476</v>
      </c>
      <c r="K1012" s="16" t="s">
        <v>477</v>
      </c>
      <c r="L1012" s="15" t="s">
        <v>478</v>
      </c>
      <c r="M1012" s="15" t="s">
        <v>479</v>
      </c>
      <c r="N1012" s="15" t="s">
        <v>480</v>
      </c>
      <c r="O1012" s="15" t="s">
        <v>145</v>
      </c>
      <c r="P1012" s="15" t="s">
        <v>22</v>
      </c>
      <c r="Q1012" s="15" t="s">
        <v>482</v>
      </c>
      <c r="R1012" s="16" t="s">
        <v>483</v>
      </c>
      <c r="S1012" s="16" t="s">
        <v>484</v>
      </c>
      <c r="T1012" s="16" t="s">
        <v>485</v>
      </c>
      <c r="U1012" s="18">
        <v>45092</v>
      </c>
      <c r="V1012" s="18">
        <v>45458</v>
      </c>
      <c r="W1012" s="15" t="s">
        <v>486</v>
      </c>
      <c r="X1012" s="15" t="s">
        <v>487</v>
      </c>
      <c r="Y1012" s="15" t="s">
        <v>41</v>
      </c>
      <c r="Z1012" s="15" t="s">
        <v>481</v>
      </c>
      <c r="AA1012" s="15" t="s">
        <v>22</v>
      </c>
      <c r="AD1012" s="15" t="s">
        <v>488</v>
      </c>
      <c r="AE1012" s="15" t="s">
        <v>489</v>
      </c>
      <c r="AF1012" s="15" t="s">
        <v>490</v>
      </c>
    </row>
    <row r="1013" spans="1:36" s="15" customFormat="1">
      <c r="A1013" s="14">
        <v>44312.490960590279</v>
      </c>
      <c r="B1013" s="15" t="s">
        <v>473</v>
      </c>
      <c r="C1013" s="15" t="s">
        <v>11</v>
      </c>
      <c r="D1013" s="14">
        <v>44312.490960590279</v>
      </c>
      <c r="E1013" s="15">
        <f t="shared" ca="1" si="27"/>
        <v>4592</v>
      </c>
      <c r="F1013" s="15" t="s">
        <v>12</v>
      </c>
      <c r="G1013" s="15" t="s">
        <v>13</v>
      </c>
      <c r="H1013" s="15" t="s">
        <v>474</v>
      </c>
      <c r="I1013" s="15" t="s">
        <v>475</v>
      </c>
      <c r="J1013" s="15" t="s">
        <v>476</v>
      </c>
      <c r="K1013" s="16" t="s">
        <v>477</v>
      </c>
      <c r="L1013" s="15" t="s">
        <v>478</v>
      </c>
      <c r="M1013" s="15" t="s">
        <v>479</v>
      </c>
      <c r="N1013" s="15" t="s">
        <v>480</v>
      </c>
      <c r="O1013" s="15" t="s">
        <v>145</v>
      </c>
      <c r="P1013" s="15" t="s">
        <v>22</v>
      </c>
      <c r="Q1013" s="15" t="s">
        <v>482</v>
      </c>
      <c r="R1013" s="16" t="s">
        <v>483</v>
      </c>
      <c r="S1013" s="16" t="s">
        <v>484</v>
      </c>
      <c r="T1013" s="16" t="s">
        <v>485</v>
      </c>
      <c r="U1013" s="18">
        <v>45092</v>
      </c>
      <c r="V1013" s="18">
        <v>45458</v>
      </c>
      <c r="W1013" s="15" t="s">
        <v>486</v>
      </c>
      <c r="X1013" s="15" t="s">
        <v>487</v>
      </c>
      <c r="Y1013" s="15" t="s">
        <v>41</v>
      </c>
      <c r="Z1013" s="15" t="s">
        <v>481</v>
      </c>
      <c r="AA1013" s="15" t="s">
        <v>22</v>
      </c>
      <c r="AD1013" s="15" t="s">
        <v>488</v>
      </c>
      <c r="AE1013" s="15" t="s">
        <v>489</v>
      </c>
      <c r="AF1013" s="15" t="s">
        <v>490</v>
      </c>
      <c r="AJ1013"/>
    </row>
    <row r="1014" spans="1:36" s="15" customFormat="1">
      <c r="A1014" s="14">
        <v>44342.490960590279</v>
      </c>
      <c r="B1014" s="15" t="s">
        <v>473</v>
      </c>
      <c r="C1014" s="15" t="s">
        <v>11</v>
      </c>
      <c r="D1014" s="14">
        <v>44342.490960590279</v>
      </c>
      <c r="E1014" s="15">
        <f t="shared" ca="1" si="27"/>
        <v>2240</v>
      </c>
      <c r="F1014" s="15" t="s">
        <v>12</v>
      </c>
      <c r="G1014" s="15" t="s">
        <v>13</v>
      </c>
      <c r="H1014" s="15" t="s">
        <v>474</v>
      </c>
      <c r="I1014" s="15" t="s">
        <v>475</v>
      </c>
      <c r="J1014" s="15" t="s">
        <v>476</v>
      </c>
      <c r="K1014" s="16" t="s">
        <v>477</v>
      </c>
      <c r="L1014" s="15" t="s">
        <v>478</v>
      </c>
      <c r="M1014" s="15" t="s">
        <v>479</v>
      </c>
      <c r="N1014" s="15" t="s">
        <v>480</v>
      </c>
      <c r="O1014" s="15" t="s">
        <v>145</v>
      </c>
      <c r="P1014" s="15" t="s">
        <v>22</v>
      </c>
      <c r="Q1014" s="15" t="s">
        <v>482</v>
      </c>
      <c r="R1014" s="16" t="s">
        <v>483</v>
      </c>
      <c r="S1014" s="16" t="s">
        <v>484</v>
      </c>
      <c r="T1014" s="16" t="s">
        <v>485</v>
      </c>
      <c r="U1014" s="18">
        <v>45092</v>
      </c>
      <c r="V1014" s="18">
        <v>45458</v>
      </c>
      <c r="W1014" s="15" t="s">
        <v>486</v>
      </c>
      <c r="X1014" s="15" t="s">
        <v>487</v>
      </c>
      <c r="Y1014" s="15" t="s">
        <v>41</v>
      </c>
      <c r="Z1014" s="15" t="s">
        <v>481</v>
      </c>
      <c r="AA1014" s="15" t="s">
        <v>22</v>
      </c>
      <c r="AD1014" s="15" t="s">
        <v>488</v>
      </c>
      <c r="AE1014" s="15" t="s">
        <v>489</v>
      </c>
      <c r="AF1014" s="15" t="s">
        <v>490</v>
      </c>
      <c r="AJ1014"/>
    </row>
    <row r="1015" spans="1:36" s="15" customFormat="1">
      <c r="A1015" s="14">
        <v>44373.490960590279</v>
      </c>
      <c r="B1015" s="15" t="s">
        <v>473</v>
      </c>
      <c r="C1015" s="15" t="s">
        <v>11</v>
      </c>
      <c r="D1015" s="14">
        <v>44373.490960590279</v>
      </c>
      <c r="E1015" s="15">
        <f t="shared" ca="1" si="27"/>
        <v>4966</v>
      </c>
      <c r="F1015" s="15" t="s">
        <v>12</v>
      </c>
      <c r="G1015" s="15" t="s">
        <v>13</v>
      </c>
      <c r="H1015" s="15" t="s">
        <v>474</v>
      </c>
      <c r="I1015" s="15" t="s">
        <v>475</v>
      </c>
      <c r="J1015" s="15" t="s">
        <v>476</v>
      </c>
      <c r="K1015" s="16" t="s">
        <v>477</v>
      </c>
      <c r="L1015" s="15" t="s">
        <v>478</v>
      </c>
      <c r="M1015" s="15" t="s">
        <v>479</v>
      </c>
      <c r="N1015" s="15" t="s">
        <v>480</v>
      </c>
      <c r="O1015" s="15" t="s">
        <v>145</v>
      </c>
      <c r="P1015" s="15" t="s">
        <v>22</v>
      </c>
      <c r="Q1015" s="15" t="s">
        <v>482</v>
      </c>
      <c r="R1015" s="16" t="s">
        <v>483</v>
      </c>
      <c r="S1015" s="16" t="s">
        <v>484</v>
      </c>
      <c r="T1015" s="16" t="s">
        <v>485</v>
      </c>
      <c r="U1015" s="18">
        <v>45092</v>
      </c>
      <c r="V1015" s="18">
        <v>45458</v>
      </c>
      <c r="W1015" s="15" t="s">
        <v>486</v>
      </c>
      <c r="X1015" s="15" t="s">
        <v>487</v>
      </c>
      <c r="Y1015" s="15" t="s">
        <v>41</v>
      </c>
      <c r="Z1015" s="15" t="s">
        <v>481</v>
      </c>
      <c r="AA1015" s="15" t="s">
        <v>22</v>
      </c>
      <c r="AD1015" s="15" t="s">
        <v>488</v>
      </c>
      <c r="AE1015" s="15" t="s">
        <v>489</v>
      </c>
      <c r="AF1015" s="15" t="s">
        <v>490</v>
      </c>
      <c r="AJ1015"/>
    </row>
    <row r="1016" spans="1:36" s="15" customFormat="1">
      <c r="A1016" s="14">
        <v>44403.490960590279</v>
      </c>
      <c r="B1016" s="15" t="s">
        <v>473</v>
      </c>
      <c r="C1016" s="15" t="s">
        <v>11</v>
      </c>
      <c r="D1016" s="14">
        <v>44403.490960590279</v>
      </c>
      <c r="E1016" s="15">
        <f t="shared" ca="1" si="27"/>
        <v>1862</v>
      </c>
      <c r="F1016" s="15" t="s">
        <v>12</v>
      </c>
      <c r="G1016" s="15" t="s">
        <v>13</v>
      </c>
      <c r="H1016" s="15" t="s">
        <v>474</v>
      </c>
      <c r="I1016" s="15" t="s">
        <v>475</v>
      </c>
      <c r="J1016" s="15" t="s">
        <v>476</v>
      </c>
      <c r="K1016" s="16" t="s">
        <v>477</v>
      </c>
      <c r="L1016" s="15" t="s">
        <v>478</v>
      </c>
      <c r="M1016" s="15" t="s">
        <v>479</v>
      </c>
      <c r="N1016" s="15" t="s">
        <v>480</v>
      </c>
      <c r="O1016" s="15" t="s">
        <v>145</v>
      </c>
      <c r="P1016" s="15" t="s">
        <v>22</v>
      </c>
      <c r="Q1016" s="15" t="s">
        <v>482</v>
      </c>
      <c r="R1016" s="16" t="s">
        <v>483</v>
      </c>
      <c r="S1016" s="16" t="s">
        <v>484</v>
      </c>
      <c r="T1016" s="16" t="s">
        <v>485</v>
      </c>
      <c r="U1016" s="18">
        <v>45092</v>
      </c>
      <c r="V1016" s="18">
        <v>45458</v>
      </c>
      <c r="W1016" s="15" t="s">
        <v>486</v>
      </c>
      <c r="X1016" s="15" t="s">
        <v>487</v>
      </c>
      <c r="Y1016" s="15" t="s">
        <v>41</v>
      </c>
      <c r="Z1016" s="15" t="s">
        <v>481</v>
      </c>
      <c r="AA1016" s="15" t="s">
        <v>22</v>
      </c>
      <c r="AD1016" s="15" t="s">
        <v>488</v>
      </c>
      <c r="AE1016" s="15" t="s">
        <v>489</v>
      </c>
      <c r="AF1016" s="15" t="s">
        <v>490</v>
      </c>
      <c r="AJ1016"/>
    </row>
    <row r="1017" spans="1:36" s="15" customFormat="1">
      <c r="A1017" s="14">
        <v>44434.490960590279</v>
      </c>
      <c r="B1017" s="15" t="s">
        <v>473</v>
      </c>
      <c r="C1017" s="15" t="s">
        <v>11</v>
      </c>
      <c r="D1017" s="14">
        <v>44434.490960590279</v>
      </c>
      <c r="E1017" s="15">
        <f t="shared" ca="1" si="27"/>
        <v>2835</v>
      </c>
      <c r="F1017" s="15" t="s">
        <v>12</v>
      </c>
      <c r="G1017" s="15" t="s">
        <v>13</v>
      </c>
      <c r="H1017" s="15" t="s">
        <v>474</v>
      </c>
      <c r="I1017" s="15" t="s">
        <v>475</v>
      </c>
      <c r="J1017" s="15" t="s">
        <v>476</v>
      </c>
      <c r="K1017" s="16" t="s">
        <v>477</v>
      </c>
      <c r="L1017" s="15" t="s">
        <v>478</v>
      </c>
      <c r="M1017" s="15" t="s">
        <v>479</v>
      </c>
      <c r="N1017" s="15" t="s">
        <v>480</v>
      </c>
      <c r="O1017" s="15" t="s">
        <v>145</v>
      </c>
      <c r="P1017" s="15" t="s">
        <v>22</v>
      </c>
      <c r="Q1017" s="15" t="s">
        <v>482</v>
      </c>
      <c r="R1017" s="16" t="s">
        <v>483</v>
      </c>
      <c r="S1017" s="16" t="s">
        <v>484</v>
      </c>
      <c r="T1017" s="16" t="s">
        <v>485</v>
      </c>
      <c r="U1017" s="18">
        <v>45092</v>
      </c>
      <c r="V1017" s="18">
        <v>45458</v>
      </c>
      <c r="W1017" s="15" t="s">
        <v>486</v>
      </c>
      <c r="X1017" s="15" t="s">
        <v>487</v>
      </c>
      <c r="Y1017" s="15" t="s">
        <v>41</v>
      </c>
      <c r="Z1017" s="15" t="s">
        <v>481</v>
      </c>
      <c r="AA1017" s="15" t="s">
        <v>22</v>
      </c>
      <c r="AD1017" s="15" t="s">
        <v>488</v>
      </c>
      <c r="AE1017" s="15" t="s">
        <v>489</v>
      </c>
      <c r="AF1017" s="15" t="s">
        <v>490</v>
      </c>
      <c r="AJ1017"/>
    </row>
    <row r="1018" spans="1:36" s="15" customFormat="1">
      <c r="A1018" s="14">
        <v>44465.490960590279</v>
      </c>
      <c r="B1018" s="15" t="s">
        <v>473</v>
      </c>
      <c r="C1018" s="15" t="s">
        <v>11</v>
      </c>
      <c r="D1018" s="14">
        <v>44465.490960590279</v>
      </c>
      <c r="E1018" s="15">
        <f t="shared" ca="1" si="27"/>
        <v>1833</v>
      </c>
      <c r="F1018" s="15" t="s">
        <v>12</v>
      </c>
      <c r="G1018" s="15" t="s">
        <v>13</v>
      </c>
      <c r="H1018" s="15" t="s">
        <v>474</v>
      </c>
      <c r="I1018" s="15" t="s">
        <v>475</v>
      </c>
      <c r="J1018" s="15" t="s">
        <v>476</v>
      </c>
      <c r="K1018" s="16" t="s">
        <v>477</v>
      </c>
      <c r="L1018" s="15" t="s">
        <v>478</v>
      </c>
      <c r="M1018" s="15" t="s">
        <v>479</v>
      </c>
      <c r="N1018" s="15" t="s">
        <v>480</v>
      </c>
      <c r="O1018" s="15" t="s">
        <v>145</v>
      </c>
      <c r="P1018" s="15" t="s">
        <v>22</v>
      </c>
      <c r="Q1018" s="15" t="s">
        <v>482</v>
      </c>
      <c r="R1018" s="16" t="s">
        <v>483</v>
      </c>
      <c r="S1018" s="16" t="s">
        <v>484</v>
      </c>
      <c r="T1018" s="16" t="s">
        <v>485</v>
      </c>
      <c r="U1018" s="18">
        <v>45092</v>
      </c>
      <c r="V1018" s="18">
        <v>45458</v>
      </c>
      <c r="W1018" s="15" t="s">
        <v>486</v>
      </c>
      <c r="X1018" s="15" t="s">
        <v>487</v>
      </c>
      <c r="Y1018" s="15" t="s">
        <v>41</v>
      </c>
      <c r="Z1018" s="15" t="s">
        <v>481</v>
      </c>
      <c r="AA1018" s="15" t="s">
        <v>22</v>
      </c>
      <c r="AD1018" s="15" t="s">
        <v>488</v>
      </c>
      <c r="AE1018" s="15" t="s">
        <v>489</v>
      </c>
      <c r="AF1018" s="15" t="s">
        <v>490</v>
      </c>
      <c r="AJ1018"/>
    </row>
    <row r="1019" spans="1:36" s="15" customFormat="1">
      <c r="A1019" s="14">
        <v>44495.490960590279</v>
      </c>
      <c r="B1019" s="15" t="s">
        <v>473</v>
      </c>
      <c r="C1019" s="15" t="s">
        <v>11</v>
      </c>
      <c r="D1019" s="14">
        <v>44495.490960590279</v>
      </c>
      <c r="E1019" s="15">
        <f t="shared" ca="1" si="27"/>
        <v>4447</v>
      </c>
      <c r="F1019" s="15" t="s">
        <v>12</v>
      </c>
      <c r="G1019" s="15" t="s">
        <v>13</v>
      </c>
      <c r="H1019" s="15" t="s">
        <v>474</v>
      </c>
      <c r="I1019" s="15" t="s">
        <v>475</v>
      </c>
      <c r="J1019" s="15" t="s">
        <v>476</v>
      </c>
      <c r="K1019" s="16" t="s">
        <v>477</v>
      </c>
      <c r="L1019" s="15" t="s">
        <v>478</v>
      </c>
      <c r="M1019" s="15" t="s">
        <v>479</v>
      </c>
      <c r="N1019" s="15" t="s">
        <v>480</v>
      </c>
      <c r="O1019" s="15" t="s">
        <v>145</v>
      </c>
      <c r="P1019" s="15" t="s">
        <v>22</v>
      </c>
      <c r="Q1019" s="15" t="s">
        <v>482</v>
      </c>
      <c r="R1019" s="16" t="s">
        <v>483</v>
      </c>
      <c r="S1019" s="16" t="s">
        <v>484</v>
      </c>
      <c r="T1019" s="16" t="s">
        <v>485</v>
      </c>
      <c r="U1019" s="18">
        <v>45092</v>
      </c>
      <c r="V1019" s="18">
        <v>45458</v>
      </c>
      <c r="W1019" s="15" t="s">
        <v>486</v>
      </c>
      <c r="X1019" s="15" t="s">
        <v>487</v>
      </c>
      <c r="Y1019" s="15" t="s">
        <v>41</v>
      </c>
      <c r="Z1019" s="15" t="s">
        <v>481</v>
      </c>
      <c r="AA1019" s="15" t="s">
        <v>22</v>
      </c>
      <c r="AD1019" s="15" t="s">
        <v>488</v>
      </c>
      <c r="AE1019" s="15" t="s">
        <v>489</v>
      </c>
      <c r="AF1019" s="15" t="s">
        <v>490</v>
      </c>
      <c r="AJ1019"/>
    </row>
    <row r="1020" spans="1:36">
      <c r="A1020" s="14">
        <v>44526.490960590279</v>
      </c>
      <c r="B1020" s="15" t="s">
        <v>473</v>
      </c>
      <c r="C1020" s="15" t="s">
        <v>11</v>
      </c>
      <c r="D1020" s="14">
        <v>44526.490960590279</v>
      </c>
      <c r="E1020" s="15">
        <f t="shared" ca="1" si="27"/>
        <v>3429</v>
      </c>
      <c r="F1020" s="15" t="s">
        <v>12</v>
      </c>
      <c r="G1020" s="15" t="s">
        <v>13</v>
      </c>
      <c r="H1020" s="15" t="s">
        <v>474</v>
      </c>
      <c r="I1020" s="15" t="s">
        <v>475</v>
      </c>
      <c r="J1020" s="15" t="s">
        <v>476</v>
      </c>
      <c r="K1020" s="16" t="s">
        <v>477</v>
      </c>
      <c r="L1020" s="15" t="s">
        <v>478</v>
      </c>
      <c r="M1020" s="15" t="s">
        <v>479</v>
      </c>
      <c r="N1020" s="15" t="s">
        <v>480</v>
      </c>
      <c r="O1020" s="15" t="s">
        <v>145</v>
      </c>
      <c r="P1020" s="15" t="s">
        <v>22</v>
      </c>
      <c r="Q1020" s="15" t="s">
        <v>482</v>
      </c>
      <c r="R1020" s="16" t="s">
        <v>483</v>
      </c>
      <c r="S1020" s="16" t="s">
        <v>484</v>
      </c>
      <c r="T1020" s="16" t="s">
        <v>485</v>
      </c>
      <c r="U1020" s="18">
        <v>45092</v>
      </c>
      <c r="V1020" s="18">
        <v>45458</v>
      </c>
      <c r="W1020" s="15" t="s">
        <v>486</v>
      </c>
      <c r="X1020" s="15" t="s">
        <v>487</v>
      </c>
      <c r="Y1020" s="15" t="s">
        <v>41</v>
      </c>
      <c r="Z1020" s="15" t="s">
        <v>481</v>
      </c>
      <c r="AA1020" s="15" t="s">
        <v>22</v>
      </c>
      <c r="AB1020" s="15"/>
      <c r="AC1020" s="15"/>
      <c r="AD1020" s="15" t="s">
        <v>488</v>
      </c>
      <c r="AE1020" s="15" t="s">
        <v>489</v>
      </c>
      <c r="AF1020" s="15" t="s">
        <v>490</v>
      </c>
      <c r="AG1020" s="15"/>
      <c r="AH1020" s="15"/>
      <c r="AI1020" s="15"/>
    </row>
    <row r="1021" spans="1:36">
      <c r="A1021" s="14">
        <v>44556.490960590279</v>
      </c>
      <c r="B1021" s="15" t="s">
        <v>473</v>
      </c>
      <c r="C1021" s="15" t="s">
        <v>11</v>
      </c>
      <c r="D1021" s="14">
        <v>44556.490960590279</v>
      </c>
      <c r="E1021" s="15">
        <f t="shared" ca="1" si="27"/>
        <v>3370</v>
      </c>
      <c r="F1021" s="15" t="s">
        <v>12</v>
      </c>
      <c r="G1021" s="15" t="s">
        <v>13</v>
      </c>
      <c r="H1021" s="15" t="s">
        <v>474</v>
      </c>
      <c r="I1021" s="15" t="s">
        <v>475</v>
      </c>
      <c r="J1021" s="15" t="s">
        <v>476</v>
      </c>
      <c r="K1021" s="16" t="s">
        <v>477</v>
      </c>
      <c r="L1021" s="15" t="s">
        <v>478</v>
      </c>
      <c r="M1021" s="15" t="s">
        <v>479</v>
      </c>
      <c r="N1021" s="15" t="s">
        <v>480</v>
      </c>
      <c r="O1021" s="15" t="s">
        <v>145</v>
      </c>
      <c r="P1021" s="15" t="s">
        <v>22</v>
      </c>
      <c r="Q1021" s="15" t="s">
        <v>482</v>
      </c>
      <c r="R1021" s="16" t="s">
        <v>483</v>
      </c>
      <c r="S1021" s="16" t="s">
        <v>484</v>
      </c>
      <c r="T1021" s="16" t="s">
        <v>485</v>
      </c>
      <c r="U1021" s="18">
        <v>45092</v>
      </c>
      <c r="V1021" s="18">
        <v>45458</v>
      </c>
      <c r="W1021" s="15" t="s">
        <v>486</v>
      </c>
      <c r="X1021" s="15" t="s">
        <v>487</v>
      </c>
      <c r="Y1021" s="15" t="s">
        <v>41</v>
      </c>
      <c r="Z1021" s="15" t="s">
        <v>481</v>
      </c>
      <c r="AA1021" s="15" t="s">
        <v>22</v>
      </c>
      <c r="AB1021" s="15"/>
      <c r="AC1021" s="15"/>
      <c r="AD1021" s="15" t="s">
        <v>488</v>
      </c>
      <c r="AE1021" s="15" t="s">
        <v>489</v>
      </c>
      <c r="AF1021" s="15" t="s">
        <v>490</v>
      </c>
      <c r="AG1021" s="15"/>
      <c r="AH1021" s="15"/>
      <c r="AI1021" s="15"/>
      <c r="AJ1021" s="15"/>
    </row>
    <row r="1022" spans="1:36">
      <c r="A1022" s="14">
        <v>44587.490960590279</v>
      </c>
      <c r="B1022" s="15" t="s">
        <v>473</v>
      </c>
      <c r="C1022" s="15" t="s">
        <v>11</v>
      </c>
      <c r="D1022" s="14">
        <v>44587.490960590279</v>
      </c>
      <c r="E1022" s="15">
        <f t="shared" ca="1" si="27"/>
        <v>1811</v>
      </c>
      <c r="F1022" s="15" t="s">
        <v>12</v>
      </c>
      <c r="G1022" s="15" t="s">
        <v>13</v>
      </c>
      <c r="H1022" s="15" t="s">
        <v>474</v>
      </c>
      <c r="I1022" s="15" t="s">
        <v>475</v>
      </c>
      <c r="J1022" s="15" t="s">
        <v>476</v>
      </c>
      <c r="K1022" s="16" t="s">
        <v>477</v>
      </c>
      <c r="L1022" s="15" t="s">
        <v>478</v>
      </c>
      <c r="M1022" s="15" t="s">
        <v>479</v>
      </c>
      <c r="N1022" s="15" t="s">
        <v>480</v>
      </c>
      <c r="O1022" s="15" t="s">
        <v>145</v>
      </c>
      <c r="P1022" s="15" t="s">
        <v>22</v>
      </c>
      <c r="Q1022" s="15" t="s">
        <v>482</v>
      </c>
      <c r="R1022" s="16" t="s">
        <v>483</v>
      </c>
      <c r="S1022" s="16" t="s">
        <v>484</v>
      </c>
      <c r="T1022" s="16" t="s">
        <v>485</v>
      </c>
      <c r="U1022" s="18">
        <v>45092</v>
      </c>
      <c r="V1022" s="18">
        <v>45458</v>
      </c>
      <c r="W1022" s="15" t="s">
        <v>486</v>
      </c>
      <c r="X1022" s="15" t="s">
        <v>487</v>
      </c>
      <c r="Y1022" s="15" t="s">
        <v>41</v>
      </c>
      <c r="Z1022" s="15" t="s">
        <v>481</v>
      </c>
      <c r="AA1022" s="15" t="s">
        <v>22</v>
      </c>
      <c r="AB1022" s="15"/>
      <c r="AC1022" s="15"/>
      <c r="AD1022" s="15" t="s">
        <v>488</v>
      </c>
      <c r="AE1022" s="15" t="s">
        <v>489</v>
      </c>
      <c r="AF1022" s="15" t="s">
        <v>490</v>
      </c>
      <c r="AG1022" s="15"/>
      <c r="AH1022" s="15"/>
      <c r="AI1022" s="15"/>
      <c r="AJ1022" s="15"/>
    </row>
    <row r="1023" spans="1:36">
      <c r="A1023" s="14">
        <v>44618.490960590279</v>
      </c>
      <c r="B1023" s="15" t="s">
        <v>473</v>
      </c>
      <c r="C1023" s="15" t="s">
        <v>11</v>
      </c>
      <c r="D1023" s="14">
        <v>44618.490960590279</v>
      </c>
      <c r="E1023" s="15">
        <f t="shared" ca="1" si="27"/>
        <v>2829</v>
      </c>
      <c r="F1023" s="15" t="s">
        <v>12</v>
      </c>
      <c r="G1023" s="15" t="s">
        <v>13</v>
      </c>
      <c r="H1023" s="15" t="s">
        <v>474</v>
      </c>
      <c r="I1023" s="15" t="s">
        <v>475</v>
      </c>
      <c r="J1023" s="15" t="s">
        <v>476</v>
      </c>
      <c r="K1023" s="16" t="s">
        <v>477</v>
      </c>
      <c r="L1023" s="15" t="s">
        <v>478</v>
      </c>
      <c r="M1023" s="15" t="s">
        <v>479</v>
      </c>
      <c r="N1023" s="15" t="s">
        <v>480</v>
      </c>
      <c r="O1023" s="15" t="s">
        <v>145</v>
      </c>
      <c r="P1023" s="15" t="s">
        <v>22</v>
      </c>
      <c r="Q1023" s="15" t="s">
        <v>482</v>
      </c>
      <c r="R1023" s="16" t="s">
        <v>483</v>
      </c>
      <c r="S1023" s="16" t="s">
        <v>484</v>
      </c>
      <c r="T1023" s="16" t="s">
        <v>485</v>
      </c>
      <c r="U1023" s="18">
        <v>45092</v>
      </c>
      <c r="V1023" s="18">
        <v>45458</v>
      </c>
      <c r="W1023" s="15" t="s">
        <v>486</v>
      </c>
      <c r="X1023" s="15" t="s">
        <v>487</v>
      </c>
      <c r="Y1023" s="15" t="s">
        <v>41</v>
      </c>
      <c r="Z1023" s="15" t="s">
        <v>481</v>
      </c>
      <c r="AA1023" s="15" t="s">
        <v>22</v>
      </c>
      <c r="AB1023" s="15"/>
      <c r="AC1023" s="15"/>
      <c r="AD1023" s="15" t="s">
        <v>488</v>
      </c>
      <c r="AE1023" s="15" t="s">
        <v>489</v>
      </c>
      <c r="AF1023" s="15" t="s">
        <v>490</v>
      </c>
      <c r="AG1023" s="15"/>
      <c r="AH1023" s="15"/>
      <c r="AI1023" s="15"/>
      <c r="AJ1023" s="15"/>
    </row>
    <row r="1024" spans="1:36">
      <c r="A1024" s="14">
        <v>44646.490960590279</v>
      </c>
      <c r="B1024" s="15" t="s">
        <v>473</v>
      </c>
      <c r="C1024" s="15" t="s">
        <v>11</v>
      </c>
      <c r="D1024" s="14">
        <v>44646.490960590279</v>
      </c>
      <c r="E1024" s="15">
        <f t="shared" ca="1" si="27"/>
        <v>1709</v>
      </c>
      <c r="F1024" s="15" t="s">
        <v>12</v>
      </c>
      <c r="G1024" s="15" t="s">
        <v>13</v>
      </c>
      <c r="H1024" s="15" t="s">
        <v>474</v>
      </c>
      <c r="I1024" s="15" t="s">
        <v>475</v>
      </c>
      <c r="J1024" s="15" t="s">
        <v>476</v>
      </c>
      <c r="K1024" s="16" t="s">
        <v>477</v>
      </c>
      <c r="L1024" s="15" t="s">
        <v>478</v>
      </c>
      <c r="M1024" s="15" t="s">
        <v>479</v>
      </c>
      <c r="N1024" s="15" t="s">
        <v>480</v>
      </c>
      <c r="O1024" s="15" t="s">
        <v>145</v>
      </c>
      <c r="P1024" s="15" t="s">
        <v>22</v>
      </c>
      <c r="Q1024" s="15" t="s">
        <v>482</v>
      </c>
      <c r="R1024" s="16" t="s">
        <v>483</v>
      </c>
      <c r="S1024" s="16" t="s">
        <v>484</v>
      </c>
      <c r="T1024" s="16" t="s">
        <v>485</v>
      </c>
      <c r="U1024" s="18">
        <v>45092</v>
      </c>
      <c r="V1024" s="18">
        <v>45458</v>
      </c>
      <c r="W1024" s="15" t="s">
        <v>486</v>
      </c>
      <c r="X1024" s="15" t="s">
        <v>487</v>
      </c>
      <c r="Y1024" s="15" t="s">
        <v>41</v>
      </c>
      <c r="Z1024" s="15" t="s">
        <v>481</v>
      </c>
      <c r="AA1024" s="15" t="s">
        <v>22</v>
      </c>
      <c r="AB1024" s="15"/>
      <c r="AC1024" s="15"/>
      <c r="AD1024" s="15" t="s">
        <v>488</v>
      </c>
      <c r="AE1024" s="15" t="s">
        <v>489</v>
      </c>
      <c r="AF1024" s="15" t="s">
        <v>490</v>
      </c>
      <c r="AG1024" s="15"/>
      <c r="AH1024" s="15"/>
      <c r="AI1024" s="15"/>
      <c r="AJ1024" s="15"/>
    </row>
    <row r="1025" spans="1:36">
      <c r="A1025" s="14">
        <v>44677.490960590279</v>
      </c>
      <c r="B1025" s="15" t="s">
        <v>473</v>
      </c>
      <c r="C1025" s="15" t="s">
        <v>11</v>
      </c>
      <c r="D1025" s="14">
        <v>44677.490960590279</v>
      </c>
      <c r="E1025" s="15">
        <f t="shared" ca="1" si="27"/>
        <v>3423</v>
      </c>
      <c r="F1025" s="15" t="s">
        <v>12</v>
      </c>
      <c r="G1025" s="15" t="s">
        <v>13</v>
      </c>
      <c r="H1025" s="15" t="s">
        <v>474</v>
      </c>
      <c r="I1025" s="15" t="s">
        <v>475</v>
      </c>
      <c r="J1025" s="15" t="s">
        <v>476</v>
      </c>
      <c r="K1025" s="16" t="s">
        <v>477</v>
      </c>
      <c r="L1025" s="15" t="s">
        <v>478</v>
      </c>
      <c r="M1025" s="15" t="s">
        <v>479</v>
      </c>
      <c r="N1025" s="15" t="s">
        <v>480</v>
      </c>
      <c r="O1025" s="15" t="s">
        <v>145</v>
      </c>
      <c r="P1025" s="15" t="s">
        <v>22</v>
      </c>
      <c r="Q1025" s="15" t="s">
        <v>482</v>
      </c>
      <c r="R1025" s="16" t="s">
        <v>483</v>
      </c>
      <c r="S1025" s="16" t="s">
        <v>484</v>
      </c>
      <c r="T1025" s="16" t="s">
        <v>485</v>
      </c>
      <c r="U1025" s="18">
        <v>45092</v>
      </c>
      <c r="V1025" s="18">
        <v>45458</v>
      </c>
      <c r="W1025" s="15" t="s">
        <v>486</v>
      </c>
      <c r="X1025" s="15" t="s">
        <v>487</v>
      </c>
      <c r="Y1025" s="15" t="s">
        <v>41</v>
      </c>
      <c r="Z1025" s="15" t="s">
        <v>481</v>
      </c>
      <c r="AA1025" s="15" t="s">
        <v>22</v>
      </c>
      <c r="AB1025" s="15"/>
      <c r="AC1025" s="15"/>
      <c r="AD1025" s="15" t="s">
        <v>488</v>
      </c>
      <c r="AE1025" s="15" t="s">
        <v>489</v>
      </c>
      <c r="AF1025" s="15" t="s">
        <v>490</v>
      </c>
      <c r="AG1025" s="15"/>
      <c r="AH1025" s="15"/>
      <c r="AI1025" s="15"/>
      <c r="AJ1025" s="15"/>
    </row>
    <row r="1026" spans="1:36">
      <c r="A1026" s="14">
        <v>44707.490960590279</v>
      </c>
      <c r="B1026" s="15" t="s">
        <v>473</v>
      </c>
      <c r="C1026" s="15" t="s">
        <v>11</v>
      </c>
      <c r="D1026" s="14">
        <v>44707.490960590279</v>
      </c>
      <c r="E1026" s="15">
        <f t="shared" ca="1" si="27"/>
        <v>3246</v>
      </c>
      <c r="F1026" s="15" t="s">
        <v>12</v>
      </c>
      <c r="G1026" s="15" t="s">
        <v>13</v>
      </c>
      <c r="H1026" s="15" t="s">
        <v>474</v>
      </c>
      <c r="I1026" s="15" t="s">
        <v>475</v>
      </c>
      <c r="J1026" s="15" t="s">
        <v>476</v>
      </c>
      <c r="K1026" s="16" t="s">
        <v>477</v>
      </c>
      <c r="L1026" s="15" t="s">
        <v>478</v>
      </c>
      <c r="M1026" s="15" t="s">
        <v>479</v>
      </c>
      <c r="N1026" s="15" t="s">
        <v>480</v>
      </c>
      <c r="O1026" s="15" t="s">
        <v>145</v>
      </c>
      <c r="P1026" s="15" t="s">
        <v>22</v>
      </c>
      <c r="Q1026" s="15" t="s">
        <v>482</v>
      </c>
      <c r="R1026" s="16" t="s">
        <v>483</v>
      </c>
      <c r="S1026" s="16" t="s">
        <v>484</v>
      </c>
      <c r="T1026" s="16" t="s">
        <v>485</v>
      </c>
      <c r="U1026" s="18">
        <v>45092</v>
      </c>
      <c r="V1026" s="18">
        <v>45458</v>
      </c>
      <c r="W1026" s="15" t="s">
        <v>486</v>
      </c>
      <c r="X1026" s="15" t="s">
        <v>487</v>
      </c>
      <c r="Y1026" s="15" t="s">
        <v>41</v>
      </c>
      <c r="Z1026" s="15" t="s">
        <v>481</v>
      </c>
      <c r="AA1026" s="15" t="s">
        <v>22</v>
      </c>
      <c r="AB1026" s="15"/>
      <c r="AC1026" s="15"/>
      <c r="AD1026" s="15" t="s">
        <v>488</v>
      </c>
      <c r="AE1026" s="15" t="s">
        <v>489</v>
      </c>
      <c r="AF1026" s="15" t="s">
        <v>490</v>
      </c>
      <c r="AG1026" s="15"/>
      <c r="AH1026" s="15"/>
      <c r="AI1026" s="15"/>
      <c r="AJ1026" s="15"/>
    </row>
    <row r="1027" spans="1:36">
      <c r="A1027" s="14">
        <v>44738.490960590279</v>
      </c>
      <c r="B1027" s="15" t="s">
        <v>473</v>
      </c>
      <c r="C1027" s="15" t="s">
        <v>11</v>
      </c>
      <c r="D1027" s="14">
        <v>44738.490960590279</v>
      </c>
      <c r="E1027" s="15">
        <f t="shared" ca="1" si="27"/>
        <v>2243</v>
      </c>
      <c r="F1027" s="15" t="s">
        <v>12</v>
      </c>
      <c r="G1027" s="15" t="s">
        <v>13</v>
      </c>
      <c r="H1027" s="15" t="s">
        <v>474</v>
      </c>
      <c r="I1027" s="15" t="s">
        <v>475</v>
      </c>
      <c r="J1027" s="15" t="s">
        <v>476</v>
      </c>
      <c r="K1027" s="16" t="s">
        <v>477</v>
      </c>
      <c r="L1027" s="15" t="s">
        <v>478</v>
      </c>
      <c r="M1027" s="15" t="s">
        <v>479</v>
      </c>
      <c r="N1027" s="15" t="s">
        <v>480</v>
      </c>
      <c r="O1027" s="15" t="s">
        <v>145</v>
      </c>
      <c r="P1027" s="15" t="s">
        <v>22</v>
      </c>
      <c r="Q1027" s="15" t="s">
        <v>482</v>
      </c>
      <c r="R1027" s="16" t="s">
        <v>483</v>
      </c>
      <c r="S1027" s="16" t="s">
        <v>484</v>
      </c>
      <c r="T1027" s="16" t="s">
        <v>485</v>
      </c>
      <c r="U1027" s="18">
        <v>45092</v>
      </c>
      <c r="V1027" s="18">
        <v>45458</v>
      </c>
      <c r="W1027" s="15" t="s">
        <v>486</v>
      </c>
      <c r="X1027" s="15" t="s">
        <v>487</v>
      </c>
      <c r="Y1027" s="15" t="s">
        <v>41</v>
      </c>
      <c r="Z1027" s="15" t="s">
        <v>481</v>
      </c>
      <c r="AA1027" s="15" t="s">
        <v>22</v>
      </c>
      <c r="AB1027" s="15"/>
      <c r="AC1027" s="15"/>
      <c r="AD1027" s="15" t="s">
        <v>488</v>
      </c>
      <c r="AE1027" s="15" t="s">
        <v>489</v>
      </c>
      <c r="AF1027" s="15" t="s">
        <v>490</v>
      </c>
      <c r="AG1027" s="15"/>
      <c r="AH1027" s="15"/>
      <c r="AI1027" s="15"/>
      <c r="AJ1027" s="15"/>
    </row>
    <row r="1028" spans="1:36" s="15" customFormat="1">
      <c r="A1028" s="14">
        <v>44768.490960590279</v>
      </c>
      <c r="B1028" s="15" t="s">
        <v>473</v>
      </c>
      <c r="C1028" s="15" t="s">
        <v>11</v>
      </c>
      <c r="D1028" s="14">
        <v>44768.490960590279</v>
      </c>
      <c r="E1028" s="15">
        <f t="shared" ca="1" si="27"/>
        <v>2080</v>
      </c>
      <c r="F1028" s="15" t="s">
        <v>12</v>
      </c>
      <c r="G1028" s="15" t="s">
        <v>13</v>
      </c>
      <c r="H1028" s="15" t="s">
        <v>474</v>
      </c>
      <c r="I1028" s="15" t="s">
        <v>475</v>
      </c>
      <c r="J1028" s="15" t="s">
        <v>476</v>
      </c>
      <c r="K1028" s="16" t="s">
        <v>477</v>
      </c>
      <c r="L1028" s="15" t="s">
        <v>478</v>
      </c>
      <c r="M1028" s="15" t="s">
        <v>479</v>
      </c>
      <c r="N1028" s="15" t="s">
        <v>480</v>
      </c>
      <c r="O1028" s="15" t="s">
        <v>145</v>
      </c>
      <c r="P1028" s="15" t="s">
        <v>22</v>
      </c>
      <c r="Q1028" s="15" t="s">
        <v>482</v>
      </c>
      <c r="R1028" s="16" t="s">
        <v>483</v>
      </c>
      <c r="S1028" s="16" t="s">
        <v>484</v>
      </c>
      <c r="T1028" s="16" t="s">
        <v>485</v>
      </c>
      <c r="U1028" s="18">
        <v>45092</v>
      </c>
      <c r="V1028" s="18">
        <v>45458</v>
      </c>
      <c r="W1028" s="15" t="s">
        <v>486</v>
      </c>
      <c r="X1028" s="15" t="s">
        <v>487</v>
      </c>
      <c r="Y1028" s="15" t="s">
        <v>41</v>
      </c>
      <c r="Z1028" s="15" t="s">
        <v>481</v>
      </c>
      <c r="AA1028" s="15" t="s">
        <v>22</v>
      </c>
      <c r="AD1028" s="15" t="s">
        <v>488</v>
      </c>
      <c r="AE1028" s="15" t="s">
        <v>489</v>
      </c>
      <c r="AF1028" s="15" t="s">
        <v>490</v>
      </c>
    </row>
    <row r="1029" spans="1:36" s="15" customFormat="1">
      <c r="A1029" s="14">
        <v>44799.490960590279</v>
      </c>
      <c r="B1029" s="15" t="s">
        <v>473</v>
      </c>
      <c r="C1029" s="15" t="s">
        <v>11</v>
      </c>
      <c r="D1029" s="14">
        <v>44799.490960590279</v>
      </c>
      <c r="E1029" s="15">
        <f t="shared" ca="1" si="27"/>
        <v>2634</v>
      </c>
      <c r="F1029" s="15" t="s">
        <v>12</v>
      </c>
      <c r="G1029" s="15" t="s">
        <v>13</v>
      </c>
      <c r="H1029" s="15" t="s">
        <v>474</v>
      </c>
      <c r="I1029" s="15" t="s">
        <v>475</v>
      </c>
      <c r="J1029" s="15" t="s">
        <v>476</v>
      </c>
      <c r="K1029" s="16" t="s">
        <v>477</v>
      </c>
      <c r="L1029" s="15" t="s">
        <v>478</v>
      </c>
      <c r="M1029" s="15" t="s">
        <v>479</v>
      </c>
      <c r="N1029" s="15" t="s">
        <v>480</v>
      </c>
      <c r="O1029" s="15" t="s">
        <v>145</v>
      </c>
      <c r="P1029" s="15" t="s">
        <v>22</v>
      </c>
      <c r="Q1029" s="15" t="s">
        <v>482</v>
      </c>
      <c r="R1029" s="16" t="s">
        <v>483</v>
      </c>
      <c r="S1029" s="16" t="s">
        <v>484</v>
      </c>
      <c r="T1029" s="16" t="s">
        <v>485</v>
      </c>
      <c r="U1029" s="18">
        <v>45092</v>
      </c>
      <c r="V1029" s="18">
        <v>45458</v>
      </c>
      <c r="W1029" s="15" t="s">
        <v>486</v>
      </c>
      <c r="X1029" s="15" t="s">
        <v>487</v>
      </c>
      <c r="Y1029" s="15" t="s">
        <v>41</v>
      </c>
      <c r="Z1029" s="15" t="s">
        <v>481</v>
      </c>
      <c r="AA1029" s="15" t="s">
        <v>22</v>
      </c>
      <c r="AD1029" s="15" t="s">
        <v>488</v>
      </c>
      <c r="AE1029" s="15" t="s">
        <v>489</v>
      </c>
      <c r="AF1029" s="15" t="s">
        <v>490</v>
      </c>
    </row>
    <row r="1030" spans="1:36" s="15" customFormat="1">
      <c r="A1030" s="14">
        <v>44830.490960590279</v>
      </c>
      <c r="B1030" s="15" t="s">
        <v>473</v>
      </c>
      <c r="C1030" s="15" t="s">
        <v>11</v>
      </c>
      <c r="D1030" s="14">
        <v>44830.490960590279</v>
      </c>
      <c r="E1030" s="15">
        <f t="shared" ca="1" si="27"/>
        <v>2678</v>
      </c>
      <c r="F1030" s="15" t="s">
        <v>12</v>
      </c>
      <c r="G1030" s="15" t="s">
        <v>13</v>
      </c>
      <c r="H1030" s="15" t="s">
        <v>474</v>
      </c>
      <c r="I1030" s="15" t="s">
        <v>475</v>
      </c>
      <c r="J1030" s="15" t="s">
        <v>476</v>
      </c>
      <c r="K1030" s="16" t="s">
        <v>477</v>
      </c>
      <c r="L1030" s="15" t="s">
        <v>478</v>
      </c>
      <c r="M1030" s="15" t="s">
        <v>479</v>
      </c>
      <c r="N1030" s="15" t="s">
        <v>480</v>
      </c>
      <c r="O1030" s="15" t="s">
        <v>145</v>
      </c>
      <c r="P1030" s="15" t="s">
        <v>22</v>
      </c>
      <c r="Q1030" s="15" t="s">
        <v>482</v>
      </c>
      <c r="R1030" s="16" t="s">
        <v>483</v>
      </c>
      <c r="S1030" s="16" t="s">
        <v>484</v>
      </c>
      <c r="T1030" s="16" t="s">
        <v>485</v>
      </c>
      <c r="U1030" s="18">
        <v>45092</v>
      </c>
      <c r="V1030" s="18">
        <v>45458</v>
      </c>
      <c r="W1030" s="15" t="s">
        <v>486</v>
      </c>
      <c r="X1030" s="15" t="s">
        <v>487</v>
      </c>
      <c r="Y1030" s="15" t="s">
        <v>41</v>
      </c>
      <c r="Z1030" s="15" t="s">
        <v>481</v>
      </c>
      <c r="AA1030" s="15" t="s">
        <v>22</v>
      </c>
      <c r="AD1030" s="15" t="s">
        <v>488</v>
      </c>
      <c r="AE1030" s="15" t="s">
        <v>489</v>
      </c>
      <c r="AF1030" s="15" t="s">
        <v>490</v>
      </c>
    </row>
    <row r="1031" spans="1:36" s="15" customFormat="1">
      <c r="A1031" s="14">
        <v>44860.490960590279</v>
      </c>
      <c r="B1031" s="15" t="s">
        <v>473</v>
      </c>
      <c r="C1031" s="15" t="s">
        <v>11</v>
      </c>
      <c r="D1031" s="14">
        <v>44860.490960590279</v>
      </c>
      <c r="E1031" s="15">
        <f t="shared" ca="1" si="27"/>
        <v>3764</v>
      </c>
      <c r="F1031" s="15" t="s">
        <v>12</v>
      </c>
      <c r="G1031" s="15" t="s">
        <v>13</v>
      </c>
      <c r="H1031" s="15" t="s">
        <v>474</v>
      </c>
      <c r="I1031" s="15" t="s">
        <v>475</v>
      </c>
      <c r="J1031" s="15" t="s">
        <v>476</v>
      </c>
      <c r="K1031" s="16" t="s">
        <v>477</v>
      </c>
      <c r="L1031" s="15" t="s">
        <v>478</v>
      </c>
      <c r="M1031" s="15" t="s">
        <v>479</v>
      </c>
      <c r="N1031" s="15" t="s">
        <v>480</v>
      </c>
      <c r="O1031" s="15" t="s">
        <v>145</v>
      </c>
      <c r="P1031" s="15" t="s">
        <v>22</v>
      </c>
      <c r="Q1031" s="15" t="s">
        <v>482</v>
      </c>
      <c r="R1031" s="16" t="s">
        <v>483</v>
      </c>
      <c r="S1031" s="16" t="s">
        <v>484</v>
      </c>
      <c r="T1031" s="16" t="s">
        <v>485</v>
      </c>
      <c r="U1031" s="18">
        <v>45092</v>
      </c>
      <c r="V1031" s="18">
        <v>45458</v>
      </c>
      <c r="W1031" s="15" t="s">
        <v>486</v>
      </c>
      <c r="X1031" s="15" t="s">
        <v>487</v>
      </c>
      <c r="Y1031" s="15" t="s">
        <v>41</v>
      </c>
      <c r="Z1031" s="15" t="s">
        <v>481</v>
      </c>
      <c r="AA1031" s="15" t="s">
        <v>22</v>
      </c>
      <c r="AD1031" s="15" t="s">
        <v>488</v>
      </c>
      <c r="AE1031" s="15" t="s">
        <v>489</v>
      </c>
      <c r="AF1031" s="15" t="s">
        <v>490</v>
      </c>
    </row>
    <row r="1032" spans="1:36" s="15" customFormat="1">
      <c r="A1032" s="14">
        <v>44891.490960590279</v>
      </c>
      <c r="B1032" s="15" t="s">
        <v>473</v>
      </c>
      <c r="C1032" s="15" t="s">
        <v>11</v>
      </c>
      <c r="D1032" s="14">
        <v>44891.490960590279</v>
      </c>
      <c r="E1032" s="15">
        <f t="shared" ca="1" si="27"/>
        <v>2343</v>
      </c>
      <c r="F1032" s="15" t="s">
        <v>12</v>
      </c>
      <c r="G1032" s="15" t="s">
        <v>13</v>
      </c>
      <c r="H1032" s="15" t="s">
        <v>474</v>
      </c>
      <c r="I1032" s="15" t="s">
        <v>475</v>
      </c>
      <c r="J1032" s="15" t="s">
        <v>476</v>
      </c>
      <c r="K1032" s="16" t="s">
        <v>477</v>
      </c>
      <c r="L1032" s="15" t="s">
        <v>478</v>
      </c>
      <c r="M1032" s="15" t="s">
        <v>479</v>
      </c>
      <c r="N1032" s="15" t="s">
        <v>480</v>
      </c>
      <c r="O1032" s="15" t="s">
        <v>145</v>
      </c>
      <c r="P1032" s="15" t="s">
        <v>22</v>
      </c>
      <c r="Q1032" s="15" t="s">
        <v>482</v>
      </c>
      <c r="R1032" s="16" t="s">
        <v>483</v>
      </c>
      <c r="S1032" s="16" t="s">
        <v>484</v>
      </c>
      <c r="T1032" s="16" t="s">
        <v>485</v>
      </c>
      <c r="U1032" s="18">
        <v>45092</v>
      </c>
      <c r="V1032" s="18">
        <v>45458</v>
      </c>
      <c r="W1032" s="15" t="s">
        <v>486</v>
      </c>
      <c r="X1032" s="15" t="s">
        <v>487</v>
      </c>
      <c r="Y1032" s="15" t="s">
        <v>41</v>
      </c>
      <c r="Z1032" s="15" t="s">
        <v>481</v>
      </c>
      <c r="AA1032" s="15" t="s">
        <v>22</v>
      </c>
      <c r="AD1032" s="15" t="s">
        <v>488</v>
      </c>
      <c r="AE1032" s="15" t="s">
        <v>489</v>
      </c>
      <c r="AF1032" s="15" t="s">
        <v>490</v>
      </c>
    </row>
    <row r="1033" spans="1:36" s="15" customFormat="1">
      <c r="A1033" s="14">
        <v>44921.490960590279</v>
      </c>
      <c r="B1033" s="15" t="s">
        <v>473</v>
      </c>
      <c r="C1033" s="15" t="s">
        <v>11</v>
      </c>
      <c r="D1033" s="14">
        <v>44921.490960590279</v>
      </c>
      <c r="E1033" s="15">
        <f t="shared" ca="1" si="27"/>
        <v>3092</v>
      </c>
      <c r="F1033" s="15" t="s">
        <v>12</v>
      </c>
      <c r="G1033" s="15" t="s">
        <v>13</v>
      </c>
      <c r="H1033" s="15" t="s">
        <v>474</v>
      </c>
      <c r="I1033" s="15" t="s">
        <v>475</v>
      </c>
      <c r="J1033" s="15" t="s">
        <v>476</v>
      </c>
      <c r="K1033" s="16" t="s">
        <v>477</v>
      </c>
      <c r="L1033" s="15" t="s">
        <v>478</v>
      </c>
      <c r="M1033" s="15" t="s">
        <v>479</v>
      </c>
      <c r="N1033" s="15" t="s">
        <v>480</v>
      </c>
      <c r="O1033" s="15" t="s">
        <v>145</v>
      </c>
      <c r="P1033" s="15" t="s">
        <v>22</v>
      </c>
      <c r="Q1033" s="15" t="s">
        <v>482</v>
      </c>
      <c r="R1033" s="16" t="s">
        <v>483</v>
      </c>
      <c r="S1033" s="16" t="s">
        <v>484</v>
      </c>
      <c r="T1033" s="16" t="s">
        <v>485</v>
      </c>
      <c r="U1033" s="18">
        <v>45092</v>
      </c>
      <c r="V1033" s="18">
        <v>45458</v>
      </c>
      <c r="W1033" s="15" t="s">
        <v>486</v>
      </c>
      <c r="X1033" s="15" t="s">
        <v>487</v>
      </c>
      <c r="Y1033" s="15" t="s">
        <v>41</v>
      </c>
      <c r="Z1033" s="15" t="s">
        <v>481</v>
      </c>
      <c r="AA1033" s="15" t="s">
        <v>22</v>
      </c>
      <c r="AD1033" s="15" t="s">
        <v>488</v>
      </c>
      <c r="AE1033" s="15" t="s">
        <v>489</v>
      </c>
      <c r="AF1033" s="15" t="s">
        <v>490</v>
      </c>
      <c r="AH1033"/>
    </row>
    <row r="1034" spans="1:36" s="15" customFormat="1">
      <c r="A1034" s="14">
        <v>44952.490960590279</v>
      </c>
      <c r="B1034" s="15" t="s">
        <v>473</v>
      </c>
      <c r="C1034" s="15" t="s">
        <v>11</v>
      </c>
      <c r="D1034" s="14">
        <v>44952.490960590279</v>
      </c>
      <c r="E1034" s="15">
        <f t="shared" ca="1" si="27"/>
        <v>3804</v>
      </c>
      <c r="F1034" s="15" t="s">
        <v>12</v>
      </c>
      <c r="G1034" s="15" t="s">
        <v>13</v>
      </c>
      <c r="H1034" s="15" t="s">
        <v>474</v>
      </c>
      <c r="I1034" s="15" t="s">
        <v>475</v>
      </c>
      <c r="J1034" s="15" t="s">
        <v>476</v>
      </c>
      <c r="K1034" s="16" t="s">
        <v>477</v>
      </c>
      <c r="L1034" s="15" t="s">
        <v>478</v>
      </c>
      <c r="M1034" s="15" t="s">
        <v>479</v>
      </c>
      <c r="N1034" s="15" t="s">
        <v>480</v>
      </c>
      <c r="O1034" s="15" t="s">
        <v>145</v>
      </c>
      <c r="P1034" s="15" t="s">
        <v>22</v>
      </c>
      <c r="Q1034" s="15" t="s">
        <v>482</v>
      </c>
      <c r="R1034" s="16" t="s">
        <v>483</v>
      </c>
      <c r="S1034" s="16" t="s">
        <v>484</v>
      </c>
      <c r="T1034" s="16" t="s">
        <v>485</v>
      </c>
      <c r="U1034" s="18">
        <v>45092</v>
      </c>
      <c r="V1034" s="18">
        <v>45458</v>
      </c>
      <c r="W1034" s="15" t="s">
        <v>486</v>
      </c>
      <c r="X1034" s="15" t="s">
        <v>487</v>
      </c>
      <c r="Y1034" s="15" t="s">
        <v>41</v>
      </c>
      <c r="Z1034" s="15" t="s">
        <v>481</v>
      </c>
      <c r="AA1034" s="15" t="s">
        <v>22</v>
      </c>
      <c r="AD1034" s="15" t="s">
        <v>488</v>
      </c>
      <c r="AE1034" s="15" t="s">
        <v>489</v>
      </c>
      <c r="AF1034" s="15" t="s">
        <v>490</v>
      </c>
      <c r="AH1034"/>
    </row>
    <row r="1035" spans="1:36" s="15" customFormat="1">
      <c r="A1035" s="14">
        <v>44983.490960590279</v>
      </c>
      <c r="B1035" s="15" t="s">
        <v>473</v>
      </c>
      <c r="C1035" s="15" t="s">
        <v>11</v>
      </c>
      <c r="D1035" s="14">
        <v>44983.490960590279</v>
      </c>
      <c r="E1035" s="15">
        <f t="shared" ca="1" si="27"/>
        <v>3220</v>
      </c>
      <c r="F1035" s="15" t="s">
        <v>12</v>
      </c>
      <c r="G1035" s="15" t="s">
        <v>13</v>
      </c>
      <c r="H1035" s="15" t="s">
        <v>474</v>
      </c>
      <c r="I1035" s="15" t="s">
        <v>475</v>
      </c>
      <c r="J1035" s="15" t="s">
        <v>476</v>
      </c>
      <c r="K1035" s="16" t="s">
        <v>477</v>
      </c>
      <c r="L1035" s="15" t="s">
        <v>478</v>
      </c>
      <c r="M1035" s="15" t="s">
        <v>479</v>
      </c>
      <c r="N1035" s="15" t="s">
        <v>480</v>
      </c>
      <c r="O1035" s="15" t="s">
        <v>145</v>
      </c>
      <c r="P1035" s="15" t="s">
        <v>22</v>
      </c>
      <c r="Q1035" s="15" t="s">
        <v>482</v>
      </c>
      <c r="R1035" s="16" t="s">
        <v>483</v>
      </c>
      <c r="S1035" s="16" t="s">
        <v>484</v>
      </c>
      <c r="T1035" s="16" t="s">
        <v>485</v>
      </c>
      <c r="U1035" s="18">
        <v>45092</v>
      </c>
      <c r="V1035" s="18">
        <v>45458</v>
      </c>
      <c r="W1035" s="15" t="s">
        <v>486</v>
      </c>
      <c r="X1035" s="15" t="s">
        <v>487</v>
      </c>
      <c r="Y1035" s="15" t="s">
        <v>41</v>
      </c>
      <c r="Z1035" s="15" t="s">
        <v>481</v>
      </c>
      <c r="AA1035" s="15" t="s">
        <v>22</v>
      </c>
      <c r="AD1035" s="15" t="s">
        <v>488</v>
      </c>
      <c r="AE1035" s="15" t="s">
        <v>489</v>
      </c>
      <c r="AF1035" s="15" t="s">
        <v>490</v>
      </c>
      <c r="AH1035"/>
    </row>
    <row r="1036" spans="1:36" s="15" customFormat="1">
      <c r="A1036" s="14">
        <v>45011.490960590279</v>
      </c>
      <c r="B1036" s="15" t="s">
        <v>473</v>
      </c>
      <c r="C1036" s="15" t="s">
        <v>11</v>
      </c>
      <c r="D1036" s="14">
        <v>45011.490960590279</v>
      </c>
      <c r="E1036" s="15">
        <f t="shared" ca="1" si="27"/>
        <v>2585</v>
      </c>
      <c r="F1036" s="15" t="s">
        <v>12</v>
      </c>
      <c r="G1036" s="15" t="s">
        <v>13</v>
      </c>
      <c r="H1036" s="15" t="s">
        <v>474</v>
      </c>
      <c r="I1036" s="15" t="s">
        <v>475</v>
      </c>
      <c r="J1036" s="15" t="s">
        <v>476</v>
      </c>
      <c r="K1036" s="16" t="s">
        <v>477</v>
      </c>
      <c r="L1036" s="15" t="s">
        <v>478</v>
      </c>
      <c r="M1036" s="15" t="s">
        <v>479</v>
      </c>
      <c r="N1036" s="15" t="s">
        <v>480</v>
      </c>
      <c r="O1036" s="15" t="s">
        <v>145</v>
      </c>
      <c r="P1036" s="15" t="s">
        <v>22</v>
      </c>
      <c r="Q1036" s="15" t="s">
        <v>482</v>
      </c>
      <c r="R1036" s="16" t="s">
        <v>483</v>
      </c>
      <c r="S1036" s="16" t="s">
        <v>484</v>
      </c>
      <c r="T1036" s="16" t="s">
        <v>485</v>
      </c>
      <c r="U1036" s="18">
        <v>45092</v>
      </c>
      <c r="V1036" s="18">
        <v>45458</v>
      </c>
      <c r="W1036" s="15" t="s">
        <v>486</v>
      </c>
      <c r="X1036" s="15" t="s">
        <v>487</v>
      </c>
      <c r="Y1036" s="15" t="s">
        <v>41</v>
      </c>
      <c r="Z1036" s="15" t="s">
        <v>481</v>
      </c>
      <c r="AA1036" s="15" t="s">
        <v>22</v>
      </c>
      <c r="AD1036" s="15" t="s">
        <v>488</v>
      </c>
      <c r="AE1036" s="15" t="s">
        <v>489</v>
      </c>
      <c r="AF1036" s="15" t="s">
        <v>490</v>
      </c>
      <c r="AH1036"/>
    </row>
    <row r="1037" spans="1:36" s="15" customFormat="1">
      <c r="A1037" s="14">
        <v>45042.490960590279</v>
      </c>
      <c r="B1037" s="15" t="s">
        <v>473</v>
      </c>
      <c r="C1037" s="15" t="s">
        <v>11</v>
      </c>
      <c r="D1037" s="14">
        <v>45042.490960590279</v>
      </c>
      <c r="E1037" s="15">
        <f t="shared" ca="1" si="27"/>
        <v>3013</v>
      </c>
      <c r="F1037" s="15" t="s">
        <v>12</v>
      </c>
      <c r="G1037" s="15" t="s">
        <v>13</v>
      </c>
      <c r="H1037" s="15" t="s">
        <v>474</v>
      </c>
      <c r="I1037" s="15" t="s">
        <v>475</v>
      </c>
      <c r="J1037" s="15" t="s">
        <v>476</v>
      </c>
      <c r="K1037" s="16" t="s">
        <v>477</v>
      </c>
      <c r="L1037" s="15" t="s">
        <v>478</v>
      </c>
      <c r="M1037" s="15" t="s">
        <v>479</v>
      </c>
      <c r="N1037" s="15" t="s">
        <v>480</v>
      </c>
      <c r="O1037" s="15" t="s">
        <v>145</v>
      </c>
      <c r="P1037" s="15" t="s">
        <v>22</v>
      </c>
      <c r="Q1037" s="15" t="s">
        <v>482</v>
      </c>
      <c r="R1037" s="16" t="s">
        <v>483</v>
      </c>
      <c r="S1037" s="16" t="s">
        <v>484</v>
      </c>
      <c r="T1037" s="16" t="s">
        <v>485</v>
      </c>
      <c r="U1037" s="18">
        <v>45092</v>
      </c>
      <c r="V1037" s="18">
        <v>45458</v>
      </c>
      <c r="W1037" s="15" t="s">
        <v>486</v>
      </c>
      <c r="X1037" s="15" t="s">
        <v>487</v>
      </c>
      <c r="Y1037" s="15" t="s">
        <v>41</v>
      </c>
      <c r="Z1037" s="15" t="s">
        <v>481</v>
      </c>
      <c r="AA1037" s="15" t="s">
        <v>22</v>
      </c>
      <c r="AD1037" s="15" t="s">
        <v>488</v>
      </c>
      <c r="AE1037" s="15" t="s">
        <v>489</v>
      </c>
      <c r="AF1037" s="15" t="s">
        <v>490</v>
      </c>
      <c r="AH1037"/>
    </row>
    <row r="1038" spans="1:36" s="15" customFormat="1">
      <c r="A1038" s="14">
        <v>45072.490960590279</v>
      </c>
      <c r="B1038" s="15" t="s">
        <v>473</v>
      </c>
      <c r="C1038" s="15" t="s">
        <v>11</v>
      </c>
      <c r="D1038" s="14">
        <v>45072.490960590279</v>
      </c>
      <c r="E1038" s="15">
        <f t="shared" ca="1" si="27"/>
        <v>2576</v>
      </c>
      <c r="F1038" s="15" t="s">
        <v>12</v>
      </c>
      <c r="G1038" s="15" t="s">
        <v>13</v>
      </c>
      <c r="H1038" s="15" t="s">
        <v>474</v>
      </c>
      <c r="I1038" s="15" t="s">
        <v>475</v>
      </c>
      <c r="J1038" s="15" t="s">
        <v>476</v>
      </c>
      <c r="K1038" s="16" t="s">
        <v>477</v>
      </c>
      <c r="L1038" s="15" t="s">
        <v>478</v>
      </c>
      <c r="M1038" s="15" t="s">
        <v>479</v>
      </c>
      <c r="N1038" s="15" t="s">
        <v>480</v>
      </c>
      <c r="O1038" s="15" t="s">
        <v>145</v>
      </c>
      <c r="P1038" s="15" t="s">
        <v>22</v>
      </c>
      <c r="Q1038" s="15" t="s">
        <v>482</v>
      </c>
      <c r="R1038" s="16" t="s">
        <v>483</v>
      </c>
      <c r="S1038" s="16" t="s">
        <v>484</v>
      </c>
      <c r="T1038" s="16" t="s">
        <v>485</v>
      </c>
      <c r="U1038" s="18">
        <v>45092</v>
      </c>
      <c r="V1038" s="18">
        <v>45458</v>
      </c>
      <c r="W1038" s="15" t="s">
        <v>486</v>
      </c>
      <c r="X1038" s="15" t="s">
        <v>487</v>
      </c>
      <c r="Y1038" s="15" t="s">
        <v>41</v>
      </c>
      <c r="Z1038" s="15" t="s">
        <v>481</v>
      </c>
      <c r="AA1038" s="15" t="s">
        <v>22</v>
      </c>
      <c r="AD1038" s="15" t="s">
        <v>488</v>
      </c>
      <c r="AE1038" s="15" t="s">
        <v>489</v>
      </c>
      <c r="AF1038" s="15" t="s">
        <v>490</v>
      </c>
      <c r="AH1038"/>
    </row>
    <row r="1039" spans="1:36" s="15" customFormat="1">
      <c r="A1039" s="14">
        <v>45103.490960590279</v>
      </c>
      <c r="B1039" s="15" t="s">
        <v>473</v>
      </c>
      <c r="C1039" s="15" t="s">
        <v>11</v>
      </c>
      <c r="D1039" s="14">
        <v>45103.490960590279</v>
      </c>
      <c r="E1039" s="15">
        <f t="shared" ca="1" si="27"/>
        <v>2694</v>
      </c>
      <c r="F1039" s="15" t="s">
        <v>12</v>
      </c>
      <c r="G1039" s="15" t="s">
        <v>13</v>
      </c>
      <c r="H1039" s="15" t="s">
        <v>474</v>
      </c>
      <c r="I1039" s="15" t="s">
        <v>475</v>
      </c>
      <c r="J1039" s="15" t="s">
        <v>476</v>
      </c>
      <c r="K1039" s="16" t="s">
        <v>477</v>
      </c>
      <c r="L1039" s="15" t="s">
        <v>478</v>
      </c>
      <c r="M1039" s="15" t="s">
        <v>479</v>
      </c>
      <c r="N1039" s="15" t="s">
        <v>480</v>
      </c>
      <c r="O1039" s="15" t="s">
        <v>145</v>
      </c>
      <c r="P1039" s="15" t="s">
        <v>22</v>
      </c>
      <c r="Q1039" s="15" t="s">
        <v>482</v>
      </c>
      <c r="R1039" s="16" t="s">
        <v>483</v>
      </c>
      <c r="S1039" s="16" t="s">
        <v>484</v>
      </c>
      <c r="T1039" s="16" t="s">
        <v>485</v>
      </c>
      <c r="U1039" s="18">
        <v>45092</v>
      </c>
      <c r="V1039" s="18">
        <v>45458</v>
      </c>
      <c r="W1039" s="15" t="s">
        <v>486</v>
      </c>
      <c r="X1039" s="15" t="s">
        <v>487</v>
      </c>
      <c r="Y1039" s="15" t="s">
        <v>41</v>
      </c>
      <c r="Z1039" s="15" t="s">
        <v>481</v>
      </c>
      <c r="AA1039" s="15" t="s">
        <v>22</v>
      </c>
      <c r="AD1039" s="15" t="s">
        <v>488</v>
      </c>
      <c r="AE1039" s="15" t="s">
        <v>489</v>
      </c>
      <c r="AF1039" s="15" t="s">
        <v>490</v>
      </c>
      <c r="AH1039"/>
    </row>
    <row r="1040" spans="1:36" s="15" customFormat="1">
      <c r="A1040" s="14">
        <v>45133.490960590279</v>
      </c>
      <c r="B1040" s="15" t="s">
        <v>473</v>
      </c>
      <c r="C1040" s="15" t="s">
        <v>11</v>
      </c>
      <c r="D1040" s="14">
        <v>45133.490960590279</v>
      </c>
      <c r="E1040" s="15">
        <f t="shared" ca="1" si="27"/>
        <v>4111</v>
      </c>
      <c r="F1040" s="15" t="s">
        <v>12</v>
      </c>
      <c r="G1040" s="15" t="s">
        <v>13</v>
      </c>
      <c r="H1040" s="15" t="s">
        <v>474</v>
      </c>
      <c r="I1040" s="15" t="s">
        <v>475</v>
      </c>
      <c r="J1040" s="15" t="s">
        <v>476</v>
      </c>
      <c r="K1040" s="16" t="s">
        <v>477</v>
      </c>
      <c r="L1040" s="15" t="s">
        <v>478</v>
      </c>
      <c r="M1040" s="15" t="s">
        <v>479</v>
      </c>
      <c r="N1040" s="15" t="s">
        <v>480</v>
      </c>
      <c r="O1040" s="15" t="s">
        <v>145</v>
      </c>
      <c r="P1040" s="15" t="s">
        <v>22</v>
      </c>
      <c r="Q1040" s="15" t="s">
        <v>482</v>
      </c>
      <c r="R1040" s="16" t="s">
        <v>483</v>
      </c>
      <c r="S1040" s="16" t="s">
        <v>484</v>
      </c>
      <c r="T1040" s="16" t="s">
        <v>485</v>
      </c>
      <c r="U1040" s="18">
        <v>45092</v>
      </c>
      <c r="V1040" s="18">
        <v>45458</v>
      </c>
      <c r="W1040" s="15" t="s">
        <v>486</v>
      </c>
      <c r="X1040" s="15" t="s">
        <v>487</v>
      </c>
      <c r="Y1040" s="15" t="s">
        <v>41</v>
      </c>
      <c r="Z1040" s="15" t="s">
        <v>481</v>
      </c>
      <c r="AA1040" s="15" t="s">
        <v>22</v>
      </c>
      <c r="AD1040" s="15" t="s">
        <v>488</v>
      </c>
      <c r="AE1040" s="15" t="s">
        <v>489</v>
      </c>
      <c r="AF1040" s="15" t="s">
        <v>490</v>
      </c>
      <c r="AH1040"/>
    </row>
    <row r="1041" spans="1:35" s="15" customFormat="1">
      <c r="A1041" s="14">
        <v>45164.490960590279</v>
      </c>
      <c r="B1041" s="15" t="s">
        <v>473</v>
      </c>
      <c r="C1041" s="15" t="s">
        <v>11</v>
      </c>
      <c r="D1041" s="14">
        <v>45164.490960590279</v>
      </c>
      <c r="E1041" s="15">
        <f t="shared" ca="1" si="27"/>
        <v>3351</v>
      </c>
      <c r="F1041" s="15" t="s">
        <v>12</v>
      </c>
      <c r="G1041" s="15" t="s">
        <v>13</v>
      </c>
      <c r="H1041" s="15" t="s">
        <v>474</v>
      </c>
      <c r="I1041" s="15" t="s">
        <v>475</v>
      </c>
      <c r="J1041" s="15" t="s">
        <v>476</v>
      </c>
      <c r="K1041" s="16" t="s">
        <v>477</v>
      </c>
      <c r="L1041" s="15" t="s">
        <v>478</v>
      </c>
      <c r="M1041" s="15" t="s">
        <v>479</v>
      </c>
      <c r="N1041" s="15" t="s">
        <v>480</v>
      </c>
      <c r="O1041" s="15" t="s">
        <v>145</v>
      </c>
      <c r="P1041" s="15" t="s">
        <v>22</v>
      </c>
      <c r="Q1041" s="15" t="s">
        <v>482</v>
      </c>
      <c r="R1041" s="16" t="s">
        <v>483</v>
      </c>
      <c r="S1041" s="16" t="s">
        <v>484</v>
      </c>
      <c r="T1041" s="16" t="s">
        <v>485</v>
      </c>
      <c r="U1041" s="18">
        <v>45092</v>
      </c>
      <c r="V1041" s="18">
        <v>45458</v>
      </c>
      <c r="W1041" s="15" t="s">
        <v>486</v>
      </c>
      <c r="X1041" s="15" t="s">
        <v>487</v>
      </c>
      <c r="Y1041" s="15" t="s">
        <v>41</v>
      </c>
      <c r="Z1041" s="15" t="s">
        <v>481</v>
      </c>
      <c r="AA1041" s="15" t="s">
        <v>22</v>
      </c>
      <c r="AD1041" s="15" t="s">
        <v>488</v>
      </c>
      <c r="AE1041" s="15" t="s">
        <v>489</v>
      </c>
      <c r="AF1041" s="15" t="s">
        <v>490</v>
      </c>
    </row>
    <row r="1042" spans="1:35" s="15" customFormat="1">
      <c r="A1042" s="14">
        <v>45195.490960590279</v>
      </c>
      <c r="B1042" s="15" t="s">
        <v>473</v>
      </c>
      <c r="C1042" s="15" t="s">
        <v>11</v>
      </c>
      <c r="D1042" s="14">
        <v>45195.490960590279</v>
      </c>
      <c r="E1042" s="15">
        <f t="shared" ca="1" si="27"/>
        <v>3072</v>
      </c>
      <c r="F1042" s="15" t="s">
        <v>12</v>
      </c>
      <c r="G1042" s="15" t="s">
        <v>13</v>
      </c>
      <c r="H1042" s="15" t="s">
        <v>474</v>
      </c>
      <c r="I1042" s="15" t="s">
        <v>475</v>
      </c>
      <c r="J1042" s="15" t="s">
        <v>476</v>
      </c>
      <c r="K1042" s="16" t="s">
        <v>477</v>
      </c>
      <c r="L1042" s="15" t="s">
        <v>478</v>
      </c>
      <c r="M1042" s="15" t="s">
        <v>479</v>
      </c>
      <c r="N1042" s="15" t="s">
        <v>480</v>
      </c>
      <c r="O1042" s="15" t="s">
        <v>145</v>
      </c>
      <c r="P1042" s="15" t="s">
        <v>22</v>
      </c>
      <c r="Q1042" s="15" t="s">
        <v>482</v>
      </c>
      <c r="R1042" s="16" t="s">
        <v>483</v>
      </c>
      <c r="S1042" s="16" t="s">
        <v>484</v>
      </c>
      <c r="T1042" s="16" t="s">
        <v>485</v>
      </c>
      <c r="U1042" s="18">
        <v>45092</v>
      </c>
      <c r="V1042" s="18">
        <v>45458</v>
      </c>
      <c r="W1042" s="15" t="s">
        <v>486</v>
      </c>
      <c r="X1042" s="15" t="s">
        <v>487</v>
      </c>
      <c r="Y1042" s="15" t="s">
        <v>41</v>
      </c>
      <c r="Z1042" s="15" t="s">
        <v>481</v>
      </c>
      <c r="AA1042" s="15" t="s">
        <v>22</v>
      </c>
      <c r="AD1042" s="15" t="s">
        <v>488</v>
      </c>
      <c r="AE1042" s="15" t="s">
        <v>489</v>
      </c>
      <c r="AF1042" s="15" t="s">
        <v>490</v>
      </c>
      <c r="AI1042"/>
    </row>
    <row r="1043" spans="1:35" s="15" customFormat="1">
      <c r="A1043" s="14">
        <v>45225.490960590279</v>
      </c>
      <c r="B1043" s="15" t="s">
        <v>473</v>
      </c>
      <c r="C1043" s="15" t="s">
        <v>11</v>
      </c>
      <c r="D1043" s="14">
        <v>45225.490960590279</v>
      </c>
      <c r="E1043" s="15">
        <f t="shared" ca="1" si="27"/>
        <v>1598</v>
      </c>
      <c r="F1043" s="15" t="s">
        <v>12</v>
      </c>
      <c r="G1043" s="15" t="s">
        <v>13</v>
      </c>
      <c r="H1043" s="15" t="s">
        <v>474</v>
      </c>
      <c r="I1043" s="15" t="s">
        <v>475</v>
      </c>
      <c r="J1043" s="15" t="s">
        <v>476</v>
      </c>
      <c r="K1043" s="16" t="s">
        <v>477</v>
      </c>
      <c r="L1043" s="15" t="s">
        <v>478</v>
      </c>
      <c r="M1043" s="15" t="s">
        <v>479</v>
      </c>
      <c r="N1043" s="15" t="s">
        <v>480</v>
      </c>
      <c r="O1043" s="15" t="s">
        <v>145</v>
      </c>
      <c r="P1043" s="15" t="s">
        <v>22</v>
      </c>
      <c r="Q1043" s="15" t="s">
        <v>482</v>
      </c>
      <c r="R1043" s="16" t="s">
        <v>483</v>
      </c>
      <c r="S1043" s="16" t="s">
        <v>484</v>
      </c>
      <c r="T1043" s="16" t="s">
        <v>485</v>
      </c>
      <c r="U1043" s="18">
        <v>45092</v>
      </c>
      <c r="V1043" s="18">
        <v>45458</v>
      </c>
      <c r="W1043" s="15" t="s">
        <v>486</v>
      </c>
      <c r="X1043" s="15" t="s">
        <v>487</v>
      </c>
      <c r="Y1043" s="15" t="s">
        <v>41</v>
      </c>
      <c r="Z1043" s="15" t="s">
        <v>481</v>
      </c>
      <c r="AA1043" s="15" t="s">
        <v>22</v>
      </c>
      <c r="AD1043" s="15" t="s">
        <v>488</v>
      </c>
      <c r="AE1043" s="15" t="s">
        <v>489</v>
      </c>
      <c r="AF1043" s="15" t="s">
        <v>490</v>
      </c>
      <c r="AI1043"/>
    </row>
    <row r="1044" spans="1:35" s="15" customFormat="1">
      <c r="A1044" s="14">
        <v>45256.490960590279</v>
      </c>
      <c r="B1044" s="15" t="s">
        <v>473</v>
      </c>
      <c r="C1044" s="15" t="s">
        <v>11</v>
      </c>
      <c r="D1044" s="14">
        <v>45256.490960590279</v>
      </c>
      <c r="E1044" s="15">
        <f t="shared" ca="1" si="27"/>
        <v>4380</v>
      </c>
      <c r="F1044" s="15" t="s">
        <v>12</v>
      </c>
      <c r="G1044" s="15" t="s">
        <v>13</v>
      </c>
      <c r="H1044" s="15" t="s">
        <v>474</v>
      </c>
      <c r="I1044" s="15" t="s">
        <v>475</v>
      </c>
      <c r="J1044" s="15" t="s">
        <v>476</v>
      </c>
      <c r="K1044" s="16" t="s">
        <v>477</v>
      </c>
      <c r="L1044" s="15" t="s">
        <v>478</v>
      </c>
      <c r="M1044" s="15" t="s">
        <v>479</v>
      </c>
      <c r="N1044" s="15" t="s">
        <v>480</v>
      </c>
      <c r="O1044" s="15" t="s">
        <v>145</v>
      </c>
      <c r="P1044" s="15" t="s">
        <v>22</v>
      </c>
      <c r="Q1044" s="15" t="s">
        <v>482</v>
      </c>
      <c r="R1044" s="16" t="s">
        <v>483</v>
      </c>
      <c r="S1044" s="16" t="s">
        <v>484</v>
      </c>
      <c r="T1044" s="16" t="s">
        <v>485</v>
      </c>
      <c r="U1044" s="18">
        <v>45092</v>
      </c>
      <c r="V1044" s="18">
        <v>45458</v>
      </c>
      <c r="W1044" s="15" t="s">
        <v>486</v>
      </c>
      <c r="X1044" s="15" t="s">
        <v>487</v>
      </c>
      <c r="Y1044" s="15" t="s">
        <v>41</v>
      </c>
      <c r="Z1044" s="15" t="s">
        <v>481</v>
      </c>
      <c r="AA1044" s="15" t="s">
        <v>22</v>
      </c>
      <c r="AD1044" s="15" t="s">
        <v>488</v>
      </c>
      <c r="AE1044" s="15" t="s">
        <v>489</v>
      </c>
      <c r="AF1044" s="15" t="s">
        <v>490</v>
      </c>
      <c r="AI1044"/>
    </row>
    <row r="1045" spans="1:35" s="15" customFormat="1">
      <c r="A1045" s="14">
        <v>45286.490960590279</v>
      </c>
      <c r="B1045" s="15" t="s">
        <v>473</v>
      </c>
      <c r="C1045" s="15" t="s">
        <v>11</v>
      </c>
      <c r="D1045" s="14">
        <v>45286.490960590279</v>
      </c>
      <c r="E1045" s="15">
        <f t="shared" ca="1" si="27"/>
        <v>1980</v>
      </c>
      <c r="F1045" s="15" t="s">
        <v>12</v>
      </c>
      <c r="G1045" s="15" t="s">
        <v>13</v>
      </c>
      <c r="H1045" s="15" t="s">
        <v>474</v>
      </c>
      <c r="I1045" s="15" t="s">
        <v>475</v>
      </c>
      <c r="J1045" s="15" t="s">
        <v>476</v>
      </c>
      <c r="K1045" s="16" t="s">
        <v>477</v>
      </c>
      <c r="L1045" s="15" t="s">
        <v>478</v>
      </c>
      <c r="M1045" s="15" t="s">
        <v>479</v>
      </c>
      <c r="N1045" s="15" t="s">
        <v>480</v>
      </c>
      <c r="O1045" s="15" t="s">
        <v>145</v>
      </c>
      <c r="P1045" s="15" t="s">
        <v>22</v>
      </c>
      <c r="Q1045" s="15" t="s">
        <v>482</v>
      </c>
      <c r="R1045" s="16" t="s">
        <v>483</v>
      </c>
      <c r="S1045" s="16" t="s">
        <v>484</v>
      </c>
      <c r="T1045" s="16" t="s">
        <v>485</v>
      </c>
      <c r="U1045" s="18">
        <v>45092</v>
      </c>
      <c r="V1045" s="18">
        <v>45458</v>
      </c>
      <c r="W1045" s="15" t="s">
        <v>486</v>
      </c>
      <c r="X1045" s="15" t="s">
        <v>487</v>
      </c>
      <c r="Y1045" s="15" t="s">
        <v>41</v>
      </c>
      <c r="Z1045" s="15" t="s">
        <v>481</v>
      </c>
      <c r="AA1045" s="15" t="s">
        <v>22</v>
      </c>
      <c r="AD1045" s="15" t="s">
        <v>488</v>
      </c>
      <c r="AE1045" s="15" t="s">
        <v>489</v>
      </c>
      <c r="AF1045" s="15" t="s">
        <v>490</v>
      </c>
      <c r="AI1045"/>
    </row>
    <row r="1046" spans="1:35" s="15" customFormat="1">
      <c r="A1046" s="14">
        <v>44222.493634259263</v>
      </c>
      <c r="B1046" s="15" t="s">
        <v>491</v>
      </c>
      <c r="C1046" s="15" t="s">
        <v>11</v>
      </c>
      <c r="D1046" s="14">
        <v>44222.493634259263</v>
      </c>
      <c r="E1046" s="15">
        <f ca="1">RANDBETWEEN(5300,6700)</f>
        <v>6288</v>
      </c>
      <c r="F1046" s="15" t="s">
        <v>12</v>
      </c>
      <c r="G1046" s="15" t="s">
        <v>13</v>
      </c>
      <c r="H1046" s="15" t="s">
        <v>251</v>
      </c>
      <c r="I1046" s="15" t="s">
        <v>252</v>
      </c>
      <c r="J1046" s="15" t="s">
        <v>492</v>
      </c>
      <c r="K1046" s="16" t="s">
        <v>493</v>
      </c>
      <c r="L1046" s="15" t="s">
        <v>494</v>
      </c>
      <c r="M1046" s="15" t="s">
        <v>495</v>
      </c>
      <c r="N1046" s="15" t="s">
        <v>496</v>
      </c>
      <c r="O1046" s="15" t="s">
        <v>21</v>
      </c>
      <c r="Q1046" s="15" t="s">
        <v>498</v>
      </c>
      <c r="R1046" s="16" t="s">
        <v>499</v>
      </c>
      <c r="S1046" s="16" t="s">
        <v>500</v>
      </c>
      <c r="T1046" s="16" t="s">
        <v>501</v>
      </c>
      <c r="U1046" s="17">
        <v>44938</v>
      </c>
      <c r="V1046" s="17">
        <v>45303</v>
      </c>
      <c r="W1046" s="15" t="s">
        <v>502</v>
      </c>
      <c r="X1046" s="15" t="s">
        <v>503</v>
      </c>
      <c r="Y1046" s="15" t="s">
        <v>78</v>
      </c>
      <c r="Z1046" s="15" t="s">
        <v>497</v>
      </c>
      <c r="AA1046" s="15" t="s">
        <v>79</v>
      </c>
      <c r="AB1046" s="15" t="s">
        <v>495</v>
      </c>
      <c r="AC1046" s="15" t="s">
        <v>496</v>
      </c>
      <c r="AD1046" s="15" t="s">
        <v>504</v>
      </c>
      <c r="AE1046" s="15" t="s">
        <v>505</v>
      </c>
      <c r="AF1046" s="15" t="s">
        <v>506</v>
      </c>
      <c r="AG1046"/>
      <c r="AI1046"/>
    </row>
    <row r="1047" spans="1:35" s="15" customFormat="1">
      <c r="A1047" s="14">
        <v>44253.493634259263</v>
      </c>
      <c r="B1047" s="15" t="s">
        <v>491</v>
      </c>
      <c r="C1047" s="15" t="s">
        <v>11</v>
      </c>
      <c r="D1047" s="14">
        <v>44253.493634259263</v>
      </c>
      <c r="E1047" s="15">
        <f t="shared" ref="E1047:E1081" ca="1" si="28">RANDBETWEEN(5300,6700)</f>
        <v>6640</v>
      </c>
      <c r="F1047" s="15" t="s">
        <v>12</v>
      </c>
      <c r="G1047" s="15" t="s">
        <v>13</v>
      </c>
      <c r="H1047" s="15" t="s">
        <v>251</v>
      </c>
      <c r="I1047" s="15" t="s">
        <v>252</v>
      </c>
      <c r="J1047" s="15" t="s">
        <v>492</v>
      </c>
      <c r="K1047" s="16" t="s">
        <v>493</v>
      </c>
      <c r="L1047" s="15" t="s">
        <v>494</v>
      </c>
      <c r="M1047" s="15" t="s">
        <v>495</v>
      </c>
      <c r="N1047" s="15" t="s">
        <v>496</v>
      </c>
      <c r="O1047" s="15" t="s">
        <v>21</v>
      </c>
      <c r="Q1047" s="15" t="s">
        <v>498</v>
      </c>
      <c r="R1047" s="16" t="s">
        <v>499</v>
      </c>
      <c r="S1047" s="16" t="s">
        <v>500</v>
      </c>
      <c r="T1047" s="16" t="s">
        <v>501</v>
      </c>
      <c r="U1047" s="17">
        <v>44938</v>
      </c>
      <c r="V1047" s="17">
        <v>45303</v>
      </c>
      <c r="W1047" s="15" t="s">
        <v>502</v>
      </c>
      <c r="X1047" s="15" t="s">
        <v>503</v>
      </c>
      <c r="Y1047" s="15" t="s">
        <v>78</v>
      </c>
      <c r="Z1047" s="15" t="s">
        <v>497</v>
      </c>
      <c r="AA1047" s="15" t="s">
        <v>79</v>
      </c>
      <c r="AB1047" s="15" t="s">
        <v>495</v>
      </c>
      <c r="AC1047" s="15" t="s">
        <v>496</v>
      </c>
      <c r="AD1047" s="15" t="s">
        <v>504</v>
      </c>
      <c r="AE1047" s="15" t="s">
        <v>505</v>
      </c>
      <c r="AF1047" s="15" t="s">
        <v>506</v>
      </c>
      <c r="AG1047"/>
      <c r="AI1047"/>
    </row>
    <row r="1048" spans="1:35" s="15" customFormat="1">
      <c r="A1048" s="14">
        <v>44281.493634259263</v>
      </c>
      <c r="B1048" s="15" t="s">
        <v>491</v>
      </c>
      <c r="C1048" s="15" t="s">
        <v>11</v>
      </c>
      <c r="D1048" s="14">
        <v>44281.493634259263</v>
      </c>
      <c r="E1048" s="15">
        <f t="shared" ca="1" si="28"/>
        <v>6699</v>
      </c>
      <c r="F1048" s="15" t="s">
        <v>12</v>
      </c>
      <c r="G1048" s="15" t="s">
        <v>13</v>
      </c>
      <c r="H1048" s="15" t="s">
        <v>251</v>
      </c>
      <c r="I1048" s="15" t="s">
        <v>252</v>
      </c>
      <c r="J1048" s="15" t="s">
        <v>492</v>
      </c>
      <c r="K1048" s="16" t="s">
        <v>493</v>
      </c>
      <c r="L1048" s="15" t="s">
        <v>494</v>
      </c>
      <c r="M1048" s="15" t="s">
        <v>495</v>
      </c>
      <c r="N1048" s="15" t="s">
        <v>496</v>
      </c>
      <c r="O1048" s="15" t="s">
        <v>21</v>
      </c>
      <c r="Q1048" s="15" t="s">
        <v>498</v>
      </c>
      <c r="R1048" s="16" t="s">
        <v>499</v>
      </c>
      <c r="S1048" s="16" t="s">
        <v>500</v>
      </c>
      <c r="T1048" s="16" t="s">
        <v>501</v>
      </c>
      <c r="U1048" s="17">
        <v>44938</v>
      </c>
      <c r="V1048" s="17">
        <v>45303</v>
      </c>
      <c r="W1048" s="15" t="s">
        <v>502</v>
      </c>
      <c r="X1048" s="15" t="s">
        <v>503</v>
      </c>
      <c r="Y1048" s="15" t="s">
        <v>78</v>
      </c>
      <c r="Z1048" s="15" t="s">
        <v>497</v>
      </c>
      <c r="AA1048" s="15" t="s">
        <v>79</v>
      </c>
      <c r="AB1048" s="15" t="s">
        <v>495</v>
      </c>
      <c r="AC1048" s="15" t="s">
        <v>496</v>
      </c>
      <c r="AD1048" s="15" t="s">
        <v>504</v>
      </c>
      <c r="AE1048" s="15" t="s">
        <v>505</v>
      </c>
      <c r="AF1048" s="15" t="s">
        <v>506</v>
      </c>
      <c r="AG1048"/>
      <c r="AI1048"/>
    </row>
    <row r="1049" spans="1:35" s="15" customFormat="1">
      <c r="A1049" s="14">
        <v>44312.493634259263</v>
      </c>
      <c r="B1049" s="15" t="s">
        <v>491</v>
      </c>
      <c r="C1049" s="15" t="s">
        <v>11</v>
      </c>
      <c r="D1049" s="14">
        <v>44312.493634259263</v>
      </c>
      <c r="E1049" s="15">
        <f t="shared" ca="1" si="28"/>
        <v>5951</v>
      </c>
      <c r="F1049" s="15" t="s">
        <v>12</v>
      </c>
      <c r="G1049" s="15" t="s">
        <v>13</v>
      </c>
      <c r="H1049" s="15" t="s">
        <v>251</v>
      </c>
      <c r="I1049" s="15" t="s">
        <v>252</v>
      </c>
      <c r="J1049" s="15" t="s">
        <v>492</v>
      </c>
      <c r="K1049" s="16" t="s">
        <v>493</v>
      </c>
      <c r="L1049" s="15" t="s">
        <v>494</v>
      </c>
      <c r="M1049" s="15" t="s">
        <v>495</v>
      </c>
      <c r="N1049" s="15" t="s">
        <v>496</v>
      </c>
      <c r="O1049" s="15" t="s">
        <v>21</v>
      </c>
      <c r="Q1049" s="15" t="s">
        <v>498</v>
      </c>
      <c r="R1049" s="16" t="s">
        <v>499</v>
      </c>
      <c r="S1049" s="16" t="s">
        <v>500</v>
      </c>
      <c r="T1049" s="16" t="s">
        <v>501</v>
      </c>
      <c r="U1049" s="17">
        <v>44938</v>
      </c>
      <c r="V1049" s="17">
        <v>45303</v>
      </c>
      <c r="W1049" s="15" t="s">
        <v>502</v>
      </c>
      <c r="X1049" s="15" t="s">
        <v>503</v>
      </c>
      <c r="Y1049" s="15" t="s">
        <v>78</v>
      </c>
      <c r="Z1049" s="15" t="s">
        <v>497</v>
      </c>
      <c r="AA1049" s="15" t="s">
        <v>79</v>
      </c>
      <c r="AB1049" s="15" t="s">
        <v>495</v>
      </c>
      <c r="AC1049" s="15" t="s">
        <v>496</v>
      </c>
      <c r="AD1049" s="15" t="s">
        <v>504</v>
      </c>
      <c r="AE1049" s="15" t="s">
        <v>505</v>
      </c>
      <c r="AF1049" s="15" t="s">
        <v>506</v>
      </c>
    </row>
    <row r="1050" spans="1:35" s="15" customFormat="1">
      <c r="A1050" s="14">
        <v>44342.493634259263</v>
      </c>
      <c r="B1050" s="15" t="s">
        <v>491</v>
      </c>
      <c r="C1050" s="15" t="s">
        <v>11</v>
      </c>
      <c r="D1050" s="14">
        <v>44342.493634259263</v>
      </c>
      <c r="E1050" s="15">
        <f t="shared" ca="1" si="28"/>
        <v>5851</v>
      </c>
      <c r="F1050" s="15" t="s">
        <v>12</v>
      </c>
      <c r="G1050" s="15" t="s">
        <v>13</v>
      </c>
      <c r="H1050" s="15" t="s">
        <v>251</v>
      </c>
      <c r="I1050" s="15" t="s">
        <v>252</v>
      </c>
      <c r="J1050" s="15" t="s">
        <v>492</v>
      </c>
      <c r="K1050" s="16" t="s">
        <v>493</v>
      </c>
      <c r="L1050" s="15" t="s">
        <v>494</v>
      </c>
      <c r="M1050" s="15" t="s">
        <v>495</v>
      </c>
      <c r="N1050" s="15" t="s">
        <v>496</v>
      </c>
      <c r="O1050" s="15" t="s">
        <v>21</v>
      </c>
      <c r="Q1050" s="15" t="s">
        <v>498</v>
      </c>
      <c r="R1050" s="16" t="s">
        <v>499</v>
      </c>
      <c r="S1050" s="16" t="s">
        <v>500</v>
      </c>
      <c r="T1050" s="16" t="s">
        <v>501</v>
      </c>
      <c r="U1050" s="17">
        <v>44938</v>
      </c>
      <c r="V1050" s="17">
        <v>45303</v>
      </c>
      <c r="W1050" s="15" t="s">
        <v>502</v>
      </c>
      <c r="X1050" s="15" t="s">
        <v>503</v>
      </c>
      <c r="Y1050" s="15" t="s">
        <v>78</v>
      </c>
      <c r="Z1050" s="15" t="s">
        <v>497</v>
      </c>
      <c r="AA1050" s="15" t="s">
        <v>79</v>
      </c>
      <c r="AB1050" s="15" t="s">
        <v>495</v>
      </c>
      <c r="AC1050" s="15" t="s">
        <v>496</v>
      </c>
      <c r="AD1050" s="15" t="s">
        <v>504</v>
      </c>
      <c r="AE1050" s="15" t="s">
        <v>505</v>
      </c>
      <c r="AF1050" s="15" t="s">
        <v>506</v>
      </c>
    </row>
    <row r="1051" spans="1:35" s="15" customFormat="1">
      <c r="A1051" s="14">
        <v>44373.493634259263</v>
      </c>
      <c r="B1051" s="15" t="s">
        <v>491</v>
      </c>
      <c r="C1051" s="15" t="s">
        <v>11</v>
      </c>
      <c r="D1051" s="14">
        <v>44373.493634259263</v>
      </c>
      <c r="E1051" s="15">
        <f t="shared" ca="1" si="28"/>
        <v>5623</v>
      </c>
      <c r="F1051" s="15" t="s">
        <v>12</v>
      </c>
      <c r="G1051" s="15" t="s">
        <v>13</v>
      </c>
      <c r="H1051" s="15" t="s">
        <v>251</v>
      </c>
      <c r="I1051" s="15" t="s">
        <v>252</v>
      </c>
      <c r="J1051" s="15" t="s">
        <v>492</v>
      </c>
      <c r="K1051" s="16" t="s">
        <v>493</v>
      </c>
      <c r="L1051" s="15" t="s">
        <v>494</v>
      </c>
      <c r="M1051" s="15" t="s">
        <v>495</v>
      </c>
      <c r="N1051" s="15" t="s">
        <v>496</v>
      </c>
      <c r="O1051" s="15" t="s">
        <v>21</v>
      </c>
      <c r="Q1051" s="15" t="s">
        <v>498</v>
      </c>
      <c r="R1051" s="16" t="s">
        <v>499</v>
      </c>
      <c r="S1051" s="16" t="s">
        <v>500</v>
      </c>
      <c r="T1051" s="16" t="s">
        <v>501</v>
      </c>
      <c r="U1051" s="17">
        <v>44938</v>
      </c>
      <c r="V1051" s="17">
        <v>45303</v>
      </c>
      <c r="W1051" s="15" t="s">
        <v>502</v>
      </c>
      <c r="X1051" s="15" t="s">
        <v>503</v>
      </c>
      <c r="Y1051" s="15" t="s">
        <v>78</v>
      </c>
      <c r="Z1051" s="15" t="s">
        <v>497</v>
      </c>
      <c r="AA1051" s="15" t="s">
        <v>79</v>
      </c>
      <c r="AB1051" s="15" t="s">
        <v>495</v>
      </c>
      <c r="AC1051" s="15" t="s">
        <v>496</v>
      </c>
      <c r="AD1051" s="15" t="s">
        <v>504</v>
      </c>
      <c r="AE1051" s="15" t="s">
        <v>505</v>
      </c>
      <c r="AF1051" s="15" t="s">
        <v>506</v>
      </c>
    </row>
    <row r="1052" spans="1:35" s="15" customFormat="1">
      <c r="A1052" s="14">
        <v>44403.493634259263</v>
      </c>
      <c r="B1052" s="15" t="s">
        <v>491</v>
      </c>
      <c r="C1052" s="15" t="s">
        <v>11</v>
      </c>
      <c r="D1052" s="14">
        <v>44403.493634259263</v>
      </c>
      <c r="E1052" s="15">
        <f t="shared" ca="1" si="28"/>
        <v>5876</v>
      </c>
      <c r="F1052" s="15" t="s">
        <v>12</v>
      </c>
      <c r="G1052" s="15" t="s">
        <v>13</v>
      </c>
      <c r="H1052" s="15" t="s">
        <v>251</v>
      </c>
      <c r="I1052" s="15" t="s">
        <v>252</v>
      </c>
      <c r="J1052" s="15" t="s">
        <v>492</v>
      </c>
      <c r="K1052" s="16" t="s">
        <v>493</v>
      </c>
      <c r="L1052" s="15" t="s">
        <v>494</v>
      </c>
      <c r="M1052" s="15" t="s">
        <v>495</v>
      </c>
      <c r="N1052" s="15" t="s">
        <v>496</v>
      </c>
      <c r="O1052" s="15" t="s">
        <v>21</v>
      </c>
      <c r="Q1052" s="15" t="s">
        <v>498</v>
      </c>
      <c r="R1052" s="16" t="s">
        <v>499</v>
      </c>
      <c r="S1052" s="16" t="s">
        <v>500</v>
      </c>
      <c r="T1052" s="16" t="s">
        <v>501</v>
      </c>
      <c r="U1052" s="17">
        <v>44938</v>
      </c>
      <c r="V1052" s="17">
        <v>45303</v>
      </c>
      <c r="W1052" s="15" t="s">
        <v>502</v>
      </c>
      <c r="X1052" s="15" t="s">
        <v>503</v>
      </c>
      <c r="Y1052" s="15" t="s">
        <v>78</v>
      </c>
      <c r="Z1052" s="15" t="s">
        <v>497</v>
      </c>
      <c r="AA1052" s="15" t="s">
        <v>79</v>
      </c>
      <c r="AB1052" s="15" t="s">
        <v>495</v>
      </c>
      <c r="AC1052" s="15" t="s">
        <v>496</v>
      </c>
      <c r="AD1052" s="15" t="s">
        <v>504</v>
      </c>
      <c r="AE1052" s="15" t="s">
        <v>505</v>
      </c>
      <c r="AF1052" s="15" t="s">
        <v>506</v>
      </c>
    </row>
    <row r="1053" spans="1:35" s="15" customFormat="1">
      <c r="A1053" s="14">
        <v>44434.493634259263</v>
      </c>
      <c r="B1053" s="15" t="s">
        <v>491</v>
      </c>
      <c r="C1053" s="15" t="s">
        <v>11</v>
      </c>
      <c r="D1053" s="14">
        <v>44434.493634259263</v>
      </c>
      <c r="E1053" s="15">
        <f t="shared" ca="1" si="28"/>
        <v>5326</v>
      </c>
      <c r="F1053" s="15" t="s">
        <v>12</v>
      </c>
      <c r="G1053" s="15" t="s">
        <v>13</v>
      </c>
      <c r="H1053" s="15" t="s">
        <v>251</v>
      </c>
      <c r="I1053" s="15" t="s">
        <v>252</v>
      </c>
      <c r="J1053" s="15" t="s">
        <v>492</v>
      </c>
      <c r="K1053" s="16" t="s">
        <v>493</v>
      </c>
      <c r="L1053" s="15" t="s">
        <v>494</v>
      </c>
      <c r="M1053" s="15" t="s">
        <v>495</v>
      </c>
      <c r="N1053" s="15" t="s">
        <v>496</v>
      </c>
      <c r="O1053" s="15" t="s">
        <v>21</v>
      </c>
      <c r="Q1053" s="15" t="s">
        <v>498</v>
      </c>
      <c r="R1053" s="16" t="s">
        <v>499</v>
      </c>
      <c r="S1053" s="16" t="s">
        <v>500</v>
      </c>
      <c r="T1053" s="16" t="s">
        <v>501</v>
      </c>
      <c r="U1053" s="17">
        <v>44938</v>
      </c>
      <c r="V1053" s="17">
        <v>45303</v>
      </c>
      <c r="W1053" s="15" t="s">
        <v>502</v>
      </c>
      <c r="X1053" s="15" t="s">
        <v>503</v>
      </c>
      <c r="Y1053" s="15" t="s">
        <v>78</v>
      </c>
      <c r="Z1053" s="15" t="s">
        <v>497</v>
      </c>
      <c r="AA1053" s="15" t="s">
        <v>79</v>
      </c>
      <c r="AB1053" s="15" t="s">
        <v>495</v>
      </c>
      <c r="AC1053" s="15" t="s">
        <v>496</v>
      </c>
      <c r="AD1053" s="15" t="s">
        <v>504</v>
      </c>
      <c r="AE1053" s="15" t="s">
        <v>505</v>
      </c>
      <c r="AF1053" s="15" t="s">
        <v>506</v>
      </c>
    </row>
    <row r="1054" spans="1:35" s="15" customFormat="1">
      <c r="A1054" s="14">
        <v>44465.493634259263</v>
      </c>
      <c r="B1054" s="15" t="s">
        <v>491</v>
      </c>
      <c r="C1054" s="15" t="s">
        <v>11</v>
      </c>
      <c r="D1054" s="14">
        <v>44465.493634259263</v>
      </c>
      <c r="E1054" s="15">
        <f t="shared" ca="1" si="28"/>
        <v>6018</v>
      </c>
      <c r="F1054" s="15" t="s">
        <v>12</v>
      </c>
      <c r="G1054" s="15" t="s">
        <v>13</v>
      </c>
      <c r="H1054" s="15" t="s">
        <v>251</v>
      </c>
      <c r="I1054" s="15" t="s">
        <v>252</v>
      </c>
      <c r="J1054" s="15" t="s">
        <v>492</v>
      </c>
      <c r="K1054" s="16" t="s">
        <v>493</v>
      </c>
      <c r="L1054" s="15" t="s">
        <v>494</v>
      </c>
      <c r="M1054" s="15" t="s">
        <v>495</v>
      </c>
      <c r="N1054" s="15" t="s">
        <v>496</v>
      </c>
      <c r="O1054" s="15" t="s">
        <v>21</v>
      </c>
      <c r="Q1054" s="15" t="s">
        <v>498</v>
      </c>
      <c r="R1054" s="16" t="s">
        <v>499</v>
      </c>
      <c r="S1054" s="16" t="s">
        <v>500</v>
      </c>
      <c r="T1054" s="16" t="s">
        <v>501</v>
      </c>
      <c r="U1054" s="17">
        <v>44938</v>
      </c>
      <c r="V1054" s="17">
        <v>45303</v>
      </c>
      <c r="W1054" s="15" t="s">
        <v>502</v>
      </c>
      <c r="X1054" s="15" t="s">
        <v>503</v>
      </c>
      <c r="Y1054" s="15" t="s">
        <v>78</v>
      </c>
      <c r="Z1054" s="15" t="s">
        <v>497</v>
      </c>
      <c r="AA1054" s="15" t="s">
        <v>79</v>
      </c>
      <c r="AB1054" s="15" t="s">
        <v>495</v>
      </c>
      <c r="AC1054" s="15" t="s">
        <v>496</v>
      </c>
      <c r="AD1054" s="15" t="s">
        <v>504</v>
      </c>
      <c r="AE1054" s="15" t="s">
        <v>505</v>
      </c>
      <c r="AF1054" s="15" t="s">
        <v>506</v>
      </c>
    </row>
    <row r="1055" spans="1:35" s="15" customFormat="1">
      <c r="A1055" s="14">
        <v>44495.493634259263</v>
      </c>
      <c r="B1055" s="15" t="s">
        <v>491</v>
      </c>
      <c r="C1055" s="15" t="s">
        <v>11</v>
      </c>
      <c r="D1055" s="14">
        <v>44495.493634259263</v>
      </c>
      <c r="E1055" s="15">
        <f t="shared" ca="1" si="28"/>
        <v>6234</v>
      </c>
      <c r="F1055" s="15" t="s">
        <v>12</v>
      </c>
      <c r="G1055" s="15" t="s">
        <v>13</v>
      </c>
      <c r="H1055" s="15" t="s">
        <v>251</v>
      </c>
      <c r="I1055" s="15" t="s">
        <v>252</v>
      </c>
      <c r="J1055" s="15" t="s">
        <v>492</v>
      </c>
      <c r="K1055" s="16" t="s">
        <v>493</v>
      </c>
      <c r="L1055" s="15" t="s">
        <v>494</v>
      </c>
      <c r="M1055" s="15" t="s">
        <v>495</v>
      </c>
      <c r="N1055" s="15" t="s">
        <v>496</v>
      </c>
      <c r="O1055" s="15" t="s">
        <v>21</v>
      </c>
      <c r="Q1055" s="15" t="s">
        <v>498</v>
      </c>
      <c r="R1055" s="16" t="s">
        <v>499</v>
      </c>
      <c r="S1055" s="16" t="s">
        <v>500</v>
      </c>
      <c r="T1055" s="16" t="s">
        <v>501</v>
      </c>
      <c r="U1055" s="17">
        <v>44938</v>
      </c>
      <c r="V1055" s="17">
        <v>45303</v>
      </c>
      <c r="W1055" s="15" t="s">
        <v>502</v>
      </c>
      <c r="X1055" s="15" t="s">
        <v>503</v>
      </c>
      <c r="Y1055" s="15" t="s">
        <v>78</v>
      </c>
      <c r="Z1055" s="15" t="s">
        <v>497</v>
      </c>
      <c r="AA1055" s="15" t="s">
        <v>79</v>
      </c>
      <c r="AB1055" s="15" t="s">
        <v>495</v>
      </c>
      <c r="AC1055" s="15" t="s">
        <v>496</v>
      </c>
      <c r="AD1055" s="15" t="s">
        <v>504</v>
      </c>
      <c r="AE1055" s="15" t="s">
        <v>505</v>
      </c>
      <c r="AF1055" s="15" t="s">
        <v>506</v>
      </c>
    </row>
    <row r="1056" spans="1:35" s="15" customFormat="1">
      <c r="A1056" s="14">
        <v>44526.493634259263</v>
      </c>
      <c r="B1056" s="15" t="s">
        <v>491</v>
      </c>
      <c r="C1056" s="15" t="s">
        <v>11</v>
      </c>
      <c r="D1056" s="14">
        <v>44526.493634259263</v>
      </c>
      <c r="E1056" s="15">
        <f t="shared" ca="1" si="28"/>
        <v>5435</v>
      </c>
      <c r="F1056" s="15" t="s">
        <v>12</v>
      </c>
      <c r="G1056" s="15" t="s">
        <v>13</v>
      </c>
      <c r="H1056" s="15" t="s">
        <v>251</v>
      </c>
      <c r="I1056" s="15" t="s">
        <v>252</v>
      </c>
      <c r="J1056" s="15" t="s">
        <v>492</v>
      </c>
      <c r="K1056" s="16" t="s">
        <v>493</v>
      </c>
      <c r="L1056" s="15" t="s">
        <v>494</v>
      </c>
      <c r="M1056" s="15" t="s">
        <v>495</v>
      </c>
      <c r="N1056" s="15" t="s">
        <v>496</v>
      </c>
      <c r="O1056" s="15" t="s">
        <v>21</v>
      </c>
      <c r="Q1056" s="15" t="s">
        <v>498</v>
      </c>
      <c r="R1056" s="16" t="s">
        <v>499</v>
      </c>
      <c r="S1056" s="16" t="s">
        <v>500</v>
      </c>
      <c r="T1056" s="16" t="s">
        <v>501</v>
      </c>
      <c r="U1056" s="17">
        <v>44938</v>
      </c>
      <c r="V1056" s="17">
        <v>45303</v>
      </c>
      <c r="W1056" s="15" t="s">
        <v>502</v>
      </c>
      <c r="X1056" s="15" t="s">
        <v>503</v>
      </c>
      <c r="Y1056" s="15" t="s">
        <v>78</v>
      </c>
      <c r="Z1056" s="15" t="s">
        <v>497</v>
      </c>
      <c r="AA1056" s="15" t="s">
        <v>79</v>
      </c>
      <c r="AB1056" s="15" t="s">
        <v>495</v>
      </c>
      <c r="AC1056" s="15" t="s">
        <v>496</v>
      </c>
      <c r="AD1056" s="15" t="s">
        <v>504</v>
      </c>
      <c r="AE1056" s="15" t="s">
        <v>505</v>
      </c>
      <c r="AF1056" s="15" t="s">
        <v>506</v>
      </c>
    </row>
    <row r="1057" spans="1:36" s="15" customFormat="1">
      <c r="A1057" s="14">
        <v>44556.493634259263</v>
      </c>
      <c r="B1057" s="15" t="s">
        <v>491</v>
      </c>
      <c r="C1057" s="15" t="s">
        <v>11</v>
      </c>
      <c r="D1057" s="14">
        <v>44556.493634259263</v>
      </c>
      <c r="E1057" s="15">
        <f t="shared" ca="1" si="28"/>
        <v>5830</v>
      </c>
      <c r="F1057" s="15" t="s">
        <v>12</v>
      </c>
      <c r="G1057" s="15" t="s">
        <v>13</v>
      </c>
      <c r="H1057" s="15" t="s">
        <v>251</v>
      </c>
      <c r="I1057" s="15" t="s">
        <v>252</v>
      </c>
      <c r="J1057" s="15" t="s">
        <v>492</v>
      </c>
      <c r="K1057" s="16" t="s">
        <v>493</v>
      </c>
      <c r="L1057" s="15" t="s">
        <v>494</v>
      </c>
      <c r="M1057" s="15" t="s">
        <v>495</v>
      </c>
      <c r="N1057" s="15" t="s">
        <v>496</v>
      </c>
      <c r="O1057" s="15" t="s">
        <v>21</v>
      </c>
      <c r="Q1057" s="15" t="s">
        <v>498</v>
      </c>
      <c r="R1057" s="16" t="s">
        <v>499</v>
      </c>
      <c r="S1057" s="16" t="s">
        <v>500</v>
      </c>
      <c r="T1057" s="16" t="s">
        <v>501</v>
      </c>
      <c r="U1057" s="17">
        <v>44938</v>
      </c>
      <c r="V1057" s="17">
        <v>45303</v>
      </c>
      <c r="W1057" s="15" t="s">
        <v>502</v>
      </c>
      <c r="X1057" s="15" t="s">
        <v>503</v>
      </c>
      <c r="Y1057" s="15" t="s">
        <v>78</v>
      </c>
      <c r="Z1057" s="15" t="s">
        <v>497</v>
      </c>
      <c r="AA1057" s="15" t="s">
        <v>79</v>
      </c>
      <c r="AB1057" s="15" t="s">
        <v>495</v>
      </c>
      <c r="AC1057" s="15" t="s">
        <v>496</v>
      </c>
      <c r="AD1057" s="15" t="s">
        <v>504</v>
      </c>
      <c r="AE1057" s="15" t="s">
        <v>505</v>
      </c>
      <c r="AF1057" s="15" t="s">
        <v>506</v>
      </c>
      <c r="AJ1057"/>
    </row>
    <row r="1058" spans="1:36" s="15" customFormat="1">
      <c r="A1058" s="14">
        <v>44587.493634259263</v>
      </c>
      <c r="B1058" s="15" t="s">
        <v>491</v>
      </c>
      <c r="C1058" s="15" t="s">
        <v>11</v>
      </c>
      <c r="D1058" s="14">
        <v>44587.493634259263</v>
      </c>
      <c r="E1058" s="15">
        <f t="shared" ca="1" si="28"/>
        <v>5525</v>
      </c>
      <c r="F1058" s="15" t="s">
        <v>12</v>
      </c>
      <c r="G1058" s="15" t="s">
        <v>13</v>
      </c>
      <c r="H1058" s="15" t="s">
        <v>251</v>
      </c>
      <c r="I1058" s="15" t="s">
        <v>252</v>
      </c>
      <c r="J1058" s="15" t="s">
        <v>492</v>
      </c>
      <c r="K1058" s="16" t="s">
        <v>493</v>
      </c>
      <c r="L1058" s="15" t="s">
        <v>494</v>
      </c>
      <c r="M1058" s="15" t="s">
        <v>495</v>
      </c>
      <c r="N1058" s="15" t="s">
        <v>496</v>
      </c>
      <c r="O1058" s="15" t="s">
        <v>21</v>
      </c>
      <c r="Q1058" s="15" t="s">
        <v>498</v>
      </c>
      <c r="R1058" s="16" t="s">
        <v>499</v>
      </c>
      <c r="S1058" s="16" t="s">
        <v>500</v>
      </c>
      <c r="T1058" s="16" t="s">
        <v>501</v>
      </c>
      <c r="U1058" s="17">
        <v>44938</v>
      </c>
      <c r="V1058" s="17">
        <v>45303</v>
      </c>
      <c r="W1058" s="15" t="s">
        <v>502</v>
      </c>
      <c r="X1058" s="15" t="s">
        <v>503</v>
      </c>
      <c r="Y1058" s="15" t="s">
        <v>78</v>
      </c>
      <c r="Z1058" s="15" t="s">
        <v>497</v>
      </c>
      <c r="AA1058" s="15" t="s">
        <v>79</v>
      </c>
      <c r="AB1058" s="15" t="s">
        <v>495</v>
      </c>
      <c r="AC1058" s="15" t="s">
        <v>496</v>
      </c>
      <c r="AD1058" s="15" t="s">
        <v>504</v>
      </c>
      <c r="AE1058" s="15" t="s">
        <v>505</v>
      </c>
      <c r="AF1058" s="15" t="s">
        <v>506</v>
      </c>
      <c r="AJ1058"/>
    </row>
    <row r="1059" spans="1:36" s="15" customFormat="1">
      <c r="A1059" s="14">
        <v>44618.493634259263</v>
      </c>
      <c r="B1059" s="15" t="s">
        <v>491</v>
      </c>
      <c r="C1059" s="15" t="s">
        <v>11</v>
      </c>
      <c r="D1059" s="14">
        <v>44618.493634259263</v>
      </c>
      <c r="E1059" s="15">
        <f t="shared" ca="1" si="28"/>
        <v>5842</v>
      </c>
      <c r="F1059" s="15" t="s">
        <v>12</v>
      </c>
      <c r="G1059" s="15" t="s">
        <v>13</v>
      </c>
      <c r="H1059" s="15" t="s">
        <v>251</v>
      </c>
      <c r="I1059" s="15" t="s">
        <v>252</v>
      </c>
      <c r="J1059" s="15" t="s">
        <v>492</v>
      </c>
      <c r="K1059" s="16" t="s">
        <v>493</v>
      </c>
      <c r="L1059" s="15" t="s">
        <v>494</v>
      </c>
      <c r="M1059" s="15" t="s">
        <v>495</v>
      </c>
      <c r="N1059" s="15" t="s">
        <v>496</v>
      </c>
      <c r="O1059" s="15" t="s">
        <v>21</v>
      </c>
      <c r="Q1059" s="15" t="s">
        <v>498</v>
      </c>
      <c r="R1059" s="16" t="s">
        <v>499</v>
      </c>
      <c r="S1059" s="16" t="s">
        <v>500</v>
      </c>
      <c r="T1059" s="16" t="s">
        <v>501</v>
      </c>
      <c r="U1059" s="17">
        <v>44938</v>
      </c>
      <c r="V1059" s="17">
        <v>45303</v>
      </c>
      <c r="W1059" s="15" t="s">
        <v>502</v>
      </c>
      <c r="X1059" s="15" t="s">
        <v>503</v>
      </c>
      <c r="Y1059" s="15" t="s">
        <v>78</v>
      </c>
      <c r="Z1059" s="15" t="s">
        <v>497</v>
      </c>
      <c r="AA1059" s="15" t="s">
        <v>79</v>
      </c>
      <c r="AB1059" s="15" t="s">
        <v>495</v>
      </c>
      <c r="AC1059" s="15" t="s">
        <v>496</v>
      </c>
      <c r="AD1059" s="15" t="s">
        <v>504</v>
      </c>
      <c r="AE1059" s="15" t="s">
        <v>505</v>
      </c>
      <c r="AF1059" s="15" t="s">
        <v>506</v>
      </c>
      <c r="AJ1059"/>
    </row>
    <row r="1060" spans="1:36" s="15" customFormat="1">
      <c r="A1060" s="14">
        <v>44646.493634259263</v>
      </c>
      <c r="B1060" s="15" t="s">
        <v>491</v>
      </c>
      <c r="C1060" s="15" t="s">
        <v>11</v>
      </c>
      <c r="D1060" s="14">
        <v>44646.493634259263</v>
      </c>
      <c r="E1060" s="15">
        <f t="shared" ca="1" si="28"/>
        <v>5653</v>
      </c>
      <c r="F1060" s="15" t="s">
        <v>12</v>
      </c>
      <c r="G1060" s="15" t="s">
        <v>13</v>
      </c>
      <c r="H1060" s="15" t="s">
        <v>251</v>
      </c>
      <c r="I1060" s="15" t="s">
        <v>252</v>
      </c>
      <c r="J1060" s="15" t="s">
        <v>492</v>
      </c>
      <c r="K1060" s="16" t="s">
        <v>493</v>
      </c>
      <c r="L1060" s="15" t="s">
        <v>494</v>
      </c>
      <c r="M1060" s="15" t="s">
        <v>495</v>
      </c>
      <c r="N1060" s="15" t="s">
        <v>496</v>
      </c>
      <c r="O1060" s="15" t="s">
        <v>21</v>
      </c>
      <c r="Q1060" s="15" t="s">
        <v>498</v>
      </c>
      <c r="R1060" s="16" t="s">
        <v>499</v>
      </c>
      <c r="S1060" s="16" t="s">
        <v>500</v>
      </c>
      <c r="T1060" s="16" t="s">
        <v>501</v>
      </c>
      <c r="U1060" s="17">
        <v>44938</v>
      </c>
      <c r="V1060" s="17">
        <v>45303</v>
      </c>
      <c r="W1060" s="15" t="s">
        <v>502</v>
      </c>
      <c r="X1060" s="15" t="s">
        <v>503</v>
      </c>
      <c r="Y1060" s="15" t="s">
        <v>78</v>
      </c>
      <c r="Z1060" s="15" t="s">
        <v>497</v>
      </c>
      <c r="AA1060" s="15" t="s">
        <v>79</v>
      </c>
      <c r="AB1060" s="15" t="s">
        <v>495</v>
      </c>
      <c r="AC1060" s="15" t="s">
        <v>496</v>
      </c>
      <c r="AD1060" s="15" t="s">
        <v>504</v>
      </c>
      <c r="AE1060" s="15" t="s">
        <v>505</v>
      </c>
      <c r="AF1060" s="15" t="s">
        <v>506</v>
      </c>
      <c r="AJ1060"/>
    </row>
    <row r="1061" spans="1:36" s="15" customFormat="1">
      <c r="A1061" s="14">
        <v>44677.493634259263</v>
      </c>
      <c r="B1061" s="15" t="s">
        <v>491</v>
      </c>
      <c r="C1061" s="15" t="s">
        <v>11</v>
      </c>
      <c r="D1061" s="14">
        <v>44677.493634259263</v>
      </c>
      <c r="E1061" s="15">
        <f t="shared" ca="1" si="28"/>
        <v>6600</v>
      </c>
      <c r="F1061" s="15" t="s">
        <v>12</v>
      </c>
      <c r="G1061" s="15" t="s">
        <v>13</v>
      </c>
      <c r="H1061" s="15" t="s">
        <v>251</v>
      </c>
      <c r="I1061" s="15" t="s">
        <v>252</v>
      </c>
      <c r="J1061" s="15" t="s">
        <v>492</v>
      </c>
      <c r="K1061" s="16" t="s">
        <v>493</v>
      </c>
      <c r="L1061" s="15" t="s">
        <v>494</v>
      </c>
      <c r="M1061" s="15" t="s">
        <v>495</v>
      </c>
      <c r="N1061" s="15" t="s">
        <v>496</v>
      </c>
      <c r="O1061" s="15" t="s">
        <v>21</v>
      </c>
      <c r="Q1061" s="15" t="s">
        <v>498</v>
      </c>
      <c r="R1061" s="16" t="s">
        <v>499</v>
      </c>
      <c r="S1061" s="16" t="s">
        <v>500</v>
      </c>
      <c r="T1061" s="16" t="s">
        <v>501</v>
      </c>
      <c r="U1061" s="17">
        <v>44938</v>
      </c>
      <c r="V1061" s="17">
        <v>45303</v>
      </c>
      <c r="W1061" s="15" t="s">
        <v>502</v>
      </c>
      <c r="X1061" s="15" t="s">
        <v>503</v>
      </c>
      <c r="Y1061" s="15" t="s">
        <v>78</v>
      </c>
      <c r="Z1061" s="15" t="s">
        <v>497</v>
      </c>
      <c r="AA1061" s="15" t="s">
        <v>79</v>
      </c>
      <c r="AB1061" s="15" t="s">
        <v>495</v>
      </c>
      <c r="AC1061" s="15" t="s">
        <v>496</v>
      </c>
      <c r="AD1061" s="15" t="s">
        <v>504</v>
      </c>
      <c r="AE1061" s="15" t="s">
        <v>505</v>
      </c>
      <c r="AF1061" s="15" t="s">
        <v>506</v>
      </c>
      <c r="AJ1061"/>
    </row>
    <row r="1062" spans="1:36" s="15" customFormat="1">
      <c r="A1062" s="14">
        <v>44707.493634259263</v>
      </c>
      <c r="B1062" s="15" t="s">
        <v>491</v>
      </c>
      <c r="C1062" s="15" t="s">
        <v>11</v>
      </c>
      <c r="D1062" s="14">
        <v>44707.493634259263</v>
      </c>
      <c r="E1062" s="15">
        <f t="shared" ca="1" si="28"/>
        <v>6564</v>
      </c>
      <c r="F1062" s="15" t="s">
        <v>12</v>
      </c>
      <c r="G1062" s="15" t="s">
        <v>13</v>
      </c>
      <c r="H1062" s="15" t="s">
        <v>251</v>
      </c>
      <c r="I1062" s="15" t="s">
        <v>252</v>
      </c>
      <c r="J1062" s="15" t="s">
        <v>492</v>
      </c>
      <c r="K1062" s="16" t="s">
        <v>493</v>
      </c>
      <c r="L1062" s="15" t="s">
        <v>494</v>
      </c>
      <c r="M1062" s="15" t="s">
        <v>495</v>
      </c>
      <c r="N1062" s="15" t="s">
        <v>496</v>
      </c>
      <c r="O1062" s="15" t="s">
        <v>21</v>
      </c>
      <c r="Q1062" s="15" t="s">
        <v>498</v>
      </c>
      <c r="R1062" s="16" t="s">
        <v>499</v>
      </c>
      <c r="S1062" s="16" t="s">
        <v>500</v>
      </c>
      <c r="T1062" s="16" t="s">
        <v>501</v>
      </c>
      <c r="U1062" s="17">
        <v>44938</v>
      </c>
      <c r="V1062" s="17">
        <v>45303</v>
      </c>
      <c r="W1062" s="15" t="s">
        <v>502</v>
      </c>
      <c r="X1062" s="15" t="s">
        <v>503</v>
      </c>
      <c r="Y1062" s="15" t="s">
        <v>78</v>
      </c>
      <c r="Z1062" s="15" t="s">
        <v>497</v>
      </c>
      <c r="AA1062" s="15" t="s">
        <v>79</v>
      </c>
      <c r="AB1062" s="15" t="s">
        <v>495</v>
      </c>
      <c r="AC1062" s="15" t="s">
        <v>496</v>
      </c>
      <c r="AD1062" s="15" t="s">
        <v>504</v>
      </c>
      <c r="AE1062" s="15" t="s">
        <v>505</v>
      </c>
      <c r="AF1062" s="15" t="s">
        <v>506</v>
      </c>
      <c r="AJ1062"/>
    </row>
    <row r="1063" spans="1:36" s="15" customFormat="1">
      <c r="A1063" s="14">
        <v>44738.493634259263</v>
      </c>
      <c r="B1063" s="15" t="s">
        <v>491</v>
      </c>
      <c r="C1063" s="15" t="s">
        <v>11</v>
      </c>
      <c r="D1063" s="14">
        <v>44738.493634259263</v>
      </c>
      <c r="E1063" s="15">
        <f t="shared" ca="1" si="28"/>
        <v>6694</v>
      </c>
      <c r="F1063" s="15" t="s">
        <v>12</v>
      </c>
      <c r="G1063" s="15" t="s">
        <v>13</v>
      </c>
      <c r="H1063" s="15" t="s">
        <v>251</v>
      </c>
      <c r="I1063" s="15" t="s">
        <v>252</v>
      </c>
      <c r="J1063" s="15" t="s">
        <v>492</v>
      </c>
      <c r="K1063" s="16" t="s">
        <v>493</v>
      </c>
      <c r="L1063" s="15" t="s">
        <v>494</v>
      </c>
      <c r="M1063" s="15" t="s">
        <v>495</v>
      </c>
      <c r="N1063" s="15" t="s">
        <v>496</v>
      </c>
      <c r="O1063" s="15" t="s">
        <v>21</v>
      </c>
      <c r="Q1063" s="15" t="s">
        <v>498</v>
      </c>
      <c r="R1063" s="16" t="s">
        <v>499</v>
      </c>
      <c r="S1063" s="16" t="s">
        <v>500</v>
      </c>
      <c r="T1063" s="16" t="s">
        <v>501</v>
      </c>
      <c r="U1063" s="17">
        <v>44938</v>
      </c>
      <c r="V1063" s="17">
        <v>45303</v>
      </c>
      <c r="W1063" s="15" t="s">
        <v>502</v>
      </c>
      <c r="X1063" s="15" t="s">
        <v>503</v>
      </c>
      <c r="Y1063" s="15" t="s">
        <v>78</v>
      </c>
      <c r="Z1063" s="15" t="s">
        <v>497</v>
      </c>
      <c r="AA1063" s="15" t="s">
        <v>79</v>
      </c>
      <c r="AB1063" s="15" t="s">
        <v>495</v>
      </c>
      <c r="AC1063" s="15" t="s">
        <v>496</v>
      </c>
      <c r="AD1063" s="15" t="s">
        <v>504</v>
      </c>
      <c r="AE1063" s="15" t="s">
        <v>505</v>
      </c>
      <c r="AF1063" s="15" t="s">
        <v>506</v>
      </c>
      <c r="AJ1063"/>
    </row>
    <row r="1064" spans="1:36">
      <c r="A1064" s="14">
        <v>44768.493634259263</v>
      </c>
      <c r="B1064" s="15" t="s">
        <v>491</v>
      </c>
      <c r="C1064" s="15" t="s">
        <v>11</v>
      </c>
      <c r="D1064" s="14">
        <v>44768.493634259263</v>
      </c>
      <c r="E1064" s="15">
        <f t="shared" ca="1" si="28"/>
        <v>6421</v>
      </c>
      <c r="F1064" s="15" t="s">
        <v>12</v>
      </c>
      <c r="G1064" s="15" t="s">
        <v>13</v>
      </c>
      <c r="H1064" s="15" t="s">
        <v>251</v>
      </c>
      <c r="I1064" s="15" t="s">
        <v>252</v>
      </c>
      <c r="J1064" s="15" t="s">
        <v>492</v>
      </c>
      <c r="K1064" s="16" t="s">
        <v>493</v>
      </c>
      <c r="L1064" s="15" t="s">
        <v>494</v>
      </c>
      <c r="M1064" s="15" t="s">
        <v>495</v>
      </c>
      <c r="N1064" s="15" t="s">
        <v>496</v>
      </c>
      <c r="O1064" s="15" t="s">
        <v>21</v>
      </c>
      <c r="P1064" s="15"/>
      <c r="Q1064" s="15" t="s">
        <v>498</v>
      </c>
      <c r="R1064" s="16" t="s">
        <v>499</v>
      </c>
      <c r="S1064" s="16" t="s">
        <v>500</v>
      </c>
      <c r="T1064" s="16" t="s">
        <v>501</v>
      </c>
      <c r="U1064" s="17">
        <v>44938</v>
      </c>
      <c r="V1064" s="17">
        <v>45303</v>
      </c>
      <c r="W1064" s="15" t="s">
        <v>502</v>
      </c>
      <c r="X1064" s="15" t="s">
        <v>503</v>
      </c>
      <c r="Y1064" s="15" t="s">
        <v>78</v>
      </c>
      <c r="Z1064" s="15" t="s">
        <v>497</v>
      </c>
      <c r="AA1064" s="15" t="s">
        <v>79</v>
      </c>
      <c r="AB1064" s="15" t="s">
        <v>495</v>
      </c>
      <c r="AC1064" s="15" t="s">
        <v>496</v>
      </c>
      <c r="AD1064" s="15" t="s">
        <v>504</v>
      </c>
      <c r="AE1064" s="15" t="s">
        <v>505</v>
      </c>
      <c r="AF1064" s="15" t="s">
        <v>506</v>
      </c>
      <c r="AG1064" s="15"/>
      <c r="AH1064" s="15"/>
      <c r="AI1064" s="15"/>
      <c r="AJ1064" s="15"/>
    </row>
    <row r="1065" spans="1:36">
      <c r="A1065" s="14">
        <v>44799.493634259263</v>
      </c>
      <c r="B1065" s="15" t="s">
        <v>491</v>
      </c>
      <c r="C1065" s="15" t="s">
        <v>11</v>
      </c>
      <c r="D1065" s="14">
        <v>44799.493634259263</v>
      </c>
      <c r="E1065" s="15">
        <f t="shared" ca="1" si="28"/>
        <v>6204</v>
      </c>
      <c r="F1065" s="15" t="s">
        <v>12</v>
      </c>
      <c r="G1065" s="15" t="s">
        <v>13</v>
      </c>
      <c r="H1065" s="15" t="s">
        <v>251</v>
      </c>
      <c r="I1065" s="15" t="s">
        <v>252</v>
      </c>
      <c r="J1065" s="15" t="s">
        <v>492</v>
      </c>
      <c r="K1065" s="16" t="s">
        <v>493</v>
      </c>
      <c r="L1065" s="15" t="s">
        <v>494</v>
      </c>
      <c r="M1065" s="15" t="s">
        <v>495</v>
      </c>
      <c r="N1065" s="15" t="s">
        <v>496</v>
      </c>
      <c r="O1065" s="15" t="s">
        <v>21</v>
      </c>
      <c r="P1065" s="15"/>
      <c r="Q1065" s="15" t="s">
        <v>498</v>
      </c>
      <c r="R1065" s="16" t="s">
        <v>499</v>
      </c>
      <c r="S1065" s="16" t="s">
        <v>500</v>
      </c>
      <c r="T1065" s="16" t="s">
        <v>501</v>
      </c>
      <c r="U1065" s="17">
        <v>44938</v>
      </c>
      <c r="V1065" s="17">
        <v>45303</v>
      </c>
      <c r="W1065" s="15" t="s">
        <v>502</v>
      </c>
      <c r="X1065" s="15" t="s">
        <v>503</v>
      </c>
      <c r="Y1065" s="15" t="s">
        <v>78</v>
      </c>
      <c r="Z1065" s="15" t="s">
        <v>497</v>
      </c>
      <c r="AA1065" s="15" t="s">
        <v>79</v>
      </c>
      <c r="AB1065" s="15" t="s">
        <v>495</v>
      </c>
      <c r="AC1065" s="15" t="s">
        <v>496</v>
      </c>
      <c r="AD1065" s="15" t="s">
        <v>504</v>
      </c>
      <c r="AE1065" s="15" t="s">
        <v>505</v>
      </c>
      <c r="AF1065" s="15" t="s">
        <v>506</v>
      </c>
      <c r="AG1065" s="15"/>
      <c r="AH1065" s="15"/>
      <c r="AI1065" s="15"/>
      <c r="AJ1065" s="15"/>
    </row>
    <row r="1066" spans="1:36">
      <c r="A1066" s="14">
        <v>44830.493634259263</v>
      </c>
      <c r="B1066" s="15" t="s">
        <v>491</v>
      </c>
      <c r="C1066" s="15" t="s">
        <v>11</v>
      </c>
      <c r="D1066" s="14">
        <v>44830.493634259263</v>
      </c>
      <c r="E1066" s="15">
        <f t="shared" ca="1" si="28"/>
        <v>5724</v>
      </c>
      <c r="F1066" s="15" t="s">
        <v>12</v>
      </c>
      <c r="G1066" s="15" t="s">
        <v>13</v>
      </c>
      <c r="H1066" s="15" t="s">
        <v>251</v>
      </c>
      <c r="I1066" s="15" t="s">
        <v>252</v>
      </c>
      <c r="J1066" s="15" t="s">
        <v>492</v>
      </c>
      <c r="K1066" s="16" t="s">
        <v>493</v>
      </c>
      <c r="L1066" s="15" t="s">
        <v>494</v>
      </c>
      <c r="M1066" s="15" t="s">
        <v>495</v>
      </c>
      <c r="N1066" s="15" t="s">
        <v>496</v>
      </c>
      <c r="O1066" s="15" t="s">
        <v>21</v>
      </c>
      <c r="P1066" s="15"/>
      <c r="Q1066" s="15" t="s">
        <v>498</v>
      </c>
      <c r="R1066" s="16" t="s">
        <v>499</v>
      </c>
      <c r="S1066" s="16" t="s">
        <v>500</v>
      </c>
      <c r="T1066" s="16" t="s">
        <v>501</v>
      </c>
      <c r="U1066" s="17">
        <v>44938</v>
      </c>
      <c r="V1066" s="17">
        <v>45303</v>
      </c>
      <c r="W1066" s="15" t="s">
        <v>502</v>
      </c>
      <c r="X1066" s="15" t="s">
        <v>503</v>
      </c>
      <c r="Y1066" s="15" t="s">
        <v>78</v>
      </c>
      <c r="Z1066" s="15" t="s">
        <v>497</v>
      </c>
      <c r="AA1066" s="15" t="s">
        <v>79</v>
      </c>
      <c r="AB1066" s="15" t="s">
        <v>495</v>
      </c>
      <c r="AC1066" s="15" t="s">
        <v>496</v>
      </c>
      <c r="AD1066" s="15" t="s">
        <v>504</v>
      </c>
      <c r="AE1066" s="15" t="s">
        <v>505</v>
      </c>
      <c r="AF1066" s="15" t="s">
        <v>506</v>
      </c>
      <c r="AG1066" s="15"/>
      <c r="AH1066" s="15"/>
      <c r="AI1066" s="15"/>
      <c r="AJ1066" s="15"/>
    </row>
    <row r="1067" spans="1:36">
      <c r="A1067" s="14">
        <v>44860.493634259263</v>
      </c>
      <c r="B1067" s="15" t="s">
        <v>491</v>
      </c>
      <c r="C1067" s="15" t="s">
        <v>11</v>
      </c>
      <c r="D1067" s="14">
        <v>44860.493634259263</v>
      </c>
      <c r="E1067" s="15">
        <f t="shared" ca="1" si="28"/>
        <v>5363</v>
      </c>
      <c r="F1067" s="15" t="s">
        <v>12</v>
      </c>
      <c r="G1067" s="15" t="s">
        <v>13</v>
      </c>
      <c r="H1067" s="15" t="s">
        <v>251</v>
      </c>
      <c r="I1067" s="15" t="s">
        <v>252</v>
      </c>
      <c r="J1067" s="15" t="s">
        <v>492</v>
      </c>
      <c r="K1067" s="16" t="s">
        <v>493</v>
      </c>
      <c r="L1067" s="15" t="s">
        <v>494</v>
      </c>
      <c r="M1067" s="15" t="s">
        <v>495</v>
      </c>
      <c r="N1067" s="15" t="s">
        <v>496</v>
      </c>
      <c r="O1067" s="15" t="s">
        <v>21</v>
      </c>
      <c r="P1067" s="15"/>
      <c r="Q1067" s="15" t="s">
        <v>498</v>
      </c>
      <c r="R1067" s="16" t="s">
        <v>499</v>
      </c>
      <c r="S1067" s="16" t="s">
        <v>500</v>
      </c>
      <c r="T1067" s="16" t="s">
        <v>501</v>
      </c>
      <c r="U1067" s="17">
        <v>44938</v>
      </c>
      <c r="V1067" s="17">
        <v>45303</v>
      </c>
      <c r="W1067" s="15" t="s">
        <v>502</v>
      </c>
      <c r="X1067" s="15" t="s">
        <v>503</v>
      </c>
      <c r="Y1067" s="15" t="s">
        <v>78</v>
      </c>
      <c r="Z1067" s="15" t="s">
        <v>497</v>
      </c>
      <c r="AA1067" s="15" t="s">
        <v>79</v>
      </c>
      <c r="AB1067" s="15" t="s">
        <v>495</v>
      </c>
      <c r="AC1067" s="15" t="s">
        <v>496</v>
      </c>
      <c r="AD1067" s="15" t="s">
        <v>504</v>
      </c>
      <c r="AE1067" s="15" t="s">
        <v>505</v>
      </c>
      <c r="AF1067" s="15" t="s">
        <v>506</v>
      </c>
      <c r="AG1067" s="15"/>
      <c r="AH1067" s="15"/>
      <c r="AI1067" s="15"/>
      <c r="AJ1067" s="15"/>
    </row>
    <row r="1068" spans="1:36">
      <c r="A1068" s="14">
        <v>44891.493634259263</v>
      </c>
      <c r="B1068" s="15" t="s">
        <v>491</v>
      </c>
      <c r="C1068" s="15" t="s">
        <v>11</v>
      </c>
      <c r="D1068" s="14">
        <v>44891.493634259263</v>
      </c>
      <c r="E1068" s="15">
        <f t="shared" ca="1" si="28"/>
        <v>6474</v>
      </c>
      <c r="F1068" s="15" t="s">
        <v>12</v>
      </c>
      <c r="G1068" s="15" t="s">
        <v>13</v>
      </c>
      <c r="H1068" s="15" t="s">
        <v>251</v>
      </c>
      <c r="I1068" s="15" t="s">
        <v>252</v>
      </c>
      <c r="J1068" s="15" t="s">
        <v>492</v>
      </c>
      <c r="K1068" s="16" t="s">
        <v>493</v>
      </c>
      <c r="L1068" s="15" t="s">
        <v>494</v>
      </c>
      <c r="M1068" s="15" t="s">
        <v>495</v>
      </c>
      <c r="N1068" s="15" t="s">
        <v>496</v>
      </c>
      <c r="O1068" s="15" t="s">
        <v>21</v>
      </c>
      <c r="P1068" s="15"/>
      <c r="Q1068" s="15" t="s">
        <v>498</v>
      </c>
      <c r="R1068" s="16" t="s">
        <v>499</v>
      </c>
      <c r="S1068" s="16" t="s">
        <v>500</v>
      </c>
      <c r="T1068" s="16" t="s">
        <v>501</v>
      </c>
      <c r="U1068" s="17">
        <v>44938</v>
      </c>
      <c r="V1068" s="17">
        <v>45303</v>
      </c>
      <c r="W1068" s="15" t="s">
        <v>502</v>
      </c>
      <c r="X1068" s="15" t="s">
        <v>503</v>
      </c>
      <c r="Y1068" s="15" t="s">
        <v>78</v>
      </c>
      <c r="Z1068" s="15" t="s">
        <v>497</v>
      </c>
      <c r="AA1068" s="15" t="s">
        <v>79</v>
      </c>
      <c r="AB1068" s="15" t="s">
        <v>495</v>
      </c>
      <c r="AC1068" s="15" t="s">
        <v>496</v>
      </c>
      <c r="AD1068" s="15" t="s">
        <v>504</v>
      </c>
      <c r="AE1068" s="15" t="s">
        <v>505</v>
      </c>
      <c r="AF1068" s="15" t="s">
        <v>506</v>
      </c>
      <c r="AG1068" s="15"/>
      <c r="AH1068" s="15"/>
      <c r="AI1068" s="15"/>
      <c r="AJ1068" s="15"/>
    </row>
    <row r="1069" spans="1:36">
      <c r="A1069" s="14">
        <v>44921.493634259263</v>
      </c>
      <c r="B1069" s="15" t="s">
        <v>491</v>
      </c>
      <c r="C1069" s="15" t="s">
        <v>11</v>
      </c>
      <c r="D1069" s="14">
        <v>44921.493634259263</v>
      </c>
      <c r="E1069" s="15">
        <f t="shared" ca="1" si="28"/>
        <v>5501</v>
      </c>
      <c r="F1069" s="15" t="s">
        <v>12</v>
      </c>
      <c r="G1069" s="15" t="s">
        <v>13</v>
      </c>
      <c r="H1069" s="15" t="s">
        <v>251</v>
      </c>
      <c r="I1069" s="15" t="s">
        <v>252</v>
      </c>
      <c r="J1069" s="15" t="s">
        <v>492</v>
      </c>
      <c r="K1069" s="16" t="s">
        <v>493</v>
      </c>
      <c r="L1069" s="15" t="s">
        <v>494</v>
      </c>
      <c r="M1069" s="15" t="s">
        <v>495</v>
      </c>
      <c r="N1069" s="15" t="s">
        <v>496</v>
      </c>
      <c r="O1069" s="15" t="s">
        <v>21</v>
      </c>
      <c r="P1069" s="15"/>
      <c r="Q1069" s="15" t="s">
        <v>498</v>
      </c>
      <c r="R1069" s="16" t="s">
        <v>499</v>
      </c>
      <c r="S1069" s="16" t="s">
        <v>500</v>
      </c>
      <c r="T1069" s="16" t="s">
        <v>501</v>
      </c>
      <c r="U1069" s="17">
        <v>44938</v>
      </c>
      <c r="V1069" s="17">
        <v>45303</v>
      </c>
      <c r="W1069" s="15" t="s">
        <v>502</v>
      </c>
      <c r="X1069" s="15" t="s">
        <v>503</v>
      </c>
      <c r="Y1069" s="15" t="s">
        <v>78</v>
      </c>
      <c r="Z1069" s="15" t="s">
        <v>497</v>
      </c>
      <c r="AA1069" s="15" t="s">
        <v>79</v>
      </c>
      <c r="AB1069" s="15" t="s">
        <v>495</v>
      </c>
      <c r="AC1069" s="15" t="s">
        <v>496</v>
      </c>
      <c r="AD1069" s="15" t="s">
        <v>504</v>
      </c>
      <c r="AE1069" s="15" t="s">
        <v>505</v>
      </c>
      <c r="AF1069" s="15" t="s">
        <v>506</v>
      </c>
      <c r="AG1069" s="15"/>
      <c r="AH1069" s="15"/>
      <c r="AI1069" s="15"/>
      <c r="AJ1069" s="15"/>
    </row>
    <row r="1070" spans="1:36">
      <c r="A1070" s="14">
        <v>44952.493634259263</v>
      </c>
      <c r="B1070" s="15" t="s">
        <v>491</v>
      </c>
      <c r="C1070" s="15" t="s">
        <v>11</v>
      </c>
      <c r="D1070" s="14">
        <v>44952.493634259263</v>
      </c>
      <c r="E1070" s="15">
        <f t="shared" ca="1" si="28"/>
        <v>5809</v>
      </c>
      <c r="F1070" s="15" t="s">
        <v>12</v>
      </c>
      <c r="G1070" s="15" t="s">
        <v>13</v>
      </c>
      <c r="H1070" s="15" t="s">
        <v>251</v>
      </c>
      <c r="I1070" s="15" t="s">
        <v>252</v>
      </c>
      <c r="J1070" s="15" t="s">
        <v>492</v>
      </c>
      <c r="K1070" s="16" t="s">
        <v>493</v>
      </c>
      <c r="L1070" s="15" t="s">
        <v>494</v>
      </c>
      <c r="M1070" s="15" t="s">
        <v>495</v>
      </c>
      <c r="N1070" s="15" t="s">
        <v>496</v>
      </c>
      <c r="O1070" s="15" t="s">
        <v>21</v>
      </c>
      <c r="P1070" s="15"/>
      <c r="Q1070" s="15" t="s">
        <v>498</v>
      </c>
      <c r="R1070" s="16" t="s">
        <v>499</v>
      </c>
      <c r="S1070" s="16" t="s">
        <v>500</v>
      </c>
      <c r="T1070" s="16" t="s">
        <v>501</v>
      </c>
      <c r="U1070" s="17">
        <v>44938</v>
      </c>
      <c r="V1070" s="17">
        <v>45303</v>
      </c>
      <c r="W1070" s="15" t="s">
        <v>502</v>
      </c>
      <c r="X1070" s="15" t="s">
        <v>503</v>
      </c>
      <c r="Y1070" s="15" t="s">
        <v>78</v>
      </c>
      <c r="Z1070" s="15" t="s">
        <v>497</v>
      </c>
      <c r="AA1070" s="15" t="s">
        <v>79</v>
      </c>
      <c r="AB1070" s="15" t="s">
        <v>495</v>
      </c>
      <c r="AC1070" s="15" t="s">
        <v>496</v>
      </c>
      <c r="AD1070" s="15" t="s">
        <v>504</v>
      </c>
      <c r="AE1070" s="15" t="s">
        <v>505</v>
      </c>
      <c r="AF1070" s="15" t="s">
        <v>506</v>
      </c>
      <c r="AG1070" s="15"/>
      <c r="AH1070" s="15"/>
      <c r="AI1070" s="15"/>
      <c r="AJ1070" s="15"/>
    </row>
    <row r="1071" spans="1:36" s="15" customFormat="1">
      <c r="A1071" s="14">
        <v>44983.493634259263</v>
      </c>
      <c r="B1071" s="15" t="s">
        <v>491</v>
      </c>
      <c r="C1071" s="15" t="s">
        <v>11</v>
      </c>
      <c r="D1071" s="14">
        <v>44983.493634259263</v>
      </c>
      <c r="E1071" s="15">
        <f t="shared" ca="1" si="28"/>
        <v>6152</v>
      </c>
      <c r="F1071" s="15" t="s">
        <v>12</v>
      </c>
      <c r="G1071" s="15" t="s">
        <v>13</v>
      </c>
      <c r="H1071" s="15" t="s">
        <v>251</v>
      </c>
      <c r="I1071" s="15" t="s">
        <v>252</v>
      </c>
      <c r="J1071" s="15" t="s">
        <v>492</v>
      </c>
      <c r="K1071" s="16" t="s">
        <v>493</v>
      </c>
      <c r="L1071" s="15" t="s">
        <v>494</v>
      </c>
      <c r="M1071" s="15" t="s">
        <v>495</v>
      </c>
      <c r="N1071" s="15" t="s">
        <v>496</v>
      </c>
      <c r="O1071" s="15" t="s">
        <v>21</v>
      </c>
      <c r="Q1071" s="15" t="s">
        <v>498</v>
      </c>
      <c r="R1071" s="16" t="s">
        <v>499</v>
      </c>
      <c r="S1071" s="16" t="s">
        <v>500</v>
      </c>
      <c r="T1071" s="16" t="s">
        <v>501</v>
      </c>
      <c r="U1071" s="17">
        <v>44938</v>
      </c>
      <c r="V1071" s="17">
        <v>45303</v>
      </c>
      <c r="W1071" s="15" t="s">
        <v>502</v>
      </c>
      <c r="X1071" s="15" t="s">
        <v>503</v>
      </c>
      <c r="Y1071" s="15" t="s">
        <v>78</v>
      </c>
      <c r="Z1071" s="15" t="s">
        <v>497</v>
      </c>
      <c r="AA1071" s="15" t="s">
        <v>79</v>
      </c>
      <c r="AB1071" s="15" t="s">
        <v>495</v>
      </c>
      <c r="AC1071" s="15" t="s">
        <v>496</v>
      </c>
      <c r="AD1071" s="15" t="s">
        <v>504</v>
      </c>
      <c r="AE1071" s="15" t="s">
        <v>505</v>
      </c>
      <c r="AF1071" s="15" t="s">
        <v>506</v>
      </c>
    </row>
    <row r="1072" spans="1:36" s="15" customFormat="1">
      <c r="A1072" s="14">
        <v>45011.493634259263</v>
      </c>
      <c r="B1072" s="15" t="s">
        <v>491</v>
      </c>
      <c r="C1072" s="15" t="s">
        <v>11</v>
      </c>
      <c r="D1072" s="14">
        <v>45011.493634259263</v>
      </c>
      <c r="E1072" s="15">
        <f t="shared" ca="1" si="28"/>
        <v>6613</v>
      </c>
      <c r="F1072" s="15" t="s">
        <v>12</v>
      </c>
      <c r="G1072" s="15" t="s">
        <v>13</v>
      </c>
      <c r="H1072" s="15" t="s">
        <v>251</v>
      </c>
      <c r="I1072" s="15" t="s">
        <v>252</v>
      </c>
      <c r="J1072" s="15" t="s">
        <v>492</v>
      </c>
      <c r="K1072" s="16" t="s">
        <v>493</v>
      </c>
      <c r="L1072" s="15" t="s">
        <v>494</v>
      </c>
      <c r="M1072" s="15" t="s">
        <v>495</v>
      </c>
      <c r="N1072" s="15" t="s">
        <v>496</v>
      </c>
      <c r="O1072" s="15" t="s">
        <v>21</v>
      </c>
      <c r="Q1072" s="15" t="s">
        <v>498</v>
      </c>
      <c r="R1072" s="16" t="s">
        <v>499</v>
      </c>
      <c r="S1072" s="16" t="s">
        <v>500</v>
      </c>
      <c r="T1072" s="16" t="s">
        <v>501</v>
      </c>
      <c r="U1072" s="17">
        <v>44938</v>
      </c>
      <c r="V1072" s="17">
        <v>45303</v>
      </c>
      <c r="W1072" s="15" t="s">
        <v>502</v>
      </c>
      <c r="X1072" s="15" t="s">
        <v>503</v>
      </c>
      <c r="Y1072" s="15" t="s">
        <v>78</v>
      </c>
      <c r="Z1072" s="15" t="s">
        <v>497</v>
      </c>
      <c r="AA1072" s="15" t="s">
        <v>79</v>
      </c>
      <c r="AB1072" s="15" t="s">
        <v>495</v>
      </c>
      <c r="AC1072" s="15" t="s">
        <v>496</v>
      </c>
      <c r="AD1072" s="15" t="s">
        <v>504</v>
      </c>
      <c r="AE1072" s="15" t="s">
        <v>505</v>
      </c>
      <c r="AF1072" s="15" t="s">
        <v>506</v>
      </c>
    </row>
    <row r="1073" spans="1:35" s="15" customFormat="1">
      <c r="A1073" s="14">
        <v>45042.493634259263</v>
      </c>
      <c r="B1073" s="15" t="s">
        <v>491</v>
      </c>
      <c r="C1073" s="15" t="s">
        <v>11</v>
      </c>
      <c r="D1073" s="14">
        <v>45042.493634259263</v>
      </c>
      <c r="E1073" s="15">
        <f t="shared" ca="1" si="28"/>
        <v>6109</v>
      </c>
      <c r="F1073" s="15" t="s">
        <v>12</v>
      </c>
      <c r="G1073" s="15" t="s">
        <v>13</v>
      </c>
      <c r="H1073" s="15" t="s">
        <v>251</v>
      </c>
      <c r="I1073" s="15" t="s">
        <v>252</v>
      </c>
      <c r="J1073" s="15" t="s">
        <v>492</v>
      </c>
      <c r="K1073" s="16" t="s">
        <v>493</v>
      </c>
      <c r="L1073" s="15" t="s">
        <v>494</v>
      </c>
      <c r="M1073" s="15" t="s">
        <v>495</v>
      </c>
      <c r="N1073" s="15" t="s">
        <v>496</v>
      </c>
      <c r="O1073" s="15" t="s">
        <v>21</v>
      </c>
      <c r="Q1073" s="15" t="s">
        <v>498</v>
      </c>
      <c r="R1073" s="16" t="s">
        <v>499</v>
      </c>
      <c r="S1073" s="16" t="s">
        <v>500</v>
      </c>
      <c r="T1073" s="16" t="s">
        <v>501</v>
      </c>
      <c r="U1073" s="17">
        <v>44938</v>
      </c>
      <c r="V1073" s="17">
        <v>45303</v>
      </c>
      <c r="W1073" s="15" t="s">
        <v>502</v>
      </c>
      <c r="X1073" s="15" t="s">
        <v>503</v>
      </c>
      <c r="Y1073" s="15" t="s">
        <v>78</v>
      </c>
      <c r="Z1073" s="15" t="s">
        <v>497</v>
      </c>
      <c r="AA1073" s="15" t="s">
        <v>79</v>
      </c>
      <c r="AB1073" s="15" t="s">
        <v>495</v>
      </c>
      <c r="AC1073" s="15" t="s">
        <v>496</v>
      </c>
      <c r="AD1073" s="15" t="s">
        <v>504</v>
      </c>
      <c r="AE1073" s="15" t="s">
        <v>505</v>
      </c>
      <c r="AF1073" s="15" t="s">
        <v>506</v>
      </c>
    </row>
    <row r="1074" spans="1:35" s="15" customFormat="1">
      <c r="A1074" s="14">
        <v>45072.493634259263</v>
      </c>
      <c r="B1074" s="15" t="s">
        <v>491</v>
      </c>
      <c r="C1074" s="15" t="s">
        <v>11</v>
      </c>
      <c r="D1074" s="14">
        <v>45072.493634259263</v>
      </c>
      <c r="E1074" s="15">
        <f t="shared" ca="1" si="28"/>
        <v>6009</v>
      </c>
      <c r="F1074" s="15" t="s">
        <v>12</v>
      </c>
      <c r="G1074" s="15" t="s">
        <v>13</v>
      </c>
      <c r="H1074" s="15" t="s">
        <v>251</v>
      </c>
      <c r="I1074" s="15" t="s">
        <v>252</v>
      </c>
      <c r="J1074" s="15" t="s">
        <v>492</v>
      </c>
      <c r="K1074" s="16" t="s">
        <v>493</v>
      </c>
      <c r="L1074" s="15" t="s">
        <v>494</v>
      </c>
      <c r="M1074" s="15" t="s">
        <v>495</v>
      </c>
      <c r="N1074" s="15" t="s">
        <v>496</v>
      </c>
      <c r="O1074" s="15" t="s">
        <v>21</v>
      </c>
      <c r="Q1074" s="15" t="s">
        <v>498</v>
      </c>
      <c r="R1074" s="16" t="s">
        <v>499</v>
      </c>
      <c r="S1074" s="16" t="s">
        <v>500</v>
      </c>
      <c r="T1074" s="16" t="s">
        <v>501</v>
      </c>
      <c r="U1074" s="17">
        <v>44938</v>
      </c>
      <c r="V1074" s="17">
        <v>45303</v>
      </c>
      <c r="W1074" s="15" t="s">
        <v>502</v>
      </c>
      <c r="X1074" s="15" t="s">
        <v>503</v>
      </c>
      <c r="Y1074" s="15" t="s">
        <v>78</v>
      </c>
      <c r="Z1074" s="15" t="s">
        <v>497</v>
      </c>
      <c r="AA1074" s="15" t="s">
        <v>79</v>
      </c>
      <c r="AB1074" s="15" t="s">
        <v>495</v>
      </c>
      <c r="AC1074" s="15" t="s">
        <v>496</v>
      </c>
      <c r="AD1074" s="15" t="s">
        <v>504</v>
      </c>
      <c r="AE1074" s="15" t="s">
        <v>505</v>
      </c>
      <c r="AF1074" s="15" t="s">
        <v>506</v>
      </c>
    </row>
    <row r="1075" spans="1:35" s="15" customFormat="1">
      <c r="A1075" s="14">
        <v>45103.493634259263</v>
      </c>
      <c r="B1075" s="15" t="s">
        <v>491</v>
      </c>
      <c r="C1075" s="15" t="s">
        <v>11</v>
      </c>
      <c r="D1075" s="14">
        <v>45103.493634259263</v>
      </c>
      <c r="E1075" s="15">
        <f t="shared" ca="1" si="28"/>
        <v>5821</v>
      </c>
      <c r="F1075" s="15" t="s">
        <v>12</v>
      </c>
      <c r="G1075" s="15" t="s">
        <v>13</v>
      </c>
      <c r="H1075" s="15" t="s">
        <v>251</v>
      </c>
      <c r="I1075" s="15" t="s">
        <v>252</v>
      </c>
      <c r="J1075" s="15" t="s">
        <v>492</v>
      </c>
      <c r="K1075" s="16" t="s">
        <v>493</v>
      </c>
      <c r="L1075" s="15" t="s">
        <v>494</v>
      </c>
      <c r="M1075" s="15" t="s">
        <v>495</v>
      </c>
      <c r="N1075" s="15" t="s">
        <v>496</v>
      </c>
      <c r="O1075" s="15" t="s">
        <v>21</v>
      </c>
      <c r="Q1075" s="15" t="s">
        <v>498</v>
      </c>
      <c r="R1075" s="16" t="s">
        <v>499</v>
      </c>
      <c r="S1075" s="16" t="s">
        <v>500</v>
      </c>
      <c r="T1075" s="16" t="s">
        <v>501</v>
      </c>
      <c r="U1075" s="17">
        <v>44938</v>
      </c>
      <c r="V1075" s="17">
        <v>45303</v>
      </c>
      <c r="W1075" s="15" t="s">
        <v>502</v>
      </c>
      <c r="X1075" s="15" t="s">
        <v>503</v>
      </c>
      <c r="Y1075" s="15" t="s">
        <v>78</v>
      </c>
      <c r="Z1075" s="15" t="s">
        <v>497</v>
      </c>
      <c r="AA1075" s="15" t="s">
        <v>79</v>
      </c>
      <c r="AB1075" s="15" t="s">
        <v>495</v>
      </c>
      <c r="AC1075" s="15" t="s">
        <v>496</v>
      </c>
      <c r="AD1075" s="15" t="s">
        <v>504</v>
      </c>
      <c r="AE1075" s="15" t="s">
        <v>505</v>
      </c>
      <c r="AF1075" s="15" t="s">
        <v>506</v>
      </c>
    </row>
    <row r="1076" spans="1:35" s="15" customFormat="1">
      <c r="A1076" s="14">
        <v>45133.493634259263</v>
      </c>
      <c r="B1076" s="15" t="s">
        <v>491</v>
      </c>
      <c r="C1076" s="15" t="s">
        <v>11</v>
      </c>
      <c r="D1076" s="14">
        <v>45133.493634259263</v>
      </c>
      <c r="E1076" s="15">
        <f t="shared" ca="1" si="28"/>
        <v>5823</v>
      </c>
      <c r="F1076" s="15" t="s">
        <v>12</v>
      </c>
      <c r="G1076" s="15" t="s">
        <v>13</v>
      </c>
      <c r="H1076" s="15" t="s">
        <v>251</v>
      </c>
      <c r="I1076" s="15" t="s">
        <v>252</v>
      </c>
      <c r="J1076" s="15" t="s">
        <v>492</v>
      </c>
      <c r="K1076" s="16" t="s">
        <v>493</v>
      </c>
      <c r="L1076" s="15" t="s">
        <v>494</v>
      </c>
      <c r="M1076" s="15" t="s">
        <v>495</v>
      </c>
      <c r="N1076" s="15" t="s">
        <v>496</v>
      </c>
      <c r="O1076" s="15" t="s">
        <v>21</v>
      </c>
      <c r="Q1076" s="15" t="s">
        <v>498</v>
      </c>
      <c r="R1076" s="16" t="s">
        <v>499</v>
      </c>
      <c r="S1076" s="16" t="s">
        <v>500</v>
      </c>
      <c r="T1076" s="16" t="s">
        <v>501</v>
      </c>
      <c r="U1076" s="17">
        <v>44938</v>
      </c>
      <c r="V1076" s="17">
        <v>45303</v>
      </c>
      <c r="W1076" s="15" t="s">
        <v>502</v>
      </c>
      <c r="X1076" s="15" t="s">
        <v>503</v>
      </c>
      <c r="Y1076" s="15" t="s">
        <v>78</v>
      </c>
      <c r="Z1076" s="15" t="s">
        <v>497</v>
      </c>
      <c r="AA1076" s="15" t="s">
        <v>79</v>
      </c>
      <c r="AB1076" s="15" t="s">
        <v>495</v>
      </c>
      <c r="AC1076" s="15" t="s">
        <v>496</v>
      </c>
      <c r="AD1076" s="15" t="s">
        <v>504</v>
      </c>
      <c r="AE1076" s="15" t="s">
        <v>505</v>
      </c>
      <c r="AF1076" s="15" t="s">
        <v>506</v>
      </c>
    </row>
    <row r="1077" spans="1:35" s="15" customFormat="1">
      <c r="A1077" s="14">
        <v>45164.493634259263</v>
      </c>
      <c r="B1077" s="15" t="s">
        <v>491</v>
      </c>
      <c r="C1077" s="15" t="s">
        <v>11</v>
      </c>
      <c r="D1077" s="14">
        <v>45164.493634259263</v>
      </c>
      <c r="E1077" s="15">
        <f t="shared" ca="1" si="28"/>
        <v>6489</v>
      </c>
      <c r="F1077" s="15" t="s">
        <v>12</v>
      </c>
      <c r="G1077" s="15" t="s">
        <v>13</v>
      </c>
      <c r="H1077" s="15" t="s">
        <v>251</v>
      </c>
      <c r="I1077" s="15" t="s">
        <v>252</v>
      </c>
      <c r="J1077" s="15" t="s">
        <v>492</v>
      </c>
      <c r="K1077" s="16" t="s">
        <v>493</v>
      </c>
      <c r="L1077" s="15" t="s">
        <v>494</v>
      </c>
      <c r="M1077" s="15" t="s">
        <v>495</v>
      </c>
      <c r="N1077" s="15" t="s">
        <v>496</v>
      </c>
      <c r="O1077" s="15" t="s">
        <v>21</v>
      </c>
      <c r="Q1077" s="15" t="s">
        <v>498</v>
      </c>
      <c r="R1077" s="16" t="s">
        <v>499</v>
      </c>
      <c r="S1077" s="16" t="s">
        <v>500</v>
      </c>
      <c r="T1077" s="16" t="s">
        <v>501</v>
      </c>
      <c r="U1077" s="17">
        <v>44938</v>
      </c>
      <c r="V1077" s="17">
        <v>45303</v>
      </c>
      <c r="W1077" s="15" t="s">
        <v>502</v>
      </c>
      <c r="X1077" s="15" t="s">
        <v>503</v>
      </c>
      <c r="Y1077" s="15" t="s">
        <v>78</v>
      </c>
      <c r="Z1077" s="15" t="s">
        <v>497</v>
      </c>
      <c r="AA1077" s="15" t="s">
        <v>79</v>
      </c>
      <c r="AB1077" s="15" t="s">
        <v>495</v>
      </c>
      <c r="AC1077" s="15" t="s">
        <v>496</v>
      </c>
      <c r="AD1077" s="15" t="s">
        <v>504</v>
      </c>
      <c r="AE1077" s="15" t="s">
        <v>505</v>
      </c>
      <c r="AF1077" s="15" t="s">
        <v>506</v>
      </c>
      <c r="AH1077"/>
    </row>
    <row r="1078" spans="1:35" s="15" customFormat="1">
      <c r="A1078" s="14">
        <v>45195.493634259263</v>
      </c>
      <c r="B1078" s="15" t="s">
        <v>491</v>
      </c>
      <c r="C1078" s="15" t="s">
        <v>11</v>
      </c>
      <c r="D1078" s="14">
        <v>45195.493634259263</v>
      </c>
      <c r="E1078" s="15">
        <f t="shared" ca="1" si="28"/>
        <v>5333</v>
      </c>
      <c r="F1078" s="15" t="s">
        <v>12</v>
      </c>
      <c r="G1078" s="15" t="s">
        <v>13</v>
      </c>
      <c r="H1078" s="15" t="s">
        <v>251</v>
      </c>
      <c r="I1078" s="15" t="s">
        <v>252</v>
      </c>
      <c r="J1078" s="15" t="s">
        <v>492</v>
      </c>
      <c r="K1078" s="16" t="s">
        <v>493</v>
      </c>
      <c r="L1078" s="15" t="s">
        <v>494</v>
      </c>
      <c r="M1078" s="15" t="s">
        <v>495</v>
      </c>
      <c r="N1078" s="15" t="s">
        <v>496</v>
      </c>
      <c r="O1078" s="15" t="s">
        <v>21</v>
      </c>
      <c r="Q1078" s="15" t="s">
        <v>498</v>
      </c>
      <c r="R1078" s="16" t="s">
        <v>499</v>
      </c>
      <c r="S1078" s="16" t="s">
        <v>500</v>
      </c>
      <c r="T1078" s="16" t="s">
        <v>501</v>
      </c>
      <c r="U1078" s="17">
        <v>44938</v>
      </c>
      <c r="V1078" s="17">
        <v>45303</v>
      </c>
      <c r="W1078" s="15" t="s">
        <v>502</v>
      </c>
      <c r="X1078" s="15" t="s">
        <v>503</v>
      </c>
      <c r="Y1078" s="15" t="s">
        <v>78</v>
      </c>
      <c r="Z1078" s="15" t="s">
        <v>497</v>
      </c>
      <c r="AA1078" s="15" t="s">
        <v>79</v>
      </c>
      <c r="AB1078" s="15" t="s">
        <v>495</v>
      </c>
      <c r="AC1078" s="15" t="s">
        <v>496</v>
      </c>
      <c r="AD1078" s="15" t="s">
        <v>504</v>
      </c>
      <c r="AE1078" s="15" t="s">
        <v>505</v>
      </c>
      <c r="AF1078" s="15" t="s">
        <v>506</v>
      </c>
      <c r="AH1078"/>
    </row>
    <row r="1079" spans="1:35" s="15" customFormat="1">
      <c r="A1079" s="14">
        <v>45225.493634259263</v>
      </c>
      <c r="B1079" s="15" t="s">
        <v>491</v>
      </c>
      <c r="C1079" s="15" t="s">
        <v>11</v>
      </c>
      <c r="D1079" s="14">
        <v>45225.493634259263</v>
      </c>
      <c r="E1079" s="15">
        <f t="shared" ca="1" si="28"/>
        <v>5928</v>
      </c>
      <c r="F1079" s="15" t="s">
        <v>12</v>
      </c>
      <c r="G1079" s="15" t="s">
        <v>13</v>
      </c>
      <c r="H1079" s="15" t="s">
        <v>251</v>
      </c>
      <c r="I1079" s="15" t="s">
        <v>252</v>
      </c>
      <c r="J1079" s="15" t="s">
        <v>492</v>
      </c>
      <c r="K1079" s="16" t="s">
        <v>493</v>
      </c>
      <c r="L1079" s="15" t="s">
        <v>494</v>
      </c>
      <c r="M1079" s="15" t="s">
        <v>495</v>
      </c>
      <c r="N1079" s="15" t="s">
        <v>496</v>
      </c>
      <c r="O1079" s="15" t="s">
        <v>21</v>
      </c>
      <c r="Q1079" s="15" t="s">
        <v>498</v>
      </c>
      <c r="R1079" s="16" t="s">
        <v>499</v>
      </c>
      <c r="S1079" s="16" t="s">
        <v>500</v>
      </c>
      <c r="T1079" s="16" t="s">
        <v>501</v>
      </c>
      <c r="U1079" s="17">
        <v>44938</v>
      </c>
      <c r="V1079" s="17">
        <v>45303</v>
      </c>
      <c r="W1079" s="15" t="s">
        <v>502</v>
      </c>
      <c r="X1079" s="15" t="s">
        <v>503</v>
      </c>
      <c r="Y1079" s="15" t="s">
        <v>78</v>
      </c>
      <c r="Z1079" s="15" t="s">
        <v>497</v>
      </c>
      <c r="AA1079" s="15" t="s">
        <v>79</v>
      </c>
      <c r="AB1079" s="15" t="s">
        <v>495</v>
      </c>
      <c r="AC1079" s="15" t="s">
        <v>496</v>
      </c>
      <c r="AD1079" s="15" t="s">
        <v>504</v>
      </c>
      <c r="AE1079" s="15" t="s">
        <v>505</v>
      </c>
      <c r="AF1079" s="15" t="s">
        <v>506</v>
      </c>
      <c r="AH1079"/>
    </row>
    <row r="1080" spans="1:35" s="15" customFormat="1">
      <c r="A1080" s="14">
        <v>45256.493634259263</v>
      </c>
      <c r="B1080" s="15" t="s">
        <v>491</v>
      </c>
      <c r="C1080" s="15" t="s">
        <v>11</v>
      </c>
      <c r="D1080" s="14">
        <v>45256.493634259263</v>
      </c>
      <c r="E1080" s="15">
        <f t="shared" ca="1" si="28"/>
        <v>6091</v>
      </c>
      <c r="F1080" s="15" t="s">
        <v>12</v>
      </c>
      <c r="G1080" s="15" t="s">
        <v>13</v>
      </c>
      <c r="H1080" s="15" t="s">
        <v>251</v>
      </c>
      <c r="I1080" s="15" t="s">
        <v>252</v>
      </c>
      <c r="J1080" s="15" t="s">
        <v>492</v>
      </c>
      <c r="K1080" s="16" t="s">
        <v>493</v>
      </c>
      <c r="L1080" s="15" t="s">
        <v>494</v>
      </c>
      <c r="M1080" s="15" t="s">
        <v>495</v>
      </c>
      <c r="N1080" s="15" t="s">
        <v>496</v>
      </c>
      <c r="O1080" s="15" t="s">
        <v>21</v>
      </c>
      <c r="Q1080" s="15" t="s">
        <v>498</v>
      </c>
      <c r="R1080" s="16" t="s">
        <v>499</v>
      </c>
      <c r="S1080" s="16" t="s">
        <v>500</v>
      </c>
      <c r="T1080" s="16" t="s">
        <v>501</v>
      </c>
      <c r="U1080" s="17">
        <v>44938</v>
      </c>
      <c r="V1080" s="17">
        <v>45303</v>
      </c>
      <c r="W1080" s="15" t="s">
        <v>502</v>
      </c>
      <c r="X1080" s="15" t="s">
        <v>503</v>
      </c>
      <c r="Y1080" s="15" t="s">
        <v>78</v>
      </c>
      <c r="Z1080" s="15" t="s">
        <v>497</v>
      </c>
      <c r="AA1080" s="15" t="s">
        <v>79</v>
      </c>
      <c r="AB1080" s="15" t="s">
        <v>495</v>
      </c>
      <c r="AC1080" s="15" t="s">
        <v>496</v>
      </c>
      <c r="AD1080" s="15" t="s">
        <v>504</v>
      </c>
      <c r="AE1080" s="15" t="s">
        <v>505</v>
      </c>
      <c r="AF1080" s="15" t="s">
        <v>506</v>
      </c>
      <c r="AH1080"/>
    </row>
    <row r="1081" spans="1:35" s="15" customFormat="1">
      <c r="A1081" s="14">
        <v>45286.493634259263</v>
      </c>
      <c r="B1081" s="15" t="s">
        <v>491</v>
      </c>
      <c r="C1081" s="15" t="s">
        <v>11</v>
      </c>
      <c r="D1081" s="14">
        <v>45286.493634259263</v>
      </c>
      <c r="E1081" s="15">
        <f t="shared" ca="1" si="28"/>
        <v>6049</v>
      </c>
      <c r="F1081" s="15" t="s">
        <v>12</v>
      </c>
      <c r="G1081" s="15" t="s">
        <v>13</v>
      </c>
      <c r="H1081" s="15" t="s">
        <v>251</v>
      </c>
      <c r="I1081" s="15" t="s">
        <v>252</v>
      </c>
      <c r="J1081" s="15" t="s">
        <v>492</v>
      </c>
      <c r="K1081" s="16" t="s">
        <v>493</v>
      </c>
      <c r="L1081" s="15" t="s">
        <v>494</v>
      </c>
      <c r="M1081" s="15" t="s">
        <v>495</v>
      </c>
      <c r="N1081" s="15" t="s">
        <v>496</v>
      </c>
      <c r="O1081" s="15" t="s">
        <v>21</v>
      </c>
      <c r="Q1081" s="15" t="s">
        <v>498</v>
      </c>
      <c r="R1081" s="16" t="s">
        <v>499</v>
      </c>
      <c r="S1081" s="16" t="s">
        <v>500</v>
      </c>
      <c r="T1081" s="16" t="s">
        <v>501</v>
      </c>
      <c r="U1081" s="17">
        <v>44938</v>
      </c>
      <c r="V1081" s="17">
        <v>45303</v>
      </c>
      <c r="W1081" s="15" t="s">
        <v>502</v>
      </c>
      <c r="X1081" s="15" t="s">
        <v>503</v>
      </c>
      <c r="Y1081" s="15" t="s">
        <v>78</v>
      </c>
      <c r="Z1081" s="15" t="s">
        <v>497</v>
      </c>
      <c r="AA1081" s="15" t="s">
        <v>79</v>
      </c>
      <c r="AB1081" s="15" t="s">
        <v>495</v>
      </c>
      <c r="AC1081" s="15" t="s">
        <v>496</v>
      </c>
      <c r="AD1081" s="15" t="s">
        <v>504</v>
      </c>
      <c r="AE1081" s="15" t="s">
        <v>505</v>
      </c>
      <c r="AF1081" s="15" t="s">
        <v>506</v>
      </c>
      <c r="AH1081"/>
    </row>
    <row r="1082" spans="1:35" s="15" customFormat="1">
      <c r="A1082" s="14">
        <v>44222.494791666664</v>
      </c>
      <c r="B1082" s="15" t="s">
        <v>507</v>
      </c>
      <c r="C1082" s="15" t="s">
        <v>11</v>
      </c>
      <c r="D1082" s="14">
        <v>44222.494791666664</v>
      </c>
      <c r="E1082" s="15">
        <f ca="1">RANDBETWEEN(1300,3300)</f>
        <v>2535</v>
      </c>
      <c r="F1082" s="15" t="s">
        <v>12</v>
      </c>
      <c r="G1082" s="15" t="s">
        <v>13</v>
      </c>
      <c r="H1082" s="15" t="s">
        <v>474</v>
      </c>
      <c r="I1082" s="15" t="s">
        <v>475</v>
      </c>
      <c r="J1082" s="15" t="s">
        <v>508</v>
      </c>
      <c r="K1082" s="16" t="s">
        <v>509</v>
      </c>
      <c r="L1082" s="15" t="s">
        <v>510</v>
      </c>
      <c r="M1082" s="15" t="s">
        <v>511</v>
      </c>
      <c r="N1082" s="15" t="s">
        <v>512</v>
      </c>
      <c r="O1082" s="15" t="s">
        <v>40</v>
      </c>
      <c r="P1082" s="15" t="s">
        <v>22</v>
      </c>
      <c r="Q1082" s="15" t="s">
        <v>513</v>
      </c>
      <c r="R1082" s="16" t="s">
        <v>514</v>
      </c>
      <c r="S1082" s="16" t="s">
        <v>515</v>
      </c>
      <c r="T1082" s="16" t="s">
        <v>516</v>
      </c>
      <c r="U1082" s="18">
        <v>45087</v>
      </c>
      <c r="V1082" s="18">
        <v>45453</v>
      </c>
      <c r="W1082" s="15" t="s">
        <v>517</v>
      </c>
      <c r="X1082" s="15" t="s">
        <v>518</v>
      </c>
      <c r="Y1082" s="15" t="s">
        <v>41</v>
      </c>
      <c r="Z1082" s="15" t="s">
        <v>481</v>
      </c>
      <c r="AA1082" s="15" t="s">
        <v>22</v>
      </c>
      <c r="AD1082" s="15" t="s">
        <v>519</v>
      </c>
      <c r="AE1082" s="15" t="s">
        <v>520</v>
      </c>
      <c r="AF1082" s="15" t="s">
        <v>521</v>
      </c>
      <c r="AH1082"/>
    </row>
    <row r="1083" spans="1:35" s="15" customFormat="1">
      <c r="A1083" s="14">
        <v>44253.494791666664</v>
      </c>
      <c r="B1083" s="15" t="s">
        <v>507</v>
      </c>
      <c r="C1083" s="15" t="s">
        <v>11</v>
      </c>
      <c r="D1083" s="14">
        <v>44253.494791666664</v>
      </c>
      <c r="E1083" s="15">
        <f t="shared" ref="E1083:E1117" ca="1" si="29">RANDBETWEEN(1300,3300)</f>
        <v>2472</v>
      </c>
      <c r="F1083" s="15" t="s">
        <v>12</v>
      </c>
      <c r="G1083" s="15" t="s">
        <v>13</v>
      </c>
      <c r="H1083" s="15" t="s">
        <v>474</v>
      </c>
      <c r="I1083" s="15" t="s">
        <v>475</v>
      </c>
      <c r="J1083" s="15" t="s">
        <v>508</v>
      </c>
      <c r="K1083" s="16" t="s">
        <v>509</v>
      </c>
      <c r="L1083" s="15" t="s">
        <v>510</v>
      </c>
      <c r="M1083" s="15" t="s">
        <v>511</v>
      </c>
      <c r="N1083" s="15" t="s">
        <v>512</v>
      </c>
      <c r="O1083" s="15" t="s">
        <v>40</v>
      </c>
      <c r="P1083" s="15" t="s">
        <v>22</v>
      </c>
      <c r="Q1083" s="15" t="s">
        <v>513</v>
      </c>
      <c r="R1083" s="16" t="s">
        <v>514</v>
      </c>
      <c r="S1083" s="16" t="s">
        <v>515</v>
      </c>
      <c r="T1083" s="16" t="s">
        <v>516</v>
      </c>
      <c r="U1083" s="18">
        <v>45087</v>
      </c>
      <c r="V1083" s="18">
        <v>45453</v>
      </c>
      <c r="W1083" s="15" t="s">
        <v>517</v>
      </c>
      <c r="X1083" s="15" t="s">
        <v>518</v>
      </c>
      <c r="Y1083" s="15" t="s">
        <v>41</v>
      </c>
      <c r="Z1083" s="15" t="s">
        <v>481</v>
      </c>
      <c r="AA1083" s="15" t="s">
        <v>22</v>
      </c>
      <c r="AD1083" s="15" t="s">
        <v>519</v>
      </c>
      <c r="AE1083" s="15" t="s">
        <v>520</v>
      </c>
      <c r="AF1083" s="15" t="s">
        <v>521</v>
      </c>
      <c r="AH1083"/>
    </row>
    <row r="1084" spans="1:35" s="15" customFormat="1">
      <c r="A1084" s="14">
        <v>44281.494791608799</v>
      </c>
      <c r="B1084" s="15" t="s">
        <v>507</v>
      </c>
      <c r="C1084" s="15" t="s">
        <v>11</v>
      </c>
      <c r="D1084" s="14">
        <v>44281.494791608799</v>
      </c>
      <c r="E1084" s="15">
        <f t="shared" ca="1" si="29"/>
        <v>2059</v>
      </c>
      <c r="F1084" s="15" t="s">
        <v>12</v>
      </c>
      <c r="G1084" s="15" t="s">
        <v>13</v>
      </c>
      <c r="H1084" s="15" t="s">
        <v>474</v>
      </c>
      <c r="I1084" s="15" t="s">
        <v>475</v>
      </c>
      <c r="J1084" s="15" t="s">
        <v>508</v>
      </c>
      <c r="K1084" s="16" t="s">
        <v>509</v>
      </c>
      <c r="L1084" s="15" t="s">
        <v>510</v>
      </c>
      <c r="M1084" s="15" t="s">
        <v>511</v>
      </c>
      <c r="N1084" s="15" t="s">
        <v>512</v>
      </c>
      <c r="O1084" s="15" t="s">
        <v>40</v>
      </c>
      <c r="P1084" s="15" t="s">
        <v>22</v>
      </c>
      <c r="Q1084" s="15" t="s">
        <v>513</v>
      </c>
      <c r="R1084" s="16" t="s">
        <v>514</v>
      </c>
      <c r="S1084" s="16" t="s">
        <v>515</v>
      </c>
      <c r="T1084" s="16" t="s">
        <v>516</v>
      </c>
      <c r="U1084" s="18">
        <v>45087</v>
      </c>
      <c r="V1084" s="18">
        <v>45453</v>
      </c>
      <c r="W1084" s="15" t="s">
        <v>517</v>
      </c>
      <c r="X1084" s="15" t="s">
        <v>518</v>
      </c>
      <c r="Y1084" s="15" t="s">
        <v>41</v>
      </c>
      <c r="Z1084" s="15" t="s">
        <v>481</v>
      </c>
      <c r="AA1084" s="15" t="s">
        <v>22</v>
      </c>
      <c r="AD1084" s="15" t="s">
        <v>519</v>
      </c>
      <c r="AE1084" s="15" t="s">
        <v>520</v>
      </c>
      <c r="AF1084" s="15" t="s">
        <v>521</v>
      </c>
    </row>
    <row r="1085" spans="1:35" s="15" customFormat="1">
      <c r="A1085" s="14">
        <v>44312.494791608799</v>
      </c>
      <c r="B1085" s="15" t="s">
        <v>507</v>
      </c>
      <c r="C1085" s="15" t="s">
        <v>11</v>
      </c>
      <c r="D1085" s="14">
        <v>44312.494791608799</v>
      </c>
      <c r="E1085" s="15">
        <f t="shared" ca="1" si="29"/>
        <v>2938</v>
      </c>
      <c r="F1085" s="15" t="s">
        <v>12</v>
      </c>
      <c r="G1085" s="15" t="s">
        <v>13</v>
      </c>
      <c r="H1085" s="15" t="s">
        <v>474</v>
      </c>
      <c r="I1085" s="15" t="s">
        <v>475</v>
      </c>
      <c r="J1085" s="15" t="s">
        <v>508</v>
      </c>
      <c r="K1085" s="16" t="s">
        <v>509</v>
      </c>
      <c r="L1085" s="15" t="s">
        <v>510</v>
      </c>
      <c r="M1085" s="15" t="s">
        <v>511</v>
      </c>
      <c r="N1085" s="15" t="s">
        <v>512</v>
      </c>
      <c r="O1085" s="15" t="s">
        <v>40</v>
      </c>
      <c r="P1085" s="15" t="s">
        <v>22</v>
      </c>
      <c r="Q1085" s="15" t="s">
        <v>513</v>
      </c>
      <c r="R1085" s="16" t="s">
        <v>514</v>
      </c>
      <c r="S1085" s="16" t="s">
        <v>515</v>
      </c>
      <c r="T1085" s="16" t="s">
        <v>516</v>
      </c>
      <c r="U1085" s="18">
        <v>45087</v>
      </c>
      <c r="V1085" s="18">
        <v>45453</v>
      </c>
      <c r="W1085" s="15" t="s">
        <v>517</v>
      </c>
      <c r="X1085" s="15" t="s">
        <v>518</v>
      </c>
      <c r="Y1085" s="15" t="s">
        <v>41</v>
      </c>
      <c r="Z1085" s="15" t="s">
        <v>481</v>
      </c>
      <c r="AA1085" s="15" t="s">
        <v>22</v>
      </c>
      <c r="AD1085" s="15" t="s">
        <v>519</v>
      </c>
      <c r="AE1085" s="15" t="s">
        <v>520</v>
      </c>
      <c r="AF1085" s="15" t="s">
        <v>521</v>
      </c>
      <c r="AG1085"/>
      <c r="AI1085"/>
    </row>
    <row r="1086" spans="1:35" s="15" customFormat="1">
      <c r="A1086" s="14">
        <v>44342.494791608799</v>
      </c>
      <c r="B1086" s="15" t="s">
        <v>507</v>
      </c>
      <c r="C1086" s="15" t="s">
        <v>11</v>
      </c>
      <c r="D1086" s="14">
        <v>44342.494791608799</v>
      </c>
      <c r="E1086" s="15">
        <f t="shared" ca="1" si="29"/>
        <v>2936</v>
      </c>
      <c r="F1086" s="15" t="s">
        <v>12</v>
      </c>
      <c r="G1086" s="15" t="s">
        <v>13</v>
      </c>
      <c r="H1086" s="15" t="s">
        <v>474</v>
      </c>
      <c r="I1086" s="15" t="s">
        <v>475</v>
      </c>
      <c r="J1086" s="15" t="s">
        <v>508</v>
      </c>
      <c r="K1086" s="16" t="s">
        <v>509</v>
      </c>
      <c r="L1086" s="15" t="s">
        <v>510</v>
      </c>
      <c r="M1086" s="15" t="s">
        <v>511</v>
      </c>
      <c r="N1086" s="15" t="s">
        <v>512</v>
      </c>
      <c r="O1086" s="15" t="s">
        <v>40</v>
      </c>
      <c r="P1086" s="15" t="s">
        <v>22</v>
      </c>
      <c r="Q1086" s="15" t="s">
        <v>513</v>
      </c>
      <c r="R1086" s="16" t="s">
        <v>514</v>
      </c>
      <c r="S1086" s="16" t="s">
        <v>515</v>
      </c>
      <c r="T1086" s="16" t="s">
        <v>516</v>
      </c>
      <c r="U1086" s="18">
        <v>45087</v>
      </c>
      <c r="V1086" s="18">
        <v>45453</v>
      </c>
      <c r="W1086" s="15" t="s">
        <v>517</v>
      </c>
      <c r="X1086" s="15" t="s">
        <v>518</v>
      </c>
      <c r="Y1086" s="15" t="s">
        <v>41</v>
      </c>
      <c r="Z1086" s="15" t="s">
        <v>481</v>
      </c>
      <c r="AA1086" s="15" t="s">
        <v>22</v>
      </c>
      <c r="AD1086" s="15" t="s">
        <v>519</v>
      </c>
      <c r="AE1086" s="15" t="s">
        <v>520</v>
      </c>
      <c r="AF1086" s="15" t="s">
        <v>521</v>
      </c>
      <c r="AG1086"/>
      <c r="AI1086"/>
    </row>
    <row r="1087" spans="1:35" s="15" customFormat="1">
      <c r="A1087" s="14">
        <v>44373.494791608799</v>
      </c>
      <c r="B1087" s="15" t="s">
        <v>507</v>
      </c>
      <c r="C1087" s="15" t="s">
        <v>11</v>
      </c>
      <c r="D1087" s="14">
        <v>44373.494791608799</v>
      </c>
      <c r="E1087" s="15">
        <f t="shared" ca="1" si="29"/>
        <v>2441</v>
      </c>
      <c r="F1087" s="15" t="s">
        <v>12</v>
      </c>
      <c r="G1087" s="15" t="s">
        <v>13</v>
      </c>
      <c r="H1087" s="15" t="s">
        <v>474</v>
      </c>
      <c r="I1087" s="15" t="s">
        <v>475</v>
      </c>
      <c r="J1087" s="15" t="s">
        <v>508</v>
      </c>
      <c r="K1087" s="16" t="s">
        <v>509</v>
      </c>
      <c r="L1087" s="15" t="s">
        <v>510</v>
      </c>
      <c r="M1087" s="15" t="s">
        <v>511</v>
      </c>
      <c r="N1087" s="15" t="s">
        <v>512</v>
      </c>
      <c r="O1087" s="15" t="s">
        <v>40</v>
      </c>
      <c r="P1087" s="15" t="s">
        <v>22</v>
      </c>
      <c r="Q1087" s="15" t="s">
        <v>513</v>
      </c>
      <c r="R1087" s="16" t="s">
        <v>514</v>
      </c>
      <c r="S1087" s="16" t="s">
        <v>515</v>
      </c>
      <c r="T1087" s="16" t="s">
        <v>516</v>
      </c>
      <c r="U1087" s="18">
        <v>45087</v>
      </c>
      <c r="V1087" s="18">
        <v>45453</v>
      </c>
      <c r="W1087" s="15" t="s">
        <v>517</v>
      </c>
      <c r="X1087" s="15" t="s">
        <v>518</v>
      </c>
      <c r="Y1087" s="15" t="s">
        <v>41</v>
      </c>
      <c r="Z1087" s="15" t="s">
        <v>481</v>
      </c>
      <c r="AA1087" s="15" t="s">
        <v>22</v>
      </c>
      <c r="AD1087" s="15" t="s">
        <v>519</v>
      </c>
      <c r="AE1087" s="15" t="s">
        <v>520</v>
      </c>
      <c r="AF1087" s="15" t="s">
        <v>521</v>
      </c>
      <c r="AG1087"/>
      <c r="AI1087"/>
    </row>
    <row r="1088" spans="1:35" s="15" customFormat="1">
      <c r="A1088" s="14">
        <v>44403.494791608799</v>
      </c>
      <c r="B1088" s="15" t="s">
        <v>507</v>
      </c>
      <c r="C1088" s="15" t="s">
        <v>11</v>
      </c>
      <c r="D1088" s="14">
        <v>44403.494791608799</v>
      </c>
      <c r="E1088" s="15">
        <f t="shared" ca="1" si="29"/>
        <v>2026</v>
      </c>
      <c r="F1088" s="15" t="s">
        <v>12</v>
      </c>
      <c r="G1088" s="15" t="s">
        <v>13</v>
      </c>
      <c r="H1088" s="15" t="s">
        <v>474</v>
      </c>
      <c r="I1088" s="15" t="s">
        <v>475</v>
      </c>
      <c r="J1088" s="15" t="s">
        <v>508</v>
      </c>
      <c r="K1088" s="16" t="s">
        <v>509</v>
      </c>
      <c r="L1088" s="15" t="s">
        <v>510</v>
      </c>
      <c r="M1088" s="15" t="s">
        <v>511</v>
      </c>
      <c r="N1088" s="15" t="s">
        <v>512</v>
      </c>
      <c r="O1088" s="15" t="s">
        <v>40</v>
      </c>
      <c r="P1088" s="15" t="s">
        <v>22</v>
      </c>
      <c r="Q1088" s="15" t="s">
        <v>513</v>
      </c>
      <c r="R1088" s="16" t="s">
        <v>514</v>
      </c>
      <c r="S1088" s="16" t="s">
        <v>515</v>
      </c>
      <c r="T1088" s="16" t="s">
        <v>516</v>
      </c>
      <c r="U1088" s="18">
        <v>45087</v>
      </c>
      <c r="V1088" s="18">
        <v>45453</v>
      </c>
      <c r="W1088" s="15" t="s">
        <v>517</v>
      </c>
      <c r="X1088" s="15" t="s">
        <v>518</v>
      </c>
      <c r="Y1088" s="15" t="s">
        <v>41</v>
      </c>
      <c r="Z1088" s="15" t="s">
        <v>481</v>
      </c>
      <c r="AA1088" s="15" t="s">
        <v>22</v>
      </c>
      <c r="AD1088" s="15" t="s">
        <v>519</v>
      </c>
      <c r="AE1088" s="15" t="s">
        <v>520</v>
      </c>
      <c r="AF1088" s="15" t="s">
        <v>521</v>
      </c>
      <c r="AG1088"/>
      <c r="AI1088"/>
    </row>
    <row r="1089" spans="1:36" s="15" customFormat="1">
      <c r="A1089" s="14">
        <v>44434.494791608799</v>
      </c>
      <c r="B1089" s="15" t="s">
        <v>507</v>
      </c>
      <c r="C1089" s="15" t="s">
        <v>11</v>
      </c>
      <c r="D1089" s="14">
        <v>44434.494791608799</v>
      </c>
      <c r="E1089" s="15">
        <f t="shared" ca="1" si="29"/>
        <v>1632</v>
      </c>
      <c r="F1089" s="15" t="s">
        <v>12</v>
      </c>
      <c r="G1089" s="15" t="s">
        <v>13</v>
      </c>
      <c r="H1089" s="15" t="s">
        <v>474</v>
      </c>
      <c r="I1089" s="15" t="s">
        <v>475</v>
      </c>
      <c r="J1089" s="15" t="s">
        <v>508</v>
      </c>
      <c r="K1089" s="16" t="s">
        <v>509</v>
      </c>
      <c r="L1089" s="15" t="s">
        <v>510</v>
      </c>
      <c r="M1089" s="15" t="s">
        <v>511</v>
      </c>
      <c r="N1089" s="15" t="s">
        <v>512</v>
      </c>
      <c r="O1089" s="15" t="s">
        <v>40</v>
      </c>
      <c r="P1089" s="15" t="s">
        <v>22</v>
      </c>
      <c r="Q1089" s="15" t="s">
        <v>513</v>
      </c>
      <c r="R1089" s="16" t="s">
        <v>514</v>
      </c>
      <c r="S1089" s="16" t="s">
        <v>515</v>
      </c>
      <c r="T1089" s="16" t="s">
        <v>516</v>
      </c>
      <c r="U1089" s="18">
        <v>45087</v>
      </c>
      <c r="V1089" s="18">
        <v>45453</v>
      </c>
      <c r="W1089" s="15" t="s">
        <v>517</v>
      </c>
      <c r="X1089" s="15" t="s">
        <v>518</v>
      </c>
      <c r="Y1089" s="15" t="s">
        <v>41</v>
      </c>
      <c r="Z1089" s="15" t="s">
        <v>481</v>
      </c>
      <c r="AA1089" s="15" t="s">
        <v>22</v>
      </c>
      <c r="AD1089" s="15" t="s">
        <v>519</v>
      </c>
      <c r="AE1089" s="15" t="s">
        <v>520</v>
      </c>
      <c r="AF1089" s="15" t="s">
        <v>521</v>
      </c>
      <c r="AG1089"/>
      <c r="AI1089"/>
    </row>
    <row r="1090" spans="1:36" s="15" customFormat="1">
      <c r="A1090" s="14">
        <v>44465.494791608799</v>
      </c>
      <c r="B1090" s="15" t="s">
        <v>507</v>
      </c>
      <c r="C1090" s="15" t="s">
        <v>11</v>
      </c>
      <c r="D1090" s="14">
        <v>44465.494791608799</v>
      </c>
      <c r="E1090" s="15">
        <f t="shared" ca="1" si="29"/>
        <v>2938</v>
      </c>
      <c r="F1090" s="15" t="s">
        <v>12</v>
      </c>
      <c r="G1090" s="15" t="s">
        <v>13</v>
      </c>
      <c r="H1090" s="15" t="s">
        <v>474</v>
      </c>
      <c r="I1090" s="15" t="s">
        <v>475</v>
      </c>
      <c r="J1090" s="15" t="s">
        <v>508</v>
      </c>
      <c r="K1090" s="16" t="s">
        <v>509</v>
      </c>
      <c r="L1090" s="15" t="s">
        <v>510</v>
      </c>
      <c r="M1090" s="15" t="s">
        <v>511</v>
      </c>
      <c r="N1090" s="15" t="s">
        <v>512</v>
      </c>
      <c r="O1090" s="15" t="s">
        <v>40</v>
      </c>
      <c r="P1090" s="15" t="s">
        <v>22</v>
      </c>
      <c r="Q1090" s="15" t="s">
        <v>513</v>
      </c>
      <c r="R1090" s="16" t="s">
        <v>514</v>
      </c>
      <c r="S1090" s="16" t="s">
        <v>515</v>
      </c>
      <c r="T1090" s="16" t="s">
        <v>516</v>
      </c>
      <c r="U1090" s="18">
        <v>45087</v>
      </c>
      <c r="V1090" s="18">
        <v>45453</v>
      </c>
      <c r="W1090" s="15" t="s">
        <v>517</v>
      </c>
      <c r="X1090" s="15" t="s">
        <v>518</v>
      </c>
      <c r="Y1090" s="15" t="s">
        <v>41</v>
      </c>
      <c r="Z1090" s="15" t="s">
        <v>481</v>
      </c>
      <c r="AA1090" s="15" t="s">
        <v>22</v>
      </c>
      <c r="AD1090" s="15" t="s">
        <v>519</v>
      </c>
      <c r="AE1090" s="15" t="s">
        <v>520</v>
      </c>
      <c r="AF1090" s="15" t="s">
        <v>521</v>
      </c>
      <c r="AI1090"/>
    </row>
    <row r="1091" spans="1:36" s="15" customFormat="1">
      <c r="A1091" s="14">
        <v>44495.494791608799</v>
      </c>
      <c r="B1091" s="15" t="s">
        <v>507</v>
      </c>
      <c r="C1091" s="15" t="s">
        <v>11</v>
      </c>
      <c r="D1091" s="14">
        <v>44495.494791608799</v>
      </c>
      <c r="E1091" s="15">
        <f t="shared" ca="1" si="29"/>
        <v>1739</v>
      </c>
      <c r="F1091" s="15" t="s">
        <v>12</v>
      </c>
      <c r="G1091" s="15" t="s">
        <v>13</v>
      </c>
      <c r="H1091" s="15" t="s">
        <v>474</v>
      </c>
      <c r="I1091" s="15" t="s">
        <v>475</v>
      </c>
      <c r="J1091" s="15" t="s">
        <v>508</v>
      </c>
      <c r="K1091" s="16" t="s">
        <v>509</v>
      </c>
      <c r="L1091" s="15" t="s">
        <v>510</v>
      </c>
      <c r="M1091" s="15" t="s">
        <v>511</v>
      </c>
      <c r="N1091" s="15" t="s">
        <v>512</v>
      </c>
      <c r="O1091" s="15" t="s">
        <v>40</v>
      </c>
      <c r="P1091" s="15" t="s">
        <v>22</v>
      </c>
      <c r="Q1091" s="15" t="s">
        <v>513</v>
      </c>
      <c r="R1091" s="16" t="s">
        <v>514</v>
      </c>
      <c r="S1091" s="16" t="s">
        <v>515</v>
      </c>
      <c r="T1091" s="16" t="s">
        <v>516</v>
      </c>
      <c r="U1091" s="18">
        <v>45087</v>
      </c>
      <c r="V1091" s="18">
        <v>45453</v>
      </c>
      <c r="W1091" s="15" t="s">
        <v>517</v>
      </c>
      <c r="X1091" s="15" t="s">
        <v>518</v>
      </c>
      <c r="Y1091" s="15" t="s">
        <v>41</v>
      </c>
      <c r="Z1091" s="15" t="s">
        <v>481</v>
      </c>
      <c r="AA1091" s="15" t="s">
        <v>22</v>
      </c>
      <c r="AD1091" s="15" t="s">
        <v>519</v>
      </c>
      <c r="AE1091" s="15" t="s">
        <v>520</v>
      </c>
      <c r="AF1091" s="15" t="s">
        <v>521</v>
      </c>
      <c r="AI1091"/>
    </row>
    <row r="1092" spans="1:36" s="15" customFormat="1">
      <c r="A1092" s="14">
        <v>44526.494791608799</v>
      </c>
      <c r="B1092" s="15" t="s">
        <v>507</v>
      </c>
      <c r="C1092" s="15" t="s">
        <v>11</v>
      </c>
      <c r="D1092" s="14">
        <v>44526.494791608799</v>
      </c>
      <c r="E1092" s="15">
        <f t="shared" ca="1" si="29"/>
        <v>1708</v>
      </c>
      <c r="F1092" s="15" t="s">
        <v>12</v>
      </c>
      <c r="G1092" s="15" t="s">
        <v>13</v>
      </c>
      <c r="H1092" s="15" t="s">
        <v>474</v>
      </c>
      <c r="I1092" s="15" t="s">
        <v>475</v>
      </c>
      <c r="J1092" s="15" t="s">
        <v>508</v>
      </c>
      <c r="K1092" s="16" t="s">
        <v>509</v>
      </c>
      <c r="L1092" s="15" t="s">
        <v>510</v>
      </c>
      <c r="M1092" s="15" t="s">
        <v>511</v>
      </c>
      <c r="N1092" s="15" t="s">
        <v>512</v>
      </c>
      <c r="O1092" s="15" t="s">
        <v>40</v>
      </c>
      <c r="P1092" s="15" t="s">
        <v>22</v>
      </c>
      <c r="Q1092" s="15" t="s">
        <v>513</v>
      </c>
      <c r="R1092" s="16" t="s">
        <v>514</v>
      </c>
      <c r="S1092" s="16" t="s">
        <v>515</v>
      </c>
      <c r="T1092" s="16" t="s">
        <v>516</v>
      </c>
      <c r="U1092" s="18">
        <v>45087</v>
      </c>
      <c r="V1092" s="18">
        <v>45453</v>
      </c>
      <c r="W1092" s="15" t="s">
        <v>517</v>
      </c>
      <c r="X1092" s="15" t="s">
        <v>518</v>
      </c>
      <c r="Y1092" s="15" t="s">
        <v>41</v>
      </c>
      <c r="Z1092" s="15" t="s">
        <v>481</v>
      </c>
      <c r="AA1092" s="15" t="s">
        <v>22</v>
      </c>
      <c r="AD1092" s="15" t="s">
        <v>519</v>
      </c>
      <c r="AE1092" s="15" t="s">
        <v>520</v>
      </c>
      <c r="AF1092" s="15" t="s">
        <v>521</v>
      </c>
      <c r="AI1092"/>
    </row>
    <row r="1093" spans="1:36" s="15" customFormat="1">
      <c r="A1093" s="14">
        <v>44556.494791608799</v>
      </c>
      <c r="B1093" s="15" t="s">
        <v>507</v>
      </c>
      <c r="C1093" s="15" t="s">
        <v>11</v>
      </c>
      <c r="D1093" s="14">
        <v>44556.494791608799</v>
      </c>
      <c r="E1093" s="15">
        <f t="shared" ca="1" si="29"/>
        <v>1895</v>
      </c>
      <c r="F1093" s="15" t="s">
        <v>12</v>
      </c>
      <c r="G1093" s="15" t="s">
        <v>13</v>
      </c>
      <c r="H1093" s="15" t="s">
        <v>474</v>
      </c>
      <c r="I1093" s="15" t="s">
        <v>475</v>
      </c>
      <c r="J1093" s="15" t="s">
        <v>508</v>
      </c>
      <c r="K1093" s="16" t="s">
        <v>509</v>
      </c>
      <c r="L1093" s="15" t="s">
        <v>510</v>
      </c>
      <c r="M1093" s="15" t="s">
        <v>511</v>
      </c>
      <c r="N1093" s="15" t="s">
        <v>512</v>
      </c>
      <c r="O1093" s="15" t="s">
        <v>40</v>
      </c>
      <c r="P1093" s="15" t="s">
        <v>22</v>
      </c>
      <c r="Q1093" s="15" t="s">
        <v>513</v>
      </c>
      <c r="R1093" s="16" t="s">
        <v>514</v>
      </c>
      <c r="S1093" s="16" t="s">
        <v>515</v>
      </c>
      <c r="T1093" s="16" t="s">
        <v>516</v>
      </c>
      <c r="U1093" s="18">
        <v>45087</v>
      </c>
      <c r="V1093" s="18">
        <v>45453</v>
      </c>
      <c r="W1093" s="15" t="s">
        <v>517</v>
      </c>
      <c r="X1093" s="15" t="s">
        <v>518</v>
      </c>
      <c r="Y1093" s="15" t="s">
        <v>41</v>
      </c>
      <c r="Z1093" s="15" t="s">
        <v>481</v>
      </c>
      <c r="AA1093" s="15" t="s">
        <v>22</v>
      </c>
      <c r="AD1093" s="15" t="s">
        <v>519</v>
      </c>
      <c r="AE1093" s="15" t="s">
        <v>520</v>
      </c>
      <c r="AF1093" s="15" t="s">
        <v>521</v>
      </c>
    </row>
    <row r="1094" spans="1:36" s="15" customFormat="1">
      <c r="A1094" s="14">
        <v>44587.494791608799</v>
      </c>
      <c r="B1094" s="15" t="s">
        <v>507</v>
      </c>
      <c r="C1094" s="15" t="s">
        <v>11</v>
      </c>
      <c r="D1094" s="14">
        <v>44587.494791608799</v>
      </c>
      <c r="E1094" s="15">
        <f t="shared" ca="1" si="29"/>
        <v>3294</v>
      </c>
      <c r="F1094" s="15" t="s">
        <v>12</v>
      </c>
      <c r="G1094" s="15" t="s">
        <v>13</v>
      </c>
      <c r="H1094" s="15" t="s">
        <v>474</v>
      </c>
      <c r="I1094" s="15" t="s">
        <v>475</v>
      </c>
      <c r="J1094" s="15" t="s">
        <v>508</v>
      </c>
      <c r="K1094" s="16" t="s">
        <v>509</v>
      </c>
      <c r="L1094" s="15" t="s">
        <v>510</v>
      </c>
      <c r="M1094" s="15" t="s">
        <v>511</v>
      </c>
      <c r="N1094" s="15" t="s">
        <v>512</v>
      </c>
      <c r="O1094" s="15" t="s">
        <v>40</v>
      </c>
      <c r="P1094" s="15" t="s">
        <v>22</v>
      </c>
      <c r="Q1094" s="15" t="s">
        <v>513</v>
      </c>
      <c r="R1094" s="16" t="s">
        <v>514</v>
      </c>
      <c r="S1094" s="16" t="s">
        <v>515</v>
      </c>
      <c r="T1094" s="16" t="s">
        <v>516</v>
      </c>
      <c r="U1094" s="18">
        <v>45087</v>
      </c>
      <c r="V1094" s="18">
        <v>45453</v>
      </c>
      <c r="W1094" s="15" t="s">
        <v>517</v>
      </c>
      <c r="X1094" s="15" t="s">
        <v>518</v>
      </c>
      <c r="Y1094" s="15" t="s">
        <v>41</v>
      </c>
      <c r="Z1094" s="15" t="s">
        <v>481</v>
      </c>
      <c r="AA1094" s="15" t="s">
        <v>22</v>
      </c>
      <c r="AD1094" s="15" t="s">
        <v>519</v>
      </c>
      <c r="AE1094" s="15" t="s">
        <v>520</v>
      </c>
      <c r="AF1094" s="15" t="s">
        <v>521</v>
      </c>
    </row>
    <row r="1095" spans="1:36" s="15" customFormat="1">
      <c r="A1095" s="14">
        <v>44618.494791608799</v>
      </c>
      <c r="B1095" s="15" t="s">
        <v>507</v>
      </c>
      <c r="C1095" s="15" t="s">
        <v>11</v>
      </c>
      <c r="D1095" s="14">
        <v>44618.494791608799</v>
      </c>
      <c r="E1095" s="15">
        <f t="shared" ca="1" si="29"/>
        <v>3076</v>
      </c>
      <c r="F1095" s="15" t="s">
        <v>12</v>
      </c>
      <c r="G1095" s="15" t="s">
        <v>13</v>
      </c>
      <c r="H1095" s="15" t="s">
        <v>474</v>
      </c>
      <c r="I1095" s="15" t="s">
        <v>475</v>
      </c>
      <c r="J1095" s="15" t="s">
        <v>508</v>
      </c>
      <c r="K1095" s="16" t="s">
        <v>509</v>
      </c>
      <c r="L1095" s="15" t="s">
        <v>510</v>
      </c>
      <c r="M1095" s="15" t="s">
        <v>511</v>
      </c>
      <c r="N1095" s="15" t="s">
        <v>512</v>
      </c>
      <c r="O1095" s="15" t="s">
        <v>40</v>
      </c>
      <c r="P1095" s="15" t="s">
        <v>22</v>
      </c>
      <c r="Q1095" s="15" t="s">
        <v>513</v>
      </c>
      <c r="R1095" s="16" t="s">
        <v>514</v>
      </c>
      <c r="S1095" s="16" t="s">
        <v>515</v>
      </c>
      <c r="T1095" s="16" t="s">
        <v>516</v>
      </c>
      <c r="U1095" s="18">
        <v>45087</v>
      </c>
      <c r="V1095" s="18">
        <v>45453</v>
      </c>
      <c r="W1095" s="15" t="s">
        <v>517</v>
      </c>
      <c r="X1095" s="15" t="s">
        <v>518</v>
      </c>
      <c r="Y1095" s="15" t="s">
        <v>41</v>
      </c>
      <c r="Z1095" s="15" t="s">
        <v>481</v>
      </c>
      <c r="AA1095" s="15" t="s">
        <v>22</v>
      </c>
      <c r="AD1095" s="15" t="s">
        <v>519</v>
      </c>
      <c r="AE1095" s="15" t="s">
        <v>520</v>
      </c>
      <c r="AF1095" s="15" t="s">
        <v>521</v>
      </c>
    </row>
    <row r="1096" spans="1:36" s="15" customFormat="1">
      <c r="A1096" s="14">
        <v>44646.494791608799</v>
      </c>
      <c r="B1096" s="15" t="s">
        <v>507</v>
      </c>
      <c r="C1096" s="15" t="s">
        <v>11</v>
      </c>
      <c r="D1096" s="14">
        <v>44646.494791608799</v>
      </c>
      <c r="E1096" s="15">
        <f t="shared" ca="1" si="29"/>
        <v>1938</v>
      </c>
      <c r="F1096" s="15" t="s">
        <v>12</v>
      </c>
      <c r="G1096" s="15" t="s">
        <v>13</v>
      </c>
      <c r="H1096" s="15" t="s">
        <v>474</v>
      </c>
      <c r="I1096" s="15" t="s">
        <v>475</v>
      </c>
      <c r="J1096" s="15" t="s">
        <v>508</v>
      </c>
      <c r="K1096" s="16" t="s">
        <v>509</v>
      </c>
      <c r="L1096" s="15" t="s">
        <v>510</v>
      </c>
      <c r="M1096" s="15" t="s">
        <v>511</v>
      </c>
      <c r="N1096" s="15" t="s">
        <v>512</v>
      </c>
      <c r="O1096" s="15" t="s">
        <v>40</v>
      </c>
      <c r="P1096" s="15" t="s">
        <v>22</v>
      </c>
      <c r="Q1096" s="15" t="s">
        <v>513</v>
      </c>
      <c r="R1096" s="16" t="s">
        <v>514</v>
      </c>
      <c r="S1096" s="16" t="s">
        <v>515</v>
      </c>
      <c r="T1096" s="16" t="s">
        <v>516</v>
      </c>
      <c r="U1096" s="18">
        <v>45087</v>
      </c>
      <c r="V1096" s="18">
        <v>45453</v>
      </c>
      <c r="W1096" s="15" t="s">
        <v>517</v>
      </c>
      <c r="X1096" s="15" t="s">
        <v>518</v>
      </c>
      <c r="Y1096" s="15" t="s">
        <v>41</v>
      </c>
      <c r="Z1096" s="15" t="s">
        <v>481</v>
      </c>
      <c r="AA1096" s="15" t="s">
        <v>22</v>
      </c>
      <c r="AD1096" s="15" t="s">
        <v>519</v>
      </c>
      <c r="AE1096" s="15" t="s">
        <v>520</v>
      </c>
      <c r="AF1096" s="15" t="s">
        <v>521</v>
      </c>
    </row>
    <row r="1097" spans="1:36" s="15" customFormat="1">
      <c r="A1097" s="14">
        <v>44677.494791608799</v>
      </c>
      <c r="B1097" s="15" t="s">
        <v>507</v>
      </c>
      <c r="C1097" s="15" t="s">
        <v>11</v>
      </c>
      <c r="D1097" s="14">
        <v>44677.494791608799</v>
      </c>
      <c r="E1097" s="15">
        <f t="shared" ca="1" si="29"/>
        <v>2236</v>
      </c>
      <c r="F1097" s="15" t="s">
        <v>12</v>
      </c>
      <c r="G1097" s="15" t="s">
        <v>13</v>
      </c>
      <c r="H1097" s="15" t="s">
        <v>474</v>
      </c>
      <c r="I1097" s="15" t="s">
        <v>475</v>
      </c>
      <c r="J1097" s="15" t="s">
        <v>508</v>
      </c>
      <c r="K1097" s="16" t="s">
        <v>509</v>
      </c>
      <c r="L1097" s="15" t="s">
        <v>510</v>
      </c>
      <c r="M1097" s="15" t="s">
        <v>511</v>
      </c>
      <c r="N1097" s="15" t="s">
        <v>512</v>
      </c>
      <c r="O1097" s="15" t="s">
        <v>40</v>
      </c>
      <c r="P1097" s="15" t="s">
        <v>22</v>
      </c>
      <c r="Q1097" s="15" t="s">
        <v>513</v>
      </c>
      <c r="R1097" s="16" t="s">
        <v>514</v>
      </c>
      <c r="S1097" s="16" t="s">
        <v>515</v>
      </c>
      <c r="T1097" s="16" t="s">
        <v>516</v>
      </c>
      <c r="U1097" s="18">
        <v>45087</v>
      </c>
      <c r="V1097" s="18">
        <v>45453</v>
      </c>
      <c r="W1097" s="15" t="s">
        <v>517</v>
      </c>
      <c r="X1097" s="15" t="s">
        <v>518</v>
      </c>
      <c r="Y1097" s="15" t="s">
        <v>41</v>
      </c>
      <c r="Z1097" s="15" t="s">
        <v>481</v>
      </c>
      <c r="AA1097" s="15" t="s">
        <v>22</v>
      </c>
      <c r="AD1097" s="15" t="s">
        <v>519</v>
      </c>
      <c r="AE1097" s="15" t="s">
        <v>520</v>
      </c>
      <c r="AF1097" s="15" t="s">
        <v>521</v>
      </c>
    </row>
    <row r="1098" spans="1:36" s="15" customFormat="1">
      <c r="A1098" s="14">
        <v>44707.494791608799</v>
      </c>
      <c r="B1098" s="15" t="s">
        <v>507</v>
      </c>
      <c r="C1098" s="15" t="s">
        <v>11</v>
      </c>
      <c r="D1098" s="14">
        <v>44707.494791608799</v>
      </c>
      <c r="E1098" s="15">
        <f t="shared" ca="1" si="29"/>
        <v>2946</v>
      </c>
      <c r="F1098" s="15" t="s">
        <v>12</v>
      </c>
      <c r="G1098" s="15" t="s">
        <v>13</v>
      </c>
      <c r="H1098" s="15" t="s">
        <v>474</v>
      </c>
      <c r="I1098" s="15" t="s">
        <v>475</v>
      </c>
      <c r="J1098" s="15" t="s">
        <v>508</v>
      </c>
      <c r="K1098" s="16" t="s">
        <v>509</v>
      </c>
      <c r="L1098" s="15" t="s">
        <v>510</v>
      </c>
      <c r="M1098" s="15" t="s">
        <v>511</v>
      </c>
      <c r="N1098" s="15" t="s">
        <v>512</v>
      </c>
      <c r="O1098" s="15" t="s">
        <v>40</v>
      </c>
      <c r="P1098" s="15" t="s">
        <v>22</v>
      </c>
      <c r="Q1098" s="15" t="s">
        <v>513</v>
      </c>
      <c r="R1098" s="16" t="s">
        <v>514</v>
      </c>
      <c r="S1098" s="16" t="s">
        <v>515</v>
      </c>
      <c r="T1098" s="16" t="s">
        <v>516</v>
      </c>
      <c r="U1098" s="18">
        <v>45087</v>
      </c>
      <c r="V1098" s="18">
        <v>45453</v>
      </c>
      <c r="W1098" s="15" t="s">
        <v>517</v>
      </c>
      <c r="X1098" s="15" t="s">
        <v>518</v>
      </c>
      <c r="Y1098" s="15" t="s">
        <v>41</v>
      </c>
      <c r="Z1098" s="15" t="s">
        <v>481</v>
      </c>
      <c r="AA1098" s="15" t="s">
        <v>22</v>
      </c>
      <c r="AD1098" s="15" t="s">
        <v>519</v>
      </c>
      <c r="AE1098" s="15" t="s">
        <v>520</v>
      </c>
      <c r="AF1098" s="15" t="s">
        <v>521</v>
      </c>
    </row>
    <row r="1099" spans="1:36" s="15" customFormat="1">
      <c r="A1099" s="14">
        <v>44738.494791608799</v>
      </c>
      <c r="B1099" s="15" t="s">
        <v>507</v>
      </c>
      <c r="C1099" s="15" t="s">
        <v>11</v>
      </c>
      <c r="D1099" s="14">
        <v>44738.494791608799</v>
      </c>
      <c r="E1099" s="15">
        <f t="shared" ca="1" si="29"/>
        <v>2338</v>
      </c>
      <c r="F1099" s="15" t="s">
        <v>12</v>
      </c>
      <c r="G1099" s="15" t="s">
        <v>13</v>
      </c>
      <c r="H1099" s="15" t="s">
        <v>474</v>
      </c>
      <c r="I1099" s="15" t="s">
        <v>475</v>
      </c>
      <c r="J1099" s="15" t="s">
        <v>508</v>
      </c>
      <c r="K1099" s="16" t="s">
        <v>509</v>
      </c>
      <c r="L1099" s="15" t="s">
        <v>510</v>
      </c>
      <c r="M1099" s="15" t="s">
        <v>511</v>
      </c>
      <c r="N1099" s="15" t="s">
        <v>512</v>
      </c>
      <c r="O1099" s="15" t="s">
        <v>40</v>
      </c>
      <c r="P1099" s="15" t="s">
        <v>22</v>
      </c>
      <c r="Q1099" s="15" t="s">
        <v>513</v>
      </c>
      <c r="R1099" s="16" t="s">
        <v>514</v>
      </c>
      <c r="S1099" s="16" t="s">
        <v>515</v>
      </c>
      <c r="T1099" s="16" t="s">
        <v>516</v>
      </c>
      <c r="U1099" s="18">
        <v>45087</v>
      </c>
      <c r="V1099" s="18">
        <v>45453</v>
      </c>
      <c r="W1099" s="15" t="s">
        <v>517</v>
      </c>
      <c r="X1099" s="15" t="s">
        <v>518</v>
      </c>
      <c r="Y1099" s="15" t="s">
        <v>41</v>
      </c>
      <c r="Z1099" s="15" t="s">
        <v>481</v>
      </c>
      <c r="AA1099" s="15" t="s">
        <v>22</v>
      </c>
      <c r="AD1099" s="15" t="s">
        <v>519</v>
      </c>
      <c r="AE1099" s="15" t="s">
        <v>520</v>
      </c>
      <c r="AF1099" s="15" t="s">
        <v>521</v>
      </c>
    </row>
    <row r="1100" spans="1:36" s="15" customFormat="1">
      <c r="A1100" s="14">
        <v>44768.494791608799</v>
      </c>
      <c r="B1100" s="15" t="s">
        <v>507</v>
      </c>
      <c r="C1100" s="15" t="s">
        <v>11</v>
      </c>
      <c r="D1100" s="14">
        <v>44768.494791608799</v>
      </c>
      <c r="E1100" s="15">
        <f t="shared" ca="1" si="29"/>
        <v>1567</v>
      </c>
      <c r="F1100" s="15" t="s">
        <v>12</v>
      </c>
      <c r="G1100" s="15" t="s">
        <v>13</v>
      </c>
      <c r="H1100" s="15" t="s">
        <v>474</v>
      </c>
      <c r="I1100" s="15" t="s">
        <v>475</v>
      </c>
      <c r="J1100" s="15" t="s">
        <v>508</v>
      </c>
      <c r="K1100" s="16" t="s">
        <v>509</v>
      </c>
      <c r="L1100" s="15" t="s">
        <v>510</v>
      </c>
      <c r="M1100" s="15" t="s">
        <v>511</v>
      </c>
      <c r="N1100" s="15" t="s">
        <v>512</v>
      </c>
      <c r="O1100" s="15" t="s">
        <v>40</v>
      </c>
      <c r="P1100" s="15" t="s">
        <v>22</v>
      </c>
      <c r="Q1100" s="15" t="s">
        <v>513</v>
      </c>
      <c r="R1100" s="16" t="s">
        <v>514</v>
      </c>
      <c r="S1100" s="16" t="s">
        <v>515</v>
      </c>
      <c r="T1100" s="16" t="s">
        <v>516</v>
      </c>
      <c r="U1100" s="18">
        <v>45087</v>
      </c>
      <c r="V1100" s="18">
        <v>45453</v>
      </c>
      <c r="W1100" s="15" t="s">
        <v>517</v>
      </c>
      <c r="X1100" s="15" t="s">
        <v>518</v>
      </c>
      <c r="Y1100" s="15" t="s">
        <v>41</v>
      </c>
      <c r="Z1100" s="15" t="s">
        <v>481</v>
      </c>
      <c r="AA1100" s="15" t="s">
        <v>22</v>
      </c>
      <c r="AD1100" s="15" t="s">
        <v>519</v>
      </c>
      <c r="AE1100" s="15" t="s">
        <v>520</v>
      </c>
      <c r="AF1100" s="15" t="s">
        <v>521</v>
      </c>
      <c r="AJ1100"/>
    </row>
    <row r="1101" spans="1:36" s="15" customFormat="1">
      <c r="A1101" s="14">
        <v>44799.494791608799</v>
      </c>
      <c r="B1101" s="15" t="s">
        <v>507</v>
      </c>
      <c r="C1101" s="15" t="s">
        <v>11</v>
      </c>
      <c r="D1101" s="14">
        <v>44799.494791608799</v>
      </c>
      <c r="E1101" s="15">
        <f t="shared" ca="1" si="29"/>
        <v>2689</v>
      </c>
      <c r="F1101" s="15" t="s">
        <v>12</v>
      </c>
      <c r="G1101" s="15" t="s">
        <v>13</v>
      </c>
      <c r="H1101" s="15" t="s">
        <v>474</v>
      </c>
      <c r="I1101" s="15" t="s">
        <v>475</v>
      </c>
      <c r="J1101" s="15" t="s">
        <v>508</v>
      </c>
      <c r="K1101" s="16" t="s">
        <v>509</v>
      </c>
      <c r="L1101" s="15" t="s">
        <v>510</v>
      </c>
      <c r="M1101" s="15" t="s">
        <v>511</v>
      </c>
      <c r="N1101" s="15" t="s">
        <v>512</v>
      </c>
      <c r="O1101" s="15" t="s">
        <v>40</v>
      </c>
      <c r="P1101" s="15" t="s">
        <v>22</v>
      </c>
      <c r="Q1101" s="15" t="s">
        <v>513</v>
      </c>
      <c r="R1101" s="16" t="s">
        <v>514</v>
      </c>
      <c r="S1101" s="16" t="s">
        <v>515</v>
      </c>
      <c r="T1101" s="16" t="s">
        <v>516</v>
      </c>
      <c r="U1101" s="18">
        <v>45087</v>
      </c>
      <c r="V1101" s="18">
        <v>45453</v>
      </c>
      <c r="W1101" s="15" t="s">
        <v>517</v>
      </c>
      <c r="X1101" s="15" t="s">
        <v>518</v>
      </c>
      <c r="Y1101" s="15" t="s">
        <v>41</v>
      </c>
      <c r="Z1101" s="15" t="s">
        <v>481</v>
      </c>
      <c r="AA1101" s="15" t="s">
        <v>22</v>
      </c>
      <c r="AD1101" s="15" t="s">
        <v>519</v>
      </c>
      <c r="AE1101" s="15" t="s">
        <v>520</v>
      </c>
      <c r="AF1101" s="15" t="s">
        <v>521</v>
      </c>
      <c r="AJ1101"/>
    </row>
    <row r="1102" spans="1:36" s="15" customFormat="1">
      <c r="A1102" s="14">
        <v>44830.494791608799</v>
      </c>
      <c r="B1102" s="15" t="s">
        <v>507</v>
      </c>
      <c r="C1102" s="15" t="s">
        <v>11</v>
      </c>
      <c r="D1102" s="14">
        <v>44830.494791608799</v>
      </c>
      <c r="E1102" s="15">
        <f t="shared" ca="1" si="29"/>
        <v>2840</v>
      </c>
      <c r="F1102" s="15" t="s">
        <v>12</v>
      </c>
      <c r="G1102" s="15" t="s">
        <v>13</v>
      </c>
      <c r="H1102" s="15" t="s">
        <v>474</v>
      </c>
      <c r="I1102" s="15" t="s">
        <v>475</v>
      </c>
      <c r="J1102" s="15" t="s">
        <v>508</v>
      </c>
      <c r="K1102" s="16" t="s">
        <v>509</v>
      </c>
      <c r="L1102" s="15" t="s">
        <v>510</v>
      </c>
      <c r="M1102" s="15" t="s">
        <v>511</v>
      </c>
      <c r="N1102" s="15" t="s">
        <v>512</v>
      </c>
      <c r="O1102" s="15" t="s">
        <v>40</v>
      </c>
      <c r="P1102" s="15" t="s">
        <v>22</v>
      </c>
      <c r="Q1102" s="15" t="s">
        <v>513</v>
      </c>
      <c r="R1102" s="16" t="s">
        <v>514</v>
      </c>
      <c r="S1102" s="16" t="s">
        <v>515</v>
      </c>
      <c r="T1102" s="16" t="s">
        <v>516</v>
      </c>
      <c r="U1102" s="18">
        <v>45087</v>
      </c>
      <c r="V1102" s="18">
        <v>45453</v>
      </c>
      <c r="W1102" s="15" t="s">
        <v>517</v>
      </c>
      <c r="X1102" s="15" t="s">
        <v>518</v>
      </c>
      <c r="Y1102" s="15" t="s">
        <v>41</v>
      </c>
      <c r="Z1102" s="15" t="s">
        <v>481</v>
      </c>
      <c r="AA1102" s="15" t="s">
        <v>22</v>
      </c>
      <c r="AD1102" s="15" t="s">
        <v>519</v>
      </c>
      <c r="AE1102" s="15" t="s">
        <v>520</v>
      </c>
      <c r="AF1102" s="15" t="s">
        <v>521</v>
      </c>
      <c r="AJ1102"/>
    </row>
    <row r="1103" spans="1:36" s="15" customFormat="1">
      <c r="A1103" s="14">
        <v>44860.494791608799</v>
      </c>
      <c r="B1103" s="15" t="s">
        <v>507</v>
      </c>
      <c r="C1103" s="15" t="s">
        <v>11</v>
      </c>
      <c r="D1103" s="14">
        <v>44860.494791608799</v>
      </c>
      <c r="E1103" s="15">
        <f t="shared" ca="1" si="29"/>
        <v>2840</v>
      </c>
      <c r="F1103" s="15" t="s">
        <v>12</v>
      </c>
      <c r="G1103" s="15" t="s">
        <v>13</v>
      </c>
      <c r="H1103" s="15" t="s">
        <v>474</v>
      </c>
      <c r="I1103" s="15" t="s">
        <v>475</v>
      </c>
      <c r="J1103" s="15" t="s">
        <v>508</v>
      </c>
      <c r="K1103" s="16" t="s">
        <v>509</v>
      </c>
      <c r="L1103" s="15" t="s">
        <v>510</v>
      </c>
      <c r="M1103" s="15" t="s">
        <v>511</v>
      </c>
      <c r="N1103" s="15" t="s">
        <v>512</v>
      </c>
      <c r="O1103" s="15" t="s">
        <v>40</v>
      </c>
      <c r="P1103" s="15" t="s">
        <v>22</v>
      </c>
      <c r="Q1103" s="15" t="s">
        <v>513</v>
      </c>
      <c r="R1103" s="16" t="s">
        <v>514</v>
      </c>
      <c r="S1103" s="16" t="s">
        <v>515</v>
      </c>
      <c r="T1103" s="16" t="s">
        <v>516</v>
      </c>
      <c r="U1103" s="18">
        <v>45087</v>
      </c>
      <c r="V1103" s="18">
        <v>45453</v>
      </c>
      <c r="W1103" s="15" t="s">
        <v>517</v>
      </c>
      <c r="X1103" s="15" t="s">
        <v>518</v>
      </c>
      <c r="Y1103" s="15" t="s">
        <v>41</v>
      </c>
      <c r="Z1103" s="15" t="s">
        <v>481</v>
      </c>
      <c r="AA1103" s="15" t="s">
        <v>22</v>
      </c>
      <c r="AD1103" s="15" t="s">
        <v>519</v>
      </c>
      <c r="AE1103" s="15" t="s">
        <v>520</v>
      </c>
      <c r="AF1103" s="15" t="s">
        <v>521</v>
      </c>
      <c r="AJ1103"/>
    </row>
    <row r="1104" spans="1:36" s="15" customFormat="1">
      <c r="A1104" s="14">
        <v>44891.494791608799</v>
      </c>
      <c r="B1104" s="15" t="s">
        <v>507</v>
      </c>
      <c r="C1104" s="15" t="s">
        <v>11</v>
      </c>
      <c r="D1104" s="14">
        <v>44891.494791608799</v>
      </c>
      <c r="E1104" s="15">
        <f t="shared" ca="1" si="29"/>
        <v>3192</v>
      </c>
      <c r="F1104" s="15" t="s">
        <v>12</v>
      </c>
      <c r="G1104" s="15" t="s">
        <v>13</v>
      </c>
      <c r="H1104" s="15" t="s">
        <v>474</v>
      </c>
      <c r="I1104" s="15" t="s">
        <v>475</v>
      </c>
      <c r="J1104" s="15" t="s">
        <v>508</v>
      </c>
      <c r="K1104" s="16" t="s">
        <v>509</v>
      </c>
      <c r="L1104" s="15" t="s">
        <v>510</v>
      </c>
      <c r="M1104" s="15" t="s">
        <v>511</v>
      </c>
      <c r="N1104" s="15" t="s">
        <v>512</v>
      </c>
      <c r="O1104" s="15" t="s">
        <v>40</v>
      </c>
      <c r="P1104" s="15" t="s">
        <v>22</v>
      </c>
      <c r="Q1104" s="15" t="s">
        <v>513</v>
      </c>
      <c r="R1104" s="16" t="s">
        <v>514</v>
      </c>
      <c r="S1104" s="16" t="s">
        <v>515</v>
      </c>
      <c r="T1104" s="16" t="s">
        <v>516</v>
      </c>
      <c r="U1104" s="18">
        <v>45087</v>
      </c>
      <c r="V1104" s="18">
        <v>45453</v>
      </c>
      <c r="W1104" s="15" t="s">
        <v>517</v>
      </c>
      <c r="X1104" s="15" t="s">
        <v>518</v>
      </c>
      <c r="Y1104" s="15" t="s">
        <v>41</v>
      </c>
      <c r="Z1104" s="15" t="s">
        <v>481</v>
      </c>
      <c r="AA1104" s="15" t="s">
        <v>22</v>
      </c>
      <c r="AD1104" s="15" t="s">
        <v>519</v>
      </c>
      <c r="AE1104" s="15" t="s">
        <v>520</v>
      </c>
      <c r="AF1104" s="15" t="s">
        <v>521</v>
      </c>
      <c r="AJ1104"/>
    </row>
    <row r="1105" spans="1:36" s="15" customFormat="1">
      <c r="A1105" s="14">
        <v>44921.494791608799</v>
      </c>
      <c r="B1105" s="15" t="s">
        <v>507</v>
      </c>
      <c r="C1105" s="15" t="s">
        <v>11</v>
      </c>
      <c r="D1105" s="14">
        <v>44921.494791608799</v>
      </c>
      <c r="E1105" s="15">
        <f t="shared" ca="1" si="29"/>
        <v>1807</v>
      </c>
      <c r="F1105" s="15" t="s">
        <v>12</v>
      </c>
      <c r="G1105" s="15" t="s">
        <v>13</v>
      </c>
      <c r="H1105" s="15" t="s">
        <v>474</v>
      </c>
      <c r="I1105" s="15" t="s">
        <v>475</v>
      </c>
      <c r="J1105" s="15" t="s">
        <v>508</v>
      </c>
      <c r="K1105" s="16" t="s">
        <v>509</v>
      </c>
      <c r="L1105" s="15" t="s">
        <v>510</v>
      </c>
      <c r="M1105" s="15" t="s">
        <v>511</v>
      </c>
      <c r="N1105" s="15" t="s">
        <v>512</v>
      </c>
      <c r="O1105" s="15" t="s">
        <v>40</v>
      </c>
      <c r="P1105" s="15" t="s">
        <v>22</v>
      </c>
      <c r="Q1105" s="15" t="s">
        <v>513</v>
      </c>
      <c r="R1105" s="16" t="s">
        <v>514</v>
      </c>
      <c r="S1105" s="16" t="s">
        <v>515</v>
      </c>
      <c r="T1105" s="16" t="s">
        <v>516</v>
      </c>
      <c r="U1105" s="18">
        <v>45087</v>
      </c>
      <c r="V1105" s="18">
        <v>45453</v>
      </c>
      <c r="W1105" s="15" t="s">
        <v>517</v>
      </c>
      <c r="X1105" s="15" t="s">
        <v>518</v>
      </c>
      <c r="Y1105" s="15" t="s">
        <v>41</v>
      </c>
      <c r="Z1105" s="15" t="s">
        <v>481</v>
      </c>
      <c r="AA1105" s="15" t="s">
        <v>22</v>
      </c>
      <c r="AD1105" s="15" t="s">
        <v>519</v>
      </c>
      <c r="AE1105" s="15" t="s">
        <v>520</v>
      </c>
      <c r="AF1105" s="15" t="s">
        <v>521</v>
      </c>
      <c r="AJ1105"/>
    </row>
    <row r="1106" spans="1:36" s="15" customFormat="1">
      <c r="A1106" s="14">
        <v>44952.494791608799</v>
      </c>
      <c r="B1106" s="15" t="s">
        <v>507</v>
      </c>
      <c r="C1106" s="15" t="s">
        <v>11</v>
      </c>
      <c r="D1106" s="14">
        <v>44952.494791608799</v>
      </c>
      <c r="E1106" s="15">
        <f t="shared" ca="1" si="29"/>
        <v>1761</v>
      </c>
      <c r="F1106" s="15" t="s">
        <v>12</v>
      </c>
      <c r="G1106" s="15" t="s">
        <v>13</v>
      </c>
      <c r="H1106" s="15" t="s">
        <v>474</v>
      </c>
      <c r="I1106" s="15" t="s">
        <v>475</v>
      </c>
      <c r="J1106" s="15" t="s">
        <v>508</v>
      </c>
      <c r="K1106" s="16" t="s">
        <v>509</v>
      </c>
      <c r="L1106" s="15" t="s">
        <v>510</v>
      </c>
      <c r="M1106" s="15" t="s">
        <v>511</v>
      </c>
      <c r="N1106" s="15" t="s">
        <v>512</v>
      </c>
      <c r="O1106" s="15" t="s">
        <v>40</v>
      </c>
      <c r="P1106" s="15" t="s">
        <v>22</v>
      </c>
      <c r="Q1106" s="15" t="s">
        <v>513</v>
      </c>
      <c r="R1106" s="16" t="s">
        <v>514</v>
      </c>
      <c r="S1106" s="16" t="s">
        <v>515</v>
      </c>
      <c r="T1106" s="16" t="s">
        <v>516</v>
      </c>
      <c r="U1106" s="18">
        <v>45087</v>
      </c>
      <c r="V1106" s="18">
        <v>45453</v>
      </c>
      <c r="W1106" s="15" t="s">
        <v>517</v>
      </c>
      <c r="X1106" s="15" t="s">
        <v>518</v>
      </c>
      <c r="Y1106" s="15" t="s">
        <v>41</v>
      </c>
      <c r="Z1106" s="15" t="s">
        <v>481</v>
      </c>
      <c r="AA1106" s="15" t="s">
        <v>22</v>
      </c>
      <c r="AD1106" s="15" t="s">
        <v>519</v>
      </c>
      <c r="AE1106" s="15" t="s">
        <v>520</v>
      </c>
      <c r="AF1106" s="15" t="s">
        <v>521</v>
      </c>
      <c r="AJ1106"/>
    </row>
    <row r="1107" spans="1:36">
      <c r="A1107" s="14">
        <v>44983.494791608799</v>
      </c>
      <c r="B1107" s="15" t="s">
        <v>507</v>
      </c>
      <c r="C1107" s="15" t="s">
        <v>11</v>
      </c>
      <c r="D1107" s="14">
        <v>44983.494791608799</v>
      </c>
      <c r="E1107" s="15">
        <f t="shared" ca="1" si="29"/>
        <v>2702</v>
      </c>
      <c r="F1107" s="15" t="s">
        <v>12</v>
      </c>
      <c r="G1107" s="15" t="s">
        <v>13</v>
      </c>
      <c r="H1107" s="15" t="s">
        <v>474</v>
      </c>
      <c r="I1107" s="15" t="s">
        <v>475</v>
      </c>
      <c r="J1107" s="15" t="s">
        <v>508</v>
      </c>
      <c r="K1107" s="16" t="s">
        <v>509</v>
      </c>
      <c r="L1107" s="15" t="s">
        <v>510</v>
      </c>
      <c r="M1107" s="15" t="s">
        <v>511</v>
      </c>
      <c r="N1107" s="15" t="s">
        <v>512</v>
      </c>
      <c r="O1107" s="15" t="s">
        <v>40</v>
      </c>
      <c r="P1107" s="15" t="s">
        <v>22</v>
      </c>
      <c r="Q1107" s="15" t="s">
        <v>513</v>
      </c>
      <c r="R1107" s="16" t="s">
        <v>514</v>
      </c>
      <c r="S1107" s="16" t="s">
        <v>515</v>
      </c>
      <c r="T1107" s="16" t="s">
        <v>516</v>
      </c>
      <c r="U1107" s="18">
        <v>45087</v>
      </c>
      <c r="V1107" s="18">
        <v>45453</v>
      </c>
      <c r="W1107" s="15" t="s">
        <v>517</v>
      </c>
      <c r="X1107" s="15" t="s">
        <v>518</v>
      </c>
      <c r="Y1107" s="15" t="s">
        <v>41</v>
      </c>
      <c r="Z1107" s="15" t="s">
        <v>481</v>
      </c>
      <c r="AA1107" s="15" t="s">
        <v>22</v>
      </c>
      <c r="AB1107" s="15"/>
      <c r="AC1107" s="15"/>
      <c r="AD1107" s="15" t="s">
        <v>519</v>
      </c>
      <c r="AE1107" s="15" t="s">
        <v>520</v>
      </c>
      <c r="AF1107" s="15" t="s">
        <v>521</v>
      </c>
      <c r="AG1107" s="15"/>
      <c r="AH1107" s="15"/>
      <c r="AI1107" s="15"/>
    </row>
    <row r="1108" spans="1:36">
      <c r="A1108" s="14">
        <v>45011.494791608799</v>
      </c>
      <c r="B1108" s="15" t="s">
        <v>507</v>
      </c>
      <c r="C1108" s="15" t="s">
        <v>11</v>
      </c>
      <c r="D1108" s="14">
        <v>45011.494791608799</v>
      </c>
      <c r="E1108" s="15">
        <f t="shared" ca="1" si="29"/>
        <v>2814</v>
      </c>
      <c r="F1108" s="15" t="s">
        <v>12</v>
      </c>
      <c r="G1108" s="15" t="s">
        <v>13</v>
      </c>
      <c r="H1108" s="15" t="s">
        <v>474</v>
      </c>
      <c r="I1108" s="15" t="s">
        <v>475</v>
      </c>
      <c r="J1108" s="15" t="s">
        <v>508</v>
      </c>
      <c r="K1108" s="16" t="s">
        <v>509</v>
      </c>
      <c r="L1108" s="15" t="s">
        <v>510</v>
      </c>
      <c r="M1108" s="15" t="s">
        <v>511</v>
      </c>
      <c r="N1108" s="15" t="s">
        <v>512</v>
      </c>
      <c r="O1108" s="15" t="s">
        <v>40</v>
      </c>
      <c r="P1108" s="15" t="s">
        <v>22</v>
      </c>
      <c r="Q1108" s="15" t="s">
        <v>513</v>
      </c>
      <c r="R1108" s="16" t="s">
        <v>514</v>
      </c>
      <c r="S1108" s="16" t="s">
        <v>515</v>
      </c>
      <c r="T1108" s="16" t="s">
        <v>516</v>
      </c>
      <c r="U1108" s="18">
        <v>45087</v>
      </c>
      <c r="V1108" s="18">
        <v>45453</v>
      </c>
      <c r="W1108" s="15" t="s">
        <v>517</v>
      </c>
      <c r="X1108" s="15" t="s">
        <v>518</v>
      </c>
      <c r="Y1108" s="15" t="s">
        <v>41</v>
      </c>
      <c r="Z1108" s="15" t="s">
        <v>481</v>
      </c>
      <c r="AA1108" s="15" t="s">
        <v>22</v>
      </c>
      <c r="AB1108" s="15"/>
      <c r="AC1108" s="15"/>
      <c r="AD1108" s="15" t="s">
        <v>519</v>
      </c>
      <c r="AE1108" s="15" t="s">
        <v>520</v>
      </c>
      <c r="AF1108" s="15" t="s">
        <v>521</v>
      </c>
      <c r="AG1108" s="15"/>
      <c r="AH1108" s="15"/>
      <c r="AI1108" s="15"/>
      <c r="AJ1108" s="15"/>
    </row>
    <row r="1109" spans="1:36">
      <c r="A1109" s="14">
        <v>45042.494791608799</v>
      </c>
      <c r="B1109" s="15" t="s">
        <v>507</v>
      </c>
      <c r="C1109" s="15" t="s">
        <v>11</v>
      </c>
      <c r="D1109" s="14">
        <v>45042.494791608799</v>
      </c>
      <c r="E1109" s="15">
        <f t="shared" ca="1" si="29"/>
        <v>2772</v>
      </c>
      <c r="F1109" s="15" t="s">
        <v>12</v>
      </c>
      <c r="G1109" s="15" t="s">
        <v>13</v>
      </c>
      <c r="H1109" s="15" t="s">
        <v>474</v>
      </c>
      <c r="I1109" s="15" t="s">
        <v>475</v>
      </c>
      <c r="J1109" s="15" t="s">
        <v>508</v>
      </c>
      <c r="K1109" s="16" t="s">
        <v>509</v>
      </c>
      <c r="L1109" s="15" t="s">
        <v>510</v>
      </c>
      <c r="M1109" s="15" t="s">
        <v>511</v>
      </c>
      <c r="N1109" s="15" t="s">
        <v>512</v>
      </c>
      <c r="O1109" s="15" t="s">
        <v>40</v>
      </c>
      <c r="P1109" s="15" t="s">
        <v>22</v>
      </c>
      <c r="Q1109" s="15" t="s">
        <v>513</v>
      </c>
      <c r="R1109" s="16" t="s">
        <v>514</v>
      </c>
      <c r="S1109" s="16" t="s">
        <v>515</v>
      </c>
      <c r="T1109" s="16" t="s">
        <v>516</v>
      </c>
      <c r="U1109" s="18">
        <v>45087</v>
      </c>
      <c r="V1109" s="18">
        <v>45453</v>
      </c>
      <c r="W1109" s="15" t="s">
        <v>517</v>
      </c>
      <c r="X1109" s="15" t="s">
        <v>518</v>
      </c>
      <c r="Y1109" s="15" t="s">
        <v>41</v>
      </c>
      <c r="Z1109" s="15" t="s">
        <v>481</v>
      </c>
      <c r="AA1109" s="15" t="s">
        <v>22</v>
      </c>
      <c r="AB1109" s="15"/>
      <c r="AC1109" s="15"/>
      <c r="AD1109" s="15" t="s">
        <v>519</v>
      </c>
      <c r="AE1109" s="15" t="s">
        <v>520</v>
      </c>
      <c r="AF1109" s="15" t="s">
        <v>521</v>
      </c>
      <c r="AG1109" s="15"/>
      <c r="AH1109" s="15"/>
      <c r="AI1109" s="15"/>
      <c r="AJ1109" s="15"/>
    </row>
    <row r="1110" spans="1:36">
      <c r="A1110" s="14">
        <v>45072.494791608799</v>
      </c>
      <c r="B1110" s="15" t="s">
        <v>507</v>
      </c>
      <c r="C1110" s="15" t="s">
        <v>11</v>
      </c>
      <c r="D1110" s="14">
        <v>45072.494791608799</v>
      </c>
      <c r="E1110" s="15">
        <f t="shared" ca="1" si="29"/>
        <v>3024</v>
      </c>
      <c r="F1110" s="15" t="s">
        <v>12</v>
      </c>
      <c r="G1110" s="15" t="s">
        <v>13</v>
      </c>
      <c r="H1110" s="15" t="s">
        <v>474</v>
      </c>
      <c r="I1110" s="15" t="s">
        <v>475</v>
      </c>
      <c r="J1110" s="15" t="s">
        <v>508</v>
      </c>
      <c r="K1110" s="16" t="s">
        <v>509</v>
      </c>
      <c r="L1110" s="15" t="s">
        <v>510</v>
      </c>
      <c r="M1110" s="15" t="s">
        <v>511</v>
      </c>
      <c r="N1110" s="15" t="s">
        <v>512</v>
      </c>
      <c r="O1110" s="15" t="s">
        <v>40</v>
      </c>
      <c r="P1110" s="15" t="s">
        <v>22</v>
      </c>
      <c r="Q1110" s="15" t="s">
        <v>513</v>
      </c>
      <c r="R1110" s="16" t="s">
        <v>514</v>
      </c>
      <c r="S1110" s="16" t="s">
        <v>515</v>
      </c>
      <c r="T1110" s="16" t="s">
        <v>516</v>
      </c>
      <c r="U1110" s="18">
        <v>45087</v>
      </c>
      <c r="V1110" s="18">
        <v>45453</v>
      </c>
      <c r="W1110" s="15" t="s">
        <v>517</v>
      </c>
      <c r="X1110" s="15" t="s">
        <v>518</v>
      </c>
      <c r="Y1110" s="15" t="s">
        <v>41</v>
      </c>
      <c r="Z1110" s="15" t="s">
        <v>481</v>
      </c>
      <c r="AA1110" s="15" t="s">
        <v>22</v>
      </c>
      <c r="AB1110" s="15"/>
      <c r="AC1110" s="15"/>
      <c r="AD1110" s="15" t="s">
        <v>519</v>
      </c>
      <c r="AE1110" s="15" t="s">
        <v>520</v>
      </c>
      <c r="AF1110" s="15" t="s">
        <v>521</v>
      </c>
      <c r="AG1110" s="15"/>
      <c r="AH1110" s="15"/>
      <c r="AI1110" s="15"/>
      <c r="AJ1110" s="15"/>
    </row>
    <row r="1111" spans="1:36">
      <c r="A1111" s="14">
        <v>45103.494791608799</v>
      </c>
      <c r="B1111" s="15" t="s">
        <v>507</v>
      </c>
      <c r="C1111" s="15" t="s">
        <v>11</v>
      </c>
      <c r="D1111" s="14">
        <v>45103.494791608799</v>
      </c>
      <c r="E1111" s="15">
        <f t="shared" ca="1" si="29"/>
        <v>1784</v>
      </c>
      <c r="F1111" s="15" t="s">
        <v>12</v>
      </c>
      <c r="G1111" s="15" t="s">
        <v>13</v>
      </c>
      <c r="H1111" s="15" t="s">
        <v>474</v>
      </c>
      <c r="I1111" s="15" t="s">
        <v>475</v>
      </c>
      <c r="J1111" s="15" t="s">
        <v>508</v>
      </c>
      <c r="K1111" s="16" t="s">
        <v>509</v>
      </c>
      <c r="L1111" s="15" t="s">
        <v>510</v>
      </c>
      <c r="M1111" s="15" t="s">
        <v>511</v>
      </c>
      <c r="N1111" s="15" t="s">
        <v>512</v>
      </c>
      <c r="O1111" s="15" t="s">
        <v>40</v>
      </c>
      <c r="P1111" s="15" t="s">
        <v>22</v>
      </c>
      <c r="Q1111" s="15" t="s">
        <v>513</v>
      </c>
      <c r="R1111" s="16" t="s">
        <v>514</v>
      </c>
      <c r="S1111" s="16" t="s">
        <v>515</v>
      </c>
      <c r="T1111" s="16" t="s">
        <v>516</v>
      </c>
      <c r="U1111" s="18">
        <v>45087</v>
      </c>
      <c r="V1111" s="18">
        <v>45453</v>
      </c>
      <c r="W1111" s="15" t="s">
        <v>517</v>
      </c>
      <c r="X1111" s="15" t="s">
        <v>518</v>
      </c>
      <c r="Y1111" s="15" t="s">
        <v>41</v>
      </c>
      <c r="Z1111" s="15" t="s">
        <v>481</v>
      </c>
      <c r="AA1111" s="15" t="s">
        <v>22</v>
      </c>
      <c r="AB1111" s="15"/>
      <c r="AC1111" s="15"/>
      <c r="AD1111" s="15" t="s">
        <v>519</v>
      </c>
      <c r="AE1111" s="15" t="s">
        <v>520</v>
      </c>
      <c r="AF1111" s="15" t="s">
        <v>521</v>
      </c>
      <c r="AG1111" s="15"/>
      <c r="AH1111" s="15"/>
      <c r="AI1111" s="15"/>
      <c r="AJ1111" s="15"/>
    </row>
    <row r="1112" spans="1:36">
      <c r="A1112" s="14">
        <v>45133.494791608799</v>
      </c>
      <c r="B1112" s="15" t="s">
        <v>507</v>
      </c>
      <c r="C1112" s="15" t="s">
        <v>11</v>
      </c>
      <c r="D1112" s="14">
        <v>45133.494791608799</v>
      </c>
      <c r="E1112" s="15">
        <f t="shared" ca="1" si="29"/>
        <v>3048</v>
      </c>
      <c r="F1112" s="15" t="s">
        <v>12</v>
      </c>
      <c r="G1112" s="15" t="s">
        <v>13</v>
      </c>
      <c r="H1112" s="15" t="s">
        <v>474</v>
      </c>
      <c r="I1112" s="15" t="s">
        <v>475</v>
      </c>
      <c r="J1112" s="15" t="s">
        <v>508</v>
      </c>
      <c r="K1112" s="16" t="s">
        <v>509</v>
      </c>
      <c r="L1112" s="15" t="s">
        <v>510</v>
      </c>
      <c r="M1112" s="15" t="s">
        <v>511</v>
      </c>
      <c r="N1112" s="15" t="s">
        <v>512</v>
      </c>
      <c r="O1112" s="15" t="s">
        <v>40</v>
      </c>
      <c r="P1112" s="15" t="s">
        <v>22</v>
      </c>
      <c r="Q1112" s="15" t="s">
        <v>513</v>
      </c>
      <c r="R1112" s="16" t="s">
        <v>514</v>
      </c>
      <c r="S1112" s="16" t="s">
        <v>515</v>
      </c>
      <c r="T1112" s="16" t="s">
        <v>516</v>
      </c>
      <c r="U1112" s="18">
        <v>45087</v>
      </c>
      <c r="V1112" s="18">
        <v>45453</v>
      </c>
      <c r="W1112" s="15" t="s">
        <v>517</v>
      </c>
      <c r="X1112" s="15" t="s">
        <v>518</v>
      </c>
      <c r="Y1112" s="15" t="s">
        <v>41</v>
      </c>
      <c r="Z1112" s="15" t="s">
        <v>481</v>
      </c>
      <c r="AA1112" s="15" t="s">
        <v>22</v>
      </c>
      <c r="AB1112" s="15"/>
      <c r="AC1112" s="15"/>
      <c r="AD1112" s="15" t="s">
        <v>519</v>
      </c>
      <c r="AE1112" s="15" t="s">
        <v>520</v>
      </c>
      <c r="AF1112" s="15" t="s">
        <v>521</v>
      </c>
      <c r="AG1112" s="15"/>
      <c r="AH1112" s="15"/>
      <c r="AI1112" s="15"/>
      <c r="AJ1112" s="15"/>
    </row>
    <row r="1113" spans="1:36">
      <c r="A1113" s="14">
        <v>45164.494791608799</v>
      </c>
      <c r="B1113" s="15" t="s">
        <v>507</v>
      </c>
      <c r="C1113" s="15" t="s">
        <v>11</v>
      </c>
      <c r="D1113" s="14">
        <v>45164.494791608799</v>
      </c>
      <c r="E1113" s="15">
        <f t="shared" ca="1" si="29"/>
        <v>2379</v>
      </c>
      <c r="F1113" s="15" t="s">
        <v>12</v>
      </c>
      <c r="G1113" s="15" t="s">
        <v>13</v>
      </c>
      <c r="H1113" s="15" t="s">
        <v>474</v>
      </c>
      <c r="I1113" s="15" t="s">
        <v>475</v>
      </c>
      <c r="J1113" s="15" t="s">
        <v>508</v>
      </c>
      <c r="K1113" s="16" t="s">
        <v>509</v>
      </c>
      <c r="L1113" s="15" t="s">
        <v>510</v>
      </c>
      <c r="M1113" s="15" t="s">
        <v>511</v>
      </c>
      <c r="N1113" s="15" t="s">
        <v>512</v>
      </c>
      <c r="O1113" s="15" t="s">
        <v>40</v>
      </c>
      <c r="P1113" s="15" t="s">
        <v>22</v>
      </c>
      <c r="Q1113" s="15" t="s">
        <v>513</v>
      </c>
      <c r="R1113" s="16" t="s">
        <v>514</v>
      </c>
      <c r="S1113" s="16" t="s">
        <v>515</v>
      </c>
      <c r="T1113" s="16" t="s">
        <v>516</v>
      </c>
      <c r="U1113" s="18">
        <v>45087</v>
      </c>
      <c r="V1113" s="18">
        <v>45453</v>
      </c>
      <c r="W1113" s="15" t="s">
        <v>517</v>
      </c>
      <c r="X1113" s="15" t="s">
        <v>518</v>
      </c>
      <c r="Y1113" s="15" t="s">
        <v>41</v>
      </c>
      <c r="Z1113" s="15" t="s">
        <v>481</v>
      </c>
      <c r="AA1113" s="15" t="s">
        <v>22</v>
      </c>
      <c r="AB1113" s="15"/>
      <c r="AC1113" s="15"/>
      <c r="AD1113" s="15" t="s">
        <v>519</v>
      </c>
      <c r="AE1113" s="15" t="s">
        <v>520</v>
      </c>
      <c r="AF1113" s="15" t="s">
        <v>521</v>
      </c>
      <c r="AG1113" s="15"/>
      <c r="AH1113" s="15"/>
      <c r="AI1113" s="15"/>
      <c r="AJ1113" s="15"/>
    </row>
    <row r="1114" spans="1:36">
      <c r="A1114" s="14">
        <v>45195.494791608799</v>
      </c>
      <c r="B1114" s="15" t="s">
        <v>507</v>
      </c>
      <c r="C1114" s="15" t="s">
        <v>11</v>
      </c>
      <c r="D1114" s="14">
        <v>45195.494791608799</v>
      </c>
      <c r="E1114" s="15">
        <f t="shared" ca="1" si="29"/>
        <v>2858</v>
      </c>
      <c r="F1114" s="15" t="s">
        <v>12</v>
      </c>
      <c r="G1114" s="15" t="s">
        <v>13</v>
      </c>
      <c r="H1114" s="15" t="s">
        <v>474</v>
      </c>
      <c r="I1114" s="15" t="s">
        <v>475</v>
      </c>
      <c r="J1114" s="15" t="s">
        <v>508</v>
      </c>
      <c r="K1114" s="16" t="s">
        <v>509</v>
      </c>
      <c r="L1114" s="15" t="s">
        <v>510</v>
      </c>
      <c r="M1114" s="15" t="s">
        <v>511</v>
      </c>
      <c r="N1114" s="15" t="s">
        <v>512</v>
      </c>
      <c r="O1114" s="15" t="s">
        <v>40</v>
      </c>
      <c r="P1114" s="15" t="s">
        <v>22</v>
      </c>
      <c r="Q1114" s="15" t="s">
        <v>513</v>
      </c>
      <c r="R1114" s="16" t="s">
        <v>514</v>
      </c>
      <c r="S1114" s="16" t="s">
        <v>515</v>
      </c>
      <c r="T1114" s="16" t="s">
        <v>516</v>
      </c>
      <c r="U1114" s="18">
        <v>45087</v>
      </c>
      <c r="V1114" s="18">
        <v>45453</v>
      </c>
      <c r="W1114" s="15" t="s">
        <v>517</v>
      </c>
      <c r="X1114" s="15" t="s">
        <v>518</v>
      </c>
      <c r="Y1114" s="15" t="s">
        <v>41</v>
      </c>
      <c r="Z1114" s="15" t="s">
        <v>481</v>
      </c>
      <c r="AA1114" s="15" t="s">
        <v>22</v>
      </c>
      <c r="AB1114" s="15"/>
      <c r="AC1114" s="15"/>
      <c r="AD1114" s="15" t="s">
        <v>519</v>
      </c>
      <c r="AE1114" s="15" t="s">
        <v>520</v>
      </c>
      <c r="AF1114" s="15" t="s">
        <v>521</v>
      </c>
      <c r="AG1114" s="15"/>
      <c r="AH1114" s="15"/>
      <c r="AI1114" s="15"/>
      <c r="AJ1114" s="15"/>
    </row>
    <row r="1115" spans="1:36" s="15" customFormat="1">
      <c r="A1115" s="14">
        <v>45225.494791608799</v>
      </c>
      <c r="B1115" s="15" t="s">
        <v>507</v>
      </c>
      <c r="C1115" s="15" t="s">
        <v>11</v>
      </c>
      <c r="D1115" s="14">
        <v>45225.494791608799</v>
      </c>
      <c r="E1115" s="15">
        <f t="shared" ca="1" si="29"/>
        <v>2956</v>
      </c>
      <c r="F1115" s="15" t="s">
        <v>12</v>
      </c>
      <c r="G1115" s="15" t="s">
        <v>13</v>
      </c>
      <c r="H1115" s="15" t="s">
        <v>474</v>
      </c>
      <c r="I1115" s="15" t="s">
        <v>475</v>
      </c>
      <c r="J1115" s="15" t="s">
        <v>508</v>
      </c>
      <c r="K1115" s="16" t="s">
        <v>509</v>
      </c>
      <c r="L1115" s="15" t="s">
        <v>510</v>
      </c>
      <c r="M1115" s="15" t="s">
        <v>511</v>
      </c>
      <c r="N1115" s="15" t="s">
        <v>512</v>
      </c>
      <c r="O1115" s="15" t="s">
        <v>40</v>
      </c>
      <c r="P1115" s="15" t="s">
        <v>22</v>
      </c>
      <c r="Q1115" s="15" t="s">
        <v>513</v>
      </c>
      <c r="R1115" s="16" t="s">
        <v>514</v>
      </c>
      <c r="S1115" s="16" t="s">
        <v>515</v>
      </c>
      <c r="T1115" s="16" t="s">
        <v>516</v>
      </c>
      <c r="U1115" s="18">
        <v>45087</v>
      </c>
      <c r="V1115" s="18">
        <v>45453</v>
      </c>
      <c r="W1115" s="15" t="s">
        <v>517</v>
      </c>
      <c r="X1115" s="15" t="s">
        <v>518</v>
      </c>
      <c r="Y1115" s="15" t="s">
        <v>41</v>
      </c>
      <c r="Z1115" s="15" t="s">
        <v>481</v>
      </c>
      <c r="AA1115" s="15" t="s">
        <v>22</v>
      </c>
      <c r="AD1115" s="15" t="s">
        <v>519</v>
      </c>
      <c r="AE1115" s="15" t="s">
        <v>520</v>
      </c>
      <c r="AF1115" s="15" t="s">
        <v>521</v>
      </c>
    </row>
    <row r="1116" spans="1:36" s="15" customFormat="1">
      <c r="A1116" s="14">
        <v>45256.494791608799</v>
      </c>
      <c r="B1116" s="15" t="s">
        <v>507</v>
      </c>
      <c r="C1116" s="15" t="s">
        <v>11</v>
      </c>
      <c r="D1116" s="14">
        <v>45256.494791608799</v>
      </c>
      <c r="E1116" s="15">
        <f t="shared" ca="1" si="29"/>
        <v>1725</v>
      </c>
      <c r="F1116" s="15" t="s">
        <v>12</v>
      </c>
      <c r="G1116" s="15" t="s">
        <v>13</v>
      </c>
      <c r="H1116" s="15" t="s">
        <v>474</v>
      </c>
      <c r="I1116" s="15" t="s">
        <v>475</v>
      </c>
      <c r="J1116" s="15" t="s">
        <v>508</v>
      </c>
      <c r="K1116" s="16" t="s">
        <v>509</v>
      </c>
      <c r="L1116" s="15" t="s">
        <v>510</v>
      </c>
      <c r="M1116" s="15" t="s">
        <v>511</v>
      </c>
      <c r="N1116" s="15" t="s">
        <v>512</v>
      </c>
      <c r="O1116" s="15" t="s">
        <v>40</v>
      </c>
      <c r="P1116" s="15" t="s">
        <v>22</v>
      </c>
      <c r="Q1116" s="15" t="s">
        <v>513</v>
      </c>
      <c r="R1116" s="16" t="s">
        <v>514</v>
      </c>
      <c r="S1116" s="16" t="s">
        <v>515</v>
      </c>
      <c r="T1116" s="16" t="s">
        <v>516</v>
      </c>
      <c r="U1116" s="18">
        <v>45087</v>
      </c>
      <c r="V1116" s="18">
        <v>45453</v>
      </c>
      <c r="W1116" s="15" t="s">
        <v>517</v>
      </c>
      <c r="X1116" s="15" t="s">
        <v>518</v>
      </c>
      <c r="Y1116" s="15" t="s">
        <v>41</v>
      </c>
      <c r="Z1116" s="15" t="s">
        <v>481</v>
      </c>
      <c r="AA1116" s="15" t="s">
        <v>22</v>
      </c>
      <c r="AD1116" s="15" t="s">
        <v>519</v>
      </c>
      <c r="AE1116" s="15" t="s">
        <v>520</v>
      </c>
      <c r="AF1116" s="15" t="s">
        <v>521</v>
      </c>
    </row>
    <row r="1117" spans="1:36" s="15" customFormat="1">
      <c r="A1117" s="14">
        <v>45286.494791608799</v>
      </c>
      <c r="B1117" s="15" t="s">
        <v>507</v>
      </c>
      <c r="C1117" s="15" t="s">
        <v>11</v>
      </c>
      <c r="D1117" s="14">
        <v>45286.494791608799</v>
      </c>
      <c r="E1117" s="15">
        <f t="shared" ca="1" si="29"/>
        <v>2833</v>
      </c>
      <c r="F1117" s="15" t="s">
        <v>12</v>
      </c>
      <c r="G1117" s="15" t="s">
        <v>13</v>
      </c>
      <c r="H1117" s="15" t="s">
        <v>474</v>
      </c>
      <c r="I1117" s="15" t="s">
        <v>475</v>
      </c>
      <c r="J1117" s="15" t="s">
        <v>508</v>
      </c>
      <c r="K1117" s="16" t="s">
        <v>509</v>
      </c>
      <c r="L1117" s="15" t="s">
        <v>510</v>
      </c>
      <c r="M1117" s="15" t="s">
        <v>511</v>
      </c>
      <c r="N1117" s="15" t="s">
        <v>512</v>
      </c>
      <c r="O1117" s="15" t="s">
        <v>40</v>
      </c>
      <c r="P1117" s="15" t="s">
        <v>22</v>
      </c>
      <c r="Q1117" s="15" t="s">
        <v>513</v>
      </c>
      <c r="R1117" s="16" t="s">
        <v>514</v>
      </c>
      <c r="S1117" s="16" t="s">
        <v>515</v>
      </c>
      <c r="T1117" s="16" t="s">
        <v>516</v>
      </c>
      <c r="U1117" s="18">
        <v>45087</v>
      </c>
      <c r="V1117" s="18">
        <v>45453</v>
      </c>
      <c r="W1117" s="15" t="s">
        <v>517</v>
      </c>
      <c r="X1117" s="15" t="s">
        <v>518</v>
      </c>
      <c r="Y1117" s="15" t="s">
        <v>41</v>
      </c>
      <c r="Z1117" s="15" t="s">
        <v>481</v>
      </c>
      <c r="AA1117" s="15" t="s">
        <v>22</v>
      </c>
      <c r="AD1117" s="15" t="s">
        <v>519</v>
      </c>
      <c r="AE1117" s="15" t="s">
        <v>520</v>
      </c>
      <c r="AF1117" s="15" t="s">
        <v>521</v>
      </c>
    </row>
    <row r="1118" spans="1:36" s="15" customFormat="1">
      <c r="A1118" s="14">
        <v>44222.50540509259</v>
      </c>
      <c r="B1118" s="15" t="s">
        <v>522</v>
      </c>
      <c r="C1118" s="15" t="s">
        <v>11</v>
      </c>
      <c r="D1118" s="14">
        <v>44222.50540509259</v>
      </c>
      <c r="E1118" s="15">
        <f ca="1">RANDBETWEEN(1200,7000)</f>
        <v>1232</v>
      </c>
      <c r="F1118" s="15" t="s">
        <v>12</v>
      </c>
      <c r="G1118" s="15" t="s">
        <v>13</v>
      </c>
      <c r="H1118" s="15" t="s">
        <v>474</v>
      </c>
      <c r="I1118" s="15" t="s">
        <v>475</v>
      </c>
      <c r="J1118" s="15" t="s">
        <v>523</v>
      </c>
      <c r="K1118" s="16" t="s">
        <v>524</v>
      </c>
      <c r="L1118" s="15" t="s">
        <v>525</v>
      </c>
      <c r="M1118" s="15" t="s">
        <v>526</v>
      </c>
      <c r="N1118" s="15" t="s">
        <v>527</v>
      </c>
      <c r="O1118" s="15" t="s">
        <v>194</v>
      </c>
      <c r="P1118" s="15" t="s">
        <v>22</v>
      </c>
      <c r="Q1118" s="15" t="s">
        <v>528</v>
      </c>
      <c r="R1118" s="16" t="s">
        <v>529</v>
      </c>
      <c r="S1118" s="16" t="s">
        <v>530</v>
      </c>
      <c r="T1118" s="16" t="s">
        <v>531</v>
      </c>
      <c r="U1118" s="18">
        <v>45073</v>
      </c>
      <c r="V1118" s="18">
        <v>45439</v>
      </c>
      <c r="W1118" s="15" t="s">
        <v>532</v>
      </c>
      <c r="X1118" s="15" t="s">
        <v>533</v>
      </c>
      <c r="Y1118" s="15" t="s">
        <v>41</v>
      </c>
      <c r="Z1118" s="15" t="s">
        <v>481</v>
      </c>
      <c r="AA1118" s="15" t="s">
        <v>22</v>
      </c>
      <c r="AD1118" s="15" t="s">
        <v>534</v>
      </c>
      <c r="AE1118" s="15" t="s">
        <v>535</v>
      </c>
      <c r="AF1118" s="15" t="s">
        <v>89</v>
      </c>
    </row>
    <row r="1119" spans="1:36" s="15" customFormat="1">
      <c r="A1119" s="14">
        <v>44253.50540509259</v>
      </c>
      <c r="B1119" s="15" t="s">
        <v>522</v>
      </c>
      <c r="C1119" s="15" t="s">
        <v>11</v>
      </c>
      <c r="D1119" s="14">
        <v>44253.50540509259</v>
      </c>
      <c r="E1119" s="15">
        <f t="shared" ref="E1119:E1153" ca="1" si="30">RANDBETWEEN(1200,7000)</f>
        <v>3847</v>
      </c>
      <c r="F1119" s="15" t="s">
        <v>12</v>
      </c>
      <c r="G1119" s="15" t="s">
        <v>13</v>
      </c>
      <c r="H1119" s="15" t="s">
        <v>474</v>
      </c>
      <c r="I1119" s="15" t="s">
        <v>475</v>
      </c>
      <c r="J1119" s="15" t="s">
        <v>523</v>
      </c>
      <c r="K1119" s="16" t="s">
        <v>524</v>
      </c>
      <c r="L1119" s="15" t="s">
        <v>525</v>
      </c>
      <c r="M1119" s="15" t="s">
        <v>526</v>
      </c>
      <c r="N1119" s="15" t="s">
        <v>527</v>
      </c>
      <c r="O1119" s="15" t="s">
        <v>194</v>
      </c>
      <c r="P1119" s="15" t="s">
        <v>22</v>
      </c>
      <c r="Q1119" s="15" t="s">
        <v>528</v>
      </c>
      <c r="R1119" s="16" t="s">
        <v>529</v>
      </c>
      <c r="S1119" s="16" t="s">
        <v>530</v>
      </c>
      <c r="T1119" s="16" t="s">
        <v>531</v>
      </c>
      <c r="U1119" s="18">
        <v>45073</v>
      </c>
      <c r="V1119" s="18">
        <v>45439</v>
      </c>
      <c r="W1119" s="15" t="s">
        <v>532</v>
      </c>
      <c r="X1119" s="15" t="s">
        <v>533</v>
      </c>
      <c r="Y1119" s="15" t="s">
        <v>41</v>
      </c>
      <c r="Z1119" s="15" t="s">
        <v>481</v>
      </c>
      <c r="AA1119" s="15" t="s">
        <v>22</v>
      </c>
      <c r="AD1119" s="15" t="s">
        <v>534</v>
      </c>
      <c r="AE1119" s="15" t="s">
        <v>535</v>
      </c>
      <c r="AF1119" s="15" t="s">
        <v>89</v>
      </c>
      <c r="AG1119"/>
    </row>
    <row r="1120" spans="1:36" s="15" customFormat="1">
      <c r="A1120" s="14">
        <v>44281.505405034724</v>
      </c>
      <c r="B1120" s="15" t="s">
        <v>522</v>
      </c>
      <c r="C1120" s="15" t="s">
        <v>11</v>
      </c>
      <c r="D1120" s="14">
        <v>44281.505405034724</v>
      </c>
      <c r="E1120" s="15">
        <f t="shared" ca="1" si="30"/>
        <v>6981</v>
      </c>
      <c r="F1120" s="15" t="s">
        <v>12</v>
      </c>
      <c r="G1120" s="15" t="s">
        <v>13</v>
      </c>
      <c r="H1120" s="15" t="s">
        <v>474</v>
      </c>
      <c r="I1120" s="15" t="s">
        <v>475</v>
      </c>
      <c r="J1120" s="15" t="s">
        <v>523</v>
      </c>
      <c r="K1120" s="16" t="s">
        <v>524</v>
      </c>
      <c r="L1120" s="15" t="s">
        <v>525</v>
      </c>
      <c r="M1120" s="15" t="s">
        <v>526</v>
      </c>
      <c r="N1120" s="15" t="s">
        <v>527</v>
      </c>
      <c r="O1120" s="15" t="s">
        <v>194</v>
      </c>
      <c r="P1120" s="15" t="s">
        <v>22</v>
      </c>
      <c r="Q1120" s="15" t="s">
        <v>528</v>
      </c>
      <c r="R1120" s="16" t="s">
        <v>529</v>
      </c>
      <c r="S1120" s="16" t="s">
        <v>530</v>
      </c>
      <c r="T1120" s="16" t="s">
        <v>531</v>
      </c>
      <c r="U1120" s="18">
        <v>45073</v>
      </c>
      <c r="V1120" s="18">
        <v>45439</v>
      </c>
      <c r="W1120" s="15" t="s">
        <v>532</v>
      </c>
      <c r="X1120" s="15" t="s">
        <v>533</v>
      </c>
      <c r="Y1120" s="15" t="s">
        <v>41</v>
      </c>
      <c r="Z1120" s="15" t="s">
        <v>481</v>
      </c>
      <c r="AA1120" s="15" t="s">
        <v>22</v>
      </c>
      <c r="AD1120" s="15" t="s">
        <v>534</v>
      </c>
      <c r="AE1120" s="15" t="s">
        <v>535</v>
      </c>
      <c r="AF1120" s="15" t="s">
        <v>89</v>
      </c>
      <c r="AG1120"/>
    </row>
    <row r="1121" spans="1:35" s="15" customFormat="1">
      <c r="A1121" s="14">
        <v>44312.505405034724</v>
      </c>
      <c r="B1121" s="15" t="s">
        <v>522</v>
      </c>
      <c r="C1121" s="15" t="s">
        <v>11</v>
      </c>
      <c r="D1121" s="14">
        <v>44312.505405034724</v>
      </c>
      <c r="E1121" s="15">
        <f t="shared" ca="1" si="30"/>
        <v>4721</v>
      </c>
      <c r="F1121" s="15" t="s">
        <v>12</v>
      </c>
      <c r="G1121" s="15" t="s">
        <v>13</v>
      </c>
      <c r="H1121" s="15" t="s">
        <v>474</v>
      </c>
      <c r="I1121" s="15" t="s">
        <v>475</v>
      </c>
      <c r="J1121" s="15" t="s">
        <v>523</v>
      </c>
      <c r="K1121" s="16" t="s">
        <v>524</v>
      </c>
      <c r="L1121" s="15" t="s">
        <v>525</v>
      </c>
      <c r="M1121" s="15" t="s">
        <v>526</v>
      </c>
      <c r="N1121" s="15" t="s">
        <v>527</v>
      </c>
      <c r="O1121" s="15" t="s">
        <v>194</v>
      </c>
      <c r="P1121" s="15" t="s">
        <v>22</v>
      </c>
      <c r="Q1121" s="15" t="s">
        <v>528</v>
      </c>
      <c r="R1121" s="16" t="s">
        <v>529</v>
      </c>
      <c r="S1121" s="16" t="s">
        <v>530</v>
      </c>
      <c r="T1121" s="16" t="s">
        <v>531</v>
      </c>
      <c r="U1121" s="18">
        <v>45073</v>
      </c>
      <c r="V1121" s="18">
        <v>45439</v>
      </c>
      <c r="W1121" s="15" t="s">
        <v>532</v>
      </c>
      <c r="X1121" s="15" t="s">
        <v>533</v>
      </c>
      <c r="Y1121" s="15" t="s">
        <v>41</v>
      </c>
      <c r="Z1121" s="15" t="s">
        <v>481</v>
      </c>
      <c r="AA1121" s="15" t="s">
        <v>22</v>
      </c>
      <c r="AD1121" s="15" t="s">
        <v>534</v>
      </c>
      <c r="AE1121" s="15" t="s">
        <v>535</v>
      </c>
      <c r="AF1121" s="15" t="s">
        <v>89</v>
      </c>
      <c r="AG1121"/>
    </row>
    <row r="1122" spans="1:35" s="15" customFormat="1">
      <c r="A1122" s="14">
        <v>44342.505405034724</v>
      </c>
      <c r="B1122" s="15" t="s">
        <v>522</v>
      </c>
      <c r="C1122" s="15" t="s">
        <v>11</v>
      </c>
      <c r="D1122" s="14">
        <v>44342.505405034724</v>
      </c>
      <c r="E1122" s="15">
        <f t="shared" ca="1" si="30"/>
        <v>4587</v>
      </c>
      <c r="F1122" s="15" t="s">
        <v>12</v>
      </c>
      <c r="G1122" s="15" t="s">
        <v>13</v>
      </c>
      <c r="H1122" s="15" t="s">
        <v>474</v>
      </c>
      <c r="I1122" s="15" t="s">
        <v>475</v>
      </c>
      <c r="J1122" s="15" t="s">
        <v>523</v>
      </c>
      <c r="K1122" s="16" t="s">
        <v>524</v>
      </c>
      <c r="L1122" s="15" t="s">
        <v>525</v>
      </c>
      <c r="M1122" s="15" t="s">
        <v>526</v>
      </c>
      <c r="N1122" s="15" t="s">
        <v>527</v>
      </c>
      <c r="O1122" s="15" t="s">
        <v>194</v>
      </c>
      <c r="P1122" s="15" t="s">
        <v>22</v>
      </c>
      <c r="Q1122" s="15" t="s">
        <v>528</v>
      </c>
      <c r="R1122" s="16" t="s">
        <v>529</v>
      </c>
      <c r="S1122" s="16" t="s">
        <v>530</v>
      </c>
      <c r="T1122" s="16" t="s">
        <v>531</v>
      </c>
      <c r="U1122" s="18">
        <v>45073</v>
      </c>
      <c r="V1122" s="18">
        <v>45439</v>
      </c>
      <c r="W1122" s="15" t="s">
        <v>532</v>
      </c>
      <c r="X1122" s="15" t="s">
        <v>533</v>
      </c>
      <c r="Y1122" s="15" t="s">
        <v>41</v>
      </c>
      <c r="Z1122" s="15" t="s">
        <v>481</v>
      </c>
      <c r="AA1122" s="15" t="s">
        <v>22</v>
      </c>
      <c r="AD1122" s="15" t="s">
        <v>534</v>
      </c>
      <c r="AE1122" s="15" t="s">
        <v>535</v>
      </c>
      <c r="AF1122" s="15" t="s">
        <v>89</v>
      </c>
      <c r="AG1122"/>
    </row>
    <row r="1123" spans="1:35" s="15" customFormat="1">
      <c r="A1123" s="14">
        <v>44373.505405034724</v>
      </c>
      <c r="B1123" s="15" t="s">
        <v>522</v>
      </c>
      <c r="C1123" s="15" t="s">
        <v>11</v>
      </c>
      <c r="D1123" s="14">
        <v>44373.505405034724</v>
      </c>
      <c r="E1123" s="15">
        <f t="shared" ca="1" si="30"/>
        <v>4877</v>
      </c>
      <c r="F1123" s="15" t="s">
        <v>12</v>
      </c>
      <c r="G1123" s="15" t="s">
        <v>13</v>
      </c>
      <c r="H1123" s="15" t="s">
        <v>474</v>
      </c>
      <c r="I1123" s="15" t="s">
        <v>475</v>
      </c>
      <c r="J1123" s="15" t="s">
        <v>523</v>
      </c>
      <c r="K1123" s="16" t="s">
        <v>524</v>
      </c>
      <c r="L1123" s="15" t="s">
        <v>525</v>
      </c>
      <c r="M1123" s="15" t="s">
        <v>526</v>
      </c>
      <c r="N1123" s="15" t="s">
        <v>527</v>
      </c>
      <c r="O1123" s="15" t="s">
        <v>194</v>
      </c>
      <c r="P1123" s="15" t="s">
        <v>22</v>
      </c>
      <c r="Q1123" s="15" t="s">
        <v>528</v>
      </c>
      <c r="R1123" s="16" t="s">
        <v>529</v>
      </c>
      <c r="S1123" s="16" t="s">
        <v>530</v>
      </c>
      <c r="T1123" s="16" t="s">
        <v>531</v>
      </c>
      <c r="U1123" s="18">
        <v>45073</v>
      </c>
      <c r="V1123" s="18">
        <v>45439</v>
      </c>
      <c r="W1123" s="15" t="s">
        <v>532</v>
      </c>
      <c r="X1123" s="15" t="s">
        <v>533</v>
      </c>
      <c r="Y1123" s="15" t="s">
        <v>41</v>
      </c>
      <c r="Z1123" s="15" t="s">
        <v>481</v>
      </c>
      <c r="AA1123" s="15" t="s">
        <v>22</v>
      </c>
      <c r="AD1123" s="15" t="s">
        <v>534</v>
      </c>
      <c r="AE1123" s="15" t="s">
        <v>535</v>
      </c>
      <c r="AF1123" s="15" t="s">
        <v>89</v>
      </c>
      <c r="AG1123"/>
    </row>
    <row r="1124" spans="1:35" s="15" customFormat="1">
      <c r="A1124" s="14">
        <v>44403.505405034724</v>
      </c>
      <c r="B1124" s="15" t="s">
        <v>522</v>
      </c>
      <c r="C1124" s="15" t="s">
        <v>11</v>
      </c>
      <c r="D1124" s="14">
        <v>44403.505405034724</v>
      </c>
      <c r="E1124" s="15">
        <f t="shared" ca="1" si="30"/>
        <v>2886</v>
      </c>
      <c r="F1124" s="15" t="s">
        <v>12</v>
      </c>
      <c r="G1124" s="15" t="s">
        <v>13</v>
      </c>
      <c r="H1124" s="15" t="s">
        <v>474</v>
      </c>
      <c r="I1124" s="15" t="s">
        <v>475</v>
      </c>
      <c r="J1124" s="15" t="s">
        <v>523</v>
      </c>
      <c r="K1124" s="16" t="s">
        <v>524</v>
      </c>
      <c r="L1124" s="15" t="s">
        <v>525</v>
      </c>
      <c r="M1124" s="15" t="s">
        <v>526</v>
      </c>
      <c r="N1124" s="15" t="s">
        <v>527</v>
      </c>
      <c r="O1124" s="15" t="s">
        <v>194</v>
      </c>
      <c r="P1124" s="15" t="s">
        <v>22</v>
      </c>
      <c r="Q1124" s="15" t="s">
        <v>528</v>
      </c>
      <c r="R1124" s="16" t="s">
        <v>529</v>
      </c>
      <c r="S1124" s="16" t="s">
        <v>530</v>
      </c>
      <c r="T1124" s="16" t="s">
        <v>531</v>
      </c>
      <c r="U1124" s="18">
        <v>45073</v>
      </c>
      <c r="V1124" s="18">
        <v>45439</v>
      </c>
      <c r="W1124" s="15" t="s">
        <v>532</v>
      </c>
      <c r="X1124" s="15" t="s">
        <v>533</v>
      </c>
      <c r="Y1124" s="15" t="s">
        <v>41</v>
      </c>
      <c r="Z1124" s="15" t="s">
        <v>481</v>
      </c>
      <c r="AA1124" s="15" t="s">
        <v>22</v>
      </c>
      <c r="AD1124" s="15" t="s">
        <v>534</v>
      </c>
      <c r="AE1124" s="15" t="s">
        <v>535</v>
      </c>
      <c r="AF1124" s="15" t="s">
        <v>89</v>
      </c>
      <c r="AG1124"/>
    </row>
    <row r="1125" spans="1:35" s="15" customFormat="1">
      <c r="A1125" s="14">
        <v>44434.505405034724</v>
      </c>
      <c r="B1125" s="15" t="s">
        <v>522</v>
      </c>
      <c r="C1125" s="15" t="s">
        <v>11</v>
      </c>
      <c r="D1125" s="14">
        <v>44434.505405034724</v>
      </c>
      <c r="E1125" s="15">
        <f t="shared" ca="1" si="30"/>
        <v>4109</v>
      </c>
      <c r="F1125" s="15" t="s">
        <v>12</v>
      </c>
      <c r="G1125" s="15" t="s">
        <v>13</v>
      </c>
      <c r="H1125" s="15" t="s">
        <v>474</v>
      </c>
      <c r="I1125" s="15" t="s">
        <v>475</v>
      </c>
      <c r="J1125" s="15" t="s">
        <v>523</v>
      </c>
      <c r="K1125" s="16" t="s">
        <v>524</v>
      </c>
      <c r="L1125" s="15" t="s">
        <v>525</v>
      </c>
      <c r="M1125" s="15" t="s">
        <v>526</v>
      </c>
      <c r="N1125" s="15" t="s">
        <v>527</v>
      </c>
      <c r="O1125" s="15" t="s">
        <v>194</v>
      </c>
      <c r="P1125" s="15" t="s">
        <v>22</v>
      </c>
      <c r="Q1125" s="15" t="s">
        <v>528</v>
      </c>
      <c r="R1125" s="16" t="s">
        <v>529</v>
      </c>
      <c r="S1125" s="16" t="s">
        <v>530</v>
      </c>
      <c r="T1125" s="16" t="s">
        <v>531</v>
      </c>
      <c r="U1125" s="18">
        <v>45073</v>
      </c>
      <c r="V1125" s="18">
        <v>45439</v>
      </c>
      <c r="W1125" s="15" t="s">
        <v>532</v>
      </c>
      <c r="X1125" s="15" t="s">
        <v>533</v>
      </c>
      <c r="Y1125" s="15" t="s">
        <v>41</v>
      </c>
      <c r="Z1125" s="15" t="s">
        <v>481</v>
      </c>
      <c r="AA1125" s="15" t="s">
        <v>22</v>
      </c>
      <c r="AD1125" s="15" t="s">
        <v>534</v>
      </c>
      <c r="AE1125" s="15" t="s">
        <v>535</v>
      </c>
      <c r="AF1125" s="15" t="s">
        <v>89</v>
      </c>
    </row>
    <row r="1126" spans="1:35" s="15" customFormat="1">
      <c r="A1126" s="14">
        <v>44465.505405034724</v>
      </c>
      <c r="B1126" s="15" t="s">
        <v>522</v>
      </c>
      <c r="C1126" s="15" t="s">
        <v>11</v>
      </c>
      <c r="D1126" s="14">
        <v>44465.505405034724</v>
      </c>
      <c r="E1126" s="15">
        <f t="shared" ca="1" si="30"/>
        <v>2962</v>
      </c>
      <c r="F1126" s="15" t="s">
        <v>12</v>
      </c>
      <c r="G1126" s="15" t="s">
        <v>13</v>
      </c>
      <c r="H1126" s="15" t="s">
        <v>474</v>
      </c>
      <c r="I1126" s="15" t="s">
        <v>475</v>
      </c>
      <c r="J1126" s="15" t="s">
        <v>523</v>
      </c>
      <c r="K1126" s="16" t="s">
        <v>524</v>
      </c>
      <c r="L1126" s="15" t="s">
        <v>525</v>
      </c>
      <c r="M1126" s="15" t="s">
        <v>526</v>
      </c>
      <c r="N1126" s="15" t="s">
        <v>527</v>
      </c>
      <c r="O1126" s="15" t="s">
        <v>194</v>
      </c>
      <c r="P1126" s="15" t="s">
        <v>22</v>
      </c>
      <c r="Q1126" s="15" t="s">
        <v>528</v>
      </c>
      <c r="R1126" s="16" t="s">
        <v>529</v>
      </c>
      <c r="S1126" s="16" t="s">
        <v>530</v>
      </c>
      <c r="T1126" s="16" t="s">
        <v>531</v>
      </c>
      <c r="U1126" s="18">
        <v>45073</v>
      </c>
      <c r="V1126" s="18">
        <v>45439</v>
      </c>
      <c r="W1126" s="15" t="s">
        <v>532</v>
      </c>
      <c r="X1126" s="15" t="s">
        <v>533</v>
      </c>
      <c r="Y1126" s="15" t="s">
        <v>41</v>
      </c>
      <c r="Z1126" s="15" t="s">
        <v>481</v>
      </c>
      <c r="AA1126" s="15" t="s">
        <v>22</v>
      </c>
      <c r="AD1126" s="15" t="s">
        <v>534</v>
      </c>
      <c r="AE1126" s="15" t="s">
        <v>535</v>
      </c>
      <c r="AF1126" s="15" t="s">
        <v>89</v>
      </c>
    </row>
    <row r="1127" spans="1:35" s="15" customFormat="1">
      <c r="A1127" s="14">
        <v>44495.505405034724</v>
      </c>
      <c r="B1127" s="15" t="s">
        <v>522</v>
      </c>
      <c r="C1127" s="15" t="s">
        <v>11</v>
      </c>
      <c r="D1127" s="14">
        <v>44495.505405034724</v>
      </c>
      <c r="E1127" s="15">
        <f t="shared" ca="1" si="30"/>
        <v>6279</v>
      </c>
      <c r="F1127" s="15" t="s">
        <v>12</v>
      </c>
      <c r="G1127" s="15" t="s">
        <v>13</v>
      </c>
      <c r="H1127" s="15" t="s">
        <v>474</v>
      </c>
      <c r="I1127" s="15" t="s">
        <v>475</v>
      </c>
      <c r="J1127" s="15" t="s">
        <v>523</v>
      </c>
      <c r="K1127" s="16" t="s">
        <v>524</v>
      </c>
      <c r="L1127" s="15" t="s">
        <v>525</v>
      </c>
      <c r="M1127" s="15" t="s">
        <v>526</v>
      </c>
      <c r="N1127" s="15" t="s">
        <v>527</v>
      </c>
      <c r="O1127" s="15" t="s">
        <v>194</v>
      </c>
      <c r="P1127" s="15" t="s">
        <v>22</v>
      </c>
      <c r="Q1127" s="15" t="s">
        <v>528</v>
      </c>
      <c r="R1127" s="16" t="s">
        <v>529</v>
      </c>
      <c r="S1127" s="16" t="s">
        <v>530</v>
      </c>
      <c r="T1127" s="16" t="s">
        <v>531</v>
      </c>
      <c r="U1127" s="18">
        <v>45073</v>
      </c>
      <c r="V1127" s="18">
        <v>45439</v>
      </c>
      <c r="W1127" s="15" t="s">
        <v>532</v>
      </c>
      <c r="X1127" s="15" t="s">
        <v>533</v>
      </c>
      <c r="Y1127" s="15" t="s">
        <v>41</v>
      </c>
      <c r="Z1127" s="15" t="s">
        <v>481</v>
      </c>
      <c r="AA1127" s="15" t="s">
        <v>22</v>
      </c>
      <c r="AD1127" s="15" t="s">
        <v>534</v>
      </c>
      <c r="AE1127" s="15" t="s">
        <v>535</v>
      </c>
      <c r="AF1127" s="15" t="s">
        <v>89</v>
      </c>
    </row>
    <row r="1128" spans="1:35" s="15" customFormat="1">
      <c r="A1128" s="14">
        <v>44526.505405034724</v>
      </c>
      <c r="B1128" s="15" t="s">
        <v>522</v>
      </c>
      <c r="C1128" s="15" t="s">
        <v>11</v>
      </c>
      <c r="D1128" s="14">
        <v>44526.505405034724</v>
      </c>
      <c r="E1128" s="15">
        <f t="shared" ca="1" si="30"/>
        <v>5400</v>
      </c>
      <c r="F1128" s="15" t="s">
        <v>12</v>
      </c>
      <c r="G1128" s="15" t="s">
        <v>13</v>
      </c>
      <c r="H1128" s="15" t="s">
        <v>474</v>
      </c>
      <c r="I1128" s="15" t="s">
        <v>475</v>
      </c>
      <c r="J1128" s="15" t="s">
        <v>523</v>
      </c>
      <c r="K1128" s="16" t="s">
        <v>524</v>
      </c>
      <c r="L1128" s="15" t="s">
        <v>525</v>
      </c>
      <c r="M1128" s="15" t="s">
        <v>526</v>
      </c>
      <c r="N1128" s="15" t="s">
        <v>527</v>
      </c>
      <c r="O1128" s="15" t="s">
        <v>194</v>
      </c>
      <c r="P1128" s="15" t="s">
        <v>22</v>
      </c>
      <c r="Q1128" s="15" t="s">
        <v>528</v>
      </c>
      <c r="R1128" s="16" t="s">
        <v>529</v>
      </c>
      <c r="S1128" s="16" t="s">
        <v>530</v>
      </c>
      <c r="T1128" s="16" t="s">
        <v>531</v>
      </c>
      <c r="U1128" s="18">
        <v>45073</v>
      </c>
      <c r="V1128" s="18">
        <v>45439</v>
      </c>
      <c r="W1128" s="15" t="s">
        <v>532</v>
      </c>
      <c r="X1128" s="15" t="s">
        <v>533</v>
      </c>
      <c r="Y1128" s="15" t="s">
        <v>41</v>
      </c>
      <c r="Z1128" s="15" t="s">
        <v>481</v>
      </c>
      <c r="AA1128" s="15" t="s">
        <v>22</v>
      </c>
      <c r="AD1128" s="15" t="s">
        <v>534</v>
      </c>
      <c r="AE1128" s="15" t="s">
        <v>535</v>
      </c>
      <c r="AF1128" s="15" t="s">
        <v>89</v>
      </c>
    </row>
    <row r="1129" spans="1:35" s="15" customFormat="1">
      <c r="A1129" s="14">
        <v>44556.505405034724</v>
      </c>
      <c r="B1129" s="15" t="s">
        <v>522</v>
      </c>
      <c r="C1129" s="15" t="s">
        <v>11</v>
      </c>
      <c r="D1129" s="14">
        <v>44556.505405034724</v>
      </c>
      <c r="E1129" s="15">
        <f t="shared" ca="1" si="30"/>
        <v>6543</v>
      </c>
      <c r="F1129" s="15" t="s">
        <v>12</v>
      </c>
      <c r="G1129" s="15" t="s">
        <v>13</v>
      </c>
      <c r="H1129" s="15" t="s">
        <v>474</v>
      </c>
      <c r="I1129" s="15" t="s">
        <v>475</v>
      </c>
      <c r="J1129" s="15" t="s">
        <v>523</v>
      </c>
      <c r="K1129" s="16" t="s">
        <v>524</v>
      </c>
      <c r="L1129" s="15" t="s">
        <v>525</v>
      </c>
      <c r="M1129" s="15" t="s">
        <v>526</v>
      </c>
      <c r="N1129" s="15" t="s">
        <v>527</v>
      </c>
      <c r="O1129" s="15" t="s">
        <v>194</v>
      </c>
      <c r="P1129" s="15" t="s">
        <v>22</v>
      </c>
      <c r="Q1129" s="15" t="s">
        <v>528</v>
      </c>
      <c r="R1129" s="16" t="s">
        <v>529</v>
      </c>
      <c r="S1129" s="16" t="s">
        <v>530</v>
      </c>
      <c r="T1129" s="16" t="s">
        <v>531</v>
      </c>
      <c r="U1129" s="18">
        <v>45073</v>
      </c>
      <c r="V1129" s="18">
        <v>45439</v>
      </c>
      <c r="W1129" s="15" t="s">
        <v>532</v>
      </c>
      <c r="X1129" s="15" t="s">
        <v>533</v>
      </c>
      <c r="Y1129" s="15" t="s">
        <v>41</v>
      </c>
      <c r="Z1129" s="15" t="s">
        <v>481</v>
      </c>
      <c r="AA1129" s="15" t="s">
        <v>22</v>
      </c>
      <c r="AD1129" s="15" t="s">
        <v>534</v>
      </c>
      <c r="AE1129" s="15" t="s">
        <v>535</v>
      </c>
      <c r="AF1129" s="15" t="s">
        <v>89</v>
      </c>
      <c r="AI1129"/>
    </row>
    <row r="1130" spans="1:35" s="15" customFormat="1">
      <c r="A1130" s="14">
        <v>44587.505405034724</v>
      </c>
      <c r="B1130" s="15" t="s">
        <v>522</v>
      </c>
      <c r="C1130" s="15" t="s">
        <v>11</v>
      </c>
      <c r="D1130" s="14">
        <v>44587.505405034724</v>
      </c>
      <c r="E1130" s="15">
        <f t="shared" ca="1" si="30"/>
        <v>6103</v>
      </c>
      <c r="F1130" s="15" t="s">
        <v>12</v>
      </c>
      <c r="G1130" s="15" t="s">
        <v>13</v>
      </c>
      <c r="H1130" s="15" t="s">
        <v>474</v>
      </c>
      <c r="I1130" s="15" t="s">
        <v>475</v>
      </c>
      <c r="J1130" s="15" t="s">
        <v>523</v>
      </c>
      <c r="K1130" s="16" t="s">
        <v>524</v>
      </c>
      <c r="L1130" s="15" t="s">
        <v>525</v>
      </c>
      <c r="M1130" s="15" t="s">
        <v>526</v>
      </c>
      <c r="N1130" s="15" t="s">
        <v>527</v>
      </c>
      <c r="O1130" s="15" t="s">
        <v>194</v>
      </c>
      <c r="P1130" s="15" t="s">
        <v>22</v>
      </c>
      <c r="Q1130" s="15" t="s">
        <v>528</v>
      </c>
      <c r="R1130" s="16" t="s">
        <v>529</v>
      </c>
      <c r="S1130" s="16" t="s">
        <v>530</v>
      </c>
      <c r="T1130" s="16" t="s">
        <v>531</v>
      </c>
      <c r="U1130" s="18">
        <v>45073</v>
      </c>
      <c r="V1130" s="18">
        <v>45439</v>
      </c>
      <c r="W1130" s="15" t="s">
        <v>532</v>
      </c>
      <c r="X1130" s="15" t="s">
        <v>533</v>
      </c>
      <c r="Y1130" s="15" t="s">
        <v>41</v>
      </c>
      <c r="Z1130" s="15" t="s">
        <v>481</v>
      </c>
      <c r="AA1130" s="15" t="s">
        <v>22</v>
      </c>
      <c r="AD1130" s="15" t="s">
        <v>534</v>
      </c>
      <c r="AE1130" s="15" t="s">
        <v>535</v>
      </c>
      <c r="AF1130" s="15" t="s">
        <v>89</v>
      </c>
      <c r="AI1130"/>
    </row>
    <row r="1131" spans="1:35" s="15" customFormat="1">
      <c r="A1131" s="14">
        <v>44618.505405034724</v>
      </c>
      <c r="B1131" s="15" t="s">
        <v>522</v>
      </c>
      <c r="C1131" s="15" t="s">
        <v>11</v>
      </c>
      <c r="D1131" s="14">
        <v>44618.505405034724</v>
      </c>
      <c r="E1131" s="15">
        <f t="shared" ca="1" si="30"/>
        <v>3886</v>
      </c>
      <c r="F1131" s="15" t="s">
        <v>12</v>
      </c>
      <c r="G1131" s="15" t="s">
        <v>13</v>
      </c>
      <c r="H1131" s="15" t="s">
        <v>474</v>
      </c>
      <c r="I1131" s="15" t="s">
        <v>475</v>
      </c>
      <c r="J1131" s="15" t="s">
        <v>523</v>
      </c>
      <c r="K1131" s="16" t="s">
        <v>524</v>
      </c>
      <c r="L1131" s="15" t="s">
        <v>525</v>
      </c>
      <c r="M1131" s="15" t="s">
        <v>526</v>
      </c>
      <c r="N1131" s="15" t="s">
        <v>527</v>
      </c>
      <c r="O1131" s="15" t="s">
        <v>194</v>
      </c>
      <c r="P1131" s="15" t="s">
        <v>22</v>
      </c>
      <c r="Q1131" s="15" t="s">
        <v>528</v>
      </c>
      <c r="R1131" s="16" t="s">
        <v>529</v>
      </c>
      <c r="S1131" s="16" t="s">
        <v>530</v>
      </c>
      <c r="T1131" s="16" t="s">
        <v>531</v>
      </c>
      <c r="U1131" s="18">
        <v>45073</v>
      </c>
      <c r="V1131" s="18">
        <v>45439</v>
      </c>
      <c r="W1131" s="15" t="s">
        <v>532</v>
      </c>
      <c r="X1131" s="15" t="s">
        <v>533</v>
      </c>
      <c r="Y1131" s="15" t="s">
        <v>41</v>
      </c>
      <c r="Z1131" s="15" t="s">
        <v>481</v>
      </c>
      <c r="AA1131" s="15" t="s">
        <v>22</v>
      </c>
      <c r="AD1131" s="15" t="s">
        <v>534</v>
      </c>
      <c r="AE1131" s="15" t="s">
        <v>535</v>
      </c>
      <c r="AF1131" s="15" t="s">
        <v>89</v>
      </c>
      <c r="AI1131"/>
    </row>
    <row r="1132" spans="1:35" s="15" customFormat="1">
      <c r="A1132" s="14">
        <v>44646.505405034724</v>
      </c>
      <c r="B1132" s="15" t="s">
        <v>522</v>
      </c>
      <c r="C1132" s="15" t="s">
        <v>11</v>
      </c>
      <c r="D1132" s="14">
        <v>44646.505405034724</v>
      </c>
      <c r="E1132" s="15">
        <f t="shared" ca="1" si="30"/>
        <v>3918</v>
      </c>
      <c r="F1132" s="15" t="s">
        <v>12</v>
      </c>
      <c r="G1132" s="15" t="s">
        <v>13</v>
      </c>
      <c r="H1132" s="15" t="s">
        <v>474</v>
      </c>
      <c r="I1132" s="15" t="s">
        <v>475</v>
      </c>
      <c r="J1132" s="15" t="s">
        <v>523</v>
      </c>
      <c r="K1132" s="16" t="s">
        <v>524</v>
      </c>
      <c r="L1132" s="15" t="s">
        <v>525</v>
      </c>
      <c r="M1132" s="15" t="s">
        <v>526</v>
      </c>
      <c r="N1132" s="15" t="s">
        <v>527</v>
      </c>
      <c r="O1132" s="15" t="s">
        <v>194</v>
      </c>
      <c r="P1132" s="15" t="s">
        <v>22</v>
      </c>
      <c r="Q1132" s="15" t="s">
        <v>528</v>
      </c>
      <c r="R1132" s="16" t="s">
        <v>529</v>
      </c>
      <c r="S1132" s="16" t="s">
        <v>530</v>
      </c>
      <c r="T1132" s="16" t="s">
        <v>531</v>
      </c>
      <c r="U1132" s="18">
        <v>45073</v>
      </c>
      <c r="V1132" s="18">
        <v>45439</v>
      </c>
      <c r="W1132" s="15" t="s">
        <v>532</v>
      </c>
      <c r="X1132" s="15" t="s">
        <v>533</v>
      </c>
      <c r="Y1132" s="15" t="s">
        <v>41</v>
      </c>
      <c r="Z1132" s="15" t="s">
        <v>481</v>
      </c>
      <c r="AA1132" s="15" t="s">
        <v>22</v>
      </c>
      <c r="AD1132" s="15" t="s">
        <v>534</v>
      </c>
      <c r="AE1132" s="15" t="s">
        <v>535</v>
      </c>
      <c r="AF1132" s="15" t="s">
        <v>89</v>
      </c>
      <c r="AI1132"/>
    </row>
    <row r="1133" spans="1:35" s="15" customFormat="1">
      <c r="A1133" s="14">
        <v>44677.505405034724</v>
      </c>
      <c r="B1133" s="15" t="s">
        <v>522</v>
      </c>
      <c r="C1133" s="15" t="s">
        <v>11</v>
      </c>
      <c r="D1133" s="14">
        <v>44677.505405034724</v>
      </c>
      <c r="E1133" s="15">
        <f t="shared" ca="1" si="30"/>
        <v>3363</v>
      </c>
      <c r="F1133" s="15" t="s">
        <v>12</v>
      </c>
      <c r="G1133" s="15" t="s">
        <v>13</v>
      </c>
      <c r="H1133" s="15" t="s">
        <v>474</v>
      </c>
      <c r="I1133" s="15" t="s">
        <v>475</v>
      </c>
      <c r="J1133" s="15" t="s">
        <v>523</v>
      </c>
      <c r="K1133" s="16" t="s">
        <v>524</v>
      </c>
      <c r="L1133" s="15" t="s">
        <v>525</v>
      </c>
      <c r="M1133" s="15" t="s">
        <v>526</v>
      </c>
      <c r="N1133" s="15" t="s">
        <v>527</v>
      </c>
      <c r="O1133" s="15" t="s">
        <v>194</v>
      </c>
      <c r="P1133" s="15" t="s">
        <v>22</v>
      </c>
      <c r="Q1133" s="15" t="s">
        <v>528</v>
      </c>
      <c r="R1133" s="16" t="s">
        <v>529</v>
      </c>
      <c r="S1133" s="16" t="s">
        <v>530</v>
      </c>
      <c r="T1133" s="16" t="s">
        <v>531</v>
      </c>
      <c r="U1133" s="18">
        <v>45073</v>
      </c>
      <c r="V1133" s="18">
        <v>45439</v>
      </c>
      <c r="W1133" s="15" t="s">
        <v>532</v>
      </c>
      <c r="X1133" s="15" t="s">
        <v>533</v>
      </c>
      <c r="Y1133" s="15" t="s">
        <v>41</v>
      </c>
      <c r="Z1133" s="15" t="s">
        <v>481</v>
      </c>
      <c r="AA1133" s="15" t="s">
        <v>22</v>
      </c>
      <c r="AD1133" s="15" t="s">
        <v>534</v>
      </c>
      <c r="AE1133" s="15" t="s">
        <v>535</v>
      </c>
      <c r="AF1133" s="15" t="s">
        <v>89</v>
      </c>
      <c r="AI1133"/>
    </row>
    <row r="1134" spans="1:35" s="15" customFormat="1">
      <c r="A1134" s="14">
        <v>44707.505405034724</v>
      </c>
      <c r="B1134" s="15" t="s">
        <v>522</v>
      </c>
      <c r="C1134" s="15" t="s">
        <v>11</v>
      </c>
      <c r="D1134" s="14">
        <v>44707.505405034724</v>
      </c>
      <c r="E1134" s="15">
        <f t="shared" ca="1" si="30"/>
        <v>2773</v>
      </c>
      <c r="F1134" s="15" t="s">
        <v>12</v>
      </c>
      <c r="G1134" s="15" t="s">
        <v>13</v>
      </c>
      <c r="H1134" s="15" t="s">
        <v>474</v>
      </c>
      <c r="I1134" s="15" t="s">
        <v>475</v>
      </c>
      <c r="J1134" s="15" t="s">
        <v>523</v>
      </c>
      <c r="K1134" s="16" t="s">
        <v>524</v>
      </c>
      <c r="L1134" s="15" t="s">
        <v>525</v>
      </c>
      <c r="M1134" s="15" t="s">
        <v>526</v>
      </c>
      <c r="N1134" s="15" t="s">
        <v>527</v>
      </c>
      <c r="O1134" s="15" t="s">
        <v>194</v>
      </c>
      <c r="P1134" s="15" t="s">
        <v>22</v>
      </c>
      <c r="Q1134" s="15" t="s">
        <v>528</v>
      </c>
      <c r="R1134" s="16" t="s">
        <v>529</v>
      </c>
      <c r="S1134" s="16" t="s">
        <v>530</v>
      </c>
      <c r="T1134" s="16" t="s">
        <v>531</v>
      </c>
      <c r="U1134" s="18">
        <v>45073</v>
      </c>
      <c r="V1134" s="18">
        <v>45439</v>
      </c>
      <c r="W1134" s="15" t="s">
        <v>532</v>
      </c>
      <c r="X1134" s="15" t="s">
        <v>533</v>
      </c>
      <c r="Y1134" s="15" t="s">
        <v>41</v>
      </c>
      <c r="Z1134" s="15" t="s">
        <v>481</v>
      </c>
      <c r="AA1134" s="15" t="s">
        <v>22</v>
      </c>
      <c r="AD1134" s="15" t="s">
        <v>534</v>
      </c>
      <c r="AE1134" s="15" t="s">
        <v>535</v>
      </c>
      <c r="AF1134" s="15" t="s">
        <v>89</v>
      </c>
      <c r="AI1134"/>
    </row>
    <row r="1135" spans="1:35" s="15" customFormat="1">
      <c r="A1135" s="14">
        <v>44738.505405034724</v>
      </c>
      <c r="B1135" s="15" t="s">
        <v>522</v>
      </c>
      <c r="C1135" s="15" t="s">
        <v>11</v>
      </c>
      <c r="D1135" s="14">
        <v>44738.505405034724</v>
      </c>
      <c r="E1135" s="15">
        <f t="shared" ca="1" si="30"/>
        <v>2164</v>
      </c>
      <c r="F1135" s="15" t="s">
        <v>12</v>
      </c>
      <c r="G1135" s="15" t="s">
        <v>13</v>
      </c>
      <c r="H1135" s="15" t="s">
        <v>474</v>
      </c>
      <c r="I1135" s="15" t="s">
        <v>475</v>
      </c>
      <c r="J1135" s="15" t="s">
        <v>523</v>
      </c>
      <c r="K1135" s="16" t="s">
        <v>524</v>
      </c>
      <c r="L1135" s="15" t="s">
        <v>525</v>
      </c>
      <c r="M1135" s="15" t="s">
        <v>526</v>
      </c>
      <c r="N1135" s="15" t="s">
        <v>527</v>
      </c>
      <c r="O1135" s="15" t="s">
        <v>194</v>
      </c>
      <c r="P1135" s="15" t="s">
        <v>22</v>
      </c>
      <c r="Q1135" s="15" t="s">
        <v>528</v>
      </c>
      <c r="R1135" s="16" t="s">
        <v>529</v>
      </c>
      <c r="S1135" s="16" t="s">
        <v>530</v>
      </c>
      <c r="T1135" s="16" t="s">
        <v>531</v>
      </c>
      <c r="U1135" s="18">
        <v>45073</v>
      </c>
      <c r="V1135" s="18">
        <v>45439</v>
      </c>
      <c r="W1135" s="15" t="s">
        <v>532</v>
      </c>
      <c r="X1135" s="15" t="s">
        <v>533</v>
      </c>
      <c r="Y1135" s="15" t="s">
        <v>41</v>
      </c>
      <c r="Z1135" s="15" t="s">
        <v>481</v>
      </c>
      <c r="AA1135" s="15" t="s">
        <v>22</v>
      </c>
      <c r="AD1135" s="15" t="s">
        <v>534</v>
      </c>
      <c r="AE1135" s="15" t="s">
        <v>535</v>
      </c>
      <c r="AF1135" s="15" t="s">
        <v>89</v>
      </c>
      <c r="AI1135"/>
    </row>
    <row r="1136" spans="1:35" s="15" customFormat="1">
      <c r="A1136" s="14">
        <v>44768.505405034724</v>
      </c>
      <c r="B1136" s="15" t="s">
        <v>522</v>
      </c>
      <c r="C1136" s="15" t="s">
        <v>11</v>
      </c>
      <c r="D1136" s="14">
        <v>44768.505405034724</v>
      </c>
      <c r="E1136" s="15">
        <f t="shared" ca="1" si="30"/>
        <v>2442</v>
      </c>
      <c r="F1136" s="15" t="s">
        <v>12</v>
      </c>
      <c r="G1136" s="15" t="s">
        <v>13</v>
      </c>
      <c r="H1136" s="15" t="s">
        <v>474</v>
      </c>
      <c r="I1136" s="15" t="s">
        <v>475</v>
      </c>
      <c r="J1136" s="15" t="s">
        <v>523</v>
      </c>
      <c r="K1136" s="16" t="s">
        <v>524</v>
      </c>
      <c r="L1136" s="15" t="s">
        <v>525</v>
      </c>
      <c r="M1136" s="15" t="s">
        <v>526</v>
      </c>
      <c r="N1136" s="15" t="s">
        <v>527</v>
      </c>
      <c r="O1136" s="15" t="s">
        <v>194</v>
      </c>
      <c r="P1136" s="15" t="s">
        <v>22</v>
      </c>
      <c r="Q1136" s="15" t="s">
        <v>528</v>
      </c>
      <c r="R1136" s="16" t="s">
        <v>529</v>
      </c>
      <c r="S1136" s="16" t="s">
        <v>530</v>
      </c>
      <c r="T1136" s="16" t="s">
        <v>531</v>
      </c>
      <c r="U1136" s="18">
        <v>45073</v>
      </c>
      <c r="V1136" s="18">
        <v>45439</v>
      </c>
      <c r="W1136" s="15" t="s">
        <v>532</v>
      </c>
      <c r="X1136" s="15" t="s">
        <v>533</v>
      </c>
      <c r="Y1136" s="15" t="s">
        <v>41</v>
      </c>
      <c r="Z1136" s="15" t="s">
        <v>481</v>
      </c>
      <c r="AA1136" s="15" t="s">
        <v>22</v>
      </c>
      <c r="AD1136" s="15" t="s">
        <v>534</v>
      </c>
      <c r="AE1136" s="15" t="s">
        <v>535</v>
      </c>
      <c r="AF1136" s="15" t="s">
        <v>89</v>
      </c>
    </row>
    <row r="1137" spans="1:36" s="15" customFormat="1">
      <c r="A1137" s="14">
        <v>44799.505405034724</v>
      </c>
      <c r="B1137" s="15" t="s">
        <v>522</v>
      </c>
      <c r="C1137" s="15" t="s">
        <v>11</v>
      </c>
      <c r="D1137" s="14">
        <v>44799.505405034724</v>
      </c>
      <c r="E1137" s="15">
        <f t="shared" ca="1" si="30"/>
        <v>6564</v>
      </c>
      <c r="F1137" s="15" t="s">
        <v>12</v>
      </c>
      <c r="G1137" s="15" t="s">
        <v>13</v>
      </c>
      <c r="H1137" s="15" t="s">
        <v>474</v>
      </c>
      <c r="I1137" s="15" t="s">
        <v>475</v>
      </c>
      <c r="J1137" s="15" t="s">
        <v>523</v>
      </c>
      <c r="K1137" s="16" t="s">
        <v>524</v>
      </c>
      <c r="L1137" s="15" t="s">
        <v>525</v>
      </c>
      <c r="M1137" s="15" t="s">
        <v>526</v>
      </c>
      <c r="N1137" s="15" t="s">
        <v>527</v>
      </c>
      <c r="O1137" s="15" t="s">
        <v>194</v>
      </c>
      <c r="P1137" s="15" t="s">
        <v>22</v>
      </c>
      <c r="Q1137" s="15" t="s">
        <v>528</v>
      </c>
      <c r="R1137" s="16" t="s">
        <v>529</v>
      </c>
      <c r="S1137" s="16" t="s">
        <v>530</v>
      </c>
      <c r="T1137" s="16" t="s">
        <v>531</v>
      </c>
      <c r="U1137" s="18">
        <v>45073</v>
      </c>
      <c r="V1137" s="18">
        <v>45439</v>
      </c>
      <c r="W1137" s="15" t="s">
        <v>532</v>
      </c>
      <c r="X1137" s="15" t="s">
        <v>533</v>
      </c>
      <c r="Y1137" s="15" t="s">
        <v>41</v>
      </c>
      <c r="Z1137" s="15" t="s">
        <v>481</v>
      </c>
      <c r="AA1137" s="15" t="s">
        <v>22</v>
      </c>
      <c r="AD1137" s="15" t="s">
        <v>534</v>
      </c>
      <c r="AE1137" s="15" t="s">
        <v>535</v>
      </c>
      <c r="AF1137" s="15" t="s">
        <v>89</v>
      </c>
    </row>
    <row r="1138" spans="1:36" s="15" customFormat="1">
      <c r="A1138" s="14">
        <v>44830.505405034724</v>
      </c>
      <c r="B1138" s="15" t="s">
        <v>522</v>
      </c>
      <c r="C1138" s="15" t="s">
        <v>11</v>
      </c>
      <c r="D1138" s="14">
        <v>44830.505405034724</v>
      </c>
      <c r="E1138" s="15">
        <f t="shared" ca="1" si="30"/>
        <v>2201</v>
      </c>
      <c r="F1138" s="15" t="s">
        <v>12</v>
      </c>
      <c r="G1138" s="15" t="s">
        <v>13</v>
      </c>
      <c r="H1138" s="15" t="s">
        <v>474</v>
      </c>
      <c r="I1138" s="15" t="s">
        <v>475</v>
      </c>
      <c r="J1138" s="15" t="s">
        <v>523</v>
      </c>
      <c r="K1138" s="16" t="s">
        <v>524</v>
      </c>
      <c r="L1138" s="15" t="s">
        <v>525</v>
      </c>
      <c r="M1138" s="15" t="s">
        <v>526</v>
      </c>
      <c r="N1138" s="15" t="s">
        <v>527</v>
      </c>
      <c r="O1138" s="15" t="s">
        <v>194</v>
      </c>
      <c r="P1138" s="15" t="s">
        <v>22</v>
      </c>
      <c r="Q1138" s="15" t="s">
        <v>528</v>
      </c>
      <c r="R1138" s="16" t="s">
        <v>529</v>
      </c>
      <c r="S1138" s="16" t="s">
        <v>530</v>
      </c>
      <c r="T1138" s="16" t="s">
        <v>531</v>
      </c>
      <c r="U1138" s="18">
        <v>45073</v>
      </c>
      <c r="V1138" s="18">
        <v>45439</v>
      </c>
      <c r="W1138" s="15" t="s">
        <v>532</v>
      </c>
      <c r="X1138" s="15" t="s">
        <v>533</v>
      </c>
      <c r="Y1138" s="15" t="s">
        <v>41</v>
      </c>
      <c r="Z1138" s="15" t="s">
        <v>481</v>
      </c>
      <c r="AA1138" s="15" t="s">
        <v>22</v>
      </c>
      <c r="AD1138" s="15" t="s">
        <v>534</v>
      </c>
      <c r="AE1138" s="15" t="s">
        <v>535</v>
      </c>
      <c r="AF1138" s="15" t="s">
        <v>89</v>
      </c>
    </row>
    <row r="1139" spans="1:36" s="15" customFormat="1">
      <c r="A1139" s="14">
        <v>44860.505405034724</v>
      </c>
      <c r="B1139" s="15" t="s">
        <v>522</v>
      </c>
      <c r="C1139" s="15" t="s">
        <v>11</v>
      </c>
      <c r="D1139" s="14">
        <v>44860.505405034724</v>
      </c>
      <c r="E1139" s="15">
        <f t="shared" ca="1" si="30"/>
        <v>2869</v>
      </c>
      <c r="F1139" s="15" t="s">
        <v>12</v>
      </c>
      <c r="G1139" s="15" t="s">
        <v>13</v>
      </c>
      <c r="H1139" s="15" t="s">
        <v>474</v>
      </c>
      <c r="I1139" s="15" t="s">
        <v>475</v>
      </c>
      <c r="J1139" s="15" t="s">
        <v>523</v>
      </c>
      <c r="K1139" s="16" t="s">
        <v>524</v>
      </c>
      <c r="L1139" s="15" t="s">
        <v>525</v>
      </c>
      <c r="M1139" s="15" t="s">
        <v>526</v>
      </c>
      <c r="N1139" s="15" t="s">
        <v>527</v>
      </c>
      <c r="O1139" s="15" t="s">
        <v>194</v>
      </c>
      <c r="P1139" s="15" t="s">
        <v>22</v>
      </c>
      <c r="Q1139" s="15" t="s">
        <v>528</v>
      </c>
      <c r="R1139" s="16" t="s">
        <v>529</v>
      </c>
      <c r="S1139" s="16" t="s">
        <v>530</v>
      </c>
      <c r="T1139" s="16" t="s">
        <v>531</v>
      </c>
      <c r="U1139" s="18">
        <v>45073</v>
      </c>
      <c r="V1139" s="18">
        <v>45439</v>
      </c>
      <c r="W1139" s="15" t="s">
        <v>532</v>
      </c>
      <c r="X1139" s="15" t="s">
        <v>533</v>
      </c>
      <c r="Y1139" s="15" t="s">
        <v>41</v>
      </c>
      <c r="Z1139" s="15" t="s">
        <v>481</v>
      </c>
      <c r="AA1139" s="15" t="s">
        <v>22</v>
      </c>
      <c r="AD1139" s="15" t="s">
        <v>534</v>
      </c>
      <c r="AE1139" s="15" t="s">
        <v>535</v>
      </c>
      <c r="AF1139" s="15" t="s">
        <v>89</v>
      </c>
    </row>
    <row r="1140" spans="1:36" s="15" customFormat="1">
      <c r="A1140" s="14">
        <v>44891.505405034724</v>
      </c>
      <c r="B1140" s="15" t="s">
        <v>522</v>
      </c>
      <c r="C1140" s="15" t="s">
        <v>11</v>
      </c>
      <c r="D1140" s="14">
        <v>44891.505405034724</v>
      </c>
      <c r="E1140" s="15">
        <f t="shared" ca="1" si="30"/>
        <v>4303</v>
      </c>
      <c r="F1140" s="15" t="s">
        <v>12</v>
      </c>
      <c r="G1140" s="15" t="s">
        <v>13</v>
      </c>
      <c r="H1140" s="15" t="s">
        <v>474</v>
      </c>
      <c r="I1140" s="15" t="s">
        <v>475</v>
      </c>
      <c r="J1140" s="15" t="s">
        <v>523</v>
      </c>
      <c r="K1140" s="16" t="s">
        <v>524</v>
      </c>
      <c r="L1140" s="15" t="s">
        <v>525</v>
      </c>
      <c r="M1140" s="15" t="s">
        <v>526</v>
      </c>
      <c r="N1140" s="15" t="s">
        <v>527</v>
      </c>
      <c r="O1140" s="15" t="s">
        <v>194</v>
      </c>
      <c r="P1140" s="15" t="s">
        <v>22</v>
      </c>
      <c r="Q1140" s="15" t="s">
        <v>528</v>
      </c>
      <c r="R1140" s="16" t="s">
        <v>529</v>
      </c>
      <c r="S1140" s="16" t="s">
        <v>530</v>
      </c>
      <c r="T1140" s="16" t="s">
        <v>531</v>
      </c>
      <c r="U1140" s="18">
        <v>45073</v>
      </c>
      <c r="V1140" s="18">
        <v>45439</v>
      </c>
      <c r="W1140" s="15" t="s">
        <v>532</v>
      </c>
      <c r="X1140" s="15" t="s">
        <v>533</v>
      </c>
      <c r="Y1140" s="15" t="s">
        <v>41</v>
      </c>
      <c r="Z1140" s="15" t="s">
        <v>481</v>
      </c>
      <c r="AA1140" s="15" t="s">
        <v>22</v>
      </c>
      <c r="AD1140" s="15" t="s">
        <v>534</v>
      </c>
      <c r="AE1140" s="15" t="s">
        <v>535</v>
      </c>
      <c r="AF1140" s="15" t="s">
        <v>89</v>
      </c>
    </row>
    <row r="1141" spans="1:36" s="15" customFormat="1">
      <c r="A1141" s="14">
        <v>44921.505405034724</v>
      </c>
      <c r="B1141" s="15" t="s">
        <v>522</v>
      </c>
      <c r="C1141" s="15" t="s">
        <v>11</v>
      </c>
      <c r="D1141" s="14">
        <v>44921.505405034724</v>
      </c>
      <c r="E1141" s="15">
        <f t="shared" ca="1" si="30"/>
        <v>6521</v>
      </c>
      <c r="F1141" s="15" t="s">
        <v>12</v>
      </c>
      <c r="G1141" s="15" t="s">
        <v>13</v>
      </c>
      <c r="H1141" s="15" t="s">
        <v>474</v>
      </c>
      <c r="I1141" s="15" t="s">
        <v>475</v>
      </c>
      <c r="J1141" s="15" t="s">
        <v>523</v>
      </c>
      <c r="K1141" s="16" t="s">
        <v>524</v>
      </c>
      <c r="L1141" s="15" t="s">
        <v>525</v>
      </c>
      <c r="M1141" s="15" t="s">
        <v>526</v>
      </c>
      <c r="N1141" s="15" t="s">
        <v>527</v>
      </c>
      <c r="O1141" s="15" t="s">
        <v>194</v>
      </c>
      <c r="P1141" s="15" t="s">
        <v>22</v>
      </c>
      <c r="Q1141" s="15" t="s">
        <v>528</v>
      </c>
      <c r="R1141" s="16" t="s">
        <v>529</v>
      </c>
      <c r="S1141" s="16" t="s">
        <v>530</v>
      </c>
      <c r="T1141" s="16" t="s">
        <v>531</v>
      </c>
      <c r="U1141" s="18">
        <v>45073</v>
      </c>
      <c r="V1141" s="18">
        <v>45439</v>
      </c>
      <c r="W1141" s="15" t="s">
        <v>532</v>
      </c>
      <c r="X1141" s="15" t="s">
        <v>533</v>
      </c>
      <c r="Y1141" s="15" t="s">
        <v>41</v>
      </c>
      <c r="Z1141" s="15" t="s">
        <v>481</v>
      </c>
      <c r="AA1141" s="15" t="s">
        <v>22</v>
      </c>
      <c r="AD1141" s="15" t="s">
        <v>534</v>
      </c>
      <c r="AE1141" s="15" t="s">
        <v>535</v>
      </c>
      <c r="AF1141" s="15" t="s">
        <v>89</v>
      </c>
    </row>
    <row r="1142" spans="1:36" s="15" customFormat="1">
      <c r="A1142" s="14">
        <v>44952.505405034724</v>
      </c>
      <c r="B1142" s="15" t="s">
        <v>522</v>
      </c>
      <c r="C1142" s="15" t="s">
        <v>11</v>
      </c>
      <c r="D1142" s="14">
        <v>44952.505405034724</v>
      </c>
      <c r="E1142" s="15">
        <f t="shared" ca="1" si="30"/>
        <v>6664</v>
      </c>
      <c r="F1142" s="15" t="s">
        <v>12</v>
      </c>
      <c r="G1142" s="15" t="s">
        <v>13</v>
      </c>
      <c r="H1142" s="15" t="s">
        <v>474</v>
      </c>
      <c r="I1142" s="15" t="s">
        <v>475</v>
      </c>
      <c r="J1142" s="15" t="s">
        <v>523</v>
      </c>
      <c r="K1142" s="16" t="s">
        <v>524</v>
      </c>
      <c r="L1142" s="15" t="s">
        <v>525</v>
      </c>
      <c r="M1142" s="15" t="s">
        <v>526</v>
      </c>
      <c r="N1142" s="15" t="s">
        <v>527</v>
      </c>
      <c r="O1142" s="15" t="s">
        <v>194</v>
      </c>
      <c r="P1142" s="15" t="s">
        <v>22</v>
      </c>
      <c r="Q1142" s="15" t="s">
        <v>528</v>
      </c>
      <c r="R1142" s="16" t="s">
        <v>529</v>
      </c>
      <c r="S1142" s="16" t="s">
        <v>530</v>
      </c>
      <c r="T1142" s="16" t="s">
        <v>531</v>
      </c>
      <c r="U1142" s="18">
        <v>45073</v>
      </c>
      <c r="V1142" s="18">
        <v>45439</v>
      </c>
      <c r="W1142" s="15" t="s">
        <v>532</v>
      </c>
      <c r="X1142" s="15" t="s">
        <v>533</v>
      </c>
      <c r="Y1142" s="15" t="s">
        <v>41</v>
      </c>
      <c r="Z1142" s="15" t="s">
        <v>481</v>
      </c>
      <c r="AA1142" s="15" t="s">
        <v>22</v>
      </c>
      <c r="AD1142" s="15" t="s">
        <v>534</v>
      </c>
      <c r="AE1142" s="15" t="s">
        <v>535</v>
      </c>
      <c r="AF1142" s="15" t="s">
        <v>89</v>
      </c>
    </row>
    <row r="1143" spans="1:36" s="15" customFormat="1">
      <c r="A1143" s="14">
        <v>44983.505405034724</v>
      </c>
      <c r="B1143" s="15" t="s">
        <v>522</v>
      </c>
      <c r="C1143" s="15" t="s">
        <v>11</v>
      </c>
      <c r="D1143" s="14">
        <v>44983.505405034724</v>
      </c>
      <c r="E1143" s="15">
        <f t="shared" ca="1" si="30"/>
        <v>2235</v>
      </c>
      <c r="F1143" s="15" t="s">
        <v>12</v>
      </c>
      <c r="G1143" s="15" t="s">
        <v>13</v>
      </c>
      <c r="H1143" s="15" t="s">
        <v>474</v>
      </c>
      <c r="I1143" s="15" t="s">
        <v>475</v>
      </c>
      <c r="J1143" s="15" t="s">
        <v>523</v>
      </c>
      <c r="K1143" s="16" t="s">
        <v>524</v>
      </c>
      <c r="L1143" s="15" t="s">
        <v>525</v>
      </c>
      <c r="M1143" s="15" t="s">
        <v>526</v>
      </c>
      <c r="N1143" s="15" t="s">
        <v>527</v>
      </c>
      <c r="O1143" s="15" t="s">
        <v>194</v>
      </c>
      <c r="P1143" s="15" t="s">
        <v>22</v>
      </c>
      <c r="Q1143" s="15" t="s">
        <v>528</v>
      </c>
      <c r="R1143" s="16" t="s">
        <v>529</v>
      </c>
      <c r="S1143" s="16" t="s">
        <v>530</v>
      </c>
      <c r="T1143" s="16" t="s">
        <v>531</v>
      </c>
      <c r="U1143" s="18">
        <v>45073</v>
      </c>
      <c r="V1143" s="18">
        <v>45439</v>
      </c>
      <c r="W1143" s="15" t="s">
        <v>532</v>
      </c>
      <c r="X1143" s="15" t="s">
        <v>533</v>
      </c>
      <c r="Y1143" s="15" t="s">
        <v>41</v>
      </c>
      <c r="Z1143" s="15" t="s">
        <v>481</v>
      </c>
      <c r="AA1143" s="15" t="s">
        <v>22</v>
      </c>
      <c r="AD1143" s="15" t="s">
        <v>534</v>
      </c>
      <c r="AE1143" s="15" t="s">
        <v>535</v>
      </c>
      <c r="AF1143" s="15" t="s">
        <v>89</v>
      </c>
    </row>
    <row r="1144" spans="1:36" s="15" customFormat="1">
      <c r="A1144" s="14">
        <v>45011.505405034724</v>
      </c>
      <c r="B1144" s="15" t="s">
        <v>522</v>
      </c>
      <c r="C1144" s="15" t="s">
        <v>11</v>
      </c>
      <c r="D1144" s="14">
        <v>45011.505405034724</v>
      </c>
      <c r="E1144" s="15">
        <f t="shared" ca="1" si="30"/>
        <v>5748</v>
      </c>
      <c r="F1144" s="15" t="s">
        <v>12</v>
      </c>
      <c r="G1144" s="15" t="s">
        <v>13</v>
      </c>
      <c r="H1144" s="15" t="s">
        <v>474</v>
      </c>
      <c r="I1144" s="15" t="s">
        <v>475</v>
      </c>
      <c r="J1144" s="15" t="s">
        <v>523</v>
      </c>
      <c r="K1144" s="16" t="s">
        <v>524</v>
      </c>
      <c r="L1144" s="15" t="s">
        <v>525</v>
      </c>
      <c r="M1144" s="15" t="s">
        <v>526</v>
      </c>
      <c r="N1144" s="15" t="s">
        <v>527</v>
      </c>
      <c r="O1144" s="15" t="s">
        <v>194</v>
      </c>
      <c r="P1144" s="15" t="s">
        <v>22</v>
      </c>
      <c r="Q1144" s="15" t="s">
        <v>528</v>
      </c>
      <c r="R1144" s="16" t="s">
        <v>529</v>
      </c>
      <c r="S1144" s="16" t="s">
        <v>530</v>
      </c>
      <c r="T1144" s="16" t="s">
        <v>531</v>
      </c>
      <c r="U1144" s="18">
        <v>45073</v>
      </c>
      <c r="V1144" s="18">
        <v>45439</v>
      </c>
      <c r="W1144" s="15" t="s">
        <v>532</v>
      </c>
      <c r="X1144" s="15" t="s">
        <v>533</v>
      </c>
      <c r="Y1144" s="15" t="s">
        <v>41</v>
      </c>
      <c r="Z1144" s="15" t="s">
        <v>481</v>
      </c>
      <c r="AA1144" s="15" t="s">
        <v>22</v>
      </c>
      <c r="AD1144" s="15" t="s">
        <v>534</v>
      </c>
      <c r="AE1144" s="15" t="s">
        <v>535</v>
      </c>
      <c r="AF1144" s="15" t="s">
        <v>89</v>
      </c>
      <c r="AJ1144"/>
    </row>
    <row r="1145" spans="1:36" s="15" customFormat="1">
      <c r="A1145" s="14">
        <v>45042.505405034724</v>
      </c>
      <c r="B1145" s="15" t="s">
        <v>522</v>
      </c>
      <c r="C1145" s="15" t="s">
        <v>11</v>
      </c>
      <c r="D1145" s="14">
        <v>45042.505405034724</v>
      </c>
      <c r="E1145" s="15">
        <f t="shared" ca="1" si="30"/>
        <v>6715</v>
      </c>
      <c r="F1145" s="15" t="s">
        <v>12</v>
      </c>
      <c r="G1145" s="15" t="s">
        <v>13</v>
      </c>
      <c r="H1145" s="15" t="s">
        <v>474</v>
      </c>
      <c r="I1145" s="15" t="s">
        <v>475</v>
      </c>
      <c r="J1145" s="15" t="s">
        <v>523</v>
      </c>
      <c r="K1145" s="16" t="s">
        <v>524</v>
      </c>
      <c r="L1145" s="15" t="s">
        <v>525</v>
      </c>
      <c r="M1145" s="15" t="s">
        <v>526</v>
      </c>
      <c r="N1145" s="15" t="s">
        <v>527</v>
      </c>
      <c r="O1145" s="15" t="s">
        <v>194</v>
      </c>
      <c r="P1145" s="15" t="s">
        <v>22</v>
      </c>
      <c r="Q1145" s="15" t="s">
        <v>528</v>
      </c>
      <c r="R1145" s="16" t="s">
        <v>529</v>
      </c>
      <c r="S1145" s="16" t="s">
        <v>530</v>
      </c>
      <c r="T1145" s="16" t="s">
        <v>531</v>
      </c>
      <c r="U1145" s="18">
        <v>45073</v>
      </c>
      <c r="V1145" s="18">
        <v>45439</v>
      </c>
      <c r="W1145" s="15" t="s">
        <v>532</v>
      </c>
      <c r="X1145" s="15" t="s">
        <v>533</v>
      </c>
      <c r="Y1145" s="15" t="s">
        <v>41</v>
      </c>
      <c r="Z1145" s="15" t="s">
        <v>481</v>
      </c>
      <c r="AA1145" s="15" t="s">
        <v>22</v>
      </c>
      <c r="AD1145" s="15" t="s">
        <v>534</v>
      </c>
      <c r="AE1145" s="15" t="s">
        <v>535</v>
      </c>
      <c r="AF1145" s="15" t="s">
        <v>89</v>
      </c>
      <c r="AJ1145"/>
    </row>
    <row r="1146" spans="1:36" s="15" customFormat="1">
      <c r="A1146" s="14">
        <v>45072.505405034724</v>
      </c>
      <c r="B1146" s="15" t="s">
        <v>522</v>
      </c>
      <c r="C1146" s="15" t="s">
        <v>11</v>
      </c>
      <c r="D1146" s="14">
        <v>45072.505405034724</v>
      </c>
      <c r="E1146" s="15">
        <f t="shared" ca="1" si="30"/>
        <v>2927</v>
      </c>
      <c r="F1146" s="15" t="s">
        <v>12</v>
      </c>
      <c r="G1146" s="15" t="s">
        <v>13</v>
      </c>
      <c r="H1146" s="15" t="s">
        <v>474</v>
      </c>
      <c r="I1146" s="15" t="s">
        <v>475</v>
      </c>
      <c r="J1146" s="15" t="s">
        <v>523</v>
      </c>
      <c r="K1146" s="16" t="s">
        <v>524</v>
      </c>
      <c r="L1146" s="15" t="s">
        <v>525</v>
      </c>
      <c r="M1146" s="15" t="s">
        <v>526</v>
      </c>
      <c r="N1146" s="15" t="s">
        <v>527</v>
      </c>
      <c r="O1146" s="15" t="s">
        <v>194</v>
      </c>
      <c r="P1146" s="15" t="s">
        <v>22</v>
      </c>
      <c r="Q1146" s="15" t="s">
        <v>528</v>
      </c>
      <c r="R1146" s="16" t="s">
        <v>529</v>
      </c>
      <c r="S1146" s="16" t="s">
        <v>530</v>
      </c>
      <c r="T1146" s="16" t="s">
        <v>531</v>
      </c>
      <c r="U1146" s="18">
        <v>45073</v>
      </c>
      <c r="V1146" s="18">
        <v>45439</v>
      </c>
      <c r="W1146" s="15" t="s">
        <v>532</v>
      </c>
      <c r="X1146" s="15" t="s">
        <v>533</v>
      </c>
      <c r="Y1146" s="15" t="s">
        <v>41</v>
      </c>
      <c r="Z1146" s="15" t="s">
        <v>481</v>
      </c>
      <c r="AA1146" s="15" t="s">
        <v>22</v>
      </c>
      <c r="AD1146" s="15" t="s">
        <v>534</v>
      </c>
      <c r="AE1146" s="15" t="s">
        <v>535</v>
      </c>
      <c r="AF1146" s="15" t="s">
        <v>89</v>
      </c>
      <c r="AJ1146"/>
    </row>
    <row r="1147" spans="1:36" s="15" customFormat="1">
      <c r="A1147" s="14">
        <v>45103.505405034724</v>
      </c>
      <c r="B1147" s="15" t="s">
        <v>522</v>
      </c>
      <c r="C1147" s="15" t="s">
        <v>11</v>
      </c>
      <c r="D1147" s="14">
        <v>45103.505405034724</v>
      </c>
      <c r="E1147" s="15">
        <f t="shared" ca="1" si="30"/>
        <v>5913</v>
      </c>
      <c r="F1147" s="15" t="s">
        <v>12</v>
      </c>
      <c r="G1147" s="15" t="s">
        <v>13</v>
      </c>
      <c r="H1147" s="15" t="s">
        <v>474</v>
      </c>
      <c r="I1147" s="15" t="s">
        <v>475</v>
      </c>
      <c r="J1147" s="15" t="s">
        <v>523</v>
      </c>
      <c r="K1147" s="16" t="s">
        <v>524</v>
      </c>
      <c r="L1147" s="15" t="s">
        <v>525</v>
      </c>
      <c r="M1147" s="15" t="s">
        <v>526</v>
      </c>
      <c r="N1147" s="15" t="s">
        <v>527</v>
      </c>
      <c r="O1147" s="15" t="s">
        <v>194</v>
      </c>
      <c r="P1147" s="15" t="s">
        <v>22</v>
      </c>
      <c r="Q1147" s="15" t="s">
        <v>528</v>
      </c>
      <c r="R1147" s="16" t="s">
        <v>529</v>
      </c>
      <c r="S1147" s="16" t="s">
        <v>530</v>
      </c>
      <c r="T1147" s="16" t="s">
        <v>531</v>
      </c>
      <c r="U1147" s="18">
        <v>45073</v>
      </c>
      <c r="V1147" s="18">
        <v>45439</v>
      </c>
      <c r="W1147" s="15" t="s">
        <v>532</v>
      </c>
      <c r="X1147" s="15" t="s">
        <v>533</v>
      </c>
      <c r="Y1147" s="15" t="s">
        <v>41</v>
      </c>
      <c r="Z1147" s="15" t="s">
        <v>481</v>
      </c>
      <c r="AA1147" s="15" t="s">
        <v>22</v>
      </c>
      <c r="AD1147" s="15" t="s">
        <v>534</v>
      </c>
      <c r="AE1147" s="15" t="s">
        <v>535</v>
      </c>
      <c r="AF1147" s="15" t="s">
        <v>89</v>
      </c>
      <c r="AJ1147"/>
    </row>
    <row r="1148" spans="1:36" s="15" customFormat="1">
      <c r="A1148" s="14">
        <v>45133.505405034724</v>
      </c>
      <c r="B1148" s="15" t="s">
        <v>522</v>
      </c>
      <c r="C1148" s="15" t="s">
        <v>11</v>
      </c>
      <c r="D1148" s="14">
        <v>45133.505405034724</v>
      </c>
      <c r="E1148" s="15">
        <f t="shared" ca="1" si="30"/>
        <v>3294</v>
      </c>
      <c r="F1148" s="15" t="s">
        <v>12</v>
      </c>
      <c r="G1148" s="15" t="s">
        <v>13</v>
      </c>
      <c r="H1148" s="15" t="s">
        <v>474</v>
      </c>
      <c r="I1148" s="15" t="s">
        <v>475</v>
      </c>
      <c r="J1148" s="15" t="s">
        <v>523</v>
      </c>
      <c r="K1148" s="16" t="s">
        <v>524</v>
      </c>
      <c r="L1148" s="15" t="s">
        <v>525</v>
      </c>
      <c r="M1148" s="15" t="s">
        <v>526</v>
      </c>
      <c r="N1148" s="15" t="s">
        <v>527</v>
      </c>
      <c r="O1148" s="15" t="s">
        <v>194</v>
      </c>
      <c r="P1148" s="15" t="s">
        <v>22</v>
      </c>
      <c r="Q1148" s="15" t="s">
        <v>528</v>
      </c>
      <c r="R1148" s="16" t="s">
        <v>529</v>
      </c>
      <c r="S1148" s="16" t="s">
        <v>530</v>
      </c>
      <c r="T1148" s="16" t="s">
        <v>531</v>
      </c>
      <c r="U1148" s="18">
        <v>45073</v>
      </c>
      <c r="V1148" s="18">
        <v>45439</v>
      </c>
      <c r="W1148" s="15" t="s">
        <v>532</v>
      </c>
      <c r="X1148" s="15" t="s">
        <v>533</v>
      </c>
      <c r="Y1148" s="15" t="s">
        <v>41</v>
      </c>
      <c r="Z1148" s="15" t="s">
        <v>481</v>
      </c>
      <c r="AA1148" s="15" t="s">
        <v>22</v>
      </c>
      <c r="AD1148" s="15" t="s">
        <v>534</v>
      </c>
      <c r="AE1148" s="15" t="s">
        <v>535</v>
      </c>
      <c r="AF1148" s="15" t="s">
        <v>89</v>
      </c>
      <c r="AJ1148"/>
    </row>
    <row r="1149" spans="1:36" s="15" customFormat="1">
      <c r="A1149" s="14">
        <v>45164.505405034724</v>
      </c>
      <c r="B1149" s="15" t="s">
        <v>522</v>
      </c>
      <c r="C1149" s="15" t="s">
        <v>11</v>
      </c>
      <c r="D1149" s="14">
        <v>45164.505405034724</v>
      </c>
      <c r="E1149" s="15">
        <f t="shared" ca="1" si="30"/>
        <v>6598</v>
      </c>
      <c r="F1149" s="15" t="s">
        <v>12</v>
      </c>
      <c r="G1149" s="15" t="s">
        <v>13</v>
      </c>
      <c r="H1149" s="15" t="s">
        <v>474</v>
      </c>
      <c r="I1149" s="15" t="s">
        <v>475</v>
      </c>
      <c r="J1149" s="15" t="s">
        <v>523</v>
      </c>
      <c r="K1149" s="16" t="s">
        <v>524</v>
      </c>
      <c r="L1149" s="15" t="s">
        <v>525</v>
      </c>
      <c r="M1149" s="15" t="s">
        <v>526</v>
      </c>
      <c r="N1149" s="15" t="s">
        <v>527</v>
      </c>
      <c r="O1149" s="15" t="s">
        <v>194</v>
      </c>
      <c r="P1149" s="15" t="s">
        <v>22</v>
      </c>
      <c r="Q1149" s="15" t="s">
        <v>528</v>
      </c>
      <c r="R1149" s="16" t="s">
        <v>529</v>
      </c>
      <c r="S1149" s="16" t="s">
        <v>530</v>
      </c>
      <c r="T1149" s="16" t="s">
        <v>531</v>
      </c>
      <c r="U1149" s="18">
        <v>45073</v>
      </c>
      <c r="V1149" s="18">
        <v>45439</v>
      </c>
      <c r="W1149" s="15" t="s">
        <v>532</v>
      </c>
      <c r="X1149" s="15" t="s">
        <v>533</v>
      </c>
      <c r="Y1149" s="15" t="s">
        <v>41</v>
      </c>
      <c r="Z1149" s="15" t="s">
        <v>481</v>
      </c>
      <c r="AA1149" s="15" t="s">
        <v>22</v>
      </c>
      <c r="AD1149" s="15" t="s">
        <v>534</v>
      </c>
      <c r="AE1149" s="15" t="s">
        <v>535</v>
      </c>
      <c r="AF1149" s="15" t="s">
        <v>89</v>
      </c>
      <c r="AJ1149"/>
    </row>
    <row r="1150" spans="1:36" s="15" customFormat="1">
      <c r="A1150" s="14">
        <v>45195.505405034724</v>
      </c>
      <c r="B1150" s="15" t="s">
        <v>522</v>
      </c>
      <c r="C1150" s="15" t="s">
        <v>11</v>
      </c>
      <c r="D1150" s="14">
        <v>45195.505405034724</v>
      </c>
      <c r="E1150" s="15">
        <f t="shared" ca="1" si="30"/>
        <v>1783</v>
      </c>
      <c r="F1150" s="15" t="s">
        <v>12</v>
      </c>
      <c r="G1150" s="15" t="s">
        <v>13</v>
      </c>
      <c r="H1150" s="15" t="s">
        <v>474</v>
      </c>
      <c r="I1150" s="15" t="s">
        <v>475</v>
      </c>
      <c r="J1150" s="15" t="s">
        <v>523</v>
      </c>
      <c r="K1150" s="16" t="s">
        <v>524</v>
      </c>
      <c r="L1150" s="15" t="s">
        <v>525</v>
      </c>
      <c r="M1150" s="15" t="s">
        <v>526</v>
      </c>
      <c r="N1150" s="15" t="s">
        <v>527</v>
      </c>
      <c r="O1150" s="15" t="s">
        <v>194</v>
      </c>
      <c r="P1150" s="15" t="s">
        <v>22</v>
      </c>
      <c r="Q1150" s="15" t="s">
        <v>528</v>
      </c>
      <c r="R1150" s="16" t="s">
        <v>529</v>
      </c>
      <c r="S1150" s="16" t="s">
        <v>530</v>
      </c>
      <c r="T1150" s="16" t="s">
        <v>531</v>
      </c>
      <c r="U1150" s="18">
        <v>45073</v>
      </c>
      <c r="V1150" s="18">
        <v>45439</v>
      </c>
      <c r="W1150" s="15" t="s">
        <v>532</v>
      </c>
      <c r="X1150" s="15" t="s">
        <v>533</v>
      </c>
      <c r="Y1150" s="15" t="s">
        <v>41</v>
      </c>
      <c r="Z1150" s="15" t="s">
        <v>481</v>
      </c>
      <c r="AA1150" s="15" t="s">
        <v>22</v>
      </c>
      <c r="AD1150" s="15" t="s">
        <v>534</v>
      </c>
      <c r="AE1150" s="15" t="s">
        <v>535</v>
      </c>
      <c r="AF1150" s="15" t="s">
        <v>89</v>
      </c>
      <c r="AJ1150"/>
    </row>
    <row r="1151" spans="1:36">
      <c r="A1151" s="14">
        <v>45225.505405034724</v>
      </c>
      <c r="B1151" s="15" t="s">
        <v>522</v>
      </c>
      <c r="C1151" s="15" t="s">
        <v>11</v>
      </c>
      <c r="D1151" s="14">
        <v>45225.505405034724</v>
      </c>
      <c r="E1151" s="15">
        <f t="shared" ca="1" si="30"/>
        <v>6827</v>
      </c>
      <c r="F1151" s="15" t="s">
        <v>12</v>
      </c>
      <c r="G1151" s="15" t="s">
        <v>13</v>
      </c>
      <c r="H1151" s="15" t="s">
        <v>474</v>
      </c>
      <c r="I1151" s="15" t="s">
        <v>475</v>
      </c>
      <c r="J1151" s="15" t="s">
        <v>523</v>
      </c>
      <c r="K1151" s="16" t="s">
        <v>524</v>
      </c>
      <c r="L1151" s="15" t="s">
        <v>525</v>
      </c>
      <c r="M1151" s="15" t="s">
        <v>526</v>
      </c>
      <c r="N1151" s="15" t="s">
        <v>527</v>
      </c>
      <c r="O1151" s="15" t="s">
        <v>194</v>
      </c>
      <c r="P1151" s="15" t="s">
        <v>22</v>
      </c>
      <c r="Q1151" s="15" t="s">
        <v>528</v>
      </c>
      <c r="R1151" s="16" t="s">
        <v>529</v>
      </c>
      <c r="S1151" s="16" t="s">
        <v>530</v>
      </c>
      <c r="T1151" s="16" t="s">
        <v>531</v>
      </c>
      <c r="U1151" s="18">
        <v>45073</v>
      </c>
      <c r="V1151" s="18">
        <v>45439</v>
      </c>
      <c r="W1151" s="15" t="s">
        <v>532</v>
      </c>
      <c r="X1151" s="15" t="s">
        <v>533</v>
      </c>
      <c r="Y1151" s="15" t="s">
        <v>41</v>
      </c>
      <c r="Z1151" s="15" t="s">
        <v>481</v>
      </c>
      <c r="AA1151" s="15" t="s">
        <v>22</v>
      </c>
      <c r="AB1151" s="15"/>
      <c r="AC1151" s="15"/>
      <c r="AD1151" s="15" t="s">
        <v>534</v>
      </c>
      <c r="AE1151" s="15" t="s">
        <v>535</v>
      </c>
      <c r="AF1151" s="15" t="s">
        <v>89</v>
      </c>
      <c r="AG1151" s="15"/>
      <c r="AH1151" s="15"/>
      <c r="AI1151" s="15"/>
      <c r="AJ1151" s="15"/>
    </row>
    <row r="1152" spans="1:36">
      <c r="A1152" s="14">
        <v>45256.505405034724</v>
      </c>
      <c r="B1152" s="15" t="s">
        <v>522</v>
      </c>
      <c r="C1152" s="15" t="s">
        <v>11</v>
      </c>
      <c r="D1152" s="14">
        <v>45256.505405034724</v>
      </c>
      <c r="E1152" s="15">
        <f t="shared" ca="1" si="30"/>
        <v>4409</v>
      </c>
      <c r="F1152" s="15" t="s">
        <v>12</v>
      </c>
      <c r="G1152" s="15" t="s">
        <v>13</v>
      </c>
      <c r="H1152" s="15" t="s">
        <v>474</v>
      </c>
      <c r="I1152" s="15" t="s">
        <v>475</v>
      </c>
      <c r="J1152" s="15" t="s">
        <v>523</v>
      </c>
      <c r="K1152" s="16" t="s">
        <v>524</v>
      </c>
      <c r="L1152" s="15" t="s">
        <v>525</v>
      </c>
      <c r="M1152" s="15" t="s">
        <v>526</v>
      </c>
      <c r="N1152" s="15" t="s">
        <v>527</v>
      </c>
      <c r="O1152" s="15" t="s">
        <v>194</v>
      </c>
      <c r="P1152" s="15" t="s">
        <v>22</v>
      </c>
      <c r="Q1152" s="15" t="s">
        <v>528</v>
      </c>
      <c r="R1152" s="16" t="s">
        <v>529</v>
      </c>
      <c r="S1152" s="16" t="s">
        <v>530</v>
      </c>
      <c r="T1152" s="16" t="s">
        <v>531</v>
      </c>
      <c r="U1152" s="18">
        <v>45073</v>
      </c>
      <c r="V1152" s="18">
        <v>45439</v>
      </c>
      <c r="W1152" s="15" t="s">
        <v>532</v>
      </c>
      <c r="X1152" s="15" t="s">
        <v>533</v>
      </c>
      <c r="Y1152" s="15" t="s">
        <v>41</v>
      </c>
      <c r="Z1152" s="15" t="s">
        <v>481</v>
      </c>
      <c r="AA1152" s="15" t="s">
        <v>22</v>
      </c>
      <c r="AB1152" s="15"/>
      <c r="AC1152" s="15"/>
      <c r="AD1152" s="15" t="s">
        <v>534</v>
      </c>
      <c r="AE1152" s="15" t="s">
        <v>535</v>
      </c>
      <c r="AF1152" s="15" t="s">
        <v>89</v>
      </c>
      <c r="AG1152" s="15"/>
      <c r="AH1152" s="15"/>
      <c r="AI1152" s="15"/>
      <c r="AJ1152" s="15"/>
    </row>
    <row r="1153" spans="1:37">
      <c r="A1153" s="14">
        <v>45286.505405034724</v>
      </c>
      <c r="B1153" s="15" t="s">
        <v>522</v>
      </c>
      <c r="C1153" s="15" t="s">
        <v>11</v>
      </c>
      <c r="D1153" s="14">
        <v>45286.505405034724</v>
      </c>
      <c r="E1153" s="15">
        <f t="shared" ca="1" si="30"/>
        <v>4741</v>
      </c>
      <c r="F1153" s="15" t="s">
        <v>12</v>
      </c>
      <c r="G1153" s="15" t="s">
        <v>13</v>
      </c>
      <c r="H1153" s="15" t="s">
        <v>474</v>
      </c>
      <c r="I1153" s="15" t="s">
        <v>475</v>
      </c>
      <c r="J1153" s="15" t="s">
        <v>523</v>
      </c>
      <c r="K1153" s="16" t="s">
        <v>524</v>
      </c>
      <c r="L1153" s="15" t="s">
        <v>525</v>
      </c>
      <c r="M1153" s="15" t="s">
        <v>526</v>
      </c>
      <c r="N1153" s="15" t="s">
        <v>527</v>
      </c>
      <c r="O1153" s="15" t="s">
        <v>194</v>
      </c>
      <c r="P1153" s="15" t="s">
        <v>22</v>
      </c>
      <c r="Q1153" s="15" t="s">
        <v>528</v>
      </c>
      <c r="R1153" s="16" t="s">
        <v>529</v>
      </c>
      <c r="S1153" s="16" t="s">
        <v>530</v>
      </c>
      <c r="T1153" s="16" t="s">
        <v>531</v>
      </c>
      <c r="U1153" s="18">
        <v>45073</v>
      </c>
      <c r="V1153" s="18">
        <v>45439</v>
      </c>
      <c r="W1153" s="15" t="s">
        <v>532</v>
      </c>
      <c r="X1153" s="15" t="s">
        <v>533</v>
      </c>
      <c r="Y1153" s="15" t="s">
        <v>41</v>
      </c>
      <c r="Z1153" s="15" t="s">
        <v>481</v>
      </c>
      <c r="AA1153" s="15" t="s">
        <v>22</v>
      </c>
      <c r="AB1153" s="15"/>
      <c r="AC1153" s="15"/>
      <c r="AD1153" s="15" t="s">
        <v>534</v>
      </c>
      <c r="AE1153" s="15" t="s">
        <v>535</v>
      </c>
      <c r="AF1153" s="15" t="s">
        <v>89</v>
      </c>
      <c r="AG1153" s="15"/>
      <c r="AH1153" s="15"/>
      <c r="AI1153" s="15"/>
      <c r="AJ1153" s="15"/>
    </row>
    <row r="1154" spans="1:37">
      <c r="A1154" s="14">
        <v>44222.509259259263</v>
      </c>
      <c r="B1154" s="15" t="s">
        <v>536</v>
      </c>
      <c r="C1154" s="15" t="s">
        <v>11</v>
      </c>
      <c r="D1154" s="14">
        <v>44222.509259259263</v>
      </c>
      <c r="E1154" s="15">
        <f ca="1">RANDBETWEEN(2300,4500)</f>
        <v>2364</v>
      </c>
      <c r="F1154" s="15" t="s">
        <v>12</v>
      </c>
      <c r="G1154" s="15" t="s">
        <v>13</v>
      </c>
      <c r="H1154" s="15" t="s">
        <v>70</v>
      </c>
      <c r="I1154" s="15" t="s">
        <v>71</v>
      </c>
      <c r="J1154" s="15" t="s">
        <v>537</v>
      </c>
      <c r="K1154" s="16" t="s">
        <v>538</v>
      </c>
      <c r="L1154" s="15" t="s">
        <v>539</v>
      </c>
      <c r="M1154" s="15" t="s">
        <v>540</v>
      </c>
      <c r="N1154" s="15" t="s">
        <v>541</v>
      </c>
      <c r="O1154" s="15" t="s">
        <v>145</v>
      </c>
      <c r="P1154" s="15"/>
      <c r="Q1154" s="15" t="s">
        <v>542</v>
      </c>
      <c r="R1154" s="16" t="s">
        <v>543</v>
      </c>
      <c r="S1154" s="16" t="s">
        <v>544</v>
      </c>
      <c r="T1154" s="16" t="s">
        <v>545</v>
      </c>
      <c r="U1154" s="18">
        <v>44631</v>
      </c>
      <c r="V1154" s="17">
        <v>44996</v>
      </c>
      <c r="W1154" s="15" t="s">
        <v>546</v>
      </c>
      <c r="X1154" s="15" t="s">
        <v>547</v>
      </c>
      <c r="Y1154" s="15" t="s">
        <v>78</v>
      </c>
      <c r="Z1154" s="15" t="s">
        <v>463</v>
      </c>
      <c r="AA1154" s="15" t="s">
        <v>79</v>
      </c>
      <c r="AB1154" s="15"/>
      <c r="AC1154" s="15"/>
      <c r="AD1154" s="15" t="s">
        <v>548</v>
      </c>
      <c r="AE1154" s="15" t="s">
        <v>549</v>
      </c>
      <c r="AF1154" s="15" t="s">
        <v>550</v>
      </c>
      <c r="AH1154" s="15"/>
      <c r="AI1154" s="15"/>
      <c r="AJ1154" s="15"/>
      <c r="AK1154" s="15"/>
    </row>
    <row r="1155" spans="1:37">
      <c r="A1155" s="14">
        <v>44253.509259259263</v>
      </c>
      <c r="B1155" s="15" t="s">
        <v>536</v>
      </c>
      <c r="C1155" s="15" t="s">
        <v>11</v>
      </c>
      <c r="D1155" s="14">
        <v>44253.509259259263</v>
      </c>
      <c r="E1155" s="15">
        <f t="shared" ref="E1155:E1189" ca="1" si="31">RANDBETWEEN(2300,4500)</f>
        <v>4350</v>
      </c>
      <c r="F1155" s="15" t="s">
        <v>12</v>
      </c>
      <c r="G1155" s="15" t="s">
        <v>13</v>
      </c>
      <c r="H1155" s="15" t="s">
        <v>70</v>
      </c>
      <c r="I1155" s="15" t="s">
        <v>71</v>
      </c>
      <c r="J1155" s="15" t="s">
        <v>537</v>
      </c>
      <c r="K1155" s="16" t="s">
        <v>538</v>
      </c>
      <c r="L1155" s="15" t="s">
        <v>539</v>
      </c>
      <c r="M1155" s="15" t="s">
        <v>540</v>
      </c>
      <c r="N1155" s="15" t="s">
        <v>541</v>
      </c>
      <c r="O1155" s="15" t="s">
        <v>145</v>
      </c>
      <c r="P1155" s="15"/>
      <c r="Q1155" s="15" t="s">
        <v>542</v>
      </c>
      <c r="R1155" s="16" t="s">
        <v>543</v>
      </c>
      <c r="S1155" s="16" t="s">
        <v>544</v>
      </c>
      <c r="T1155" s="16" t="s">
        <v>545</v>
      </c>
      <c r="U1155" s="18">
        <v>44631</v>
      </c>
      <c r="V1155" s="17">
        <v>44996</v>
      </c>
      <c r="W1155" s="15" t="s">
        <v>546</v>
      </c>
      <c r="X1155" s="15" t="s">
        <v>547</v>
      </c>
      <c r="Y1155" s="15" t="s">
        <v>78</v>
      </c>
      <c r="Z1155" s="15" t="s">
        <v>463</v>
      </c>
      <c r="AA1155" s="15" t="s">
        <v>79</v>
      </c>
      <c r="AB1155" s="15"/>
      <c r="AC1155" s="15"/>
      <c r="AD1155" s="15" t="s">
        <v>548</v>
      </c>
      <c r="AE1155" s="15" t="s">
        <v>549</v>
      </c>
      <c r="AF1155" s="15" t="s">
        <v>550</v>
      </c>
      <c r="AH1155" s="15"/>
      <c r="AI1155" s="15"/>
      <c r="AJ1155" s="15"/>
      <c r="AK1155" s="15"/>
    </row>
    <row r="1156" spans="1:37">
      <c r="A1156" s="14">
        <v>44281.509259259263</v>
      </c>
      <c r="B1156" s="15" t="s">
        <v>536</v>
      </c>
      <c r="C1156" s="15" t="s">
        <v>11</v>
      </c>
      <c r="D1156" s="14">
        <v>44281.509259259263</v>
      </c>
      <c r="E1156" s="15">
        <f t="shared" ca="1" si="31"/>
        <v>3993</v>
      </c>
      <c r="F1156" s="15" t="s">
        <v>12</v>
      </c>
      <c r="G1156" s="15" t="s">
        <v>13</v>
      </c>
      <c r="H1156" s="15" t="s">
        <v>70</v>
      </c>
      <c r="I1156" s="15" t="s">
        <v>71</v>
      </c>
      <c r="J1156" s="15" t="s">
        <v>537</v>
      </c>
      <c r="K1156" s="16" t="s">
        <v>538</v>
      </c>
      <c r="L1156" s="15" t="s">
        <v>539</v>
      </c>
      <c r="M1156" s="15" t="s">
        <v>540</v>
      </c>
      <c r="N1156" s="15" t="s">
        <v>541</v>
      </c>
      <c r="O1156" s="15" t="s">
        <v>145</v>
      </c>
      <c r="P1156" s="15"/>
      <c r="Q1156" s="15" t="s">
        <v>542</v>
      </c>
      <c r="R1156" s="16" t="s">
        <v>543</v>
      </c>
      <c r="S1156" s="16" t="s">
        <v>544</v>
      </c>
      <c r="T1156" s="16" t="s">
        <v>545</v>
      </c>
      <c r="U1156" s="18">
        <v>44631</v>
      </c>
      <c r="V1156" s="17">
        <v>44996</v>
      </c>
      <c r="W1156" s="15" t="s">
        <v>546</v>
      </c>
      <c r="X1156" s="15" t="s">
        <v>547</v>
      </c>
      <c r="Y1156" s="15" t="s">
        <v>78</v>
      </c>
      <c r="Z1156" s="15" t="s">
        <v>463</v>
      </c>
      <c r="AA1156" s="15" t="s">
        <v>79</v>
      </c>
      <c r="AB1156" s="15"/>
      <c r="AC1156" s="15"/>
      <c r="AD1156" s="15" t="s">
        <v>548</v>
      </c>
      <c r="AE1156" s="15" t="s">
        <v>549</v>
      </c>
      <c r="AF1156" s="15" t="s">
        <v>550</v>
      </c>
      <c r="AH1156" s="15"/>
      <c r="AI1156" s="15"/>
      <c r="AJ1156" s="15"/>
      <c r="AK1156" s="15"/>
    </row>
    <row r="1157" spans="1:37">
      <c r="A1157" s="14">
        <v>44312.509259259263</v>
      </c>
      <c r="B1157" s="15" t="s">
        <v>536</v>
      </c>
      <c r="C1157" s="15" t="s">
        <v>11</v>
      </c>
      <c r="D1157" s="14">
        <v>44312.509259259263</v>
      </c>
      <c r="E1157" s="15">
        <f t="shared" ca="1" si="31"/>
        <v>4467</v>
      </c>
      <c r="F1157" s="15" t="s">
        <v>12</v>
      </c>
      <c r="G1157" s="15" t="s">
        <v>13</v>
      </c>
      <c r="H1157" s="15" t="s">
        <v>70</v>
      </c>
      <c r="I1157" s="15" t="s">
        <v>71</v>
      </c>
      <c r="J1157" s="15" t="s">
        <v>537</v>
      </c>
      <c r="K1157" s="16" t="s">
        <v>538</v>
      </c>
      <c r="L1157" s="15" t="s">
        <v>539</v>
      </c>
      <c r="M1157" s="15" t="s">
        <v>540</v>
      </c>
      <c r="N1157" s="15" t="s">
        <v>541</v>
      </c>
      <c r="O1157" s="15" t="s">
        <v>145</v>
      </c>
      <c r="P1157" s="15"/>
      <c r="Q1157" s="15" t="s">
        <v>542</v>
      </c>
      <c r="R1157" s="16" t="s">
        <v>543</v>
      </c>
      <c r="S1157" s="16" t="s">
        <v>544</v>
      </c>
      <c r="T1157" s="16" t="s">
        <v>545</v>
      </c>
      <c r="U1157" s="18">
        <v>44631</v>
      </c>
      <c r="V1157" s="17">
        <v>44996</v>
      </c>
      <c r="W1157" s="15" t="s">
        <v>546</v>
      </c>
      <c r="X1157" s="15" t="s">
        <v>547</v>
      </c>
      <c r="Y1157" s="15" t="s">
        <v>78</v>
      </c>
      <c r="Z1157" s="15" t="s">
        <v>463</v>
      </c>
      <c r="AA1157" s="15" t="s">
        <v>79</v>
      </c>
      <c r="AB1157" s="15"/>
      <c r="AC1157" s="15"/>
      <c r="AD1157" s="15" t="s">
        <v>548</v>
      </c>
      <c r="AE1157" s="15" t="s">
        <v>549</v>
      </c>
      <c r="AF1157" s="15" t="s">
        <v>550</v>
      </c>
      <c r="AG1157" s="15"/>
      <c r="AH1157" s="15"/>
      <c r="AI1157" s="15"/>
      <c r="AJ1157" s="15"/>
      <c r="AK1157" s="15"/>
    </row>
    <row r="1158" spans="1:37" s="15" customFormat="1">
      <c r="A1158" s="14">
        <v>44342.509259259263</v>
      </c>
      <c r="B1158" s="15" t="s">
        <v>536</v>
      </c>
      <c r="C1158" s="15" t="s">
        <v>11</v>
      </c>
      <c r="D1158" s="14">
        <v>44342.509259259263</v>
      </c>
      <c r="E1158" s="15">
        <f t="shared" ca="1" si="31"/>
        <v>2757</v>
      </c>
      <c r="F1158" s="15" t="s">
        <v>12</v>
      </c>
      <c r="G1158" s="15" t="s">
        <v>13</v>
      </c>
      <c r="H1158" s="15" t="s">
        <v>70</v>
      </c>
      <c r="I1158" s="15" t="s">
        <v>71</v>
      </c>
      <c r="J1158" s="15" t="s">
        <v>537</v>
      </c>
      <c r="K1158" s="16" t="s">
        <v>538</v>
      </c>
      <c r="L1158" s="15" t="s">
        <v>539</v>
      </c>
      <c r="M1158" s="15" t="s">
        <v>540</v>
      </c>
      <c r="N1158" s="15" t="s">
        <v>541</v>
      </c>
      <c r="O1158" s="15" t="s">
        <v>145</v>
      </c>
      <c r="Q1158" s="15" t="s">
        <v>542</v>
      </c>
      <c r="R1158" s="16" t="s">
        <v>543</v>
      </c>
      <c r="S1158" s="16" t="s">
        <v>544</v>
      </c>
      <c r="T1158" s="16" t="s">
        <v>545</v>
      </c>
      <c r="U1158" s="18">
        <v>44631</v>
      </c>
      <c r="V1158" s="17">
        <v>44996</v>
      </c>
      <c r="W1158" s="15" t="s">
        <v>546</v>
      </c>
      <c r="X1158" s="15" t="s">
        <v>547</v>
      </c>
      <c r="Y1158" s="15" t="s">
        <v>78</v>
      </c>
      <c r="Z1158" s="15" t="s">
        <v>463</v>
      </c>
      <c r="AA1158" s="15" t="s">
        <v>79</v>
      </c>
      <c r="AD1158" s="15" t="s">
        <v>548</v>
      </c>
      <c r="AE1158" s="15" t="s">
        <v>549</v>
      </c>
      <c r="AF1158" s="15" t="s">
        <v>550</v>
      </c>
    </row>
    <row r="1159" spans="1:37" s="15" customFormat="1">
      <c r="A1159" s="14">
        <v>44373.509259259263</v>
      </c>
      <c r="B1159" s="15" t="s">
        <v>536</v>
      </c>
      <c r="C1159" s="15" t="s">
        <v>11</v>
      </c>
      <c r="D1159" s="14">
        <v>44373.509259259263</v>
      </c>
      <c r="E1159" s="15">
        <f t="shared" ca="1" si="31"/>
        <v>2522</v>
      </c>
      <c r="F1159" s="15" t="s">
        <v>12</v>
      </c>
      <c r="G1159" s="15" t="s">
        <v>13</v>
      </c>
      <c r="H1159" s="15" t="s">
        <v>70</v>
      </c>
      <c r="I1159" s="15" t="s">
        <v>71</v>
      </c>
      <c r="J1159" s="15" t="s">
        <v>537</v>
      </c>
      <c r="K1159" s="16" t="s">
        <v>538</v>
      </c>
      <c r="L1159" s="15" t="s">
        <v>539</v>
      </c>
      <c r="M1159" s="15" t="s">
        <v>540</v>
      </c>
      <c r="N1159" s="15" t="s">
        <v>541</v>
      </c>
      <c r="O1159" s="15" t="s">
        <v>145</v>
      </c>
      <c r="Q1159" s="15" t="s">
        <v>542</v>
      </c>
      <c r="R1159" s="16" t="s">
        <v>543</v>
      </c>
      <c r="S1159" s="16" t="s">
        <v>544</v>
      </c>
      <c r="T1159" s="16" t="s">
        <v>545</v>
      </c>
      <c r="U1159" s="18">
        <v>44631</v>
      </c>
      <c r="V1159" s="17">
        <v>44996</v>
      </c>
      <c r="W1159" s="15" t="s">
        <v>546</v>
      </c>
      <c r="X1159" s="15" t="s">
        <v>547</v>
      </c>
      <c r="Y1159" s="15" t="s">
        <v>78</v>
      </c>
      <c r="Z1159" s="15" t="s">
        <v>463</v>
      </c>
      <c r="AA1159" s="15" t="s">
        <v>79</v>
      </c>
      <c r="AD1159" s="15" t="s">
        <v>548</v>
      </c>
      <c r="AE1159" s="15" t="s">
        <v>549</v>
      </c>
      <c r="AF1159" s="15" t="s">
        <v>550</v>
      </c>
    </row>
    <row r="1160" spans="1:37" s="15" customFormat="1">
      <c r="A1160" s="14">
        <v>44403.509259259263</v>
      </c>
      <c r="B1160" s="15" t="s">
        <v>536</v>
      </c>
      <c r="C1160" s="15" t="s">
        <v>11</v>
      </c>
      <c r="D1160" s="14">
        <v>44403.509259259263</v>
      </c>
      <c r="E1160" s="15">
        <f t="shared" ca="1" si="31"/>
        <v>2925</v>
      </c>
      <c r="F1160" s="15" t="s">
        <v>12</v>
      </c>
      <c r="G1160" s="15" t="s">
        <v>13</v>
      </c>
      <c r="H1160" s="15" t="s">
        <v>70</v>
      </c>
      <c r="I1160" s="15" t="s">
        <v>71</v>
      </c>
      <c r="J1160" s="15" t="s">
        <v>537</v>
      </c>
      <c r="K1160" s="16" t="s">
        <v>538</v>
      </c>
      <c r="L1160" s="15" t="s">
        <v>539</v>
      </c>
      <c r="M1160" s="15" t="s">
        <v>540</v>
      </c>
      <c r="N1160" s="15" t="s">
        <v>541</v>
      </c>
      <c r="O1160" s="15" t="s">
        <v>145</v>
      </c>
      <c r="Q1160" s="15" t="s">
        <v>542</v>
      </c>
      <c r="R1160" s="16" t="s">
        <v>543</v>
      </c>
      <c r="S1160" s="16" t="s">
        <v>544</v>
      </c>
      <c r="T1160" s="16" t="s">
        <v>545</v>
      </c>
      <c r="U1160" s="18">
        <v>44631</v>
      </c>
      <c r="V1160" s="17">
        <v>44996</v>
      </c>
      <c r="W1160" s="15" t="s">
        <v>546</v>
      </c>
      <c r="X1160" s="15" t="s">
        <v>547</v>
      </c>
      <c r="Y1160" s="15" t="s">
        <v>78</v>
      </c>
      <c r="Z1160" s="15" t="s">
        <v>463</v>
      </c>
      <c r="AA1160" s="15" t="s">
        <v>79</v>
      </c>
      <c r="AD1160" s="15" t="s">
        <v>548</v>
      </c>
      <c r="AE1160" s="15" t="s">
        <v>549</v>
      </c>
      <c r="AF1160" s="15" t="s">
        <v>550</v>
      </c>
    </row>
    <row r="1161" spans="1:37" s="15" customFormat="1">
      <c r="A1161" s="14">
        <v>44434.509259259263</v>
      </c>
      <c r="B1161" s="15" t="s">
        <v>536</v>
      </c>
      <c r="C1161" s="15" t="s">
        <v>11</v>
      </c>
      <c r="D1161" s="14">
        <v>44434.509259259263</v>
      </c>
      <c r="E1161" s="15">
        <f t="shared" ca="1" si="31"/>
        <v>2653</v>
      </c>
      <c r="F1161" s="15" t="s">
        <v>12</v>
      </c>
      <c r="G1161" s="15" t="s">
        <v>13</v>
      </c>
      <c r="H1161" s="15" t="s">
        <v>70</v>
      </c>
      <c r="I1161" s="15" t="s">
        <v>71</v>
      </c>
      <c r="J1161" s="15" t="s">
        <v>537</v>
      </c>
      <c r="K1161" s="16" t="s">
        <v>538</v>
      </c>
      <c r="L1161" s="15" t="s">
        <v>539</v>
      </c>
      <c r="M1161" s="15" t="s">
        <v>540</v>
      </c>
      <c r="N1161" s="15" t="s">
        <v>541</v>
      </c>
      <c r="O1161" s="15" t="s">
        <v>145</v>
      </c>
      <c r="Q1161" s="15" t="s">
        <v>542</v>
      </c>
      <c r="R1161" s="16" t="s">
        <v>543</v>
      </c>
      <c r="S1161" s="16" t="s">
        <v>544</v>
      </c>
      <c r="T1161" s="16" t="s">
        <v>545</v>
      </c>
      <c r="U1161" s="18">
        <v>44631</v>
      </c>
      <c r="V1161" s="17">
        <v>44996</v>
      </c>
      <c r="W1161" s="15" t="s">
        <v>546</v>
      </c>
      <c r="X1161" s="15" t="s">
        <v>547</v>
      </c>
      <c r="Y1161" s="15" t="s">
        <v>78</v>
      </c>
      <c r="Z1161" s="15" t="s">
        <v>463</v>
      </c>
      <c r="AA1161" s="15" t="s">
        <v>79</v>
      </c>
      <c r="AD1161" s="15" t="s">
        <v>548</v>
      </c>
      <c r="AE1161" s="15" t="s">
        <v>549</v>
      </c>
      <c r="AF1161" s="15" t="s">
        <v>550</v>
      </c>
      <c r="AI1161"/>
    </row>
    <row r="1162" spans="1:37" s="15" customFormat="1">
      <c r="A1162" s="14">
        <v>44465.509259259263</v>
      </c>
      <c r="B1162" s="15" t="s">
        <v>536</v>
      </c>
      <c r="C1162" s="15" t="s">
        <v>11</v>
      </c>
      <c r="D1162" s="14">
        <v>44465.509259259263</v>
      </c>
      <c r="E1162" s="15">
        <f t="shared" ca="1" si="31"/>
        <v>3664</v>
      </c>
      <c r="F1162" s="15" t="s">
        <v>12</v>
      </c>
      <c r="G1162" s="15" t="s">
        <v>13</v>
      </c>
      <c r="H1162" s="15" t="s">
        <v>70</v>
      </c>
      <c r="I1162" s="15" t="s">
        <v>71</v>
      </c>
      <c r="J1162" s="15" t="s">
        <v>537</v>
      </c>
      <c r="K1162" s="16" t="s">
        <v>538</v>
      </c>
      <c r="L1162" s="15" t="s">
        <v>539</v>
      </c>
      <c r="M1162" s="15" t="s">
        <v>540</v>
      </c>
      <c r="N1162" s="15" t="s">
        <v>541</v>
      </c>
      <c r="O1162" s="15" t="s">
        <v>145</v>
      </c>
      <c r="Q1162" s="15" t="s">
        <v>542</v>
      </c>
      <c r="R1162" s="16" t="s">
        <v>543</v>
      </c>
      <c r="S1162" s="16" t="s">
        <v>544</v>
      </c>
      <c r="T1162" s="16" t="s">
        <v>545</v>
      </c>
      <c r="U1162" s="18">
        <v>44631</v>
      </c>
      <c r="V1162" s="17">
        <v>44996</v>
      </c>
      <c r="W1162" s="15" t="s">
        <v>546</v>
      </c>
      <c r="X1162" s="15" t="s">
        <v>547</v>
      </c>
      <c r="Y1162" s="15" t="s">
        <v>78</v>
      </c>
      <c r="Z1162" s="15" t="s">
        <v>463</v>
      </c>
      <c r="AA1162" s="15" t="s">
        <v>79</v>
      </c>
      <c r="AD1162" s="15" t="s">
        <v>548</v>
      </c>
      <c r="AE1162" s="15" t="s">
        <v>549</v>
      </c>
      <c r="AF1162" s="15" t="s">
        <v>550</v>
      </c>
      <c r="AI1162"/>
    </row>
    <row r="1163" spans="1:37" s="15" customFormat="1">
      <c r="A1163" s="14">
        <v>44495.509259259263</v>
      </c>
      <c r="B1163" s="15" t="s">
        <v>536</v>
      </c>
      <c r="C1163" s="15" t="s">
        <v>11</v>
      </c>
      <c r="D1163" s="14">
        <v>44495.509259259263</v>
      </c>
      <c r="E1163" s="15">
        <f t="shared" ca="1" si="31"/>
        <v>3250</v>
      </c>
      <c r="F1163" s="15" t="s">
        <v>12</v>
      </c>
      <c r="G1163" s="15" t="s">
        <v>13</v>
      </c>
      <c r="H1163" s="15" t="s">
        <v>70</v>
      </c>
      <c r="I1163" s="15" t="s">
        <v>71</v>
      </c>
      <c r="J1163" s="15" t="s">
        <v>537</v>
      </c>
      <c r="K1163" s="16" t="s">
        <v>538</v>
      </c>
      <c r="L1163" s="15" t="s">
        <v>539</v>
      </c>
      <c r="M1163" s="15" t="s">
        <v>540</v>
      </c>
      <c r="N1163" s="15" t="s">
        <v>541</v>
      </c>
      <c r="O1163" s="15" t="s">
        <v>145</v>
      </c>
      <c r="Q1163" s="15" t="s">
        <v>542</v>
      </c>
      <c r="R1163" s="16" t="s">
        <v>543</v>
      </c>
      <c r="S1163" s="16" t="s">
        <v>544</v>
      </c>
      <c r="T1163" s="16" t="s">
        <v>545</v>
      </c>
      <c r="U1163" s="18">
        <v>44631</v>
      </c>
      <c r="V1163" s="17">
        <v>44996</v>
      </c>
      <c r="W1163" s="15" t="s">
        <v>546</v>
      </c>
      <c r="X1163" s="15" t="s">
        <v>547</v>
      </c>
      <c r="Y1163" s="15" t="s">
        <v>78</v>
      </c>
      <c r="Z1163" s="15" t="s">
        <v>463</v>
      </c>
      <c r="AA1163" s="15" t="s">
        <v>79</v>
      </c>
      <c r="AD1163" s="15" t="s">
        <v>548</v>
      </c>
      <c r="AE1163" s="15" t="s">
        <v>549</v>
      </c>
      <c r="AF1163" s="15" t="s">
        <v>550</v>
      </c>
      <c r="AI1163"/>
    </row>
    <row r="1164" spans="1:37" s="15" customFormat="1">
      <c r="A1164" s="14">
        <v>44526.509259259263</v>
      </c>
      <c r="B1164" s="15" t="s">
        <v>536</v>
      </c>
      <c r="C1164" s="15" t="s">
        <v>11</v>
      </c>
      <c r="D1164" s="14">
        <v>44526.509259259263</v>
      </c>
      <c r="E1164" s="15">
        <f t="shared" ca="1" si="31"/>
        <v>4264</v>
      </c>
      <c r="F1164" s="15" t="s">
        <v>12</v>
      </c>
      <c r="G1164" s="15" t="s">
        <v>13</v>
      </c>
      <c r="H1164" s="15" t="s">
        <v>70</v>
      </c>
      <c r="I1164" s="15" t="s">
        <v>71</v>
      </c>
      <c r="J1164" s="15" t="s">
        <v>537</v>
      </c>
      <c r="K1164" s="16" t="s">
        <v>538</v>
      </c>
      <c r="L1164" s="15" t="s">
        <v>539</v>
      </c>
      <c r="M1164" s="15" t="s">
        <v>540</v>
      </c>
      <c r="N1164" s="15" t="s">
        <v>541</v>
      </c>
      <c r="O1164" s="15" t="s">
        <v>145</v>
      </c>
      <c r="Q1164" s="15" t="s">
        <v>542</v>
      </c>
      <c r="R1164" s="16" t="s">
        <v>543</v>
      </c>
      <c r="S1164" s="16" t="s">
        <v>544</v>
      </c>
      <c r="T1164" s="16" t="s">
        <v>545</v>
      </c>
      <c r="U1164" s="18">
        <v>44631</v>
      </c>
      <c r="V1164" s="17">
        <v>44996</v>
      </c>
      <c r="W1164" s="15" t="s">
        <v>546</v>
      </c>
      <c r="X1164" s="15" t="s">
        <v>547</v>
      </c>
      <c r="Y1164" s="15" t="s">
        <v>78</v>
      </c>
      <c r="Z1164" s="15" t="s">
        <v>463</v>
      </c>
      <c r="AA1164" s="15" t="s">
        <v>79</v>
      </c>
      <c r="AD1164" s="15" t="s">
        <v>548</v>
      </c>
      <c r="AE1164" s="15" t="s">
        <v>549</v>
      </c>
      <c r="AF1164" s="15" t="s">
        <v>550</v>
      </c>
      <c r="AI1164"/>
    </row>
    <row r="1165" spans="1:37" s="15" customFormat="1">
      <c r="A1165" s="14">
        <v>44556.509259259263</v>
      </c>
      <c r="B1165" s="15" t="s">
        <v>536</v>
      </c>
      <c r="C1165" s="15" t="s">
        <v>11</v>
      </c>
      <c r="D1165" s="14">
        <v>44556.509259259263</v>
      </c>
      <c r="E1165" s="15">
        <f t="shared" ca="1" si="31"/>
        <v>4422</v>
      </c>
      <c r="F1165" s="15" t="s">
        <v>12</v>
      </c>
      <c r="G1165" s="15" t="s">
        <v>13</v>
      </c>
      <c r="H1165" s="15" t="s">
        <v>70</v>
      </c>
      <c r="I1165" s="15" t="s">
        <v>71</v>
      </c>
      <c r="J1165" s="15" t="s">
        <v>537</v>
      </c>
      <c r="K1165" s="16" t="s">
        <v>538</v>
      </c>
      <c r="L1165" s="15" t="s">
        <v>539</v>
      </c>
      <c r="M1165" s="15" t="s">
        <v>540</v>
      </c>
      <c r="N1165" s="15" t="s">
        <v>541</v>
      </c>
      <c r="O1165" s="15" t="s">
        <v>145</v>
      </c>
      <c r="Q1165" s="15" t="s">
        <v>542</v>
      </c>
      <c r="R1165" s="16" t="s">
        <v>543</v>
      </c>
      <c r="S1165" s="16" t="s">
        <v>544</v>
      </c>
      <c r="T1165" s="16" t="s">
        <v>545</v>
      </c>
      <c r="U1165" s="18">
        <v>44631</v>
      </c>
      <c r="V1165" s="17">
        <v>44996</v>
      </c>
      <c r="W1165" s="15" t="s">
        <v>546</v>
      </c>
      <c r="X1165" s="15" t="s">
        <v>547</v>
      </c>
      <c r="Y1165" s="15" t="s">
        <v>78</v>
      </c>
      <c r="Z1165" s="15" t="s">
        <v>463</v>
      </c>
      <c r="AA1165" s="15" t="s">
        <v>79</v>
      </c>
      <c r="AD1165" s="15" t="s">
        <v>548</v>
      </c>
      <c r="AE1165" s="15" t="s">
        <v>549</v>
      </c>
      <c r="AF1165" s="15" t="s">
        <v>550</v>
      </c>
      <c r="AI1165"/>
    </row>
    <row r="1166" spans="1:37" s="15" customFormat="1">
      <c r="A1166" s="14">
        <v>44587.509259259263</v>
      </c>
      <c r="B1166" s="15" t="s">
        <v>536</v>
      </c>
      <c r="C1166" s="15" t="s">
        <v>11</v>
      </c>
      <c r="D1166" s="14">
        <v>44587.509259259263</v>
      </c>
      <c r="E1166" s="15">
        <f t="shared" ca="1" si="31"/>
        <v>4272</v>
      </c>
      <c r="F1166" s="15" t="s">
        <v>12</v>
      </c>
      <c r="G1166" s="15" t="s">
        <v>13</v>
      </c>
      <c r="H1166" s="15" t="s">
        <v>70</v>
      </c>
      <c r="I1166" s="15" t="s">
        <v>71</v>
      </c>
      <c r="J1166" s="15" t="s">
        <v>537</v>
      </c>
      <c r="K1166" s="16" t="s">
        <v>538</v>
      </c>
      <c r="L1166" s="15" t="s">
        <v>539</v>
      </c>
      <c r="M1166" s="15" t="s">
        <v>540</v>
      </c>
      <c r="N1166" s="15" t="s">
        <v>541</v>
      </c>
      <c r="O1166" s="15" t="s">
        <v>145</v>
      </c>
      <c r="Q1166" s="15" t="s">
        <v>542</v>
      </c>
      <c r="R1166" s="16" t="s">
        <v>543</v>
      </c>
      <c r="S1166" s="16" t="s">
        <v>544</v>
      </c>
      <c r="T1166" s="16" t="s">
        <v>545</v>
      </c>
      <c r="U1166" s="18">
        <v>44631</v>
      </c>
      <c r="V1166" s="17">
        <v>44996</v>
      </c>
      <c r="W1166" s="15" t="s">
        <v>546</v>
      </c>
      <c r="X1166" s="15" t="s">
        <v>547</v>
      </c>
      <c r="Y1166" s="15" t="s">
        <v>78</v>
      </c>
      <c r="Z1166" s="15" t="s">
        <v>463</v>
      </c>
      <c r="AA1166" s="15" t="s">
        <v>79</v>
      </c>
      <c r="AD1166" s="15" t="s">
        <v>548</v>
      </c>
      <c r="AE1166" s="15" t="s">
        <v>549</v>
      </c>
      <c r="AF1166" s="15" t="s">
        <v>550</v>
      </c>
    </row>
    <row r="1167" spans="1:37" s="15" customFormat="1">
      <c r="A1167" s="14">
        <v>44618.509259259263</v>
      </c>
      <c r="B1167" s="15" t="s">
        <v>536</v>
      </c>
      <c r="C1167" s="15" t="s">
        <v>11</v>
      </c>
      <c r="D1167" s="14">
        <v>44618.509259259263</v>
      </c>
      <c r="E1167" s="15">
        <f t="shared" ca="1" si="31"/>
        <v>3851</v>
      </c>
      <c r="F1167" s="15" t="s">
        <v>12</v>
      </c>
      <c r="G1167" s="15" t="s">
        <v>13</v>
      </c>
      <c r="H1167" s="15" t="s">
        <v>70</v>
      </c>
      <c r="I1167" s="15" t="s">
        <v>71</v>
      </c>
      <c r="J1167" s="15" t="s">
        <v>537</v>
      </c>
      <c r="K1167" s="16" t="s">
        <v>538</v>
      </c>
      <c r="L1167" s="15" t="s">
        <v>539</v>
      </c>
      <c r="M1167" s="15" t="s">
        <v>540</v>
      </c>
      <c r="N1167" s="15" t="s">
        <v>541</v>
      </c>
      <c r="O1167" s="15" t="s">
        <v>145</v>
      </c>
      <c r="Q1167" s="15" t="s">
        <v>542</v>
      </c>
      <c r="R1167" s="16" t="s">
        <v>543</v>
      </c>
      <c r="S1167" s="16" t="s">
        <v>544</v>
      </c>
      <c r="T1167" s="16" t="s">
        <v>545</v>
      </c>
      <c r="U1167" s="18">
        <v>44631</v>
      </c>
      <c r="V1167" s="17">
        <v>44996</v>
      </c>
      <c r="W1167" s="15" t="s">
        <v>546</v>
      </c>
      <c r="X1167" s="15" t="s">
        <v>547</v>
      </c>
      <c r="Y1167" s="15" t="s">
        <v>78</v>
      </c>
      <c r="Z1167" s="15" t="s">
        <v>463</v>
      </c>
      <c r="AA1167" s="15" t="s">
        <v>79</v>
      </c>
      <c r="AD1167" s="15" t="s">
        <v>548</v>
      </c>
      <c r="AE1167" s="15" t="s">
        <v>549</v>
      </c>
      <c r="AF1167" s="15" t="s">
        <v>550</v>
      </c>
    </row>
    <row r="1168" spans="1:37" s="15" customFormat="1">
      <c r="A1168" s="14">
        <v>44646.509259259263</v>
      </c>
      <c r="B1168" s="15" t="s">
        <v>536</v>
      </c>
      <c r="C1168" s="15" t="s">
        <v>11</v>
      </c>
      <c r="D1168" s="14">
        <v>44646.509259259263</v>
      </c>
      <c r="E1168" s="15">
        <f t="shared" ca="1" si="31"/>
        <v>2476</v>
      </c>
      <c r="F1168" s="15" t="s">
        <v>12</v>
      </c>
      <c r="G1168" s="15" t="s">
        <v>13</v>
      </c>
      <c r="H1168" s="15" t="s">
        <v>70</v>
      </c>
      <c r="I1168" s="15" t="s">
        <v>71</v>
      </c>
      <c r="J1168" s="15" t="s">
        <v>537</v>
      </c>
      <c r="K1168" s="16" t="s">
        <v>538</v>
      </c>
      <c r="L1168" s="15" t="s">
        <v>539</v>
      </c>
      <c r="M1168" s="15" t="s">
        <v>540</v>
      </c>
      <c r="N1168" s="15" t="s">
        <v>541</v>
      </c>
      <c r="O1168" s="15" t="s">
        <v>145</v>
      </c>
      <c r="Q1168" s="15" t="s">
        <v>542</v>
      </c>
      <c r="R1168" s="16" t="s">
        <v>543</v>
      </c>
      <c r="S1168" s="16" t="s">
        <v>544</v>
      </c>
      <c r="T1168" s="16" t="s">
        <v>545</v>
      </c>
      <c r="U1168" s="18">
        <v>44631</v>
      </c>
      <c r="V1168" s="17">
        <v>44996</v>
      </c>
      <c r="W1168" s="15" t="s">
        <v>546</v>
      </c>
      <c r="X1168" s="15" t="s">
        <v>547</v>
      </c>
      <c r="Y1168" s="15" t="s">
        <v>78</v>
      </c>
      <c r="Z1168" s="15" t="s">
        <v>463</v>
      </c>
      <c r="AA1168" s="15" t="s">
        <v>79</v>
      </c>
      <c r="AD1168" s="15" t="s">
        <v>548</v>
      </c>
      <c r="AE1168" s="15" t="s">
        <v>549</v>
      </c>
      <c r="AF1168" s="15" t="s">
        <v>550</v>
      </c>
    </row>
    <row r="1169" spans="1:37" s="15" customFormat="1">
      <c r="A1169" s="14">
        <v>44677.509259259263</v>
      </c>
      <c r="B1169" s="15" t="s">
        <v>536</v>
      </c>
      <c r="C1169" s="15" t="s">
        <v>11</v>
      </c>
      <c r="D1169" s="14">
        <v>44677.509259259263</v>
      </c>
      <c r="E1169" s="15">
        <f t="shared" ca="1" si="31"/>
        <v>2401</v>
      </c>
      <c r="F1169" s="15" t="s">
        <v>12</v>
      </c>
      <c r="G1169" s="15" t="s">
        <v>13</v>
      </c>
      <c r="H1169" s="15" t="s">
        <v>70</v>
      </c>
      <c r="I1169" s="15" t="s">
        <v>71</v>
      </c>
      <c r="J1169" s="15" t="s">
        <v>537</v>
      </c>
      <c r="K1169" s="16" t="s">
        <v>538</v>
      </c>
      <c r="L1169" s="15" t="s">
        <v>539</v>
      </c>
      <c r="M1169" s="15" t="s">
        <v>540</v>
      </c>
      <c r="N1169" s="15" t="s">
        <v>541</v>
      </c>
      <c r="O1169" s="15" t="s">
        <v>145</v>
      </c>
      <c r="Q1169" s="15" t="s">
        <v>542</v>
      </c>
      <c r="R1169" s="16" t="s">
        <v>543</v>
      </c>
      <c r="S1169" s="16" t="s">
        <v>544</v>
      </c>
      <c r="T1169" s="16" t="s">
        <v>545</v>
      </c>
      <c r="U1169" s="18">
        <v>44631</v>
      </c>
      <c r="V1169" s="17">
        <v>44996</v>
      </c>
      <c r="W1169" s="15" t="s">
        <v>546</v>
      </c>
      <c r="X1169" s="15" t="s">
        <v>547</v>
      </c>
      <c r="Y1169" s="15" t="s">
        <v>78</v>
      </c>
      <c r="Z1169" s="15" t="s">
        <v>463</v>
      </c>
      <c r="AA1169" s="15" t="s">
        <v>79</v>
      </c>
      <c r="AD1169" s="15" t="s">
        <v>548</v>
      </c>
      <c r="AE1169" s="15" t="s">
        <v>549</v>
      </c>
      <c r="AF1169" s="15" t="s">
        <v>550</v>
      </c>
    </row>
    <row r="1170" spans="1:37" s="15" customFormat="1">
      <c r="A1170" s="14">
        <v>44707.509259259263</v>
      </c>
      <c r="B1170" s="15" t="s">
        <v>536</v>
      </c>
      <c r="C1170" s="15" t="s">
        <v>11</v>
      </c>
      <c r="D1170" s="14">
        <v>44707.509259259263</v>
      </c>
      <c r="E1170" s="15">
        <f t="shared" ca="1" si="31"/>
        <v>4499</v>
      </c>
      <c r="F1170" s="15" t="s">
        <v>12</v>
      </c>
      <c r="G1170" s="15" t="s">
        <v>13</v>
      </c>
      <c r="H1170" s="15" t="s">
        <v>70</v>
      </c>
      <c r="I1170" s="15" t="s">
        <v>71</v>
      </c>
      <c r="J1170" s="15" t="s">
        <v>537</v>
      </c>
      <c r="K1170" s="16" t="s">
        <v>538</v>
      </c>
      <c r="L1170" s="15" t="s">
        <v>539</v>
      </c>
      <c r="M1170" s="15" t="s">
        <v>540</v>
      </c>
      <c r="N1170" s="15" t="s">
        <v>541</v>
      </c>
      <c r="O1170" s="15" t="s">
        <v>145</v>
      </c>
      <c r="Q1170" s="15" t="s">
        <v>542</v>
      </c>
      <c r="R1170" s="16" t="s">
        <v>543</v>
      </c>
      <c r="S1170" s="16" t="s">
        <v>544</v>
      </c>
      <c r="T1170" s="16" t="s">
        <v>545</v>
      </c>
      <c r="U1170" s="18">
        <v>44631</v>
      </c>
      <c r="V1170" s="17">
        <v>44996</v>
      </c>
      <c r="W1170" s="15" t="s">
        <v>546</v>
      </c>
      <c r="X1170" s="15" t="s">
        <v>547</v>
      </c>
      <c r="Y1170" s="15" t="s">
        <v>78</v>
      </c>
      <c r="Z1170" s="15" t="s">
        <v>463</v>
      </c>
      <c r="AA1170" s="15" t="s">
        <v>79</v>
      </c>
      <c r="AD1170" s="15" t="s">
        <v>548</v>
      </c>
      <c r="AE1170" s="15" t="s">
        <v>549</v>
      </c>
      <c r="AF1170" s="15" t="s">
        <v>550</v>
      </c>
    </row>
    <row r="1171" spans="1:37" s="15" customFormat="1">
      <c r="A1171" s="14">
        <v>44738.509259259263</v>
      </c>
      <c r="B1171" s="15" t="s">
        <v>536</v>
      </c>
      <c r="C1171" s="15" t="s">
        <v>11</v>
      </c>
      <c r="D1171" s="14">
        <v>44738.509259259263</v>
      </c>
      <c r="E1171" s="15">
        <f t="shared" ca="1" si="31"/>
        <v>3616</v>
      </c>
      <c r="F1171" s="15" t="s">
        <v>12</v>
      </c>
      <c r="G1171" s="15" t="s">
        <v>13</v>
      </c>
      <c r="H1171" s="15" t="s">
        <v>70</v>
      </c>
      <c r="I1171" s="15" t="s">
        <v>71</v>
      </c>
      <c r="J1171" s="15" t="s">
        <v>537</v>
      </c>
      <c r="K1171" s="16" t="s">
        <v>538</v>
      </c>
      <c r="L1171" s="15" t="s">
        <v>539</v>
      </c>
      <c r="M1171" s="15" t="s">
        <v>540</v>
      </c>
      <c r="N1171" s="15" t="s">
        <v>541</v>
      </c>
      <c r="O1171" s="15" t="s">
        <v>145</v>
      </c>
      <c r="Q1171" s="15" t="s">
        <v>542</v>
      </c>
      <c r="R1171" s="16" t="s">
        <v>543</v>
      </c>
      <c r="S1171" s="16" t="s">
        <v>544</v>
      </c>
      <c r="T1171" s="16" t="s">
        <v>545</v>
      </c>
      <c r="U1171" s="18">
        <v>44631</v>
      </c>
      <c r="V1171" s="17">
        <v>44996</v>
      </c>
      <c r="W1171" s="15" t="s">
        <v>546</v>
      </c>
      <c r="X1171" s="15" t="s">
        <v>547</v>
      </c>
      <c r="Y1171" s="15" t="s">
        <v>78</v>
      </c>
      <c r="Z1171" s="15" t="s">
        <v>463</v>
      </c>
      <c r="AA1171" s="15" t="s">
        <v>79</v>
      </c>
      <c r="AD1171" s="15" t="s">
        <v>548</v>
      </c>
      <c r="AE1171" s="15" t="s">
        <v>549</v>
      </c>
      <c r="AF1171" s="15" t="s">
        <v>550</v>
      </c>
    </row>
    <row r="1172" spans="1:37" s="15" customFormat="1">
      <c r="A1172" s="14">
        <v>44768.509259259263</v>
      </c>
      <c r="B1172" s="15" t="s">
        <v>536</v>
      </c>
      <c r="C1172" s="15" t="s">
        <v>11</v>
      </c>
      <c r="D1172" s="14">
        <v>44768.509259259263</v>
      </c>
      <c r="E1172" s="15">
        <f t="shared" ca="1" si="31"/>
        <v>3446</v>
      </c>
      <c r="F1172" s="15" t="s">
        <v>12</v>
      </c>
      <c r="G1172" s="15" t="s">
        <v>13</v>
      </c>
      <c r="H1172" s="15" t="s">
        <v>70</v>
      </c>
      <c r="I1172" s="15" t="s">
        <v>71</v>
      </c>
      <c r="J1172" s="15" t="s">
        <v>537</v>
      </c>
      <c r="K1172" s="16" t="s">
        <v>538</v>
      </c>
      <c r="L1172" s="15" t="s">
        <v>539</v>
      </c>
      <c r="M1172" s="15" t="s">
        <v>540</v>
      </c>
      <c r="N1172" s="15" t="s">
        <v>541</v>
      </c>
      <c r="O1172" s="15" t="s">
        <v>145</v>
      </c>
      <c r="Q1172" s="15" t="s">
        <v>542</v>
      </c>
      <c r="R1172" s="16" t="s">
        <v>543</v>
      </c>
      <c r="S1172" s="16" t="s">
        <v>544</v>
      </c>
      <c r="T1172" s="16" t="s">
        <v>545</v>
      </c>
      <c r="U1172" s="18">
        <v>44631</v>
      </c>
      <c r="V1172" s="17">
        <v>44996</v>
      </c>
      <c r="W1172" s="15" t="s">
        <v>546</v>
      </c>
      <c r="X1172" s="15" t="s">
        <v>547</v>
      </c>
      <c r="Y1172" s="15" t="s">
        <v>78</v>
      </c>
      <c r="Z1172" s="15" t="s">
        <v>463</v>
      </c>
      <c r="AA1172" s="15" t="s">
        <v>79</v>
      </c>
      <c r="AD1172" s="15" t="s">
        <v>548</v>
      </c>
      <c r="AE1172" s="15" t="s">
        <v>549</v>
      </c>
      <c r="AF1172" s="15" t="s">
        <v>550</v>
      </c>
    </row>
    <row r="1173" spans="1:37" s="15" customFormat="1">
      <c r="A1173" s="14">
        <v>44799.509259259263</v>
      </c>
      <c r="B1173" s="15" t="s">
        <v>536</v>
      </c>
      <c r="C1173" s="15" t="s">
        <v>11</v>
      </c>
      <c r="D1173" s="14">
        <v>44799.509259259263</v>
      </c>
      <c r="E1173" s="15">
        <f t="shared" ca="1" si="31"/>
        <v>4372</v>
      </c>
      <c r="F1173" s="15" t="s">
        <v>12</v>
      </c>
      <c r="G1173" s="15" t="s">
        <v>13</v>
      </c>
      <c r="H1173" s="15" t="s">
        <v>70</v>
      </c>
      <c r="I1173" s="15" t="s">
        <v>71</v>
      </c>
      <c r="J1173" s="15" t="s">
        <v>537</v>
      </c>
      <c r="K1173" s="16" t="s">
        <v>538</v>
      </c>
      <c r="L1173" s="15" t="s">
        <v>539</v>
      </c>
      <c r="M1173" s="15" t="s">
        <v>540</v>
      </c>
      <c r="N1173" s="15" t="s">
        <v>541</v>
      </c>
      <c r="O1173" s="15" t="s">
        <v>145</v>
      </c>
      <c r="Q1173" s="15" t="s">
        <v>542</v>
      </c>
      <c r="R1173" s="16" t="s">
        <v>543</v>
      </c>
      <c r="S1173" s="16" t="s">
        <v>544</v>
      </c>
      <c r="T1173" s="16" t="s">
        <v>545</v>
      </c>
      <c r="U1173" s="18">
        <v>44631</v>
      </c>
      <c r="V1173" s="17">
        <v>44996</v>
      </c>
      <c r="W1173" s="15" t="s">
        <v>546</v>
      </c>
      <c r="X1173" s="15" t="s">
        <v>547</v>
      </c>
      <c r="Y1173" s="15" t="s">
        <v>78</v>
      </c>
      <c r="Z1173" s="15" t="s">
        <v>463</v>
      </c>
      <c r="AA1173" s="15" t="s">
        <v>79</v>
      </c>
      <c r="AD1173" s="15" t="s">
        <v>548</v>
      </c>
      <c r="AE1173" s="15" t="s">
        <v>549</v>
      </c>
      <c r="AF1173" s="15" t="s">
        <v>550</v>
      </c>
    </row>
    <row r="1174" spans="1:37" s="15" customFormat="1">
      <c r="A1174" s="14">
        <v>44830.509259259263</v>
      </c>
      <c r="B1174" s="15" t="s">
        <v>536</v>
      </c>
      <c r="C1174" s="15" t="s">
        <v>11</v>
      </c>
      <c r="D1174" s="14">
        <v>44830.509259259263</v>
      </c>
      <c r="E1174" s="15">
        <f t="shared" ca="1" si="31"/>
        <v>4020</v>
      </c>
      <c r="F1174" s="15" t="s">
        <v>12</v>
      </c>
      <c r="G1174" s="15" t="s">
        <v>13</v>
      </c>
      <c r="H1174" s="15" t="s">
        <v>70</v>
      </c>
      <c r="I1174" s="15" t="s">
        <v>71</v>
      </c>
      <c r="J1174" s="15" t="s">
        <v>537</v>
      </c>
      <c r="K1174" s="16" t="s">
        <v>538</v>
      </c>
      <c r="L1174" s="15" t="s">
        <v>539</v>
      </c>
      <c r="M1174" s="15" t="s">
        <v>540</v>
      </c>
      <c r="N1174" s="15" t="s">
        <v>541</v>
      </c>
      <c r="O1174" s="15" t="s">
        <v>145</v>
      </c>
      <c r="Q1174" s="15" t="s">
        <v>542</v>
      </c>
      <c r="R1174" s="16" t="s">
        <v>543</v>
      </c>
      <c r="S1174" s="16" t="s">
        <v>544</v>
      </c>
      <c r="T1174" s="16" t="s">
        <v>545</v>
      </c>
      <c r="U1174" s="18">
        <v>44631</v>
      </c>
      <c r="V1174" s="17">
        <v>44996</v>
      </c>
      <c r="W1174" s="15" t="s">
        <v>546</v>
      </c>
      <c r="X1174" s="15" t="s">
        <v>547</v>
      </c>
      <c r="Y1174" s="15" t="s">
        <v>78</v>
      </c>
      <c r="Z1174" s="15" t="s">
        <v>463</v>
      </c>
      <c r="AA1174" s="15" t="s">
        <v>79</v>
      </c>
      <c r="AD1174" s="15" t="s">
        <v>548</v>
      </c>
      <c r="AE1174" s="15" t="s">
        <v>549</v>
      </c>
      <c r="AF1174" s="15" t="s">
        <v>550</v>
      </c>
    </row>
    <row r="1175" spans="1:37" s="15" customFormat="1">
      <c r="A1175" s="14">
        <v>44860.509259259263</v>
      </c>
      <c r="B1175" s="15" t="s">
        <v>536</v>
      </c>
      <c r="C1175" s="15" t="s">
        <v>11</v>
      </c>
      <c r="D1175" s="14">
        <v>44860.509259259263</v>
      </c>
      <c r="E1175" s="15">
        <f t="shared" ca="1" si="31"/>
        <v>3936</v>
      </c>
      <c r="F1175" s="15" t="s">
        <v>12</v>
      </c>
      <c r="G1175" s="15" t="s">
        <v>13</v>
      </c>
      <c r="H1175" s="15" t="s">
        <v>70</v>
      </c>
      <c r="I1175" s="15" t="s">
        <v>71</v>
      </c>
      <c r="J1175" s="15" t="s">
        <v>537</v>
      </c>
      <c r="K1175" s="16" t="s">
        <v>538</v>
      </c>
      <c r="L1175" s="15" t="s">
        <v>539</v>
      </c>
      <c r="M1175" s="15" t="s">
        <v>540</v>
      </c>
      <c r="N1175" s="15" t="s">
        <v>541</v>
      </c>
      <c r="O1175" s="15" t="s">
        <v>145</v>
      </c>
      <c r="Q1175" s="15" t="s">
        <v>542</v>
      </c>
      <c r="R1175" s="16" t="s">
        <v>543</v>
      </c>
      <c r="S1175" s="16" t="s">
        <v>544</v>
      </c>
      <c r="T1175" s="16" t="s">
        <v>545</v>
      </c>
      <c r="U1175" s="18">
        <v>44631</v>
      </c>
      <c r="V1175" s="17">
        <v>44996</v>
      </c>
      <c r="W1175" s="15" t="s">
        <v>546</v>
      </c>
      <c r="X1175" s="15" t="s">
        <v>547</v>
      </c>
      <c r="Y1175" s="15" t="s">
        <v>78</v>
      </c>
      <c r="Z1175" s="15" t="s">
        <v>463</v>
      </c>
      <c r="AA1175" s="15" t="s">
        <v>79</v>
      </c>
      <c r="AD1175" s="15" t="s">
        <v>548</v>
      </c>
      <c r="AE1175" s="15" t="s">
        <v>549</v>
      </c>
      <c r="AF1175" s="15" t="s">
        <v>550</v>
      </c>
    </row>
    <row r="1176" spans="1:37" s="15" customFormat="1">
      <c r="A1176" s="14">
        <v>44891.509259259263</v>
      </c>
      <c r="B1176" s="15" t="s">
        <v>536</v>
      </c>
      <c r="C1176" s="15" t="s">
        <v>11</v>
      </c>
      <c r="D1176" s="14">
        <v>44891.509259259263</v>
      </c>
      <c r="E1176" s="15">
        <f t="shared" ca="1" si="31"/>
        <v>2611</v>
      </c>
      <c r="F1176" s="15" t="s">
        <v>12</v>
      </c>
      <c r="G1176" s="15" t="s">
        <v>13</v>
      </c>
      <c r="H1176" s="15" t="s">
        <v>70</v>
      </c>
      <c r="I1176" s="15" t="s">
        <v>71</v>
      </c>
      <c r="J1176" s="15" t="s">
        <v>537</v>
      </c>
      <c r="K1176" s="16" t="s">
        <v>538</v>
      </c>
      <c r="L1176" s="15" t="s">
        <v>539</v>
      </c>
      <c r="M1176" s="15" t="s">
        <v>540</v>
      </c>
      <c r="N1176" s="15" t="s">
        <v>541</v>
      </c>
      <c r="O1176" s="15" t="s">
        <v>145</v>
      </c>
      <c r="Q1176" s="15" t="s">
        <v>542</v>
      </c>
      <c r="R1176" s="16" t="s">
        <v>543</v>
      </c>
      <c r="S1176" s="16" t="s">
        <v>544</v>
      </c>
      <c r="T1176" s="16" t="s">
        <v>545</v>
      </c>
      <c r="U1176" s="18">
        <v>44631</v>
      </c>
      <c r="V1176" s="17">
        <v>44996</v>
      </c>
      <c r="W1176" s="15" t="s">
        <v>546</v>
      </c>
      <c r="X1176" s="15" t="s">
        <v>547</v>
      </c>
      <c r="Y1176" s="15" t="s">
        <v>78</v>
      </c>
      <c r="Z1176" s="15" t="s">
        <v>463</v>
      </c>
      <c r="AA1176" s="15" t="s">
        <v>79</v>
      </c>
      <c r="AD1176" s="15" t="s">
        <v>548</v>
      </c>
      <c r="AE1176" s="15" t="s">
        <v>549</v>
      </c>
      <c r="AF1176" s="15" t="s">
        <v>550</v>
      </c>
      <c r="AJ1176"/>
    </row>
    <row r="1177" spans="1:37" s="15" customFormat="1">
      <c r="A1177" s="14">
        <v>44921.509259259263</v>
      </c>
      <c r="B1177" s="15" t="s">
        <v>536</v>
      </c>
      <c r="C1177" s="15" t="s">
        <v>11</v>
      </c>
      <c r="D1177" s="14">
        <v>44921.509259259263</v>
      </c>
      <c r="E1177" s="15">
        <f t="shared" ca="1" si="31"/>
        <v>2491</v>
      </c>
      <c r="F1177" s="15" t="s">
        <v>12</v>
      </c>
      <c r="G1177" s="15" t="s">
        <v>13</v>
      </c>
      <c r="H1177" s="15" t="s">
        <v>70</v>
      </c>
      <c r="I1177" s="15" t="s">
        <v>71</v>
      </c>
      <c r="J1177" s="15" t="s">
        <v>537</v>
      </c>
      <c r="K1177" s="16" t="s">
        <v>538</v>
      </c>
      <c r="L1177" s="15" t="s">
        <v>539</v>
      </c>
      <c r="M1177" s="15" t="s">
        <v>540</v>
      </c>
      <c r="N1177" s="15" t="s">
        <v>541</v>
      </c>
      <c r="O1177" s="15" t="s">
        <v>145</v>
      </c>
      <c r="Q1177" s="15" t="s">
        <v>542</v>
      </c>
      <c r="R1177" s="16" t="s">
        <v>543</v>
      </c>
      <c r="S1177" s="16" t="s">
        <v>544</v>
      </c>
      <c r="T1177" s="16" t="s">
        <v>545</v>
      </c>
      <c r="U1177" s="18">
        <v>44631</v>
      </c>
      <c r="V1177" s="17">
        <v>44996</v>
      </c>
      <c r="W1177" s="15" t="s">
        <v>546</v>
      </c>
      <c r="X1177" s="15" t="s">
        <v>547</v>
      </c>
      <c r="Y1177" s="15" t="s">
        <v>78</v>
      </c>
      <c r="Z1177" s="15" t="s">
        <v>463</v>
      </c>
      <c r="AA1177" s="15" t="s">
        <v>79</v>
      </c>
      <c r="AD1177" s="15" t="s">
        <v>548</v>
      </c>
      <c r="AE1177" s="15" t="s">
        <v>549</v>
      </c>
      <c r="AF1177" s="15" t="s">
        <v>550</v>
      </c>
      <c r="AJ1177"/>
    </row>
    <row r="1178" spans="1:37" s="15" customFormat="1">
      <c r="A1178" s="14">
        <v>44952.509259259263</v>
      </c>
      <c r="B1178" s="15" t="s">
        <v>536</v>
      </c>
      <c r="C1178" s="15" t="s">
        <v>11</v>
      </c>
      <c r="D1178" s="14">
        <v>44952.509259259263</v>
      </c>
      <c r="E1178" s="15">
        <f t="shared" ca="1" si="31"/>
        <v>2774</v>
      </c>
      <c r="F1178" s="15" t="s">
        <v>12</v>
      </c>
      <c r="G1178" s="15" t="s">
        <v>13</v>
      </c>
      <c r="H1178" s="15" t="s">
        <v>70</v>
      </c>
      <c r="I1178" s="15" t="s">
        <v>71</v>
      </c>
      <c r="J1178" s="15" t="s">
        <v>537</v>
      </c>
      <c r="K1178" s="16" t="s">
        <v>538</v>
      </c>
      <c r="L1178" s="15" t="s">
        <v>539</v>
      </c>
      <c r="M1178" s="15" t="s">
        <v>540</v>
      </c>
      <c r="N1178" s="15" t="s">
        <v>541</v>
      </c>
      <c r="O1178" s="15" t="s">
        <v>145</v>
      </c>
      <c r="Q1178" s="15" t="s">
        <v>542</v>
      </c>
      <c r="R1178" s="16" t="s">
        <v>543</v>
      </c>
      <c r="S1178" s="16" t="s">
        <v>544</v>
      </c>
      <c r="T1178" s="16" t="s">
        <v>545</v>
      </c>
      <c r="U1178" s="18">
        <v>44631</v>
      </c>
      <c r="V1178" s="17">
        <v>44996</v>
      </c>
      <c r="W1178" s="15" t="s">
        <v>546</v>
      </c>
      <c r="X1178" s="15" t="s">
        <v>547</v>
      </c>
      <c r="Y1178" s="15" t="s">
        <v>78</v>
      </c>
      <c r="Z1178" s="15" t="s">
        <v>463</v>
      </c>
      <c r="AA1178" s="15" t="s">
        <v>79</v>
      </c>
      <c r="AD1178" s="15" t="s">
        <v>548</v>
      </c>
      <c r="AE1178" s="15" t="s">
        <v>549</v>
      </c>
      <c r="AF1178" s="15" t="s">
        <v>550</v>
      </c>
      <c r="AJ1178"/>
    </row>
    <row r="1179" spans="1:37" s="15" customFormat="1">
      <c r="A1179" s="14">
        <v>44983.509259259263</v>
      </c>
      <c r="B1179" s="15" t="s">
        <v>536</v>
      </c>
      <c r="C1179" s="15" t="s">
        <v>11</v>
      </c>
      <c r="D1179" s="14">
        <v>44983.509259259263</v>
      </c>
      <c r="E1179" s="15">
        <f t="shared" ca="1" si="31"/>
        <v>2659</v>
      </c>
      <c r="F1179" s="15" t="s">
        <v>12</v>
      </c>
      <c r="G1179" s="15" t="s">
        <v>13</v>
      </c>
      <c r="H1179" s="15" t="s">
        <v>70</v>
      </c>
      <c r="I1179" s="15" t="s">
        <v>71</v>
      </c>
      <c r="J1179" s="15" t="s">
        <v>537</v>
      </c>
      <c r="K1179" s="16" t="s">
        <v>538</v>
      </c>
      <c r="L1179" s="15" t="s">
        <v>539</v>
      </c>
      <c r="M1179" s="15" t="s">
        <v>540</v>
      </c>
      <c r="N1179" s="15" t="s">
        <v>541</v>
      </c>
      <c r="O1179" s="15" t="s">
        <v>145</v>
      </c>
      <c r="Q1179" s="15" t="s">
        <v>542</v>
      </c>
      <c r="R1179" s="16" t="s">
        <v>543</v>
      </c>
      <c r="S1179" s="16" t="s">
        <v>544</v>
      </c>
      <c r="T1179" s="16" t="s">
        <v>545</v>
      </c>
      <c r="U1179" s="18">
        <v>44631</v>
      </c>
      <c r="V1179" s="17">
        <v>44996</v>
      </c>
      <c r="W1179" s="15" t="s">
        <v>546</v>
      </c>
      <c r="X1179" s="15" t="s">
        <v>547</v>
      </c>
      <c r="Y1179" s="15" t="s">
        <v>78</v>
      </c>
      <c r="Z1179" s="15" t="s">
        <v>463</v>
      </c>
      <c r="AA1179" s="15" t="s">
        <v>79</v>
      </c>
      <c r="AD1179" s="15" t="s">
        <v>548</v>
      </c>
      <c r="AE1179" s="15" t="s">
        <v>549</v>
      </c>
      <c r="AF1179" s="15" t="s">
        <v>550</v>
      </c>
      <c r="AJ1179"/>
    </row>
    <row r="1180" spans="1:37" s="15" customFormat="1">
      <c r="A1180" s="14">
        <v>45011.509259259263</v>
      </c>
      <c r="B1180" s="15" t="s">
        <v>536</v>
      </c>
      <c r="C1180" s="15" t="s">
        <v>11</v>
      </c>
      <c r="D1180" s="14">
        <v>45011.509259259263</v>
      </c>
      <c r="E1180" s="15">
        <f t="shared" ca="1" si="31"/>
        <v>2347</v>
      </c>
      <c r="F1180" s="15" t="s">
        <v>12</v>
      </c>
      <c r="G1180" s="15" t="s">
        <v>13</v>
      </c>
      <c r="H1180" s="15" t="s">
        <v>70</v>
      </c>
      <c r="I1180" s="15" t="s">
        <v>71</v>
      </c>
      <c r="J1180" s="15" t="s">
        <v>537</v>
      </c>
      <c r="K1180" s="16" t="s">
        <v>538</v>
      </c>
      <c r="L1180" s="15" t="s">
        <v>539</v>
      </c>
      <c r="M1180" s="15" t="s">
        <v>540</v>
      </c>
      <c r="N1180" s="15" t="s">
        <v>541</v>
      </c>
      <c r="O1180" s="15" t="s">
        <v>145</v>
      </c>
      <c r="Q1180" s="15" t="s">
        <v>542</v>
      </c>
      <c r="R1180" s="16" t="s">
        <v>543</v>
      </c>
      <c r="S1180" s="16" t="s">
        <v>544</v>
      </c>
      <c r="T1180" s="16" t="s">
        <v>545</v>
      </c>
      <c r="U1180" s="18">
        <v>44631</v>
      </c>
      <c r="V1180" s="17">
        <v>44996</v>
      </c>
      <c r="W1180" s="15" t="s">
        <v>546</v>
      </c>
      <c r="X1180" s="15" t="s">
        <v>547</v>
      </c>
      <c r="Y1180" s="15" t="s">
        <v>78</v>
      </c>
      <c r="Z1180" s="15" t="s">
        <v>463</v>
      </c>
      <c r="AA1180" s="15" t="s">
        <v>79</v>
      </c>
      <c r="AD1180" s="15" t="s">
        <v>548</v>
      </c>
      <c r="AE1180" s="15" t="s">
        <v>549</v>
      </c>
      <c r="AF1180" s="15" t="s">
        <v>550</v>
      </c>
      <c r="AJ1180"/>
    </row>
    <row r="1181" spans="1:37" s="15" customFormat="1">
      <c r="A1181" s="14">
        <v>45042.509259259263</v>
      </c>
      <c r="B1181" s="15" t="s">
        <v>536</v>
      </c>
      <c r="C1181" s="15" t="s">
        <v>11</v>
      </c>
      <c r="D1181" s="14">
        <v>45042.509259259263</v>
      </c>
      <c r="E1181" s="15">
        <f t="shared" ca="1" si="31"/>
        <v>3022</v>
      </c>
      <c r="F1181" s="15" t="s">
        <v>12</v>
      </c>
      <c r="G1181" s="15" t="s">
        <v>13</v>
      </c>
      <c r="H1181" s="15" t="s">
        <v>70</v>
      </c>
      <c r="I1181" s="15" t="s">
        <v>71</v>
      </c>
      <c r="J1181" s="15" t="s">
        <v>537</v>
      </c>
      <c r="K1181" s="16" t="s">
        <v>538</v>
      </c>
      <c r="L1181" s="15" t="s">
        <v>539</v>
      </c>
      <c r="M1181" s="15" t="s">
        <v>540</v>
      </c>
      <c r="N1181" s="15" t="s">
        <v>541</v>
      </c>
      <c r="O1181" s="15" t="s">
        <v>145</v>
      </c>
      <c r="Q1181" s="15" t="s">
        <v>542</v>
      </c>
      <c r="R1181" s="16" t="s">
        <v>543</v>
      </c>
      <c r="S1181" s="16" t="s">
        <v>544</v>
      </c>
      <c r="T1181" s="16" t="s">
        <v>545</v>
      </c>
      <c r="U1181" s="18">
        <v>44631</v>
      </c>
      <c r="V1181" s="17">
        <v>44996</v>
      </c>
      <c r="W1181" s="15" t="s">
        <v>546</v>
      </c>
      <c r="X1181" s="15" t="s">
        <v>547</v>
      </c>
      <c r="Y1181" s="15" t="s">
        <v>78</v>
      </c>
      <c r="Z1181" s="15" t="s">
        <v>463</v>
      </c>
      <c r="AA1181" s="15" t="s">
        <v>79</v>
      </c>
      <c r="AD1181" s="15" t="s">
        <v>548</v>
      </c>
      <c r="AE1181" s="15" t="s">
        <v>549</v>
      </c>
      <c r="AF1181" s="15" t="s">
        <v>550</v>
      </c>
    </row>
    <row r="1182" spans="1:37" s="15" customFormat="1">
      <c r="A1182" s="14">
        <v>45072.509259259263</v>
      </c>
      <c r="B1182" s="15" t="s">
        <v>536</v>
      </c>
      <c r="C1182" s="15" t="s">
        <v>11</v>
      </c>
      <c r="D1182" s="14">
        <v>45072.509259259263</v>
      </c>
      <c r="E1182" s="15">
        <f t="shared" ca="1" si="31"/>
        <v>2340</v>
      </c>
      <c r="F1182" s="15" t="s">
        <v>12</v>
      </c>
      <c r="G1182" s="15" t="s">
        <v>13</v>
      </c>
      <c r="H1182" s="15" t="s">
        <v>70</v>
      </c>
      <c r="I1182" s="15" t="s">
        <v>71</v>
      </c>
      <c r="J1182" s="15" t="s">
        <v>537</v>
      </c>
      <c r="K1182" s="16" t="s">
        <v>538</v>
      </c>
      <c r="L1182" s="15" t="s">
        <v>539</v>
      </c>
      <c r="M1182" s="15" t="s">
        <v>540</v>
      </c>
      <c r="N1182" s="15" t="s">
        <v>541</v>
      </c>
      <c r="O1182" s="15" t="s">
        <v>145</v>
      </c>
      <c r="Q1182" s="15" t="s">
        <v>542</v>
      </c>
      <c r="R1182" s="16" t="s">
        <v>543</v>
      </c>
      <c r="S1182" s="16" t="s">
        <v>544</v>
      </c>
      <c r="T1182" s="16" t="s">
        <v>545</v>
      </c>
      <c r="U1182" s="18">
        <v>44631</v>
      </c>
      <c r="V1182" s="17">
        <v>44996</v>
      </c>
      <c r="W1182" s="15" t="s">
        <v>546</v>
      </c>
      <c r="X1182" s="15" t="s">
        <v>547</v>
      </c>
      <c r="Y1182" s="15" t="s">
        <v>78</v>
      </c>
      <c r="Z1182" s="15" t="s">
        <v>463</v>
      </c>
      <c r="AA1182" s="15" t="s">
        <v>79</v>
      </c>
      <c r="AD1182" s="15" t="s">
        <v>548</v>
      </c>
      <c r="AE1182" s="15" t="s">
        <v>549</v>
      </c>
      <c r="AF1182" s="15" t="s">
        <v>550</v>
      </c>
    </row>
    <row r="1183" spans="1:37" s="15" customFormat="1">
      <c r="A1183" s="14">
        <v>45103.509259259263</v>
      </c>
      <c r="B1183" s="15" t="s">
        <v>536</v>
      </c>
      <c r="C1183" s="15" t="s">
        <v>11</v>
      </c>
      <c r="D1183" s="14">
        <v>45103.509259259263</v>
      </c>
      <c r="E1183" s="15">
        <f t="shared" ca="1" si="31"/>
        <v>4104</v>
      </c>
      <c r="F1183" s="15" t="s">
        <v>12</v>
      </c>
      <c r="G1183" s="15" t="s">
        <v>13</v>
      </c>
      <c r="H1183" s="15" t="s">
        <v>70</v>
      </c>
      <c r="I1183" s="15" t="s">
        <v>71</v>
      </c>
      <c r="J1183" s="15" t="s">
        <v>537</v>
      </c>
      <c r="K1183" s="16" t="s">
        <v>538</v>
      </c>
      <c r="L1183" s="15" t="s">
        <v>539</v>
      </c>
      <c r="M1183" s="15" t="s">
        <v>540</v>
      </c>
      <c r="N1183" s="15" t="s">
        <v>541</v>
      </c>
      <c r="O1183" s="15" t="s">
        <v>145</v>
      </c>
      <c r="Q1183" s="15" t="s">
        <v>542</v>
      </c>
      <c r="R1183" s="16" t="s">
        <v>543</v>
      </c>
      <c r="S1183" s="16" t="s">
        <v>544</v>
      </c>
      <c r="T1183" s="16" t="s">
        <v>545</v>
      </c>
      <c r="U1183" s="18">
        <v>44631</v>
      </c>
      <c r="V1183" s="17">
        <v>44996</v>
      </c>
      <c r="W1183" s="15" t="s">
        <v>546</v>
      </c>
      <c r="X1183" s="15" t="s">
        <v>547</v>
      </c>
      <c r="Y1183" s="15" t="s">
        <v>78</v>
      </c>
      <c r="Z1183" s="15" t="s">
        <v>463</v>
      </c>
      <c r="AA1183" s="15" t="s">
        <v>79</v>
      </c>
      <c r="AD1183" s="15" t="s">
        <v>548</v>
      </c>
      <c r="AE1183" s="15" t="s">
        <v>549</v>
      </c>
      <c r="AF1183" s="15" t="s">
        <v>550</v>
      </c>
      <c r="AK1183"/>
    </row>
    <row r="1184" spans="1:37" s="15" customFormat="1">
      <c r="A1184" s="14">
        <v>45133.509259259263</v>
      </c>
      <c r="B1184" s="15" t="s">
        <v>536</v>
      </c>
      <c r="C1184" s="15" t="s">
        <v>11</v>
      </c>
      <c r="D1184" s="14">
        <v>45133.509259259263</v>
      </c>
      <c r="E1184" s="15">
        <f t="shared" ca="1" si="31"/>
        <v>3686</v>
      </c>
      <c r="F1184" s="15" t="s">
        <v>12</v>
      </c>
      <c r="G1184" s="15" t="s">
        <v>13</v>
      </c>
      <c r="H1184" s="15" t="s">
        <v>70</v>
      </c>
      <c r="I1184" s="15" t="s">
        <v>71</v>
      </c>
      <c r="J1184" s="15" t="s">
        <v>537</v>
      </c>
      <c r="K1184" s="16" t="s">
        <v>538</v>
      </c>
      <c r="L1184" s="15" t="s">
        <v>539</v>
      </c>
      <c r="M1184" s="15" t="s">
        <v>540</v>
      </c>
      <c r="N1184" s="15" t="s">
        <v>541</v>
      </c>
      <c r="O1184" s="15" t="s">
        <v>145</v>
      </c>
      <c r="Q1184" s="15" t="s">
        <v>542</v>
      </c>
      <c r="R1184" s="16" t="s">
        <v>543</v>
      </c>
      <c r="S1184" s="16" t="s">
        <v>544</v>
      </c>
      <c r="T1184" s="16" t="s">
        <v>545</v>
      </c>
      <c r="U1184" s="18">
        <v>44631</v>
      </c>
      <c r="V1184" s="17">
        <v>44996</v>
      </c>
      <c r="W1184" s="15" t="s">
        <v>546</v>
      </c>
      <c r="X1184" s="15" t="s">
        <v>547</v>
      </c>
      <c r="Y1184" s="15" t="s">
        <v>78</v>
      </c>
      <c r="Z1184" s="15" t="s">
        <v>463</v>
      </c>
      <c r="AA1184" s="15" t="s">
        <v>79</v>
      </c>
      <c r="AD1184" s="15" t="s">
        <v>548</v>
      </c>
      <c r="AE1184" s="15" t="s">
        <v>549</v>
      </c>
      <c r="AF1184" s="15" t="s">
        <v>550</v>
      </c>
      <c r="AK1184"/>
    </row>
    <row r="1185" spans="1:37" s="15" customFormat="1">
      <c r="A1185" s="14">
        <v>45164.509259259263</v>
      </c>
      <c r="B1185" s="15" t="s">
        <v>536</v>
      </c>
      <c r="C1185" s="15" t="s">
        <v>11</v>
      </c>
      <c r="D1185" s="14">
        <v>45164.509259259263</v>
      </c>
      <c r="E1185" s="15">
        <f t="shared" ca="1" si="31"/>
        <v>4305</v>
      </c>
      <c r="F1185" s="15" t="s">
        <v>12</v>
      </c>
      <c r="G1185" s="15" t="s">
        <v>13</v>
      </c>
      <c r="H1185" s="15" t="s">
        <v>70</v>
      </c>
      <c r="I1185" s="15" t="s">
        <v>71</v>
      </c>
      <c r="J1185" s="15" t="s">
        <v>537</v>
      </c>
      <c r="K1185" s="16" t="s">
        <v>538</v>
      </c>
      <c r="L1185" s="15" t="s">
        <v>539</v>
      </c>
      <c r="M1185" s="15" t="s">
        <v>540</v>
      </c>
      <c r="N1185" s="15" t="s">
        <v>541</v>
      </c>
      <c r="O1185" s="15" t="s">
        <v>145</v>
      </c>
      <c r="Q1185" s="15" t="s">
        <v>542</v>
      </c>
      <c r="R1185" s="16" t="s">
        <v>543</v>
      </c>
      <c r="S1185" s="16" t="s">
        <v>544</v>
      </c>
      <c r="T1185" s="16" t="s">
        <v>545</v>
      </c>
      <c r="U1185" s="18">
        <v>44631</v>
      </c>
      <c r="V1185" s="17">
        <v>44996</v>
      </c>
      <c r="W1185" s="15" t="s">
        <v>546</v>
      </c>
      <c r="X1185" s="15" t="s">
        <v>547</v>
      </c>
      <c r="Y1185" s="15" t="s">
        <v>78</v>
      </c>
      <c r="Z1185" s="15" t="s">
        <v>463</v>
      </c>
      <c r="AA1185" s="15" t="s">
        <v>79</v>
      </c>
      <c r="AD1185" s="15" t="s">
        <v>548</v>
      </c>
      <c r="AE1185" s="15" t="s">
        <v>549</v>
      </c>
      <c r="AF1185" s="15" t="s">
        <v>550</v>
      </c>
      <c r="AH1185"/>
      <c r="AK1185"/>
    </row>
    <row r="1186" spans="1:37" s="15" customFormat="1">
      <c r="A1186" s="14">
        <v>45195.509259259263</v>
      </c>
      <c r="B1186" s="15" t="s">
        <v>536</v>
      </c>
      <c r="C1186" s="15" t="s">
        <v>11</v>
      </c>
      <c r="D1186" s="14">
        <v>45195.509259259263</v>
      </c>
      <c r="E1186" s="15">
        <f t="shared" ca="1" si="31"/>
        <v>3150</v>
      </c>
      <c r="F1186" s="15" t="s">
        <v>12</v>
      </c>
      <c r="G1186" s="15" t="s">
        <v>13</v>
      </c>
      <c r="H1186" s="15" t="s">
        <v>70</v>
      </c>
      <c r="I1186" s="15" t="s">
        <v>71</v>
      </c>
      <c r="J1186" s="15" t="s">
        <v>537</v>
      </c>
      <c r="K1186" s="16" t="s">
        <v>538</v>
      </c>
      <c r="L1186" s="15" t="s">
        <v>539</v>
      </c>
      <c r="M1186" s="15" t="s">
        <v>540</v>
      </c>
      <c r="N1186" s="15" t="s">
        <v>541</v>
      </c>
      <c r="O1186" s="15" t="s">
        <v>145</v>
      </c>
      <c r="Q1186" s="15" t="s">
        <v>542</v>
      </c>
      <c r="R1186" s="16" t="s">
        <v>543</v>
      </c>
      <c r="S1186" s="16" t="s">
        <v>544</v>
      </c>
      <c r="T1186" s="16" t="s">
        <v>545</v>
      </c>
      <c r="U1186" s="18">
        <v>44631</v>
      </c>
      <c r="V1186" s="17">
        <v>44996</v>
      </c>
      <c r="W1186" s="15" t="s">
        <v>546</v>
      </c>
      <c r="X1186" s="15" t="s">
        <v>547</v>
      </c>
      <c r="Y1186" s="15" t="s">
        <v>78</v>
      </c>
      <c r="Z1186" s="15" t="s">
        <v>463</v>
      </c>
      <c r="AA1186" s="15" t="s">
        <v>79</v>
      </c>
      <c r="AD1186" s="15" t="s">
        <v>548</v>
      </c>
      <c r="AE1186" s="15" t="s">
        <v>549</v>
      </c>
      <c r="AF1186" s="15" t="s">
        <v>550</v>
      </c>
      <c r="AH1186"/>
      <c r="AK1186"/>
    </row>
    <row r="1187" spans="1:37" s="15" customFormat="1">
      <c r="A1187" s="14">
        <v>45225.509259259263</v>
      </c>
      <c r="B1187" s="15" t="s">
        <v>536</v>
      </c>
      <c r="C1187" s="15" t="s">
        <v>11</v>
      </c>
      <c r="D1187" s="14">
        <v>45225.509259259263</v>
      </c>
      <c r="E1187" s="15">
        <f t="shared" ca="1" si="31"/>
        <v>3450</v>
      </c>
      <c r="F1187" s="15" t="s">
        <v>12</v>
      </c>
      <c r="G1187" s="15" t="s">
        <v>13</v>
      </c>
      <c r="H1187" s="15" t="s">
        <v>70</v>
      </c>
      <c r="I1187" s="15" t="s">
        <v>71</v>
      </c>
      <c r="J1187" s="15" t="s">
        <v>537</v>
      </c>
      <c r="K1187" s="16" t="s">
        <v>538</v>
      </c>
      <c r="L1187" s="15" t="s">
        <v>539</v>
      </c>
      <c r="M1187" s="15" t="s">
        <v>540</v>
      </c>
      <c r="N1187" s="15" t="s">
        <v>541</v>
      </c>
      <c r="O1187" s="15" t="s">
        <v>145</v>
      </c>
      <c r="Q1187" s="15" t="s">
        <v>542</v>
      </c>
      <c r="R1187" s="16" t="s">
        <v>543</v>
      </c>
      <c r="S1187" s="16" t="s">
        <v>544</v>
      </c>
      <c r="T1187" s="16" t="s">
        <v>545</v>
      </c>
      <c r="U1187" s="18">
        <v>44631</v>
      </c>
      <c r="V1187" s="17">
        <v>44996</v>
      </c>
      <c r="W1187" s="15" t="s">
        <v>546</v>
      </c>
      <c r="X1187" s="15" t="s">
        <v>547</v>
      </c>
      <c r="Y1187" s="15" t="s">
        <v>78</v>
      </c>
      <c r="Z1187" s="15" t="s">
        <v>463</v>
      </c>
      <c r="AA1187" s="15" t="s">
        <v>79</v>
      </c>
      <c r="AD1187" s="15" t="s">
        <v>548</v>
      </c>
      <c r="AE1187" s="15" t="s">
        <v>549</v>
      </c>
      <c r="AF1187" s="15" t="s">
        <v>550</v>
      </c>
      <c r="AH1187"/>
      <c r="AK1187"/>
    </row>
    <row r="1188" spans="1:37" s="15" customFormat="1">
      <c r="A1188" s="14">
        <v>45256.509259259263</v>
      </c>
      <c r="B1188" s="15" t="s">
        <v>536</v>
      </c>
      <c r="C1188" s="15" t="s">
        <v>11</v>
      </c>
      <c r="D1188" s="14">
        <v>45256.509259259263</v>
      </c>
      <c r="E1188" s="15">
        <f t="shared" ca="1" si="31"/>
        <v>3307</v>
      </c>
      <c r="F1188" s="15" t="s">
        <v>12</v>
      </c>
      <c r="G1188" s="15" t="s">
        <v>13</v>
      </c>
      <c r="H1188" s="15" t="s">
        <v>70</v>
      </c>
      <c r="I1188" s="15" t="s">
        <v>71</v>
      </c>
      <c r="J1188" s="15" t="s">
        <v>537</v>
      </c>
      <c r="K1188" s="16" t="s">
        <v>538</v>
      </c>
      <c r="L1188" s="15" t="s">
        <v>539</v>
      </c>
      <c r="M1188" s="15" t="s">
        <v>540</v>
      </c>
      <c r="N1188" s="15" t="s">
        <v>541</v>
      </c>
      <c r="O1188" s="15" t="s">
        <v>145</v>
      </c>
      <c r="Q1188" s="15" t="s">
        <v>542</v>
      </c>
      <c r="R1188" s="16" t="s">
        <v>543</v>
      </c>
      <c r="S1188" s="16" t="s">
        <v>544</v>
      </c>
      <c r="T1188" s="16" t="s">
        <v>545</v>
      </c>
      <c r="U1188" s="18">
        <v>44631</v>
      </c>
      <c r="V1188" s="17">
        <v>44996</v>
      </c>
      <c r="W1188" s="15" t="s">
        <v>546</v>
      </c>
      <c r="X1188" s="15" t="s">
        <v>547</v>
      </c>
      <c r="Y1188" s="15" t="s">
        <v>78</v>
      </c>
      <c r="Z1188" s="15" t="s">
        <v>463</v>
      </c>
      <c r="AA1188" s="15" t="s">
        <v>79</v>
      </c>
      <c r="AD1188" s="15" t="s">
        <v>548</v>
      </c>
      <c r="AE1188" s="15" t="s">
        <v>549</v>
      </c>
      <c r="AF1188" s="15" t="s">
        <v>550</v>
      </c>
      <c r="AH1188"/>
    </row>
    <row r="1189" spans="1:37" s="15" customFormat="1">
      <c r="A1189" s="14">
        <v>45286.509259259263</v>
      </c>
      <c r="B1189" s="15" t="s">
        <v>536</v>
      </c>
      <c r="C1189" s="15" t="s">
        <v>11</v>
      </c>
      <c r="D1189" s="14">
        <v>45286.509259259263</v>
      </c>
      <c r="E1189" s="15">
        <f t="shared" ca="1" si="31"/>
        <v>3231</v>
      </c>
      <c r="F1189" s="15" t="s">
        <v>12</v>
      </c>
      <c r="G1189" s="15" t="s">
        <v>13</v>
      </c>
      <c r="H1189" s="15" t="s">
        <v>70</v>
      </c>
      <c r="I1189" s="15" t="s">
        <v>71</v>
      </c>
      <c r="J1189" s="15" t="s">
        <v>537</v>
      </c>
      <c r="K1189" s="16" t="s">
        <v>538</v>
      </c>
      <c r="L1189" s="15" t="s">
        <v>539</v>
      </c>
      <c r="M1189" s="15" t="s">
        <v>540</v>
      </c>
      <c r="N1189" s="15" t="s">
        <v>541</v>
      </c>
      <c r="O1189" s="15" t="s">
        <v>145</v>
      </c>
      <c r="Q1189" s="15" t="s">
        <v>542</v>
      </c>
      <c r="R1189" s="16" t="s">
        <v>543</v>
      </c>
      <c r="S1189" s="16" t="s">
        <v>544</v>
      </c>
      <c r="T1189" s="16" t="s">
        <v>545</v>
      </c>
      <c r="U1189" s="18">
        <v>44631</v>
      </c>
      <c r="V1189" s="17">
        <v>44996</v>
      </c>
      <c r="W1189" s="15" t="s">
        <v>546</v>
      </c>
      <c r="X1189" s="15" t="s">
        <v>547</v>
      </c>
      <c r="Y1189" s="15" t="s">
        <v>78</v>
      </c>
      <c r="Z1189" s="15" t="s">
        <v>463</v>
      </c>
      <c r="AA1189" s="15" t="s">
        <v>79</v>
      </c>
      <c r="AD1189" s="15" t="s">
        <v>548</v>
      </c>
      <c r="AE1189" s="15" t="s">
        <v>549</v>
      </c>
      <c r="AF1189" s="15" t="s">
        <v>550</v>
      </c>
      <c r="AH1189"/>
    </row>
    <row r="1190" spans="1:37" s="15" customFormat="1">
      <c r="A1190" s="14">
        <v>44222.509791666664</v>
      </c>
      <c r="B1190" s="15" t="s">
        <v>551</v>
      </c>
      <c r="C1190" s="15" t="s">
        <v>11</v>
      </c>
      <c r="D1190" s="14">
        <v>44222.509791666664</v>
      </c>
      <c r="E1190" s="15">
        <f ca="1">RANDBETWEEN(4500,4700)</f>
        <v>4573</v>
      </c>
      <c r="F1190" s="15" t="s">
        <v>12</v>
      </c>
      <c r="G1190" s="15" t="s">
        <v>13</v>
      </c>
      <c r="H1190" s="15" t="s">
        <v>251</v>
      </c>
      <c r="I1190" s="15" t="s">
        <v>252</v>
      </c>
      <c r="J1190" s="15" t="s">
        <v>552</v>
      </c>
      <c r="K1190" s="16" t="s">
        <v>553</v>
      </c>
      <c r="L1190" s="15" t="s">
        <v>554</v>
      </c>
      <c r="M1190" s="15" t="s">
        <v>555</v>
      </c>
      <c r="N1190" s="15" t="s">
        <v>556</v>
      </c>
      <c r="O1190" s="15" t="s">
        <v>21</v>
      </c>
      <c r="Q1190" s="15" t="s">
        <v>559</v>
      </c>
      <c r="R1190" s="16" t="s">
        <v>560</v>
      </c>
      <c r="S1190" s="16" t="s">
        <v>561</v>
      </c>
      <c r="T1190" s="16" t="s">
        <v>562</v>
      </c>
      <c r="U1190" s="17">
        <v>44909</v>
      </c>
      <c r="V1190" s="17">
        <v>45274</v>
      </c>
      <c r="W1190" s="15" t="s">
        <v>563</v>
      </c>
      <c r="X1190" s="15" t="s">
        <v>564</v>
      </c>
      <c r="Y1190" s="15" t="s">
        <v>78</v>
      </c>
      <c r="Z1190" s="15" t="s">
        <v>558</v>
      </c>
      <c r="AA1190" s="15" t="s">
        <v>79</v>
      </c>
      <c r="AB1190" s="15" t="s">
        <v>557</v>
      </c>
      <c r="AC1190" s="15" t="s">
        <v>556</v>
      </c>
      <c r="AD1190" s="15" t="s">
        <v>565</v>
      </c>
      <c r="AE1190" s="15" t="s">
        <v>566</v>
      </c>
      <c r="AF1190" s="15" t="s">
        <v>567</v>
      </c>
      <c r="AH1190"/>
    </row>
    <row r="1191" spans="1:37" s="15" customFormat="1">
      <c r="A1191" s="14">
        <v>44253.509791666664</v>
      </c>
      <c r="B1191" s="15" t="s">
        <v>551</v>
      </c>
      <c r="C1191" s="15" t="s">
        <v>11</v>
      </c>
      <c r="D1191" s="14">
        <v>44253.509791666664</v>
      </c>
      <c r="E1191" s="15">
        <f t="shared" ref="E1191:E1225" ca="1" si="32">RANDBETWEEN(4500,4700)</f>
        <v>4513</v>
      </c>
      <c r="F1191" s="15" t="s">
        <v>12</v>
      </c>
      <c r="G1191" s="15" t="s">
        <v>13</v>
      </c>
      <c r="H1191" s="15" t="s">
        <v>251</v>
      </c>
      <c r="I1191" s="15" t="s">
        <v>252</v>
      </c>
      <c r="J1191" s="15" t="s">
        <v>552</v>
      </c>
      <c r="K1191" s="16" t="s">
        <v>553</v>
      </c>
      <c r="L1191" s="15" t="s">
        <v>554</v>
      </c>
      <c r="M1191" s="15" t="s">
        <v>555</v>
      </c>
      <c r="N1191" s="15" t="s">
        <v>556</v>
      </c>
      <c r="O1191" s="15" t="s">
        <v>21</v>
      </c>
      <c r="Q1191" s="15" t="s">
        <v>559</v>
      </c>
      <c r="R1191" s="16" t="s">
        <v>560</v>
      </c>
      <c r="S1191" s="16" t="s">
        <v>561</v>
      </c>
      <c r="T1191" s="16" t="s">
        <v>562</v>
      </c>
      <c r="U1191" s="17">
        <v>44909</v>
      </c>
      <c r="V1191" s="17">
        <v>45274</v>
      </c>
      <c r="W1191" s="15" t="s">
        <v>563</v>
      </c>
      <c r="X1191" s="15" t="s">
        <v>564</v>
      </c>
      <c r="Y1191" s="15" t="s">
        <v>78</v>
      </c>
      <c r="Z1191" s="15" t="s">
        <v>558</v>
      </c>
      <c r="AA1191" s="15" t="s">
        <v>79</v>
      </c>
      <c r="AB1191" s="15" t="s">
        <v>557</v>
      </c>
      <c r="AC1191" s="15" t="s">
        <v>556</v>
      </c>
      <c r="AD1191" s="15" t="s">
        <v>565</v>
      </c>
      <c r="AE1191" s="15" t="s">
        <v>566</v>
      </c>
      <c r="AF1191" s="15" t="s">
        <v>567</v>
      </c>
      <c r="AH1191"/>
    </row>
    <row r="1192" spans="1:37" s="15" customFormat="1">
      <c r="A1192" s="14">
        <v>44281.509791608798</v>
      </c>
      <c r="B1192" s="15" t="s">
        <v>551</v>
      </c>
      <c r="C1192" s="15" t="s">
        <v>11</v>
      </c>
      <c r="D1192" s="14">
        <v>44281.509791608798</v>
      </c>
      <c r="E1192" s="15">
        <f t="shared" ca="1" si="32"/>
        <v>4638</v>
      </c>
      <c r="F1192" s="15" t="s">
        <v>12</v>
      </c>
      <c r="G1192" s="15" t="s">
        <v>13</v>
      </c>
      <c r="H1192" s="15" t="s">
        <v>251</v>
      </c>
      <c r="I1192" s="15" t="s">
        <v>252</v>
      </c>
      <c r="J1192" s="15" t="s">
        <v>552</v>
      </c>
      <c r="K1192" s="16" t="s">
        <v>553</v>
      </c>
      <c r="L1192" s="15" t="s">
        <v>554</v>
      </c>
      <c r="M1192" s="15" t="s">
        <v>555</v>
      </c>
      <c r="N1192" s="15" t="s">
        <v>556</v>
      </c>
      <c r="O1192" s="15" t="s">
        <v>21</v>
      </c>
      <c r="Q1192" s="15" t="s">
        <v>559</v>
      </c>
      <c r="R1192" s="16" t="s">
        <v>560</v>
      </c>
      <c r="S1192" s="16" t="s">
        <v>561</v>
      </c>
      <c r="T1192" s="16" t="s">
        <v>562</v>
      </c>
      <c r="U1192" s="17">
        <v>44909</v>
      </c>
      <c r="V1192" s="17">
        <v>45274</v>
      </c>
      <c r="W1192" s="15" t="s">
        <v>563</v>
      </c>
      <c r="X1192" s="15" t="s">
        <v>564</v>
      </c>
      <c r="Y1192" s="15" t="s">
        <v>78</v>
      </c>
      <c r="Z1192" s="15" t="s">
        <v>558</v>
      </c>
      <c r="AA1192" s="15" t="s">
        <v>79</v>
      </c>
      <c r="AB1192" s="15" t="s">
        <v>557</v>
      </c>
      <c r="AC1192" s="15" t="s">
        <v>556</v>
      </c>
      <c r="AD1192" s="15" t="s">
        <v>565</v>
      </c>
      <c r="AE1192" s="15" t="s">
        <v>566</v>
      </c>
      <c r="AF1192" s="15" t="s">
        <v>567</v>
      </c>
    </row>
    <row r="1193" spans="1:37" s="15" customFormat="1">
      <c r="A1193" s="14">
        <v>44312.509791608798</v>
      </c>
      <c r="B1193" s="15" t="s">
        <v>551</v>
      </c>
      <c r="C1193" s="15" t="s">
        <v>11</v>
      </c>
      <c r="D1193" s="14">
        <v>44312.509791608798</v>
      </c>
      <c r="E1193" s="15">
        <f t="shared" ca="1" si="32"/>
        <v>4634</v>
      </c>
      <c r="F1193" s="15" t="s">
        <v>12</v>
      </c>
      <c r="G1193" s="15" t="s">
        <v>13</v>
      </c>
      <c r="H1193" s="15" t="s">
        <v>251</v>
      </c>
      <c r="I1193" s="15" t="s">
        <v>252</v>
      </c>
      <c r="J1193" s="15" t="s">
        <v>552</v>
      </c>
      <c r="K1193" s="16" t="s">
        <v>553</v>
      </c>
      <c r="L1193" s="15" t="s">
        <v>554</v>
      </c>
      <c r="M1193" s="15" t="s">
        <v>555</v>
      </c>
      <c r="N1193" s="15" t="s">
        <v>556</v>
      </c>
      <c r="O1193" s="15" t="s">
        <v>21</v>
      </c>
      <c r="Q1193" s="15" t="s">
        <v>559</v>
      </c>
      <c r="R1193" s="16" t="s">
        <v>560</v>
      </c>
      <c r="S1193" s="16" t="s">
        <v>561</v>
      </c>
      <c r="T1193" s="16" t="s">
        <v>562</v>
      </c>
      <c r="U1193" s="17">
        <v>44909</v>
      </c>
      <c r="V1193" s="17">
        <v>45274</v>
      </c>
      <c r="W1193" s="15" t="s">
        <v>563</v>
      </c>
      <c r="X1193" s="15" t="s">
        <v>564</v>
      </c>
      <c r="Y1193" s="15" t="s">
        <v>78</v>
      </c>
      <c r="Z1193" s="15" t="s">
        <v>558</v>
      </c>
      <c r="AA1193" s="15" t="s">
        <v>79</v>
      </c>
      <c r="AB1193" s="15" t="s">
        <v>557</v>
      </c>
      <c r="AC1193" s="15" t="s">
        <v>556</v>
      </c>
      <c r="AD1193" s="15" t="s">
        <v>565</v>
      </c>
      <c r="AE1193" s="15" t="s">
        <v>566</v>
      </c>
      <c r="AF1193" s="15" t="s">
        <v>567</v>
      </c>
      <c r="AG1193"/>
    </row>
    <row r="1194" spans="1:37">
      <c r="A1194" s="14">
        <v>44342.509791608798</v>
      </c>
      <c r="B1194" s="15" t="s">
        <v>551</v>
      </c>
      <c r="C1194" s="15" t="s">
        <v>11</v>
      </c>
      <c r="D1194" s="14">
        <v>44342.509791608798</v>
      </c>
      <c r="E1194" s="15">
        <f t="shared" ca="1" si="32"/>
        <v>4521</v>
      </c>
      <c r="F1194" s="15" t="s">
        <v>12</v>
      </c>
      <c r="G1194" s="15" t="s">
        <v>13</v>
      </c>
      <c r="H1194" s="15" t="s">
        <v>251</v>
      </c>
      <c r="I1194" s="15" t="s">
        <v>252</v>
      </c>
      <c r="J1194" s="15" t="s">
        <v>552</v>
      </c>
      <c r="K1194" s="16" t="s">
        <v>553</v>
      </c>
      <c r="L1194" s="15" t="s">
        <v>554</v>
      </c>
      <c r="M1194" s="15" t="s">
        <v>555</v>
      </c>
      <c r="N1194" s="15" t="s">
        <v>556</v>
      </c>
      <c r="O1194" s="15" t="s">
        <v>21</v>
      </c>
      <c r="P1194" s="15"/>
      <c r="Q1194" s="15" t="s">
        <v>559</v>
      </c>
      <c r="R1194" s="16" t="s">
        <v>560</v>
      </c>
      <c r="S1194" s="16" t="s">
        <v>561</v>
      </c>
      <c r="T1194" s="16" t="s">
        <v>562</v>
      </c>
      <c r="U1194" s="17">
        <v>44909</v>
      </c>
      <c r="V1194" s="17">
        <v>45274</v>
      </c>
      <c r="W1194" s="15" t="s">
        <v>563</v>
      </c>
      <c r="X1194" s="15" t="s">
        <v>564</v>
      </c>
      <c r="Y1194" s="15" t="s">
        <v>78</v>
      </c>
      <c r="Z1194" s="15" t="s">
        <v>558</v>
      </c>
      <c r="AA1194" s="15" t="s">
        <v>79</v>
      </c>
      <c r="AB1194" s="15" t="s">
        <v>557</v>
      </c>
      <c r="AC1194" s="15" t="s">
        <v>556</v>
      </c>
      <c r="AD1194" s="15" t="s">
        <v>565</v>
      </c>
      <c r="AE1194" s="15" t="s">
        <v>566</v>
      </c>
      <c r="AF1194" s="15" t="s">
        <v>567</v>
      </c>
      <c r="AH1194" s="15"/>
      <c r="AI1194" s="15"/>
      <c r="AJ1194" s="15"/>
      <c r="AK1194" s="15"/>
    </row>
    <row r="1195" spans="1:37">
      <c r="A1195" s="14">
        <v>44373.509791608798</v>
      </c>
      <c r="B1195" s="15" t="s">
        <v>551</v>
      </c>
      <c r="C1195" s="15" t="s">
        <v>11</v>
      </c>
      <c r="D1195" s="14">
        <v>44373.509791608798</v>
      </c>
      <c r="E1195" s="15">
        <f t="shared" ca="1" si="32"/>
        <v>4674</v>
      </c>
      <c r="F1195" s="15" t="s">
        <v>12</v>
      </c>
      <c r="G1195" s="15" t="s">
        <v>13</v>
      </c>
      <c r="H1195" s="15" t="s">
        <v>251</v>
      </c>
      <c r="I1195" s="15" t="s">
        <v>252</v>
      </c>
      <c r="J1195" s="15" t="s">
        <v>552</v>
      </c>
      <c r="K1195" s="16" t="s">
        <v>553</v>
      </c>
      <c r="L1195" s="15" t="s">
        <v>554</v>
      </c>
      <c r="M1195" s="15" t="s">
        <v>555</v>
      </c>
      <c r="N1195" s="15" t="s">
        <v>556</v>
      </c>
      <c r="O1195" s="15" t="s">
        <v>21</v>
      </c>
      <c r="P1195" s="15"/>
      <c r="Q1195" s="15" t="s">
        <v>559</v>
      </c>
      <c r="R1195" s="16" t="s">
        <v>560</v>
      </c>
      <c r="S1195" s="16" t="s">
        <v>561</v>
      </c>
      <c r="T1195" s="16" t="s">
        <v>562</v>
      </c>
      <c r="U1195" s="17">
        <v>44909</v>
      </c>
      <c r="V1195" s="17">
        <v>45274</v>
      </c>
      <c r="W1195" s="15" t="s">
        <v>563</v>
      </c>
      <c r="X1195" s="15" t="s">
        <v>564</v>
      </c>
      <c r="Y1195" s="15" t="s">
        <v>78</v>
      </c>
      <c r="Z1195" s="15" t="s">
        <v>558</v>
      </c>
      <c r="AA1195" s="15" t="s">
        <v>79</v>
      </c>
      <c r="AB1195" s="15" t="s">
        <v>557</v>
      </c>
      <c r="AC1195" s="15" t="s">
        <v>556</v>
      </c>
      <c r="AD1195" s="15" t="s">
        <v>565</v>
      </c>
      <c r="AE1195" s="15" t="s">
        <v>566</v>
      </c>
      <c r="AF1195" s="15" t="s">
        <v>567</v>
      </c>
      <c r="AH1195" s="15"/>
      <c r="AI1195" s="15"/>
      <c r="AJ1195" s="15"/>
      <c r="AK1195" s="15"/>
    </row>
    <row r="1196" spans="1:37">
      <c r="A1196" s="14">
        <v>44403.509791608798</v>
      </c>
      <c r="B1196" s="15" t="s">
        <v>551</v>
      </c>
      <c r="C1196" s="15" t="s">
        <v>11</v>
      </c>
      <c r="D1196" s="14">
        <v>44403.509791608798</v>
      </c>
      <c r="E1196" s="15">
        <f t="shared" ca="1" si="32"/>
        <v>4618</v>
      </c>
      <c r="F1196" s="15" t="s">
        <v>12</v>
      </c>
      <c r="G1196" s="15" t="s">
        <v>13</v>
      </c>
      <c r="H1196" s="15" t="s">
        <v>251</v>
      </c>
      <c r="I1196" s="15" t="s">
        <v>252</v>
      </c>
      <c r="J1196" s="15" t="s">
        <v>552</v>
      </c>
      <c r="K1196" s="16" t="s">
        <v>553</v>
      </c>
      <c r="L1196" s="15" t="s">
        <v>554</v>
      </c>
      <c r="M1196" s="15" t="s">
        <v>555</v>
      </c>
      <c r="N1196" s="15" t="s">
        <v>556</v>
      </c>
      <c r="O1196" s="15" t="s">
        <v>21</v>
      </c>
      <c r="P1196" s="15"/>
      <c r="Q1196" s="15" t="s">
        <v>559</v>
      </c>
      <c r="R1196" s="16" t="s">
        <v>560</v>
      </c>
      <c r="S1196" s="16" t="s">
        <v>561</v>
      </c>
      <c r="T1196" s="16" t="s">
        <v>562</v>
      </c>
      <c r="U1196" s="17">
        <v>44909</v>
      </c>
      <c r="V1196" s="17">
        <v>45274</v>
      </c>
      <c r="W1196" s="15" t="s">
        <v>563</v>
      </c>
      <c r="X1196" s="15" t="s">
        <v>564</v>
      </c>
      <c r="Y1196" s="15" t="s">
        <v>78</v>
      </c>
      <c r="Z1196" s="15" t="s">
        <v>558</v>
      </c>
      <c r="AA1196" s="15" t="s">
        <v>79</v>
      </c>
      <c r="AB1196" s="15" t="s">
        <v>557</v>
      </c>
      <c r="AC1196" s="15" t="s">
        <v>556</v>
      </c>
      <c r="AD1196" s="15" t="s">
        <v>565</v>
      </c>
      <c r="AE1196" s="15" t="s">
        <v>566</v>
      </c>
      <c r="AF1196" s="15" t="s">
        <v>567</v>
      </c>
      <c r="AH1196" s="15"/>
      <c r="AI1196" s="15"/>
      <c r="AJ1196" s="15"/>
      <c r="AK1196" s="15"/>
    </row>
    <row r="1197" spans="1:37">
      <c r="A1197" s="14">
        <v>44434.509791608798</v>
      </c>
      <c r="B1197" s="15" t="s">
        <v>551</v>
      </c>
      <c r="C1197" s="15" t="s">
        <v>11</v>
      </c>
      <c r="D1197" s="14">
        <v>44434.509791608798</v>
      </c>
      <c r="E1197" s="15">
        <f t="shared" ca="1" si="32"/>
        <v>4639</v>
      </c>
      <c r="F1197" s="15" t="s">
        <v>12</v>
      </c>
      <c r="G1197" s="15" t="s">
        <v>13</v>
      </c>
      <c r="H1197" s="15" t="s">
        <v>251</v>
      </c>
      <c r="I1197" s="15" t="s">
        <v>252</v>
      </c>
      <c r="J1197" s="15" t="s">
        <v>552</v>
      </c>
      <c r="K1197" s="16" t="s">
        <v>553</v>
      </c>
      <c r="L1197" s="15" t="s">
        <v>554</v>
      </c>
      <c r="M1197" s="15" t="s">
        <v>555</v>
      </c>
      <c r="N1197" s="15" t="s">
        <v>556</v>
      </c>
      <c r="O1197" s="15" t="s">
        <v>21</v>
      </c>
      <c r="P1197" s="15"/>
      <c r="Q1197" s="15" t="s">
        <v>559</v>
      </c>
      <c r="R1197" s="16" t="s">
        <v>560</v>
      </c>
      <c r="S1197" s="16" t="s">
        <v>561</v>
      </c>
      <c r="T1197" s="16" t="s">
        <v>562</v>
      </c>
      <c r="U1197" s="17">
        <v>44909</v>
      </c>
      <c r="V1197" s="17">
        <v>45274</v>
      </c>
      <c r="W1197" s="15" t="s">
        <v>563</v>
      </c>
      <c r="X1197" s="15" t="s">
        <v>564</v>
      </c>
      <c r="Y1197" s="15" t="s">
        <v>78</v>
      </c>
      <c r="Z1197" s="15" t="s">
        <v>558</v>
      </c>
      <c r="AA1197" s="15" t="s">
        <v>79</v>
      </c>
      <c r="AB1197" s="15" t="s">
        <v>557</v>
      </c>
      <c r="AC1197" s="15" t="s">
        <v>556</v>
      </c>
      <c r="AD1197" s="15" t="s">
        <v>565</v>
      </c>
      <c r="AE1197" s="15" t="s">
        <v>566</v>
      </c>
      <c r="AF1197" s="15" t="s">
        <v>567</v>
      </c>
      <c r="AH1197" s="15"/>
      <c r="AI1197" s="15"/>
      <c r="AJ1197" s="15"/>
      <c r="AK1197" s="15"/>
    </row>
    <row r="1198" spans="1:37">
      <c r="A1198" s="14">
        <v>44465.509791608798</v>
      </c>
      <c r="B1198" s="15" t="s">
        <v>551</v>
      </c>
      <c r="C1198" s="15" t="s">
        <v>11</v>
      </c>
      <c r="D1198" s="14">
        <v>44465.509791608798</v>
      </c>
      <c r="E1198" s="15">
        <f t="shared" ca="1" si="32"/>
        <v>4514</v>
      </c>
      <c r="F1198" s="15" t="s">
        <v>12</v>
      </c>
      <c r="G1198" s="15" t="s">
        <v>13</v>
      </c>
      <c r="H1198" s="15" t="s">
        <v>251</v>
      </c>
      <c r="I1198" s="15" t="s">
        <v>252</v>
      </c>
      <c r="J1198" s="15" t="s">
        <v>552</v>
      </c>
      <c r="K1198" s="16" t="s">
        <v>553</v>
      </c>
      <c r="L1198" s="15" t="s">
        <v>554</v>
      </c>
      <c r="M1198" s="15" t="s">
        <v>555</v>
      </c>
      <c r="N1198" s="15" t="s">
        <v>556</v>
      </c>
      <c r="O1198" s="15" t="s">
        <v>21</v>
      </c>
      <c r="P1198" s="15"/>
      <c r="Q1198" s="15" t="s">
        <v>559</v>
      </c>
      <c r="R1198" s="16" t="s">
        <v>560</v>
      </c>
      <c r="S1198" s="16" t="s">
        <v>561</v>
      </c>
      <c r="T1198" s="16" t="s">
        <v>562</v>
      </c>
      <c r="U1198" s="17">
        <v>44909</v>
      </c>
      <c r="V1198" s="17">
        <v>45274</v>
      </c>
      <c r="W1198" s="15" t="s">
        <v>563</v>
      </c>
      <c r="X1198" s="15" t="s">
        <v>564</v>
      </c>
      <c r="Y1198" s="15" t="s">
        <v>78</v>
      </c>
      <c r="Z1198" s="15" t="s">
        <v>558</v>
      </c>
      <c r="AA1198" s="15" t="s">
        <v>79</v>
      </c>
      <c r="AB1198" s="15" t="s">
        <v>557</v>
      </c>
      <c r="AC1198" s="15" t="s">
        <v>556</v>
      </c>
      <c r="AD1198" s="15" t="s">
        <v>565</v>
      </c>
      <c r="AE1198" s="15" t="s">
        <v>566</v>
      </c>
      <c r="AF1198" s="15" t="s">
        <v>567</v>
      </c>
      <c r="AH1198" s="15"/>
      <c r="AI1198" s="15"/>
      <c r="AJ1198" s="15"/>
      <c r="AK1198" s="15"/>
    </row>
    <row r="1199" spans="1:37" s="15" customFormat="1">
      <c r="A1199" s="14">
        <v>44495.509791608798</v>
      </c>
      <c r="B1199" s="15" t="s">
        <v>551</v>
      </c>
      <c r="C1199" s="15" t="s">
        <v>11</v>
      </c>
      <c r="D1199" s="14">
        <v>44495.509791608798</v>
      </c>
      <c r="E1199" s="15">
        <f t="shared" ca="1" si="32"/>
        <v>4564</v>
      </c>
      <c r="F1199" s="15" t="s">
        <v>12</v>
      </c>
      <c r="G1199" s="15" t="s">
        <v>13</v>
      </c>
      <c r="H1199" s="15" t="s">
        <v>251</v>
      </c>
      <c r="I1199" s="15" t="s">
        <v>252</v>
      </c>
      <c r="J1199" s="15" t="s">
        <v>552</v>
      </c>
      <c r="K1199" s="16" t="s">
        <v>553</v>
      </c>
      <c r="L1199" s="15" t="s">
        <v>554</v>
      </c>
      <c r="M1199" s="15" t="s">
        <v>555</v>
      </c>
      <c r="N1199" s="15" t="s">
        <v>556</v>
      </c>
      <c r="O1199" s="15" t="s">
        <v>21</v>
      </c>
      <c r="Q1199" s="15" t="s">
        <v>559</v>
      </c>
      <c r="R1199" s="16" t="s">
        <v>560</v>
      </c>
      <c r="S1199" s="16" t="s">
        <v>561</v>
      </c>
      <c r="T1199" s="16" t="s">
        <v>562</v>
      </c>
      <c r="U1199" s="17">
        <v>44909</v>
      </c>
      <c r="V1199" s="17">
        <v>45274</v>
      </c>
      <c r="W1199" s="15" t="s">
        <v>563</v>
      </c>
      <c r="X1199" s="15" t="s">
        <v>564</v>
      </c>
      <c r="Y1199" s="15" t="s">
        <v>78</v>
      </c>
      <c r="Z1199" s="15" t="s">
        <v>558</v>
      </c>
      <c r="AA1199" s="15" t="s">
        <v>79</v>
      </c>
      <c r="AB1199" s="15" t="s">
        <v>557</v>
      </c>
      <c r="AC1199" s="15" t="s">
        <v>556</v>
      </c>
      <c r="AD1199" s="15" t="s">
        <v>565</v>
      </c>
      <c r="AE1199" s="15" t="s">
        <v>566</v>
      </c>
      <c r="AF1199" s="15" t="s">
        <v>567</v>
      </c>
      <c r="AG1199"/>
    </row>
    <row r="1200" spans="1:37" s="15" customFormat="1">
      <c r="A1200" s="14">
        <v>44526.509791608798</v>
      </c>
      <c r="B1200" s="15" t="s">
        <v>551</v>
      </c>
      <c r="C1200" s="15" t="s">
        <v>11</v>
      </c>
      <c r="D1200" s="14">
        <v>44526.509791608798</v>
      </c>
      <c r="E1200" s="15">
        <f t="shared" ca="1" si="32"/>
        <v>4599</v>
      </c>
      <c r="F1200" s="15" t="s">
        <v>12</v>
      </c>
      <c r="G1200" s="15" t="s">
        <v>13</v>
      </c>
      <c r="H1200" s="15" t="s">
        <v>251</v>
      </c>
      <c r="I1200" s="15" t="s">
        <v>252</v>
      </c>
      <c r="J1200" s="15" t="s">
        <v>552</v>
      </c>
      <c r="K1200" s="16" t="s">
        <v>553</v>
      </c>
      <c r="L1200" s="15" t="s">
        <v>554</v>
      </c>
      <c r="M1200" s="15" t="s">
        <v>555</v>
      </c>
      <c r="N1200" s="15" t="s">
        <v>556</v>
      </c>
      <c r="O1200" s="15" t="s">
        <v>21</v>
      </c>
      <c r="Q1200" s="15" t="s">
        <v>559</v>
      </c>
      <c r="R1200" s="16" t="s">
        <v>560</v>
      </c>
      <c r="S1200" s="16" t="s">
        <v>561</v>
      </c>
      <c r="T1200" s="16" t="s">
        <v>562</v>
      </c>
      <c r="U1200" s="17">
        <v>44909</v>
      </c>
      <c r="V1200" s="17">
        <v>45274</v>
      </c>
      <c r="W1200" s="15" t="s">
        <v>563</v>
      </c>
      <c r="X1200" s="15" t="s">
        <v>564</v>
      </c>
      <c r="Y1200" s="15" t="s">
        <v>78</v>
      </c>
      <c r="Z1200" s="15" t="s">
        <v>558</v>
      </c>
      <c r="AA1200" s="15" t="s">
        <v>79</v>
      </c>
      <c r="AB1200" s="15" t="s">
        <v>557</v>
      </c>
      <c r="AC1200" s="15" t="s">
        <v>556</v>
      </c>
      <c r="AD1200" s="15" t="s">
        <v>565</v>
      </c>
      <c r="AE1200" s="15" t="s">
        <v>566</v>
      </c>
      <c r="AF1200" s="15" t="s">
        <v>567</v>
      </c>
      <c r="AG1200"/>
    </row>
    <row r="1201" spans="1:35" s="15" customFormat="1">
      <c r="A1201" s="14">
        <v>44556.509791608798</v>
      </c>
      <c r="B1201" s="15" t="s">
        <v>551</v>
      </c>
      <c r="C1201" s="15" t="s">
        <v>11</v>
      </c>
      <c r="D1201" s="14">
        <v>44556.509791608798</v>
      </c>
      <c r="E1201" s="15">
        <f t="shared" ca="1" si="32"/>
        <v>4503</v>
      </c>
      <c r="F1201" s="15" t="s">
        <v>12</v>
      </c>
      <c r="G1201" s="15" t="s">
        <v>13</v>
      </c>
      <c r="H1201" s="15" t="s">
        <v>251</v>
      </c>
      <c r="I1201" s="15" t="s">
        <v>252</v>
      </c>
      <c r="J1201" s="15" t="s">
        <v>552</v>
      </c>
      <c r="K1201" s="16" t="s">
        <v>553</v>
      </c>
      <c r="L1201" s="15" t="s">
        <v>554</v>
      </c>
      <c r="M1201" s="15" t="s">
        <v>555</v>
      </c>
      <c r="N1201" s="15" t="s">
        <v>556</v>
      </c>
      <c r="O1201" s="15" t="s">
        <v>21</v>
      </c>
      <c r="Q1201" s="15" t="s">
        <v>559</v>
      </c>
      <c r="R1201" s="16" t="s">
        <v>560</v>
      </c>
      <c r="S1201" s="16" t="s">
        <v>561</v>
      </c>
      <c r="T1201" s="16" t="s">
        <v>562</v>
      </c>
      <c r="U1201" s="17">
        <v>44909</v>
      </c>
      <c r="V1201" s="17">
        <v>45274</v>
      </c>
      <c r="W1201" s="15" t="s">
        <v>563</v>
      </c>
      <c r="X1201" s="15" t="s">
        <v>564</v>
      </c>
      <c r="Y1201" s="15" t="s">
        <v>78</v>
      </c>
      <c r="Z1201" s="15" t="s">
        <v>558</v>
      </c>
      <c r="AA1201" s="15" t="s">
        <v>79</v>
      </c>
      <c r="AB1201" s="15" t="s">
        <v>557</v>
      </c>
      <c r="AC1201" s="15" t="s">
        <v>556</v>
      </c>
      <c r="AD1201" s="15" t="s">
        <v>565</v>
      </c>
      <c r="AE1201" s="15" t="s">
        <v>566</v>
      </c>
      <c r="AF1201" s="15" t="s">
        <v>567</v>
      </c>
      <c r="AG1201"/>
    </row>
    <row r="1202" spans="1:35" s="15" customFormat="1">
      <c r="A1202" s="14">
        <v>44587.509791608798</v>
      </c>
      <c r="B1202" s="15" t="s">
        <v>551</v>
      </c>
      <c r="C1202" s="15" t="s">
        <v>11</v>
      </c>
      <c r="D1202" s="14">
        <v>44587.509791608798</v>
      </c>
      <c r="E1202" s="15">
        <f t="shared" ca="1" si="32"/>
        <v>4526</v>
      </c>
      <c r="F1202" s="15" t="s">
        <v>12</v>
      </c>
      <c r="G1202" s="15" t="s">
        <v>13</v>
      </c>
      <c r="H1202" s="15" t="s">
        <v>251</v>
      </c>
      <c r="I1202" s="15" t="s">
        <v>252</v>
      </c>
      <c r="J1202" s="15" t="s">
        <v>552</v>
      </c>
      <c r="K1202" s="16" t="s">
        <v>553</v>
      </c>
      <c r="L1202" s="15" t="s">
        <v>554</v>
      </c>
      <c r="M1202" s="15" t="s">
        <v>555</v>
      </c>
      <c r="N1202" s="15" t="s">
        <v>556</v>
      </c>
      <c r="O1202" s="15" t="s">
        <v>21</v>
      </c>
      <c r="Q1202" s="15" t="s">
        <v>559</v>
      </c>
      <c r="R1202" s="16" t="s">
        <v>560</v>
      </c>
      <c r="S1202" s="16" t="s">
        <v>561</v>
      </c>
      <c r="T1202" s="16" t="s">
        <v>562</v>
      </c>
      <c r="U1202" s="17">
        <v>44909</v>
      </c>
      <c r="V1202" s="17">
        <v>45274</v>
      </c>
      <c r="W1202" s="15" t="s">
        <v>563</v>
      </c>
      <c r="X1202" s="15" t="s">
        <v>564</v>
      </c>
      <c r="Y1202" s="15" t="s">
        <v>78</v>
      </c>
      <c r="Z1202" s="15" t="s">
        <v>558</v>
      </c>
      <c r="AA1202" s="15" t="s">
        <v>79</v>
      </c>
      <c r="AB1202" s="15" t="s">
        <v>557</v>
      </c>
      <c r="AC1202" s="15" t="s">
        <v>556</v>
      </c>
      <c r="AD1202" s="15" t="s">
        <v>565</v>
      </c>
      <c r="AE1202" s="15" t="s">
        <v>566</v>
      </c>
      <c r="AF1202" s="15" t="s">
        <v>567</v>
      </c>
      <c r="AG1202"/>
      <c r="AI1202"/>
    </row>
    <row r="1203" spans="1:35" s="15" customFormat="1">
      <c r="A1203" s="14">
        <v>44618.509791608798</v>
      </c>
      <c r="B1203" s="15" t="s">
        <v>551</v>
      </c>
      <c r="C1203" s="15" t="s">
        <v>11</v>
      </c>
      <c r="D1203" s="14">
        <v>44618.509791608798</v>
      </c>
      <c r="E1203" s="15">
        <f t="shared" ca="1" si="32"/>
        <v>4528</v>
      </c>
      <c r="F1203" s="15" t="s">
        <v>12</v>
      </c>
      <c r="G1203" s="15" t="s">
        <v>13</v>
      </c>
      <c r="H1203" s="15" t="s">
        <v>251</v>
      </c>
      <c r="I1203" s="15" t="s">
        <v>252</v>
      </c>
      <c r="J1203" s="15" t="s">
        <v>552</v>
      </c>
      <c r="K1203" s="16" t="s">
        <v>553</v>
      </c>
      <c r="L1203" s="15" t="s">
        <v>554</v>
      </c>
      <c r="M1203" s="15" t="s">
        <v>555</v>
      </c>
      <c r="N1203" s="15" t="s">
        <v>556</v>
      </c>
      <c r="O1203" s="15" t="s">
        <v>21</v>
      </c>
      <c r="Q1203" s="15" t="s">
        <v>559</v>
      </c>
      <c r="R1203" s="16" t="s">
        <v>560</v>
      </c>
      <c r="S1203" s="16" t="s">
        <v>561</v>
      </c>
      <c r="T1203" s="16" t="s">
        <v>562</v>
      </c>
      <c r="U1203" s="17">
        <v>44909</v>
      </c>
      <c r="V1203" s="17">
        <v>45274</v>
      </c>
      <c r="W1203" s="15" t="s">
        <v>563</v>
      </c>
      <c r="X1203" s="15" t="s">
        <v>564</v>
      </c>
      <c r="Y1203" s="15" t="s">
        <v>78</v>
      </c>
      <c r="Z1203" s="15" t="s">
        <v>558</v>
      </c>
      <c r="AA1203" s="15" t="s">
        <v>79</v>
      </c>
      <c r="AB1203" s="15" t="s">
        <v>557</v>
      </c>
      <c r="AC1203" s="15" t="s">
        <v>556</v>
      </c>
      <c r="AD1203" s="15" t="s">
        <v>565</v>
      </c>
      <c r="AE1203" s="15" t="s">
        <v>566</v>
      </c>
      <c r="AF1203" s="15" t="s">
        <v>567</v>
      </c>
      <c r="AG1203"/>
      <c r="AI1203"/>
    </row>
    <row r="1204" spans="1:35" s="15" customFormat="1">
      <c r="A1204" s="14">
        <v>44646.509791608798</v>
      </c>
      <c r="B1204" s="15" t="s">
        <v>551</v>
      </c>
      <c r="C1204" s="15" t="s">
        <v>11</v>
      </c>
      <c r="D1204" s="14">
        <v>44646.509791608798</v>
      </c>
      <c r="E1204" s="15">
        <f t="shared" ca="1" si="32"/>
        <v>4554</v>
      </c>
      <c r="F1204" s="15" t="s">
        <v>12</v>
      </c>
      <c r="G1204" s="15" t="s">
        <v>13</v>
      </c>
      <c r="H1204" s="15" t="s">
        <v>251</v>
      </c>
      <c r="I1204" s="15" t="s">
        <v>252</v>
      </c>
      <c r="J1204" s="15" t="s">
        <v>552</v>
      </c>
      <c r="K1204" s="16" t="s">
        <v>553</v>
      </c>
      <c r="L1204" s="15" t="s">
        <v>554</v>
      </c>
      <c r="M1204" s="15" t="s">
        <v>555</v>
      </c>
      <c r="N1204" s="15" t="s">
        <v>556</v>
      </c>
      <c r="O1204" s="15" t="s">
        <v>21</v>
      </c>
      <c r="Q1204" s="15" t="s">
        <v>559</v>
      </c>
      <c r="R1204" s="16" t="s">
        <v>560</v>
      </c>
      <c r="S1204" s="16" t="s">
        <v>561</v>
      </c>
      <c r="T1204" s="16" t="s">
        <v>562</v>
      </c>
      <c r="U1204" s="17">
        <v>44909</v>
      </c>
      <c r="V1204" s="17">
        <v>45274</v>
      </c>
      <c r="W1204" s="15" t="s">
        <v>563</v>
      </c>
      <c r="X1204" s="15" t="s">
        <v>564</v>
      </c>
      <c r="Y1204" s="15" t="s">
        <v>78</v>
      </c>
      <c r="Z1204" s="15" t="s">
        <v>558</v>
      </c>
      <c r="AA1204" s="15" t="s">
        <v>79</v>
      </c>
      <c r="AB1204" s="15" t="s">
        <v>557</v>
      </c>
      <c r="AC1204" s="15" t="s">
        <v>556</v>
      </c>
      <c r="AD1204" s="15" t="s">
        <v>565</v>
      </c>
      <c r="AE1204" s="15" t="s">
        <v>566</v>
      </c>
      <c r="AF1204" s="15" t="s">
        <v>567</v>
      </c>
      <c r="AI1204"/>
    </row>
    <row r="1205" spans="1:35" s="15" customFormat="1">
      <c r="A1205" s="14">
        <v>44677.509791608798</v>
      </c>
      <c r="B1205" s="15" t="s">
        <v>551</v>
      </c>
      <c r="C1205" s="15" t="s">
        <v>11</v>
      </c>
      <c r="D1205" s="14">
        <v>44677.509791608798</v>
      </c>
      <c r="E1205" s="15">
        <f t="shared" ca="1" si="32"/>
        <v>4563</v>
      </c>
      <c r="F1205" s="15" t="s">
        <v>12</v>
      </c>
      <c r="G1205" s="15" t="s">
        <v>13</v>
      </c>
      <c r="H1205" s="15" t="s">
        <v>251</v>
      </c>
      <c r="I1205" s="15" t="s">
        <v>252</v>
      </c>
      <c r="J1205" s="15" t="s">
        <v>552</v>
      </c>
      <c r="K1205" s="16" t="s">
        <v>553</v>
      </c>
      <c r="L1205" s="15" t="s">
        <v>554</v>
      </c>
      <c r="M1205" s="15" t="s">
        <v>555</v>
      </c>
      <c r="N1205" s="15" t="s">
        <v>556</v>
      </c>
      <c r="O1205" s="15" t="s">
        <v>21</v>
      </c>
      <c r="Q1205" s="15" t="s">
        <v>559</v>
      </c>
      <c r="R1205" s="16" t="s">
        <v>560</v>
      </c>
      <c r="S1205" s="16" t="s">
        <v>561</v>
      </c>
      <c r="T1205" s="16" t="s">
        <v>562</v>
      </c>
      <c r="U1205" s="17">
        <v>44909</v>
      </c>
      <c r="V1205" s="17">
        <v>45274</v>
      </c>
      <c r="W1205" s="15" t="s">
        <v>563</v>
      </c>
      <c r="X1205" s="15" t="s">
        <v>564</v>
      </c>
      <c r="Y1205" s="15" t="s">
        <v>78</v>
      </c>
      <c r="Z1205" s="15" t="s">
        <v>558</v>
      </c>
      <c r="AA1205" s="15" t="s">
        <v>79</v>
      </c>
      <c r="AB1205" s="15" t="s">
        <v>557</v>
      </c>
      <c r="AC1205" s="15" t="s">
        <v>556</v>
      </c>
      <c r="AD1205" s="15" t="s">
        <v>565</v>
      </c>
      <c r="AE1205" s="15" t="s">
        <v>566</v>
      </c>
      <c r="AF1205" s="15" t="s">
        <v>567</v>
      </c>
      <c r="AI1205"/>
    </row>
    <row r="1206" spans="1:35" s="15" customFormat="1">
      <c r="A1206" s="14">
        <v>44707.509791608798</v>
      </c>
      <c r="B1206" s="15" t="s">
        <v>551</v>
      </c>
      <c r="C1206" s="15" t="s">
        <v>11</v>
      </c>
      <c r="D1206" s="14">
        <v>44707.509791608798</v>
      </c>
      <c r="E1206" s="15">
        <f t="shared" ca="1" si="32"/>
        <v>4509</v>
      </c>
      <c r="F1206" s="15" t="s">
        <v>12</v>
      </c>
      <c r="G1206" s="15" t="s">
        <v>13</v>
      </c>
      <c r="H1206" s="15" t="s">
        <v>251</v>
      </c>
      <c r="I1206" s="15" t="s">
        <v>252</v>
      </c>
      <c r="J1206" s="15" t="s">
        <v>552</v>
      </c>
      <c r="K1206" s="16" t="s">
        <v>553</v>
      </c>
      <c r="L1206" s="15" t="s">
        <v>554</v>
      </c>
      <c r="M1206" s="15" t="s">
        <v>555</v>
      </c>
      <c r="N1206" s="15" t="s">
        <v>556</v>
      </c>
      <c r="O1206" s="15" t="s">
        <v>21</v>
      </c>
      <c r="Q1206" s="15" t="s">
        <v>559</v>
      </c>
      <c r="R1206" s="16" t="s">
        <v>560</v>
      </c>
      <c r="S1206" s="16" t="s">
        <v>561</v>
      </c>
      <c r="T1206" s="16" t="s">
        <v>562</v>
      </c>
      <c r="U1206" s="17">
        <v>44909</v>
      </c>
      <c r="V1206" s="17">
        <v>45274</v>
      </c>
      <c r="W1206" s="15" t="s">
        <v>563</v>
      </c>
      <c r="X1206" s="15" t="s">
        <v>564</v>
      </c>
      <c r="Y1206" s="15" t="s">
        <v>78</v>
      </c>
      <c r="Z1206" s="15" t="s">
        <v>558</v>
      </c>
      <c r="AA1206" s="15" t="s">
        <v>79</v>
      </c>
      <c r="AB1206" s="15" t="s">
        <v>557</v>
      </c>
      <c r="AC1206" s="15" t="s">
        <v>556</v>
      </c>
      <c r="AD1206" s="15" t="s">
        <v>565</v>
      </c>
      <c r="AE1206" s="15" t="s">
        <v>566</v>
      </c>
      <c r="AF1206" s="15" t="s">
        <v>567</v>
      </c>
      <c r="AI1206"/>
    </row>
    <row r="1207" spans="1:35" s="15" customFormat="1">
      <c r="A1207" s="14">
        <v>44738.509791608798</v>
      </c>
      <c r="B1207" s="15" t="s">
        <v>551</v>
      </c>
      <c r="C1207" s="15" t="s">
        <v>11</v>
      </c>
      <c r="D1207" s="14">
        <v>44738.509791608798</v>
      </c>
      <c r="E1207" s="15">
        <f t="shared" ca="1" si="32"/>
        <v>4666</v>
      </c>
      <c r="F1207" s="15" t="s">
        <v>12</v>
      </c>
      <c r="G1207" s="15" t="s">
        <v>13</v>
      </c>
      <c r="H1207" s="15" t="s">
        <v>251</v>
      </c>
      <c r="I1207" s="15" t="s">
        <v>252</v>
      </c>
      <c r="J1207" s="15" t="s">
        <v>552</v>
      </c>
      <c r="K1207" s="16" t="s">
        <v>553</v>
      </c>
      <c r="L1207" s="15" t="s">
        <v>554</v>
      </c>
      <c r="M1207" s="15" t="s">
        <v>555</v>
      </c>
      <c r="N1207" s="15" t="s">
        <v>556</v>
      </c>
      <c r="O1207" s="15" t="s">
        <v>21</v>
      </c>
      <c r="Q1207" s="15" t="s">
        <v>559</v>
      </c>
      <c r="R1207" s="16" t="s">
        <v>560</v>
      </c>
      <c r="S1207" s="16" t="s">
        <v>561</v>
      </c>
      <c r="T1207" s="16" t="s">
        <v>562</v>
      </c>
      <c r="U1207" s="17">
        <v>44909</v>
      </c>
      <c r="V1207" s="17">
        <v>45274</v>
      </c>
      <c r="W1207" s="15" t="s">
        <v>563</v>
      </c>
      <c r="X1207" s="15" t="s">
        <v>564</v>
      </c>
      <c r="Y1207" s="15" t="s">
        <v>78</v>
      </c>
      <c r="Z1207" s="15" t="s">
        <v>558</v>
      </c>
      <c r="AA1207" s="15" t="s">
        <v>79</v>
      </c>
      <c r="AB1207" s="15" t="s">
        <v>557</v>
      </c>
      <c r="AC1207" s="15" t="s">
        <v>556</v>
      </c>
      <c r="AD1207" s="15" t="s">
        <v>565</v>
      </c>
      <c r="AE1207" s="15" t="s">
        <v>566</v>
      </c>
      <c r="AF1207" s="15" t="s">
        <v>567</v>
      </c>
      <c r="AI1207"/>
    </row>
    <row r="1208" spans="1:35" s="15" customFormat="1">
      <c r="A1208" s="14">
        <v>44768.509791608798</v>
      </c>
      <c r="B1208" s="15" t="s">
        <v>551</v>
      </c>
      <c r="C1208" s="15" t="s">
        <v>11</v>
      </c>
      <c r="D1208" s="14">
        <v>44768.509791608798</v>
      </c>
      <c r="E1208" s="15">
        <f t="shared" ca="1" si="32"/>
        <v>4656</v>
      </c>
      <c r="F1208" s="15" t="s">
        <v>12</v>
      </c>
      <c r="G1208" s="15" t="s">
        <v>13</v>
      </c>
      <c r="H1208" s="15" t="s">
        <v>251</v>
      </c>
      <c r="I1208" s="15" t="s">
        <v>252</v>
      </c>
      <c r="J1208" s="15" t="s">
        <v>552</v>
      </c>
      <c r="K1208" s="16" t="s">
        <v>553</v>
      </c>
      <c r="L1208" s="15" t="s">
        <v>554</v>
      </c>
      <c r="M1208" s="15" t="s">
        <v>555</v>
      </c>
      <c r="N1208" s="15" t="s">
        <v>556</v>
      </c>
      <c r="O1208" s="15" t="s">
        <v>21</v>
      </c>
      <c r="Q1208" s="15" t="s">
        <v>559</v>
      </c>
      <c r="R1208" s="16" t="s">
        <v>560</v>
      </c>
      <c r="S1208" s="16" t="s">
        <v>561</v>
      </c>
      <c r="T1208" s="16" t="s">
        <v>562</v>
      </c>
      <c r="U1208" s="17">
        <v>44909</v>
      </c>
      <c r="V1208" s="17">
        <v>45274</v>
      </c>
      <c r="W1208" s="15" t="s">
        <v>563</v>
      </c>
      <c r="X1208" s="15" t="s">
        <v>564</v>
      </c>
      <c r="Y1208" s="15" t="s">
        <v>78</v>
      </c>
      <c r="Z1208" s="15" t="s">
        <v>558</v>
      </c>
      <c r="AA1208" s="15" t="s">
        <v>79</v>
      </c>
      <c r="AB1208" s="15" t="s">
        <v>557</v>
      </c>
      <c r="AC1208" s="15" t="s">
        <v>556</v>
      </c>
      <c r="AD1208" s="15" t="s">
        <v>565</v>
      </c>
      <c r="AE1208" s="15" t="s">
        <v>566</v>
      </c>
      <c r="AF1208" s="15" t="s">
        <v>567</v>
      </c>
    </row>
    <row r="1209" spans="1:35" s="15" customFormat="1">
      <c r="A1209" s="14">
        <v>44799.509791608798</v>
      </c>
      <c r="B1209" s="15" t="s">
        <v>551</v>
      </c>
      <c r="C1209" s="15" t="s">
        <v>11</v>
      </c>
      <c r="D1209" s="14">
        <v>44799.509791608798</v>
      </c>
      <c r="E1209" s="15">
        <f t="shared" ca="1" si="32"/>
        <v>4530</v>
      </c>
      <c r="F1209" s="15" t="s">
        <v>12</v>
      </c>
      <c r="G1209" s="15" t="s">
        <v>13</v>
      </c>
      <c r="H1209" s="15" t="s">
        <v>251</v>
      </c>
      <c r="I1209" s="15" t="s">
        <v>252</v>
      </c>
      <c r="J1209" s="15" t="s">
        <v>552</v>
      </c>
      <c r="K1209" s="16" t="s">
        <v>553</v>
      </c>
      <c r="L1209" s="15" t="s">
        <v>554</v>
      </c>
      <c r="M1209" s="15" t="s">
        <v>555</v>
      </c>
      <c r="N1209" s="15" t="s">
        <v>556</v>
      </c>
      <c r="O1209" s="15" t="s">
        <v>21</v>
      </c>
      <c r="Q1209" s="15" t="s">
        <v>559</v>
      </c>
      <c r="R1209" s="16" t="s">
        <v>560</v>
      </c>
      <c r="S1209" s="16" t="s">
        <v>561</v>
      </c>
      <c r="T1209" s="16" t="s">
        <v>562</v>
      </c>
      <c r="U1209" s="17">
        <v>44909</v>
      </c>
      <c r="V1209" s="17">
        <v>45274</v>
      </c>
      <c r="W1209" s="15" t="s">
        <v>563</v>
      </c>
      <c r="X1209" s="15" t="s">
        <v>564</v>
      </c>
      <c r="Y1209" s="15" t="s">
        <v>78</v>
      </c>
      <c r="Z1209" s="15" t="s">
        <v>558</v>
      </c>
      <c r="AA1209" s="15" t="s">
        <v>79</v>
      </c>
      <c r="AB1209" s="15" t="s">
        <v>557</v>
      </c>
      <c r="AC1209" s="15" t="s">
        <v>556</v>
      </c>
      <c r="AD1209" s="15" t="s">
        <v>565</v>
      </c>
      <c r="AE1209" s="15" t="s">
        <v>566</v>
      </c>
      <c r="AF1209" s="15" t="s">
        <v>567</v>
      </c>
    </row>
    <row r="1210" spans="1:35" s="15" customFormat="1">
      <c r="A1210" s="14">
        <v>44830.509791608798</v>
      </c>
      <c r="B1210" s="15" t="s">
        <v>551</v>
      </c>
      <c r="C1210" s="15" t="s">
        <v>11</v>
      </c>
      <c r="D1210" s="14">
        <v>44830.509791608798</v>
      </c>
      <c r="E1210" s="15">
        <f t="shared" ca="1" si="32"/>
        <v>4634</v>
      </c>
      <c r="F1210" s="15" t="s">
        <v>12</v>
      </c>
      <c r="G1210" s="15" t="s">
        <v>13</v>
      </c>
      <c r="H1210" s="15" t="s">
        <v>251</v>
      </c>
      <c r="I1210" s="15" t="s">
        <v>252</v>
      </c>
      <c r="J1210" s="15" t="s">
        <v>552</v>
      </c>
      <c r="K1210" s="16" t="s">
        <v>553</v>
      </c>
      <c r="L1210" s="15" t="s">
        <v>554</v>
      </c>
      <c r="M1210" s="15" t="s">
        <v>555</v>
      </c>
      <c r="N1210" s="15" t="s">
        <v>556</v>
      </c>
      <c r="O1210" s="15" t="s">
        <v>21</v>
      </c>
      <c r="Q1210" s="15" t="s">
        <v>559</v>
      </c>
      <c r="R1210" s="16" t="s">
        <v>560</v>
      </c>
      <c r="S1210" s="16" t="s">
        <v>561</v>
      </c>
      <c r="T1210" s="16" t="s">
        <v>562</v>
      </c>
      <c r="U1210" s="17">
        <v>44909</v>
      </c>
      <c r="V1210" s="17">
        <v>45274</v>
      </c>
      <c r="W1210" s="15" t="s">
        <v>563</v>
      </c>
      <c r="X1210" s="15" t="s">
        <v>564</v>
      </c>
      <c r="Y1210" s="15" t="s">
        <v>78</v>
      </c>
      <c r="Z1210" s="15" t="s">
        <v>558</v>
      </c>
      <c r="AA1210" s="15" t="s">
        <v>79</v>
      </c>
      <c r="AB1210" s="15" t="s">
        <v>557</v>
      </c>
      <c r="AC1210" s="15" t="s">
        <v>556</v>
      </c>
      <c r="AD1210" s="15" t="s">
        <v>565</v>
      </c>
      <c r="AE1210" s="15" t="s">
        <v>566</v>
      </c>
      <c r="AF1210" s="15" t="s">
        <v>567</v>
      </c>
    </row>
    <row r="1211" spans="1:35" s="15" customFormat="1">
      <c r="A1211" s="14">
        <v>44860.509791608798</v>
      </c>
      <c r="B1211" s="15" t="s">
        <v>551</v>
      </c>
      <c r="C1211" s="15" t="s">
        <v>11</v>
      </c>
      <c r="D1211" s="14">
        <v>44860.509791608798</v>
      </c>
      <c r="E1211" s="15">
        <f t="shared" ca="1" si="32"/>
        <v>4544</v>
      </c>
      <c r="F1211" s="15" t="s">
        <v>12</v>
      </c>
      <c r="G1211" s="15" t="s">
        <v>13</v>
      </c>
      <c r="H1211" s="15" t="s">
        <v>251</v>
      </c>
      <c r="I1211" s="15" t="s">
        <v>252</v>
      </c>
      <c r="J1211" s="15" t="s">
        <v>552</v>
      </c>
      <c r="K1211" s="16" t="s">
        <v>553</v>
      </c>
      <c r="L1211" s="15" t="s">
        <v>554</v>
      </c>
      <c r="M1211" s="15" t="s">
        <v>555</v>
      </c>
      <c r="N1211" s="15" t="s">
        <v>556</v>
      </c>
      <c r="O1211" s="15" t="s">
        <v>21</v>
      </c>
      <c r="Q1211" s="15" t="s">
        <v>559</v>
      </c>
      <c r="R1211" s="16" t="s">
        <v>560</v>
      </c>
      <c r="S1211" s="16" t="s">
        <v>561</v>
      </c>
      <c r="T1211" s="16" t="s">
        <v>562</v>
      </c>
      <c r="U1211" s="17">
        <v>44909</v>
      </c>
      <c r="V1211" s="17">
        <v>45274</v>
      </c>
      <c r="W1211" s="15" t="s">
        <v>563</v>
      </c>
      <c r="X1211" s="15" t="s">
        <v>564</v>
      </c>
      <c r="Y1211" s="15" t="s">
        <v>78</v>
      </c>
      <c r="Z1211" s="15" t="s">
        <v>558</v>
      </c>
      <c r="AA1211" s="15" t="s">
        <v>79</v>
      </c>
      <c r="AB1211" s="15" t="s">
        <v>557</v>
      </c>
      <c r="AC1211" s="15" t="s">
        <v>556</v>
      </c>
      <c r="AD1211" s="15" t="s">
        <v>565</v>
      </c>
      <c r="AE1211" s="15" t="s">
        <v>566</v>
      </c>
      <c r="AF1211" s="15" t="s">
        <v>567</v>
      </c>
    </row>
    <row r="1212" spans="1:35" s="15" customFormat="1">
      <c r="A1212" s="14">
        <v>44891.509791608798</v>
      </c>
      <c r="B1212" s="15" t="s">
        <v>551</v>
      </c>
      <c r="C1212" s="15" t="s">
        <v>11</v>
      </c>
      <c r="D1212" s="14">
        <v>44891.509791608798</v>
      </c>
      <c r="E1212" s="15">
        <f t="shared" ca="1" si="32"/>
        <v>4658</v>
      </c>
      <c r="F1212" s="15" t="s">
        <v>12</v>
      </c>
      <c r="G1212" s="15" t="s">
        <v>13</v>
      </c>
      <c r="H1212" s="15" t="s">
        <v>251</v>
      </c>
      <c r="I1212" s="15" t="s">
        <v>252</v>
      </c>
      <c r="J1212" s="15" t="s">
        <v>552</v>
      </c>
      <c r="K1212" s="16" t="s">
        <v>553</v>
      </c>
      <c r="L1212" s="15" t="s">
        <v>554</v>
      </c>
      <c r="M1212" s="15" t="s">
        <v>555</v>
      </c>
      <c r="N1212" s="15" t="s">
        <v>556</v>
      </c>
      <c r="O1212" s="15" t="s">
        <v>21</v>
      </c>
      <c r="Q1212" s="15" t="s">
        <v>559</v>
      </c>
      <c r="R1212" s="16" t="s">
        <v>560</v>
      </c>
      <c r="S1212" s="16" t="s">
        <v>561</v>
      </c>
      <c r="T1212" s="16" t="s">
        <v>562</v>
      </c>
      <c r="U1212" s="17">
        <v>44909</v>
      </c>
      <c r="V1212" s="17">
        <v>45274</v>
      </c>
      <c r="W1212" s="15" t="s">
        <v>563</v>
      </c>
      <c r="X1212" s="15" t="s">
        <v>564</v>
      </c>
      <c r="Y1212" s="15" t="s">
        <v>78</v>
      </c>
      <c r="Z1212" s="15" t="s">
        <v>558</v>
      </c>
      <c r="AA1212" s="15" t="s">
        <v>79</v>
      </c>
      <c r="AB1212" s="15" t="s">
        <v>557</v>
      </c>
      <c r="AC1212" s="15" t="s">
        <v>556</v>
      </c>
      <c r="AD1212" s="15" t="s">
        <v>565</v>
      </c>
      <c r="AE1212" s="15" t="s">
        <v>566</v>
      </c>
      <c r="AF1212" s="15" t="s">
        <v>567</v>
      </c>
    </row>
    <row r="1213" spans="1:35" s="15" customFormat="1">
      <c r="A1213" s="14">
        <v>44921.509791608798</v>
      </c>
      <c r="B1213" s="15" t="s">
        <v>551</v>
      </c>
      <c r="C1213" s="15" t="s">
        <v>11</v>
      </c>
      <c r="D1213" s="14">
        <v>44921.509791608798</v>
      </c>
      <c r="E1213" s="15">
        <f t="shared" ca="1" si="32"/>
        <v>4635</v>
      </c>
      <c r="F1213" s="15" t="s">
        <v>12</v>
      </c>
      <c r="G1213" s="15" t="s">
        <v>13</v>
      </c>
      <c r="H1213" s="15" t="s">
        <v>251</v>
      </c>
      <c r="I1213" s="15" t="s">
        <v>252</v>
      </c>
      <c r="J1213" s="15" t="s">
        <v>552</v>
      </c>
      <c r="K1213" s="16" t="s">
        <v>553</v>
      </c>
      <c r="L1213" s="15" t="s">
        <v>554</v>
      </c>
      <c r="M1213" s="15" t="s">
        <v>555</v>
      </c>
      <c r="N1213" s="15" t="s">
        <v>556</v>
      </c>
      <c r="O1213" s="15" t="s">
        <v>21</v>
      </c>
      <c r="Q1213" s="15" t="s">
        <v>559</v>
      </c>
      <c r="R1213" s="16" t="s">
        <v>560</v>
      </c>
      <c r="S1213" s="16" t="s">
        <v>561</v>
      </c>
      <c r="T1213" s="16" t="s">
        <v>562</v>
      </c>
      <c r="U1213" s="17">
        <v>44909</v>
      </c>
      <c r="V1213" s="17">
        <v>45274</v>
      </c>
      <c r="W1213" s="15" t="s">
        <v>563</v>
      </c>
      <c r="X1213" s="15" t="s">
        <v>564</v>
      </c>
      <c r="Y1213" s="15" t="s">
        <v>78</v>
      </c>
      <c r="Z1213" s="15" t="s">
        <v>558</v>
      </c>
      <c r="AA1213" s="15" t="s">
        <v>79</v>
      </c>
      <c r="AB1213" s="15" t="s">
        <v>557</v>
      </c>
      <c r="AC1213" s="15" t="s">
        <v>556</v>
      </c>
      <c r="AD1213" s="15" t="s">
        <v>565</v>
      </c>
      <c r="AE1213" s="15" t="s">
        <v>566</v>
      </c>
      <c r="AF1213" s="15" t="s">
        <v>567</v>
      </c>
    </row>
    <row r="1214" spans="1:35" s="15" customFormat="1">
      <c r="A1214" s="14">
        <v>44952.509791608798</v>
      </c>
      <c r="B1214" s="15" t="s">
        <v>551</v>
      </c>
      <c r="C1214" s="15" t="s">
        <v>11</v>
      </c>
      <c r="D1214" s="14">
        <v>44952.509791608798</v>
      </c>
      <c r="E1214" s="15">
        <f t="shared" ca="1" si="32"/>
        <v>4666</v>
      </c>
      <c r="F1214" s="15" t="s">
        <v>12</v>
      </c>
      <c r="G1214" s="15" t="s">
        <v>13</v>
      </c>
      <c r="H1214" s="15" t="s">
        <v>251</v>
      </c>
      <c r="I1214" s="15" t="s">
        <v>252</v>
      </c>
      <c r="J1214" s="15" t="s">
        <v>552</v>
      </c>
      <c r="K1214" s="16" t="s">
        <v>553</v>
      </c>
      <c r="L1214" s="15" t="s">
        <v>554</v>
      </c>
      <c r="M1214" s="15" t="s">
        <v>555</v>
      </c>
      <c r="N1214" s="15" t="s">
        <v>556</v>
      </c>
      <c r="O1214" s="15" t="s">
        <v>21</v>
      </c>
      <c r="Q1214" s="15" t="s">
        <v>559</v>
      </c>
      <c r="R1214" s="16" t="s">
        <v>560</v>
      </c>
      <c r="S1214" s="16" t="s">
        <v>561</v>
      </c>
      <c r="T1214" s="16" t="s">
        <v>562</v>
      </c>
      <c r="U1214" s="17">
        <v>44909</v>
      </c>
      <c r="V1214" s="17">
        <v>45274</v>
      </c>
      <c r="W1214" s="15" t="s">
        <v>563</v>
      </c>
      <c r="X1214" s="15" t="s">
        <v>564</v>
      </c>
      <c r="Y1214" s="15" t="s">
        <v>78</v>
      </c>
      <c r="Z1214" s="15" t="s">
        <v>558</v>
      </c>
      <c r="AA1214" s="15" t="s">
        <v>79</v>
      </c>
      <c r="AB1214" s="15" t="s">
        <v>557</v>
      </c>
      <c r="AC1214" s="15" t="s">
        <v>556</v>
      </c>
      <c r="AD1214" s="15" t="s">
        <v>565</v>
      </c>
      <c r="AE1214" s="15" t="s">
        <v>566</v>
      </c>
      <c r="AF1214" s="15" t="s">
        <v>567</v>
      </c>
    </row>
    <row r="1215" spans="1:35" s="15" customFormat="1">
      <c r="A1215" s="14">
        <v>44983.509791608798</v>
      </c>
      <c r="B1215" s="15" t="s">
        <v>551</v>
      </c>
      <c r="C1215" s="15" t="s">
        <v>11</v>
      </c>
      <c r="D1215" s="14">
        <v>44983.509791608798</v>
      </c>
      <c r="E1215" s="15">
        <f t="shared" ca="1" si="32"/>
        <v>4650</v>
      </c>
      <c r="F1215" s="15" t="s">
        <v>12</v>
      </c>
      <c r="G1215" s="15" t="s">
        <v>13</v>
      </c>
      <c r="H1215" s="15" t="s">
        <v>251</v>
      </c>
      <c r="I1215" s="15" t="s">
        <v>252</v>
      </c>
      <c r="J1215" s="15" t="s">
        <v>552</v>
      </c>
      <c r="K1215" s="16" t="s">
        <v>553</v>
      </c>
      <c r="L1215" s="15" t="s">
        <v>554</v>
      </c>
      <c r="M1215" s="15" t="s">
        <v>555</v>
      </c>
      <c r="N1215" s="15" t="s">
        <v>556</v>
      </c>
      <c r="O1215" s="15" t="s">
        <v>21</v>
      </c>
      <c r="Q1215" s="15" t="s">
        <v>559</v>
      </c>
      <c r="R1215" s="16" t="s">
        <v>560</v>
      </c>
      <c r="S1215" s="16" t="s">
        <v>561</v>
      </c>
      <c r="T1215" s="16" t="s">
        <v>562</v>
      </c>
      <c r="U1215" s="17">
        <v>44909</v>
      </c>
      <c r="V1215" s="17">
        <v>45274</v>
      </c>
      <c r="W1215" s="15" t="s">
        <v>563</v>
      </c>
      <c r="X1215" s="15" t="s">
        <v>564</v>
      </c>
      <c r="Y1215" s="15" t="s">
        <v>78</v>
      </c>
      <c r="Z1215" s="15" t="s">
        <v>558</v>
      </c>
      <c r="AA1215" s="15" t="s">
        <v>79</v>
      </c>
      <c r="AB1215" s="15" t="s">
        <v>557</v>
      </c>
      <c r="AC1215" s="15" t="s">
        <v>556</v>
      </c>
      <c r="AD1215" s="15" t="s">
        <v>565</v>
      </c>
      <c r="AE1215" s="15" t="s">
        <v>566</v>
      </c>
      <c r="AF1215" s="15" t="s">
        <v>567</v>
      </c>
    </row>
    <row r="1216" spans="1:35" s="15" customFormat="1">
      <c r="A1216" s="14">
        <v>45011.509791608798</v>
      </c>
      <c r="B1216" s="15" t="s">
        <v>551</v>
      </c>
      <c r="C1216" s="15" t="s">
        <v>11</v>
      </c>
      <c r="D1216" s="14">
        <v>45011.509791608798</v>
      </c>
      <c r="E1216" s="15">
        <f t="shared" ca="1" si="32"/>
        <v>4519</v>
      </c>
      <c r="F1216" s="15" t="s">
        <v>12</v>
      </c>
      <c r="G1216" s="15" t="s">
        <v>13</v>
      </c>
      <c r="H1216" s="15" t="s">
        <v>251</v>
      </c>
      <c r="I1216" s="15" t="s">
        <v>252</v>
      </c>
      <c r="J1216" s="15" t="s">
        <v>552</v>
      </c>
      <c r="K1216" s="16" t="s">
        <v>553</v>
      </c>
      <c r="L1216" s="15" t="s">
        <v>554</v>
      </c>
      <c r="M1216" s="15" t="s">
        <v>555</v>
      </c>
      <c r="N1216" s="15" t="s">
        <v>556</v>
      </c>
      <c r="O1216" s="15" t="s">
        <v>21</v>
      </c>
      <c r="Q1216" s="15" t="s">
        <v>559</v>
      </c>
      <c r="R1216" s="16" t="s">
        <v>560</v>
      </c>
      <c r="S1216" s="16" t="s">
        <v>561</v>
      </c>
      <c r="T1216" s="16" t="s">
        <v>562</v>
      </c>
      <c r="U1216" s="17">
        <v>44909</v>
      </c>
      <c r="V1216" s="17">
        <v>45274</v>
      </c>
      <c r="W1216" s="15" t="s">
        <v>563</v>
      </c>
      <c r="X1216" s="15" t="s">
        <v>564</v>
      </c>
      <c r="Y1216" s="15" t="s">
        <v>78</v>
      </c>
      <c r="Z1216" s="15" t="s">
        <v>558</v>
      </c>
      <c r="AA1216" s="15" t="s">
        <v>79</v>
      </c>
      <c r="AB1216" s="15" t="s">
        <v>557</v>
      </c>
      <c r="AC1216" s="15" t="s">
        <v>556</v>
      </c>
      <c r="AD1216" s="15" t="s">
        <v>565</v>
      </c>
      <c r="AE1216" s="15" t="s">
        <v>566</v>
      </c>
      <c r="AF1216" s="15" t="s">
        <v>567</v>
      </c>
    </row>
    <row r="1217" spans="1:37" s="15" customFormat="1">
      <c r="A1217" s="14">
        <v>45042.509791608798</v>
      </c>
      <c r="B1217" s="15" t="s">
        <v>551</v>
      </c>
      <c r="C1217" s="15" t="s">
        <v>11</v>
      </c>
      <c r="D1217" s="14">
        <v>45042.509791608798</v>
      </c>
      <c r="E1217" s="15">
        <f t="shared" ca="1" si="32"/>
        <v>4699</v>
      </c>
      <c r="F1217" s="15" t="s">
        <v>12</v>
      </c>
      <c r="G1217" s="15" t="s">
        <v>13</v>
      </c>
      <c r="H1217" s="15" t="s">
        <v>251</v>
      </c>
      <c r="I1217" s="15" t="s">
        <v>252</v>
      </c>
      <c r="J1217" s="15" t="s">
        <v>552</v>
      </c>
      <c r="K1217" s="16" t="s">
        <v>553</v>
      </c>
      <c r="L1217" s="15" t="s">
        <v>554</v>
      </c>
      <c r="M1217" s="15" t="s">
        <v>555</v>
      </c>
      <c r="N1217" s="15" t="s">
        <v>556</v>
      </c>
      <c r="O1217" s="15" t="s">
        <v>21</v>
      </c>
      <c r="Q1217" s="15" t="s">
        <v>559</v>
      </c>
      <c r="R1217" s="16" t="s">
        <v>560</v>
      </c>
      <c r="S1217" s="16" t="s">
        <v>561</v>
      </c>
      <c r="T1217" s="16" t="s">
        <v>562</v>
      </c>
      <c r="U1217" s="17">
        <v>44909</v>
      </c>
      <c r="V1217" s="17">
        <v>45274</v>
      </c>
      <c r="W1217" s="15" t="s">
        <v>563</v>
      </c>
      <c r="X1217" s="15" t="s">
        <v>564</v>
      </c>
      <c r="Y1217" s="15" t="s">
        <v>78</v>
      </c>
      <c r="Z1217" s="15" t="s">
        <v>558</v>
      </c>
      <c r="AA1217" s="15" t="s">
        <v>79</v>
      </c>
      <c r="AB1217" s="15" t="s">
        <v>557</v>
      </c>
      <c r="AC1217" s="15" t="s">
        <v>556</v>
      </c>
      <c r="AD1217" s="15" t="s">
        <v>565</v>
      </c>
      <c r="AE1217" s="15" t="s">
        <v>566</v>
      </c>
      <c r="AF1217" s="15" t="s">
        <v>567</v>
      </c>
      <c r="AJ1217"/>
    </row>
    <row r="1218" spans="1:37" s="15" customFormat="1">
      <c r="A1218" s="14">
        <v>45072.509791608798</v>
      </c>
      <c r="B1218" s="15" t="s">
        <v>551</v>
      </c>
      <c r="C1218" s="15" t="s">
        <v>11</v>
      </c>
      <c r="D1218" s="14">
        <v>45072.509791608798</v>
      </c>
      <c r="E1218" s="15">
        <f t="shared" ca="1" si="32"/>
        <v>4566</v>
      </c>
      <c r="F1218" s="15" t="s">
        <v>12</v>
      </c>
      <c r="G1218" s="15" t="s">
        <v>13</v>
      </c>
      <c r="H1218" s="15" t="s">
        <v>251</v>
      </c>
      <c r="I1218" s="15" t="s">
        <v>252</v>
      </c>
      <c r="J1218" s="15" t="s">
        <v>552</v>
      </c>
      <c r="K1218" s="16" t="s">
        <v>553</v>
      </c>
      <c r="L1218" s="15" t="s">
        <v>554</v>
      </c>
      <c r="M1218" s="15" t="s">
        <v>555</v>
      </c>
      <c r="N1218" s="15" t="s">
        <v>556</v>
      </c>
      <c r="O1218" s="15" t="s">
        <v>21</v>
      </c>
      <c r="Q1218" s="15" t="s">
        <v>559</v>
      </c>
      <c r="R1218" s="16" t="s">
        <v>560</v>
      </c>
      <c r="S1218" s="16" t="s">
        <v>561</v>
      </c>
      <c r="T1218" s="16" t="s">
        <v>562</v>
      </c>
      <c r="U1218" s="17">
        <v>44909</v>
      </c>
      <c r="V1218" s="17">
        <v>45274</v>
      </c>
      <c r="W1218" s="15" t="s">
        <v>563</v>
      </c>
      <c r="X1218" s="15" t="s">
        <v>564</v>
      </c>
      <c r="Y1218" s="15" t="s">
        <v>78</v>
      </c>
      <c r="Z1218" s="15" t="s">
        <v>558</v>
      </c>
      <c r="AA1218" s="15" t="s">
        <v>79</v>
      </c>
      <c r="AB1218" s="15" t="s">
        <v>557</v>
      </c>
      <c r="AC1218" s="15" t="s">
        <v>556</v>
      </c>
      <c r="AD1218" s="15" t="s">
        <v>565</v>
      </c>
      <c r="AE1218" s="15" t="s">
        <v>566</v>
      </c>
      <c r="AF1218" s="15" t="s">
        <v>567</v>
      </c>
      <c r="AJ1218"/>
    </row>
    <row r="1219" spans="1:37" s="15" customFormat="1">
      <c r="A1219" s="14">
        <v>45103.509791608798</v>
      </c>
      <c r="B1219" s="15" t="s">
        <v>551</v>
      </c>
      <c r="C1219" s="15" t="s">
        <v>11</v>
      </c>
      <c r="D1219" s="14">
        <v>45103.509791608798</v>
      </c>
      <c r="E1219" s="15">
        <f t="shared" ca="1" si="32"/>
        <v>4603</v>
      </c>
      <c r="F1219" s="15" t="s">
        <v>12</v>
      </c>
      <c r="G1219" s="15" t="s">
        <v>13</v>
      </c>
      <c r="H1219" s="15" t="s">
        <v>251</v>
      </c>
      <c r="I1219" s="15" t="s">
        <v>252</v>
      </c>
      <c r="J1219" s="15" t="s">
        <v>552</v>
      </c>
      <c r="K1219" s="16" t="s">
        <v>553</v>
      </c>
      <c r="L1219" s="15" t="s">
        <v>554</v>
      </c>
      <c r="M1219" s="15" t="s">
        <v>555</v>
      </c>
      <c r="N1219" s="15" t="s">
        <v>556</v>
      </c>
      <c r="O1219" s="15" t="s">
        <v>21</v>
      </c>
      <c r="Q1219" s="15" t="s">
        <v>559</v>
      </c>
      <c r="R1219" s="16" t="s">
        <v>560</v>
      </c>
      <c r="S1219" s="16" t="s">
        <v>561</v>
      </c>
      <c r="T1219" s="16" t="s">
        <v>562</v>
      </c>
      <c r="U1219" s="17">
        <v>44909</v>
      </c>
      <c r="V1219" s="17">
        <v>45274</v>
      </c>
      <c r="W1219" s="15" t="s">
        <v>563</v>
      </c>
      <c r="X1219" s="15" t="s">
        <v>564</v>
      </c>
      <c r="Y1219" s="15" t="s">
        <v>78</v>
      </c>
      <c r="Z1219" s="15" t="s">
        <v>558</v>
      </c>
      <c r="AA1219" s="15" t="s">
        <v>79</v>
      </c>
      <c r="AB1219" s="15" t="s">
        <v>557</v>
      </c>
      <c r="AC1219" s="15" t="s">
        <v>556</v>
      </c>
      <c r="AD1219" s="15" t="s">
        <v>565</v>
      </c>
      <c r="AE1219" s="15" t="s">
        <v>566</v>
      </c>
      <c r="AF1219" s="15" t="s">
        <v>567</v>
      </c>
      <c r="AJ1219"/>
    </row>
    <row r="1220" spans="1:37" s="15" customFormat="1">
      <c r="A1220" s="14">
        <v>45133.509791608798</v>
      </c>
      <c r="B1220" s="15" t="s">
        <v>551</v>
      </c>
      <c r="C1220" s="15" t="s">
        <v>11</v>
      </c>
      <c r="D1220" s="14">
        <v>45133.509791608798</v>
      </c>
      <c r="E1220" s="15">
        <f t="shared" ca="1" si="32"/>
        <v>4535</v>
      </c>
      <c r="F1220" s="15" t="s">
        <v>12</v>
      </c>
      <c r="G1220" s="15" t="s">
        <v>13</v>
      </c>
      <c r="H1220" s="15" t="s">
        <v>251</v>
      </c>
      <c r="I1220" s="15" t="s">
        <v>252</v>
      </c>
      <c r="J1220" s="15" t="s">
        <v>552</v>
      </c>
      <c r="K1220" s="16" t="s">
        <v>553</v>
      </c>
      <c r="L1220" s="15" t="s">
        <v>554</v>
      </c>
      <c r="M1220" s="15" t="s">
        <v>555</v>
      </c>
      <c r="N1220" s="15" t="s">
        <v>556</v>
      </c>
      <c r="O1220" s="15" t="s">
        <v>21</v>
      </c>
      <c r="Q1220" s="15" t="s">
        <v>559</v>
      </c>
      <c r="R1220" s="16" t="s">
        <v>560</v>
      </c>
      <c r="S1220" s="16" t="s">
        <v>561</v>
      </c>
      <c r="T1220" s="16" t="s">
        <v>562</v>
      </c>
      <c r="U1220" s="17">
        <v>44909</v>
      </c>
      <c r="V1220" s="17">
        <v>45274</v>
      </c>
      <c r="W1220" s="15" t="s">
        <v>563</v>
      </c>
      <c r="X1220" s="15" t="s">
        <v>564</v>
      </c>
      <c r="Y1220" s="15" t="s">
        <v>78</v>
      </c>
      <c r="Z1220" s="15" t="s">
        <v>558</v>
      </c>
      <c r="AA1220" s="15" t="s">
        <v>79</v>
      </c>
      <c r="AB1220" s="15" t="s">
        <v>557</v>
      </c>
      <c r="AC1220" s="15" t="s">
        <v>556</v>
      </c>
      <c r="AD1220" s="15" t="s">
        <v>565</v>
      </c>
      <c r="AE1220" s="15" t="s">
        <v>566</v>
      </c>
      <c r="AF1220" s="15" t="s">
        <v>567</v>
      </c>
      <c r="AJ1220"/>
    </row>
    <row r="1221" spans="1:37" s="15" customFormat="1">
      <c r="A1221" s="14">
        <v>45164.509791608798</v>
      </c>
      <c r="B1221" s="15" t="s">
        <v>551</v>
      </c>
      <c r="C1221" s="15" t="s">
        <v>11</v>
      </c>
      <c r="D1221" s="14">
        <v>45164.509791608798</v>
      </c>
      <c r="E1221" s="15">
        <f t="shared" ca="1" si="32"/>
        <v>4557</v>
      </c>
      <c r="F1221" s="15" t="s">
        <v>12</v>
      </c>
      <c r="G1221" s="15" t="s">
        <v>13</v>
      </c>
      <c r="H1221" s="15" t="s">
        <v>251</v>
      </c>
      <c r="I1221" s="15" t="s">
        <v>252</v>
      </c>
      <c r="J1221" s="15" t="s">
        <v>552</v>
      </c>
      <c r="K1221" s="16" t="s">
        <v>553</v>
      </c>
      <c r="L1221" s="15" t="s">
        <v>554</v>
      </c>
      <c r="M1221" s="15" t="s">
        <v>555</v>
      </c>
      <c r="N1221" s="15" t="s">
        <v>556</v>
      </c>
      <c r="O1221" s="15" t="s">
        <v>21</v>
      </c>
      <c r="Q1221" s="15" t="s">
        <v>559</v>
      </c>
      <c r="R1221" s="16" t="s">
        <v>560</v>
      </c>
      <c r="S1221" s="16" t="s">
        <v>561</v>
      </c>
      <c r="T1221" s="16" t="s">
        <v>562</v>
      </c>
      <c r="U1221" s="17">
        <v>44909</v>
      </c>
      <c r="V1221" s="17">
        <v>45274</v>
      </c>
      <c r="W1221" s="15" t="s">
        <v>563</v>
      </c>
      <c r="X1221" s="15" t="s">
        <v>564</v>
      </c>
      <c r="Y1221" s="15" t="s">
        <v>78</v>
      </c>
      <c r="Z1221" s="15" t="s">
        <v>558</v>
      </c>
      <c r="AA1221" s="15" t="s">
        <v>79</v>
      </c>
      <c r="AB1221" s="15" t="s">
        <v>557</v>
      </c>
      <c r="AC1221" s="15" t="s">
        <v>556</v>
      </c>
      <c r="AD1221" s="15" t="s">
        <v>565</v>
      </c>
      <c r="AE1221" s="15" t="s">
        <v>566</v>
      </c>
      <c r="AF1221" s="15" t="s">
        <v>567</v>
      </c>
      <c r="AJ1221"/>
    </row>
    <row r="1222" spans="1:37" s="15" customFormat="1">
      <c r="A1222" s="14">
        <v>45195.509791608798</v>
      </c>
      <c r="B1222" s="15" t="s">
        <v>551</v>
      </c>
      <c r="C1222" s="15" t="s">
        <v>11</v>
      </c>
      <c r="D1222" s="14">
        <v>45195.509791608798</v>
      </c>
      <c r="E1222" s="15">
        <f t="shared" ca="1" si="32"/>
        <v>4595</v>
      </c>
      <c r="F1222" s="15" t="s">
        <v>12</v>
      </c>
      <c r="G1222" s="15" t="s">
        <v>13</v>
      </c>
      <c r="H1222" s="15" t="s">
        <v>251</v>
      </c>
      <c r="I1222" s="15" t="s">
        <v>252</v>
      </c>
      <c r="J1222" s="15" t="s">
        <v>552</v>
      </c>
      <c r="K1222" s="16" t="s">
        <v>553</v>
      </c>
      <c r="L1222" s="15" t="s">
        <v>554</v>
      </c>
      <c r="M1222" s="15" t="s">
        <v>555</v>
      </c>
      <c r="N1222" s="15" t="s">
        <v>556</v>
      </c>
      <c r="O1222" s="15" t="s">
        <v>21</v>
      </c>
      <c r="Q1222" s="15" t="s">
        <v>559</v>
      </c>
      <c r="R1222" s="16" t="s">
        <v>560</v>
      </c>
      <c r="S1222" s="16" t="s">
        <v>561</v>
      </c>
      <c r="T1222" s="16" t="s">
        <v>562</v>
      </c>
      <c r="U1222" s="17">
        <v>44909</v>
      </c>
      <c r="V1222" s="17">
        <v>45274</v>
      </c>
      <c r="W1222" s="15" t="s">
        <v>563</v>
      </c>
      <c r="X1222" s="15" t="s">
        <v>564</v>
      </c>
      <c r="Y1222" s="15" t="s">
        <v>78</v>
      </c>
      <c r="Z1222" s="15" t="s">
        <v>558</v>
      </c>
      <c r="AA1222" s="15" t="s">
        <v>79</v>
      </c>
      <c r="AB1222" s="15" t="s">
        <v>557</v>
      </c>
      <c r="AC1222" s="15" t="s">
        <v>556</v>
      </c>
      <c r="AD1222" s="15" t="s">
        <v>565</v>
      </c>
      <c r="AE1222" s="15" t="s">
        <v>566</v>
      </c>
      <c r="AF1222" s="15" t="s">
        <v>567</v>
      </c>
      <c r="AJ1222"/>
    </row>
    <row r="1223" spans="1:37" s="15" customFormat="1">
      <c r="A1223" s="14">
        <v>45225.509791608798</v>
      </c>
      <c r="B1223" s="15" t="s">
        <v>551</v>
      </c>
      <c r="C1223" s="15" t="s">
        <v>11</v>
      </c>
      <c r="D1223" s="14">
        <v>45225.509791608798</v>
      </c>
      <c r="E1223" s="15">
        <f t="shared" ca="1" si="32"/>
        <v>4678</v>
      </c>
      <c r="F1223" s="15" t="s">
        <v>12</v>
      </c>
      <c r="G1223" s="15" t="s">
        <v>13</v>
      </c>
      <c r="H1223" s="15" t="s">
        <v>251</v>
      </c>
      <c r="I1223" s="15" t="s">
        <v>252</v>
      </c>
      <c r="J1223" s="15" t="s">
        <v>552</v>
      </c>
      <c r="K1223" s="16" t="s">
        <v>553</v>
      </c>
      <c r="L1223" s="15" t="s">
        <v>554</v>
      </c>
      <c r="M1223" s="15" t="s">
        <v>555</v>
      </c>
      <c r="N1223" s="15" t="s">
        <v>556</v>
      </c>
      <c r="O1223" s="15" t="s">
        <v>21</v>
      </c>
      <c r="Q1223" s="15" t="s">
        <v>559</v>
      </c>
      <c r="R1223" s="16" t="s">
        <v>560</v>
      </c>
      <c r="S1223" s="16" t="s">
        <v>561</v>
      </c>
      <c r="T1223" s="16" t="s">
        <v>562</v>
      </c>
      <c r="U1223" s="17">
        <v>44909</v>
      </c>
      <c r="V1223" s="17">
        <v>45274</v>
      </c>
      <c r="W1223" s="15" t="s">
        <v>563</v>
      </c>
      <c r="X1223" s="15" t="s">
        <v>564</v>
      </c>
      <c r="Y1223" s="15" t="s">
        <v>78</v>
      </c>
      <c r="Z1223" s="15" t="s">
        <v>558</v>
      </c>
      <c r="AA1223" s="15" t="s">
        <v>79</v>
      </c>
      <c r="AB1223" s="15" t="s">
        <v>557</v>
      </c>
      <c r="AC1223" s="15" t="s">
        <v>556</v>
      </c>
      <c r="AD1223" s="15" t="s">
        <v>565</v>
      </c>
      <c r="AE1223" s="15" t="s">
        <v>566</v>
      </c>
      <c r="AF1223" s="15" t="s">
        <v>567</v>
      </c>
    </row>
    <row r="1224" spans="1:37" s="15" customFormat="1">
      <c r="A1224" s="14">
        <v>45256.509791608798</v>
      </c>
      <c r="B1224" s="15" t="s">
        <v>551</v>
      </c>
      <c r="C1224" s="15" t="s">
        <v>11</v>
      </c>
      <c r="D1224" s="14">
        <v>45256.509791608798</v>
      </c>
      <c r="E1224" s="15">
        <f t="shared" ca="1" si="32"/>
        <v>4659</v>
      </c>
      <c r="F1224" s="15" t="s">
        <v>12</v>
      </c>
      <c r="G1224" s="15" t="s">
        <v>13</v>
      </c>
      <c r="H1224" s="15" t="s">
        <v>251</v>
      </c>
      <c r="I1224" s="15" t="s">
        <v>252</v>
      </c>
      <c r="J1224" s="15" t="s">
        <v>552</v>
      </c>
      <c r="K1224" s="16" t="s">
        <v>553</v>
      </c>
      <c r="L1224" s="15" t="s">
        <v>554</v>
      </c>
      <c r="M1224" s="15" t="s">
        <v>555</v>
      </c>
      <c r="N1224" s="15" t="s">
        <v>556</v>
      </c>
      <c r="O1224" s="15" t="s">
        <v>21</v>
      </c>
      <c r="Q1224" s="15" t="s">
        <v>559</v>
      </c>
      <c r="R1224" s="16" t="s">
        <v>560</v>
      </c>
      <c r="S1224" s="16" t="s">
        <v>561</v>
      </c>
      <c r="T1224" s="16" t="s">
        <v>562</v>
      </c>
      <c r="U1224" s="17">
        <v>44909</v>
      </c>
      <c r="V1224" s="17">
        <v>45274</v>
      </c>
      <c r="W1224" s="15" t="s">
        <v>563</v>
      </c>
      <c r="X1224" s="15" t="s">
        <v>564</v>
      </c>
      <c r="Y1224" s="15" t="s">
        <v>78</v>
      </c>
      <c r="Z1224" s="15" t="s">
        <v>558</v>
      </c>
      <c r="AA1224" s="15" t="s">
        <v>79</v>
      </c>
      <c r="AB1224" s="15" t="s">
        <v>557</v>
      </c>
      <c r="AC1224" s="15" t="s">
        <v>556</v>
      </c>
      <c r="AD1224" s="15" t="s">
        <v>565</v>
      </c>
      <c r="AE1224" s="15" t="s">
        <v>566</v>
      </c>
      <c r="AF1224" s="15" t="s">
        <v>567</v>
      </c>
      <c r="AK1224"/>
    </row>
    <row r="1225" spans="1:37" s="15" customFormat="1">
      <c r="A1225" s="14">
        <v>45286.509791608798</v>
      </c>
      <c r="B1225" s="15" t="s">
        <v>551</v>
      </c>
      <c r="C1225" s="15" t="s">
        <v>11</v>
      </c>
      <c r="D1225" s="14">
        <v>45286.509791608798</v>
      </c>
      <c r="E1225" s="15">
        <f t="shared" ca="1" si="32"/>
        <v>4631</v>
      </c>
      <c r="F1225" s="15" t="s">
        <v>12</v>
      </c>
      <c r="G1225" s="15" t="s">
        <v>13</v>
      </c>
      <c r="H1225" s="15" t="s">
        <v>251</v>
      </c>
      <c r="I1225" s="15" t="s">
        <v>252</v>
      </c>
      <c r="J1225" s="15" t="s">
        <v>552</v>
      </c>
      <c r="K1225" s="16" t="s">
        <v>553</v>
      </c>
      <c r="L1225" s="15" t="s">
        <v>554</v>
      </c>
      <c r="M1225" s="15" t="s">
        <v>555</v>
      </c>
      <c r="N1225" s="15" t="s">
        <v>556</v>
      </c>
      <c r="O1225" s="15" t="s">
        <v>21</v>
      </c>
      <c r="Q1225" s="15" t="s">
        <v>559</v>
      </c>
      <c r="R1225" s="16" t="s">
        <v>560</v>
      </c>
      <c r="S1225" s="16" t="s">
        <v>561</v>
      </c>
      <c r="T1225" s="16" t="s">
        <v>562</v>
      </c>
      <c r="U1225" s="17">
        <v>44909</v>
      </c>
      <c r="V1225" s="17">
        <v>45274</v>
      </c>
      <c r="W1225" s="15" t="s">
        <v>563</v>
      </c>
      <c r="X1225" s="15" t="s">
        <v>564</v>
      </c>
      <c r="Y1225" s="15" t="s">
        <v>78</v>
      </c>
      <c r="Z1225" s="15" t="s">
        <v>558</v>
      </c>
      <c r="AA1225" s="15" t="s">
        <v>79</v>
      </c>
      <c r="AB1225" s="15" t="s">
        <v>557</v>
      </c>
      <c r="AC1225" s="15" t="s">
        <v>556</v>
      </c>
      <c r="AD1225" s="15" t="s">
        <v>565</v>
      </c>
      <c r="AE1225" s="15" t="s">
        <v>566</v>
      </c>
      <c r="AF1225" s="15" t="s">
        <v>567</v>
      </c>
      <c r="AK1225"/>
    </row>
    <row r="1226" spans="1:37" s="15" customFormat="1">
      <c r="A1226" s="14">
        <v>44222.5390625</v>
      </c>
      <c r="B1226" s="15" t="s">
        <v>568</v>
      </c>
      <c r="C1226" s="15" t="s">
        <v>11</v>
      </c>
      <c r="D1226" s="14">
        <v>44222.5390625</v>
      </c>
      <c r="E1226" s="15">
        <f ca="1">RANDBETWEEN(2300,4500)</f>
        <v>2803</v>
      </c>
      <c r="F1226" s="15" t="s">
        <v>12</v>
      </c>
      <c r="G1226" s="15" t="s">
        <v>13</v>
      </c>
      <c r="H1226" s="15" t="s">
        <v>157</v>
      </c>
      <c r="I1226" s="15" t="s">
        <v>158</v>
      </c>
      <c r="J1226" s="15" t="s">
        <v>569</v>
      </c>
      <c r="K1226" s="16" t="s">
        <v>570</v>
      </c>
      <c r="L1226" s="15" t="s">
        <v>571</v>
      </c>
      <c r="M1226" s="15" t="s">
        <v>446</v>
      </c>
      <c r="N1226" s="15" t="s">
        <v>447</v>
      </c>
      <c r="O1226" s="15" t="s">
        <v>114</v>
      </c>
      <c r="P1226" s="15" t="s">
        <v>22</v>
      </c>
      <c r="Q1226" s="15" t="s">
        <v>572</v>
      </c>
      <c r="R1226" s="16" t="s">
        <v>573</v>
      </c>
      <c r="S1226" s="16" t="s">
        <v>574</v>
      </c>
      <c r="T1226" s="16" t="s">
        <v>575</v>
      </c>
      <c r="U1226" s="18">
        <v>45119</v>
      </c>
      <c r="V1226" s="18">
        <v>45485</v>
      </c>
      <c r="W1226" s="15" t="s">
        <v>576</v>
      </c>
      <c r="X1226" s="15" t="s">
        <v>577</v>
      </c>
      <c r="Y1226" s="15" t="s">
        <v>41</v>
      </c>
      <c r="Z1226" s="15" t="s">
        <v>1569</v>
      </c>
      <c r="AA1226" s="15" t="s">
        <v>22</v>
      </c>
      <c r="AD1226" s="15" t="s">
        <v>578</v>
      </c>
      <c r="AE1226" s="15" t="s">
        <v>579</v>
      </c>
      <c r="AF1226" s="15" t="s">
        <v>123</v>
      </c>
      <c r="AK1226"/>
    </row>
    <row r="1227" spans="1:37" s="15" customFormat="1">
      <c r="A1227" s="14">
        <v>44253.5390625</v>
      </c>
      <c r="B1227" s="15" t="s">
        <v>568</v>
      </c>
      <c r="C1227" s="15" t="s">
        <v>11</v>
      </c>
      <c r="D1227" s="14">
        <v>44253.5390625</v>
      </c>
      <c r="E1227" s="15">
        <f t="shared" ref="E1227:E1261" ca="1" si="33">RANDBETWEEN(2300,4500)</f>
        <v>2406</v>
      </c>
      <c r="F1227" s="15" t="s">
        <v>12</v>
      </c>
      <c r="G1227" s="15" t="s">
        <v>13</v>
      </c>
      <c r="H1227" s="15" t="s">
        <v>157</v>
      </c>
      <c r="I1227" s="15" t="s">
        <v>158</v>
      </c>
      <c r="J1227" s="15" t="s">
        <v>569</v>
      </c>
      <c r="K1227" s="16" t="s">
        <v>570</v>
      </c>
      <c r="L1227" s="15" t="s">
        <v>571</v>
      </c>
      <c r="M1227" s="15" t="s">
        <v>446</v>
      </c>
      <c r="N1227" s="15" t="s">
        <v>447</v>
      </c>
      <c r="O1227" s="15" t="s">
        <v>114</v>
      </c>
      <c r="P1227" s="15" t="s">
        <v>22</v>
      </c>
      <c r="Q1227" s="15" t="s">
        <v>572</v>
      </c>
      <c r="R1227" s="16" t="s">
        <v>573</v>
      </c>
      <c r="S1227" s="16" t="s">
        <v>574</v>
      </c>
      <c r="T1227" s="16" t="s">
        <v>575</v>
      </c>
      <c r="U1227" s="18">
        <v>45119</v>
      </c>
      <c r="V1227" s="18">
        <v>45485</v>
      </c>
      <c r="W1227" s="15" t="s">
        <v>576</v>
      </c>
      <c r="X1227" s="15" t="s">
        <v>577</v>
      </c>
      <c r="Y1227" s="15" t="s">
        <v>41</v>
      </c>
      <c r="Z1227" s="15" t="s">
        <v>1569</v>
      </c>
      <c r="AA1227" s="15" t="s">
        <v>22</v>
      </c>
      <c r="AD1227" s="15" t="s">
        <v>578</v>
      </c>
      <c r="AE1227" s="15" t="s">
        <v>579</v>
      </c>
      <c r="AF1227" s="15" t="s">
        <v>123</v>
      </c>
      <c r="AK1227"/>
    </row>
    <row r="1228" spans="1:37" s="15" customFormat="1">
      <c r="A1228" s="14">
        <v>44281.5390625</v>
      </c>
      <c r="B1228" s="15" t="s">
        <v>568</v>
      </c>
      <c r="C1228" s="15" t="s">
        <v>11</v>
      </c>
      <c r="D1228" s="14">
        <v>44281.5390625</v>
      </c>
      <c r="E1228" s="15">
        <f t="shared" ca="1" si="33"/>
        <v>2791</v>
      </c>
      <c r="F1228" s="15" t="s">
        <v>12</v>
      </c>
      <c r="G1228" s="15" t="s">
        <v>13</v>
      </c>
      <c r="H1228" s="15" t="s">
        <v>157</v>
      </c>
      <c r="I1228" s="15" t="s">
        <v>158</v>
      </c>
      <c r="J1228" s="15" t="s">
        <v>569</v>
      </c>
      <c r="K1228" s="16" t="s">
        <v>570</v>
      </c>
      <c r="L1228" s="15" t="s">
        <v>571</v>
      </c>
      <c r="M1228" s="15" t="s">
        <v>446</v>
      </c>
      <c r="N1228" s="15" t="s">
        <v>447</v>
      </c>
      <c r="O1228" s="15" t="s">
        <v>114</v>
      </c>
      <c r="P1228" s="15" t="s">
        <v>22</v>
      </c>
      <c r="Q1228" s="15" t="s">
        <v>572</v>
      </c>
      <c r="R1228" s="16" t="s">
        <v>573</v>
      </c>
      <c r="S1228" s="16" t="s">
        <v>574</v>
      </c>
      <c r="T1228" s="16" t="s">
        <v>575</v>
      </c>
      <c r="U1228" s="18">
        <v>45119</v>
      </c>
      <c r="V1228" s="18">
        <v>45485</v>
      </c>
      <c r="W1228" s="15" t="s">
        <v>576</v>
      </c>
      <c r="X1228" s="15" t="s">
        <v>577</v>
      </c>
      <c r="Y1228" s="15" t="s">
        <v>41</v>
      </c>
      <c r="Z1228" s="15" t="s">
        <v>1569</v>
      </c>
      <c r="AA1228" s="15" t="s">
        <v>22</v>
      </c>
      <c r="AD1228" s="15" t="s">
        <v>578</v>
      </c>
      <c r="AE1228" s="15" t="s">
        <v>579</v>
      </c>
      <c r="AF1228" s="15" t="s">
        <v>123</v>
      </c>
      <c r="AH1228"/>
      <c r="AK1228"/>
    </row>
    <row r="1229" spans="1:37" s="15" customFormat="1">
      <c r="A1229" s="14">
        <v>44312.5390625</v>
      </c>
      <c r="B1229" s="15" t="s">
        <v>568</v>
      </c>
      <c r="C1229" s="15" t="s">
        <v>11</v>
      </c>
      <c r="D1229" s="14">
        <v>44312.5390625</v>
      </c>
      <c r="E1229" s="15">
        <f t="shared" ca="1" si="33"/>
        <v>2347</v>
      </c>
      <c r="F1229" s="15" t="s">
        <v>12</v>
      </c>
      <c r="G1229" s="15" t="s">
        <v>13</v>
      </c>
      <c r="H1229" s="15" t="s">
        <v>157</v>
      </c>
      <c r="I1229" s="15" t="s">
        <v>158</v>
      </c>
      <c r="J1229" s="15" t="s">
        <v>569</v>
      </c>
      <c r="K1229" s="16" t="s">
        <v>570</v>
      </c>
      <c r="L1229" s="15" t="s">
        <v>571</v>
      </c>
      <c r="M1229" s="15" t="s">
        <v>446</v>
      </c>
      <c r="N1229" s="15" t="s">
        <v>447</v>
      </c>
      <c r="O1229" s="15" t="s">
        <v>114</v>
      </c>
      <c r="P1229" s="15" t="s">
        <v>22</v>
      </c>
      <c r="Q1229" s="15" t="s">
        <v>572</v>
      </c>
      <c r="R1229" s="16" t="s">
        <v>573</v>
      </c>
      <c r="S1229" s="16" t="s">
        <v>574</v>
      </c>
      <c r="T1229" s="16" t="s">
        <v>575</v>
      </c>
      <c r="U1229" s="18">
        <v>45119</v>
      </c>
      <c r="V1229" s="18">
        <v>45485</v>
      </c>
      <c r="W1229" s="15" t="s">
        <v>576</v>
      </c>
      <c r="X1229" s="15" t="s">
        <v>577</v>
      </c>
      <c r="Y1229" s="15" t="s">
        <v>41</v>
      </c>
      <c r="Z1229" s="15" t="s">
        <v>1569</v>
      </c>
      <c r="AA1229" s="15" t="s">
        <v>22</v>
      </c>
      <c r="AD1229" s="15" t="s">
        <v>578</v>
      </c>
      <c r="AE1229" s="15" t="s">
        <v>579</v>
      </c>
      <c r="AF1229" s="15" t="s">
        <v>123</v>
      </c>
      <c r="AH1229"/>
      <c r="AK1229"/>
    </row>
    <row r="1230" spans="1:37" s="15" customFormat="1">
      <c r="A1230" s="14">
        <v>44342.5390625</v>
      </c>
      <c r="B1230" s="15" t="s">
        <v>568</v>
      </c>
      <c r="C1230" s="15" t="s">
        <v>11</v>
      </c>
      <c r="D1230" s="14">
        <v>44342.5390625</v>
      </c>
      <c r="E1230" s="15">
        <f t="shared" ca="1" si="33"/>
        <v>2457</v>
      </c>
      <c r="F1230" s="15" t="s">
        <v>12</v>
      </c>
      <c r="G1230" s="15" t="s">
        <v>13</v>
      </c>
      <c r="H1230" s="15" t="s">
        <v>157</v>
      </c>
      <c r="I1230" s="15" t="s">
        <v>158</v>
      </c>
      <c r="J1230" s="15" t="s">
        <v>569</v>
      </c>
      <c r="K1230" s="16" t="s">
        <v>570</v>
      </c>
      <c r="L1230" s="15" t="s">
        <v>571</v>
      </c>
      <c r="M1230" s="15" t="s">
        <v>446</v>
      </c>
      <c r="N1230" s="15" t="s">
        <v>447</v>
      </c>
      <c r="O1230" s="15" t="s">
        <v>114</v>
      </c>
      <c r="P1230" s="15" t="s">
        <v>22</v>
      </c>
      <c r="Q1230" s="15" t="s">
        <v>572</v>
      </c>
      <c r="R1230" s="16" t="s">
        <v>573</v>
      </c>
      <c r="S1230" s="16" t="s">
        <v>574</v>
      </c>
      <c r="T1230" s="16" t="s">
        <v>575</v>
      </c>
      <c r="U1230" s="18">
        <v>45119</v>
      </c>
      <c r="V1230" s="18">
        <v>45485</v>
      </c>
      <c r="W1230" s="15" t="s">
        <v>576</v>
      </c>
      <c r="X1230" s="15" t="s">
        <v>577</v>
      </c>
      <c r="Y1230" s="15" t="s">
        <v>41</v>
      </c>
      <c r="Z1230" s="15" t="s">
        <v>1569</v>
      </c>
      <c r="AA1230" s="15" t="s">
        <v>22</v>
      </c>
      <c r="AD1230" s="15" t="s">
        <v>578</v>
      </c>
      <c r="AE1230" s="15" t="s">
        <v>579</v>
      </c>
      <c r="AF1230" s="15" t="s">
        <v>123</v>
      </c>
      <c r="AH1230"/>
    </row>
    <row r="1231" spans="1:37" s="15" customFormat="1">
      <c r="A1231" s="14">
        <v>44373.5390625</v>
      </c>
      <c r="B1231" s="15" t="s">
        <v>568</v>
      </c>
      <c r="C1231" s="15" t="s">
        <v>11</v>
      </c>
      <c r="D1231" s="14">
        <v>44373.5390625</v>
      </c>
      <c r="E1231" s="15">
        <f t="shared" ca="1" si="33"/>
        <v>3103</v>
      </c>
      <c r="F1231" s="15" t="s">
        <v>12</v>
      </c>
      <c r="G1231" s="15" t="s">
        <v>13</v>
      </c>
      <c r="H1231" s="15" t="s">
        <v>157</v>
      </c>
      <c r="I1231" s="15" t="s">
        <v>158</v>
      </c>
      <c r="J1231" s="15" t="s">
        <v>569</v>
      </c>
      <c r="K1231" s="16" t="s">
        <v>570</v>
      </c>
      <c r="L1231" s="15" t="s">
        <v>571</v>
      </c>
      <c r="M1231" s="15" t="s">
        <v>446</v>
      </c>
      <c r="N1231" s="15" t="s">
        <v>447</v>
      </c>
      <c r="O1231" s="15" t="s">
        <v>114</v>
      </c>
      <c r="P1231" s="15" t="s">
        <v>22</v>
      </c>
      <c r="Q1231" s="15" t="s">
        <v>572</v>
      </c>
      <c r="R1231" s="16" t="s">
        <v>573</v>
      </c>
      <c r="S1231" s="16" t="s">
        <v>574</v>
      </c>
      <c r="T1231" s="16" t="s">
        <v>575</v>
      </c>
      <c r="U1231" s="18">
        <v>45119</v>
      </c>
      <c r="V1231" s="18">
        <v>45485</v>
      </c>
      <c r="W1231" s="15" t="s">
        <v>576</v>
      </c>
      <c r="X1231" s="15" t="s">
        <v>577</v>
      </c>
      <c r="Y1231" s="15" t="s">
        <v>41</v>
      </c>
      <c r="Z1231" s="15" t="s">
        <v>1569</v>
      </c>
      <c r="AA1231" s="15" t="s">
        <v>22</v>
      </c>
      <c r="AD1231" s="15" t="s">
        <v>578</v>
      </c>
      <c r="AE1231" s="15" t="s">
        <v>579</v>
      </c>
      <c r="AF1231" s="15" t="s">
        <v>123</v>
      </c>
      <c r="AH1231"/>
    </row>
    <row r="1232" spans="1:37" s="15" customFormat="1">
      <c r="A1232" s="14">
        <v>44403.5390625</v>
      </c>
      <c r="B1232" s="15" t="s">
        <v>568</v>
      </c>
      <c r="C1232" s="15" t="s">
        <v>11</v>
      </c>
      <c r="D1232" s="14">
        <v>44403.5390625</v>
      </c>
      <c r="E1232" s="15">
        <f t="shared" ca="1" si="33"/>
        <v>3116</v>
      </c>
      <c r="F1232" s="15" t="s">
        <v>12</v>
      </c>
      <c r="G1232" s="15" t="s">
        <v>13</v>
      </c>
      <c r="H1232" s="15" t="s">
        <v>157</v>
      </c>
      <c r="I1232" s="15" t="s">
        <v>158</v>
      </c>
      <c r="J1232" s="15" t="s">
        <v>569</v>
      </c>
      <c r="K1232" s="16" t="s">
        <v>570</v>
      </c>
      <c r="L1232" s="15" t="s">
        <v>571</v>
      </c>
      <c r="M1232" s="15" t="s">
        <v>446</v>
      </c>
      <c r="N1232" s="15" t="s">
        <v>447</v>
      </c>
      <c r="O1232" s="15" t="s">
        <v>114</v>
      </c>
      <c r="P1232" s="15" t="s">
        <v>22</v>
      </c>
      <c r="Q1232" s="15" t="s">
        <v>572</v>
      </c>
      <c r="R1232" s="16" t="s">
        <v>573</v>
      </c>
      <c r="S1232" s="16" t="s">
        <v>574</v>
      </c>
      <c r="T1232" s="16" t="s">
        <v>575</v>
      </c>
      <c r="U1232" s="18">
        <v>45119</v>
      </c>
      <c r="V1232" s="18">
        <v>45485</v>
      </c>
      <c r="W1232" s="15" t="s">
        <v>576</v>
      </c>
      <c r="X1232" s="15" t="s">
        <v>577</v>
      </c>
      <c r="Y1232" s="15" t="s">
        <v>41</v>
      </c>
      <c r="Z1232" s="15" t="s">
        <v>1569</v>
      </c>
      <c r="AA1232" s="15" t="s">
        <v>22</v>
      </c>
      <c r="AD1232" s="15" t="s">
        <v>578</v>
      </c>
      <c r="AE1232" s="15" t="s">
        <v>579</v>
      </c>
      <c r="AF1232" s="15" t="s">
        <v>123</v>
      </c>
      <c r="AH1232"/>
    </row>
    <row r="1233" spans="1:37" s="15" customFormat="1">
      <c r="A1233" s="14">
        <v>44434.5390625</v>
      </c>
      <c r="B1233" s="15" t="s">
        <v>568</v>
      </c>
      <c r="C1233" s="15" t="s">
        <v>11</v>
      </c>
      <c r="D1233" s="14">
        <v>44434.5390625</v>
      </c>
      <c r="E1233" s="15">
        <f t="shared" ca="1" si="33"/>
        <v>2920</v>
      </c>
      <c r="F1233" s="15" t="s">
        <v>12</v>
      </c>
      <c r="G1233" s="15" t="s">
        <v>13</v>
      </c>
      <c r="H1233" s="15" t="s">
        <v>157</v>
      </c>
      <c r="I1233" s="15" t="s">
        <v>158</v>
      </c>
      <c r="J1233" s="15" t="s">
        <v>569</v>
      </c>
      <c r="K1233" s="16" t="s">
        <v>570</v>
      </c>
      <c r="L1233" s="15" t="s">
        <v>571</v>
      </c>
      <c r="M1233" s="15" t="s">
        <v>446</v>
      </c>
      <c r="N1233" s="15" t="s">
        <v>447</v>
      </c>
      <c r="O1233" s="15" t="s">
        <v>114</v>
      </c>
      <c r="P1233" s="15" t="s">
        <v>22</v>
      </c>
      <c r="Q1233" s="15" t="s">
        <v>572</v>
      </c>
      <c r="R1233" s="16" t="s">
        <v>573</v>
      </c>
      <c r="S1233" s="16" t="s">
        <v>574</v>
      </c>
      <c r="T1233" s="16" t="s">
        <v>575</v>
      </c>
      <c r="U1233" s="18">
        <v>45119</v>
      </c>
      <c r="V1233" s="18">
        <v>45485</v>
      </c>
      <c r="W1233" s="15" t="s">
        <v>576</v>
      </c>
      <c r="X1233" s="15" t="s">
        <v>577</v>
      </c>
      <c r="Y1233" s="15" t="s">
        <v>41</v>
      </c>
      <c r="Z1233" s="15" t="s">
        <v>1569</v>
      </c>
      <c r="AA1233" s="15" t="s">
        <v>22</v>
      </c>
      <c r="AD1233" s="15" t="s">
        <v>578</v>
      </c>
      <c r="AE1233" s="15" t="s">
        <v>579</v>
      </c>
      <c r="AF1233" s="15" t="s">
        <v>123</v>
      </c>
      <c r="AH1233"/>
    </row>
    <row r="1234" spans="1:37" s="15" customFormat="1">
      <c r="A1234" s="14">
        <v>44465.5390625</v>
      </c>
      <c r="B1234" s="15" t="s">
        <v>568</v>
      </c>
      <c r="C1234" s="15" t="s">
        <v>11</v>
      </c>
      <c r="D1234" s="14">
        <v>44465.5390625</v>
      </c>
      <c r="E1234" s="15">
        <f t="shared" ca="1" si="33"/>
        <v>2717</v>
      </c>
      <c r="F1234" s="15" t="s">
        <v>12</v>
      </c>
      <c r="G1234" s="15" t="s">
        <v>13</v>
      </c>
      <c r="H1234" s="15" t="s">
        <v>157</v>
      </c>
      <c r="I1234" s="15" t="s">
        <v>158</v>
      </c>
      <c r="J1234" s="15" t="s">
        <v>569</v>
      </c>
      <c r="K1234" s="16" t="s">
        <v>570</v>
      </c>
      <c r="L1234" s="15" t="s">
        <v>571</v>
      </c>
      <c r="M1234" s="15" t="s">
        <v>446</v>
      </c>
      <c r="N1234" s="15" t="s">
        <v>447</v>
      </c>
      <c r="O1234" s="15" t="s">
        <v>114</v>
      </c>
      <c r="P1234" s="15" t="s">
        <v>22</v>
      </c>
      <c r="Q1234" s="15" t="s">
        <v>572</v>
      </c>
      <c r="R1234" s="16" t="s">
        <v>573</v>
      </c>
      <c r="S1234" s="16" t="s">
        <v>574</v>
      </c>
      <c r="T1234" s="16" t="s">
        <v>575</v>
      </c>
      <c r="U1234" s="18">
        <v>45119</v>
      </c>
      <c r="V1234" s="18">
        <v>45485</v>
      </c>
      <c r="W1234" s="15" t="s">
        <v>576</v>
      </c>
      <c r="X1234" s="15" t="s">
        <v>577</v>
      </c>
      <c r="Y1234" s="15" t="s">
        <v>41</v>
      </c>
      <c r="Z1234" s="15" t="s">
        <v>1569</v>
      </c>
      <c r="AA1234" s="15" t="s">
        <v>22</v>
      </c>
      <c r="AD1234" s="15" t="s">
        <v>578</v>
      </c>
      <c r="AE1234" s="15" t="s">
        <v>579</v>
      </c>
      <c r="AF1234" s="15" t="s">
        <v>123</v>
      </c>
      <c r="AH1234"/>
    </row>
    <row r="1235" spans="1:37">
      <c r="A1235" s="14">
        <v>44495.5390625</v>
      </c>
      <c r="B1235" s="15" t="s">
        <v>568</v>
      </c>
      <c r="C1235" s="15" t="s">
        <v>11</v>
      </c>
      <c r="D1235" s="14">
        <v>44495.5390625</v>
      </c>
      <c r="E1235" s="15">
        <f t="shared" ca="1" si="33"/>
        <v>4110</v>
      </c>
      <c r="F1235" s="15" t="s">
        <v>12</v>
      </c>
      <c r="G1235" s="15" t="s">
        <v>13</v>
      </c>
      <c r="H1235" s="15" t="s">
        <v>157</v>
      </c>
      <c r="I1235" s="15" t="s">
        <v>158</v>
      </c>
      <c r="J1235" s="15" t="s">
        <v>569</v>
      </c>
      <c r="K1235" s="16" t="s">
        <v>570</v>
      </c>
      <c r="L1235" s="15" t="s">
        <v>571</v>
      </c>
      <c r="M1235" s="15" t="s">
        <v>446</v>
      </c>
      <c r="N1235" s="15" t="s">
        <v>447</v>
      </c>
      <c r="O1235" s="15" t="s">
        <v>114</v>
      </c>
      <c r="P1235" s="15" t="s">
        <v>22</v>
      </c>
      <c r="Q1235" s="15" t="s">
        <v>572</v>
      </c>
      <c r="R1235" s="16" t="s">
        <v>573</v>
      </c>
      <c r="S1235" s="16" t="s">
        <v>574</v>
      </c>
      <c r="T1235" s="16" t="s">
        <v>575</v>
      </c>
      <c r="U1235" s="18">
        <v>45119</v>
      </c>
      <c r="V1235" s="18">
        <v>45485</v>
      </c>
      <c r="W1235" s="15" t="s">
        <v>576</v>
      </c>
      <c r="X1235" s="15" t="s">
        <v>577</v>
      </c>
      <c r="Y1235" s="15" t="s">
        <v>41</v>
      </c>
      <c r="Z1235" s="15" t="s">
        <v>1569</v>
      </c>
      <c r="AA1235" s="15" t="s">
        <v>22</v>
      </c>
      <c r="AB1235" s="15"/>
      <c r="AC1235" s="15"/>
      <c r="AD1235" s="15" t="s">
        <v>578</v>
      </c>
      <c r="AE1235" s="15" t="s">
        <v>579</v>
      </c>
      <c r="AF1235" s="15" t="s">
        <v>123</v>
      </c>
      <c r="AG1235" s="15"/>
      <c r="AI1235" s="15"/>
      <c r="AJ1235" s="15"/>
      <c r="AK1235" s="15"/>
    </row>
    <row r="1236" spans="1:37">
      <c r="A1236" s="14">
        <v>44526.5390625</v>
      </c>
      <c r="B1236" s="15" t="s">
        <v>568</v>
      </c>
      <c r="C1236" s="15" t="s">
        <v>11</v>
      </c>
      <c r="D1236" s="14">
        <v>44526.5390625</v>
      </c>
      <c r="E1236" s="15">
        <f t="shared" ca="1" si="33"/>
        <v>4347</v>
      </c>
      <c r="F1236" s="15" t="s">
        <v>12</v>
      </c>
      <c r="G1236" s="15" t="s">
        <v>13</v>
      </c>
      <c r="H1236" s="15" t="s">
        <v>157</v>
      </c>
      <c r="I1236" s="15" t="s">
        <v>158</v>
      </c>
      <c r="J1236" s="15" t="s">
        <v>569</v>
      </c>
      <c r="K1236" s="16" t="s">
        <v>570</v>
      </c>
      <c r="L1236" s="15" t="s">
        <v>571</v>
      </c>
      <c r="M1236" s="15" t="s">
        <v>446</v>
      </c>
      <c r="N1236" s="15" t="s">
        <v>447</v>
      </c>
      <c r="O1236" s="15" t="s">
        <v>114</v>
      </c>
      <c r="P1236" s="15" t="s">
        <v>22</v>
      </c>
      <c r="Q1236" s="15" t="s">
        <v>572</v>
      </c>
      <c r="R1236" s="16" t="s">
        <v>573</v>
      </c>
      <c r="S1236" s="16" t="s">
        <v>574</v>
      </c>
      <c r="T1236" s="16" t="s">
        <v>575</v>
      </c>
      <c r="U1236" s="18">
        <v>45119</v>
      </c>
      <c r="V1236" s="18">
        <v>45485</v>
      </c>
      <c r="W1236" s="15" t="s">
        <v>576</v>
      </c>
      <c r="X1236" s="15" t="s">
        <v>577</v>
      </c>
      <c r="Y1236" s="15" t="s">
        <v>41</v>
      </c>
      <c r="Z1236" s="15" t="s">
        <v>1569</v>
      </c>
      <c r="AA1236" s="15" t="s">
        <v>22</v>
      </c>
      <c r="AB1236" s="15"/>
      <c r="AC1236" s="15"/>
      <c r="AD1236" s="15" t="s">
        <v>578</v>
      </c>
      <c r="AE1236" s="15" t="s">
        <v>579</v>
      </c>
      <c r="AF1236" s="15" t="s">
        <v>123</v>
      </c>
      <c r="AG1236" s="15"/>
      <c r="AI1236" s="15"/>
      <c r="AJ1236" s="15"/>
      <c r="AK1236" s="15"/>
    </row>
    <row r="1237" spans="1:37">
      <c r="A1237" s="14">
        <v>44556.5390625</v>
      </c>
      <c r="B1237" s="15" t="s">
        <v>568</v>
      </c>
      <c r="C1237" s="15" t="s">
        <v>11</v>
      </c>
      <c r="D1237" s="14">
        <v>44556.5390625</v>
      </c>
      <c r="E1237" s="15">
        <f t="shared" ca="1" si="33"/>
        <v>3551</v>
      </c>
      <c r="F1237" s="15" t="s">
        <v>12</v>
      </c>
      <c r="G1237" s="15" t="s">
        <v>13</v>
      </c>
      <c r="H1237" s="15" t="s">
        <v>157</v>
      </c>
      <c r="I1237" s="15" t="s">
        <v>158</v>
      </c>
      <c r="J1237" s="15" t="s">
        <v>569</v>
      </c>
      <c r="K1237" s="16" t="s">
        <v>570</v>
      </c>
      <c r="L1237" s="15" t="s">
        <v>571</v>
      </c>
      <c r="M1237" s="15" t="s">
        <v>446</v>
      </c>
      <c r="N1237" s="15" t="s">
        <v>447</v>
      </c>
      <c r="O1237" s="15" t="s">
        <v>114</v>
      </c>
      <c r="P1237" s="15" t="s">
        <v>22</v>
      </c>
      <c r="Q1237" s="15" t="s">
        <v>572</v>
      </c>
      <c r="R1237" s="16" t="s">
        <v>573</v>
      </c>
      <c r="S1237" s="16" t="s">
        <v>574</v>
      </c>
      <c r="T1237" s="16" t="s">
        <v>575</v>
      </c>
      <c r="U1237" s="18">
        <v>45119</v>
      </c>
      <c r="V1237" s="18">
        <v>45485</v>
      </c>
      <c r="W1237" s="15" t="s">
        <v>576</v>
      </c>
      <c r="X1237" s="15" t="s">
        <v>577</v>
      </c>
      <c r="Y1237" s="15" t="s">
        <v>41</v>
      </c>
      <c r="Z1237" s="15" t="s">
        <v>1569</v>
      </c>
      <c r="AA1237" s="15" t="s">
        <v>22</v>
      </c>
      <c r="AB1237" s="15"/>
      <c r="AC1237" s="15"/>
      <c r="AD1237" s="15" t="s">
        <v>578</v>
      </c>
      <c r="AE1237" s="15" t="s">
        <v>579</v>
      </c>
      <c r="AF1237" s="15" t="s">
        <v>123</v>
      </c>
      <c r="AG1237" s="15"/>
      <c r="AI1237" s="15"/>
      <c r="AJ1237" s="15"/>
      <c r="AK1237" s="15"/>
    </row>
    <row r="1238" spans="1:37">
      <c r="A1238" s="14">
        <v>44587.5390625</v>
      </c>
      <c r="B1238" s="15" t="s">
        <v>568</v>
      </c>
      <c r="C1238" s="15" t="s">
        <v>11</v>
      </c>
      <c r="D1238" s="14">
        <v>44587.5390625</v>
      </c>
      <c r="E1238" s="15">
        <f t="shared" ca="1" si="33"/>
        <v>3987</v>
      </c>
      <c r="F1238" s="15" t="s">
        <v>12</v>
      </c>
      <c r="G1238" s="15" t="s">
        <v>13</v>
      </c>
      <c r="H1238" s="15" t="s">
        <v>157</v>
      </c>
      <c r="I1238" s="15" t="s">
        <v>158</v>
      </c>
      <c r="J1238" s="15" t="s">
        <v>569</v>
      </c>
      <c r="K1238" s="16" t="s">
        <v>570</v>
      </c>
      <c r="L1238" s="15" t="s">
        <v>571</v>
      </c>
      <c r="M1238" s="15" t="s">
        <v>446</v>
      </c>
      <c r="N1238" s="15" t="s">
        <v>447</v>
      </c>
      <c r="O1238" s="15" t="s">
        <v>114</v>
      </c>
      <c r="P1238" s="15" t="s">
        <v>22</v>
      </c>
      <c r="Q1238" s="15" t="s">
        <v>572</v>
      </c>
      <c r="R1238" s="16" t="s">
        <v>573</v>
      </c>
      <c r="S1238" s="16" t="s">
        <v>574</v>
      </c>
      <c r="T1238" s="16" t="s">
        <v>575</v>
      </c>
      <c r="U1238" s="18">
        <v>45119</v>
      </c>
      <c r="V1238" s="18">
        <v>45485</v>
      </c>
      <c r="W1238" s="15" t="s">
        <v>576</v>
      </c>
      <c r="X1238" s="15" t="s">
        <v>577</v>
      </c>
      <c r="Y1238" s="15" t="s">
        <v>41</v>
      </c>
      <c r="Z1238" s="15" t="s">
        <v>1569</v>
      </c>
      <c r="AA1238" s="15" t="s">
        <v>22</v>
      </c>
      <c r="AB1238" s="15"/>
      <c r="AC1238" s="15"/>
      <c r="AD1238" s="15" t="s">
        <v>578</v>
      </c>
      <c r="AE1238" s="15" t="s">
        <v>579</v>
      </c>
      <c r="AF1238" s="15" t="s">
        <v>123</v>
      </c>
      <c r="AG1238" s="15"/>
      <c r="AI1238" s="15"/>
      <c r="AJ1238" s="15"/>
      <c r="AK1238" s="15"/>
    </row>
    <row r="1239" spans="1:37">
      <c r="A1239" s="14">
        <v>44618.5390625</v>
      </c>
      <c r="B1239" s="15" t="s">
        <v>568</v>
      </c>
      <c r="C1239" s="15" t="s">
        <v>11</v>
      </c>
      <c r="D1239" s="14">
        <v>44618.5390625</v>
      </c>
      <c r="E1239" s="15">
        <f t="shared" ca="1" si="33"/>
        <v>4334</v>
      </c>
      <c r="F1239" s="15" t="s">
        <v>12</v>
      </c>
      <c r="G1239" s="15" t="s">
        <v>13</v>
      </c>
      <c r="H1239" s="15" t="s">
        <v>157</v>
      </c>
      <c r="I1239" s="15" t="s">
        <v>158</v>
      </c>
      <c r="J1239" s="15" t="s">
        <v>569</v>
      </c>
      <c r="K1239" s="16" t="s">
        <v>570</v>
      </c>
      <c r="L1239" s="15" t="s">
        <v>571</v>
      </c>
      <c r="M1239" s="15" t="s">
        <v>446</v>
      </c>
      <c r="N1239" s="15" t="s">
        <v>447</v>
      </c>
      <c r="O1239" s="15" t="s">
        <v>114</v>
      </c>
      <c r="P1239" s="15" t="s">
        <v>22</v>
      </c>
      <c r="Q1239" s="15" t="s">
        <v>572</v>
      </c>
      <c r="R1239" s="16" t="s">
        <v>573</v>
      </c>
      <c r="S1239" s="16" t="s">
        <v>574</v>
      </c>
      <c r="T1239" s="16" t="s">
        <v>575</v>
      </c>
      <c r="U1239" s="18">
        <v>45119</v>
      </c>
      <c r="V1239" s="18">
        <v>45485</v>
      </c>
      <c r="W1239" s="15" t="s">
        <v>576</v>
      </c>
      <c r="X1239" s="15" t="s">
        <v>577</v>
      </c>
      <c r="Y1239" s="15" t="s">
        <v>41</v>
      </c>
      <c r="Z1239" s="15" t="s">
        <v>1569</v>
      </c>
      <c r="AA1239" s="15" t="s">
        <v>22</v>
      </c>
      <c r="AB1239" s="15"/>
      <c r="AC1239" s="15"/>
      <c r="AD1239" s="15" t="s">
        <v>578</v>
      </c>
      <c r="AE1239" s="15" t="s">
        <v>579</v>
      </c>
      <c r="AF1239" s="15" t="s">
        <v>123</v>
      </c>
      <c r="AG1239" s="15"/>
      <c r="AH1239" s="15"/>
      <c r="AI1239" s="15"/>
      <c r="AJ1239" s="15"/>
      <c r="AK1239" s="15"/>
    </row>
    <row r="1240" spans="1:37">
      <c r="A1240" s="14">
        <v>44646.5390625</v>
      </c>
      <c r="B1240" s="15" t="s">
        <v>568</v>
      </c>
      <c r="C1240" s="15" t="s">
        <v>11</v>
      </c>
      <c r="D1240" s="14">
        <v>44646.5390625</v>
      </c>
      <c r="E1240" s="15">
        <f t="shared" ca="1" si="33"/>
        <v>3007</v>
      </c>
      <c r="F1240" s="15" t="s">
        <v>12</v>
      </c>
      <c r="G1240" s="15" t="s">
        <v>13</v>
      </c>
      <c r="H1240" s="15" t="s">
        <v>157</v>
      </c>
      <c r="I1240" s="15" t="s">
        <v>158</v>
      </c>
      <c r="J1240" s="15" t="s">
        <v>569</v>
      </c>
      <c r="K1240" s="16" t="s">
        <v>570</v>
      </c>
      <c r="L1240" s="15" t="s">
        <v>571</v>
      </c>
      <c r="M1240" s="15" t="s">
        <v>446</v>
      </c>
      <c r="N1240" s="15" t="s">
        <v>447</v>
      </c>
      <c r="O1240" s="15" t="s">
        <v>114</v>
      </c>
      <c r="P1240" s="15" t="s">
        <v>22</v>
      </c>
      <c r="Q1240" s="15" t="s">
        <v>572</v>
      </c>
      <c r="R1240" s="16" t="s">
        <v>573</v>
      </c>
      <c r="S1240" s="16" t="s">
        <v>574</v>
      </c>
      <c r="T1240" s="16" t="s">
        <v>575</v>
      </c>
      <c r="U1240" s="18">
        <v>45119</v>
      </c>
      <c r="V1240" s="18">
        <v>45485</v>
      </c>
      <c r="W1240" s="15" t="s">
        <v>576</v>
      </c>
      <c r="X1240" s="15" t="s">
        <v>577</v>
      </c>
      <c r="Y1240" s="15" t="s">
        <v>41</v>
      </c>
      <c r="Z1240" s="15" t="s">
        <v>1569</v>
      </c>
      <c r="AA1240" s="15" t="s">
        <v>22</v>
      </c>
      <c r="AB1240" s="15"/>
      <c r="AC1240" s="15"/>
      <c r="AD1240" s="15" t="s">
        <v>578</v>
      </c>
      <c r="AE1240" s="15" t="s">
        <v>579</v>
      </c>
      <c r="AF1240" s="15" t="s">
        <v>123</v>
      </c>
      <c r="AH1240" s="15"/>
      <c r="AI1240" s="15"/>
      <c r="AJ1240" s="15"/>
      <c r="AK1240" s="15"/>
    </row>
    <row r="1241" spans="1:37" s="15" customFormat="1">
      <c r="A1241" s="14">
        <v>44677.5390625</v>
      </c>
      <c r="B1241" s="15" t="s">
        <v>568</v>
      </c>
      <c r="C1241" s="15" t="s">
        <v>11</v>
      </c>
      <c r="D1241" s="14">
        <v>44677.5390625</v>
      </c>
      <c r="E1241" s="15">
        <f t="shared" ca="1" si="33"/>
        <v>2672</v>
      </c>
      <c r="F1241" s="15" t="s">
        <v>12</v>
      </c>
      <c r="G1241" s="15" t="s">
        <v>13</v>
      </c>
      <c r="H1241" s="15" t="s">
        <v>157</v>
      </c>
      <c r="I1241" s="15" t="s">
        <v>158</v>
      </c>
      <c r="J1241" s="15" t="s">
        <v>569</v>
      </c>
      <c r="K1241" s="16" t="s">
        <v>570</v>
      </c>
      <c r="L1241" s="15" t="s">
        <v>571</v>
      </c>
      <c r="M1241" s="15" t="s">
        <v>446</v>
      </c>
      <c r="N1241" s="15" t="s">
        <v>447</v>
      </c>
      <c r="O1241" s="15" t="s">
        <v>114</v>
      </c>
      <c r="P1241" s="15" t="s">
        <v>22</v>
      </c>
      <c r="Q1241" s="15" t="s">
        <v>572</v>
      </c>
      <c r="R1241" s="16" t="s">
        <v>573</v>
      </c>
      <c r="S1241" s="16" t="s">
        <v>574</v>
      </c>
      <c r="T1241" s="16" t="s">
        <v>575</v>
      </c>
      <c r="U1241" s="18">
        <v>45119</v>
      </c>
      <c r="V1241" s="18">
        <v>45485</v>
      </c>
      <c r="W1241" s="15" t="s">
        <v>576</v>
      </c>
      <c r="X1241" s="15" t="s">
        <v>577</v>
      </c>
      <c r="Y1241" s="15" t="s">
        <v>41</v>
      </c>
      <c r="Z1241" s="15" t="s">
        <v>1569</v>
      </c>
      <c r="AA1241" s="15" t="s">
        <v>22</v>
      </c>
      <c r="AD1241" s="15" t="s">
        <v>578</v>
      </c>
      <c r="AE1241" s="15" t="s">
        <v>579</v>
      </c>
      <c r="AF1241" s="15" t="s">
        <v>123</v>
      </c>
      <c r="AG1241"/>
    </row>
    <row r="1242" spans="1:37" s="15" customFormat="1">
      <c r="A1242" s="14">
        <v>44707.5390625</v>
      </c>
      <c r="B1242" s="15" t="s">
        <v>568</v>
      </c>
      <c r="C1242" s="15" t="s">
        <v>11</v>
      </c>
      <c r="D1242" s="14">
        <v>44707.5390625</v>
      </c>
      <c r="E1242" s="15">
        <f t="shared" ca="1" si="33"/>
        <v>3518</v>
      </c>
      <c r="F1242" s="15" t="s">
        <v>12</v>
      </c>
      <c r="G1242" s="15" t="s">
        <v>13</v>
      </c>
      <c r="H1242" s="15" t="s">
        <v>157</v>
      </c>
      <c r="I1242" s="15" t="s">
        <v>158</v>
      </c>
      <c r="J1242" s="15" t="s">
        <v>569</v>
      </c>
      <c r="K1242" s="16" t="s">
        <v>570</v>
      </c>
      <c r="L1242" s="15" t="s">
        <v>571</v>
      </c>
      <c r="M1242" s="15" t="s">
        <v>446</v>
      </c>
      <c r="N1242" s="15" t="s">
        <v>447</v>
      </c>
      <c r="O1242" s="15" t="s">
        <v>114</v>
      </c>
      <c r="P1242" s="15" t="s">
        <v>22</v>
      </c>
      <c r="Q1242" s="15" t="s">
        <v>572</v>
      </c>
      <c r="R1242" s="16" t="s">
        <v>573</v>
      </c>
      <c r="S1242" s="16" t="s">
        <v>574</v>
      </c>
      <c r="T1242" s="16" t="s">
        <v>575</v>
      </c>
      <c r="U1242" s="18">
        <v>45119</v>
      </c>
      <c r="V1242" s="18">
        <v>45485</v>
      </c>
      <c r="W1242" s="15" t="s">
        <v>576</v>
      </c>
      <c r="X1242" s="15" t="s">
        <v>577</v>
      </c>
      <c r="Y1242" s="15" t="s">
        <v>41</v>
      </c>
      <c r="Z1242" s="15" t="s">
        <v>1569</v>
      </c>
      <c r="AA1242" s="15" t="s">
        <v>22</v>
      </c>
      <c r="AD1242" s="15" t="s">
        <v>578</v>
      </c>
      <c r="AE1242" s="15" t="s">
        <v>579</v>
      </c>
      <c r="AF1242" s="15" t="s">
        <v>123</v>
      </c>
      <c r="AG1242"/>
    </row>
    <row r="1243" spans="1:37" s="15" customFormat="1">
      <c r="A1243" s="14">
        <v>44738.5390625</v>
      </c>
      <c r="B1243" s="15" t="s">
        <v>568</v>
      </c>
      <c r="C1243" s="15" t="s">
        <v>11</v>
      </c>
      <c r="D1243" s="14">
        <v>44738.5390625</v>
      </c>
      <c r="E1243" s="15">
        <f t="shared" ca="1" si="33"/>
        <v>2516</v>
      </c>
      <c r="F1243" s="15" t="s">
        <v>12</v>
      </c>
      <c r="G1243" s="15" t="s">
        <v>13</v>
      </c>
      <c r="H1243" s="15" t="s">
        <v>157</v>
      </c>
      <c r="I1243" s="15" t="s">
        <v>158</v>
      </c>
      <c r="J1243" s="15" t="s">
        <v>569</v>
      </c>
      <c r="K1243" s="16" t="s">
        <v>570</v>
      </c>
      <c r="L1243" s="15" t="s">
        <v>571</v>
      </c>
      <c r="M1243" s="15" t="s">
        <v>446</v>
      </c>
      <c r="N1243" s="15" t="s">
        <v>447</v>
      </c>
      <c r="O1243" s="15" t="s">
        <v>114</v>
      </c>
      <c r="P1243" s="15" t="s">
        <v>22</v>
      </c>
      <c r="Q1243" s="15" t="s">
        <v>572</v>
      </c>
      <c r="R1243" s="16" t="s">
        <v>573</v>
      </c>
      <c r="S1243" s="16" t="s">
        <v>574</v>
      </c>
      <c r="T1243" s="16" t="s">
        <v>575</v>
      </c>
      <c r="U1243" s="18">
        <v>45119</v>
      </c>
      <c r="V1243" s="18">
        <v>45485</v>
      </c>
      <c r="W1243" s="15" t="s">
        <v>576</v>
      </c>
      <c r="X1243" s="15" t="s">
        <v>577</v>
      </c>
      <c r="Y1243" s="15" t="s">
        <v>41</v>
      </c>
      <c r="Z1243" s="15" t="s">
        <v>1569</v>
      </c>
      <c r="AA1243" s="15" t="s">
        <v>22</v>
      </c>
      <c r="AD1243" s="15" t="s">
        <v>578</v>
      </c>
      <c r="AE1243" s="15" t="s">
        <v>579</v>
      </c>
      <c r="AF1243" s="15" t="s">
        <v>123</v>
      </c>
      <c r="AG1243"/>
    </row>
    <row r="1244" spans="1:37" s="15" customFormat="1">
      <c r="A1244" s="14">
        <v>44768.5390625</v>
      </c>
      <c r="B1244" s="15" t="s">
        <v>568</v>
      </c>
      <c r="C1244" s="15" t="s">
        <v>11</v>
      </c>
      <c r="D1244" s="14">
        <v>44768.5390625</v>
      </c>
      <c r="E1244" s="15">
        <f t="shared" ca="1" si="33"/>
        <v>2332</v>
      </c>
      <c r="F1244" s="15" t="s">
        <v>12</v>
      </c>
      <c r="G1244" s="15" t="s">
        <v>13</v>
      </c>
      <c r="H1244" s="15" t="s">
        <v>157</v>
      </c>
      <c r="I1244" s="15" t="s">
        <v>158</v>
      </c>
      <c r="J1244" s="15" t="s">
        <v>569</v>
      </c>
      <c r="K1244" s="16" t="s">
        <v>570</v>
      </c>
      <c r="L1244" s="15" t="s">
        <v>571</v>
      </c>
      <c r="M1244" s="15" t="s">
        <v>446</v>
      </c>
      <c r="N1244" s="15" t="s">
        <v>447</v>
      </c>
      <c r="O1244" s="15" t="s">
        <v>114</v>
      </c>
      <c r="P1244" s="15" t="s">
        <v>22</v>
      </c>
      <c r="Q1244" s="15" t="s">
        <v>572</v>
      </c>
      <c r="R1244" s="16" t="s">
        <v>573</v>
      </c>
      <c r="S1244" s="16" t="s">
        <v>574</v>
      </c>
      <c r="T1244" s="16" t="s">
        <v>575</v>
      </c>
      <c r="U1244" s="18">
        <v>45119</v>
      </c>
      <c r="V1244" s="18">
        <v>45485</v>
      </c>
      <c r="W1244" s="15" t="s">
        <v>576</v>
      </c>
      <c r="X1244" s="15" t="s">
        <v>577</v>
      </c>
      <c r="Y1244" s="15" t="s">
        <v>41</v>
      </c>
      <c r="Z1244" s="15" t="s">
        <v>1569</v>
      </c>
      <c r="AA1244" s="15" t="s">
        <v>22</v>
      </c>
      <c r="AD1244" s="15" t="s">
        <v>578</v>
      </c>
      <c r="AE1244" s="15" t="s">
        <v>579</v>
      </c>
      <c r="AF1244" s="15" t="s">
        <v>123</v>
      </c>
      <c r="AG1244"/>
      <c r="AI1244"/>
    </row>
    <row r="1245" spans="1:37" s="15" customFormat="1">
      <c r="A1245" s="14">
        <v>44799.5390625</v>
      </c>
      <c r="B1245" s="15" t="s">
        <v>568</v>
      </c>
      <c r="C1245" s="15" t="s">
        <v>11</v>
      </c>
      <c r="D1245" s="14">
        <v>44799.5390625</v>
      </c>
      <c r="E1245" s="15">
        <f t="shared" ca="1" si="33"/>
        <v>3128</v>
      </c>
      <c r="F1245" s="15" t="s">
        <v>12</v>
      </c>
      <c r="G1245" s="15" t="s">
        <v>13</v>
      </c>
      <c r="H1245" s="15" t="s">
        <v>157</v>
      </c>
      <c r="I1245" s="15" t="s">
        <v>158</v>
      </c>
      <c r="J1245" s="15" t="s">
        <v>569</v>
      </c>
      <c r="K1245" s="16" t="s">
        <v>570</v>
      </c>
      <c r="L1245" s="15" t="s">
        <v>571</v>
      </c>
      <c r="M1245" s="15" t="s">
        <v>446</v>
      </c>
      <c r="N1245" s="15" t="s">
        <v>447</v>
      </c>
      <c r="O1245" s="15" t="s">
        <v>114</v>
      </c>
      <c r="P1245" s="15" t="s">
        <v>22</v>
      </c>
      <c r="Q1245" s="15" t="s">
        <v>572</v>
      </c>
      <c r="R1245" s="16" t="s">
        <v>573</v>
      </c>
      <c r="S1245" s="16" t="s">
        <v>574</v>
      </c>
      <c r="T1245" s="16" t="s">
        <v>575</v>
      </c>
      <c r="U1245" s="18">
        <v>45119</v>
      </c>
      <c r="V1245" s="18">
        <v>45485</v>
      </c>
      <c r="W1245" s="15" t="s">
        <v>576</v>
      </c>
      <c r="X1245" s="15" t="s">
        <v>577</v>
      </c>
      <c r="Y1245" s="15" t="s">
        <v>41</v>
      </c>
      <c r="Z1245" s="15" t="s">
        <v>1569</v>
      </c>
      <c r="AA1245" s="15" t="s">
        <v>22</v>
      </c>
      <c r="AD1245" s="15" t="s">
        <v>578</v>
      </c>
      <c r="AE1245" s="15" t="s">
        <v>579</v>
      </c>
      <c r="AF1245" s="15" t="s">
        <v>123</v>
      </c>
      <c r="AG1245"/>
      <c r="AI1245"/>
    </row>
    <row r="1246" spans="1:37" s="15" customFormat="1">
      <c r="A1246" s="14">
        <v>44830.5390625</v>
      </c>
      <c r="B1246" s="15" t="s">
        <v>568</v>
      </c>
      <c r="C1246" s="15" t="s">
        <v>11</v>
      </c>
      <c r="D1246" s="14">
        <v>44830.5390625</v>
      </c>
      <c r="E1246" s="15">
        <f t="shared" ca="1" si="33"/>
        <v>2422</v>
      </c>
      <c r="F1246" s="15" t="s">
        <v>12</v>
      </c>
      <c r="G1246" s="15" t="s">
        <v>13</v>
      </c>
      <c r="H1246" s="15" t="s">
        <v>157</v>
      </c>
      <c r="I1246" s="15" t="s">
        <v>158</v>
      </c>
      <c r="J1246" s="15" t="s">
        <v>569</v>
      </c>
      <c r="K1246" s="16" t="s">
        <v>570</v>
      </c>
      <c r="L1246" s="15" t="s">
        <v>571</v>
      </c>
      <c r="M1246" s="15" t="s">
        <v>446</v>
      </c>
      <c r="N1246" s="15" t="s">
        <v>447</v>
      </c>
      <c r="O1246" s="15" t="s">
        <v>114</v>
      </c>
      <c r="P1246" s="15" t="s">
        <v>22</v>
      </c>
      <c r="Q1246" s="15" t="s">
        <v>572</v>
      </c>
      <c r="R1246" s="16" t="s">
        <v>573</v>
      </c>
      <c r="S1246" s="16" t="s">
        <v>574</v>
      </c>
      <c r="T1246" s="16" t="s">
        <v>575</v>
      </c>
      <c r="U1246" s="18">
        <v>45119</v>
      </c>
      <c r="V1246" s="18">
        <v>45485</v>
      </c>
      <c r="W1246" s="15" t="s">
        <v>576</v>
      </c>
      <c r="X1246" s="15" t="s">
        <v>577</v>
      </c>
      <c r="Y1246" s="15" t="s">
        <v>41</v>
      </c>
      <c r="Z1246" s="15" t="s">
        <v>1569</v>
      </c>
      <c r="AA1246" s="15" t="s">
        <v>22</v>
      </c>
      <c r="AD1246" s="15" t="s">
        <v>578</v>
      </c>
      <c r="AE1246" s="15" t="s">
        <v>579</v>
      </c>
      <c r="AF1246" s="15" t="s">
        <v>123</v>
      </c>
      <c r="AG1246"/>
      <c r="AI1246"/>
    </row>
    <row r="1247" spans="1:37" s="15" customFormat="1">
      <c r="A1247" s="14">
        <v>44860.5390625</v>
      </c>
      <c r="B1247" s="15" t="s">
        <v>568</v>
      </c>
      <c r="C1247" s="15" t="s">
        <v>11</v>
      </c>
      <c r="D1247" s="14">
        <v>44860.5390625</v>
      </c>
      <c r="E1247" s="15">
        <f t="shared" ca="1" si="33"/>
        <v>2809</v>
      </c>
      <c r="F1247" s="15" t="s">
        <v>12</v>
      </c>
      <c r="G1247" s="15" t="s">
        <v>13</v>
      </c>
      <c r="H1247" s="15" t="s">
        <v>157</v>
      </c>
      <c r="I1247" s="15" t="s">
        <v>158</v>
      </c>
      <c r="J1247" s="15" t="s">
        <v>569</v>
      </c>
      <c r="K1247" s="16" t="s">
        <v>570</v>
      </c>
      <c r="L1247" s="15" t="s">
        <v>571</v>
      </c>
      <c r="M1247" s="15" t="s">
        <v>446</v>
      </c>
      <c r="N1247" s="15" t="s">
        <v>447</v>
      </c>
      <c r="O1247" s="15" t="s">
        <v>114</v>
      </c>
      <c r="P1247" s="15" t="s">
        <v>22</v>
      </c>
      <c r="Q1247" s="15" t="s">
        <v>572</v>
      </c>
      <c r="R1247" s="16" t="s">
        <v>573</v>
      </c>
      <c r="S1247" s="16" t="s">
        <v>574</v>
      </c>
      <c r="T1247" s="16" t="s">
        <v>575</v>
      </c>
      <c r="U1247" s="18">
        <v>45119</v>
      </c>
      <c r="V1247" s="18">
        <v>45485</v>
      </c>
      <c r="W1247" s="15" t="s">
        <v>576</v>
      </c>
      <c r="X1247" s="15" t="s">
        <v>577</v>
      </c>
      <c r="Y1247" s="15" t="s">
        <v>41</v>
      </c>
      <c r="Z1247" s="15" t="s">
        <v>1569</v>
      </c>
      <c r="AA1247" s="15" t="s">
        <v>22</v>
      </c>
      <c r="AD1247" s="15" t="s">
        <v>578</v>
      </c>
      <c r="AE1247" s="15" t="s">
        <v>579</v>
      </c>
      <c r="AF1247" s="15" t="s">
        <v>123</v>
      </c>
      <c r="AI1247"/>
    </row>
    <row r="1248" spans="1:37" s="15" customFormat="1">
      <c r="A1248" s="14">
        <v>44891.5390625</v>
      </c>
      <c r="B1248" s="15" t="s">
        <v>568</v>
      </c>
      <c r="C1248" s="15" t="s">
        <v>11</v>
      </c>
      <c r="D1248" s="14">
        <v>44891.5390625</v>
      </c>
      <c r="E1248" s="15">
        <f t="shared" ca="1" si="33"/>
        <v>4146</v>
      </c>
      <c r="F1248" s="15" t="s">
        <v>12</v>
      </c>
      <c r="G1248" s="15" t="s">
        <v>13</v>
      </c>
      <c r="H1248" s="15" t="s">
        <v>157</v>
      </c>
      <c r="I1248" s="15" t="s">
        <v>158</v>
      </c>
      <c r="J1248" s="15" t="s">
        <v>569</v>
      </c>
      <c r="K1248" s="16" t="s">
        <v>570</v>
      </c>
      <c r="L1248" s="15" t="s">
        <v>571</v>
      </c>
      <c r="M1248" s="15" t="s">
        <v>446</v>
      </c>
      <c r="N1248" s="15" t="s">
        <v>447</v>
      </c>
      <c r="O1248" s="15" t="s">
        <v>114</v>
      </c>
      <c r="P1248" s="15" t="s">
        <v>22</v>
      </c>
      <c r="Q1248" s="15" t="s">
        <v>572</v>
      </c>
      <c r="R1248" s="16" t="s">
        <v>573</v>
      </c>
      <c r="S1248" s="16" t="s">
        <v>574</v>
      </c>
      <c r="T1248" s="16" t="s">
        <v>575</v>
      </c>
      <c r="U1248" s="18">
        <v>45119</v>
      </c>
      <c r="V1248" s="18">
        <v>45485</v>
      </c>
      <c r="W1248" s="15" t="s">
        <v>576</v>
      </c>
      <c r="X1248" s="15" t="s">
        <v>577</v>
      </c>
      <c r="Y1248" s="15" t="s">
        <v>41</v>
      </c>
      <c r="Z1248" s="15" t="s">
        <v>1569</v>
      </c>
      <c r="AA1248" s="15" t="s">
        <v>22</v>
      </c>
      <c r="AD1248" s="15" t="s">
        <v>578</v>
      </c>
      <c r="AE1248" s="15" t="s">
        <v>579</v>
      </c>
      <c r="AF1248" s="15" t="s">
        <v>123</v>
      </c>
      <c r="AI1248"/>
    </row>
    <row r="1249" spans="1:36" s="15" customFormat="1">
      <c r="A1249" s="14">
        <v>44921.5390625</v>
      </c>
      <c r="B1249" s="15" t="s">
        <v>568</v>
      </c>
      <c r="C1249" s="15" t="s">
        <v>11</v>
      </c>
      <c r="D1249" s="14">
        <v>44921.5390625</v>
      </c>
      <c r="E1249" s="15">
        <f t="shared" ca="1" si="33"/>
        <v>2944</v>
      </c>
      <c r="F1249" s="15" t="s">
        <v>12</v>
      </c>
      <c r="G1249" s="15" t="s">
        <v>13</v>
      </c>
      <c r="H1249" s="15" t="s">
        <v>157</v>
      </c>
      <c r="I1249" s="15" t="s">
        <v>158</v>
      </c>
      <c r="J1249" s="15" t="s">
        <v>569</v>
      </c>
      <c r="K1249" s="16" t="s">
        <v>570</v>
      </c>
      <c r="L1249" s="15" t="s">
        <v>571</v>
      </c>
      <c r="M1249" s="15" t="s">
        <v>446</v>
      </c>
      <c r="N1249" s="15" t="s">
        <v>447</v>
      </c>
      <c r="O1249" s="15" t="s">
        <v>114</v>
      </c>
      <c r="P1249" s="15" t="s">
        <v>22</v>
      </c>
      <c r="Q1249" s="15" t="s">
        <v>572</v>
      </c>
      <c r="R1249" s="16" t="s">
        <v>573</v>
      </c>
      <c r="S1249" s="16" t="s">
        <v>574</v>
      </c>
      <c r="T1249" s="16" t="s">
        <v>575</v>
      </c>
      <c r="U1249" s="18">
        <v>45119</v>
      </c>
      <c r="V1249" s="18">
        <v>45485</v>
      </c>
      <c r="W1249" s="15" t="s">
        <v>576</v>
      </c>
      <c r="X1249" s="15" t="s">
        <v>577</v>
      </c>
      <c r="Y1249" s="15" t="s">
        <v>41</v>
      </c>
      <c r="Z1249" s="15" t="s">
        <v>1569</v>
      </c>
      <c r="AA1249" s="15" t="s">
        <v>22</v>
      </c>
      <c r="AD1249" s="15" t="s">
        <v>578</v>
      </c>
      <c r="AE1249" s="15" t="s">
        <v>579</v>
      </c>
      <c r="AF1249" s="15" t="s">
        <v>123</v>
      </c>
      <c r="AI1249"/>
    </row>
    <row r="1250" spans="1:36" s="15" customFormat="1">
      <c r="A1250" s="14">
        <v>44952.5390625</v>
      </c>
      <c r="B1250" s="15" t="s">
        <v>568</v>
      </c>
      <c r="C1250" s="15" t="s">
        <v>11</v>
      </c>
      <c r="D1250" s="14">
        <v>44952.5390625</v>
      </c>
      <c r="E1250" s="15">
        <f t="shared" ca="1" si="33"/>
        <v>3438</v>
      </c>
      <c r="F1250" s="15" t="s">
        <v>12</v>
      </c>
      <c r="G1250" s="15" t="s">
        <v>13</v>
      </c>
      <c r="H1250" s="15" t="s">
        <v>157</v>
      </c>
      <c r="I1250" s="15" t="s">
        <v>158</v>
      </c>
      <c r="J1250" s="15" t="s">
        <v>569</v>
      </c>
      <c r="K1250" s="16" t="s">
        <v>570</v>
      </c>
      <c r="L1250" s="15" t="s">
        <v>571</v>
      </c>
      <c r="M1250" s="15" t="s">
        <v>446</v>
      </c>
      <c r="N1250" s="15" t="s">
        <v>447</v>
      </c>
      <c r="O1250" s="15" t="s">
        <v>114</v>
      </c>
      <c r="P1250" s="15" t="s">
        <v>22</v>
      </c>
      <c r="Q1250" s="15" t="s">
        <v>572</v>
      </c>
      <c r="R1250" s="16" t="s">
        <v>573</v>
      </c>
      <c r="S1250" s="16" t="s">
        <v>574</v>
      </c>
      <c r="T1250" s="16" t="s">
        <v>575</v>
      </c>
      <c r="U1250" s="18">
        <v>45119</v>
      </c>
      <c r="V1250" s="18">
        <v>45485</v>
      </c>
      <c r="W1250" s="15" t="s">
        <v>576</v>
      </c>
      <c r="X1250" s="15" t="s">
        <v>577</v>
      </c>
      <c r="Y1250" s="15" t="s">
        <v>41</v>
      </c>
      <c r="Z1250" s="15" t="s">
        <v>1569</v>
      </c>
      <c r="AA1250" s="15" t="s">
        <v>22</v>
      </c>
      <c r="AD1250" s="15" t="s">
        <v>578</v>
      </c>
      <c r="AE1250" s="15" t="s">
        <v>579</v>
      </c>
      <c r="AF1250" s="15" t="s">
        <v>123</v>
      </c>
      <c r="AI1250"/>
    </row>
    <row r="1251" spans="1:36" s="15" customFormat="1">
      <c r="A1251" s="14">
        <v>44983.5390625</v>
      </c>
      <c r="B1251" s="15" t="s">
        <v>568</v>
      </c>
      <c r="C1251" s="15" t="s">
        <v>11</v>
      </c>
      <c r="D1251" s="14">
        <v>44983.5390625</v>
      </c>
      <c r="E1251" s="15">
        <f t="shared" ca="1" si="33"/>
        <v>3783</v>
      </c>
      <c r="F1251" s="15" t="s">
        <v>12</v>
      </c>
      <c r="G1251" s="15" t="s">
        <v>13</v>
      </c>
      <c r="H1251" s="15" t="s">
        <v>157</v>
      </c>
      <c r="I1251" s="15" t="s">
        <v>158</v>
      </c>
      <c r="J1251" s="15" t="s">
        <v>569</v>
      </c>
      <c r="K1251" s="16" t="s">
        <v>570</v>
      </c>
      <c r="L1251" s="15" t="s">
        <v>571</v>
      </c>
      <c r="M1251" s="15" t="s">
        <v>446</v>
      </c>
      <c r="N1251" s="15" t="s">
        <v>447</v>
      </c>
      <c r="O1251" s="15" t="s">
        <v>114</v>
      </c>
      <c r="P1251" s="15" t="s">
        <v>22</v>
      </c>
      <c r="Q1251" s="15" t="s">
        <v>572</v>
      </c>
      <c r="R1251" s="16" t="s">
        <v>573</v>
      </c>
      <c r="S1251" s="16" t="s">
        <v>574</v>
      </c>
      <c r="T1251" s="16" t="s">
        <v>575</v>
      </c>
      <c r="U1251" s="18">
        <v>45119</v>
      </c>
      <c r="V1251" s="18">
        <v>45485</v>
      </c>
      <c r="W1251" s="15" t="s">
        <v>576</v>
      </c>
      <c r="X1251" s="15" t="s">
        <v>577</v>
      </c>
      <c r="Y1251" s="15" t="s">
        <v>41</v>
      </c>
      <c r="Z1251" s="15" t="s">
        <v>1569</v>
      </c>
      <c r="AA1251" s="15" t="s">
        <v>22</v>
      </c>
      <c r="AD1251" s="15" t="s">
        <v>578</v>
      </c>
      <c r="AE1251" s="15" t="s">
        <v>579</v>
      </c>
      <c r="AF1251" s="15" t="s">
        <v>123</v>
      </c>
    </row>
    <row r="1252" spans="1:36" s="15" customFormat="1">
      <c r="A1252" s="14">
        <v>45011.5390625</v>
      </c>
      <c r="B1252" s="15" t="s">
        <v>568</v>
      </c>
      <c r="C1252" s="15" t="s">
        <v>11</v>
      </c>
      <c r="D1252" s="14">
        <v>45011.5390625</v>
      </c>
      <c r="E1252" s="15">
        <f t="shared" ca="1" si="33"/>
        <v>2804</v>
      </c>
      <c r="F1252" s="15" t="s">
        <v>12</v>
      </c>
      <c r="G1252" s="15" t="s">
        <v>13</v>
      </c>
      <c r="H1252" s="15" t="s">
        <v>157</v>
      </c>
      <c r="I1252" s="15" t="s">
        <v>158</v>
      </c>
      <c r="J1252" s="15" t="s">
        <v>569</v>
      </c>
      <c r="K1252" s="16" t="s">
        <v>570</v>
      </c>
      <c r="L1252" s="15" t="s">
        <v>571</v>
      </c>
      <c r="M1252" s="15" t="s">
        <v>446</v>
      </c>
      <c r="N1252" s="15" t="s">
        <v>447</v>
      </c>
      <c r="O1252" s="15" t="s">
        <v>114</v>
      </c>
      <c r="P1252" s="15" t="s">
        <v>22</v>
      </c>
      <c r="Q1252" s="15" t="s">
        <v>572</v>
      </c>
      <c r="R1252" s="16" t="s">
        <v>573</v>
      </c>
      <c r="S1252" s="16" t="s">
        <v>574</v>
      </c>
      <c r="T1252" s="16" t="s">
        <v>575</v>
      </c>
      <c r="U1252" s="18">
        <v>45119</v>
      </c>
      <c r="V1252" s="18">
        <v>45485</v>
      </c>
      <c r="W1252" s="15" t="s">
        <v>576</v>
      </c>
      <c r="X1252" s="15" t="s">
        <v>577</v>
      </c>
      <c r="Y1252" s="15" t="s">
        <v>41</v>
      </c>
      <c r="Z1252" s="15" t="s">
        <v>1569</v>
      </c>
      <c r="AA1252" s="15" t="s">
        <v>22</v>
      </c>
      <c r="AD1252" s="15" t="s">
        <v>578</v>
      </c>
      <c r="AE1252" s="15" t="s">
        <v>579</v>
      </c>
      <c r="AF1252" s="15" t="s">
        <v>123</v>
      </c>
    </row>
    <row r="1253" spans="1:36" s="15" customFormat="1">
      <c r="A1253" s="14">
        <v>45042.5390625</v>
      </c>
      <c r="B1253" s="15" t="s">
        <v>568</v>
      </c>
      <c r="C1253" s="15" t="s">
        <v>11</v>
      </c>
      <c r="D1253" s="14">
        <v>45042.5390625</v>
      </c>
      <c r="E1253" s="15">
        <f t="shared" ca="1" si="33"/>
        <v>4121</v>
      </c>
      <c r="F1253" s="15" t="s">
        <v>12</v>
      </c>
      <c r="G1253" s="15" t="s">
        <v>13</v>
      </c>
      <c r="H1253" s="15" t="s">
        <v>157</v>
      </c>
      <c r="I1253" s="15" t="s">
        <v>158</v>
      </c>
      <c r="J1253" s="15" t="s">
        <v>569</v>
      </c>
      <c r="K1253" s="16" t="s">
        <v>570</v>
      </c>
      <c r="L1253" s="15" t="s">
        <v>571</v>
      </c>
      <c r="M1253" s="15" t="s">
        <v>446</v>
      </c>
      <c r="N1253" s="15" t="s">
        <v>447</v>
      </c>
      <c r="O1253" s="15" t="s">
        <v>114</v>
      </c>
      <c r="P1253" s="15" t="s">
        <v>22</v>
      </c>
      <c r="Q1253" s="15" t="s">
        <v>572</v>
      </c>
      <c r="R1253" s="16" t="s">
        <v>573</v>
      </c>
      <c r="S1253" s="16" t="s">
        <v>574</v>
      </c>
      <c r="T1253" s="16" t="s">
        <v>575</v>
      </c>
      <c r="U1253" s="18">
        <v>45119</v>
      </c>
      <c r="V1253" s="18">
        <v>45485</v>
      </c>
      <c r="W1253" s="15" t="s">
        <v>576</v>
      </c>
      <c r="X1253" s="15" t="s">
        <v>577</v>
      </c>
      <c r="Y1253" s="15" t="s">
        <v>41</v>
      </c>
      <c r="Z1253" s="15" t="s">
        <v>1569</v>
      </c>
      <c r="AA1253" s="15" t="s">
        <v>22</v>
      </c>
      <c r="AD1253" s="15" t="s">
        <v>578</v>
      </c>
      <c r="AE1253" s="15" t="s">
        <v>579</v>
      </c>
      <c r="AF1253" s="15" t="s">
        <v>123</v>
      </c>
    </row>
    <row r="1254" spans="1:36" s="15" customFormat="1">
      <c r="A1254" s="14">
        <v>45072.5390625</v>
      </c>
      <c r="B1254" s="15" t="s">
        <v>568</v>
      </c>
      <c r="C1254" s="15" t="s">
        <v>11</v>
      </c>
      <c r="D1254" s="14">
        <v>45072.5390625</v>
      </c>
      <c r="E1254" s="15">
        <f t="shared" ca="1" si="33"/>
        <v>2561</v>
      </c>
      <c r="F1254" s="15" t="s">
        <v>12</v>
      </c>
      <c r="G1254" s="15" t="s">
        <v>13</v>
      </c>
      <c r="H1254" s="15" t="s">
        <v>157</v>
      </c>
      <c r="I1254" s="15" t="s">
        <v>158</v>
      </c>
      <c r="J1254" s="15" t="s">
        <v>569</v>
      </c>
      <c r="K1254" s="16" t="s">
        <v>570</v>
      </c>
      <c r="L1254" s="15" t="s">
        <v>571</v>
      </c>
      <c r="M1254" s="15" t="s">
        <v>446</v>
      </c>
      <c r="N1254" s="15" t="s">
        <v>447</v>
      </c>
      <c r="O1254" s="15" t="s">
        <v>114</v>
      </c>
      <c r="P1254" s="15" t="s">
        <v>22</v>
      </c>
      <c r="Q1254" s="15" t="s">
        <v>572</v>
      </c>
      <c r="R1254" s="16" t="s">
        <v>573</v>
      </c>
      <c r="S1254" s="16" t="s">
        <v>574</v>
      </c>
      <c r="T1254" s="16" t="s">
        <v>575</v>
      </c>
      <c r="U1254" s="18">
        <v>45119</v>
      </c>
      <c r="V1254" s="18">
        <v>45485</v>
      </c>
      <c r="W1254" s="15" t="s">
        <v>576</v>
      </c>
      <c r="X1254" s="15" t="s">
        <v>577</v>
      </c>
      <c r="Y1254" s="15" t="s">
        <v>41</v>
      </c>
      <c r="Z1254" s="15" t="s">
        <v>1569</v>
      </c>
      <c r="AA1254" s="15" t="s">
        <v>22</v>
      </c>
      <c r="AD1254" s="15" t="s">
        <v>578</v>
      </c>
      <c r="AE1254" s="15" t="s">
        <v>579</v>
      </c>
      <c r="AF1254" s="15" t="s">
        <v>123</v>
      </c>
    </row>
    <row r="1255" spans="1:36" s="15" customFormat="1">
      <c r="A1255" s="14">
        <v>45103.5390625</v>
      </c>
      <c r="B1255" s="15" t="s">
        <v>568</v>
      </c>
      <c r="C1255" s="15" t="s">
        <v>11</v>
      </c>
      <c r="D1255" s="14">
        <v>45103.5390625</v>
      </c>
      <c r="E1255" s="15">
        <f t="shared" ca="1" si="33"/>
        <v>3499</v>
      </c>
      <c r="F1255" s="15" t="s">
        <v>12</v>
      </c>
      <c r="G1255" s="15" t="s">
        <v>13</v>
      </c>
      <c r="H1255" s="15" t="s">
        <v>157</v>
      </c>
      <c r="I1255" s="15" t="s">
        <v>158</v>
      </c>
      <c r="J1255" s="15" t="s">
        <v>569</v>
      </c>
      <c r="K1255" s="16" t="s">
        <v>570</v>
      </c>
      <c r="L1255" s="15" t="s">
        <v>571</v>
      </c>
      <c r="M1255" s="15" t="s">
        <v>446</v>
      </c>
      <c r="N1255" s="15" t="s">
        <v>447</v>
      </c>
      <c r="O1255" s="15" t="s">
        <v>114</v>
      </c>
      <c r="P1255" s="15" t="s">
        <v>22</v>
      </c>
      <c r="Q1255" s="15" t="s">
        <v>572</v>
      </c>
      <c r="R1255" s="16" t="s">
        <v>573</v>
      </c>
      <c r="S1255" s="16" t="s">
        <v>574</v>
      </c>
      <c r="T1255" s="16" t="s">
        <v>575</v>
      </c>
      <c r="U1255" s="18">
        <v>45119</v>
      </c>
      <c r="V1255" s="18">
        <v>45485</v>
      </c>
      <c r="W1255" s="15" t="s">
        <v>576</v>
      </c>
      <c r="X1255" s="15" t="s">
        <v>577</v>
      </c>
      <c r="Y1255" s="15" t="s">
        <v>41</v>
      </c>
      <c r="Z1255" s="15" t="s">
        <v>1569</v>
      </c>
      <c r="AA1255" s="15" t="s">
        <v>22</v>
      </c>
      <c r="AD1255" s="15" t="s">
        <v>578</v>
      </c>
      <c r="AE1255" s="15" t="s">
        <v>579</v>
      </c>
      <c r="AF1255" s="15" t="s">
        <v>123</v>
      </c>
    </row>
    <row r="1256" spans="1:36" s="15" customFormat="1">
      <c r="A1256" s="14">
        <v>45133.5390625</v>
      </c>
      <c r="B1256" s="15" t="s">
        <v>568</v>
      </c>
      <c r="C1256" s="15" t="s">
        <v>11</v>
      </c>
      <c r="D1256" s="14">
        <v>45133.5390625</v>
      </c>
      <c r="E1256" s="15">
        <f t="shared" ca="1" si="33"/>
        <v>3230</v>
      </c>
      <c r="F1256" s="15" t="s">
        <v>12</v>
      </c>
      <c r="G1256" s="15" t="s">
        <v>13</v>
      </c>
      <c r="H1256" s="15" t="s">
        <v>157</v>
      </c>
      <c r="I1256" s="15" t="s">
        <v>158</v>
      </c>
      <c r="J1256" s="15" t="s">
        <v>569</v>
      </c>
      <c r="K1256" s="16" t="s">
        <v>570</v>
      </c>
      <c r="L1256" s="15" t="s">
        <v>571</v>
      </c>
      <c r="M1256" s="15" t="s">
        <v>446</v>
      </c>
      <c r="N1256" s="15" t="s">
        <v>447</v>
      </c>
      <c r="O1256" s="15" t="s">
        <v>114</v>
      </c>
      <c r="P1256" s="15" t="s">
        <v>22</v>
      </c>
      <c r="Q1256" s="15" t="s">
        <v>572</v>
      </c>
      <c r="R1256" s="16" t="s">
        <v>573</v>
      </c>
      <c r="S1256" s="16" t="s">
        <v>574</v>
      </c>
      <c r="T1256" s="16" t="s">
        <v>575</v>
      </c>
      <c r="U1256" s="18">
        <v>45119</v>
      </c>
      <c r="V1256" s="18">
        <v>45485</v>
      </c>
      <c r="W1256" s="15" t="s">
        <v>576</v>
      </c>
      <c r="X1256" s="15" t="s">
        <v>577</v>
      </c>
      <c r="Y1256" s="15" t="s">
        <v>41</v>
      </c>
      <c r="Z1256" s="15" t="s">
        <v>1569</v>
      </c>
      <c r="AA1256" s="15" t="s">
        <v>22</v>
      </c>
      <c r="AD1256" s="15" t="s">
        <v>578</v>
      </c>
      <c r="AE1256" s="15" t="s">
        <v>579</v>
      </c>
      <c r="AF1256" s="15" t="s">
        <v>123</v>
      </c>
    </row>
    <row r="1257" spans="1:36" s="15" customFormat="1">
      <c r="A1257" s="14">
        <v>45164.5390625</v>
      </c>
      <c r="B1257" s="15" t="s">
        <v>568</v>
      </c>
      <c r="C1257" s="15" t="s">
        <v>11</v>
      </c>
      <c r="D1257" s="14">
        <v>45164.5390625</v>
      </c>
      <c r="E1257" s="15">
        <f t="shared" ca="1" si="33"/>
        <v>4054</v>
      </c>
      <c r="F1257" s="15" t="s">
        <v>12</v>
      </c>
      <c r="G1257" s="15" t="s">
        <v>13</v>
      </c>
      <c r="H1257" s="15" t="s">
        <v>157</v>
      </c>
      <c r="I1257" s="15" t="s">
        <v>158</v>
      </c>
      <c r="J1257" s="15" t="s">
        <v>569</v>
      </c>
      <c r="K1257" s="16" t="s">
        <v>570</v>
      </c>
      <c r="L1257" s="15" t="s">
        <v>571</v>
      </c>
      <c r="M1257" s="15" t="s">
        <v>446</v>
      </c>
      <c r="N1257" s="15" t="s">
        <v>447</v>
      </c>
      <c r="O1257" s="15" t="s">
        <v>114</v>
      </c>
      <c r="P1257" s="15" t="s">
        <v>22</v>
      </c>
      <c r="Q1257" s="15" t="s">
        <v>572</v>
      </c>
      <c r="R1257" s="16" t="s">
        <v>573</v>
      </c>
      <c r="S1257" s="16" t="s">
        <v>574</v>
      </c>
      <c r="T1257" s="16" t="s">
        <v>575</v>
      </c>
      <c r="U1257" s="18">
        <v>45119</v>
      </c>
      <c r="V1257" s="18">
        <v>45485</v>
      </c>
      <c r="W1257" s="15" t="s">
        <v>576</v>
      </c>
      <c r="X1257" s="15" t="s">
        <v>577</v>
      </c>
      <c r="Y1257" s="15" t="s">
        <v>41</v>
      </c>
      <c r="Z1257" s="15" t="s">
        <v>1569</v>
      </c>
      <c r="AA1257" s="15" t="s">
        <v>22</v>
      </c>
      <c r="AD1257" s="15" t="s">
        <v>578</v>
      </c>
      <c r="AE1257" s="15" t="s">
        <v>579</v>
      </c>
      <c r="AF1257" s="15" t="s">
        <v>123</v>
      </c>
    </row>
    <row r="1258" spans="1:36" s="15" customFormat="1">
      <c r="A1258" s="14">
        <v>45195.5390625</v>
      </c>
      <c r="B1258" s="15" t="s">
        <v>568</v>
      </c>
      <c r="C1258" s="15" t="s">
        <v>11</v>
      </c>
      <c r="D1258" s="14">
        <v>45195.5390625</v>
      </c>
      <c r="E1258" s="15">
        <f t="shared" ca="1" si="33"/>
        <v>2511</v>
      </c>
      <c r="F1258" s="15" t="s">
        <v>12</v>
      </c>
      <c r="G1258" s="15" t="s">
        <v>13</v>
      </c>
      <c r="H1258" s="15" t="s">
        <v>157</v>
      </c>
      <c r="I1258" s="15" t="s">
        <v>158</v>
      </c>
      <c r="J1258" s="15" t="s">
        <v>569</v>
      </c>
      <c r="K1258" s="16" t="s">
        <v>570</v>
      </c>
      <c r="L1258" s="15" t="s">
        <v>571</v>
      </c>
      <c r="M1258" s="15" t="s">
        <v>446</v>
      </c>
      <c r="N1258" s="15" t="s">
        <v>447</v>
      </c>
      <c r="O1258" s="15" t="s">
        <v>114</v>
      </c>
      <c r="P1258" s="15" t="s">
        <v>22</v>
      </c>
      <c r="Q1258" s="15" t="s">
        <v>572</v>
      </c>
      <c r="R1258" s="16" t="s">
        <v>573</v>
      </c>
      <c r="S1258" s="16" t="s">
        <v>574</v>
      </c>
      <c r="T1258" s="16" t="s">
        <v>575</v>
      </c>
      <c r="U1258" s="18">
        <v>45119</v>
      </c>
      <c r="V1258" s="18">
        <v>45485</v>
      </c>
      <c r="W1258" s="15" t="s">
        <v>576</v>
      </c>
      <c r="X1258" s="15" t="s">
        <v>577</v>
      </c>
      <c r="Y1258" s="15" t="s">
        <v>41</v>
      </c>
      <c r="Z1258" s="15" t="s">
        <v>1569</v>
      </c>
      <c r="AA1258" s="15" t="s">
        <v>22</v>
      </c>
      <c r="AD1258" s="15" t="s">
        <v>578</v>
      </c>
      <c r="AE1258" s="15" t="s">
        <v>579</v>
      </c>
      <c r="AF1258" s="15" t="s">
        <v>123</v>
      </c>
    </row>
    <row r="1259" spans="1:36" s="15" customFormat="1">
      <c r="A1259" s="14">
        <v>45225.5390625</v>
      </c>
      <c r="B1259" s="15" t="s">
        <v>568</v>
      </c>
      <c r="C1259" s="15" t="s">
        <v>11</v>
      </c>
      <c r="D1259" s="14">
        <v>45225.5390625</v>
      </c>
      <c r="E1259" s="15">
        <f t="shared" ca="1" si="33"/>
        <v>4290</v>
      </c>
      <c r="F1259" s="15" t="s">
        <v>12</v>
      </c>
      <c r="G1259" s="15" t="s">
        <v>13</v>
      </c>
      <c r="H1259" s="15" t="s">
        <v>157</v>
      </c>
      <c r="I1259" s="15" t="s">
        <v>158</v>
      </c>
      <c r="J1259" s="15" t="s">
        <v>569</v>
      </c>
      <c r="K1259" s="16" t="s">
        <v>570</v>
      </c>
      <c r="L1259" s="15" t="s">
        <v>571</v>
      </c>
      <c r="M1259" s="15" t="s">
        <v>446</v>
      </c>
      <c r="N1259" s="15" t="s">
        <v>447</v>
      </c>
      <c r="O1259" s="15" t="s">
        <v>114</v>
      </c>
      <c r="P1259" s="15" t="s">
        <v>22</v>
      </c>
      <c r="Q1259" s="15" t="s">
        <v>572</v>
      </c>
      <c r="R1259" s="16" t="s">
        <v>573</v>
      </c>
      <c r="S1259" s="16" t="s">
        <v>574</v>
      </c>
      <c r="T1259" s="16" t="s">
        <v>575</v>
      </c>
      <c r="U1259" s="18">
        <v>45119</v>
      </c>
      <c r="V1259" s="18">
        <v>45485</v>
      </c>
      <c r="W1259" s="15" t="s">
        <v>576</v>
      </c>
      <c r="X1259" s="15" t="s">
        <v>577</v>
      </c>
      <c r="Y1259" s="15" t="s">
        <v>41</v>
      </c>
      <c r="Z1259" s="15" t="s">
        <v>1569</v>
      </c>
      <c r="AA1259" s="15" t="s">
        <v>22</v>
      </c>
      <c r="AD1259" s="15" t="s">
        <v>578</v>
      </c>
      <c r="AE1259" s="15" t="s">
        <v>579</v>
      </c>
      <c r="AF1259" s="15" t="s">
        <v>123</v>
      </c>
      <c r="AJ1259"/>
    </row>
    <row r="1260" spans="1:36" s="15" customFormat="1">
      <c r="A1260" s="14">
        <v>45256.5390625</v>
      </c>
      <c r="B1260" s="15" t="s">
        <v>568</v>
      </c>
      <c r="C1260" s="15" t="s">
        <v>11</v>
      </c>
      <c r="D1260" s="14">
        <v>45256.5390625</v>
      </c>
      <c r="E1260" s="15">
        <f t="shared" ca="1" si="33"/>
        <v>3806</v>
      </c>
      <c r="F1260" s="15" t="s">
        <v>12</v>
      </c>
      <c r="G1260" s="15" t="s">
        <v>13</v>
      </c>
      <c r="H1260" s="15" t="s">
        <v>157</v>
      </c>
      <c r="I1260" s="15" t="s">
        <v>158</v>
      </c>
      <c r="J1260" s="15" t="s">
        <v>569</v>
      </c>
      <c r="K1260" s="16" t="s">
        <v>570</v>
      </c>
      <c r="L1260" s="15" t="s">
        <v>571</v>
      </c>
      <c r="M1260" s="15" t="s">
        <v>446</v>
      </c>
      <c r="N1260" s="15" t="s">
        <v>447</v>
      </c>
      <c r="O1260" s="15" t="s">
        <v>114</v>
      </c>
      <c r="P1260" s="15" t="s">
        <v>22</v>
      </c>
      <c r="Q1260" s="15" t="s">
        <v>572</v>
      </c>
      <c r="R1260" s="16" t="s">
        <v>573</v>
      </c>
      <c r="S1260" s="16" t="s">
        <v>574</v>
      </c>
      <c r="T1260" s="16" t="s">
        <v>575</v>
      </c>
      <c r="U1260" s="18">
        <v>45119</v>
      </c>
      <c r="V1260" s="18">
        <v>45485</v>
      </c>
      <c r="W1260" s="15" t="s">
        <v>576</v>
      </c>
      <c r="X1260" s="15" t="s">
        <v>577</v>
      </c>
      <c r="Y1260" s="15" t="s">
        <v>41</v>
      </c>
      <c r="Z1260" s="15" t="s">
        <v>1569</v>
      </c>
      <c r="AA1260" s="15" t="s">
        <v>22</v>
      </c>
      <c r="AD1260" s="15" t="s">
        <v>578</v>
      </c>
      <c r="AE1260" s="15" t="s">
        <v>579</v>
      </c>
      <c r="AF1260" s="15" t="s">
        <v>123</v>
      </c>
      <c r="AJ1260"/>
    </row>
    <row r="1261" spans="1:36" s="15" customFormat="1">
      <c r="A1261" s="14">
        <v>45286.5390625</v>
      </c>
      <c r="B1261" s="15" t="s">
        <v>568</v>
      </c>
      <c r="C1261" s="15" t="s">
        <v>11</v>
      </c>
      <c r="D1261" s="14">
        <v>45286.5390625</v>
      </c>
      <c r="E1261" s="15">
        <f t="shared" ca="1" si="33"/>
        <v>3273</v>
      </c>
      <c r="F1261" s="15" t="s">
        <v>12</v>
      </c>
      <c r="G1261" s="15" t="s">
        <v>13</v>
      </c>
      <c r="H1261" s="15" t="s">
        <v>157</v>
      </c>
      <c r="I1261" s="15" t="s">
        <v>158</v>
      </c>
      <c r="J1261" s="15" t="s">
        <v>569</v>
      </c>
      <c r="K1261" s="16" t="s">
        <v>570</v>
      </c>
      <c r="L1261" s="15" t="s">
        <v>571</v>
      </c>
      <c r="M1261" s="15" t="s">
        <v>446</v>
      </c>
      <c r="N1261" s="15" t="s">
        <v>447</v>
      </c>
      <c r="O1261" s="15" t="s">
        <v>114</v>
      </c>
      <c r="P1261" s="15" t="s">
        <v>22</v>
      </c>
      <c r="Q1261" s="15" t="s">
        <v>572</v>
      </c>
      <c r="R1261" s="16" t="s">
        <v>573</v>
      </c>
      <c r="S1261" s="16" t="s">
        <v>574</v>
      </c>
      <c r="T1261" s="16" t="s">
        <v>575</v>
      </c>
      <c r="U1261" s="18">
        <v>45119</v>
      </c>
      <c r="V1261" s="18">
        <v>45485</v>
      </c>
      <c r="W1261" s="15" t="s">
        <v>576</v>
      </c>
      <c r="X1261" s="15" t="s">
        <v>577</v>
      </c>
      <c r="Y1261" s="15" t="s">
        <v>41</v>
      </c>
      <c r="Z1261" s="15" t="s">
        <v>1569</v>
      </c>
      <c r="AA1261" s="15" t="s">
        <v>22</v>
      </c>
      <c r="AD1261" s="15" t="s">
        <v>578</v>
      </c>
      <c r="AE1261" s="15" t="s">
        <v>579</v>
      </c>
      <c r="AF1261" s="15" t="s">
        <v>123</v>
      </c>
      <c r="AJ1261"/>
    </row>
    <row r="1262" spans="1:36" s="15" customFormat="1">
      <c r="A1262" s="14">
        <v>44222.556215277778</v>
      </c>
      <c r="B1262" s="15" t="s">
        <v>580</v>
      </c>
      <c r="C1262" s="15" t="s">
        <v>11</v>
      </c>
      <c r="D1262" s="14">
        <v>44222.556215277778</v>
      </c>
      <c r="E1262" s="15">
        <f ca="1">RANDBETWEEN(3500,4900)</f>
        <v>3809</v>
      </c>
      <c r="F1262" s="15" t="s">
        <v>12</v>
      </c>
      <c r="G1262" s="15" t="s">
        <v>13</v>
      </c>
      <c r="H1262" s="15" t="s">
        <v>157</v>
      </c>
      <c r="I1262" s="15" t="s">
        <v>158</v>
      </c>
      <c r="J1262" s="15" t="s">
        <v>581</v>
      </c>
      <c r="K1262" s="16" t="s">
        <v>582</v>
      </c>
      <c r="L1262" s="15" t="s">
        <v>583</v>
      </c>
      <c r="M1262" s="15" t="s">
        <v>584</v>
      </c>
      <c r="N1262" s="15" t="s">
        <v>447</v>
      </c>
      <c r="O1262" s="15" t="s">
        <v>114</v>
      </c>
      <c r="P1262" s="15" t="s">
        <v>22</v>
      </c>
      <c r="Q1262" s="15" t="s">
        <v>585</v>
      </c>
      <c r="R1262" s="16" t="s">
        <v>586</v>
      </c>
      <c r="S1262" s="16" t="s">
        <v>587</v>
      </c>
      <c r="T1262" s="16" t="s">
        <v>588</v>
      </c>
      <c r="U1262" s="18">
        <v>45119</v>
      </c>
      <c r="V1262" s="18">
        <v>45485</v>
      </c>
      <c r="W1262" s="15" t="s">
        <v>589</v>
      </c>
      <c r="X1262" s="15" t="s">
        <v>590</v>
      </c>
      <c r="Y1262" s="15" t="s">
        <v>41</v>
      </c>
      <c r="Z1262" s="15" t="s">
        <v>1569</v>
      </c>
      <c r="AA1262" s="15" t="s">
        <v>22</v>
      </c>
      <c r="AD1262" s="15" t="s">
        <v>591</v>
      </c>
      <c r="AE1262" s="15" t="s">
        <v>592</v>
      </c>
      <c r="AF1262" s="15" t="s">
        <v>593</v>
      </c>
      <c r="AJ1262"/>
    </row>
    <row r="1263" spans="1:36" s="15" customFormat="1">
      <c r="A1263" s="14">
        <v>44253.556215277778</v>
      </c>
      <c r="B1263" s="15" t="s">
        <v>580</v>
      </c>
      <c r="C1263" s="15" t="s">
        <v>11</v>
      </c>
      <c r="D1263" s="14">
        <v>44253.556215277778</v>
      </c>
      <c r="E1263" s="15">
        <f t="shared" ref="E1263:E1297" ca="1" si="34">RANDBETWEEN(3500,4900)</f>
        <v>3966</v>
      </c>
      <c r="F1263" s="15" t="s">
        <v>12</v>
      </c>
      <c r="G1263" s="15" t="s">
        <v>13</v>
      </c>
      <c r="H1263" s="15" t="s">
        <v>157</v>
      </c>
      <c r="I1263" s="15" t="s">
        <v>158</v>
      </c>
      <c r="J1263" s="15" t="s">
        <v>581</v>
      </c>
      <c r="K1263" s="16" t="s">
        <v>582</v>
      </c>
      <c r="L1263" s="15" t="s">
        <v>583</v>
      </c>
      <c r="M1263" s="15" t="s">
        <v>584</v>
      </c>
      <c r="N1263" s="15" t="s">
        <v>447</v>
      </c>
      <c r="O1263" s="15" t="s">
        <v>114</v>
      </c>
      <c r="P1263" s="15" t="s">
        <v>22</v>
      </c>
      <c r="Q1263" s="15" t="s">
        <v>585</v>
      </c>
      <c r="R1263" s="16" t="s">
        <v>586</v>
      </c>
      <c r="S1263" s="16" t="s">
        <v>587</v>
      </c>
      <c r="T1263" s="16" t="s">
        <v>588</v>
      </c>
      <c r="U1263" s="18">
        <v>45119</v>
      </c>
      <c r="V1263" s="18">
        <v>45485</v>
      </c>
      <c r="W1263" s="15" t="s">
        <v>589</v>
      </c>
      <c r="X1263" s="15" t="s">
        <v>590</v>
      </c>
      <c r="Y1263" s="15" t="s">
        <v>41</v>
      </c>
      <c r="Z1263" s="15" t="s">
        <v>1569</v>
      </c>
      <c r="AA1263" s="15" t="s">
        <v>22</v>
      </c>
      <c r="AD1263" s="15" t="s">
        <v>591</v>
      </c>
      <c r="AE1263" s="15" t="s">
        <v>592</v>
      </c>
      <c r="AF1263" s="15" t="s">
        <v>593</v>
      </c>
      <c r="AJ1263"/>
    </row>
    <row r="1264" spans="1:36" s="15" customFormat="1">
      <c r="A1264" s="14">
        <v>44281.556215277778</v>
      </c>
      <c r="B1264" s="15" t="s">
        <v>580</v>
      </c>
      <c r="C1264" s="15" t="s">
        <v>11</v>
      </c>
      <c r="D1264" s="14">
        <v>44281.556215277778</v>
      </c>
      <c r="E1264" s="15">
        <f t="shared" ca="1" si="34"/>
        <v>4187</v>
      </c>
      <c r="F1264" s="15" t="s">
        <v>12</v>
      </c>
      <c r="G1264" s="15" t="s">
        <v>13</v>
      </c>
      <c r="H1264" s="15" t="s">
        <v>157</v>
      </c>
      <c r="I1264" s="15" t="s">
        <v>158</v>
      </c>
      <c r="J1264" s="15" t="s">
        <v>581</v>
      </c>
      <c r="K1264" s="16" t="s">
        <v>582</v>
      </c>
      <c r="L1264" s="15" t="s">
        <v>583</v>
      </c>
      <c r="M1264" s="15" t="s">
        <v>584</v>
      </c>
      <c r="N1264" s="15" t="s">
        <v>447</v>
      </c>
      <c r="O1264" s="15" t="s">
        <v>114</v>
      </c>
      <c r="P1264" s="15" t="s">
        <v>22</v>
      </c>
      <c r="Q1264" s="15" t="s">
        <v>585</v>
      </c>
      <c r="R1264" s="16" t="s">
        <v>586</v>
      </c>
      <c r="S1264" s="16" t="s">
        <v>587</v>
      </c>
      <c r="T1264" s="16" t="s">
        <v>588</v>
      </c>
      <c r="U1264" s="18">
        <v>45119</v>
      </c>
      <c r="V1264" s="18">
        <v>45485</v>
      </c>
      <c r="W1264" s="15" t="s">
        <v>589</v>
      </c>
      <c r="X1264" s="15" t="s">
        <v>590</v>
      </c>
      <c r="Y1264" s="15" t="s">
        <v>41</v>
      </c>
      <c r="Z1264" s="15" t="s">
        <v>1569</v>
      </c>
      <c r="AA1264" s="15" t="s">
        <v>22</v>
      </c>
      <c r="AD1264" s="15" t="s">
        <v>591</v>
      </c>
      <c r="AE1264" s="15" t="s">
        <v>592</v>
      </c>
      <c r="AF1264" s="15" t="s">
        <v>593</v>
      </c>
      <c r="AJ1264"/>
    </row>
    <row r="1265" spans="1:37" s="15" customFormat="1">
      <c r="A1265" s="14">
        <v>44312.556215277778</v>
      </c>
      <c r="B1265" s="15" t="s">
        <v>580</v>
      </c>
      <c r="C1265" s="15" t="s">
        <v>11</v>
      </c>
      <c r="D1265" s="14">
        <v>44312.556215277778</v>
      </c>
      <c r="E1265" s="15">
        <f t="shared" ca="1" si="34"/>
        <v>4016</v>
      </c>
      <c r="F1265" s="15" t="s">
        <v>12</v>
      </c>
      <c r="G1265" s="15" t="s">
        <v>13</v>
      </c>
      <c r="H1265" s="15" t="s">
        <v>157</v>
      </c>
      <c r="I1265" s="15" t="s">
        <v>158</v>
      </c>
      <c r="J1265" s="15" t="s">
        <v>581</v>
      </c>
      <c r="K1265" s="16" t="s">
        <v>582</v>
      </c>
      <c r="L1265" s="15" t="s">
        <v>583</v>
      </c>
      <c r="M1265" s="15" t="s">
        <v>584</v>
      </c>
      <c r="N1265" s="15" t="s">
        <v>447</v>
      </c>
      <c r="O1265" s="15" t="s">
        <v>114</v>
      </c>
      <c r="P1265" s="15" t="s">
        <v>22</v>
      </c>
      <c r="Q1265" s="15" t="s">
        <v>585</v>
      </c>
      <c r="R1265" s="16" t="s">
        <v>586</v>
      </c>
      <c r="S1265" s="16" t="s">
        <v>587</v>
      </c>
      <c r="T1265" s="16" t="s">
        <v>588</v>
      </c>
      <c r="U1265" s="18">
        <v>45119</v>
      </c>
      <c r="V1265" s="18">
        <v>45485</v>
      </c>
      <c r="W1265" s="15" t="s">
        <v>589</v>
      </c>
      <c r="X1265" s="15" t="s">
        <v>590</v>
      </c>
      <c r="Y1265" s="15" t="s">
        <v>41</v>
      </c>
      <c r="Z1265" s="15" t="s">
        <v>1569</v>
      </c>
      <c r="AA1265" s="15" t="s">
        <v>22</v>
      </c>
      <c r="AD1265" s="15" t="s">
        <v>591</v>
      </c>
      <c r="AE1265" s="15" t="s">
        <v>592</v>
      </c>
      <c r="AF1265" s="15" t="s">
        <v>593</v>
      </c>
      <c r="AJ1265"/>
    </row>
    <row r="1266" spans="1:37" s="15" customFormat="1">
      <c r="A1266" s="14">
        <v>44342.556215277778</v>
      </c>
      <c r="B1266" s="15" t="s">
        <v>580</v>
      </c>
      <c r="C1266" s="15" t="s">
        <v>11</v>
      </c>
      <c r="D1266" s="14">
        <v>44342.556215277778</v>
      </c>
      <c r="E1266" s="15">
        <f t="shared" ca="1" si="34"/>
        <v>3780</v>
      </c>
      <c r="F1266" s="15" t="s">
        <v>12</v>
      </c>
      <c r="G1266" s="15" t="s">
        <v>13</v>
      </c>
      <c r="H1266" s="15" t="s">
        <v>157</v>
      </c>
      <c r="I1266" s="15" t="s">
        <v>158</v>
      </c>
      <c r="J1266" s="15" t="s">
        <v>581</v>
      </c>
      <c r="K1266" s="16" t="s">
        <v>582</v>
      </c>
      <c r="L1266" s="15" t="s">
        <v>583</v>
      </c>
      <c r="M1266" s="15" t="s">
        <v>584</v>
      </c>
      <c r="N1266" s="15" t="s">
        <v>447</v>
      </c>
      <c r="O1266" s="15" t="s">
        <v>114</v>
      </c>
      <c r="P1266" s="15" t="s">
        <v>22</v>
      </c>
      <c r="Q1266" s="15" t="s">
        <v>585</v>
      </c>
      <c r="R1266" s="16" t="s">
        <v>586</v>
      </c>
      <c r="S1266" s="16" t="s">
        <v>587</v>
      </c>
      <c r="T1266" s="16" t="s">
        <v>588</v>
      </c>
      <c r="U1266" s="18">
        <v>45119</v>
      </c>
      <c r="V1266" s="18">
        <v>45485</v>
      </c>
      <c r="W1266" s="15" t="s">
        <v>589</v>
      </c>
      <c r="X1266" s="15" t="s">
        <v>590</v>
      </c>
      <c r="Y1266" s="15" t="s">
        <v>41</v>
      </c>
      <c r="Z1266" s="15" t="s">
        <v>1569</v>
      </c>
      <c r="AA1266" s="15" t="s">
        <v>22</v>
      </c>
      <c r="AD1266" s="15" t="s">
        <v>591</v>
      </c>
      <c r="AE1266" s="15" t="s">
        <v>592</v>
      </c>
      <c r="AF1266" s="15" t="s">
        <v>593</v>
      </c>
      <c r="AK1266"/>
    </row>
    <row r="1267" spans="1:37" s="15" customFormat="1">
      <c r="A1267" s="14">
        <v>44373.556215277778</v>
      </c>
      <c r="B1267" s="15" t="s">
        <v>580</v>
      </c>
      <c r="C1267" s="15" t="s">
        <v>11</v>
      </c>
      <c r="D1267" s="14">
        <v>44373.556215277778</v>
      </c>
      <c r="E1267" s="15">
        <f t="shared" ca="1" si="34"/>
        <v>4886</v>
      </c>
      <c r="F1267" s="15" t="s">
        <v>12</v>
      </c>
      <c r="G1267" s="15" t="s">
        <v>13</v>
      </c>
      <c r="H1267" s="15" t="s">
        <v>157</v>
      </c>
      <c r="I1267" s="15" t="s">
        <v>158</v>
      </c>
      <c r="J1267" s="15" t="s">
        <v>581</v>
      </c>
      <c r="K1267" s="16" t="s">
        <v>582</v>
      </c>
      <c r="L1267" s="15" t="s">
        <v>583</v>
      </c>
      <c r="M1267" s="15" t="s">
        <v>584</v>
      </c>
      <c r="N1267" s="15" t="s">
        <v>447</v>
      </c>
      <c r="O1267" s="15" t="s">
        <v>114</v>
      </c>
      <c r="P1267" s="15" t="s">
        <v>22</v>
      </c>
      <c r="Q1267" s="15" t="s">
        <v>585</v>
      </c>
      <c r="R1267" s="16" t="s">
        <v>586</v>
      </c>
      <c r="S1267" s="16" t="s">
        <v>587</v>
      </c>
      <c r="T1267" s="16" t="s">
        <v>588</v>
      </c>
      <c r="U1267" s="18">
        <v>45119</v>
      </c>
      <c r="V1267" s="18">
        <v>45485</v>
      </c>
      <c r="W1267" s="15" t="s">
        <v>589</v>
      </c>
      <c r="X1267" s="15" t="s">
        <v>590</v>
      </c>
      <c r="Y1267" s="15" t="s">
        <v>41</v>
      </c>
      <c r="Z1267" s="15" t="s">
        <v>1569</v>
      </c>
      <c r="AA1267" s="15" t="s">
        <v>22</v>
      </c>
      <c r="AD1267" s="15" t="s">
        <v>591</v>
      </c>
      <c r="AE1267" s="15" t="s">
        <v>592</v>
      </c>
      <c r="AF1267" s="15" t="s">
        <v>593</v>
      </c>
      <c r="AK1267"/>
    </row>
    <row r="1268" spans="1:37" s="15" customFormat="1">
      <c r="A1268" s="14">
        <v>44403.556215277778</v>
      </c>
      <c r="B1268" s="15" t="s">
        <v>580</v>
      </c>
      <c r="C1268" s="15" t="s">
        <v>11</v>
      </c>
      <c r="D1268" s="14">
        <v>44403.556215277778</v>
      </c>
      <c r="E1268" s="15">
        <f t="shared" ca="1" si="34"/>
        <v>3615</v>
      </c>
      <c r="F1268" s="15" t="s">
        <v>12</v>
      </c>
      <c r="G1268" s="15" t="s">
        <v>13</v>
      </c>
      <c r="H1268" s="15" t="s">
        <v>157</v>
      </c>
      <c r="I1268" s="15" t="s">
        <v>158</v>
      </c>
      <c r="J1268" s="15" t="s">
        <v>581</v>
      </c>
      <c r="K1268" s="16" t="s">
        <v>582</v>
      </c>
      <c r="L1268" s="15" t="s">
        <v>583</v>
      </c>
      <c r="M1268" s="15" t="s">
        <v>584</v>
      </c>
      <c r="N1268" s="15" t="s">
        <v>447</v>
      </c>
      <c r="O1268" s="15" t="s">
        <v>114</v>
      </c>
      <c r="P1268" s="15" t="s">
        <v>22</v>
      </c>
      <c r="Q1268" s="15" t="s">
        <v>585</v>
      </c>
      <c r="R1268" s="16" t="s">
        <v>586</v>
      </c>
      <c r="S1268" s="16" t="s">
        <v>587</v>
      </c>
      <c r="T1268" s="16" t="s">
        <v>588</v>
      </c>
      <c r="U1268" s="18">
        <v>45119</v>
      </c>
      <c r="V1268" s="18">
        <v>45485</v>
      </c>
      <c r="W1268" s="15" t="s">
        <v>589</v>
      </c>
      <c r="X1268" s="15" t="s">
        <v>590</v>
      </c>
      <c r="Y1268" s="15" t="s">
        <v>41</v>
      </c>
      <c r="Z1268" s="15" t="s">
        <v>1569</v>
      </c>
      <c r="AA1268" s="15" t="s">
        <v>22</v>
      </c>
      <c r="AD1268" s="15" t="s">
        <v>591</v>
      </c>
      <c r="AE1268" s="15" t="s">
        <v>592</v>
      </c>
      <c r="AF1268" s="15" t="s">
        <v>593</v>
      </c>
      <c r="AK1268"/>
    </row>
    <row r="1269" spans="1:37" s="15" customFormat="1">
      <c r="A1269" s="14">
        <v>44434.556215277778</v>
      </c>
      <c r="B1269" s="15" t="s">
        <v>580</v>
      </c>
      <c r="C1269" s="15" t="s">
        <v>11</v>
      </c>
      <c r="D1269" s="14">
        <v>44434.556215277778</v>
      </c>
      <c r="E1269" s="15">
        <f t="shared" ca="1" si="34"/>
        <v>3755</v>
      </c>
      <c r="F1269" s="15" t="s">
        <v>12</v>
      </c>
      <c r="G1269" s="15" t="s">
        <v>13</v>
      </c>
      <c r="H1269" s="15" t="s">
        <v>157</v>
      </c>
      <c r="I1269" s="15" t="s">
        <v>158</v>
      </c>
      <c r="J1269" s="15" t="s">
        <v>581</v>
      </c>
      <c r="K1269" s="16" t="s">
        <v>582</v>
      </c>
      <c r="L1269" s="15" t="s">
        <v>583</v>
      </c>
      <c r="M1269" s="15" t="s">
        <v>584</v>
      </c>
      <c r="N1269" s="15" t="s">
        <v>447</v>
      </c>
      <c r="O1269" s="15" t="s">
        <v>114</v>
      </c>
      <c r="P1269" s="15" t="s">
        <v>22</v>
      </c>
      <c r="Q1269" s="15" t="s">
        <v>585</v>
      </c>
      <c r="R1269" s="16" t="s">
        <v>586</v>
      </c>
      <c r="S1269" s="16" t="s">
        <v>587</v>
      </c>
      <c r="T1269" s="16" t="s">
        <v>588</v>
      </c>
      <c r="U1269" s="18">
        <v>45119</v>
      </c>
      <c r="V1269" s="18">
        <v>45485</v>
      </c>
      <c r="W1269" s="15" t="s">
        <v>589</v>
      </c>
      <c r="X1269" s="15" t="s">
        <v>590</v>
      </c>
      <c r="Y1269" s="15" t="s">
        <v>41</v>
      </c>
      <c r="Z1269" s="15" t="s">
        <v>1569</v>
      </c>
      <c r="AA1269" s="15" t="s">
        <v>22</v>
      </c>
      <c r="AD1269" s="15" t="s">
        <v>591</v>
      </c>
      <c r="AE1269" s="15" t="s">
        <v>592</v>
      </c>
      <c r="AF1269" s="15" t="s">
        <v>593</v>
      </c>
      <c r="AK1269"/>
    </row>
    <row r="1270" spans="1:37" s="15" customFormat="1">
      <c r="A1270" s="14">
        <v>44465.556215277778</v>
      </c>
      <c r="B1270" s="15" t="s">
        <v>580</v>
      </c>
      <c r="C1270" s="15" t="s">
        <v>11</v>
      </c>
      <c r="D1270" s="14">
        <v>44465.556215277778</v>
      </c>
      <c r="E1270" s="15">
        <f t="shared" ca="1" si="34"/>
        <v>4360</v>
      </c>
      <c r="F1270" s="15" t="s">
        <v>12</v>
      </c>
      <c r="G1270" s="15" t="s">
        <v>13</v>
      </c>
      <c r="H1270" s="15" t="s">
        <v>157</v>
      </c>
      <c r="I1270" s="15" t="s">
        <v>158</v>
      </c>
      <c r="J1270" s="15" t="s">
        <v>581</v>
      </c>
      <c r="K1270" s="16" t="s">
        <v>582</v>
      </c>
      <c r="L1270" s="15" t="s">
        <v>583</v>
      </c>
      <c r="M1270" s="15" t="s">
        <v>584</v>
      </c>
      <c r="N1270" s="15" t="s">
        <v>447</v>
      </c>
      <c r="O1270" s="15" t="s">
        <v>114</v>
      </c>
      <c r="P1270" s="15" t="s">
        <v>22</v>
      </c>
      <c r="Q1270" s="15" t="s">
        <v>585</v>
      </c>
      <c r="R1270" s="16" t="s">
        <v>586</v>
      </c>
      <c r="S1270" s="16" t="s">
        <v>587</v>
      </c>
      <c r="T1270" s="16" t="s">
        <v>588</v>
      </c>
      <c r="U1270" s="18">
        <v>45119</v>
      </c>
      <c r="V1270" s="18">
        <v>45485</v>
      </c>
      <c r="W1270" s="15" t="s">
        <v>589</v>
      </c>
      <c r="X1270" s="15" t="s">
        <v>590</v>
      </c>
      <c r="Y1270" s="15" t="s">
        <v>41</v>
      </c>
      <c r="Z1270" s="15" t="s">
        <v>1569</v>
      </c>
      <c r="AA1270" s="15" t="s">
        <v>22</v>
      </c>
      <c r="AD1270" s="15" t="s">
        <v>591</v>
      </c>
      <c r="AE1270" s="15" t="s">
        <v>592</v>
      </c>
      <c r="AF1270" s="15" t="s">
        <v>593</v>
      </c>
      <c r="AK1270"/>
    </row>
    <row r="1271" spans="1:37" s="15" customFormat="1">
      <c r="A1271" s="14">
        <v>44495.556215277778</v>
      </c>
      <c r="B1271" s="15" t="s">
        <v>580</v>
      </c>
      <c r="C1271" s="15" t="s">
        <v>11</v>
      </c>
      <c r="D1271" s="14">
        <v>44495.556215277778</v>
      </c>
      <c r="E1271" s="15">
        <f t="shared" ca="1" si="34"/>
        <v>4814</v>
      </c>
      <c r="F1271" s="15" t="s">
        <v>12</v>
      </c>
      <c r="G1271" s="15" t="s">
        <v>13</v>
      </c>
      <c r="H1271" s="15" t="s">
        <v>157</v>
      </c>
      <c r="I1271" s="15" t="s">
        <v>158</v>
      </c>
      <c r="J1271" s="15" t="s">
        <v>581</v>
      </c>
      <c r="K1271" s="16" t="s">
        <v>582</v>
      </c>
      <c r="L1271" s="15" t="s">
        <v>583</v>
      </c>
      <c r="M1271" s="15" t="s">
        <v>584</v>
      </c>
      <c r="N1271" s="15" t="s">
        <v>447</v>
      </c>
      <c r="O1271" s="15" t="s">
        <v>114</v>
      </c>
      <c r="P1271" s="15" t="s">
        <v>22</v>
      </c>
      <c r="Q1271" s="15" t="s">
        <v>585</v>
      </c>
      <c r="R1271" s="16" t="s">
        <v>586</v>
      </c>
      <c r="S1271" s="16" t="s">
        <v>587</v>
      </c>
      <c r="T1271" s="16" t="s">
        <v>588</v>
      </c>
      <c r="U1271" s="18">
        <v>45119</v>
      </c>
      <c r="V1271" s="18">
        <v>45485</v>
      </c>
      <c r="W1271" s="15" t="s">
        <v>589</v>
      </c>
      <c r="X1271" s="15" t="s">
        <v>590</v>
      </c>
      <c r="Y1271" s="15" t="s">
        <v>41</v>
      </c>
      <c r="Z1271" s="15" t="s">
        <v>1569</v>
      </c>
      <c r="AA1271" s="15" t="s">
        <v>22</v>
      </c>
      <c r="AD1271" s="15" t="s">
        <v>591</v>
      </c>
      <c r="AE1271" s="15" t="s">
        <v>592</v>
      </c>
      <c r="AF1271" s="15" t="s">
        <v>593</v>
      </c>
      <c r="AK1271"/>
    </row>
    <row r="1272" spans="1:37" s="15" customFormat="1">
      <c r="A1272" s="14">
        <v>44526.556215277778</v>
      </c>
      <c r="B1272" s="15" t="s">
        <v>580</v>
      </c>
      <c r="C1272" s="15" t="s">
        <v>11</v>
      </c>
      <c r="D1272" s="14">
        <v>44526.556215277778</v>
      </c>
      <c r="E1272" s="15">
        <f t="shared" ca="1" si="34"/>
        <v>4105</v>
      </c>
      <c r="F1272" s="15" t="s">
        <v>12</v>
      </c>
      <c r="G1272" s="15" t="s">
        <v>13</v>
      </c>
      <c r="H1272" s="15" t="s">
        <v>157</v>
      </c>
      <c r="I1272" s="15" t="s">
        <v>158</v>
      </c>
      <c r="J1272" s="15" t="s">
        <v>581</v>
      </c>
      <c r="K1272" s="16" t="s">
        <v>582</v>
      </c>
      <c r="L1272" s="15" t="s">
        <v>583</v>
      </c>
      <c r="M1272" s="15" t="s">
        <v>584</v>
      </c>
      <c r="N1272" s="15" t="s">
        <v>447</v>
      </c>
      <c r="O1272" s="15" t="s">
        <v>114</v>
      </c>
      <c r="P1272" s="15" t="s">
        <v>22</v>
      </c>
      <c r="Q1272" s="15" t="s">
        <v>585</v>
      </c>
      <c r="R1272" s="16" t="s">
        <v>586</v>
      </c>
      <c r="S1272" s="16" t="s">
        <v>587</v>
      </c>
      <c r="T1272" s="16" t="s">
        <v>588</v>
      </c>
      <c r="U1272" s="18">
        <v>45119</v>
      </c>
      <c r="V1272" s="18">
        <v>45485</v>
      </c>
      <c r="W1272" s="15" t="s">
        <v>589</v>
      </c>
      <c r="X1272" s="15" t="s">
        <v>590</v>
      </c>
      <c r="Y1272" s="15" t="s">
        <v>41</v>
      </c>
      <c r="Z1272" s="15" t="s">
        <v>1569</v>
      </c>
      <c r="AA1272" s="15" t="s">
        <v>22</v>
      </c>
      <c r="AD1272" s="15" t="s">
        <v>591</v>
      </c>
      <c r="AE1272" s="15" t="s">
        <v>592</v>
      </c>
      <c r="AF1272" s="15" t="s">
        <v>593</v>
      </c>
      <c r="AK1272"/>
    </row>
    <row r="1273" spans="1:37" s="15" customFormat="1">
      <c r="A1273" s="14">
        <v>44556.556215277778</v>
      </c>
      <c r="B1273" s="15" t="s">
        <v>580</v>
      </c>
      <c r="C1273" s="15" t="s">
        <v>11</v>
      </c>
      <c r="D1273" s="14">
        <v>44556.556215277778</v>
      </c>
      <c r="E1273" s="15">
        <f t="shared" ca="1" si="34"/>
        <v>4452</v>
      </c>
      <c r="F1273" s="15" t="s">
        <v>12</v>
      </c>
      <c r="G1273" s="15" t="s">
        <v>13</v>
      </c>
      <c r="H1273" s="15" t="s">
        <v>157</v>
      </c>
      <c r="I1273" s="15" t="s">
        <v>158</v>
      </c>
      <c r="J1273" s="15" t="s">
        <v>581</v>
      </c>
      <c r="K1273" s="16" t="s">
        <v>582</v>
      </c>
      <c r="L1273" s="15" t="s">
        <v>583</v>
      </c>
      <c r="M1273" s="15" t="s">
        <v>584</v>
      </c>
      <c r="N1273" s="15" t="s">
        <v>447</v>
      </c>
      <c r="O1273" s="15" t="s">
        <v>114</v>
      </c>
      <c r="P1273" s="15" t="s">
        <v>22</v>
      </c>
      <c r="Q1273" s="15" t="s">
        <v>585</v>
      </c>
      <c r="R1273" s="16" t="s">
        <v>586</v>
      </c>
      <c r="S1273" s="16" t="s">
        <v>587</v>
      </c>
      <c r="T1273" s="16" t="s">
        <v>588</v>
      </c>
      <c r="U1273" s="18">
        <v>45119</v>
      </c>
      <c r="V1273" s="18">
        <v>45485</v>
      </c>
      <c r="W1273" s="15" t="s">
        <v>589</v>
      </c>
      <c r="X1273" s="15" t="s">
        <v>590</v>
      </c>
      <c r="Y1273" s="15" t="s">
        <v>41</v>
      </c>
      <c r="Z1273" s="15" t="s">
        <v>1569</v>
      </c>
      <c r="AA1273" s="15" t="s">
        <v>22</v>
      </c>
      <c r="AD1273" s="15" t="s">
        <v>591</v>
      </c>
      <c r="AE1273" s="15" t="s">
        <v>592</v>
      </c>
      <c r="AF1273" s="15" t="s">
        <v>593</v>
      </c>
    </row>
    <row r="1274" spans="1:37" s="15" customFormat="1">
      <c r="A1274" s="14">
        <v>44587.556215277778</v>
      </c>
      <c r="B1274" s="15" t="s">
        <v>580</v>
      </c>
      <c r="C1274" s="15" t="s">
        <v>11</v>
      </c>
      <c r="D1274" s="14">
        <v>44587.556215277778</v>
      </c>
      <c r="E1274" s="15">
        <f t="shared" ca="1" si="34"/>
        <v>4589</v>
      </c>
      <c r="F1274" s="15" t="s">
        <v>12</v>
      </c>
      <c r="G1274" s="15" t="s">
        <v>13</v>
      </c>
      <c r="H1274" s="15" t="s">
        <v>157</v>
      </c>
      <c r="I1274" s="15" t="s">
        <v>158</v>
      </c>
      <c r="J1274" s="15" t="s">
        <v>581</v>
      </c>
      <c r="K1274" s="16" t="s">
        <v>582</v>
      </c>
      <c r="L1274" s="15" t="s">
        <v>583</v>
      </c>
      <c r="M1274" s="15" t="s">
        <v>584</v>
      </c>
      <c r="N1274" s="15" t="s">
        <v>447</v>
      </c>
      <c r="O1274" s="15" t="s">
        <v>114</v>
      </c>
      <c r="P1274" s="15" t="s">
        <v>22</v>
      </c>
      <c r="Q1274" s="15" t="s">
        <v>585</v>
      </c>
      <c r="R1274" s="16" t="s">
        <v>586</v>
      </c>
      <c r="S1274" s="16" t="s">
        <v>587</v>
      </c>
      <c r="T1274" s="16" t="s">
        <v>588</v>
      </c>
      <c r="U1274" s="18">
        <v>45119</v>
      </c>
      <c r="V1274" s="18">
        <v>45485</v>
      </c>
      <c r="W1274" s="15" t="s">
        <v>589</v>
      </c>
      <c r="X1274" s="15" t="s">
        <v>590</v>
      </c>
      <c r="Y1274" s="15" t="s">
        <v>41</v>
      </c>
      <c r="Z1274" s="15" t="s">
        <v>1569</v>
      </c>
      <c r="AA1274" s="15" t="s">
        <v>22</v>
      </c>
      <c r="AD1274" s="15" t="s">
        <v>591</v>
      </c>
      <c r="AE1274" s="15" t="s">
        <v>592</v>
      </c>
      <c r="AF1274" s="15" t="s">
        <v>593</v>
      </c>
    </row>
    <row r="1275" spans="1:37" s="15" customFormat="1">
      <c r="A1275" s="14">
        <v>44618.556215277778</v>
      </c>
      <c r="B1275" s="15" t="s">
        <v>580</v>
      </c>
      <c r="C1275" s="15" t="s">
        <v>11</v>
      </c>
      <c r="D1275" s="14">
        <v>44618.556215277778</v>
      </c>
      <c r="E1275" s="15">
        <f t="shared" ca="1" si="34"/>
        <v>4151</v>
      </c>
      <c r="F1275" s="15" t="s">
        <v>12</v>
      </c>
      <c r="G1275" s="15" t="s">
        <v>13</v>
      </c>
      <c r="H1275" s="15" t="s">
        <v>157</v>
      </c>
      <c r="I1275" s="15" t="s">
        <v>158</v>
      </c>
      <c r="J1275" s="15" t="s">
        <v>581</v>
      </c>
      <c r="K1275" s="16" t="s">
        <v>582</v>
      </c>
      <c r="L1275" s="15" t="s">
        <v>583</v>
      </c>
      <c r="M1275" s="15" t="s">
        <v>584</v>
      </c>
      <c r="N1275" s="15" t="s">
        <v>447</v>
      </c>
      <c r="O1275" s="15" t="s">
        <v>114</v>
      </c>
      <c r="P1275" s="15" t="s">
        <v>22</v>
      </c>
      <c r="Q1275" s="15" t="s">
        <v>585</v>
      </c>
      <c r="R1275" s="16" t="s">
        <v>586</v>
      </c>
      <c r="S1275" s="16" t="s">
        <v>587</v>
      </c>
      <c r="T1275" s="16" t="s">
        <v>588</v>
      </c>
      <c r="U1275" s="18">
        <v>45119</v>
      </c>
      <c r="V1275" s="18">
        <v>45485</v>
      </c>
      <c r="W1275" s="15" t="s">
        <v>589</v>
      </c>
      <c r="X1275" s="15" t="s">
        <v>590</v>
      </c>
      <c r="Y1275" s="15" t="s">
        <v>41</v>
      </c>
      <c r="Z1275" s="15" t="s">
        <v>1569</v>
      </c>
      <c r="AA1275" s="15" t="s">
        <v>22</v>
      </c>
      <c r="AD1275" s="15" t="s">
        <v>591</v>
      </c>
      <c r="AE1275" s="15" t="s">
        <v>592</v>
      </c>
      <c r="AF1275" s="15" t="s">
        <v>593</v>
      </c>
      <c r="AH1275"/>
    </row>
    <row r="1276" spans="1:37" s="15" customFormat="1">
      <c r="A1276" s="14">
        <v>44646.556215277778</v>
      </c>
      <c r="B1276" s="15" t="s">
        <v>580</v>
      </c>
      <c r="C1276" s="15" t="s">
        <v>11</v>
      </c>
      <c r="D1276" s="14">
        <v>44646.556215277778</v>
      </c>
      <c r="E1276" s="15">
        <f t="shared" ca="1" si="34"/>
        <v>4761</v>
      </c>
      <c r="F1276" s="15" t="s">
        <v>12</v>
      </c>
      <c r="G1276" s="15" t="s">
        <v>13</v>
      </c>
      <c r="H1276" s="15" t="s">
        <v>157</v>
      </c>
      <c r="I1276" s="15" t="s">
        <v>158</v>
      </c>
      <c r="J1276" s="15" t="s">
        <v>581</v>
      </c>
      <c r="K1276" s="16" t="s">
        <v>582</v>
      </c>
      <c r="L1276" s="15" t="s">
        <v>583</v>
      </c>
      <c r="M1276" s="15" t="s">
        <v>584</v>
      </c>
      <c r="N1276" s="15" t="s">
        <v>447</v>
      </c>
      <c r="O1276" s="15" t="s">
        <v>114</v>
      </c>
      <c r="P1276" s="15" t="s">
        <v>22</v>
      </c>
      <c r="Q1276" s="15" t="s">
        <v>585</v>
      </c>
      <c r="R1276" s="16" t="s">
        <v>586</v>
      </c>
      <c r="S1276" s="16" t="s">
        <v>587</v>
      </c>
      <c r="T1276" s="16" t="s">
        <v>588</v>
      </c>
      <c r="U1276" s="18">
        <v>45119</v>
      </c>
      <c r="V1276" s="18">
        <v>45485</v>
      </c>
      <c r="W1276" s="15" t="s">
        <v>589</v>
      </c>
      <c r="X1276" s="15" t="s">
        <v>590</v>
      </c>
      <c r="Y1276" s="15" t="s">
        <v>41</v>
      </c>
      <c r="Z1276" s="15" t="s">
        <v>1569</v>
      </c>
      <c r="AA1276" s="15" t="s">
        <v>22</v>
      </c>
      <c r="AD1276" s="15" t="s">
        <v>591</v>
      </c>
      <c r="AE1276" s="15" t="s">
        <v>592</v>
      </c>
      <c r="AF1276" s="15" t="s">
        <v>593</v>
      </c>
      <c r="AH1276"/>
    </row>
    <row r="1277" spans="1:37">
      <c r="A1277" s="14">
        <v>44677.556215277778</v>
      </c>
      <c r="B1277" s="15" t="s">
        <v>580</v>
      </c>
      <c r="C1277" s="15" t="s">
        <v>11</v>
      </c>
      <c r="D1277" s="14">
        <v>44677.556215277778</v>
      </c>
      <c r="E1277" s="15">
        <f t="shared" ca="1" si="34"/>
        <v>3657</v>
      </c>
      <c r="F1277" s="15" t="s">
        <v>12</v>
      </c>
      <c r="G1277" s="15" t="s">
        <v>13</v>
      </c>
      <c r="H1277" s="15" t="s">
        <v>157</v>
      </c>
      <c r="I1277" s="15" t="s">
        <v>158</v>
      </c>
      <c r="J1277" s="15" t="s">
        <v>581</v>
      </c>
      <c r="K1277" s="16" t="s">
        <v>582</v>
      </c>
      <c r="L1277" s="15" t="s">
        <v>583</v>
      </c>
      <c r="M1277" s="15" t="s">
        <v>584</v>
      </c>
      <c r="N1277" s="15" t="s">
        <v>447</v>
      </c>
      <c r="O1277" s="15" t="s">
        <v>114</v>
      </c>
      <c r="P1277" s="15" t="s">
        <v>22</v>
      </c>
      <c r="Q1277" s="15" t="s">
        <v>585</v>
      </c>
      <c r="R1277" s="16" t="s">
        <v>586</v>
      </c>
      <c r="S1277" s="16" t="s">
        <v>587</v>
      </c>
      <c r="T1277" s="16" t="s">
        <v>588</v>
      </c>
      <c r="U1277" s="18">
        <v>45119</v>
      </c>
      <c r="V1277" s="18">
        <v>45485</v>
      </c>
      <c r="W1277" s="15" t="s">
        <v>589</v>
      </c>
      <c r="X1277" s="15" t="s">
        <v>590</v>
      </c>
      <c r="Y1277" s="15" t="s">
        <v>41</v>
      </c>
      <c r="Z1277" s="15" t="s">
        <v>1569</v>
      </c>
      <c r="AA1277" s="15" t="s">
        <v>22</v>
      </c>
      <c r="AB1277" s="15"/>
      <c r="AC1277" s="15"/>
      <c r="AD1277" s="15" t="s">
        <v>591</v>
      </c>
      <c r="AE1277" s="15" t="s">
        <v>592</v>
      </c>
      <c r="AF1277" s="15" t="s">
        <v>593</v>
      </c>
      <c r="AG1277" s="15"/>
      <c r="AI1277" s="15"/>
      <c r="AJ1277" s="15"/>
      <c r="AK1277" s="15"/>
    </row>
    <row r="1278" spans="1:37">
      <c r="A1278" s="14">
        <v>44707.556215277778</v>
      </c>
      <c r="B1278" s="15" t="s">
        <v>580</v>
      </c>
      <c r="C1278" s="15" t="s">
        <v>11</v>
      </c>
      <c r="D1278" s="14">
        <v>44707.556215277778</v>
      </c>
      <c r="E1278" s="15">
        <f t="shared" ca="1" si="34"/>
        <v>4078</v>
      </c>
      <c r="F1278" s="15" t="s">
        <v>12</v>
      </c>
      <c r="G1278" s="15" t="s">
        <v>13</v>
      </c>
      <c r="H1278" s="15" t="s">
        <v>157</v>
      </c>
      <c r="I1278" s="15" t="s">
        <v>158</v>
      </c>
      <c r="J1278" s="15" t="s">
        <v>581</v>
      </c>
      <c r="K1278" s="16" t="s">
        <v>582</v>
      </c>
      <c r="L1278" s="15" t="s">
        <v>583</v>
      </c>
      <c r="M1278" s="15" t="s">
        <v>584</v>
      </c>
      <c r="N1278" s="15" t="s">
        <v>447</v>
      </c>
      <c r="O1278" s="15" t="s">
        <v>114</v>
      </c>
      <c r="P1278" s="15" t="s">
        <v>22</v>
      </c>
      <c r="Q1278" s="15" t="s">
        <v>585</v>
      </c>
      <c r="R1278" s="16" t="s">
        <v>586</v>
      </c>
      <c r="S1278" s="16" t="s">
        <v>587</v>
      </c>
      <c r="T1278" s="16" t="s">
        <v>588</v>
      </c>
      <c r="U1278" s="18">
        <v>45119</v>
      </c>
      <c r="V1278" s="18">
        <v>45485</v>
      </c>
      <c r="W1278" s="15" t="s">
        <v>589</v>
      </c>
      <c r="X1278" s="15" t="s">
        <v>590</v>
      </c>
      <c r="Y1278" s="15" t="s">
        <v>41</v>
      </c>
      <c r="Z1278" s="15" t="s">
        <v>1569</v>
      </c>
      <c r="AA1278" s="15" t="s">
        <v>22</v>
      </c>
      <c r="AB1278" s="15"/>
      <c r="AC1278" s="15"/>
      <c r="AD1278" s="15" t="s">
        <v>591</v>
      </c>
      <c r="AE1278" s="15" t="s">
        <v>592</v>
      </c>
      <c r="AF1278" s="15" t="s">
        <v>593</v>
      </c>
      <c r="AG1278" s="15"/>
      <c r="AI1278" s="15"/>
      <c r="AJ1278" s="15"/>
      <c r="AK1278" s="15"/>
    </row>
    <row r="1279" spans="1:37">
      <c r="A1279" s="14">
        <v>44738.556215277778</v>
      </c>
      <c r="B1279" s="15" t="s">
        <v>580</v>
      </c>
      <c r="C1279" s="15" t="s">
        <v>11</v>
      </c>
      <c r="D1279" s="14">
        <v>44738.556215277778</v>
      </c>
      <c r="E1279" s="15">
        <f t="shared" ca="1" si="34"/>
        <v>4677</v>
      </c>
      <c r="F1279" s="15" t="s">
        <v>12</v>
      </c>
      <c r="G1279" s="15" t="s">
        <v>13</v>
      </c>
      <c r="H1279" s="15" t="s">
        <v>157</v>
      </c>
      <c r="I1279" s="15" t="s">
        <v>158</v>
      </c>
      <c r="J1279" s="15" t="s">
        <v>581</v>
      </c>
      <c r="K1279" s="16" t="s">
        <v>582</v>
      </c>
      <c r="L1279" s="15" t="s">
        <v>583</v>
      </c>
      <c r="M1279" s="15" t="s">
        <v>584</v>
      </c>
      <c r="N1279" s="15" t="s">
        <v>447</v>
      </c>
      <c r="O1279" s="15" t="s">
        <v>114</v>
      </c>
      <c r="P1279" s="15" t="s">
        <v>22</v>
      </c>
      <c r="Q1279" s="15" t="s">
        <v>585</v>
      </c>
      <c r="R1279" s="16" t="s">
        <v>586</v>
      </c>
      <c r="S1279" s="16" t="s">
        <v>587</v>
      </c>
      <c r="T1279" s="16" t="s">
        <v>588</v>
      </c>
      <c r="U1279" s="18">
        <v>45119</v>
      </c>
      <c r="V1279" s="18">
        <v>45485</v>
      </c>
      <c r="W1279" s="15" t="s">
        <v>589</v>
      </c>
      <c r="X1279" s="15" t="s">
        <v>590</v>
      </c>
      <c r="Y1279" s="15" t="s">
        <v>41</v>
      </c>
      <c r="Z1279" s="15" t="s">
        <v>1569</v>
      </c>
      <c r="AA1279" s="15" t="s">
        <v>22</v>
      </c>
      <c r="AB1279" s="15"/>
      <c r="AC1279" s="15"/>
      <c r="AD1279" s="15" t="s">
        <v>591</v>
      </c>
      <c r="AE1279" s="15" t="s">
        <v>592</v>
      </c>
      <c r="AF1279" s="15" t="s">
        <v>593</v>
      </c>
      <c r="AG1279" s="15"/>
      <c r="AI1279" s="15"/>
      <c r="AJ1279" s="15"/>
      <c r="AK1279" s="15"/>
    </row>
    <row r="1280" spans="1:37">
      <c r="A1280" s="14">
        <v>44768.556215277778</v>
      </c>
      <c r="B1280" s="15" t="s">
        <v>580</v>
      </c>
      <c r="C1280" s="15" t="s">
        <v>11</v>
      </c>
      <c r="D1280" s="14">
        <v>44768.556215277778</v>
      </c>
      <c r="E1280" s="15">
        <f t="shared" ca="1" si="34"/>
        <v>3907</v>
      </c>
      <c r="F1280" s="15" t="s">
        <v>12</v>
      </c>
      <c r="G1280" s="15" t="s">
        <v>13</v>
      </c>
      <c r="H1280" s="15" t="s">
        <v>157</v>
      </c>
      <c r="I1280" s="15" t="s">
        <v>158</v>
      </c>
      <c r="J1280" s="15" t="s">
        <v>581</v>
      </c>
      <c r="K1280" s="16" t="s">
        <v>582</v>
      </c>
      <c r="L1280" s="15" t="s">
        <v>583</v>
      </c>
      <c r="M1280" s="15" t="s">
        <v>584</v>
      </c>
      <c r="N1280" s="15" t="s">
        <v>447</v>
      </c>
      <c r="O1280" s="15" t="s">
        <v>114</v>
      </c>
      <c r="P1280" s="15" t="s">
        <v>22</v>
      </c>
      <c r="Q1280" s="15" t="s">
        <v>585</v>
      </c>
      <c r="R1280" s="16" t="s">
        <v>586</v>
      </c>
      <c r="S1280" s="16" t="s">
        <v>587</v>
      </c>
      <c r="T1280" s="16" t="s">
        <v>588</v>
      </c>
      <c r="U1280" s="18">
        <v>45119</v>
      </c>
      <c r="V1280" s="18">
        <v>45485</v>
      </c>
      <c r="W1280" s="15" t="s">
        <v>589</v>
      </c>
      <c r="X1280" s="15" t="s">
        <v>590</v>
      </c>
      <c r="Y1280" s="15" t="s">
        <v>41</v>
      </c>
      <c r="Z1280" s="15" t="s">
        <v>1569</v>
      </c>
      <c r="AA1280" s="15" t="s">
        <v>22</v>
      </c>
      <c r="AB1280" s="15"/>
      <c r="AC1280" s="15"/>
      <c r="AD1280" s="15" t="s">
        <v>591</v>
      </c>
      <c r="AE1280" s="15" t="s">
        <v>592</v>
      </c>
      <c r="AF1280" s="15" t="s">
        <v>593</v>
      </c>
      <c r="AG1280" s="15"/>
      <c r="AI1280" s="15"/>
      <c r="AJ1280" s="15"/>
      <c r="AK1280" s="15"/>
    </row>
    <row r="1281" spans="1:37">
      <c r="A1281" s="14">
        <v>44799.556215277778</v>
      </c>
      <c r="B1281" s="15" t="s">
        <v>580</v>
      </c>
      <c r="C1281" s="15" t="s">
        <v>11</v>
      </c>
      <c r="D1281" s="14">
        <v>44799.556215277778</v>
      </c>
      <c r="E1281" s="15">
        <f t="shared" ca="1" si="34"/>
        <v>3700</v>
      </c>
      <c r="F1281" s="15" t="s">
        <v>12</v>
      </c>
      <c r="G1281" s="15" t="s">
        <v>13</v>
      </c>
      <c r="H1281" s="15" t="s">
        <v>157</v>
      </c>
      <c r="I1281" s="15" t="s">
        <v>158</v>
      </c>
      <c r="J1281" s="15" t="s">
        <v>581</v>
      </c>
      <c r="K1281" s="16" t="s">
        <v>582</v>
      </c>
      <c r="L1281" s="15" t="s">
        <v>583</v>
      </c>
      <c r="M1281" s="15" t="s">
        <v>584</v>
      </c>
      <c r="N1281" s="15" t="s">
        <v>447</v>
      </c>
      <c r="O1281" s="15" t="s">
        <v>114</v>
      </c>
      <c r="P1281" s="15" t="s">
        <v>22</v>
      </c>
      <c r="Q1281" s="15" t="s">
        <v>585</v>
      </c>
      <c r="R1281" s="16" t="s">
        <v>586</v>
      </c>
      <c r="S1281" s="16" t="s">
        <v>587</v>
      </c>
      <c r="T1281" s="16" t="s">
        <v>588</v>
      </c>
      <c r="U1281" s="18">
        <v>45119</v>
      </c>
      <c r="V1281" s="18">
        <v>45485</v>
      </c>
      <c r="W1281" s="15" t="s">
        <v>589</v>
      </c>
      <c r="X1281" s="15" t="s">
        <v>590</v>
      </c>
      <c r="Y1281" s="15" t="s">
        <v>41</v>
      </c>
      <c r="Z1281" s="15" t="s">
        <v>1569</v>
      </c>
      <c r="AA1281" s="15" t="s">
        <v>22</v>
      </c>
      <c r="AB1281" s="15"/>
      <c r="AC1281" s="15"/>
      <c r="AD1281" s="15" t="s">
        <v>591</v>
      </c>
      <c r="AE1281" s="15" t="s">
        <v>592</v>
      </c>
      <c r="AF1281" s="15" t="s">
        <v>593</v>
      </c>
      <c r="AG1281" s="15"/>
      <c r="AI1281" s="15"/>
      <c r="AJ1281" s="15"/>
      <c r="AK1281" s="15"/>
    </row>
    <row r="1282" spans="1:37">
      <c r="A1282" s="14">
        <v>44830.556215277778</v>
      </c>
      <c r="B1282" s="15" t="s">
        <v>580</v>
      </c>
      <c r="C1282" s="15" t="s">
        <v>11</v>
      </c>
      <c r="D1282" s="14">
        <v>44830.556215277778</v>
      </c>
      <c r="E1282" s="15">
        <f t="shared" ca="1" si="34"/>
        <v>3807</v>
      </c>
      <c r="F1282" s="15" t="s">
        <v>12</v>
      </c>
      <c r="G1282" s="15" t="s">
        <v>13</v>
      </c>
      <c r="H1282" s="15" t="s">
        <v>157</v>
      </c>
      <c r="I1282" s="15" t="s">
        <v>158</v>
      </c>
      <c r="J1282" s="15" t="s">
        <v>581</v>
      </c>
      <c r="K1282" s="16" t="s">
        <v>582</v>
      </c>
      <c r="L1282" s="15" t="s">
        <v>583</v>
      </c>
      <c r="M1282" s="15" t="s">
        <v>584</v>
      </c>
      <c r="N1282" s="15" t="s">
        <v>447</v>
      </c>
      <c r="O1282" s="15" t="s">
        <v>114</v>
      </c>
      <c r="P1282" s="15" t="s">
        <v>22</v>
      </c>
      <c r="Q1282" s="15" t="s">
        <v>585</v>
      </c>
      <c r="R1282" s="16" t="s">
        <v>586</v>
      </c>
      <c r="S1282" s="16" t="s">
        <v>587</v>
      </c>
      <c r="T1282" s="16" t="s">
        <v>588</v>
      </c>
      <c r="U1282" s="18">
        <v>45119</v>
      </c>
      <c r="V1282" s="18">
        <v>45485</v>
      </c>
      <c r="W1282" s="15" t="s">
        <v>589</v>
      </c>
      <c r="X1282" s="15" t="s">
        <v>590</v>
      </c>
      <c r="Y1282" s="15" t="s">
        <v>41</v>
      </c>
      <c r="Z1282" s="15" t="s">
        <v>1569</v>
      </c>
      <c r="AA1282" s="15" t="s">
        <v>22</v>
      </c>
      <c r="AB1282" s="15"/>
      <c r="AC1282" s="15"/>
      <c r="AD1282" s="15" t="s">
        <v>591</v>
      </c>
      <c r="AE1282" s="15" t="s">
        <v>592</v>
      </c>
      <c r="AF1282" s="15" t="s">
        <v>593</v>
      </c>
      <c r="AG1282" s="15"/>
      <c r="AH1282" s="15"/>
      <c r="AI1282" s="15"/>
      <c r="AJ1282" s="15"/>
      <c r="AK1282" s="15"/>
    </row>
    <row r="1283" spans="1:37">
      <c r="A1283" s="14">
        <v>44860.556215277778</v>
      </c>
      <c r="B1283" s="15" t="s">
        <v>580</v>
      </c>
      <c r="C1283" s="15" t="s">
        <v>11</v>
      </c>
      <c r="D1283" s="14">
        <v>44860.556215277778</v>
      </c>
      <c r="E1283" s="15">
        <f t="shared" ca="1" si="34"/>
        <v>4887</v>
      </c>
      <c r="F1283" s="15" t="s">
        <v>12</v>
      </c>
      <c r="G1283" s="15" t="s">
        <v>13</v>
      </c>
      <c r="H1283" s="15" t="s">
        <v>157</v>
      </c>
      <c r="I1283" s="15" t="s">
        <v>158</v>
      </c>
      <c r="J1283" s="15" t="s">
        <v>581</v>
      </c>
      <c r="K1283" s="16" t="s">
        <v>582</v>
      </c>
      <c r="L1283" s="15" t="s">
        <v>583</v>
      </c>
      <c r="M1283" s="15" t="s">
        <v>584</v>
      </c>
      <c r="N1283" s="15" t="s">
        <v>447</v>
      </c>
      <c r="O1283" s="15" t="s">
        <v>114</v>
      </c>
      <c r="P1283" s="15" t="s">
        <v>22</v>
      </c>
      <c r="Q1283" s="15" t="s">
        <v>585</v>
      </c>
      <c r="R1283" s="16" t="s">
        <v>586</v>
      </c>
      <c r="S1283" s="16" t="s">
        <v>587</v>
      </c>
      <c r="T1283" s="16" t="s">
        <v>588</v>
      </c>
      <c r="U1283" s="18">
        <v>45119</v>
      </c>
      <c r="V1283" s="18">
        <v>45485</v>
      </c>
      <c r="W1283" s="15" t="s">
        <v>589</v>
      </c>
      <c r="X1283" s="15" t="s">
        <v>590</v>
      </c>
      <c r="Y1283" s="15" t="s">
        <v>41</v>
      </c>
      <c r="Z1283" s="15" t="s">
        <v>1569</v>
      </c>
      <c r="AA1283" s="15" t="s">
        <v>22</v>
      </c>
      <c r="AB1283" s="15"/>
      <c r="AC1283" s="15"/>
      <c r="AD1283" s="15" t="s">
        <v>591</v>
      </c>
      <c r="AE1283" s="15" t="s">
        <v>592</v>
      </c>
      <c r="AF1283" s="15" t="s">
        <v>593</v>
      </c>
      <c r="AH1283" s="15"/>
      <c r="AI1283" s="15"/>
      <c r="AJ1283" s="15"/>
      <c r="AK1283" s="15"/>
    </row>
    <row r="1284" spans="1:37" s="15" customFormat="1">
      <c r="A1284" s="14">
        <v>44891.556215277778</v>
      </c>
      <c r="B1284" s="15" t="s">
        <v>580</v>
      </c>
      <c r="C1284" s="15" t="s">
        <v>11</v>
      </c>
      <c r="D1284" s="14">
        <v>44891.556215277778</v>
      </c>
      <c r="E1284" s="15">
        <f t="shared" ca="1" si="34"/>
        <v>4172</v>
      </c>
      <c r="F1284" s="15" t="s">
        <v>12</v>
      </c>
      <c r="G1284" s="15" t="s">
        <v>13</v>
      </c>
      <c r="H1284" s="15" t="s">
        <v>157</v>
      </c>
      <c r="I1284" s="15" t="s">
        <v>158</v>
      </c>
      <c r="J1284" s="15" t="s">
        <v>581</v>
      </c>
      <c r="K1284" s="16" t="s">
        <v>582</v>
      </c>
      <c r="L1284" s="15" t="s">
        <v>583</v>
      </c>
      <c r="M1284" s="15" t="s">
        <v>584</v>
      </c>
      <c r="N1284" s="15" t="s">
        <v>447</v>
      </c>
      <c r="O1284" s="15" t="s">
        <v>114</v>
      </c>
      <c r="P1284" s="15" t="s">
        <v>22</v>
      </c>
      <c r="Q1284" s="15" t="s">
        <v>585</v>
      </c>
      <c r="R1284" s="16" t="s">
        <v>586</v>
      </c>
      <c r="S1284" s="16" t="s">
        <v>587</v>
      </c>
      <c r="T1284" s="16" t="s">
        <v>588</v>
      </c>
      <c r="U1284" s="18">
        <v>45119</v>
      </c>
      <c r="V1284" s="18">
        <v>45485</v>
      </c>
      <c r="W1284" s="15" t="s">
        <v>589</v>
      </c>
      <c r="X1284" s="15" t="s">
        <v>590</v>
      </c>
      <c r="Y1284" s="15" t="s">
        <v>41</v>
      </c>
      <c r="Z1284" s="15" t="s">
        <v>1569</v>
      </c>
      <c r="AA1284" s="15" t="s">
        <v>22</v>
      </c>
      <c r="AD1284" s="15" t="s">
        <v>591</v>
      </c>
      <c r="AE1284" s="15" t="s">
        <v>592</v>
      </c>
      <c r="AF1284" s="15" t="s">
        <v>593</v>
      </c>
      <c r="AG1284"/>
    </row>
    <row r="1285" spans="1:37" s="15" customFormat="1">
      <c r="A1285" s="14">
        <v>44921.556215277778</v>
      </c>
      <c r="B1285" s="15" t="s">
        <v>580</v>
      </c>
      <c r="C1285" s="15" t="s">
        <v>11</v>
      </c>
      <c r="D1285" s="14">
        <v>44921.556215277778</v>
      </c>
      <c r="E1285" s="15">
        <f t="shared" ca="1" si="34"/>
        <v>4844</v>
      </c>
      <c r="F1285" s="15" t="s">
        <v>12</v>
      </c>
      <c r="G1285" s="15" t="s">
        <v>13</v>
      </c>
      <c r="H1285" s="15" t="s">
        <v>157</v>
      </c>
      <c r="I1285" s="15" t="s">
        <v>158</v>
      </c>
      <c r="J1285" s="15" t="s">
        <v>581</v>
      </c>
      <c r="K1285" s="16" t="s">
        <v>582</v>
      </c>
      <c r="L1285" s="15" t="s">
        <v>583</v>
      </c>
      <c r="M1285" s="15" t="s">
        <v>584</v>
      </c>
      <c r="N1285" s="15" t="s">
        <v>447</v>
      </c>
      <c r="O1285" s="15" t="s">
        <v>114</v>
      </c>
      <c r="P1285" s="15" t="s">
        <v>22</v>
      </c>
      <c r="Q1285" s="15" t="s">
        <v>585</v>
      </c>
      <c r="R1285" s="16" t="s">
        <v>586</v>
      </c>
      <c r="S1285" s="16" t="s">
        <v>587</v>
      </c>
      <c r="T1285" s="16" t="s">
        <v>588</v>
      </c>
      <c r="U1285" s="18">
        <v>45119</v>
      </c>
      <c r="V1285" s="18">
        <v>45485</v>
      </c>
      <c r="W1285" s="15" t="s">
        <v>589</v>
      </c>
      <c r="X1285" s="15" t="s">
        <v>590</v>
      </c>
      <c r="Y1285" s="15" t="s">
        <v>41</v>
      </c>
      <c r="Z1285" s="15" t="s">
        <v>1569</v>
      </c>
      <c r="AA1285" s="15" t="s">
        <v>22</v>
      </c>
      <c r="AD1285" s="15" t="s">
        <v>591</v>
      </c>
      <c r="AE1285" s="15" t="s">
        <v>592</v>
      </c>
      <c r="AF1285" s="15" t="s">
        <v>593</v>
      </c>
      <c r="AG1285"/>
    </row>
    <row r="1286" spans="1:37" s="15" customFormat="1">
      <c r="A1286" s="14">
        <v>44952.556215277778</v>
      </c>
      <c r="B1286" s="15" t="s">
        <v>580</v>
      </c>
      <c r="C1286" s="15" t="s">
        <v>11</v>
      </c>
      <c r="D1286" s="14">
        <v>44952.556215277778</v>
      </c>
      <c r="E1286" s="15">
        <f t="shared" ca="1" si="34"/>
        <v>4192</v>
      </c>
      <c r="F1286" s="15" t="s">
        <v>12</v>
      </c>
      <c r="G1286" s="15" t="s">
        <v>13</v>
      </c>
      <c r="H1286" s="15" t="s">
        <v>157</v>
      </c>
      <c r="I1286" s="15" t="s">
        <v>158</v>
      </c>
      <c r="J1286" s="15" t="s">
        <v>581</v>
      </c>
      <c r="K1286" s="16" t="s">
        <v>582</v>
      </c>
      <c r="L1286" s="15" t="s">
        <v>583</v>
      </c>
      <c r="M1286" s="15" t="s">
        <v>584</v>
      </c>
      <c r="N1286" s="15" t="s">
        <v>447</v>
      </c>
      <c r="O1286" s="15" t="s">
        <v>114</v>
      </c>
      <c r="P1286" s="15" t="s">
        <v>22</v>
      </c>
      <c r="Q1286" s="15" t="s">
        <v>585</v>
      </c>
      <c r="R1286" s="16" t="s">
        <v>586</v>
      </c>
      <c r="S1286" s="16" t="s">
        <v>587</v>
      </c>
      <c r="T1286" s="16" t="s">
        <v>588</v>
      </c>
      <c r="U1286" s="18">
        <v>45119</v>
      </c>
      <c r="V1286" s="18">
        <v>45485</v>
      </c>
      <c r="W1286" s="15" t="s">
        <v>589</v>
      </c>
      <c r="X1286" s="15" t="s">
        <v>590</v>
      </c>
      <c r="Y1286" s="15" t="s">
        <v>41</v>
      </c>
      <c r="Z1286" s="15" t="s">
        <v>1569</v>
      </c>
      <c r="AA1286" s="15" t="s">
        <v>22</v>
      </c>
      <c r="AD1286" s="15" t="s">
        <v>591</v>
      </c>
      <c r="AE1286" s="15" t="s">
        <v>592</v>
      </c>
      <c r="AF1286" s="15" t="s">
        <v>593</v>
      </c>
      <c r="AG1286"/>
    </row>
    <row r="1287" spans="1:37" s="15" customFormat="1">
      <c r="A1287" s="14">
        <v>44983.556215277778</v>
      </c>
      <c r="B1287" s="15" t="s">
        <v>580</v>
      </c>
      <c r="C1287" s="15" t="s">
        <v>11</v>
      </c>
      <c r="D1287" s="14">
        <v>44983.556215277778</v>
      </c>
      <c r="E1287" s="15">
        <f t="shared" ca="1" si="34"/>
        <v>3554</v>
      </c>
      <c r="F1287" s="15" t="s">
        <v>12</v>
      </c>
      <c r="G1287" s="15" t="s">
        <v>13</v>
      </c>
      <c r="H1287" s="15" t="s">
        <v>157</v>
      </c>
      <c r="I1287" s="15" t="s">
        <v>158</v>
      </c>
      <c r="J1287" s="15" t="s">
        <v>581</v>
      </c>
      <c r="K1287" s="16" t="s">
        <v>582</v>
      </c>
      <c r="L1287" s="15" t="s">
        <v>583</v>
      </c>
      <c r="M1287" s="15" t="s">
        <v>584</v>
      </c>
      <c r="N1287" s="15" t="s">
        <v>447</v>
      </c>
      <c r="O1287" s="15" t="s">
        <v>114</v>
      </c>
      <c r="P1287" s="15" t="s">
        <v>22</v>
      </c>
      <c r="Q1287" s="15" t="s">
        <v>585</v>
      </c>
      <c r="R1287" s="16" t="s">
        <v>586</v>
      </c>
      <c r="S1287" s="16" t="s">
        <v>587</v>
      </c>
      <c r="T1287" s="16" t="s">
        <v>588</v>
      </c>
      <c r="U1287" s="18">
        <v>45119</v>
      </c>
      <c r="V1287" s="18">
        <v>45485</v>
      </c>
      <c r="W1287" s="15" t="s">
        <v>589</v>
      </c>
      <c r="X1287" s="15" t="s">
        <v>590</v>
      </c>
      <c r="Y1287" s="15" t="s">
        <v>41</v>
      </c>
      <c r="Z1287" s="15" t="s">
        <v>1569</v>
      </c>
      <c r="AA1287" s="15" t="s">
        <v>22</v>
      </c>
      <c r="AD1287" s="15" t="s">
        <v>591</v>
      </c>
      <c r="AE1287" s="15" t="s">
        <v>592</v>
      </c>
      <c r="AF1287" s="15" t="s">
        <v>593</v>
      </c>
      <c r="AG1287"/>
      <c r="AI1287"/>
    </row>
    <row r="1288" spans="1:37" s="15" customFormat="1">
      <c r="A1288" s="14">
        <v>45011.556215277778</v>
      </c>
      <c r="B1288" s="15" t="s">
        <v>580</v>
      </c>
      <c r="C1288" s="15" t="s">
        <v>11</v>
      </c>
      <c r="D1288" s="14">
        <v>45011.556215277778</v>
      </c>
      <c r="E1288" s="15">
        <f t="shared" ca="1" si="34"/>
        <v>4032</v>
      </c>
      <c r="F1288" s="15" t="s">
        <v>12</v>
      </c>
      <c r="G1288" s="15" t="s">
        <v>13</v>
      </c>
      <c r="H1288" s="15" t="s">
        <v>157</v>
      </c>
      <c r="I1288" s="15" t="s">
        <v>158</v>
      </c>
      <c r="J1288" s="15" t="s">
        <v>581</v>
      </c>
      <c r="K1288" s="16" t="s">
        <v>582</v>
      </c>
      <c r="L1288" s="15" t="s">
        <v>583</v>
      </c>
      <c r="M1288" s="15" t="s">
        <v>584</v>
      </c>
      <c r="N1288" s="15" t="s">
        <v>447</v>
      </c>
      <c r="O1288" s="15" t="s">
        <v>114</v>
      </c>
      <c r="P1288" s="15" t="s">
        <v>22</v>
      </c>
      <c r="Q1288" s="15" t="s">
        <v>585</v>
      </c>
      <c r="R1288" s="16" t="s">
        <v>586</v>
      </c>
      <c r="S1288" s="16" t="s">
        <v>587</v>
      </c>
      <c r="T1288" s="16" t="s">
        <v>588</v>
      </c>
      <c r="U1288" s="18">
        <v>45119</v>
      </c>
      <c r="V1288" s="18">
        <v>45485</v>
      </c>
      <c r="W1288" s="15" t="s">
        <v>589</v>
      </c>
      <c r="X1288" s="15" t="s">
        <v>590</v>
      </c>
      <c r="Y1288" s="15" t="s">
        <v>41</v>
      </c>
      <c r="Z1288" s="15" t="s">
        <v>1569</v>
      </c>
      <c r="AA1288" s="15" t="s">
        <v>22</v>
      </c>
      <c r="AD1288" s="15" t="s">
        <v>591</v>
      </c>
      <c r="AE1288" s="15" t="s">
        <v>592</v>
      </c>
      <c r="AF1288" s="15" t="s">
        <v>593</v>
      </c>
      <c r="AG1288"/>
      <c r="AI1288"/>
    </row>
    <row r="1289" spans="1:37" s="15" customFormat="1">
      <c r="A1289" s="14">
        <v>45042.556215277778</v>
      </c>
      <c r="B1289" s="15" t="s">
        <v>580</v>
      </c>
      <c r="C1289" s="15" t="s">
        <v>11</v>
      </c>
      <c r="D1289" s="14">
        <v>45042.556215277778</v>
      </c>
      <c r="E1289" s="15">
        <f t="shared" ca="1" si="34"/>
        <v>3995</v>
      </c>
      <c r="F1289" s="15" t="s">
        <v>12</v>
      </c>
      <c r="G1289" s="15" t="s">
        <v>13</v>
      </c>
      <c r="H1289" s="15" t="s">
        <v>157</v>
      </c>
      <c r="I1289" s="15" t="s">
        <v>158</v>
      </c>
      <c r="J1289" s="15" t="s">
        <v>581</v>
      </c>
      <c r="K1289" s="16" t="s">
        <v>582</v>
      </c>
      <c r="L1289" s="15" t="s">
        <v>583</v>
      </c>
      <c r="M1289" s="15" t="s">
        <v>584</v>
      </c>
      <c r="N1289" s="15" t="s">
        <v>447</v>
      </c>
      <c r="O1289" s="15" t="s">
        <v>114</v>
      </c>
      <c r="P1289" s="15" t="s">
        <v>22</v>
      </c>
      <c r="Q1289" s="15" t="s">
        <v>585</v>
      </c>
      <c r="R1289" s="16" t="s">
        <v>586</v>
      </c>
      <c r="S1289" s="16" t="s">
        <v>587</v>
      </c>
      <c r="T1289" s="16" t="s">
        <v>588</v>
      </c>
      <c r="U1289" s="18">
        <v>45119</v>
      </c>
      <c r="V1289" s="18">
        <v>45485</v>
      </c>
      <c r="W1289" s="15" t="s">
        <v>589</v>
      </c>
      <c r="X1289" s="15" t="s">
        <v>590</v>
      </c>
      <c r="Y1289" s="15" t="s">
        <v>41</v>
      </c>
      <c r="Z1289" s="15" t="s">
        <v>1569</v>
      </c>
      <c r="AA1289" s="15" t="s">
        <v>22</v>
      </c>
      <c r="AD1289" s="15" t="s">
        <v>591</v>
      </c>
      <c r="AE1289" s="15" t="s">
        <v>592</v>
      </c>
      <c r="AF1289" s="15" t="s">
        <v>593</v>
      </c>
      <c r="AG1289"/>
      <c r="AI1289"/>
    </row>
    <row r="1290" spans="1:37" s="15" customFormat="1">
      <c r="A1290" s="14">
        <v>45072.556215277778</v>
      </c>
      <c r="B1290" s="15" t="s">
        <v>580</v>
      </c>
      <c r="C1290" s="15" t="s">
        <v>11</v>
      </c>
      <c r="D1290" s="14">
        <v>45072.556215277778</v>
      </c>
      <c r="E1290" s="15">
        <f t="shared" ca="1" si="34"/>
        <v>4395</v>
      </c>
      <c r="F1290" s="15" t="s">
        <v>12</v>
      </c>
      <c r="G1290" s="15" t="s">
        <v>13</v>
      </c>
      <c r="H1290" s="15" t="s">
        <v>157</v>
      </c>
      <c r="I1290" s="15" t="s">
        <v>158</v>
      </c>
      <c r="J1290" s="15" t="s">
        <v>581</v>
      </c>
      <c r="K1290" s="16" t="s">
        <v>582</v>
      </c>
      <c r="L1290" s="15" t="s">
        <v>583</v>
      </c>
      <c r="M1290" s="15" t="s">
        <v>584</v>
      </c>
      <c r="N1290" s="15" t="s">
        <v>447</v>
      </c>
      <c r="O1290" s="15" t="s">
        <v>114</v>
      </c>
      <c r="P1290" s="15" t="s">
        <v>22</v>
      </c>
      <c r="Q1290" s="15" t="s">
        <v>585</v>
      </c>
      <c r="R1290" s="16" t="s">
        <v>586</v>
      </c>
      <c r="S1290" s="16" t="s">
        <v>587</v>
      </c>
      <c r="T1290" s="16" t="s">
        <v>588</v>
      </c>
      <c r="U1290" s="18">
        <v>45119</v>
      </c>
      <c r="V1290" s="18">
        <v>45485</v>
      </c>
      <c r="W1290" s="15" t="s">
        <v>589</v>
      </c>
      <c r="X1290" s="15" t="s">
        <v>590</v>
      </c>
      <c r="Y1290" s="15" t="s">
        <v>41</v>
      </c>
      <c r="Z1290" s="15" t="s">
        <v>1569</v>
      </c>
      <c r="AA1290" s="15" t="s">
        <v>22</v>
      </c>
      <c r="AD1290" s="15" t="s">
        <v>591</v>
      </c>
      <c r="AE1290" s="15" t="s">
        <v>592</v>
      </c>
      <c r="AF1290" s="15" t="s">
        <v>593</v>
      </c>
      <c r="AG1290"/>
      <c r="AI1290"/>
    </row>
    <row r="1291" spans="1:37" s="15" customFormat="1">
      <c r="A1291" s="14">
        <v>45103.556215277778</v>
      </c>
      <c r="B1291" s="15" t="s">
        <v>580</v>
      </c>
      <c r="C1291" s="15" t="s">
        <v>11</v>
      </c>
      <c r="D1291" s="14">
        <v>45103.556215277778</v>
      </c>
      <c r="E1291" s="15">
        <f t="shared" ca="1" si="34"/>
        <v>4059</v>
      </c>
      <c r="F1291" s="15" t="s">
        <v>12</v>
      </c>
      <c r="G1291" s="15" t="s">
        <v>13</v>
      </c>
      <c r="H1291" s="15" t="s">
        <v>157</v>
      </c>
      <c r="I1291" s="15" t="s">
        <v>158</v>
      </c>
      <c r="J1291" s="15" t="s">
        <v>581</v>
      </c>
      <c r="K1291" s="16" t="s">
        <v>582</v>
      </c>
      <c r="L1291" s="15" t="s">
        <v>583</v>
      </c>
      <c r="M1291" s="15" t="s">
        <v>584</v>
      </c>
      <c r="N1291" s="15" t="s">
        <v>447</v>
      </c>
      <c r="O1291" s="15" t="s">
        <v>114</v>
      </c>
      <c r="P1291" s="15" t="s">
        <v>22</v>
      </c>
      <c r="Q1291" s="15" t="s">
        <v>585</v>
      </c>
      <c r="R1291" s="16" t="s">
        <v>586</v>
      </c>
      <c r="S1291" s="16" t="s">
        <v>587</v>
      </c>
      <c r="T1291" s="16" t="s">
        <v>588</v>
      </c>
      <c r="U1291" s="18">
        <v>45119</v>
      </c>
      <c r="V1291" s="18">
        <v>45485</v>
      </c>
      <c r="W1291" s="15" t="s">
        <v>589</v>
      </c>
      <c r="X1291" s="15" t="s">
        <v>590</v>
      </c>
      <c r="Y1291" s="15" t="s">
        <v>41</v>
      </c>
      <c r="Z1291" s="15" t="s">
        <v>1569</v>
      </c>
      <c r="AA1291" s="15" t="s">
        <v>22</v>
      </c>
      <c r="AD1291" s="15" t="s">
        <v>591</v>
      </c>
      <c r="AE1291" s="15" t="s">
        <v>592</v>
      </c>
      <c r="AF1291" s="15" t="s">
        <v>593</v>
      </c>
      <c r="AI1291"/>
    </row>
    <row r="1292" spans="1:37" s="15" customFormat="1">
      <c r="A1292" s="14">
        <v>45133.556215277778</v>
      </c>
      <c r="B1292" s="15" t="s">
        <v>580</v>
      </c>
      <c r="C1292" s="15" t="s">
        <v>11</v>
      </c>
      <c r="D1292" s="14">
        <v>45133.556215277778</v>
      </c>
      <c r="E1292" s="15">
        <f t="shared" ca="1" si="34"/>
        <v>4147</v>
      </c>
      <c r="F1292" s="15" t="s">
        <v>12</v>
      </c>
      <c r="G1292" s="15" t="s">
        <v>13</v>
      </c>
      <c r="H1292" s="15" t="s">
        <v>157</v>
      </c>
      <c r="I1292" s="15" t="s">
        <v>158</v>
      </c>
      <c r="J1292" s="15" t="s">
        <v>581</v>
      </c>
      <c r="K1292" s="16" t="s">
        <v>582</v>
      </c>
      <c r="L1292" s="15" t="s">
        <v>583</v>
      </c>
      <c r="M1292" s="15" t="s">
        <v>584</v>
      </c>
      <c r="N1292" s="15" t="s">
        <v>447</v>
      </c>
      <c r="O1292" s="15" t="s">
        <v>114</v>
      </c>
      <c r="P1292" s="15" t="s">
        <v>22</v>
      </c>
      <c r="Q1292" s="15" t="s">
        <v>585</v>
      </c>
      <c r="R1292" s="16" t="s">
        <v>586</v>
      </c>
      <c r="S1292" s="16" t="s">
        <v>587</v>
      </c>
      <c r="T1292" s="16" t="s">
        <v>588</v>
      </c>
      <c r="U1292" s="18">
        <v>45119</v>
      </c>
      <c r="V1292" s="18">
        <v>45485</v>
      </c>
      <c r="W1292" s="15" t="s">
        <v>589</v>
      </c>
      <c r="X1292" s="15" t="s">
        <v>590</v>
      </c>
      <c r="Y1292" s="15" t="s">
        <v>41</v>
      </c>
      <c r="Z1292" s="15" t="s">
        <v>1569</v>
      </c>
      <c r="AA1292" s="15" t="s">
        <v>22</v>
      </c>
      <c r="AD1292" s="15" t="s">
        <v>591</v>
      </c>
      <c r="AE1292" s="15" t="s">
        <v>592</v>
      </c>
      <c r="AF1292" s="15" t="s">
        <v>593</v>
      </c>
      <c r="AI1292"/>
    </row>
    <row r="1293" spans="1:37" s="15" customFormat="1">
      <c r="A1293" s="14">
        <v>45164.556215277778</v>
      </c>
      <c r="B1293" s="15" t="s">
        <v>580</v>
      </c>
      <c r="C1293" s="15" t="s">
        <v>11</v>
      </c>
      <c r="D1293" s="14">
        <v>45164.556215277778</v>
      </c>
      <c r="E1293" s="15">
        <f t="shared" ca="1" si="34"/>
        <v>4186</v>
      </c>
      <c r="F1293" s="15" t="s">
        <v>12</v>
      </c>
      <c r="G1293" s="15" t="s">
        <v>13</v>
      </c>
      <c r="H1293" s="15" t="s">
        <v>157</v>
      </c>
      <c r="I1293" s="15" t="s">
        <v>158</v>
      </c>
      <c r="J1293" s="15" t="s">
        <v>581</v>
      </c>
      <c r="K1293" s="16" t="s">
        <v>582</v>
      </c>
      <c r="L1293" s="15" t="s">
        <v>583</v>
      </c>
      <c r="M1293" s="15" t="s">
        <v>584</v>
      </c>
      <c r="N1293" s="15" t="s">
        <v>447</v>
      </c>
      <c r="O1293" s="15" t="s">
        <v>114</v>
      </c>
      <c r="P1293" s="15" t="s">
        <v>22</v>
      </c>
      <c r="Q1293" s="15" t="s">
        <v>585</v>
      </c>
      <c r="R1293" s="16" t="s">
        <v>586</v>
      </c>
      <c r="S1293" s="16" t="s">
        <v>587</v>
      </c>
      <c r="T1293" s="16" t="s">
        <v>588</v>
      </c>
      <c r="U1293" s="18">
        <v>45119</v>
      </c>
      <c r="V1293" s="18">
        <v>45485</v>
      </c>
      <c r="W1293" s="15" t="s">
        <v>589</v>
      </c>
      <c r="X1293" s="15" t="s">
        <v>590</v>
      </c>
      <c r="Y1293" s="15" t="s">
        <v>41</v>
      </c>
      <c r="Z1293" s="15" t="s">
        <v>1569</v>
      </c>
      <c r="AA1293" s="15" t="s">
        <v>22</v>
      </c>
      <c r="AD1293" s="15" t="s">
        <v>591</v>
      </c>
      <c r="AE1293" s="15" t="s">
        <v>592</v>
      </c>
      <c r="AF1293" s="15" t="s">
        <v>593</v>
      </c>
      <c r="AI1293"/>
    </row>
    <row r="1294" spans="1:37" s="15" customFormat="1">
      <c r="A1294" s="14">
        <v>45195.556215277778</v>
      </c>
      <c r="B1294" s="15" t="s">
        <v>580</v>
      </c>
      <c r="C1294" s="15" t="s">
        <v>11</v>
      </c>
      <c r="D1294" s="14">
        <v>45195.556215277778</v>
      </c>
      <c r="E1294" s="15">
        <f t="shared" ca="1" si="34"/>
        <v>4179</v>
      </c>
      <c r="F1294" s="15" t="s">
        <v>12</v>
      </c>
      <c r="G1294" s="15" t="s">
        <v>13</v>
      </c>
      <c r="H1294" s="15" t="s">
        <v>157</v>
      </c>
      <c r="I1294" s="15" t="s">
        <v>158</v>
      </c>
      <c r="J1294" s="15" t="s">
        <v>581</v>
      </c>
      <c r="K1294" s="16" t="s">
        <v>582</v>
      </c>
      <c r="L1294" s="15" t="s">
        <v>583</v>
      </c>
      <c r="M1294" s="15" t="s">
        <v>584</v>
      </c>
      <c r="N1294" s="15" t="s">
        <v>447</v>
      </c>
      <c r="O1294" s="15" t="s">
        <v>114</v>
      </c>
      <c r="P1294" s="15" t="s">
        <v>22</v>
      </c>
      <c r="Q1294" s="15" t="s">
        <v>585</v>
      </c>
      <c r="R1294" s="16" t="s">
        <v>586</v>
      </c>
      <c r="S1294" s="16" t="s">
        <v>587</v>
      </c>
      <c r="T1294" s="16" t="s">
        <v>588</v>
      </c>
      <c r="U1294" s="18">
        <v>45119</v>
      </c>
      <c r="V1294" s="18">
        <v>45485</v>
      </c>
      <c r="W1294" s="15" t="s">
        <v>589</v>
      </c>
      <c r="X1294" s="15" t="s">
        <v>590</v>
      </c>
      <c r="Y1294" s="15" t="s">
        <v>41</v>
      </c>
      <c r="Z1294" s="15" t="s">
        <v>1569</v>
      </c>
      <c r="AA1294" s="15" t="s">
        <v>22</v>
      </c>
      <c r="AD1294" s="15" t="s">
        <v>591</v>
      </c>
      <c r="AE1294" s="15" t="s">
        <v>592</v>
      </c>
      <c r="AF1294" s="15" t="s">
        <v>593</v>
      </c>
      <c r="AI1294"/>
    </row>
    <row r="1295" spans="1:37" s="15" customFormat="1">
      <c r="A1295" s="14">
        <v>45225.556215277778</v>
      </c>
      <c r="B1295" s="15" t="s">
        <v>580</v>
      </c>
      <c r="C1295" s="15" t="s">
        <v>11</v>
      </c>
      <c r="D1295" s="14">
        <v>45225.556215277778</v>
      </c>
      <c r="E1295" s="15">
        <f t="shared" ca="1" si="34"/>
        <v>3848</v>
      </c>
      <c r="F1295" s="15" t="s">
        <v>12</v>
      </c>
      <c r="G1295" s="15" t="s">
        <v>13</v>
      </c>
      <c r="H1295" s="15" t="s">
        <v>157</v>
      </c>
      <c r="I1295" s="15" t="s">
        <v>158</v>
      </c>
      <c r="J1295" s="15" t="s">
        <v>581</v>
      </c>
      <c r="K1295" s="16" t="s">
        <v>582</v>
      </c>
      <c r="L1295" s="15" t="s">
        <v>583</v>
      </c>
      <c r="M1295" s="15" t="s">
        <v>584</v>
      </c>
      <c r="N1295" s="15" t="s">
        <v>447</v>
      </c>
      <c r="O1295" s="15" t="s">
        <v>114</v>
      </c>
      <c r="P1295" s="15" t="s">
        <v>22</v>
      </c>
      <c r="Q1295" s="15" t="s">
        <v>585</v>
      </c>
      <c r="R1295" s="16" t="s">
        <v>586</v>
      </c>
      <c r="S1295" s="16" t="s">
        <v>587</v>
      </c>
      <c r="T1295" s="16" t="s">
        <v>588</v>
      </c>
      <c r="U1295" s="18">
        <v>45119</v>
      </c>
      <c r="V1295" s="18">
        <v>45485</v>
      </c>
      <c r="W1295" s="15" t="s">
        <v>589</v>
      </c>
      <c r="X1295" s="15" t="s">
        <v>590</v>
      </c>
      <c r="Y1295" s="15" t="s">
        <v>41</v>
      </c>
      <c r="Z1295" s="15" t="s">
        <v>1569</v>
      </c>
      <c r="AA1295" s="15" t="s">
        <v>22</v>
      </c>
      <c r="AD1295" s="15" t="s">
        <v>591</v>
      </c>
      <c r="AE1295" s="15" t="s">
        <v>592</v>
      </c>
      <c r="AF1295" s="15" t="s">
        <v>593</v>
      </c>
      <c r="AI1295"/>
    </row>
    <row r="1296" spans="1:37" s="15" customFormat="1">
      <c r="A1296" s="14">
        <v>45256.556215277778</v>
      </c>
      <c r="B1296" s="15" t="s">
        <v>580</v>
      </c>
      <c r="C1296" s="15" t="s">
        <v>11</v>
      </c>
      <c r="D1296" s="14">
        <v>45256.556215277778</v>
      </c>
      <c r="E1296" s="15">
        <f t="shared" ca="1" si="34"/>
        <v>4198</v>
      </c>
      <c r="F1296" s="15" t="s">
        <v>12</v>
      </c>
      <c r="G1296" s="15" t="s">
        <v>13</v>
      </c>
      <c r="H1296" s="15" t="s">
        <v>157</v>
      </c>
      <c r="I1296" s="15" t="s">
        <v>158</v>
      </c>
      <c r="J1296" s="15" t="s">
        <v>581</v>
      </c>
      <c r="K1296" s="16" t="s">
        <v>582</v>
      </c>
      <c r="L1296" s="15" t="s">
        <v>583</v>
      </c>
      <c r="M1296" s="15" t="s">
        <v>584</v>
      </c>
      <c r="N1296" s="15" t="s">
        <v>447</v>
      </c>
      <c r="O1296" s="15" t="s">
        <v>114</v>
      </c>
      <c r="P1296" s="15" t="s">
        <v>22</v>
      </c>
      <c r="Q1296" s="15" t="s">
        <v>585</v>
      </c>
      <c r="R1296" s="16" t="s">
        <v>586</v>
      </c>
      <c r="S1296" s="16" t="s">
        <v>587</v>
      </c>
      <c r="T1296" s="16" t="s">
        <v>588</v>
      </c>
      <c r="U1296" s="18">
        <v>45119</v>
      </c>
      <c r="V1296" s="18">
        <v>45485</v>
      </c>
      <c r="W1296" s="15" t="s">
        <v>589</v>
      </c>
      <c r="X1296" s="15" t="s">
        <v>590</v>
      </c>
      <c r="Y1296" s="15" t="s">
        <v>41</v>
      </c>
      <c r="Z1296" s="15" t="s">
        <v>1569</v>
      </c>
      <c r="AA1296" s="15" t="s">
        <v>22</v>
      </c>
      <c r="AD1296" s="15" t="s">
        <v>591</v>
      </c>
      <c r="AE1296" s="15" t="s">
        <v>592</v>
      </c>
      <c r="AF1296" s="15" t="s">
        <v>593</v>
      </c>
      <c r="AI1296"/>
    </row>
    <row r="1297" spans="1:37" s="15" customFormat="1">
      <c r="A1297" s="14">
        <v>45286.556215277778</v>
      </c>
      <c r="B1297" s="15" t="s">
        <v>580</v>
      </c>
      <c r="C1297" s="15" t="s">
        <v>11</v>
      </c>
      <c r="D1297" s="14">
        <v>45286.556215277778</v>
      </c>
      <c r="E1297" s="15">
        <f t="shared" ca="1" si="34"/>
        <v>4454</v>
      </c>
      <c r="F1297" s="15" t="s">
        <v>12</v>
      </c>
      <c r="G1297" s="15" t="s">
        <v>13</v>
      </c>
      <c r="H1297" s="15" t="s">
        <v>157</v>
      </c>
      <c r="I1297" s="15" t="s">
        <v>158</v>
      </c>
      <c r="J1297" s="15" t="s">
        <v>581</v>
      </c>
      <c r="K1297" s="16" t="s">
        <v>582</v>
      </c>
      <c r="L1297" s="15" t="s">
        <v>583</v>
      </c>
      <c r="M1297" s="15" t="s">
        <v>584</v>
      </c>
      <c r="N1297" s="15" t="s">
        <v>447</v>
      </c>
      <c r="O1297" s="15" t="s">
        <v>114</v>
      </c>
      <c r="P1297" s="15" t="s">
        <v>22</v>
      </c>
      <c r="Q1297" s="15" t="s">
        <v>585</v>
      </c>
      <c r="R1297" s="16" t="s">
        <v>586</v>
      </c>
      <c r="S1297" s="16" t="s">
        <v>587</v>
      </c>
      <c r="T1297" s="16" t="s">
        <v>588</v>
      </c>
      <c r="U1297" s="18">
        <v>45119</v>
      </c>
      <c r="V1297" s="18">
        <v>45485</v>
      </c>
      <c r="W1297" s="15" t="s">
        <v>589</v>
      </c>
      <c r="X1297" s="15" t="s">
        <v>590</v>
      </c>
      <c r="Y1297" s="15" t="s">
        <v>41</v>
      </c>
      <c r="Z1297" s="15" t="s">
        <v>1569</v>
      </c>
      <c r="AA1297" s="15" t="s">
        <v>22</v>
      </c>
      <c r="AD1297" s="15" t="s">
        <v>591</v>
      </c>
      <c r="AE1297" s="15" t="s">
        <v>592</v>
      </c>
      <c r="AF1297" s="15" t="s">
        <v>593</v>
      </c>
      <c r="AI1297"/>
    </row>
    <row r="1298" spans="1:37" s="15" customFormat="1">
      <c r="A1298" s="14">
        <v>44222.56689814815</v>
      </c>
      <c r="B1298" s="15" t="s">
        <v>594</v>
      </c>
      <c r="C1298" s="15" t="s">
        <v>11</v>
      </c>
      <c r="D1298" s="14">
        <v>44222.56689814815</v>
      </c>
      <c r="E1298" s="15">
        <f ca="1">RANDBETWEEN(1800,5000)</f>
        <v>4549</v>
      </c>
      <c r="F1298" s="15" t="s">
        <v>12</v>
      </c>
      <c r="G1298" s="15" t="s">
        <v>13</v>
      </c>
      <c r="H1298" s="15" t="s">
        <v>70</v>
      </c>
      <c r="I1298" s="15" t="s">
        <v>71</v>
      </c>
      <c r="J1298" s="15" t="s">
        <v>595</v>
      </c>
      <c r="K1298" s="16" t="s">
        <v>596</v>
      </c>
      <c r="L1298" s="15" t="s">
        <v>597</v>
      </c>
      <c r="M1298" s="15" t="s">
        <v>598</v>
      </c>
      <c r="N1298" s="15" t="s">
        <v>599</v>
      </c>
      <c r="O1298" s="15" t="s">
        <v>145</v>
      </c>
      <c r="Q1298" s="15" t="s">
        <v>601</v>
      </c>
      <c r="R1298" s="16" t="s">
        <v>602</v>
      </c>
      <c r="S1298" s="16" t="s">
        <v>603</v>
      </c>
      <c r="T1298" s="16" t="s">
        <v>604</v>
      </c>
      <c r="U1298" s="17">
        <v>44907</v>
      </c>
      <c r="V1298" s="17">
        <v>45272</v>
      </c>
      <c r="W1298" s="15" t="s">
        <v>605</v>
      </c>
      <c r="X1298" s="15" t="s">
        <v>606</v>
      </c>
      <c r="Y1298" s="15" t="s">
        <v>78</v>
      </c>
      <c r="Z1298" s="15" t="s">
        <v>600</v>
      </c>
      <c r="AA1298" s="15" t="s">
        <v>79</v>
      </c>
      <c r="AD1298" s="15" t="s">
        <v>607</v>
      </c>
      <c r="AE1298" s="15" t="s">
        <v>608</v>
      </c>
      <c r="AF1298" s="15" t="s">
        <v>609</v>
      </c>
    </row>
    <row r="1299" spans="1:37" s="15" customFormat="1">
      <c r="A1299" s="14">
        <v>44253.56689814815</v>
      </c>
      <c r="B1299" s="15" t="s">
        <v>594</v>
      </c>
      <c r="C1299" s="15" t="s">
        <v>11</v>
      </c>
      <c r="D1299" s="14">
        <v>44253.56689814815</v>
      </c>
      <c r="E1299" s="15">
        <f t="shared" ref="E1299:E1333" ca="1" si="35">RANDBETWEEN(1800,5000)</f>
        <v>3022</v>
      </c>
      <c r="F1299" s="15" t="s">
        <v>12</v>
      </c>
      <c r="G1299" s="15" t="s">
        <v>13</v>
      </c>
      <c r="H1299" s="15" t="s">
        <v>70</v>
      </c>
      <c r="I1299" s="15" t="s">
        <v>71</v>
      </c>
      <c r="J1299" s="15" t="s">
        <v>595</v>
      </c>
      <c r="K1299" s="16" t="s">
        <v>596</v>
      </c>
      <c r="L1299" s="15" t="s">
        <v>597</v>
      </c>
      <c r="M1299" s="15" t="s">
        <v>598</v>
      </c>
      <c r="N1299" s="15" t="s">
        <v>599</v>
      </c>
      <c r="O1299" s="15" t="s">
        <v>145</v>
      </c>
      <c r="Q1299" s="15" t="s">
        <v>601</v>
      </c>
      <c r="R1299" s="16" t="s">
        <v>602</v>
      </c>
      <c r="S1299" s="16" t="s">
        <v>603</v>
      </c>
      <c r="T1299" s="16" t="s">
        <v>604</v>
      </c>
      <c r="U1299" s="17">
        <v>44907</v>
      </c>
      <c r="V1299" s="17">
        <v>45272</v>
      </c>
      <c r="W1299" s="15" t="s">
        <v>605</v>
      </c>
      <c r="X1299" s="15" t="s">
        <v>606</v>
      </c>
      <c r="Y1299" s="15" t="s">
        <v>78</v>
      </c>
      <c r="Z1299" s="15" t="s">
        <v>600</v>
      </c>
      <c r="AA1299" s="15" t="s">
        <v>79</v>
      </c>
      <c r="AD1299" s="15" t="s">
        <v>607</v>
      </c>
      <c r="AE1299" s="15" t="s">
        <v>608</v>
      </c>
      <c r="AF1299" s="15" t="s">
        <v>609</v>
      </c>
    </row>
    <row r="1300" spans="1:37" s="15" customFormat="1">
      <c r="A1300" s="14">
        <v>44281.56689814815</v>
      </c>
      <c r="B1300" s="15" t="s">
        <v>594</v>
      </c>
      <c r="C1300" s="15" t="s">
        <v>11</v>
      </c>
      <c r="D1300" s="14">
        <v>44281.56689814815</v>
      </c>
      <c r="E1300" s="15">
        <f t="shared" ca="1" si="35"/>
        <v>3362</v>
      </c>
      <c r="F1300" s="15" t="s">
        <v>12</v>
      </c>
      <c r="G1300" s="15" t="s">
        <v>13</v>
      </c>
      <c r="H1300" s="15" t="s">
        <v>70</v>
      </c>
      <c r="I1300" s="15" t="s">
        <v>71</v>
      </c>
      <c r="J1300" s="15" t="s">
        <v>595</v>
      </c>
      <c r="K1300" s="16" t="s">
        <v>596</v>
      </c>
      <c r="L1300" s="15" t="s">
        <v>597</v>
      </c>
      <c r="M1300" s="15" t="s">
        <v>598</v>
      </c>
      <c r="N1300" s="15" t="s">
        <v>599</v>
      </c>
      <c r="O1300" s="15" t="s">
        <v>145</v>
      </c>
      <c r="Q1300" s="15" t="s">
        <v>601</v>
      </c>
      <c r="R1300" s="16" t="s">
        <v>602</v>
      </c>
      <c r="S1300" s="16" t="s">
        <v>603</v>
      </c>
      <c r="T1300" s="16" t="s">
        <v>604</v>
      </c>
      <c r="U1300" s="17">
        <v>44907</v>
      </c>
      <c r="V1300" s="17">
        <v>45272</v>
      </c>
      <c r="W1300" s="15" t="s">
        <v>605</v>
      </c>
      <c r="X1300" s="15" t="s">
        <v>606</v>
      </c>
      <c r="Y1300" s="15" t="s">
        <v>78</v>
      </c>
      <c r="Z1300" s="15" t="s">
        <v>600</v>
      </c>
      <c r="AA1300" s="15" t="s">
        <v>79</v>
      </c>
      <c r="AD1300" s="15" t="s">
        <v>607</v>
      </c>
      <c r="AE1300" s="15" t="s">
        <v>608</v>
      </c>
      <c r="AF1300" s="15" t="s">
        <v>609</v>
      </c>
    </row>
    <row r="1301" spans="1:37" s="15" customFormat="1">
      <c r="A1301" s="14">
        <v>44312.56689814815</v>
      </c>
      <c r="B1301" s="15" t="s">
        <v>594</v>
      </c>
      <c r="C1301" s="15" t="s">
        <v>11</v>
      </c>
      <c r="D1301" s="14">
        <v>44312.56689814815</v>
      </c>
      <c r="E1301" s="15">
        <f t="shared" ca="1" si="35"/>
        <v>2316</v>
      </c>
      <c r="F1301" s="15" t="s">
        <v>12</v>
      </c>
      <c r="G1301" s="15" t="s">
        <v>13</v>
      </c>
      <c r="H1301" s="15" t="s">
        <v>70</v>
      </c>
      <c r="I1301" s="15" t="s">
        <v>71</v>
      </c>
      <c r="J1301" s="15" t="s">
        <v>595</v>
      </c>
      <c r="K1301" s="16" t="s">
        <v>596</v>
      </c>
      <c r="L1301" s="15" t="s">
        <v>597</v>
      </c>
      <c r="M1301" s="15" t="s">
        <v>598</v>
      </c>
      <c r="N1301" s="15" t="s">
        <v>599</v>
      </c>
      <c r="O1301" s="15" t="s">
        <v>145</v>
      </c>
      <c r="Q1301" s="15" t="s">
        <v>601</v>
      </c>
      <c r="R1301" s="16" t="s">
        <v>602</v>
      </c>
      <c r="S1301" s="16" t="s">
        <v>603</v>
      </c>
      <c r="T1301" s="16" t="s">
        <v>604</v>
      </c>
      <c r="U1301" s="17">
        <v>44907</v>
      </c>
      <c r="V1301" s="17">
        <v>45272</v>
      </c>
      <c r="W1301" s="15" t="s">
        <v>605</v>
      </c>
      <c r="X1301" s="15" t="s">
        <v>606</v>
      </c>
      <c r="Y1301" s="15" t="s">
        <v>78</v>
      </c>
      <c r="Z1301" s="15" t="s">
        <v>600</v>
      </c>
      <c r="AA1301" s="15" t="s">
        <v>79</v>
      </c>
      <c r="AD1301" s="15" t="s">
        <v>607</v>
      </c>
      <c r="AE1301" s="15" t="s">
        <v>608</v>
      </c>
      <c r="AF1301" s="15" t="s">
        <v>609</v>
      </c>
    </row>
    <row r="1302" spans="1:37" s="15" customFormat="1">
      <c r="A1302" s="14">
        <v>44342.56689814815</v>
      </c>
      <c r="B1302" s="15" t="s">
        <v>594</v>
      </c>
      <c r="C1302" s="15" t="s">
        <v>11</v>
      </c>
      <c r="D1302" s="14">
        <v>44342.56689814815</v>
      </c>
      <c r="E1302" s="15">
        <f t="shared" ca="1" si="35"/>
        <v>4187</v>
      </c>
      <c r="F1302" s="15" t="s">
        <v>12</v>
      </c>
      <c r="G1302" s="15" t="s">
        <v>13</v>
      </c>
      <c r="H1302" s="15" t="s">
        <v>70</v>
      </c>
      <c r="I1302" s="15" t="s">
        <v>71</v>
      </c>
      <c r="J1302" s="15" t="s">
        <v>595</v>
      </c>
      <c r="K1302" s="16" t="s">
        <v>596</v>
      </c>
      <c r="L1302" s="15" t="s">
        <v>597</v>
      </c>
      <c r="M1302" s="15" t="s">
        <v>598</v>
      </c>
      <c r="N1302" s="15" t="s">
        <v>599</v>
      </c>
      <c r="O1302" s="15" t="s">
        <v>145</v>
      </c>
      <c r="Q1302" s="15" t="s">
        <v>601</v>
      </c>
      <c r="R1302" s="16" t="s">
        <v>602</v>
      </c>
      <c r="S1302" s="16" t="s">
        <v>603</v>
      </c>
      <c r="T1302" s="16" t="s">
        <v>604</v>
      </c>
      <c r="U1302" s="17">
        <v>44907</v>
      </c>
      <c r="V1302" s="17">
        <v>45272</v>
      </c>
      <c r="W1302" s="15" t="s">
        <v>605</v>
      </c>
      <c r="X1302" s="15" t="s">
        <v>606</v>
      </c>
      <c r="Y1302" s="15" t="s">
        <v>78</v>
      </c>
      <c r="Z1302" s="15" t="s">
        <v>600</v>
      </c>
      <c r="AA1302" s="15" t="s">
        <v>79</v>
      </c>
      <c r="AD1302" s="15" t="s">
        <v>607</v>
      </c>
      <c r="AE1302" s="15" t="s">
        <v>608</v>
      </c>
      <c r="AF1302" s="15" t="s">
        <v>609</v>
      </c>
      <c r="AJ1302"/>
    </row>
    <row r="1303" spans="1:37" s="15" customFormat="1">
      <c r="A1303" s="14">
        <v>44373.56689814815</v>
      </c>
      <c r="B1303" s="15" t="s">
        <v>594</v>
      </c>
      <c r="C1303" s="15" t="s">
        <v>11</v>
      </c>
      <c r="D1303" s="14">
        <v>44373.56689814815</v>
      </c>
      <c r="E1303" s="15">
        <f t="shared" ca="1" si="35"/>
        <v>2737</v>
      </c>
      <c r="F1303" s="15" t="s">
        <v>12</v>
      </c>
      <c r="G1303" s="15" t="s">
        <v>13</v>
      </c>
      <c r="H1303" s="15" t="s">
        <v>70</v>
      </c>
      <c r="I1303" s="15" t="s">
        <v>71</v>
      </c>
      <c r="J1303" s="15" t="s">
        <v>595</v>
      </c>
      <c r="K1303" s="16" t="s">
        <v>596</v>
      </c>
      <c r="L1303" s="15" t="s">
        <v>597</v>
      </c>
      <c r="M1303" s="15" t="s">
        <v>598</v>
      </c>
      <c r="N1303" s="15" t="s">
        <v>599</v>
      </c>
      <c r="O1303" s="15" t="s">
        <v>145</v>
      </c>
      <c r="Q1303" s="15" t="s">
        <v>601</v>
      </c>
      <c r="R1303" s="16" t="s">
        <v>602</v>
      </c>
      <c r="S1303" s="16" t="s">
        <v>603</v>
      </c>
      <c r="T1303" s="16" t="s">
        <v>604</v>
      </c>
      <c r="U1303" s="17">
        <v>44907</v>
      </c>
      <c r="V1303" s="17">
        <v>45272</v>
      </c>
      <c r="W1303" s="15" t="s">
        <v>605</v>
      </c>
      <c r="X1303" s="15" t="s">
        <v>606</v>
      </c>
      <c r="Y1303" s="15" t="s">
        <v>78</v>
      </c>
      <c r="Z1303" s="15" t="s">
        <v>600</v>
      </c>
      <c r="AA1303" s="15" t="s">
        <v>79</v>
      </c>
      <c r="AD1303" s="15" t="s">
        <v>607</v>
      </c>
      <c r="AE1303" s="15" t="s">
        <v>608</v>
      </c>
      <c r="AF1303" s="15" t="s">
        <v>609</v>
      </c>
      <c r="AJ1303"/>
    </row>
    <row r="1304" spans="1:37" s="15" customFormat="1">
      <c r="A1304" s="14">
        <v>44403.56689814815</v>
      </c>
      <c r="B1304" s="15" t="s">
        <v>594</v>
      </c>
      <c r="C1304" s="15" t="s">
        <v>11</v>
      </c>
      <c r="D1304" s="14">
        <v>44403.56689814815</v>
      </c>
      <c r="E1304" s="15">
        <f t="shared" ca="1" si="35"/>
        <v>4307</v>
      </c>
      <c r="F1304" s="15" t="s">
        <v>12</v>
      </c>
      <c r="G1304" s="15" t="s">
        <v>13</v>
      </c>
      <c r="H1304" s="15" t="s">
        <v>70</v>
      </c>
      <c r="I1304" s="15" t="s">
        <v>71</v>
      </c>
      <c r="J1304" s="15" t="s">
        <v>595</v>
      </c>
      <c r="K1304" s="16" t="s">
        <v>596</v>
      </c>
      <c r="L1304" s="15" t="s">
        <v>597</v>
      </c>
      <c r="M1304" s="15" t="s">
        <v>598</v>
      </c>
      <c r="N1304" s="15" t="s">
        <v>599</v>
      </c>
      <c r="O1304" s="15" t="s">
        <v>145</v>
      </c>
      <c r="Q1304" s="15" t="s">
        <v>601</v>
      </c>
      <c r="R1304" s="16" t="s">
        <v>602</v>
      </c>
      <c r="S1304" s="16" t="s">
        <v>603</v>
      </c>
      <c r="T1304" s="16" t="s">
        <v>604</v>
      </c>
      <c r="U1304" s="17">
        <v>44907</v>
      </c>
      <c r="V1304" s="17">
        <v>45272</v>
      </c>
      <c r="W1304" s="15" t="s">
        <v>605</v>
      </c>
      <c r="X1304" s="15" t="s">
        <v>606</v>
      </c>
      <c r="Y1304" s="15" t="s">
        <v>78</v>
      </c>
      <c r="Z1304" s="15" t="s">
        <v>600</v>
      </c>
      <c r="AA1304" s="15" t="s">
        <v>79</v>
      </c>
      <c r="AD1304" s="15" t="s">
        <v>607</v>
      </c>
      <c r="AE1304" s="15" t="s">
        <v>608</v>
      </c>
      <c r="AF1304" s="15" t="s">
        <v>609</v>
      </c>
      <c r="AJ1304"/>
    </row>
    <row r="1305" spans="1:37" s="15" customFormat="1">
      <c r="A1305" s="14">
        <v>44434.56689814815</v>
      </c>
      <c r="B1305" s="15" t="s">
        <v>594</v>
      </c>
      <c r="C1305" s="15" t="s">
        <v>11</v>
      </c>
      <c r="D1305" s="14">
        <v>44434.56689814815</v>
      </c>
      <c r="E1305" s="15">
        <f t="shared" ca="1" si="35"/>
        <v>2647</v>
      </c>
      <c r="F1305" s="15" t="s">
        <v>12</v>
      </c>
      <c r="G1305" s="15" t="s">
        <v>13</v>
      </c>
      <c r="H1305" s="15" t="s">
        <v>70</v>
      </c>
      <c r="I1305" s="15" t="s">
        <v>71</v>
      </c>
      <c r="J1305" s="15" t="s">
        <v>595</v>
      </c>
      <c r="K1305" s="16" t="s">
        <v>596</v>
      </c>
      <c r="L1305" s="15" t="s">
        <v>597</v>
      </c>
      <c r="M1305" s="15" t="s">
        <v>598</v>
      </c>
      <c r="N1305" s="15" t="s">
        <v>599</v>
      </c>
      <c r="O1305" s="15" t="s">
        <v>145</v>
      </c>
      <c r="Q1305" s="15" t="s">
        <v>601</v>
      </c>
      <c r="R1305" s="16" t="s">
        <v>602</v>
      </c>
      <c r="S1305" s="16" t="s">
        <v>603</v>
      </c>
      <c r="T1305" s="16" t="s">
        <v>604</v>
      </c>
      <c r="U1305" s="17">
        <v>44907</v>
      </c>
      <c r="V1305" s="17">
        <v>45272</v>
      </c>
      <c r="W1305" s="15" t="s">
        <v>605</v>
      </c>
      <c r="X1305" s="15" t="s">
        <v>606</v>
      </c>
      <c r="Y1305" s="15" t="s">
        <v>78</v>
      </c>
      <c r="Z1305" s="15" t="s">
        <v>600</v>
      </c>
      <c r="AA1305" s="15" t="s">
        <v>79</v>
      </c>
      <c r="AD1305" s="15" t="s">
        <v>607</v>
      </c>
      <c r="AE1305" s="15" t="s">
        <v>608</v>
      </c>
      <c r="AF1305" s="15" t="s">
        <v>609</v>
      </c>
      <c r="AJ1305"/>
    </row>
    <row r="1306" spans="1:37" s="15" customFormat="1">
      <c r="A1306" s="14">
        <v>44465.56689814815</v>
      </c>
      <c r="B1306" s="15" t="s">
        <v>594</v>
      </c>
      <c r="C1306" s="15" t="s">
        <v>11</v>
      </c>
      <c r="D1306" s="14">
        <v>44465.56689814815</v>
      </c>
      <c r="E1306" s="15">
        <f t="shared" ca="1" si="35"/>
        <v>2625</v>
      </c>
      <c r="F1306" s="15" t="s">
        <v>12</v>
      </c>
      <c r="G1306" s="15" t="s">
        <v>13</v>
      </c>
      <c r="H1306" s="15" t="s">
        <v>70</v>
      </c>
      <c r="I1306" s="15" t="s">
        <v>71</v>
      </c>
      <c r="J1306" s="15" t="s">
        <v>595</v>
      </c>
      <c r="K1306" s="16" t="s">
        <v>596</v>
      </c>
      <c r="L1306" s="15" t="s">
        <v>597</v>
      </c>
      <c r="M1306" s="15" t="s">
        <v>598</v>
      </c>
      <c r="N1306" s="15" t="s">
        <v>599</v>
      </c>
      <c r="O1306" s="15" t="s">
        <v>145</v>
      </c>
      <c r="Q1306" s="15" t="s">
        <v>601</v>
      </c>
      <c r="R1306" s="16" t="s">
        <v>602</v>
      </c>
      <c r="S1306" s="16" t="s">
        <v>603</v>
      </c>
      <c r="T1306" s="16" t="s">
        <v>604</v>
      </c>
      <c r="U1306" s="17">
        <v>44907</v>
      </c>
      <c r="V1306" s="17">
        <v>45272</v>
      </c>
      <c r="W1306" s="15" t="s">
        <v>605</v>
      </c>
      <c r="X1306" s="15" t="s">
        <v>606</v>
      </c>
      <c r="Y1306" s="15" t="s">
        <v>78</v>
      </c>
      <c r="Z1306" s="15" t="s">
        <v>600</v>
      </c>
      <c r="AA1306" s="15" t="s">
        <v>79</v>
      </c>
      <c r="AD1306" s="15" t="s">
        <v>607</v>
      </c>
      <c r="AE1306" s="15" t="s">
        <v>608</v>
      </c>
      <c r="AF1306" s="15" t="s">
        <v>609</v>
      </c>
      <c r="AJ1306"/>
    </row>
    <row r="1307" spans="1:37" s="15" customFormat="1">
      <c r="A1307" s="14">
        <v>44495.56689814815</v>
      </c>
      <c r="B1307" s="15" t="s">
        <v>594</v>
      </c>
      <c r="C1307" s="15" t="s">
        <v>11</v>
      </c>
      <c r="D1307" s="14">
        <v>44495.56689814815</v>
      </c>
      <c r="E1307" s="15">
        <f t="shared" ca="1" si="35"/>
        <v>4301</v>
      </c>
      <c r="F1307" s="15" t="s">
        <v>12</v>
      </c>
      <c r="G1307" s="15" t="s">
        <v>13</v>
      </c>
      <c r="H1307" s="15" t="s">
        <v>70</v>
      </c>
      <c r="I1307" s="15" t="s">
        <v>71</v>
      </c>
      <c r="J1307" s="15" t="s">
        <v>595</v>
      </c>
      <c r="K1307" s="16" t="s">
        <v>596</v>
      </c>
      <c r="L1307" s="15" t="s">
        <v>597</v>
      </c>
      <c r="M1307" s="15" t="s">
        <v>598</v>
      </c>
      <c r="N1307" s="15" t="s">
        <v>599</v>
      </c>
      <c r="O1307" s="15" t="s">
        <v>145</v>
      </c>
      <c r="Q1307" s="15" t="s">
        <v>601</v>
      </c>
      <c r="R1307" s="16" t="s">
        <v>602</v>
      </c>
      <c r="S1307" s="16" t="s">
        <v>603</v>
      </c>
      <c r="T1307" s="16" t="s">
        <v>604</v>
      </c>
      <c r="U1307" s="17">
        <v>44907</v>
      </c>
      <c r="V1307" s="17">
        <v>45272</v>
      </c>
      <c r="W1307" s="15" t="s">
        <v>605</v>
      </c>
      <c r="X1307" s="15" t="s">
        <v>606</v>
      </c>
      <c r="Y1307" s="15" t="s">
        <v>78</v>
      </c>
      <c r="Z1307" s="15" t="s">
        <v>600</v>
      </c>
      <c r="AA1307" s="15" t="s">
        <v>79</v>
      </c>
      <c r="AD1307" s="15" t="s">
        <v>607</v>
      </c>
      <c r="AE1307" s="15" t="s">
        <v>608</v>
      </c>
      <c r="AF1307" s="15" t="s">
        <v>609</v>
      </c>
      <c r="AJ1307"/>
    </row>
    <row r="1308" spans="1:37" s="15" customFormat="1">
      <c r="A1308" s="14">
        <v>44526.56689814815</v>
      </c>
      <c r="B1308" s="15" t="s">
        <v>594</v>
      </c>
      <c r="C1308" s="15" t="s">
        <v>11</v>
      </c>
      <c r="D1308" s="14">
        <v>44526.56689814815</v>
      </c>
      <c r="E1308" s="15">
        <f t="shared" ca="1" si="35"/>
        <v>4711</v>
      </c>
      <c r="F1308" s="15" t="s">
        <v>12</v>
      </c>
      <c r="G1308" s="15" t="s">
        <v>13</v>
      </c>
      <c r="H1308" s="15" t="s">
        <v>70</v>
      </c>
      <c r="I1308" s="15" t="s">
        <v>71</v>
      </c>
      <c r="J1308" s="15" t="s">
        <v>595</v>
      </c>
      <c r="K1308" s="16" t="s">
        <v>596</v>
      </c>
      <c r="L1308" s="15" t="s">
        <v>597</v>
      </c>
      <c r="M1308" s="15" t="s">
        <v>598</v>
      </c>
      <c r="N1308" s="15" t="s">
        <v>599</v>
      </c>
      <c r="O1308" s="15" t="s">
        <v>145</v>
      </c>
      <c r="Q1308" s="15" t="s">
        <v>601</v>
      </c>
      <c r="R1308" s="16" t="s">
        <v>602</v>
      </c>
      <c r="S1308" s="16" t="s">
        <v>603</v>
      </c>
      <c r="T1308" s="16" t="s">
        <v>604</v>
      </c>
      <c r="U1308" s="17">
        <v>44907</v>
      </c>
      <c r="V1308" s="17">
        <v>45272</v>
      </c>
      <c r="W1308" s="15" t="s">
        <v>605</v>
      </c>
      <c r="X1308" s="15" t="s">
        <v>606</v>
      </c>
      <c r="Y1308" s="15" t="s">
        <v>78</v>
      </c>
      <c r="Z1308" s="15" t="s">
        <v>600</v>
      </c>
      <c r="AA1308" s="15" t="s">
        <v>79</v>
      </c>
      <c r="AD1308" s="15" t="s">
        <v>607</v>
      </c>
      <c r="AE1308" s="15" t="s">
        <v>608</v>
      </c>
      <c r="AF1308" s="15" t="s">
        <v>609</v>
      </c>
      <c r="AJ1308"/>
    </row>
    <row r="1309" spans="1:37" s="15" customFormat="1">
      <c r="A1309" s="14">
        <v>44556.56689814815</v>
      </c>
      <c r="B1309" s="15" t="s">
        <v>594</v>
      </c>
      <c r="C1309" s="15" t="s">
        <v>11</v>
      </c>
      <c r="D1309" s="14">
        <v>44556.56689814815</v>
      </c>
      <c r="E1309" s="15">
        <f t="shared" ca="1" si="35"/>
        <v>4511</v>
      </c>
      <c r="F1309" s="15" t="s">
        <v>12</v>
      </c>
      <c r="G1309" s="15" t="s">
        <v>13</v>
      </c>
      <c r="H1309" s="15" t="s">
        <v>70</v>
      </c>
      <c r="I1309" s="15" t="s">
        <v>71</v>
      </c>
      <c r="J1309" s="15" t="s">
        <v>595</v>
      </c>
      <c r="K1309" s="16" t="s">
        <v>596</v>
      </c>
      <c r="L1309" s="15" t="s">
        <v>597</v>
      </c>
      <c r="M1309" s="15" t="s">
        <v>598</v>
      </c>
      <c r="N1309" s="15" t="s">
        <v>599</v>
      </c>
      <c r="O1309" s="15" t="s">
        <v>145</v>
      </c>
      <c r="Q1309" s="15" t="s">
        <v>601</v>
      </c>
      <c r="R1309" s="16" t="s">
        <v>602</v>
      </c>
      <c r="S1309" s="16" t="s">
        <v>603</v>
      </c>
      <c r="T1309" s="16" t="s">
        <v>604</v>
      </c>
      <c r="U1309" s="17">
        <v>44907</v>
      </c>
      <c r="V1309" s="17">
        <v>45272</v>
      </c>
      <c r="W1309" s="15" t="s">
        <v>605</v>
      </c>
      <c r="X1309" s="15" t="s">
        <v>606</v>
      </c>
      <c r="Y1309" s="15" t="s">
        <v>78</v>
      </c>
      <c r="Z1309" s="15" t="s">
        <v>600</v>
      </c>
      <c r="AA1309" s="15" t="s">
        <v>79</v>
      </c>
      <c r="AD1309" s="15" t="s">
        <v>607</v>
      </c>
      <c r="AE1309" s="15" t="s">
        <v>608</v>
      </c>
      <c r="AF1309" s="15" t="s">
        <v>609</v>
      </c>
      <c r="AJ1309"/>
      <c r="AK1309"/>
    </row>
    <row r="1310" spans="1:37" s="15" customFormat="1">
      <c r="A1310" s="14">
        <v>44587.56689814815</v>
      </c>
      <c r="B1310" s="15" t="s">
        <v>594</v>
      </c>
      <c r="C1310" s="15" t="s">
        <v>11</v>
      </c>
      <c r="D1310" s="14">
        <v>44587.56689814815</v>
      </c>
      <c r="E1310" s="15">
        <f t="shared" ca="1" si="35"/>
        <v>3428</v>
      </c>
      <c r="F1310" s="15" t="s">
        <v>12</v>
      </c>
      <c r="G1310" s="15" t="s">
        <v>13</v>
      </c>
      <c r="H1310" s="15" t="s">
        <v>70</v>
      </c>
      <c r="I1310" s="15" t="s">
        <v>71</v>
      </c>
      <c r="J1310" s="15" t="s">
        <v>595</v>
      </c>
      <c r="K1310" s="16" t="s">
        <v>596</v>
      </c>
      <c r="L1310" s="15" t="s">
        <v>597</v>
      </c>
      <c r="M1310" s="15" t="s">
        <v>598</v>
      </c>
      <c r="N1310" s="15" t="s">
        <v>599</v>
      </c>
      <c r="O1310" s="15" t="s">
        <v>145</v>
      </c>
      <c r="Q1310" s="15" t="s">
        <v>601</v>
      </c>
      <c r="R1310" s="16" t="s">
        <v>602</v>
      </c>
      <c r="S1310" s="16" t="s">
        <v>603</v>
      </c>
      <c r="T1310" s="16" t="s">
        <v>604</v>
      </c>
      <c r="U1310" s="17">
        <v>44907</v>
      </c>
      <c r="V1310" s="17">
        <v>45272</v>
      </c>
      <c r="W1310" s="15" t="s">
        <v>605</v>
      </c>
      <c r="X1310" s="15" t="s">
        <v>606</v>
      </c>
      <c r="Y1310" s="15" t="s">
        <v>78</v>
      </c>
      <c r="Z1310" s="15" t="s">
        <v>600</v>
      </c>
      <c r="AA1310" s="15" t="s">
        <v>79</v>
      </c>
      <c r="AD1310" s="15" t="s">
        <v>607</v>
      </c>
      <c r="AE1310" s="15" t="s">
        <v>608</v>
      </c>
      <c r="AF1310" s="15" t="s">
        <v>609</v>
      </c>
      <c r="AJ1310"/>
      <c r="AK1310"/>
    </row>
    <row r="1311" spans="1:37" s="15" customFormat="1">
      <c r="A1311" s="14">
        <v>44618.56689814815</v>
      </c>
      <c r="B1311" s="15" t="s">
        <v>594</v>
      </c>
      <c r="C1311" s="15" t="s">
        <v>11</v>
      </c>
      <c r="D1311" s="14">
        <v>44618.56689814815</v>
      </c>
      <c r="E1311" s="15">
        <f t="shared" ca="1" si="35"/>
        <v>2118</v>
      </c>
      <c r="F1311" s="15" t="s">
        <v>12</v>
      </c>
      <c r="G1311" s="15" t="s">
        <v>13</v>
      </c>
      <c r="H1311" s="15" t="s">
        <v>70</v>
      </c>
      <c r="I1311" s="15" t="s">
        <v>71</v>
      </c>
      <c r="J1311" s="15" t="s">
        <v>595</v>
      </c>
      <c r="K1311" s="16" t="s">
        <v>596</v>
      </c>
      <c r="L1311" s="15" t="s">
        <v>597</v>
      </c>
      <c r="M1311" s="15" t="s">
        <v>598</v>
      </c>
      <c r="N1311" s="15" t="s">
        <v>599</v>
      </c>
      <c r="O1311" s="15" t="s">
        <v>145</v>
      </c>
      <c r="Q1311" s="15" t="s">
        <v>601</v>
      </c>
      <c r="R1311" s="16" t="s">
        <v>602</v>
      </c>
      <c r="S1311" s="16" t="s">
        <v>603</v>
      </c>
      <c r="T1311" s="16" t="s">
        <v>604</v>
      </c>
      <c r="U1311" s="17">
        <v>44907</v>
      </c>
      <c r="V1311" s="17">
        <v>45272</v>
      </c>
      <c r="W1311" s="15" t="s">
        <v>605</v>
      </c>
      <c r="X1311" s="15" t="s">
        <v>606</v>
      </c>
      <c r="Y1311" s="15" t="s">
        <v>78</v>
      </c>
      <c r="Z1311" s="15" t="s">
        <v>600</v>
      </c>
      <c r="AA1311" s="15" t="s">
        <v>79</v>
      </c>
      <c r="AD1311" s="15" t="s">
        <v>607</v>
      </c>
      <c r="AE1311" s="15" t="s">
        <v>608</v>
      </c>
      <c r="AF1311" s="15" t="s">
        <v>609</v>
      </c>
      <c r="AJ1311"/>
      <c r="AK1311"/>
    </row>
    <row r="1312" spans="1:37" s="15" customFormat="1">
      <c r="A1312" s="14">
        <v>44646.56689814815</v>
      </c>
      <c r="B1312" s="15" t="s">
        <v>594</v>
      </c>
      <c r="C1312" s="15" t="s">
        <v>11</v>
      </c>
      <c r="D1312" s="14">
        <v>44646.56689814815</v>
      </c>
      <c r="E1312" s="15">
        <f t="shared" ca="1" si="35"/>
        <v>4373</v>
      </c>
      <c r="F1312" s="15" t="s">
        <v>12</v>
      </c>
      <c r="G1312" s="15" t="s">
        <v>13</v>
      </c>
      <c r="H1312" s="15" t="s">
        <v>70</v>
      </c>
      <c r="I1312" s="15" t="s">
        <v>71</v>
      </c>
      <c r="J1312" s="15" t="s">
        <v>595</v>
      </c>
      <c r="K1312" s="16" t="s">
        <v>596</v>
      </c>
      <c r="L1312" s="15" t="s">
        <v>597</v>
      </c>
      <c r="M1312" s="15" t="s">
        <v>598</v>
      </c>
      <c r="N1312" s="15" t="s">
        <v>599</v>
      </c>
      <c r="O1312" s="15" t="s">
        <v>145</v>
      </c>
      <c r="Q1312" s="15" t="s">
        <v>601</v>
      </c>
      <c r="R1312" s="16" t="s">
        <v>602</v>
      </c>
      <c r="S1312" s="16" t="s">
        <v>603</v>
      </c>
      <c r="T1312" s="16" t="s">
        <v>604</v>
      </c>
      <c r="U1312" s="17">
        <v>44907</v>
      </c>
      <c r="V1312" s="17">
        <v>45272</v>
      </c>
      <c r="W1312" s="15" t="s">
        <v>605</v>
      </c>
      <c r="X1312" s="15" t="s">
        <v>606</v>
      </c>
      <c r="Y1312" s="15" t="s">
        <v>78</v>
      </c>
      <c r="Z1312" s="15" t="s">
        <v>600</v>
      </c>
      <c r="AA1312" s="15" t="s">
        <v>79</v>
      </c>
      <c r="AD1312" s="15" t="s">
        <v>607</v>
      </c>
      <c r="AE1312" s="15" t="s">
        <v>608</v>
      </c>
      <c r="AF1312" s="15" t="s">
        <v>609</v>
      </c>
      <c r="AJ1312"/>
      <c r="AK1312"/>
    </row>
    <row r="1313" spans="1:37" s="15" customFormat="1">
      <c r="A1313" s="14">
        <v>44677.56689814815</v>
      </c>
      <c r="B1313" s="15" t="s">
        <v>594</v>
      </c>
      <c r="C1313" s="15" t="s">
        <v>11</v>
      </c>
      <c r="D1313" s="14">
        <v>44677.56689814815</v>
      </c>
      <c r="E1313" s="15">
        <f t="shared" ca="1" si="35"/>
        <v>3447</v>
      </c>
      <c r="F1313" s="15" t="s">
        <v>12</v>
      </c>
      <c r="G1313" s="15" t="s">
        <v>13</v>
      </c>
      <c r="H1313" s="15" t="s">
        <v>70</v>
      </c>
      <c r="I1313" s="15" t="s">
        <v>71</v>
      </c>
      <c r="J1313" s="15" t="s">
        <v>595</v>
      </c>
      <c r="K1313" s="16" t="s">
        <v>596</v>
      </c>
      <c r="L1313" s="15" t="s">
        <v>597</v>
      </c>
      <c r="M1313" s="15" t="s">
        <v>598</v>
      </c>
      <c r="N1313" s="15" t="s">
        <v>599</v>
      </c>
      <c r="O1313" s="15" t="s">
        <v>145</v>
      </c>
      <c r="Q1313" s="15" t="s">
        <v>601</v>
      </c>
      <c r="R1313" s="16" t="s">
        <v>602</v>
      </c>
      <c r="S1313" s="16" t="s">
        <v>603</v>
      </c>
      <c r="T1313" s="16" t="s">
        <v>604</v>
      </c>
      <c r="U1313" s="17">
        <v>44907</v>
      </c>
      <c r="V1313" s="17">
        <v>45272</v>
      </c>
      <c r="W1313" s="15" t="s">
        <v>605</v>
      </c>
      <c r="X1313" s="15" t="s">
        <v>606</v>
      </c>
      <c r="Y1313" s="15" t="s">
        <v>78</v>
      </c>
      <c r="Z1313" s="15" t="s">
        <v>600</v>
      </c>
      <c r="AA1313" s="15" t="s">
        <v>79</v>
      </c>
      <c r="AD1313" s="15" t="s">
        <v>607</v>
      </c>
      <c r="AE1313" s="15" t="s">
        <v>608</v>
      </c>
      <c r="AF1313" s="15" t="s">
        <v>609</v>
      </c>
      <c r="AK1313"/>
    </row>
    <row r="1314" spans="1:37" s="15" customFormat="1">
      <c r="A1314" s="14">
        <v>44707.56689814815</v>
      </c>
      <c r="B1314" s="15" t="s">
        <v>594</v>
      </c>
      <c r="C1314" s="15" t="s">
        <v>11</v>
      </c>
      <c r="D1314" s="14">
        <v>44707.56689814815</v>
      </c>
      <c r="E1314" s="15">
        <f t="shared" ca="1" si="35"/>
        <v>4656</v>
      </c>
      <c r="F1314" s="15" t="s">
        <v>12</v>
      </c>
      <c r="G1314" s="15" t="s">
        <v>13</v>
      </c>
      <c r="H1314" s="15" t="s">
        <v>70</v>
      </c>
      <c r="I1314" s="15" t="s">
        <v>71</v>
      </c>
      <c r="J1314" s="15" t="s">
        <v>595</v>
      </c>
      <c r="K1314" s="16" t="s">
        <v>596</v>
      </c>
      <c r="L1314" s="15" t="s">
        <v>597</v>
      </c>
      <c r="M1314" s="15" t="s">
        <v>598</v>
      </c>
      <c r="N1314" s="15" t="s">
        <v>599</v>
      </c>
      <c r="O1314" s="15" t="s">
        <v>145</v>
      </c>
      <c r="Q1314" s="15" t="s">
        <v>601</v>
      </c>
      <c r="R1314" s="16" t="s">
        <v>602</v>
      </c>
      <c r="S1314" s="16" t="s">
        <v>603</v>
      </c>
      <c r="T1314" s="16" t="s">
        <v>604</v>
      </c>
      <c r="U1314" s="17">
        <v>44907</v>
      </c>
      <c r="V1314" s="17">
        <v>45272</v>
      </c>
      <c r="W1314" s="15" t="s">
        <v>605</v>
      </c>
      <c r="X1314" s="15" t="s">
        <v>606</v>
      </c>
      <c r="Y1314" s="15" t="s">
        <v>78</v>
      </c>
      <c r="Z1314" s="15" t="s">
        <v>600</v>
      </c>
      <c r="AA1314" s="15" t="s">
        <v>79</v>
      </c>
      <c r="AD1314" s="15" t="s">
        <v>607</v>
      </c>
      <c r="AE1314" s="15" t="s">
        <v>608</v>
      </c>
      <c r="AF1314" s="15" t="s">
        <v>609</v>
      </c>
      <c r="AK1314"/>
    </row>
    <row r="1315" spans="1:37" s="15" customFormat="1">
      <c r="A1315" s="14">
        <v>44738.56689814815</v>
      </c>
      <c r="B1315" s="15" t="s">
        <v>594</v>
      </c>
      <c r="C1315" s="15" t="s">
        <v>11</v>
      </c>
      <c r="D1315" s="14">
        <v>44738.56689814815</v>
      </c>
      <c r="E1315" s="15">
        <f t="shared" ca="1" si="35"/>
        <v>3968</v>
      </c>
      <c r="F1315" s="15" t="s">
        <v>12</v>
      </c>
      <c r="G1315" s="15" t="s">
        <v>13</v>
      </c>
      <c r="H1315" s="15" t="s">
        <v>70</v>
      </c>
      <c r="I1315" s="15" t="s">
        <v>71</v>
      </c>
      <c r="J1315" s="15" t="s">
        <v>595</v>
      </c>
      <c r="K1315" s="16" t="s">
        <v>596</v>
      </c>
      <c r="L1315" s="15" t="s">
        <v>597</v>
      </c>
      <c r="M1315" s="15" t="s">
        <v>598</v>
      </c>
      <c r="N1315" s="15" t="s">
        <v>599</v>
      </c>
      <c r="O1315" s="15" t="s">
        <v>145</v>
      </c>
      <c r="Q1315" s="15" t="s">
        <v>601</v>
      </c>
      <c r="R1315" s="16" t="s">
        <v>602</v>
      </c>
      <c r="S1315" s="16" t="s">
        <v>603</v>
      </c>
      <c r="T1315" s="16" t="s">
        <v>604</v>
      </c>
      <c r="U1315" s="17">
        <v>44907</v>
      </c>
      <c r="V1315" s="17">
        <v>45272</v>
      </c>
      <c r="W1315" s="15" t="s">
        <v>605</v>
      </c>
      <c r="X1315" s="15" t="s">
        <v>606</v>
      </c>
      <c r="Y1315" s="15" t="s">
        <v>78</v>
      </c>
      <c r="Z1315" s="15" t="s">
        <v>600</v>
      </c>
      <c r="AA1315" s="15" t="s">
        <v>79</v>
      </c>
      <c r="AD1315" s="15" t="s">
        <v>607</v>
      </c>
      <c r="AE1315" s="15" t="s">
        <v>608</v>
      </c>
      <c r="AF1315" s="15" t="s">
        <v>609</v>
      </c>
      <c r="AK1315"/>
    </row>
    <row r="1316" spans="1:37" s="15" customFormat="1">
      <c r="A1316" s="14">
        <v>44768.56689814815</v>
      </c>
      <c r="B1316" s="15" t="s">
        <v>594</v>
      </c>
      <c r="C1316" s="15" t="s">
        <v>11</v>
      </c>
      <c r="D1316" s="14">
        <v>44768.56689814815</v>
      </c>
      <c r="E1316" s="15">
        <f t="shared" ca="1" si="35"/>
        <v>2737</v>
      </c>
      <c r="F1316" s="15" t="s">
        <v>12</v>
      </c>
      <c r="G1316" s="15" t="s">
        <v>13</v>
      </c>
      <c r="H1316" s="15" t="s">
        <v>70</v>
      </c>
      <c r="I1316" s="15" t="s">
        <v>71</v>
      </c>
      <c r="J1316" s="15" t="s">
        <v>595</v>
      </c>
      <c r="K1316" s="16" t="s">
        <v>596</v>
      </c>
      <c r="L1316" s="15" t="s">
        <v>597</v>
      </c>
      <c r="M1316" s="15" t="s">
        <v>598</v>
      </c>
      <c r="N1316" s="15" t="s">
        <v>599</v>
      </c>
      <c r="O1316" s="15" t="s">
        <v>145</v>
      </c>
      <c r="Q1316" s="15" t="s">
        <v>601</v>
      </c>
      <c r="R1316" s="16" t="s">
        <v>602</v>
      </c>
      <c r="S1316" s="16" t="s">
        <v>603</v>
      </c>
      <c r="T1316" s="16" t="s">
        <v>604</v>
      </c>
      <c r="U1316" s="17">
        <v>44907</v>
      </c>
      <c r="V1316" s="17">
        <v>45272</v>
      </c>
      <c r="W1316" s="15" t="s">
        <v>605</v>
      </c>
      <c r="X1316" s="15" t="s">
        <v>606</v>
      </c>
      <c r="Y1316" s="15" t="s">
        <v>78</v>
      </c>
      <c r="Z1316" s="15" t="s">
        <v>600</v>
      </c>
      <c r="AA1316" s="15" t="s">
        <v>79</v>
      </c>
      <c r="AD1316" s="15" t="s">
        <v>607</v>
      </c>
      <c r="AE1316" s="15" t="s">
        <v>608</v>
      </c>
      <c r="AF1316" s="15" t="s">
        <v>609</v>
      </c>
      <c r="AK1316"/>
    </row>
    <row r="1317" spans="1:37" s="15" customFormat="1">
      <c r="A1317" s="14">
        <v>44799.56689814815</v>
      </c>
      <c r="B1317" s="15" t="s">
        <v>594</v>
      </c>
      <c r="C1317" s="15" t="s">
        <v>11</v>
      </c>
      <c r="D1317" s="14">
        <v>44799.56689814815</v>
      </c>
      <c r="E1317" s="15">
        <f t="shared" ca="1" si="35"/>
        <v>2982</v>
      </c>
      <c r="F1317" s="15" t="s">
        <v>12</v>
      </c>
      <c r="G1317" s="15" t="s">
        <v>13</v>
      </c>
      <c r="H1317" s="15" t="s">
        <v>70</v>
      </c>
      <c r="I1317" s="15" t="s">
        <v>71</v>
      </c>
      <c r="J1317" s="15" t="s">
        <v>595</v>
      </c>
      <c r="K1317" s="16" t="s">
        <v>596</v>
      </c>
      <c r="L1317" s="15" t="s">
        <v>597</v>
      </c>
      <c r="M1317" s="15" t="s">
        <v>598</v>
      </c>
      <c r="N1317" s="15" t="s">
        <v>599</v>
      </c>
      <c r="O1317" s="15" t="s">
        <v>145</v>
      </c>
      <c r="Q1317" s="15" t="s">
        <v>601</v>
      </c>
      <c r="R1317" s="16" t="s">
        <v>602</v>
      </c>
      <c r="S1317" s="16" t="s">
        <v>603</v>
      </c>
      <c r="T1317" s="16" t="s">
        <v>604</v>
      </c>
      <c r="U1317" s="17">
        <v>44907</v>
      </c>
      <c r="V1317" s="17">
        <v>45272</v>
      </c>
      <c r="W1317" s="15" t="s">
        <v>605</v>
      </c>
      <c r="X1317" s="15" t="s">
        <v>606</v>
      </c>
      <c r="Y1317" s="15" t="s">
        <v>78</v>
      </c>
      <c r="Z1317" s="15" t="s">
        <v>600</v>
      </c>
      <c r="AA1317" s="15" t="s">
        <v>79</v>
      </c>
      <c r="AD1317" s="15" t="s">
        <v>607</v>
      </c>
      <c r="AE1317" s="15" t="s">
        <v>608</v>
      </c>
      <c r="AF1317" s="15" t="s">
        <v>609</v>
      </c>
      <c r="AK1317"/>
    </row>
    <row r="1318" spans="1:37" s="15" customFormat="1">
      <c r="A1318" s="14">
        <v>44830.56689814815</v>
      </c>
      <c r="B1318" s="15" t="s">
        <v>594</v>
      </c>
      <c r="C1318" s="15" t="s">
        <v>11</v>
      </c>
      <c r="D1318" s="14">
        <v>44830.56689814815</v>
      </c>
      <c r="E1318" s="15">
        <f t="shared" ca="1" si="35"/>
        <v>2696</v>
      </c>
      <c r="F1318" s="15" t="s">
        <v>12</v>
      </c>
      <c r="G1318" s="15" t="s">
        <v>13</v>
      </c>
      <c r="H1318" s="15" t="s">
        <v>70</v>
      </c>
      <c r="I1318" s="15" t="s">
        <v>71</v>
      </c>
      <c r="J1318" s="15" t="s">
        <v>595</v>
      </c>
      <c r="K1318" s="16" t="s">
        <v>596</v>
      </c>
      <c r="L1318" s="15" t="s">
        <v>597</v>
      </c>
      <c r="M1318" s="15" t="s">
        <v>598</v>
      </c>
      <c r="N1318" s="15" t="s">
        <v>599</v>
      </c>
      <c r="O1318" s="15" t="s">
        <v>145</v>
      </c>
      <c r="Q1318" s="15" t="s">
        <v>601</v>
      </c>
      <c r="R1318" s="16" t="s">
        <v>602</v>
      </c>
      <c r="S1318" s="16" t="s">
        <v>603</v>
      </c>
      <c r="T1318" s="16" t="s">
        <v>604</v>
      </c>
      <c r="U1318" s="17">
        <v>44907</v>
      </c>
      <c r="V1318" s="17">
        <v>45272</v>
      </c>
      <c r="W1318" s="15" t="s">
        <v>605</v>
      </c>
      <c r="X1318" s="15" t="s">
        <v>606</v>
      </c>
      <c r="Y1318" s="15" t="s">
        <v>78</v>
      </c>
      <c r="Z1318" s="15" t="s">
        <v>600</v>
      </c>
      <c r="AA1318" s="15" t="s">
        <v>79</v>
      </c>
      <c r="AD1318" s="15" t="s">
        <v>607</v>
      </c>
      <c r="AE1318" s="15" t="s">
        <v>608</v>
      </c>
      <c r="AF1318" s="15" t="s">
        <v>609</v>
      </c>
      <c r="AH1318"/>
      <c r="AK1318"/>
    </row>
    <row r="1319" spans="1:37" s="15" customFormat="1">
      <c r="A1319" s="14">
        <v>44860.56689814815</v>
      </c>
      <c r="B1319" s="15" t="s">
        <v>594</v>
      </c>
      <c r="C1319" s="15" t="s">
        <v>11</v>
      </c>
      <c r="D1319" s="14">
        <v>44860.56689814815</v>
      </c>
      <c r="E1319" s="15">
        <f t="shared" ca="1" si="35"/>
        <v>3656</v>
      </c>
      <c r="F1319" s="15" t="s">
        <v>12</v>
      </c>
      <c r="G1319" s="15" t="s">
        <v>13</v>
      </c>
      <c r="H1319" s="15" t="s">
        <v>70</v>
      </c>
      <c r="I1319" s="15" t="s">
        <v>71</v>
      </c>
      <c r="J1319" s="15" t="s">
        <v>595</v>
      </c>
      <c r="K1319" s="16" t="s">
        <v>596</v>
      </c>
      <c r="L1319" s="15" t="s">
        <v>597</v>
      </c>
      <c r="M1319" s="15" t="s">
        <v>598</v>
      </c>
      <c r="N1319" s="15" t="s">
        <v>599</v>
      </c>
      <c r="O1319" s="15" t="s">
        <v>145</v>
      </c>
      <c r="Q1319" s="15" t="s">
        <v>601</v>
      </c>
      <c r="R1319" s="16" t="s">
        <v>602</v>
      </c>
      <c r="S1319" s="16" t="s">
        <v>603</v>
      </c>
      <c r="T1319" s="16" t="s">
        <v>604</v>
      </c>
      <c r="U1319" s="17">
        <v>44907</v>
      </c>
      <c r="V1319" s="17">
        <v>45272</v>
      </c>
      <c r="W1319" s="15" t="s">
        <v>605</v>
      </c>
      <c r="X1319" s="15" t="s">
        <v>606</v>
      </c>
      <c r="Y1319" s="15" t="s">
        <v>78</v>
      </c>
      <c r="Z1319" s="15" t="s">
        <v>600</v>
      </c>
      <c r="AA1319" s="15" t="s">
        <v>79</v>
      </c>
      <c r="AD1319" s="15" t="s">
        <v>607</v>
      </c>
      <c r="AE1319" s="15" t="s">
        <v>608</v>
      </c>
      <c r="AF1319" s="15" t="s">
        <v>609</v>
      </c>
      <c r="AH1319"/>
      <c r="AK1319"/>
    </row>
    <row r="1320" spans="1:37">
      <c r="A1320" s="14">
        <v>44891.56689814815</v>
      </c>
      <c r="B1320" s="15" t="s">
        <v>594</v>
      </c>
      <c r="C1320" s="15" t="s">
        <v>11</v>
      </c>
      <c r="D1320" s="14">
        <v>44891.56689814815</v>
      </c>
      <c r="E1320" s="15">
        <f t="shared" ca="1" si="35"/>
        <v>3133</v>
      </c>
      <c r="F1320" s="15" t="s">
        <v>12</v>
      </c>
      <c r="G1320" s="15" t="s">
        <v>13</v>
      </c>
      <c r="H1320" s="15" t="s">
        <v>70</v>
      </c>
      <c r="I1320" s="15" t="s">
        <v>71</v>
      </c>
      <c r="J1320" s="15" t="s">
        <v>595</v>
      </c>
      <c r="K1320" s="16" t="s">
        <v>596</v>
      </c>
      <c r="L1320" s="15" t="s">
        <v>597</v>
      </c>
      <c r="M1320" s="15" t="s">
        <v>598</v>
      </c>
      <c r="N1320" s="15" t="s">
        <v>599</v>
      </c>
      <c r="O1320" s="15" t="s">
        <v>145</v>
      </c>
      <c r="P1320" s="15"/>
      <c r="Q1320" s="15" t="s">
        <v>601</v>
      </c>
      <c r="R1320" s="16" t="s">
        <v>602</v>
      </c>
      <c r="S1320" s="16" t="s">
        <v>603</v>
      </c>
      <c r="T1320" s="16" t="s">
        <v>604</v>
      </c>
      <c r="U1320" s="17">
        <v>44907</v>
      </c>
      <c r="V1320" s="17">
        <v>45272</v>
      </c>
      <c r="W1320" s="15" t="s">
        <v>605</v>
      </c>
      <c r="X1320" s="15" t="s">
        <v>606</v>
      </c>
      <c r="Y1320" s="15" t="s">
        <v>78</v>
      </c>
      <c r="Z1320" s="15" t="s">
        <v>600</v>
      </c>
      <c r="AA1320" s="15" t="s">
        <v>79</v>
      </c>
      <c r="AB1320" s="15"/>
      <c r="AC1320" s="15"/>
      <c r="AD1320" s="15" t="s">
        <v>607</v>
      </c>
      <c r="AE1320" s="15" t="s">
        <v>608</v>
      </c>
      <c r="AF1320" s="15" t="s">
        <v>609</v>
      </c>
      <c r="AG1320" s="15"/>
      <c r="AI1320" s="15"/>
      <c r="AJ1320" s="15"/>
      <c r="AK1320" s="15"/>
    </row>
    <row r="1321" spans="1:37">
      <c r="A1321" s="14">
        <v>44921.56689814815</v>
      </c>
      <c r="B1321" s="15" t="s">
        <v>594</v>
      </c>
      <c r="C1321" s="15" t="s">
        <v>11</v>
      </c>
      <c r="D1321" s="14">
        <v>44921.56689814815</v>
      </c>
      <c r="E1321" s="15">
        <f t="shared" ca="1" si="35"/>
        <v>3346</v>
      </c>
      <c r="F1321" s="15" t="s">
        <v>12</v>
      </c>
      <c r="G1321" s="15" t="s">
        <v>13</v>
      </c>
      <c r="H1321" s="15" t="s">
        <v>70</v>
      </c>
      <c r="I1321" s="15" t="s">
        <v>71</v>
      </c>
      <c r="J1321" s="15" t="s">
        <v>595</v>
      </c>
      <c r="K1321" s="16" t="s">
        <v>596</v>
      </c>
      <c r="L1321" s="15" t="s">
        <v>597</v>
      </c>
      <c r="M1321" s="15" t="s">
        <v>598</v>
      </c>
      <c r="N1321" s="15" t="s">
        <v>599</v>
      </c>
      <c r="O1321" s="15" t="s">
        <v>145</v>
      </c>
      <c r="P1321" s="15"/>
      <c r="Q1321" s="15" t="s">
        <v>601</v>
      </c>
      <c r="R1321" s="16" t="s">
        <v>602</v>
      </c>
      <c r="S1321" s="16" t="s">
        <v>603</v>
      </c>
      <c r="T1321" s="16" t="s">
        <v>604</v>
      </c>
      <c r="U1321" s="17">
        <v>44907</v>
      </c>
      <c r="V1321" s="17">
        <v>45272</v>
      </c>
      <c r="W1321" s="15" t="s">
        <v>605</v>
      </c>
      <c r="X1321" s="15" t="s">
        <v>606</v>
      </c>
      <c r="Y1321" s="15" t="s">
        <v>78</v>
      </c>
      <c r="Z1321" s="15" t="s">
        <v>600</v>
      </c>
      <c r="AA1321" s="15" t="s">
        <v>79</v>
      </c>
      <c r="AB1321" s="15"/>
      <c r="AC1321" s="15"/>
      <c r="AD1321" s="15" t="s">
        <v>607</v>
      </c>
      <c r="AE1321" s="15" t="s">
        <v>608</v>
      </c>
      <c r="AF1321" s="15" t="s">
        <v>609</v>
      </c>
      <c r="AG1321" s="15"/>
      <c r="AI1321" s="15"/>
      <c r="AJ1321" s="15"/>
      <c r="AK1321" s="15"/>
    </row>
    <row r="1322" spans="1:37">
      <c r="A1322" s="14">
        <v>44952.56689814815</v>
      </c>
      <c r="B1322" s="15" t="s">
        <v>594</v>
      </c>
      <c r="C1322" s="15" t="s">
        <v>11</v>
      </c>
      <c r="D1322" s="14">
        <v>44952.56689814815</v>
      </c>
      <c r="E1322" s="15">
        <f t="shared" ca="1" si="35"/>
        <v>2304</v>
      </c>
      <c r="F1322" s="15" t="s">
        <v>12</v>
      </c>
      <c r="G1322" s="15" t="s">
        <v>13</v>
      </c>
      <c r="H1322" s="15" t="s">
        <v>70</v>
      </c>
      <c r="I1322" s="15" t="s">
        <v>71</v>
      </c>
      <c r="J1322" s="15" t="s">
        <v>595</v>
      </c>
      <c r="K1322" s="16" t="s">
        <v>596</v>
      </c>
      <c r="L1322" s="15" t="s">
        <v>597</v>
      </c>
      <c r="M1322" s="15" t="s">
        <v>598</v>
      </c>
      <c r="N1322" s="15" t="s">
        <v>599</v>
      </c>
      <c r="O1322" s="15" t="s">
        <v>145</v>
      </c>
      <c r="P1322" s="15"/>
      <c r="Q1322" s="15" t="s">
        <v>601</v>
      </c>
      <c r="R1322" s="16" t="s">
        <v>602</v>
      </c>
      <c r="S1322" s="16" t="s">
        <v>603</v>
      </c>
      <c r="T1322" s="16" t="s">
        <v>604</v>
      </c>
      <c r="U1322" s="17">
        <v>44907</v>
      </c>
      <c r="V1322" s="17">
        <v>45272</v>
      </c>
      <c r="W1322" s="15" t="s">
        <v>605</v>
      </c>
      <c r="X1322" s="15" t="s">
        <v>606</v>
      </c>
      <c r="Y1322" s="15" t="s">
        <v>78</v>
      </c>
      <c r="Z1322" s="15" t="s">
        <v>600</v>
      </c>
      <c r="AA1322" s="15" t="s">
        <v>79</v>
      </c>
      <c r="AB1322" s="15"/>
      <c r="AC1322" s="15"/>
      <c r="AD1322" s="15" t="s">
        <v>607</v>
      </c>
      <c r="AE1322" s="15" t="s">
        <v>608</v>
      </c>
      <c r="AF1322" s="15" t="s">
        <v>609</v>
      </c>
      <c r="AG1322" s="15"/>
      <c r="AI1322" s="15"/>
      <c r="AJ1322" s="15"/>
      <c r="AK1322" s="15"/>
    </row>
    <row r="1323" spans="1:37">
      <c r="A1323" s="14">
        <v>44983.56689814815</v>
      </c>
      <c r="B1323" s="15" t="s">
        <v>594</v>
      </c>
      <c r="C1323" s="15" t="s">
        <v>11</v>
      </c>
      <c r="D1323" s="14">
        <v>44983.56689814815</v>
      </c>
      <c r="E1323" s="15">
        <f t="shared" ca="1" si="35"/>
        <v>4241</v>
      </c>
      <c r="F1323" s="15" t="s">
        <v>12</v>
      </c>
      <c r="G1323" s="15" t="s">
        <v>13</v>
      </c>
      <c r="H1323" s="15" t="s">
        <v>70</v>
      </c>
      <c r="I1323" s="15" t="s">
        <v>71</v>
      </c>
      <c r="J1323" s="15" t="s">
        <v>595</v>
      </c>
      <c r="K1323" s="16" t="s">
        <v>596</v>
      </c>
      <c r="L1323" s="15" t="s">
        <v>597</v>
      </c>
      <c r="M1323" s="15" t="s">
        <v>598</v>
      </c>
      <c r="N1323" s="15" t="s">
        <v>599</v>
      </c>
      <c r="O1323" s="15" t="s">
        <v>145</v>
      </c>
      <c r="P1323" s="15"/>
      <c r="Q1323" s="15" t="s">
        <v>601</v>
      </c>
      <c r="R1323" s="16" t="s">
        <v>602</v>
      </c>
      <c r="S1323" s="16" t="s">
        <v>603</v>
      </c>
      <c r="T1323" s="16" t="s">
        <v>604</v>
      </c>
      <c r="U1323" s="17">
        <v>44907</v>
      </c>
      <c r="V1323" s="17">
        <v>45272</v>
      </c>
      <c r="W1323" s="15" t="s">
        <v>605</v>
      </c>
      <c r="X1323" s="15" t="s">
        <v>606</v>
      </c>
      <c r="Y1323" s="15" t="s">
        <v>78</v>
      </c>
      <c r="Z1323" s="15" t="s">
        <v>600</v>
      </c>
      <c r="AA1323" s="15" t="s">
        <v>79</v>
      </c>
      <c r="AB1323" s="15"/>
      <c r="AC1323" s="15"/>
      <c r="AD1323" s="15" t="s">
        <v>607</v>
      </c>
      <c r="AE1323" s="15" t="s">
        <v>608</v>
      </c>
      <c r="AF1323" s="15" t="s">
        <v>609</v>
      </c>
      <c r="AG1323" s="15"/>
      <c r="AI1323" s="15"/>
      <c r="AJ1323" s="15"/>
      <c r="AK1323" s="15"/>
    </row>
    <row r="1324" spans="1:37">
      <c r="A1324" s="14">
        <v>45011.56689814815</v>
      </c>
      <c r="B1324" s="15" t="s">
        <v>594</v>
      </c>
      <c r="C1324" s="15" t="s">
        <v>11</v>
      </c>
      <c r="D1324" s="14">
        <v>45011.56689814815</v>
      </c>
      <c r="E1324" s="15">
        <f t="shared" ca="1" si="35"/>
        <v>3328</v>
      </c>
      <c r="F1324" s="15" t="s">
        <v>12</v>
      </c>
      <c r="G1324" s="15" t="s">
        <v>13</v>
      </c>
      <c r="H1324" s="15" t="s">
        <v>70</v>
      </c>
      <c r="I1324" s="15" t="s">
        <v>71</v>
      </c>
      <c r="J1324" s="15" t="s">
        <v>595</v>
      </c>
      <c r="K1324" s="16" t="s">
        <v>596</v>
      </c>
      <c r="L1324" s="15" t="s">
        <v>597</v>
      </c>
      <c r="M1324" s="15" t="s">
        <v>598</v>
      </c>
      <c r="N1324" s="15" t="s">
        <v>599</v>
      </c>
      <c r="O1324" s="15" t="s">
        <v>145</v>
      </c>
      <c r="P1324" s="15"/>
      <c r="Q1324" s="15" t="s">
        <v>601</v>
      </c>
      <c r="R1324" s="16" t="s">
        <v>602</v>
      </c>
      <c r="S1324" s="16" t="s">
        <v>603</v>
      </c>
      <c r="T1324" s="16" t="s">
        <v>604</v>
      </c>
      <c r="U1324" s="17">
        <v>44907</v>
      </c>
      <c r="V1324" s="17">
        <v>45272</v>
      </c>
      <c r="W1324" s="15" t="s">
        <v>605</v>
      </c>
      <c r="X1324" s="15" t="s">
        <v>606</v>
      </c>
      <c r="Y1324" s="15" t="s">
        <v>78</v>
      </c>
      <c r="Z1324" s="15" t="s">
        <v>600</v>
      </c>
      <c r="AA1324" s="15" t="s">
        <v>79</v>
      </c>
      <c r="AB1324" s="15"/>
      <c r="AC1324" s="15"/>
      <c r="AD1324" s="15" t="s">
        <v>607</v>
      </c>
      <c r="AE1324" s="15" t="s">
        <v>608</v>
      </c>
      <c r="AF1324" s="15" t="s">
        <v>609</v>
      </c>
      <c r="AG1324" s="15"/>
      <c r="AI1324" s="15"/>
      <c r="AJ1324" s="15"/>
      <c r="AK1324" s="15"/>
    </row>
    <row r="1325" spans="1:37">
      <c r="A1325" s="14">
        <v>45042.56689814815</v>
      </c>
      <c r="B1325" s="15" t="s">
        <v>594</v>
      </c>
      <c r="C1325" s="15" t="s">
        <v>11</v>
      </c>
      <c r="D1325" s="14">
        <v>45042.56689814815</v>
      </c>
      <c r="E1325" s="15">
        <f t="shared" ca="1" si="35"/>
        <v>2478</v>
      </c>
      <c r="F1325" s="15" t="s">
        <v>12</v>
      </c>
      <c r="G1325" s="15" t="s">
        <v>13</v>
      </c>
      <c r="H1325" s="15" t="s">
        <v>70</v>
      </c>
      <c r="I1325" s="15" t="s">
        <v>71</v>
      </c>
      <c r="J1325" s="15" t="s">
        <v>595</v>
      </c>
      <c r="K1325" s="16" t="s">
        <v>596</v>
      </c>
      <c r="L1325" s="15" t="s">
        <v>597</v>
      </c>
      <c r="M1325" s="15" t="s">
        <v>598</v>
      </c>
      <c r="N1325" s="15" t="s">
        <v>599</v>
      </c>
      <c r="O1325" s="15" t="s">
        <v>145</v>
      </c>
      <c r="P1325" s="15"/>
      <c r="Q1325" s="15" t="s">
        <v>601</v>
      </c>
      <c r="R1325" s="16" t="s">
        <v>602</v>
      </c>
      <c r="S1325" s="16" t="s">
        <v>603</v>
      </c>
      <c r="T1325" s="16" t="s">
        <v>604</v>
      </c>
      <c r="U1325" s="17">
        <v>44907</v>
      </c>
      <c r="V1325" s="17">
        <v>45272</v>
      </c>
      <c r="W1325" s="15" t="s">
        <v>605</v>
      </c>
      <c r="X1325" s="15" t="s">
        <v>606</v>
      </c>
      <c r="Y1325" s="15" t="s">
        <v>78</v>
      </c>
      <c r="Z1325" s="15" t="s">
        <v>600</v>
      </c>
      <c r="AA1325" s="15" t="s">
        <v>79</v>
      </c>
      <c r="AB1325" s="15"/>
      <c r="AC1325" s="15"/>
      <c r="AD1325" s="15" t="s">
        <v>607</v>
      </c>
      <c r="AE1325" s="15" t="s">
        <v>608</v>
      </c>
      <c r="AF1325" s="15" t="s">
        <v>609</v>
      </c>
      <c r="AG1325" s="15"/>
      <c r="AI1325" s="15"/>
      <c r="AJ1325" s="15"/>
      <c r="AK1325" s="15"/>
    </row>
    <row r="1326" spans="1:37">
      <c r="A1326" s="14">
        <v>45072.56689814815</v>
      </c>
      <c r="B1326" s="15" t="s">
        <v>594</v>
      </c>
      <c r="C1326" s="15" t="s">
        <v>11</v>
      </c>
      <c r="D1326" s="14">
        <v>45072.56689814815</v>
      </c>
      <c r="E1326" s="15">
        <f t="shared" ca="1" si="35"/>
        <v>4099</v>
      </c>
      <c r="F1326" s="15" t="s">
        <v>12</v>
      </c>
      <c r="G1326" s="15" t="s">
        <v>13</v>
      </c>
      <c r="H1326" s="15" t="s">
        <v>70</v>
      </c>
      <c r="I1326" s="15" t="s">
        <v>71</v>
      </c>
      <c r="J1326" s="15" t="s">
        <v>595</v>
      </c>
      <c r="K1326" s="16" t="s">
        <v>596</v>
      </c>
      <c r="L1326" s="15" t="s">
        <v>597</v>
      </c>
      <c r="M1326" s="15" t="s">
        <v>598</v>
      </c>
      <c r="N1326" s="15" t="s">
        <v>599</v>
      </c>
      <c r="O1326" s="15" t="s">
        <v>145</v>
      </c>
      <c r="P1326" s="15"/>
      <c r="Q1326" s="15" t="s">
        <v>601</v>
      </c>
      <c r="R1326" s="16" t="s">
        <v>602</v>
      </c>
      <c r="S1326" s="16" t="s">
        <v>603</v>
      </c>
      <c r="T1326" s="16" t="s">
        <v>604</v>
      </c>
      <c r="U1326" s="17">
        <v>44907</v>
      </c>
      <c r="V1326" s="17">
        <v>45272</v>
      </c>
      <c r="W1326" s="15" t="s">
        <v>605</v>
      </c>
      <c r="X1326" s="15" t="s">
        <v>606</v>
      </c>
      <c r="Y1326" s="15" t="s">
        <v>78</v>
      </c>
      <c r="Z1326" s="15" t="s">
        <v>600</v>
      </c>
      <c r="AA1326" s="15" t="s">
        <v>79</v>
      </c>
      <c r="AB1326" s="15"/>
      <c r="AC1326" s="15"/>
      <c r="AD1326" s="15" t="s">
        <v>607</v>
      </c>
      <c r="AE1326" s="15" t="s">
        <v>608</v>
      </c>
      <c r="AF1326" s="15" t="s">
        <v>609</v>
      </c>
      <c r="AG1326" s="15"/>
      <c r="AH1326" s="15"/>
      <c r="AI1326" s="15"/>
      <c r="AJ1326" s="15"/>
      <c r="AK1326" s="15"/>
    </row>
    <row r="1327" spans="1:37">
      <c r="A1327" s="14">
        <v>45103.56689814815</v>
      </c>
      <c r="B1327" s="15" t="s">
        <v>594</v>
      </c>
      <c r="C1327" s="15" t="s">
        <v>11</v>
      </c>
      <c r="D1327" s="14">
        <v>45103.56689814815</v>
      </c>
      <c r="E1327" s="15">
        <f t="shared" ca="1" si="35"/>
        <v>3881</v>
      </c>
      <c r="F1327" s="15" t="s">
        <v>12</v>
      </c>
      <c r="G1327" s="15" t="s">
        <v>13</v>
      </c>
      <c r="H1327" s="15" t="s">
        <v>70</v>
      </c>
      <c r="I1327" s="15" t="s">
        <v>71</v>
      </c>
      <c r="J1327" s="15" t="s">
        <v>595</v>
      </c>
      <c r="K1327" s="16" t="s">
        <v>596</v>
      </c>
      <c r="L1327" s="15" t="s">
        <v>597</v>
      </c>
      <c r="M1327" s="15" t="s">
        <v>598</v>
      </c>
      <c r="N1327" s="15" t="s">
        <v>599</v>
      </c>
      <c r="O1327" s="15" t="s">
        <v>145</v>
      </c>
      <c r="P1327" s="15"/>
      <c r="Q1327" s="15" t="s">
        <v>601</v>
      </c>
      <c r="R1327" s="16" t="s">
        <v>602</v>
      </c>
      <c r="S1327" s="16" t="s">
        <v>603</v>
      </c>
      <c r="T1327" s="16" t="s">
        <v>604</v>
      </c>
      <c r="U1327" s="17">
        <v>44907</v>
      </c>
      <c r="V1327" s="17">
        <v>45272</v>
      </c>
      <c r="W1327" s="15" t="s">
        <v>605</v>
      </c>
      <c r="X1327" s="15" t="s">
        <v>606</v>
      </c>
      <c r="Y1327" s="15" t="s">
        <v>78</v>
      </c>
      <c r="Z1327" s="15" t="s">
        <v>600</v>
      </c>
      <c r="AA1327" s="15" t="s">
        <v>79</v>
      </c>
      <c r="AB1327" s="15"/>
      <c r="AC1327" s="15"/>
      <c r="AD1327" s="15" t="s">
        <v>607</v>
      </c>
      <c r="AE1327" s="15" t="s">
        <v>608</v>
      </c>
      <c r="AF1327" s="15" t="s">
        <v>609</v>
      </c>
      <c r="AH1327" s="15"/>
      <c r="AI1327" s="15"/>
      <c r="AJ1327" s="15"/>
      <c r="AK1327" s="15"/>
    </row>
    <row r="1328" spans="1:37">
      <c r="A1328" s="14">
        <v>45133.56689814815</v>
      </c>
      <c r="B1328" s="15" t="s">
        <v>594</v>
      </c>
      <c r="C1328" s="15" t="s">
        <v>11</v>
      </c>
      <c r="D1328" s="14">
        <v>45133.56689814815</v>
      </c>
      <c r="E1328" s="15">
        <f t="shared" ca="1" si="35"/>
        <v>3943</v>
      </c>
      <c r="F1328" s="15" t="s">
        <v>12</v>
      </c>
      <c r="G1328" s="15" t="s">
        <v>13</v>
      </c>
      <c r="H1328" s="15" t="s">
        <v>70</v>
      </c>
      <c r="I1328" s="15" t="s">
        <v>71</v>
      </c>
      <c r="J1328" s="15" t="s">
        <v>595</v>
      </c>
      <c r="K1328" s="16" t="s">
        <v>596</v>
      </c>
      <c r="L1328" s="15" t="s">
        <v>597</v>
      </c>
      <c r="M1328" s="15" t="s">
        <v>598</v>
      </c>
      <c r="N1328" s="15" t="s">
        <v>599</v>
      </c>
      <c r="O1328" s="15" t="s">
        <v>145</v>
      </c>
      <c r="P1328" s="15"/>
      <c r="Q1328" s="15" t="s">
        <v>601</v>
      </c>
      <c r="R1328" s="16" t="s">
        <v>602</v>
      </c>
      <c r="S1328" s="16" t="s">
        <v>603</v>
      </c>
      <c r="T1328" s="16" t="s">
        <v>604</v>
      </c>
      <c r="U1328" s="17">
        <v>44907</v>
      </c>
      <c r="V1328" s="17">
        <v>45272</v>
      </c>
      <c r="W1328" s="15" t="s">
        <v>605</v>
      </c>
      <c r="X1328" s="15" t="s">
        <v>606</v>
      </c>
      <c r="Y1328" s="15" t="s">
        <v>78</v>
      </c>
      <c r="Z1328" s="15" t="s">
        <v>600</v>
      </c>
      <c r="AA1328" s="15" t="s">
        <v>79</v>
      </c>
      <c r="AB1328" s="15"/>
      <c r="AC1328" s="15"/>
      <c r="AD1328" s="15" t="s">
        <v>607</v>
      </c>
      <c r="AE1328" s="15" t="s">
        <v>608</v>
      </c>
      <c r="AF1328" s="15" t="s">
        <v>609</v>
      </c>
      <c r="AH1328" s="15"/>
      <c r="AI1328" s="15"/>
      <c r="AJ1328" s="15"/>
      <c r="AK1328" s="15"/>
    </row>
    <row r="1329" spans="1:37">
      <c r="A1329" s="14">
        <v>45164.56689814815</v>
      </c>
      <c r="B1329" s="15" t="s">
        <v>594</v>
      </c>
      <c r="C1329" s="15" t="s">
        <v>11</v>
      </c>
      <c r="D1329" s="14">
        <v>45164.56689814815</v>
      </c>
      <c r="E1329" s="15">
        <f t="shared" ca="1" si="35"/>
        <v>2523</v>
      </c>
      <c r="F1329" s="15" t="s">
        <v>12</v>
      </c>
      <c r="G1329" s="15" t="s">
        <v>13</v>
      </c>
      <c r="H1329" s="15" t="s">
        <v>70</v>
      </c>
      <c r="I1329" s="15" t="s">
        <v>71</v>
      </c>
      <c r="J1329" s="15" t="s">
        <v>595</v>
      </c>
      <c r="K1329" s="16" t="s">
        <v>596</v>
      </c>
      <c r="L1329" s="15" t="s">
        <v>597</v>
      </c>
      <c r="M1329" s="15" t="s">
        <v>598</v>
      </c>
      <c r="N1329" s="15" t="s">
        <v>599</v>
      </c>
      <c r="O1329" s="15" t="s">
        <v>145</v>
      </c>
      <c r="P1329" s="15"/>
      <c r="Q1329" s="15" t="s">
        <v>601</v>
      </c>
      <c r="R1329" s="16" t="s">
        <v>602</v>
      </c>
      <c r="S1329" s="16" t="s">
        <v>603</v>
      </c>
      <c r="T1329" s="16" t="s">
        <v>604</v>
      </c>
      <c r="U1329" s="17">
        <v>44907</v>
      </c>
      <c r="V1329" s="17">
        <v>45272</v>
      </c>
      <c r="W1329" s="15" t="s">
        <v>605</v>
      </c>
      <c r="X1329" s="15" t="s">
        <v>606</v>
      </c>
      <c r="Y1329" s="15" t="s">
        <v>78</v>
      </c>
      <c r="Z1329" s="15" t="s">
        <v>600</v>
      </c>
      <c r="AA1329" s="15" t="s">
        <v>79</v>
      </c>
      <c r="AB1329" s="15"/>
      <c r="AC1329" s="15"/>
      <c r="AD1329" s="15" t="s">
        <v>607</v>
      </c>
      <c r="AE1329" s="15" t="s">
        <v>608</v>
      </c>
      <c r="AF1329" s="15" t="s">
        <v>609</v>
      </c>
      <c r="AH1329" s="15"/>
      <c r="AI1329" s="15"/>
      <c r="AJ1329" s="15"/>
      <c r="AK1329" s="15"/>
    </row>
    <row r="1330" spans="1:37">
      <c r="A1330" s="14">
        <v>45195.56689814815</v>
      </c>
      <c r="B1330" s="15" t="s">
        <v>594</v>
      </c>
      <c r="C1330" s="15" t="s">
        <v>11</v>
      </c>
      <c r="D1330" s="14">
        <v>45195.56689814815</v>
      </c>
      <c r="E1330" s="15">
        <f t="shared" ca="1" si="35"/>
        <v>4948</v>
      </c>
      <c r="F1330" s="15" t="s">
        <v>12</v>
      </c>
      <c r="G1330" s="15" t="s">
        <v>13</v>
      </c>
      <c r="H1330" s="15" t="s">
        <v>70</v>
      </c>
      <c r="I1330" s="15" t="s">
        <v>71</v>
      </c>
      <c r="J1330" s="15" t="s">
        <v>595</v>
      </c>
      <c r="K1330" s="16" t="s">
        <v>596</v>
      </c>
      <c r="L1330" s="15" t="s">
        <v>597</v>
      </c>
      <c r="M1330" s="15" t="s">
        <v>598</v>
      </c>
      <c r="N1330" s="15" t="s">
        <v>599</v>
      </c>
      <c r="O1330" s="15" t="s">
        <v>145</v>
      </c>
      <c r="P1330" s="15"/>
      <c r="Q1330" s="15" t="s">
        <v>601</v>
      </c>
      <c r="R1330" s="16" t="s">
        <v>602</v>
      </c>
      <c r="S1330" s="16" t="s">
        <v>603</v>
      </c>
      <c r="T1330" s="16" t="s">
        <v>604</v>
      </c>
      <c r="U1330" s="17">
        <v>44907</v>
      </c>
      <c r="V1330" s="17">
        <v>45272</v>
      </c>
      <c r="W1330" s="15" t="s">
        <v>605</v>
      </c>
      <c r="X1330" s="15" t="s">
        <v>606</v>
      </c>
      <c r="Y1330" s="15" t="s">
        <v>78</v>
      </c>
      <c r="Z1330" s="15" t="s">
        <v>600</v>
      </c>
      <c r="AA1330" s="15" t="s">
        <v>79</v>
      </c>
      <c r="AB1330" s="15"/>
      <c r="AC1330" s="15"/>
      <c r="AD1330" s="15" t="s">
        <v>607</v>
      </c>
      <c r="AE1330" s="15" t="s">
        <v>608</v>
      </c>
      <c r="AF1330" s="15" t="s">
        <v>609</v>
      </c>
      <c r="AH1330" s="15"/>
      <c r="AI1330" s="15"/>
      <c r="AJ1330" s="15"/>
      <c r="AK1330" s="15"/>
    </row>
    <row r="1331" spans="1:37" s="15" customFormat="1">
      <c r="A1331" s="14">
        <v>45225.56689814815</v>
      </c>
      <c r="B1331" s="15" t="s">
        <v>594</v>
      </c>
      <c r="C1331" s="15" t="s">
        <v>11</v>
      </c>
      <c r="D1331" s="14">
        <v>45225.56689814815</v>
      </c>
      <c r="E1331" s="15">
        <f t="shared" ca="1" si="35"/>
        <v>3245</v>
      </c>
      <c r="F1331" s="15" t="s">
        <v>12</v>
      </c>
      <c r="G1331" s="15" t="s">
        <v>13</v>
      </c>
      <c r="H1331" s="15" t="s">
        <v>70</v>
      </c>
      <c r="I1331" s="15" t="s">
        <v>71</v>
      </c>
      <c r="J1331" s="15" t="s">
        <v>595</v>
      </c>
      <c r="K1331" s="16" t="s">
        <v>596</v>
      </c>
      <c r="L1331" s="15" t="s">
        <v>597</v>
      </c>
      <c r="M1331" s="15" t="s">
        <v>598</v>
      </c>
      <c r="N1331" s="15" t="s">
        <v>599</v>
      </c>
      <c r="O1331" s="15" t="s">
        <v>145</v>
      </c>
      <c r="Q1331" s="15" t="s">
        <v>601</v>
      </c>
      <c r="R1331" s="16" t="s">
        <v>602</v>
      </c>
      <c r="S1331" s="16" t="s">
        <v>603</v>
      </c>
      <c r="T1331" s="16" t="s">
        <v>604</v>
      </c>
      <c r="U1331" s="17">
        <v>44907</v>
      </c>
      <c r="V1331" s="17">
        <v>45272</v>
      </c>
      <c r="W1331" s="15" t="s">
        <v>605</v>
      </c>
      <c r="X1331" s="15" t="s">
        <v>606</v>
      </c>
      <c r="Y1331" s="15" t="s">
        <v>78</v>
      </c>
      <c r="Z1331" s="15" t="s">
        <v>600</v>
      </c>
      <c r="AA1331" s="15" t="s">
        <v>79</v>
      </c>
      <c r="AD1331" s="15" t="s">
        <v>607</v>
      </c>
      <c r="AE1331" s="15" t="s">
        <v>608</v>
      </c>
      <c r="AF1331" s="15" t="s">
        <v>609</v>
      </c>
      <c r="AG1331"/>
    </row>
    <row r="1332" spans="1:37" s="15" customFormat="1">
      <c r="A1332" s="14">
        <v>45256.56689814815</v>
      </c>
      <c r="B1332" s="15" t="s">
        <v>594</v>
      </c>
      <c r="C1332" s="15" t="s">
        <v>11</v>
      </c>
      <c r="D1332" s="14">
        <v>45256.56689814815</v>
      </c>
      <c r="E1332" s="15">
        <f t="shared" ca="1" si="35"/>
        <v>3764</v>
      </c>
      <c r="F1332" s="15" t="s">
        <v>12</v>
      </c>
      <c r="G1332" s="15" t="s">
        <v>13</v>
      </c>
      <c r="H1332" s="15" t="s">
        <v>70</v>
      </c>
      <c r="I1332" s="15" t="s">
        <v>71</v>
      </c>
      <c r="J1332" s="15" t="s">
        <v>595</v>
      </c>
      <c r="K1332" s="16" t="s">
        <v>596</v>
      </c>
      <c r="L1332" s="15" t="s">
        <v>597</v>
      </c>
      <c r="M1332" s="15" t="s">
        <v>598</v>
      </c>
      <c r="N1332" s="15" t="s">
        <v>599</v>
      </c>
      <c r="O1332" s="15" t="s">
        <v>145</v>
      </c>
      <c r="Q1332" s="15" t="s">
        <v>601</v>
      </c>
      <c r="R1332" s="16" t="s">
        <v>602</v>
      </c>
      <c r="S1332" s="16" t="s">
        <v>603</v>
      </c>
      <c r="T1332" s="16" t="s">
        <v>604</v>
      </c>
      <c r="U1332" s="17">
        <v>44907</v>
      </c>
      <c r="V1332" s="17">
        <v>45272</v>
      </c>
      <c r="W1332" s="15" t="s">
        <v>605</v>
      </c>
      <c r="X1332" s="15" t="s">
        <v>606</v>
      </c>
      <c r="Y1332" s="15" t="s">
        <v>78</v>
      </c>
      <c r="Z1332" s="15" t="s">
        <v>600</v>
      </c>
      <c r="AA1332" s="15" t="s">
        <v>79</v>
      </c>
      <c r="AD1332" s="15" t="s">
        <v>607</v>
      </c>
      <c r="AE1332" s="15" t="s">
        <v>608</v>
      </c>
      <c r="AF1332" s="15" t="s">
        <v>609</v>
      </c>
      <c r="AG1332"/>
    </row>
    <row r="1333" spans="1:37" s="15" customFormat="1">
      <c r="A1333" s="14">
        <v>45286.56689814815</v>
      </c>
      <c r="B1333" s="15" t="s">
        <v>594</v>
      </c>
      <c r="C1333" s="15" t="s">
        <v>11</v>
      </c>
      <c r="D1333" s="14">
        <v>45286.56689814815</v>
      </c>
      <c r="E1333" s="15">
        <f t="shared" ca="1" si="35"/>
        <v>2219</v>
      </c>
      <c r="F1333" s="15" t="s">
        <v>12</v>
      </c>
      <c r="G1333" s="15" t="s">
        <v>13</v>
      </c>
      <c r="H1333" s="15" t="s">
        <v>70</v>
      </c>
      <c r="I1333" s="15" t="s">
        <v>71</v>
      </c>
      <c r="J1333" s="15" t="s">
        <v>595</v>
      </c>
      <c r="K1333" s="16" t="s">
        <v>596</v>
      </c>
      <c r="L1333" s="15" t="s">
        <v>597</v>
      </c>
      <c r="M1333" s="15" t="s">
        <v>598</v>
      </c>
      <c r="N1333" s="15" t="s">
        <v>599</v>
      </c>
      <c r="O1333" s="15" t="s">
        <v>145</v>
      </c>
      <c r="Q1333" s="15" t="s">
        <v>601</v>
      </c>
      <c r="R1333" s="16" t="s">
        <v>602</v>
      </c>
      <c r="S1333" s="16" t="s">
        <v>603</v>
      </c>
      <c r="T1333" s="16" t="s">
        <v>604</v>
      </c>
      <c r="U1333" s="17">
        <v>44907</v>
      </c>
      <c r="V1333" s="17">
        <v>45272</v>
      </c>
      <c r="W1333" s="15" t="s">
        <v>605</v>
      </c>
      <c r="X1333" s="15" t="s">
        <v>606</v>
      </c>
      <c r="Y1333" s="15" t="s">
        <v>78</v>
      </c>
      <c r="Z1333" s="15" t="s">
        <v>600</v>
      </c>
      <c r="AA1333" s="15" t="s">
        <v>79</v>
      </c>
      <c r="AD1333" s="15" t="s">
        <v>607</v>
      </c>
      <c r="AE1333" s="15" t="s">
        <v>608</v>
      </c>
      <c r="AF1333" s="15" t="s">
        <v>609</v>
      </c>
      <c r="AG1333"/>
    </row>
    <row r="1334" spans="1:37" s="15" customFormat="1">
      <c r="A1334" s="14">
        <v>44222.577615740738</v>
      </c>
      <c r="B1334" s="15" t="s">
        <v>610</v>
      </c>
      <c r="C1334" s="15" t="s">
        <v>11</v>
      </c>
      <c r="D1334" s="14">
        <v>44222.577615740738</v>
      </c>
      <c r="E1334" s="15">
        <f ca="1">RANDBETWEEN(1500,4000)</f>
        <v>2901</v>
      </c>
      <c r="F1334" s="15" t="s">
        <v>12</v>
      </c>
      <c r="G1334" s="15" t="s">
        <v>13</v>
      </c>
      <c r="H1334" s="15" t="s">
        <v>157</v>
      </c>
      <c r="I1334" s="15" t="s">
        <v>158</v>
      </c>
      <c r="J1334" s="15" t="s">
        <v>611</v>
      </c>
      <c r="K1334" s="16" t="s">
        <v>612</v>
      </c>
      <c r="L1334" s="15" t="s">
        <v>613</v>
      </c>
      <c r="M1334" s="15" t="s">
        <v>614</v>
      </c>
      <c r="N1334" s="15" t="s">
        <v>615</v>
      </c>
      <c r="O1334" s="15" t="s">
        <v>77</v>
      </c>
      <c r="P1334" s="15" t="s">
        <v>22</v>
      </c>
      <c r="Q1334" s="15" t="s">
        <v>616</v>
      </c>
      <c r="R1334" s="16" t="s">
        <v>617</v>
      </c>
      <c r="S1334" s="16" t="s">
        <v>618</v>
      </c>
      <c r="T1334" s="16" t="s">
        <v>619</v>
      </c>
      <c r="U1334" s="18">
        <v>45078</v>
      </c>
      <c r="V1334" s="18">
        <v>45443</v>
      </c>
      <c r="W1334" s="15" t="s">
        <v>620</v>
      </c>
      <c r="X1334" s="15" t="s">
        <v>621</v>
      </c>
      <c r="Y1334" s="15" t="s">
        <v>41</v>
      </c>
      <c r="Z1334" s="15" t="s">
        <v>1570</v>
      </c>
      <c r="AA1334" s="15" t="s">
        <v>22</v>
      </c>
      <c r="AD1334" s="15" t="s">
        <v>622</v>
      </c>
      <c r="AE1334" s="15" t="s">
        <v>623</v>
      </c>
      <c r="AF1334" s="15" t="s">
        <v>624</v>
      </c>
      <c r="AI1334"/>
    </row>
    <row r="1335" spans="1:37" s="15" customFormat="1">
      <c r="A1335" s="14">
        <v>44253.577615740738</v>
      </c>
      <c r="B1335" s="15" t="s">
        <v>610</v>
      </c>
      <c r="C1335" s="15" t="s">
        <v>11</v>
      </c>
      <c r="D1335" s="14">
        <v>44253.577615740738</v>
      </c>
      <c r="E1335" s="15">
        <f t="shared" ref="E1335:E1369" ca="1" si="36">RANDBETWEEN(1500,4000)</f>
        <v>3068</v>
      </c>
      <c r="F1335" s="15" t="s">
        <v>12</v>
      </c>
      <c r="G1335" s="15" t="s">
        <v>13</v>
      </c>
      <c r="H1335" s="15" t="s">
        <v>157</v>
      </c>
      <c r="I1335" s="15" t="s">
        <v>158</v>
      </c>
      <c r="J1335" s="15" t="s">
        <v>611</v>
      </c>
      <c r="K1335" s="16" t="s">
        <v>612</v>
      </c>
      <c r="L1335" s="15" t="s">
        <v>613</v>
      </c>
      <c r="M1335" s="15" t="s">
        <v>614</v>
      </c>
      <c r="N1335" s="15" t="s">
        <v>615</v>
      </c>
      <c r="O1335" s="15" t="s">
        <v>77</v>
      </c>
      <c r="P1335" s="15" t="s">
        <v>22</v>
      </c>
      <c r="Q1335" s="15" t="s">
        <v>616</v>
      </c>
      <c r="R1335" s="16" t="s">
        <v>617</v>
      </c>
      <c r="S1335" s="16" t="s">
        <v>618</v>
      </c>
      <c r="T1335" s="16" t="s">
        <v>619</v>
      </c>
      <c r="U1335" s="18">
        <v>45078</v>
      </c>
      <c r="V1335" s="18">
        <v>45443</v>
      </c>
      <c r="W1335" s="15" t="s">
        <v>620</v>
      </c>
      <c r="X1335" s="15" t="s">
        <v>621</v>
      </c>
      <c r="Y1335" s="15" t="s">
        <v>41</v>
      </c>
      <c r="Z1335" s="15" t="s">
        <v>1570</v>
      </c>
      <c r="AA1335" s="15" t="s">
        <v>22</v>
      </c>
      <c r="AD1335" s="15" t="s">
        <v>622</v>
      </c>
      <c r="AE1335" s="15" t="s">
        <v>623</v>
      </c>
      <c r="AF1335" s="15" t="s">
        <v>624</v>
      </c>
      <c r="AI1335"/>
    </row>
    <row r="1336" spans="1:37" s="15" customFormat="1">
      <c r="A1336" s="14">
        <v>44281.577615682872</v>
      </c>
      <c r="B1336" s="15" t="s">
        <v>610</v>
      </c>
      <c r="C1336" s="15" t="s">
        <v>11</v>
      </c>
      <c r="D1336" s="14">
        <v>44281.577615682872</v>
      </c>
      <c r="E1336" s="15">
        <f t="shared" ca="1" si="36"/>
        <v>1732</v>
      </c>
      <c r="F1336" s="15" t="s">
        <v>12</v>
      </c>
      <c r="G1336" s="15" t="s">
        <v>13</v>
      </c>
      <c r="H1336" s="15" t="s">
        <v>157</v>
      </c>
      <c r="I1336" s="15" t="s">
        <v>158</v>
      </c>
      <c r="J1336" s="15" t="s">
        <v>611</v>
      </c>
      <c r="K1336" s="16" t="s">
        <v>612</v>
      </c>
      <c r="L1336" s="15" t="s">
        <v>613</v>
      </c>
      <c r="M1336" s="15" t="s">
        <v>614</v>
      </c>
      <c r="N1336" s="15" t="s">
        <v>615</v>
      </c>
      <c r="O1336" s="15" t="s">
        <v>77</v>
      </c>
      <c r="P1336" s="15" t="s">
        <v>22</v>
      </c>
      <c r="Q1336" s="15" t="s">
        <v>616</v>
      </c>
      <c r="R1336" s="16" t="s">
        <v>617</v>
      </c>
      <c r="S1336" s="16" t="s">
        <v>618</v>
      </c>
      <c r="T1336" s="16" t="s">
        <v>619</v>
      </c>
      <c r="U1336" s="18">
        <v>45078</v>
      </c>
      <c r="V1336" s="18">
        <v>45443</v>
      </c>
      <c r="W1336" s="15" t="s">
        <v>620</v>
      </c>
      <c r="X1336" s="15" t="s">
        <v>621</v>
      </c>
      <c r="Y1336" s="15" t="s">
        <v>41</v>
      </c>
      <c r="Z1336" s="15" t="s">
        <v>1570</v>
      </c>
      <c r="AA1336" s="15" t="s">
        <v>22</v>
      </c>
      <c r="AD1336" s="15" t="s">
        <v>622</v>
      </c>
      <c r="AE1336" s="15" t="s">
        <v>623</v>
      </c>
      <c r="AF1336" s="15" t="s">
        <v>624</v>
      </c>
      <c r="AI1336"/>
    </row>
    <row r="1337" spans="1:37" s="15" customFormat="1">
      <c r="A1337" s="14">
        <v>44312.577615682872</v>
      </c>
      <c r="B1337" s="15" t="s">
        <v>610</v>
      </c>
      <c r="C1337" s="15" t="s">
        <v>11</v>
      </c>
      <c r="D1337" s="14">
        <v>44312.577615682872</v>
      </c>
      <c r="E1337" s="15">
        <f t="shared" ca="1" si="36"/>
        <v>1596</v>
      </c>
      <c r="F1337" s="15" t="s">
        <v>12</v>
      </c>
      <c r="G1337" s="15" t="s">
        <v>13</v>
      </c>
      <c r="H1337" s="15" t="s">
        <v>157</v>
      </c>
      <c r="I1337" s="15" t="s">
        <v>158</v>
      </c>
      <c r="J1337" s="15" t="s">
        <v>611</v>
      </c>
      <c r="K1337" s="16" t="s">
        <v>612</v>
      </c>
      <c r="L1337" s="15" t="s">
        <v>613</v>
      </c>
      <c r="M1337" s="15" t="s">
        <v>614</v>
      </c>
      <c r="N1337" s="15" t="s">
        <v>615</v>
      </c>
      <c r="O1337" s="15" t="s">
        <v>77</v>
      </c>
      <c r="P1337" s="15" t="s">
        <v>22</v>
      </c>
      <c r="Q1337" s="15" t="s">
        <v>616</v>
      </c>
      <c r="R1337" s="16" t="s">
        <v>617</v>
      </c>
      <c r="S1337" s="16" t="s">
        <v>618</v>
      </c>
      <c r="T1337" s="16" t="s">
        <v>619</v>
      </c>
      <c r="U1337" s="18">
        <v>45078</v>
      </c>
      <c r="V1337" s="18">
        <v>45443</v>
      </c>
      <c r="W1337" s="15" t="s">
        <v>620</v>
      </c>
      <c r="X1337" s="15" t="s">
        <v>621</v>
      </c>
      <c r="Y1337" s="15" t="s">
        <v>41</v>
      </c>
      <c r="Z1337" s="15" t="s">
        <v>1570</v>
      </c>
      <c r="AA1337" s="15" t="s">
        <v>22</v>
      </c>
      <c r="AD1337" s="15" t="s">
        <v>622</v>
      </c>
      <c r="AE1337" s="15" t="s">
        <v>623</v>
      </c>
      <c r="AF1337" s="15" t="s">
        <v>624</v>
      </c>
      <c r="AI1337"/>
    </row>
    <row r="1338" spans="1:37" s="15" customFormat="1">
      <c r="A1338" s="14">
        <v>44342.577615682872</v>
      </c>
      <c r="B1338" s="15" t="s">
        <v>610</v>
      </c>
      <c r="C1338" s="15" t="s">
        <v>11</v>
      </c>
      <c r="D1338" s="14">
        <v>44342.577615682872</v>
      </c>
      <c r="E1338" s="15">
        <f t="shared" ca="1" si="36"/>
        <v>1746</v>
      </c>
      <c r="F1338" s="15" t="s">
        <v>12</v>
      </c>
      <c r="G1338" s="15" t="s">
        <v>13</v>
      </c>
      <c r="H1338" s="15" t="s">
        <v>157</v>
      </c>
      <c r="I1338" s="15" t="s">
        <v>158</v>
      </c>
      <c r="J1338" s="15" t="s">
        <v>611</v>
      </c>
      <c r="K1338" s="16" t="s">
        <v>612</v>
      </c>
      <c r="L1338" s="15" t="s">
        <v>613</v>
      </c>
      <c r="M1338" s="15" t="s">
        <v>614</v>
      </c>
      <c r="N1338" s="15" t="s">
        <v>615</v>
      </c>
      <c r="O1338" s="15" t="s">
        <v>77</v>
      </c>
      <c r="P1338" s="15" t="s">
        <v>22</v>
      </c>
      <c r="Q1338" s="15" t="s">
        <v>616</v>
      </c>
      <c r="R1338" s="16" t="s">
        <v>617</v>
      </c>
      <c r="S1338" s="16" t="s">
        <v>618</v>
      </c>
      <c r="T1338" s="16" t="s">
        <v>619</v>
      </c>
      <c r="U1338" s="18">
        <v>45078</v>
      </c>
      <c r="V1338" s="18">
        <v>45443</v>
      </c>
      <c r="W1338" s="15" t="s">
        <v>620</v>
      </c>
      <c r="X1338" s="15" t="s">
        <v>621</v>
      </c>
      <c r="Y1338" s="15" t="s">
        <v>41</v>
      </c>
      <c r="Z1338" s="15" t="s">
        <v>1570</v>
      </c>
      <c r="AA1338" s="15" t="s">
        <v>22</v>
      </c>
      <c r="AD1338" s="15" t="s">
        <v>622</v>
      </c>
      <c r="AE1338" s="15" t="s">
        <v>623</v>
      </c>
      <c r="AF1338" s="15" t="s">
        <v>624</v>
      </c>
      <c r="AI1338"/>
    </row>
    <row r="1339" spans="1:37" s="15" customFormat="1">
      <c r="A1339" s="14">
        <v>44373.577615682872</v>
      </c>
      <c r="B1339" s="15" t="s">
        <v>610</v>
      </c>
      <c r="C1339" s="15" t="s">
        <v>11</v>
      </c>
      <c r="D1339" s="14">
        <v>44373.577615682872</v>
      </c>
      <c r="E1339" s="15">
        <f t="shared" ca="1" si="36"/>
        <v>3555</v>
      </c>
      <c r="F1339" s="15" t="s">
        <v>12</v>
      </c>
      <c r="G1339" s="15" t="s">
        <v>13</v>
      </c>
      <c r="H1339" s="15" t="s">
        <v>157</v>
      </c>
      <c r="I1339" s="15" t="s">
        <v>158</v>
      </c>
      <c r="J1339" s="15" t="s">
        <v>611</v>
      </c>
      <c r="K1339" s="16" t="s">
        <v>612</v>
      </c>
      <c r="L1339" s="15" t="s">
        <v>613</v>
      </c>
      <c r="M1339" s="15" t="s">
        <v>614</v>
      </c>
      <c r="N1339" s="15" t="s">
        <v>615</v>
      </c>
      <c r="O1339" s="15" t="s">
        <v>77</v>
      </c>
      <c r="P1339" s="15" t="s">
        <v>22</v>
      </c>
      <c r="Q1339" s="15" t="s">
        <v>616</v>
      </c>
      <c r="R1339" s="16" t="s">
        <v>617</v>
      </c>
      <c r="S1339" s="16" t="s">
        <v>618</v>
      </c>
      <c r="T1339" s="16" t="s">
        <v>619</v>
      </c>
      <c r="U1339" s="18">
        <v>45078</v>
      </c>
      <c r="V1339" s="18">
        <v>45443</v>
      </c>
      <c r="W1339" s="15" t="s">
        <v>620</v>
      </c>
      <c r="X1339" s="15" t="s">
        <v>621</v>
      </c>
      <c r="Y1339" s="15" t="s">
        <v>41</v>
      </c>
      <c r="Z1339" s="15" t="s">
        <v>1570</v>
      </c>
      <c r="AA1339" s="15" t="s">
        <v>22</v>
      </c>
      <c r="AD1339" s="15" t="s">
        <v>622</v>
      </c>
      <c r="AE1339" s="15" t="s">
        <v>623</v>
      </c>
      <c r="AF1339" s="15" t="s">
        <v>624</v>
      </c>
      <c r="AI1339"/>
    </row>
    <row r="1340" spans="1:37" s="15" customFormat="1">
      <c r="A1340" s="14">
        <v>44403.577615682872</v>
      </c>
      <c r="B1340" s="15" t="s">
        <v>610</v>
      </c>
      <c r="C1340" s="15" t="s">
        <v>11</v>
      </c>
      <c r="D1340" s="14">
        <v>44403.577615682872</v>
      </c>
      <c r="E1340" s="15">
        <f t="shared" ca="1" si="36"/>
        <v>3064</v>
      </c>
      <c r="F1340" s="15" t="s">
        <v>12</v>
      </c>
      <c r="G1340" s="15" t="s">
        <v>13</v>
      </c>
      <c r="H1340" s="15" t="s">
        <v>157</v>
      </c>
      <c r="I1340" s="15" t="s">
        <v>158</v>
      </c>
      <c r="J1340" s="15" t="s">
        <v>611</v>
      </c>
      <c r="K1340" s="16" t="s">
        <v>612</v>
      </c>
      <c r="L1340" s="15" t="s">
        <v>613</v>
      </c>
      <c r="M1340" s="15" t="s">
        <v>614</v>
      </c>
      <c r="N1340" s="15" t="s">
        <v>615</v>
      </c>
      <c r="O1340" s="15" t="s">
        <v>77</v>
      </c>
      <c r="P1340" s="15" t="s">
        <v>22</v>
      </c>
      <c r="Q1340" s="15" t="s">
        <v>616</v>
      </c>
      <c r="R1340" s="16" t="s">
        <v>617</v>
      </c>
      <c r="S1340" s="16" t="s">
        <v>618</v>
      </c>
      <c r="T1340" s="16" t="s">
        <v>619</v>
      </c>
      <c r="U1340" s="18">
        <v>45078</v>
      </c>
      <c r="V1340" s="18">
        <v>45443</v>
      </c>
      <c r="W1340" s="15" t="s">
        <v>620</v>
      </c>
      <c r="X1340" s="15" t="s">
        <v>621</v>
      </c>
      <c r="Y1340" s="15" t="s">
        <v>41</v>
      </c>
      <c r="Z1340" s="15" t="s">
        <v>1570</v>
      </c>
      <c r="AA1340" s="15" t="s">
        <v>22</v>
      </c>
      <c r="AD1340" s="15" t="s">
        <v>622</v>
      </c>
      <c r="AE1340" s="15" t="s">
        <v>623</v>
      </c>
      <c r="AF1340" s="15" t="s">
        <v>624</v>
      </c>
      <c r="AI1340"/>
    </row>
    <row r="1341" spans="1:37" s="15" customFormat="1">
      <c r="A1341" s="14">
        <v>44434.577615682872</v>
      </c>
      <c r="B1341" s="15" t="s">
        <v>610</v>
      </c>
      <c r="C1341" s="15" t="s">
        <v>11</v>
      </c>
      <c r="D1341" s="14">
        <v>44434.577615682872</v>
      </c>
      <c r="E1341" s="15">
        <f t="shared" ca="1" si="36"/>
        <v>3342</v>
      </c>
      <c r="F1341" s="15" t="s">
        <v>12</v>
      </c>
      <c r="G1341" s="15" t="s">
        <v>13</v>
      </c>
      <c r="H1341" s="15" t="s">
        <v>157</v>
      </c>
      <c r="I1341" s="15" t="s">
        <v>158</v>
      </c>
      <c r="J1341" s="15" t="s">
        <v>611</v>
      </c>
      <c r="K1341" s="16" t="s">
        <v>612</v>
      </c>
      <c r="L1341" s="15" t="s">
        <v>613</v>
      </c>
      <c r="M1341" s="15" t="s">
        <v>614</v>
      </c>
      <c r="N1341" s="15" t="s">
        <v>615</v>
      </c>
      <c r="O1341" s="15" t="s">
        <v>77</v>
      </c>
      <c r="P1341" s="15" t="s">
        <v>22</v>
      </c>
      <c r="Q1341" s="15" t="s">
        <v>616</v>
      </c>
      <c r="R1341" s="16" t="s">
        <v>617</v>
      </c>
      <c r="S1341" s="16" t="s">
        <v>618</v>
      </c>
      <c r="T1341" s="16" t="s">
        <v>619</v>
      </c>
      <c r="U1341" s="18">
        <v>45078</v>
      </c>
      <c r="V1341" s="18">
        <v>45443</v>
      </c>
      <c r="W1341" s="15" t="s">
        <v>620</v>
      </c>
      <c r="X1341" s="15" t="s">
        <v>621</v>
      </c>
      <c r="Y1341" s="15" t="s">
        <v>41</v>
      </c>
      <c r="Z1341" s="15" t="s">
        <v>1570</v>
      </c>
      <c r="AA1341" s="15" t="s">
        <v>22</v>
      </c>
      <c r="AD1341" s="15" t="s">
        <v>622</v>
      </c>
      <c r="AE1341" s="15" t="s">
        <v>623</v>
      </c>
      <c r="AF1341" s="15" t="s">
        <v>624</v>
      </c>
    </row>
    <row r="1342" spans="1:37" s="15" customFormat="1">
      <c r="A1342" s="14">
        <v>44465.577615682872</v>
      </c>
      <c r="B1342" s="15" t="s">
        <v>610</v>
      </c>
      <c r="C1342" s="15" t="s">
        <v>11</v>
      </c>
      <c r="D1342" s="14">
        <v>44465.577615682872</v>
      </c>
      <c r="E1342" s="15">
        <f t="shared" ca="1" si="36"/>
        <v>2011</v>
      </c>
      <c r="F1342" s="15" t="s">
        <v>12</v>
      </c>
      <c r="G1342" s="15" t="s">
        <v>13</v>
      </c>
      <c r="H1342" s="15" t="s">
        <v>157</v>
      </c>
      <c r="I1342" s="15" t="s">
        <v>158</v>
      </c>
      <c r="J1342" s="15" t="s">
        <v>611</v>
      </c>
      <c r="K1342" s="16" t="s">
        <v>612</v>
      </c>
      <c r="L1342" s="15" t="s">
        <v>613</v>
      </c>
      <c r="M1342" s="15" t="s">
        <v>614</v>
      </c>
      <c r="N1342" s="15" t="s">
        <v>615</v>
      </c>
      <c r="O1342" s="15" t="s">
        <v>77</v>
      </c>
      <c r="P1342" s="15" t="s">
        <v>22</v>
      </c>
      <c r="Q1342" s="15" t="s">
        <v>616</v>
      </c>
      <c r="R1342" s="16" t="s">
        <v>617</v>
      </c>
      <c r="S1342" s="16" t="s">
        <v>618</v>
      </c>
      <c r="T1342" s="16" t="s">
        <v>619</v>
      </c>
      <c r="U1342" s="18">
        <v>45078</v>
      </c>
      <c r="V1342" s="18">
        <v>45443</v>
      </c>
      <c r="W1342" s="15" t="s">
        <v>620</v>
      </c>
      <c r="X1342" s="15" t="s">
        <v>621</v>
      </c>
      <c r="Y1342" s="15" t="s">
        <v>41</v>
      </c>
      <c r="Z1342" s="15" t="s">
        <v>1570</v>
      </c>
      <c r="AA1342" s="15" t="s">
        <v>22</v>
      </c>
      <c r="AD1342" s="15" t="s">
        <v>622</v>
      </c>
      <c r="AE1342" s="15" t="s">
        <v>623</v>
      </c>
      <c r="AF1342" s="15" t="s">
        <v>624</v>
      </c>
    </row>
    <row r="1343" spans="1:37" s="15" customFormat="1">
      <c r="A1343" s="14">
        <v>44495.577615682872</v>
      </c>
      <c r="B1343" s="15" t="s">
        <v>610</v>
      </c>
      <c r="C1343" s="15" t="s">
        <v>11</v>
      </c>
      <c r="D1343" s="14">
        <v>44495.577615682872</v>
      </c>
      <c r="E1343" s="15">
        <f t="shared" ca="1" si="36"/>
        <v>1542</v>
      </c>
      <c r="F1343" s="15" t="s">
        <v>12</v>
      </c>
      <c r="G1343" s="15" t="s">
        <v>13</v>
      </c>
      <c r="H1343" s="15" t="s">
        <v>157</v>
      </c>
      <c r="I1343" s="15" t="s">
        <v>158</v>
      </c>
      <c r="J1343" s="15" t="s">
        <v>611</v>
      </c>
      <c r="K1343" s="16" t="s">
        <v>612</v>
      </c>
      <c r="L1343" s="15" t="s">
        <v>613</v>
      </c>
      <c r="M1343" s="15" t="s">
        <v>614</v>
      </c>
      <c r="N1343" s="15" t="s">
        <v>615</v>
      </c>
      <c r="O1343" s="15" t="s">
        <v>77</v>
      </c>
      <c r="P1343" s="15" t="s">
        <v>22</v>
      </c>
      <c r="Q1343" s="15" t="s">
        <v>616</v>
      </c>
      <c r="R1343" s="16" t="s">
        <v>617</v>
      </c>
      <c r="S1343" s="16" t="s">
        <v>618</v>
      </c>
      <c r="T1343" s="16" t="s">
        <v>619</v>
      </c>
      <c r="U1343" s="18">
        <v>45078</v>
      </c>
      <c r="V1343" s="18">
        <v>45443</v>
      </c>
      <c r="W1343" s="15" t="s">
        <v>620</v>
      </c>
      <c r="X1343" s="15" t="s">
        <v>621</v>
      </c>
      <c r="Y1343" s="15" t="s">
        <v>41</v>
      </c>
      <c r="Z1343" s="15" t="s">
        <v>1570</v>
      </c>
      <c r="AA1343" s="15" t="s">
        <v>22</v>
      </c>
      <c r="AD1343" s="15" t="s">
        <v>622</v>
      </c>
      <c r="AE1343" s="15" t="s">
        <v>623</v>
      </c>
      <c r="AF1343" s="15" t="s">
        <v>624</v>
      </c>
    </row>
    <row r="1344" spans="1:37" s="15" customFormat="1">
      <c r="A1344" s="14">
        <v>44526.577615682872</v>
      </c>
      <c r="B1344" s="15" t="s">
        <v>610</v>
      </c>
      <c r="C1344" s="15" t="s">
        <v>11</v>
      </c>
      <c r="D1344" s="14">
        <v>44526.577615682872</v>
      </c>
      <c r="E1344" s="15">
        <f t="shared" ca="1" si="36"/>
        <v>1586</v>
      </c>
      <c r="F1344" s="15" t="s">
        <v>12</v>
      </c>
      <c r="G1344" s="15" t="s">
        <v>13</v>
      </c>
      <c r="H1344" s="15" t="s">
        <v>157</v>
      </c>
      <c r="I1344" s="15" t="s">
        <v>158</v>
      </c>
      <c r="J1344" s="15" t="s">
        <v>611</v>
      </c>
      <c r="K1344" s="16" t="s">
        <v>612</v>
      </c>
      <c r="L1344" s="15" t="s">
        <v>613</v>
      </c>
      <c r="M1344" s="15" t="s">
        <v>614</v>
      </c>
      <c r="N1344" s="15" t="s">
        <v>615</v>
      </c>
      <c r="O1344" s="15" t="s">
        <v>77</v>
      </c>
      <c r="P1344" s="15" t="s">
        <v>22</v>
      </c>
      <c r="Q1344" s="15" t="s">
        <v>616</v>
      </c>
      <c r="R1344" s="16" t="s">
        <v>617</v>
      </c>
      <c r="S1344" s="16" t="s">
        <v>618</v>
      </c>
      <c r="T1344" s="16" t="s">
        <v>619</v>
      </c>
      <c r="U1344" s="18">
        <v>45078</v>
      </c>
      <c r="V1344" s="18">
        <v>45443</v>
      </c>
      <c r="W1344" s="15" t="s">
        <v>620</v>
      </c>
      <c r="X1344" s="15" t="s">
        <v>621</v>
      </c>
      <c r="Y1344" s="15" t="s">
        <v>41</v>
      </c>
      <c r="Z1344" s="15" t="s">
        <v>1570</v>
      </c>
      <c r="AA1344" s="15" t="s">
        <v>22</v>
      </c>
      <c r="AD1344" s="15" t="s">
        <v>622</v>
      </c>
      <c r="AE1344" s="15" t="s">
        <v>623</v>
      </c>
      <c r="AF1344" s="15" t="s">
        <v>624</v>
      </c>
    </row>
    <row r="1345" spans="1:37" s="15" customFormat="1">
      <c r="A1345" s="14">
        <v>44556.577615682872</v>
      </c>
      <c r="B1345" s="15" t="s">
        <v>610</v>
      </c>
      <c r="C1345" s="15" t="s">
        <v>11</v>
      </c>
      <c r="D1345" s="14">
        <v>44556.577615682872</v>
      </c>
      <c r="E1345" s="15">
        <f t="shared" ca="1" si="36"/>
        <v>1680</v>
      </c>
      <c r="F1345" s="15" t="s">
        <v>12</v>
      </c>
      <c r="G1345" s="15" t="s">
        <v>13</v>
      </c>
      <c r="H1345" s="15" t="s">
        <v>157</v>
      </c>
      <c r="I1345" s="15" t="s">
        <v>158</v>
      </c>
      <c r="J1345" s="15" t="s">
        <v>611</v>
      </c>
      <c r="K1345" s="16" t="s">
        <v>612</v>
      </c>
      <c r="L1345" s="15" t="s">
        <v>613</v>
      </c>
      <c r="M1345" s="15" t="s">
        <v>614</v>
      </c>
      <c r="N1345" s="15" t="s">
        <v>615</v>
      </c>
      <c r="O1345" s="15" t="s">
        <v>77</v>
      </c>
      <c r="P1345" s="15" t="s">
        <v>22</v>
      </c>
      <c r="Q1345" s="15" t="s">
        <v>616</v>
      </c>
      <c r="R1345" s="16" t="s">
        <v>617</v>
      </c>
      <c r="S1345" s="16" t="s">
        <v>618</v>
      </c>
      <c r="T1345" s="16" t="s">
        <v>619</v>
      </c>
      <c r="U1345" s="18">
        <v>45078</v>
      </c>
      <c r="V1345" s="18">
        <v>45443</v>
      </c>
      <c r="W1345" s="15" t="s">
        <v>620</v>
      </c>
      <c r="X1345" s="15" t="s">
        <v>621</v>
      </c>
      <c r="Y1345" s="15" t="s">
        <v>41</v>
      </c>
      <c r="Z1345" s="15" t="s">
        <v>1570</v>
      </c>
      <c r="AA1345" s="15" t="s">
        <v>22</v>
      </c>
      <c r="AD1345" s="15" t="s">
        <v>622</v>
      </c>
      <c r="AE1345" s="15" t="s">
        <v>623</v>
      </c>
      <c r="AF1345" s="15" t="s">
        <v>624</v>
      </c>
    </row>
    <row r="1346" spans="1:37" s="15" customFormat="1">
      <c r="A1346" s="14">
        <v>44587.577615682872</v>
      </c>
      <c r="B1346" s="15" t="s">
        <v>610</v>
      </c>
      <c r="C1346" s="15" t="s">
        <v>11</v>
      </c>
      <c r="D1346" s="14">
        <v>44587.577615682872</v>
      </c>
      <c r="E1346" s="15">
        <f t="shared" ca="1" si="36"/>
        <v>3432</v>
      </c>
      <c r="F1346" s="15" t="s">
        <v>12</v>
      </c>
      <c r="G1346" s="15" t="s">
        <v>13</v>
      </c>
      <c r="H1346" s="15" t="s">
        <v>157</v>
      </c>
      <c r="I1346" s="15" t="s">
        <v>158</v>
      </c>
      <c r="J1346" s="15" t="s">
        <v>611</v>
      </c>
      <c r="K1346" s="16" t="s">
        <v>612</v>
      </c>
      <c r="L1346" s="15" t="s">
        <v>613</v>
      </c>
      <c r="M1346" s="15" t="s">
        <v>614</v>
      </c>
      <c r="N1346" s="15" t="s">
        <v>615</v>
      </c>
      <c r="O1346" s="15" t="s">
        <v>77</v>
      </c>
      <c r="P1346" s="15" t="s">
        <v>22</v>
      </c>
      <c r="Q1346" s="15" t="s">
        <v>616</v>
      </c>
      <c r="R1346" s="16" t="s">
        <v>617</v>
      </c>
      <c r="S1346" s="16" t="s">
        <v>618</v>
      </c>
      <c r="T1346" s="16" t="s">
        <v>619</v>
      </c>
      <c r="U1346" s="18">
        <v>45078</v>
      </c>
      <c r="V1346" s="18">
        <v>45443</v>
      </c>
      <c r="W1346" s="15" t="s">
        <v>620</v>
      </c>
      <c r="X1346" s="15" t="s">
        <v>621</v>
      </c>
      <c r="Y1346" s="15" t="s">
        <v>41</v>
      </c>
      <c r="Z1346" s="15" t="s">
        <v>1570</v>
      </c>
      <c r="AA1346" s="15" t="s">
        <v>22</v>
      </c>
      <c r="AD1346" s="15" t="s">
        <v>622</v>
      </c>
      <c r="AE1346" s="15" t="s">
        <v>623</v>
      </c>
      <c r="AF1346" s="15" t="s">
        <v>624</v>
      </c>
    </row>
    <row r="1347" spans="1:37" s="15" customFormat="1">
      <c r="A1347" s="14">
        <v>44618.577615682872</v>
      </c>
      <c r="B1347" s="15" t="s">
        <v>610</v>
      </c>
      <c r="C1347" s="15" t="s">
        <v>11</v>
      </c>
      <c r="D1347" s="14">
        <v>44618.577615682872</v>
      </c>
      <c r="E1347" s="15">
        <f t="shared" ca="1" si="36"/>
        <v>1568</v>
      </c>
      <c r="F1347" s="15" t="s">
        <v>12</v>
      </c>
      <c r="G1347" s="15" t="s">
        <v>13</v>
      </c>
      <c r="H1347" s="15" t="s">
        <v>157</v>
      </c>
      <c r="I1347" s="15" t="s">
        <v>158</v>
      </c>
      <c r="J1347" s="15" t="s">
        <v>611</v>
      </c>
      <c r="K1347" s="16" t="s">
        <v>612</v>
      </c>
      <c r="L1347" s="15" t="s">
        <v>613</v>
      </c>
      <c r="M1347" s="15" t="s">
        <v>614</v>
      </c>
      <c r="N1347" s="15" t="s">
        <v>615</v>
      </c>
      <c r="O1347" s="15" t="s">
        <v>77</v>
      </c>
      <c r="P1347" s="15" t="s">
        <v>22</v>
      </c>
      <c r="Q1347" s="15" t="s">
        <v>616</v>
      </c>
      <c r="R1347" s="16" t="s">
        <v>617</v>
      </c>
      <c r="S1347" s="16" t="s">
        <v>618</v>
      </c>
      <c r="T1347" s="16" t="s">
        <v>619</v>
      </c>
      <c r="U1347" s="18">
        <v>45078</v>
      </c>
      <c r="V1347" s="18">
        <v>45443</v>
      </c>
      <c r="W1347" s="15" t="s">
        <v>620</v>
      </c>
      <c r="X1347" s="15" t="s">
        <v>621</v>
      </c>
      <c r="Y1347" s="15" t="s">
        <v>41</v>
      </c>
      <c r="Z1347" s="15" t="s">
        <v>1570</v>
      </c>
      <c r="AA1347" s="15" t="s">
        <v>22</v>
      </c>
      <c r="AD1347" s="15" t="s">
        <v>622</v>
      </c>
      <c r="AE1347" s="15" t="s">
        <v>623</v>
      </c>
      <c r="AF1347" s="15" t="s">
        <v>624</v>
      </c>
    </row>
    <row r="1348" spans="1:37" s="15" customFormat="1">
      <c r="A1348" s="14">
        <v>44646.577615682872</v>
      </c>
      <c r="B1348" s="15" t="s">
        <v>610</v>
      </c>
      <c r="C1348" s="15" t="s">
        <v>11</v>
      </c>
      <c r="D1348" s="14">
        <v>44646.577615682872</v>
      </c>
      <c r="E1348" s="15">
        <f t="shared" ca="1" si="36"/>
        <v>2142</v>
      </c>
      <c r="F1348" s="15" t="s">
        <v>12</v>
      </c>
      <c r="G1348" s="15" t="s">
        <v>13</v>
      </c>
      <c r="H1348" s="15" t="s">
        <v>157</v>
      </c>
      <c r="I1348" s="15" t="s">
        <v>158</v>
      </c>
      <c r="J1348" s="15" t="s">
        <v>611</v>
      </c>
      <c r="K1348" s="16" t="s">
        <v>612</v>
      </c>
      <c r="L1348" s="15" t="s">
        <v>613</v>
      </c>
      <c r="M1348" s="15" t="s">
        <v>614</v>
      </c>
      <c r="N1348" s="15" t="s">
        <v>615</v>
      </c>
      <c r="O1348" s="15" t="s">
        <v>77</v>
      </c>
      <c r="P1348" s="15" t="s">
        <v>22</v>
      </c>
      <c r="Q1348" s="15" t="s">
        <v>616</v>
      </c>
      <c r="R1348" s="16" t="s">
        <v>617</v>
      </c>
      <c r="S1348" s="16" t="s">
        <v>618</v>
      </c>
      <c r="T1348" s="16" t="s">
        <v>619</v>
      </c>
      <c r="U1348" s="18">
        <v>45078</v>
      </c>
      <c r="V1348" s="18">
        <v>45443</v>
      </c>
      <c r="W1348" s="15" t="s">
        <v>620</v>
      </c>
      <c r="X1348" s="15" t="s">
        <v>621</v>
      </c>
      <c r="Y1348" s="15" t="s">
        <v>41</v>
      </c>
      <c r="Z1348" s="15" t="s">
        <v>1570</v>
      </c>
      <c r="AA1348" s="15" t="s">
        <v>22</v>
      </c>
      <c r="AD1348" s="15" t="s">
        <v>622</v>
      </c>
      <c r="AE1348" s="15" t="s">
        <v>623</v>
      </c>
      <c r="AF1348" s="15" t="s">
        <v>624</v>
      </c>
    </row>
    <row r="1349" spans="1:37" s="15" customFormat="1">
      <c r="A1349" s="14">
        <v>44677.577615682872</v>
      </c>
      <c r="B1349" s="15" t="s">
        <v>610</v>
      </c>
      <c r="C1349" s="15" t="s">
        <v>11</v>
      </c>
      <c r="D1349" s="14">
        <v>44677.577615682872</v>
      </c>
      <c r="E1349" s="15">
        <f t="shared" ca="1" si="36"/>
        <v>3320</v>
      </c>
      <c r="F1349" s="15" t="s">
        <v>12</v>
      </c>
      <c r="G1349" s="15" t="s">
        <v>13</v>
      </c>
      <c r="H1349" s="15" t="s">
        <v>157</v>
      </c>
      <c r="I1349" s="15" t="s">
        <v>158</v>
      </c>
      <c r="J1349" s="15" t="s">
        <v>611</v>
      </c>
      <c r="K1349" s="16" t="s">
        <v>612</v>
      </c>
      <c r="L1349" s="15" t="s">
        <v>613</v>
      </c>
      <c r="M1349" s="15" t="s">
        <v>614</v>
      </c>
      <c r="N1349" s="15" t="s">
        <v>615</v>
      </c>
      <c r="O1349" s="15" t="s">
        <v>77</v>
      </c>
      <c r="P1349" s="15" t="s">
        <v>22</v>
      </c>
      <c r="Q1349" s="15" t="s">
        <v>616</v>
      </c>
      <c r="R1349" s="16" t="s">
        <v>617</v>
      </c>
      <c r="S1349" s="16" t="s">
        <v>618</v>
      </c>
      <c r="T1349" s="16" t="s">
        <v>619</v>
      </c>
      <c r="U1349" s="18">
        <v>45078</v>
      </c>
      <c r="V1349" s="18">
        <v>45443</v>
      </c>
      <c r="W1349" s="15" t="s">
        <v>620</v>
      </c>
      <c r="X1349" s="15" t="s">
        <v>621</v>
      </c>
      <c r="Y1349" s="15" t="s">
        <v>41</v>
      </c>
      <c r="Z1349" s="15" t="s">
        <v>1570</v>
      </c>
      <c r="AA1349" s="15" t="s">
        <v>22</v>
      </c>
      <c r="AD1349" s="15" t="s">
        <v>622</v>
      </c>
      <c r="AE1349" s="15" t="s">
        <v>623</v>
      </c>
      <c r="AF1349" s="15" t="s">
        <v>624</v>
      </c>
      <c r="AJ1349"/>
    </row>
    <row r="1350" spans="1:37" s="15" customFormat="1">
      <c r="A1350" s="14">
        <v>44707.577615682872</v>
      </c>
      <c r="B1350" s="15" t="s">
        <v>610</v>
      </c>
      <c r="C1350" s="15" t="s">
        <v>11</v>
      </c>
      <c r="D1350" s="14">
        <v>44707.577615682872</v>
      </c>
      <c r="E1350" s="15">
        <f t="shared" ca="1" si="36"/>
        <v>3236</v>
      </c>
      <c r="F1350" s="15" t="s">
        <v>12</v>
      </c>
      <c r="G1350" s="15" t="s">
        <v>13</v>
      </c>
      <c r="H1350" s="15" t="s">
        <v>157</v>
      </c>
      <c r="I1350" s="15" t="s">
        <v>158</v>
      </c>
      <c r="J1350" s="15" t="s">
        <v>611</v>
      </c>
      <c r="K1350" s="16" t="s">
        <v>612</v>
      </c>
      <c r="L1350" s="15" t="s">
        <v>613</v>
      </c>
      <c r="M1350" s="15" t="s">
        <v>614</v>
      </c>
      <c r="N1350" s="15" t="s">
        <v>615</v>
      </c>
      <c r="O1350" s="15" t="s">
        <v>77</v>
      </c>
      <c r="P1350" s="15" t="s">
        <v>22</v>
      </c>
      <c r="Q1350" s="15" t="s">
        <v>616</v>
      </c>
      <c r="R1350" s="16" t="s">
        <v>617</v>
      </c>
      <c r="S1350" s="16" t="s">
        <v>618</v>
      </c>
      <c r="T1350" s="16" t="s">
        <v>619</v>
      </c>
      <c r="U1350" s="18">
        <v>45078</v>
      </c>
      <c r="V1350" s="18">
        <v>45443</v>
      </c>
      <c r="W1350" s="15" t="s">
        <v>620</v>
      </c>
      <c r="X1350" s="15" t="s">
        <v>621</v>
      </c>
      <c r="Y1350" s="15" t="s">
        <v>41</v>
      </c>
      <c r="Z1350" s="15" t="s">
        <v>1570</v>
      </c>
      <c r="AA1350" s="15" t="s">
        <v>22</v>
      </c>
      <c r="AD1350" s="15" t="s">
        <v>622</v>
      </c>
      <c r="AE1350" s="15" t="s">
        <v>623</v>
      </c>
      <c r="AF1350" s="15" t="s">
        <v>624</v>
      </c>
      <c r="AJ1350"/>
    </row>
    <row r="1351" spans="1:37" s="15" customFormat="1">
      <c r="A1351" s="14">
        <v>44738.577615682872</v>
      </c>
      <c r="B1351" s="15" t="s">
        <v>610</v>
      </c>
      <c r="C1351" s="15" t="s">
        <v>11</v>
      </c>
      <c r="D1351" s="14">
        <v>44738.577615682872</v>
      </c>
      <c r="E1351" s="15">
        <f t="shared" ca="1" si="36"/>
        <v>2317</v>
      </c>
      <c r="F1351" s="15" t="s">
        <v>12</v>
      </c>
      <c r="G1351" s="15" t="s">
        <v>13</v>
      </c>
      <c r="H1351" s="15" t="s">
        <v>157</v>
      </c>
      <c r="I1351" s="15" t="s">
        <v>158</v>
      </c>
      <c r="J1351" s="15" t="s">
        <v>611</v>
      </c>
      <c r="K1351" s="16" t="s">
        <v>612</v>
      </c>
      <c r="L1351" s="15" t="s">
        <v>613</v>
      </c>
      <c r="M1351" s="15" t="s">
        <v>614</v>
      </c>
      <c r="N1351" s="15" t="s">
        <v>615</v>
      </c>
      <c r="O1351" s="15" t="s">
        <v>77</v>
      </c>
      <c r="P1351" s="15" t="s">
        <v>22</v>
      </c>
      <c r="Q1351" s="15" t="s">
        <v>616</v>
      </c>
      <c r="R1351" s="16" t="s">
        <v>617</v>
      </c>
      <c r="S1351" s="16" t="s">
        <v>618</v>
      </c>
      <c r="T1351" s="16" t="s">
        <v>619</v>
      </c>
      <c r="U1351" s="18">
        <v>45078</v>
      </c>
      <c r="V1351" s="18">
        <v>45443</v>
      </c>
      <c r="W1351" s="15" t="s">
        <v>620</v>
      </c>
      <c r="X1351" s="15" t="s">
        <v>621</v>
      </c>
      <c r="Y1351" s="15" t="s">
        <v>41</v>
      </c>
      <c r="Z1351" s="15" t="s">
        <v>1570</v>
      </c>
      <c r="AA1351" s="15" t="s">
        <v>22</v>
      </c>
      <c r="AD1351" s="15" t="s">
        <v>622</v>
      </c>
      <c r="AE1351" s="15" t="s">
        <v>623</v>
      </c>
      <c r="AF1351" s="15" t="s">
        <v>624</v>
      </c>
      <c r="AJ1351"/>
    </row>
    <row r="1352" spans="1:37" s="15" customFormat="1">
      <c r="A1352" s="14">
        <v>44768.577615682872</v>
      </c>
      <c r="B1352" s="15" t="s">
        <v>610</v>
      </c>
      <c r="C1352" s="15" t="s">
        <v>11</v>
      </c>
      <c r="D1352" s="14">
        <v>44768.577615682872</v>
      </c>
      <c r="E1352" s="15">
        <f t="shared" ca="1" si="36"/>
        <v>3985</v>
      </c>
      <c r="F1352" s="15" t="s">
        <v>12</v>
      </c>
      <c r="G1352" s="15" t="s">
        <v>13</v>
      </c>
      <c r="H1352" s="15" t="s">
        <v>157</v>
      </c>
      <c r="I1352" s="15" t="s">
        <v>158</v>
      </c>
      <c r="J1352" s="15" t="s">
        <v>611</v>
      </c>
      <c r="K1352" s="16" t="s">
        <v>612</v>
      </c>
      <c r="L1352" s="15" t="s">
        <v>613</v>
      </c>
      <c r="M1352" s="15" t="s">
        <v>614</v>
      </c>
      <c r="N1352" s="15" t="s">
        <v>615</v>
      </c>
      <c r="O1352" s="15" t="s">
        <v>77</v>
      </c>
      <c r="P1352" s="15" t="s">
        <v>22</v>
      </c>
      <c r="Q1352" s="15" t="s">
        <v>616</v>
      </c>
      <c r="R1352" s="16" t="s">
        <v>617</v>
      </c>
      <c r="S1352" s="16" t="s">
        <v>618</v>
      </c>
      <c r="T1352" s="16" t="s">
        <v>619</v>
      </c>
      <c r="U1352" s="18">
        <v>45078</v>
      </c>
      <c r="V1352" s="18">
        <v>45443</v>
      </c>
      <c r="W1352" s="15" t="s">
        <v>620</v>
      </c>
      <c r="X1352" s="15" t="s">
        <v>621</v>
      </c>
      <c r="Y1352" s="15" t="s">
        <v>41</v>
      </c>
      <c r="Z1352" s="15" t="s">
        <v>1570</v>
      </c>
      <c r="AA1352" s="15" t="s">
        <v>22</v>
      </c>
      <c r="AD1352" s="15" t="s">
        <v>622</v>
      </c>
      <c r="AE1352" s="15" t="s">
        <v>623</v>
      </c>
      <c r="AF1352" s="15" t="s">
        <v>624</v>
      </c>
      <c r="AJ1352"/>
    </row>
    <row r="1353" spans="1:37" s="15" customFormat="1">
      <c r="A1353" s="14">
        <v>44799.577615682872</v>
      </c>
      <c r="B1353" s="15" t="s">
        <v>610</v>
      </c>
      <c r="C1353" s="15" t="s">
        <v>11</v>
      </c>
      <c r="D1353" s="14">
        <v>44799.577615682872</v>
      </c>
      <c r="E1353" s="15">
        <f t="shared" ca="1" si="36"/>
        <v>2870</v>
      </c>
      <c r="F1353" s="15" t="s">
        <v>12</v>
      </c>
      <c r="G1353" s="15" t="s">
        <v>13</v>
      </c>
      <c r="H1353" s="15" t="s">
        <v>157</v>
      </c>
      <c r="I1353" s="15" t="s">
        <v>158</v>
      </c>
      <c r="J1353" s="15" t="s">
        <v>611</v>
      </c>
      <c r="K1353" s="16" t="s">
        <v>612</v>
      </c>
      <c r="L1353" s="15" t="s">
        <v>613</v>
      </c>
      <c r="M1353" s="15" t="s">
        <v>614</v>
      </c>
      <c r="N1353" s="15" t="s">
        <v>615</v>
      </c>
      <c r="O1353" s="15" t="s">
        <v>77</v>
      </c>
      <c r="P1353" s="15" t="s">
        <v>22</v>
      </c>
      <c r="Q1353" s="15" t="s">
        <v>616</v>
      </c>
      <c r="R1353" s="16" t="s">
        <v>617</v>
      </c>
      <c r="S1353" s="16" t="s">
        <v>618</v>
      </c>
      <c r="T1353" s="16" t="s">
        <v>619</v>
      </c>
      <c r="U1353" s="18">
        <v>45078</v>
      </c>
      <c r="V1353" s="18">
        <v>45443</v>
      </c>
      <c r="W1353" s="15" t="s">
        <v>620</v>
      </c>
      <c r="X1353" s="15" t="s">
        <v>621</v>
      </c>
      <c r="Y1353" s="15" t="s">
        <v>41</v>
      </c>
      <c r="Z1353" s="15" t="s">
        <v>1570</v>
      </c>
      <c r="AA1353" s="15" t="s">
        <v>22</v>
      </c>
      <c r="AD1353" s="15" t="s">
        <v>622</v>
      </c>
      <c r="AE1353" s="15" t="s">
        <v>623</v>
      </c>
      <c r="AF1353" s="15" t="s">
        <v>624</v>
      </c>
      <c r="AJ1353"/>
    </row>
    <row r="1354" spans="1:37" s="15" customFormat="1">
      <c r="A1354" s="14">
        <v>44830.577615682872</v>
      </c>
      <c r="B1354" s="15" t="s">
        <v>610</v>
      </c>
      <c r="C1354" s="15" t="s">
        <v>11</v>
      </c>
      <c r="D1354" s="14">
        <v>44830.577615682872</v>
      </c>
      <c r="E1354" s="15">
        <f t="shared" ca="1" si="36"/>
        <v>2610</v>
      </c>
      <c r="F1354" s="15" t="s">
        <v>12</v>
      </c>
      <c r="G1354" s="15" t="s">
        <v>13</v>
      </c>
      <c r="H1354" s="15" t="s">
        <v>157</v>
      </c>
      <c r="I1354" s="15" t="s">
        <v>158</v>
      </c>
      <c r="J1354" s="15" t="s">
        <v>611</v>
      </c>
      <c r="K1354" s="16" t="s">
        <v>612</v>
      </c>
      <c r="L1354" s="15" t="s">
        <v>613</v>
      </c>
      <c r="M1354" s="15" t="s">
        <v>614</v>
      </c>
      <c r="N1354" s="15" t="s">
        <v>615</v>
      </c>
      <c r="O1354" s="15" t="s">
        <v>77</v>
      </c>
      <c r="P1354" s="15" t="s">
        <v>22</v>
      </c>
      <c r="Q1354" s="15" t="s">
        <v>616</v>
      </c>
      <c r="R1354" s="16" t="s">
        <v>617</v>
      </c>
      <c r="S1354" s="16" t="s">
        <v>618</v>
      </c>
      <c r="T1354" s="16" t="s">
        <v>619</v>
      </c>
      <c r="U1354" s="18">
        <v>45078</v>
      </c>
      <c r="V1354" s="18">
        <v>45443</v>
      </c>
      <c r="W1354" s="15" t="s">
        <v>620</v>
      </c>
      <c r="X1354" s="15" t="s">
        <v>621</v>
      </c>
      <c r="Y1354" s="15" t="s">
        <v>41</v>
      </c>
      <c r="Z1354" s="15" t="s">
        <v>1570</v>
      </c>
      <c r="AA1354" s="15" t="s">
        <v>22</v>
      </c>
      <c r="AD1354" s="15" t="s">
        <v>622</v>
      </c>
      <c r="AE1354" s="15" t="s">
        <v>623</v>
      </c>
      <c r="AF1354" s="15" t="s">
        <v>624</v>
      </c>
      <c r="AJ1354"/>
    </row>
    <row r="1355" spans="1:37" s="15" customFormat="1">
      <c r="A1355" s="14">
        <v>44860.577615682872</v>
      </c>
      <c r="B1355" s="15" t="s">
        <v>610</v>
      </c>
      <c r="C1355" s="15" t="s">
        <v>11</v>
      </c>
      <c r="D1355" s="14">
        <v>44860.577615682872</v>
      </c>
      <c r="E1355" s="15">
        <f t="shared" ca="1" si="36"/>
        <v>2235</v>
      </c>
      <c r="F1355" s="15" t="s">
        <v>12</v>
      </c>
      <c r="G1355" s="15" t="s">
        <v>13</v>
      </c>
      <c r="H1355" s="15" t="s">
        <v>157</v>
      </c>
      <c r="I1355" s="15" t="s">
        <v>158</v>
      </c>
      <c r="J1355" s="15" t="s">
        <v>611</v>
      </c>
      <c r="K1355" s="16" t="s">
        <v>612</v>
      </c>
      <c r="L1355" s="15" t="s">
        <v>613</v>
      </c>
      <c r="M1355" s="15" t="s">
        <v>614</v>
      </c>
      <c r="N1355" s="15" t="s">
        <v>615</v>
      </c>
      <c r="O1355" s="15" t="s">
        <v>77</v>
      </c>
      <c r="P1355" s="15" t="s">
        <v>22</v>
      </c>
      <c r="Q1355" s="15" t="s">
        <v>616</v>
      </c>
      <c r="R1355" s="16" t="s">
        <v>617</v>
      </c>
      <c r="S1355" s="16" t="s">
        <v>618</v>
      </c>
      <c r="T1355" s="16" t="s">
        <v>619</v>
      </c>
      <c r="U1355" s="18">
        <v>45078</v>
      </c>
      <c r="V1355" s="18">
        <v>45443</v>
      </c>
      <c r="W1355" s="15" t="s">
        <v>620</v>
      </c>
      <c r="X1355" s="15" t="s">
        <v>621</v>
      </c>
      <c r="Y1355" s="15" t="s">
        <v>41</v>
      </c>
      <c r="Z1355" s="15" t="s">
        <v>1570</v>
      </c>
      <c r="AA1355" s="15" t="s">
        <v>22</v>
      </c>
      <c r="AD1355" s="15" t="s">
        <v>622</v>
      </c>
      <c r="AE1355" s="15" t="s">
        <v>623</v>
      </c>
      <c r="AF1355" s="15" t="s">
        <v>624</v>
      </c>
      <c r="AJ1355"/>
    </row>
    <row r="1356" spans="1:37" s="15" customFormat="1">
      <c r="A1356" s="14">
        <v>44891.577615682872</v>
      </c>
      <c r="B1356" s="15" t="s">
        <v>610</v>
      </c>
      <c r="C1356" s="15" t="s">
        <v>11</v>
      </c>
      <c r="D1356" s="14">
        <v>44891.577615682872</v>
      </c>
      <c r="E1356" s="15">
        <f t="shared" ca="1" si="36"/>
        <v>2014</v>
      </c>
      <c r="F1356" s="15" t="s">
        <v>12</v>
      </c>
      <c r="G1356" s="15" t="s">
        <v>13</v>
      </c>
      <c r="H1356" s="15" t="s">
        <v>157</v>
      </c>
      <c r="I1356" s="15" t="s">
        <v>158</v>
      </c>
      <c r="J1356" s="15" t="s">
        <v>611</v>
      </c>
      <c r="K1356" s="16" t="s">
        <v>612</v>
      </c>
      <c r="L1356" s="15" t="s">
        <v>613</v>
      </c>
      <c r="M1356" s="15" t="s">
        <v>614</v>
      </c>
      <c r="N1356" s="15" t="s">
        <v>615</v>
      </c>
      <c r="O1356" s="15" t="s">
        <v>77</v>
      </c>
      <c r="P1356" s="15" t="s">
        <v>22</v>
      </c>
      <c r="Q1356" s="15" t="s">
        <v>616</v>
      </c>
      <c r="R1356" s="16" t="s">
        <v>617</v>
      </c>
      <c r="S1356" s="16" t="s">
        <v>618</v>
      </c>
      <c r="T1356" s="16" t="s">
        <v>619</v>
      </c>
      <c r="U1356" s="18">
        <v>45078</v>
      </c>
      <c r="V1356" s="18">
        <v>45443</v>
      </c>
      <c r="W1356" s="15" t="s">
        <v>620</v>
      </c>
      <c r="X1356" s="15" t="s">
        <v>621</v>
      </c>
      <c r="Y1356" s="15" t="s">
        <v>41</v>
      </c>
      <c r="Z1356" s="15" t="s">
        <v>1570</v>
      </c>
      <c r="AA1356" s="15" t="s">
        <v>22</v>
      </c>
      <c r="AD1356" s="15" t="s">
        <v>622</v>
      </c>
      <c r="AE1356" s="15" t="s">
        <v>623</v>
      </c>
      <c r="AF1356" s="15" t="s">
        <v>624</v>
      </c>
      <c r="AH1356"/>
      <c r="AK1356"/>
    </row>
    <row r="1357" spans="1:37" s="15" customFormat="1">
      <c r="A1357" s="14">
        <v>44921.577615682872</v>
      </c>
      <c r="B1357" s="15" t="s">
        <v>610</v>
      </c>
      <c r="C1357" s="15" t="s">
        <v>11</v>
      </c>
      <c r="D1357" s="14">
        <v>44921.577615682872</v>
      </c>
      <c r="E1357" s="15">
        <f t="shared" ca="1" si="36"/>
        <v>3141</v>
      </c>
      <c r="F1357" s="15" t="s">
        <v>12</v>
      </c>
      <c r="G1357" s="15" t="s">
        <v>13</v>
      </c>
      <c r="H1357" s="15" t="s">
        <v>157</v>
      </c>
      <c r="I1357" s="15" t="s">
        <v>158</v>
      </c>
      <c r="J1357" s="15" t="s">
        <v>611</v>
      </c>
      <c r="K1357" s="16" t="s">
        <v>612</v>
      </c>
      <c r="L1357" s="15" t="s">
        <v>613</v>
      </c>
      <c r="M1357" s="15" t="s">
        <v>614</v>
      </c>
      <c r="N1357" s="15" t="s">
        <v>615</v>
      </c>
      <c r="O1357" s="15" t="s">
        <v>77</v>
      </c>
      <c r="P1357" s="15" t="s">
        <v>22</v>
      </c>
      <c r="Q1357" s="15" t="s">
        <v>616</v>
      </c>
      <c r="R1357" s="16" t="s">
        <v>617</v>
      </c>
      <c r="S1357" s="16" t="s">
        <v>618</v>
      </c>
      <c r="T1357" s="16" t="s">
        <v>619</v>
      </c>
      <c r="U1357" s="18">
        <v>45078</v>
      </c>
      <c r="V1357" s="18">
        <v>45443</v>
      </c>
      <c r="W1357" s="15" t="s">
        <v>620</v>
      </c>
      <c r="X1357" s="15" t="s">
        <v>621</v>
      </c>
      <c r="Y1357" s="15" t="s">
        <v>41</v>
      </c>
      <c r="Z1357" s="15" t="s">
        <v>1570</v>
      </c>
      <c r="AA1357" s="15" t="s">
        <v>22</v>
      </c>
      <c r="AD1357" s="15" t="s">
        <v>622</v>
      </c>
      <c r="AE1357" s="15" t="s">
        <v>623</v>
      </c>
      <c r="AF1357" s="15" t="s">
        <v>624</v>
      </c>
      <c r="AH1357"/>
      <c r="AK1357"/>
    </row>
    <row r="1358" spans="1:37" s="15" customFormat="1">
      <c r="A1358" s="14">
        <v>44952.577615682872</v>
      </c>
      <c r="B1358" s="15" t="s">
        <v>610</v>
      </c>
      <c r="C1358" s="15" t="s">
        <v>11</v>
      </c>
      <c r="D1358" s="14">
        <v>44952.577615682872</v>
      </c>
      <c r="E1358" s="15">
        <f t="shared" ca="1" si="36"/>
        <v>3280</v>
      </c>
      <c r="F1358" s="15" t="s">
        <v>12</v>
      </c>
      <c r="G1358" s="15" t="s">
        <v>13</v>
      </c>
      <c r="H1358" s="15" t="s">
        <v>157</v>
      </c>
      <c r="I1358" s="15" t="s">
        <v>158</v>
      </c>
      <c r="J1358" s="15" t="s">
        <v>611</v>
      </c>
      <c r="K1358" s="16" t="s">
        <v>612</v>
      </c>
      <c r="L1358" s="15" t="s">
        <v>613</v>
      </c>
      <c r="M1358" s="15" t="s">
        <v>614</v>
      </c>
      <c r="N1358" s="15" t="s">
        <v>615</v>
      </c>
      <c r="O1358" s="15" t="s">
        <v>77</v>
      </c>
      <c r="P1358" s="15" t="s">
        <v>22</v>
      </c>
      <c r="Q1358" s="15" t="s">
        <v>616</v>
      </c>
      <c r="R1358" s="16" t="s">
        <v>617</v>
      </c>
      <c r="S1358" s="16" t="s">
        <v>618</v>
      </c>
      <c r="T1358" s="16" t="s">
        <v>619</v>
      </c>
      <c r="U1358" s="18">
        <v>45078</v>
      </c>
      <c r="V1358" s="18">
        <v>45443</v>
      </c>
      <c r="W1358" s="15" t="s">
        <v>620</v>
      </c>
      <c r="X1358" s="15" t="s">
        <v>621</v>
      </c>
      <c r="Y1358" s="15" t="s">
        <v>41</v>
      </c>
      <c r="Z1358" s="15" t="s">
        <v>1570</v>
      </c>
      <c r="AA1358" s="15" t="s">
        <v>22</v>
      </c>
      <c r="AD1358" s="15" t="s">
        <v>622</v>
      </c>
      <c r="AE1358" s="15" t="s">
        <v>623</v>
      </c>
      <c r="AF1358" s="15" t="s">
        <v>624</v>
      </c>
      <c r="AH1358"/>
      <c r="AK1358"/>
    </row>
    <row r="1359" spans="1:37" s="15" customFormat="1">
      <c r="A1359" s="14">
        <v>44983.577615682872</v>
      </c>
      <c r="B1359" s="15" t="s">
        <v>610</v>
      </c>
      <c r="C1359" s="15" t="s">
        <v>11</v>
      </c>
      <c r="D1359" s="14">
        <v>44983.577615682872</v>
      </c>
      <c r="E1359" s="15">
        <f t="shared" ca="1" si="36"/>
        <v>1608</v>
      </c>
      <c r="F1359" s="15" t="s">
        <v>12</v>
      </c>
      <c r="G1359" s="15" t="s">
        <v>13</v>
      </c>
      <c r="H1359" s="15" t="s">
        <v>157</v>
      </c>
      <c r="I1359" s="15" t="s">
        <v>158</v>
      </c>
      <c r="J1359" s="15" t="s">
        <v>611</v>
      </c>
      <c r="K1359" s="16" t="s">
        <v>612</v>
      </c>
      <c r="L1359" s="15" t="s">
        <v>613</v>
      </c>
      <c r="M1359" s="15" t="s">
        <v>614</v>
      </c>
      <c r="N1359" s="15" t="s">
        <v>615</v>
      </c>
      <c r="O1359" s="15" t="s">
        <v>77</v>
      </c>
      <c r="P1359" s="15" t="s">
        <v>22</v>
      </c>
      <c r="Q1359" s="15" t="s">
        <v>616</v>
      </c>
      <c r="R1359" s="16" t="s">
        <v>617</v>
      </c>
      <c r="S1359" s="16" t="s">
        <v>618</v>
      </c>
      <c r="T1359" s="16" t="s">
        <v>619</v>
      </c>
      <c r="U1359" s="18">
        <v>45078</v>
      </c>
      <c r="V1359" s="18">
        <v>45443</v>
      </c>
      <c r="W1359" s="15" t="s">
        <v>620</v>
      </c>
      <c r="X1359" s="15" t="s">
        <v>621</v>
      </c>
      <c r="Y1359" s="15" t="s">
        <v>41</v>
      </c>
      <c r="Z1359" s="15" t="s">
        <v>1570</v>
      </c>
      <c r="AA1359" s="15" t="s">
        <v>22</v>
      </c>
      <c r="AD1359" s="15" t="s">
        <v>622</v>
      </c>
      <c r="AE1359" s="15" t="s">
        <v>623</v>
      </c>
      <c r="AF1359" s="15" t="s">
        <v>624</v>
      </c>
      <c r="AH1359"/>
      <c r="AK1359"/>
    </row>
    <row r="1360" spans="1:37" s="15" customFormat="1">
      <c r="A1360" s="14">
        <v>45011.577615682872</v>
      </c>
      <c r="B1360" s="15" t="s">
        <v>610</v>
      </c>
      <c r="C1360" s="15" t="s">
        <v>11</v>
      </c>
      <c r="D1360" s="14">
        <v>45011.577615682872</v>
      </c>
      <c r="E1360" s="15">
        <f t="shared" ca="1" si="36"/>
        <v>3673</v>
      </c>
      <c r="F1360" s="15" t="s">
        <v>12</v>
      </c>
      <c r="G1360" s="15" t="s">
        <v>13</v>
      </c>
      <c r="H1360" s="15" t="s">
        <v>157</v>
      </c>
      <c r="I1360" s="15" t="s">
        <v>158</v>
      </c>
      <c r="J1360" s="15" t="s">
        <v>611</v>
      </c>
      <c r="K1360" s="16" t="s">
        <v>612</v>
      </c>
      <c r="L1360" s="15" t="s">
        <v>613</v>
      </c>
      <c r="M1360" s="15" t="s">
        <v>614</v>
      </c>
      <c r="N1360" s="15" t="s">
        <v>615</v>
      </c>
      <c r="O1360" s="15" t="s">
        <v>77</v>
      </c>
      <c r="P1360" s="15" t="s">
        <v>22</v>
      </c>
      <c r="Q1360" s="15" t="s">
        <v>616</v>
      </c>
      <c r="R1360" s="16" t="s">
        <v>617</v>
      </c>
      <c r="S1360" s="16" t="s">
        <v>618</v>
      </c>
      <c r="T1360" s="16" t="s">
        <v>619</v>
      </c>
      <c r="U1360" s="18">
        <v>45078</v>
      </c>
      <c r="V1360" s="18">
        <v>45443</v>
      </c>
      <c r="W1360" s="15" t="s">
        <v>620</v>
      </c>
      <c r="X1360" s="15" t="s">
        <v>621</v>
      </c>
      <c r="Y1360" s="15" t="s">
        <v>41</v>
      </c>
      <c r="Z1360" s="15" t="s">
        <v>1570</v>
      </c>
      <c r="AA1360" s="15" t="s">
        <v>22</v>
      </c>
      <c r="AD1360" s="15" t="s">
        <v>622</v>
      </c>
      <c r="AE1360" s="15" t="s">
        <v>623</v>
      </c>
      <c r="AF1360" s="15" t="s">
        <v>624</v>
      </c>
      <c r="AH1360"/>
      <c r="AK1360"/>
    </row>
    <row r="1361" spans="1:37" s="15" customFormat="1">
      <c r="A1361" s="14">
        <v>45042.577615682872</v>
      </c>
      <c r="B1361" s="15" t="s">
        <v>610</v>
      </c>
      <c r="C1361" s="15" t="s">
        <v>11</v>
      </c>
      <c r="D1361" s="14">
        <v>45042.577615682872</v>
      </c>
      <c r="E1361" s="15">
        <f t="shared" ca="1" si="36"/>
        <v>2401</v>
      </c>
      <c r="F1361" s="15" t="s">
        <v>12</v>
      </c>
      <c r="G1361" s="15" t="s">
        <v>13</v>
      </c>
      <c r="H1361" s="15" t="s">
        <v>157</v>
      </c>
      <c r="I1361" s="15" t="s">
        <v>158</v>
      </c>
      <c r="J1361" s="15" t="s">
        <v>611</v>
      </c>
      <c r="K1361" s="16" t="s">
        <v>612</v>
      </c>
      <c r="L1361" s="15" t="s">
        <v>613</v>
      </c>
      <c r="M1361" s="15" t="s">
        <v>614</v>
      </c>
      <c r="N1361" s="15" t="s">
        <v>615</v>
      </c>
      <c r="O1361" s="15" t="s">
        <v>77</v>
      </c>
      <c r="P1361" s="15" t="s">
        <v>22</v>
      </c>
      <c r="Q1361" s="15" t="s">
        <v>616</v>
      </c>
      <c r="R1361" s="16" t="s">
        <v>617</v>
      </c>
      <c r="S1361" s="16" t="s">
        <v>618</v>
      </c>
      <c r="T1361" s="16" t="s">
        <v>619</v>
      </c>
      <c r="U1361" s="18">
        <v>45078</v>
      </c>
      <c r="V1361" s="18">
        <v>45443</v>
      </c>
      <c r="W1361" s="15" t="s">
        <v>620</v>
      </c>
      <c r="X1361" s="15" t="s">
        <v>621</v>
      </c>
      <c r="Y1361" s="15" t="s">
        <v>41</v>
      </c>
      <c r="Z1361" s="15" t="s">
        <v>1570</v>
      </c>
      <c r="AA1361" s="15" t="s">
        <v>22</v>
      </c>
      <c r="AD1361" s="15" t="s">
        <v>622</v>
      </c>
      <c r="AE1361" s="15" t="s">
        <v>623</v>
      </c>
      <c r="AF1361" s="15" t="s">
        <v>624</v>
      </c>
      <c r="AH1361"/>
      <c r="AK1361"/>
    </row>
    <row r="1362" spans="1:37" s="15" customFormat="1">
      <c r="A1362" s="14">
        <v>45072.577615682872</v>
      </c>
      <c r="B1362" s="15" t="s">
        <v>610</v>
      </c>
      <c r="C1362" s="15" t="s">
        <v>11</v>
      </c>
      <c r="D1362" s="14">
        <v>45072.577615682872</v>
      </c>
      <c r="E1362" s="15">
        <f t="shared" ca="1" si="36"/>
        <v>1759</v>
      </c>
      <c r="F1362" s="15" t="s">
        <v>12</v>
      </c>
      <c r="G1362" s="15" t="s">
        <v>13</v>
      </c>
      <c r="H1362" s="15" t="s">
        <v>157</v>
      </c>
      <c r="I1362" s="15" t="s">
        <v>158</v>
      </c>
      <c r="J1362" s="15" t="s">
        <v>611</v>
      </c>
      <c r="K1362" s="16" t="s">
        <v>612</v>
      </c>
      <c r="L1362" s="15" t="s">
        <v>613</v>
      </c>
      <c r="M1362" s="15" t="s">
        <v>614</v>
      </c>
      <c r="N1362" s="15" t="s">
        <v>615</v>
      </c>
      <c r="O1362" s="15" t="s">
        <v>77</v>
      </c>
      <c r="P1362" s="15" t="s">
        <v>22</v>
      </c>
      <c r="Q1362" s="15" t="s">
        <v>616</v>
      </c>
      <c r="R1362" s="16" t="s">
        <v>617</v>
      </c>
      <c r="S1362" s="16" t="s">
        <v>618</v>
      </c>
      <c r="T1362" s="16" t="s">
        <v>619</v>
      </c>
      <c r="U1362" s="18">
        <v>45078</v>
      </c>
      <c r="V1362" s="18">
        <v>45443</v>
      </c>
      <c r="W1362" s="15" t="s">
        <v>620</v>
      </c>
      <c r="X1362" s="15" t="s">
        <v>621</v>
      </c>
      <c r="Y1362" s="15" t="s">
        <v>41</v>
      </c>
      <c r="Z1362" s="15" t="s">
        <v>1570</v>
      </c>
      <c r="AA1362" s="15" t="s">
        <v>22</v>
      </c>
      <c r="AD1362" s="15" t="s">
        <v>622</v>
      </c>
      <c r="AE1362" s="15" t="s">
        <v>623</v>
      </c>
      <c r="AF1362" s="15" t="s">
        <v>624</v>
      </c>
      <c r="AH1362"/>
      <c r="AK1362"/>
    </row>
    <row r="1363" spans="1:37" s="15" customFormat="1">
      <c r="A1363" s="14">
        <v>45103.577615682872</v>
      </c>
      <c r="B1363" s="15" t="s">
        <v>610</v>
      </c>
      <c r="C1363" s="15" t="s">
        <v>11</v>
      </c>
      <c r="D1363" s="14">
        <v>45103.577615682872</v>
      </c>
      <c r="E1363" s="15">
        <f t="shared" ca="1" si="36"/>
        <v>1962</v>
      </c>
      <c r="F1363" s="15" t="s">
        <v>12</v>
      </c>
      <c r="G1363" s="15" t="s">
        <v>13</v>
      </c>
      <c r="H1363" s="15" t="s">
        <v>157</v>
      </c>
      <c r="I1363" s="15" t="s">
        <v>158</v>
      </c>
      <c r="J1363" s="15" t="s">
        <v>611</v>
      </c>
      <c r="K1363" s="16" t="s">
        <v>612</v>
      </c>
      <c r="L1363" s="15" t="s">
        <v>613</v>
      </c>
      <c r="M1363" s="15" t="s">
        <v>614</v>
      </c>
      <c r="N1363" s="15" t="s">
        <v>615</v>
      </c>
      <c r="O1363" s="15" t="s">
        <v>77</v>
      </c>
      <c r="P1363" s="15" t="s">
        <v>22</v>
      </c>
      <c r="Q1363" s="15" t="s">
        <v>616</v>
      </c>
      <c r="R1363" s="16" t="s">
        <v>617</v>
      </c>
      <c r="S1363" s="16" t="s">
        <v>618</v>
      </c>
      <c r="T1363" s="16" t="s">
        <v>619</v>
      </c>
      <c r="U1363" s="18">
        <v>45078</v>
      </c>
      <c r="V1363" s="18">
        <v>45443</v>
      </c>
      <c r="W1363" s="15" t="s">
        <v>620</v>
      </c>
      <c r="X1363" s="15" t="s">
        <v>621</v>
      </c>
      <c r="Y1363" s="15" t="s">
        <v>41</v>
      </c>
      <c r="Z1363" s="15" t="s">
        <v>1570</v>
      </c>
      <c r="AA1363" s="15" t="s">
        <v>22</v>
      </c>
      <c r="AD1363" s="15" t="s">
        <v>622</v>
      </c>
      <c r="AE1363" s="15" t="s">
        <v>623</v>
      </c>
      <c r="AF1363" s="15" t="s">
        <v>624</v>
      </c>
    </row>
    <row r="1364" spans="1:37" s="15" customFormat="1">
      <c r="A1364" s="14">
        <v>45133.577615682872</v>
      </c>
      <c r="B1364" s="15" t="s">
        <v>610</v>
      </c>
      <c r="C1364" s="15" t="s">
        <v>11</v>
      </c>
      <c r="D1364" s="14">
        <v>45133.577615682872</v>
      </c>
      <c r="E1364" s="15">
        <f t="shared" ca="1" si="36"/>
        <v>2108</v>
      </c>
      <c r="F1364" s="15" t="s">
        <v>12</v>
      </c>
      <c r="G1364" s="15" t="s">
        <v>13</v>
      </c>
      <c r="H1364" s="15" t="s">
        <v>157</v>
      </c>
      <c r="I1364" s="15" t="s">
        <v>158</v>
      </c>
      <c r="J1364" s="15" t="s">
        <v>611</v>
      </c>
      <c r="K1364" s="16" t="s">
        <v>612</v>
      </c>
      <c r="L1364" s="15" t="s">
        <v>613</v>
      </c>
      <c r="M1364" s="15" t="s">
        <v>614</v>
      </c>
      <c r="N1364" s="15" t="s">
        <v>615</v>
      </c>
      <c r="O1364" s="15" t="s">
        <v>77</v>
      </c>
      <c r="P1364" s="15" t="s">
        <v>22</v>
      </c>
      <c r="Q1364" s="15" t="s">
        <v>616</v>
      </c>
      <c r="R1364" s="16" t="s">
        <v>617</v>
      </c>
      <c r="S1364" s="16" t="s">
        <v>618</v>
      </c>
      <c r="T1364" s="16" t="s">
        <v>619</v>
      </c>
      <c r="U1364" s="18">
        <v>45078</v>
      </c>
      <c r="V1364" s="18">
        <v>45443</v>
      </c>
      <c r="W1364" s="15" t="s">
        <v>620</v>
      </c>
      <c r="X1364" s="15" t="s">
        <v>621</v>
      </c>
      <c r="Y1364" s="15" t="s">
        <v>41</v>
      </c>
      <c r="Z1364" s="15" t="s">
        <v>1570</v>
      </c>
      <c r="AA1364" s="15" t="s">
        <v>22</v>
      </c>
      <c r="AD1364" s="15" t="s">
        <v>622</v>
      </c>
      <c r="AE1364" s="15" t="s">
        <v>623</v>
      </c>
      <c r="AF1364" s="15" t="s">
        <v>624</v>
      </c>
      <c r="AG1364"/>
    </row>
    <row r="1365" spans="1:37" s="15" customFormat="1">
      <c r="A1365" s="14">
        <v>45164.577615682872</v>
      </c>
      <c r="B1365" s="15" t="s">
        <v>610</v>
      </c>
      <c r="C1365" s="15" t="s">
        <v>11</v>
      </c>
      <c r="D1365" s="14">
        <v>45164.577615682872</v>
      </c>
      <c r="E1365" s="15">
        <f t="shared" ca="1" si="36"/>
        <v>2035</v>
      </c>
      <c r="F1365" s="15" t="s">
        <v>12</v>
      </c>
      <c r="G1365" s="15" t="s">
        <v>13</v>
      </c>
      <c r="H1365" s="15" t="s">
        <v>157</v>
      </c>
      <c r="I1365" s="15" t="s">
        <v>158</v>
      </c>
      <c r="J1365" s="15" t="s">
        <v>611</v>
      </c>
      <c r="K1365" s="16" t="s">
        <v>612</v>
      </c>
      <c r="L1365" s="15" t="s">
        <v>613</v>
      </c>
      <c r="M1365" s="15" t="s">
        <v>614</v>
      </c>
      <c r="N1365" s="15" t="s">
        <v>615</v>
      </c>
      <c r="O1365" s="15" t="s">
        <v>77</v>
      </c>
      <c r="P1365" s="15" t="s">
        <v>22</v>
      </c>
      <c r="Q1365" s="15" t="s">
        <v>616</v>
      </c>
      <c r="R1365" s="16" t="s">
        <v>617</v>
      </c>
      <c r="S1365" s="16" t="s">
        <v>618</v>
      </c>
      <c r="T1365" s="16" t="s">
        <v>619</v>
      </c>
      <c r="U1365" s="18">
        <v>45078</v>
      </c>
      <c r="V1365" s="18">
        <v>45443</v>
      </c>
      <c r="W1365" s="15" t="s">
        <v>620</v>
      </c>
      <c r="X1365" s="15" t="s">
        <v>621</v>
      </c>
      <c r="Y1365" s="15" t="s">
        <v>41</v>
      </c>
      <c r="Z1365" s="15" t="s">
        <v>1570</v>
      </c>
      <c r="AA1365" s="15" t="s">
        <v>22</v>
      </c>
      <c r="AD1365" s="15" t="s">
        <v>622</v>
      </c>
      <c r="AE1365" s="15" t="s">
        <v>623</v>
      </c>
      <c r="AF1365" s="15" t="s">
        <v>624</v>
      </c>
      <c r="AG1365"/>
    </row>
    <row r="1366" spans="1:37" s="15" customFormat="1">
      <c r="A1366" s="14">
        <v>45195.577615682872</v>
      </c>
      <c r="B1366" s="15" t="s">
        <v>610</v>
      </c>
      <c r="C1366" s="15" t="s">
        <v>11</v>
      </c>
      <c r="D1366" s="14">
        <v>45195.577615682872</v>
      </c>
      <c r="E1366" s="15">
        <f t="shared" ca="1" si="36"/>
        <v>3894</v>
      </c>
      <c r="F1366" s="15" t="s">
        <v>12</v>
      </c>
      <c r="G1366" s="15" t="s">
        <v>13</v>
      </c>
      <c r="H1366" s="15" t="s">
        <v>157</v>
      </c>
      <c r="I1366" s="15" t="s">
        <v>158</v>
      </c>
      <c r="J1366" s="15" t="s">
        <v>611</v>
      </c>
      <c r="K1366" s="16" t="s">
        <v>612</v>
      </c>
      <c r="L1366" s="15" t="s">
        <v>613</v>
      </c>
      <c r="M1366" s="15" t="s">
        <v>614</v>
      </c>
      <c r="N1366" s="15" t="s">
        <v>615</v>
      </c>
      <c r="O1366" s="15" t="s">
        <v>77</v>
      </c>
      <c r="P1366" s="15" t="s">
        <v>22</v>
      </c>
      <c r="Q1366" s="15" t="s">
        <v>616</v>
      </c>
      <c r="R1366" s="16" t="s">
        <v>617</v>
      </c>
      <c r="S1366" s="16" t="s">
        <v>618</v>
      </c>
      <c r="T1366" s="16" t="s">
        <v>619</v>
      </c>
      <c r="U1366" s="18">
        <v>45078</v>
      </c>
      <c r="V1366" s="18">
        <v>45443</v>
      </c>
      <c r="W1366" s="15" t="s">
        <v>620</v>
      </c>
      <c r="X1366" s="15" t="s">
        <v>621</v>
      </c>
      <c r="Y1366" s="15" t="s">
        <v>41</v>
      </c>
      <c r="Z1366" s="15" t="s">
        <v>1570</v>
      </c>
      <c r="AA1366" s="15" t="s">
        <v>22</v>
      </c>
      <c r="AD1366" s="15" t="s">
        <v>622</v>
      </c>
      <c r="AE1366" s="15" t="s">
        <v>623</v>
      </c>
      <c r="AF1366" s="15" t="s">
        <v>624</v>
      </c>
      <c r="AG1366"/>
    </row>
    <row r="1367" spans="1:37">
      <c r="A1367" s="14">
        <v>45225.577615682872</v>
      </c>
      <c r="B1367" s="15" t="s">
        <v>610</v>
      </c>
      <c r="C1367" s="15" t="s">
        <v>11</v>
      </c>
      <c r="D1367" s="14">
        <v>45225.577615682872</v>
      </c>
      <c r="E1367" s="15">
        <f t="shared" ca="1" si="36"/>
        <v>3747</v>
      </c>
      <c r="F1367" s="15" t="s">
        <v>12</v>
      </c>
      <c r="G1367" s="15" t="s">
        <v>13</v>
      </c>
      <c r="H1367" s="15" t="s">
        <v>157</v>
      </c>
      <c r="I1367" s="15" t="s">
        <v>158</v>
      </c>
      <c r="J1367" s="15" t="s">
        <v>611</v>
      </c>
      <c r="K1367" s="16" t="s">
        <v>612</v>
      </c>
      <c r="L1367" s="15" t="s">
        <v>613</v>
      </c>
      <c r="M1367" s="15" t="s">
        <v>614</v>
      </c>
      <c r="N1367" s="15" t="s">
        <v>615</v>
      </c>
      <c r="O1367" s="15" t="s">
        <v>77</v>
      </c>
      <c r="P1367" s="15" t="s">
        <v>22</v>
      </c>
      <c r="Q1367" s="15" t="s">
        <v>616</v>
      </c>
      <c r="R1367" s="16" t="s">
        <v>617</v>
      </c>
      <c r="S1367" s="16" t="s">
        <v>618</v>
      </c>
      <c r="T1367" s="16" t="s">
        <v>619</v>
      </c>
      <c r="U1367" s="18">
        <v>45078</v>
      </c>
      <c r="V1367" s="18">
        <v>45443</v>
      </c>
      <c r="W1367" s="15" t="s">
        <v>620</v>
      </c>
      <c r="X1367" s="15" t="s">
        <v>621</v>
      </c>
      <c r="Y1367" s="15" t="s">
        <v>41</v>
      </c>
      <c r="Z1367" s="15" t="s">
        <v>1570</v>
      </c>
      <c r="AA1367" s="15" t="s">
        <v>22</v>
      </c>
      <c r="AB1367" s="15"/>
      <c r="AC1367" s="15"/>
      <c r="AD1367" s="15" t="s">
        <v>622</v>
      </c>
      <c r="AE1367" s="15" t="s">
        <v>623</v>
      </c>
      <c r="AF1367" s="15" t="s">
        <v>624</v>
      </c>
      <c r="AH1367" s="15"/>
      <c r="AI1367" s="15"/>
      <c r="AJ1367" s="15"/>
      <c r="AK1367" s="15"/>
    </row>
    <row r="1368" spans="1:37">
      <c r="A1368" s="14">
        <v>45256.577615682872</v>
      </c>
      <c r="B1368" s="15" t="s">
        <v>610</v>
      </c>
      <c r="C1368" s="15" t="s">
        <v>11</v>
      </c>
      <c r="D1368" s="14">
        <v>45256.577615682872</v>
      </c>
      <c r="E1368" s="15">
        <f t="shared" ca="1" si="36"/>
        <v>2387</v>
      </c>
      <c r="F1368" s="15" t="s">
        <v>12</v>
      </c>
      <c r="G1368" s="15" t="s">
        <v>13</v>
      </c>
      <c r="H1368" s="15" t="s">
        <v>157</v>
      </c>
      <c r="I1368" s="15" t="s">
        <v>158</v>
      </c>
      <c r="J1368" s="15" t="s">
        <v>611</v>
      </c>
      <c r="K1368" s="16" t="s">
        <v>612</v>
      </c>
      <c r="L1368" s="15" t="s">
        <v>613</v>
      </c>
      <c r="M1368" s="15" t="s">
        <v>614</v>
      </c>
      <c r="N1368" s="15" t="s">
        <v>615</v>
      </c>
      <c r="O1368" s="15" t="s">
        <v>77</v>
      </c>
      <c r="P1368" s="15" t="s">
        <v>22</v>
      </c>
      <c r="Q1368" s="15" t="s">
        <v>616</v>
      </c>
      <c r="R1368" s="16" t="s">
        <v>617</v>
      </c>
      <c r="S1368" s="16" t="s">
        <v>618</v>
      </c>
      <c r="T1368" s="16" t="s">
        <v>619</v>
      </c>
      <c r="U1368" s="18">
        <v>45078</v>
      </c>
      <c r="V1368" s="18">
        <v>45443</v>
      </c>
      <c r="W1368" s="15" t="s">
        <v>620</v>
      </c>
      <c r="X1368" s="15" t="s">
        <v>621</v>
      </c>
      <c r="Y1368" s="15" t="s">
        <v>41</v>
      </c>
      <c r="Z1368" s="15" t="s">
        <v>1570</v>
      </c>
      <c r="AA1368" s="15" t="s">
        <v>22</v>
      </c>
      <c r="AB1368" s="15"/>
      <c r="AC1368" s="15"/>
      <c r="AD1368" s="15" t="s">
        <v>622</v>
      </c>
      <c r="AE1368" s="15" t="s">
        <v>623</v>
      </c>
      <c r="AF1368" s="15" t="s">
        <v>624</v>
      </c>
      <c r="AH1368" s="15"/>
      <c r="AI1368" s="15"/>
      <c r="AJ1368" s="15"/>
      <c r="AK1368" s="15"/>
    </row>
    <row r="1369" spans="1:37">
      <c r="A1369" s="14">
        <v>45286.577615682872</v>
      </c>
      <c r="B1369" s="15" t="s">
        <v>610</v>
      </c>
      <c r="C1369" s="15" t="s">
        <v>11</v>
      </c>
      <c r="D1369" s="14">
        <v>45286.577615682872</v>
      </c>
      <c r="E1369" s="15">
        <f t="shared" ca="1" si="36"/>
        <v>2794</v>
      </c>
      <c r="F1369" s="15" t="s">
        <v>12</v>
      </c>
      <c r="G1369" s="15" t="s">
        <v>13</v>
      </c>
      <c r="H1369" s="15" t="s">
        <v>157</v>
      </c>
      <c r="I1369" s="15" t="s">
        <v>158</v>
      </c>
      <c r="J1369" s="15" t="s">
        <v>611</v>
      </c>
      <c r="K1369" s="16" t="s">
        <v>612</v>
      </c>
      <c r="L1369" s="15" t="s">
        <v>613</v>
      </c>
      <c r="M1369" s="15" t="s">
        <v>614</v>
      </c>
      <c r="N1369" s="15" t="s">
        <v>615</v>
      </c>
      <c r="O1369" s="15" t="s">
        <v>77</v>
      </c>
      <c r="P1369" s="15" t="s">
        <v>22</v>
      </c>
      <c r="Q1369" s="15" t="s">
        <v>616</v>
      </c>
      <c r="R1369" s="16" t="s">
        <v>617</v>
      </c>
      <c r="S1369" s="16" t="s">
        <v>618</v>
      </c>
      <c r="T1369" s="16" t="s">
        <v>619</v>
      </c>
      <c r="U1369" s="18">
        <v>45078</v>
      </c>
      <c r="V1369" s="18">
        <v>45443</v>
      </c>
      <c r="W1369" s="15" t="s">
        <v>620</v>
      </c>
      <c r="X1369" s="15" t="s">
        <v>621</v>
      </c>
      <c r="Y1369" s="15" t="s">
        <v>41</v>
      </c>
      <c r="Z1369" s="15" t="s">
        <v>1570</v>
      </c>
      <c r="AA1369" s="15" t="s">
        <v>22</v>
      </c>
      <c r="AB1369" s="15"/>
      <c r="AC1369" s="15"/>
      <c r="AD1369" s="15" t="s">
        <v>622</v>
      </c>
      <c r="AE1369" s="15" t="s">
        <v>623</v>
      </c>
      <c r="AF1369" s="15" t="s">
        <v>624</v>
      </c>
      <c r="AH1369" s="15"/>
      <c r="AI1369" s="15"/>
      <c r="AJ1369" s="15"/>
      <c r="AK1369" s="15"/>
    </row>
    <row r="1370" spans="1:37">
      <c r="A1370" s="14">
        <v>44222.585729166669</v>
      </c>
      <c r="B1370" s="15" t="s">
        <v>625</v>
      </c>
      <c r="C1370" s="15" t="s">
        <v>11</v>
      </c>
      <c r="D1370" s="14">
        <v>44222.585729166669</v>
      </c>
      <c r="E1370" s="15">
        <f ca="1">RANDBETWEEN(3000,4500)</f>
        <v>3195</v>
      </c>
      <c r="F1370" s="15" t="s">
        <v>12</v>
      </c>
      <c r="G1370" s="15" t="s">
        <v>13</v>
      </c>
      <c r="H1370" s="15" t="s">
        <v>70</v>
      </c>
      <c r="I1370" s="15" t="s">
        <v>71</v>
      </c>
      <c r="J1370" s="15" t="s">
        <v>626</v>
      </c>
      <c r="K1370" s="16" t="s">
        <v>627</v>
      </c>
      <c r="L1370" s="15" t="s">
        <v>628</v>
      </c>
      <c r="M1370" s="15" t="s">
        <v>629</v>
      </c>
      <c r="N1370" s="15" t="s">
        <v>630</v>
      </c>
      <c r="O1370" s="15" t="s">
        <v>77</v>
      </c>
      <c r="P1370" s="15"/>
      <c r="Q1370" s="15" t="s">
        <v>632</v>
      </c>
      <c r="R1370" s="16" t="s">
        <v>633</v>
      </c>
      <c r="S1370" s="16" t="s">
        <v>634</v>
      </c>
      <c r="T1370" s="16" t="s">
        <v>635</v>
      </c>
      <c r="U1370" s="18">
        <v>44631</v>
      </c>
      <c r="V1370" s="17">
        <v>44996</v>
      </c>
      <c r="W1370" s="15" t="s">
        <v>636</v>
      </c>
      <c r="X1370" s="15" t="s">
        <v>637</v>
      </c>
      <c r="Y1370" s="15" t="s">
        <v>78</v>
      </c>
      <c r="Z1370" s="15" t="s">
        <v>631</v>
      </c>
      <c r="AA1370" s="15" t="s">
        <v>79</v>
      </c>
      <c r="AB1370" s="15"/>
      <c r="AC1370" s="15"/>
      <c r="AD1370" s="15" t="s">
        <v>638</v>
      </c>
      <c r="AE1370" s="15" t="s">
        <v>639</v>
      </c>
      <c r="AF1370" s="15" t="s">
        <v>640</v>
      </c>
      <c r="AG1370" s="15"/>
      <c r="AH1370" s="15"/>
      <c r="AJ1370" s="15"/>
      <c r="AK1370" s="15"/>
    </row>
    <row r="1371" spans="1:37">
      <c r="A1371" s="14">
        <v>44253.585729166669</v>
      </c>
      <c r="B1371" s="15" t="s">
        <v>625</v>
      </c>
      <c r="C1371" s="15" t="s">
        <v>11</v>
      </c>
      <c r="D1371" s="14">
        <v>44253.585729166669</v>
      </c>
      <c r="E1371" s="15">
        <f t="shared" ref="E1371:E1405" ca="1" si="37">RANDBETWEEN(3000,4500)</f>
        <v>3458</v>
      </c>
      <c r="F1371" s="15" t="s">
        <v>12</v>
      </c>
      <c r="G1371" s="15" t="s">
        <v>13</v>
      </c>
      <c r="H1371" s="15" t="s">
        <v>70</v>
      </c>
      <c r="I1371" s="15" t="s">
        <v>71</v>
      </c>
      <c r="J1371" s="15" t="s">
        <v>626</v>
      </c>
      <c r="K1371" s="16" t="s">
        <v>627</v>
      </c>
      <c r="L1371" s="15" t="s">
        <v>628</v>
      </c>
      <c r="M1371" s="15" t="s">
        <v>629</v>
      </c>
      <c r="N1371" s="15" t="s">
        <v>630</v>
      </c>
      <c r="O1371" s="15" t="s">
        <v>77</v>
      </c>
      <c r="P1371" s="15"/>
      <c r="Q1371" s="15" t="s">
        <v>632</v>
      </c>
      <c r="R1371" s="16" t="s">
        <v>633</v>
      </c>
      <c r="S1371" s="16" t="s">
        <v>634</v>
      </c>
      <c r="T1371" s="16" t="s">
        <v>635</v>
      </c>
      <c r="U1371" s="18">
        <v>44631</v>
      </c>
      <c r="V1371" s="17">
        <v>44996</v>
      </c>
      <c r="W1371" s="15" t="s">
        <v>636</v>
      </c>
      <c r="X1371" s="15" t="s">
        <v>637</v>
      </c>
      <c r="Y1371" s="15" t="s">
        <v>78</v>
      </c>
      <c r="Z1371" s="15" t="s">
        <v>631</v>
      </c>
      <c r="AA1371" s="15" t="s">
        <v>79</v>
      </c>
      <c r="AB1371" s="15"/>
      <c r="AC1371" s="15"/>
      <c r="AD1371" s="15" t="s">
        <v>638</v>
      </c>
      <c r="AE1371" s="15" t="s">
        <v>639</v>
      </c>
      <c r="AF1371" s="15" t="s">
        <v>640</v>
      </c>
      <c r="AG1371" s="15"/>
      <c r="AH1371" s="15"/>
      <c r="AJ1371" s="15"/>
      <c r="AK1371" s="15"/>
    </row>
    <row r="1372" spans="1:37">
      <c r="A1372" s="14">
        <v>44281.585729166669</v>
      </c>
      <c r="B1372" s="15" t="s">
        <v>625</v>
      </c>
      <c r="C1372" s="15" t="s">
        <v>11</v>
      </c>
      <c r="D1372" s="14">
        <v>44281.585729166669</v>
      </c>
      <c r="E1372" s="15">
        <f t="shared" ca="1" si="37"/>
        <v>4336</v>
      </c>
      <c r="F1372" s="15" t="s">
        <v>12</v>
      </c>
      <c r="G1372" s="15" t="s">
        <v>13</v>
      </c>
      <c r="H1372" s="15" t="s">
        <v>70</v>
      </c>
      <c r="I1372" s="15" t="s">
        <v>71</v>
      </c>
      <c r="J1372" s="15" t="s">
        <v>626</v>
      </c>
      <c r="K1372" s="16" t="s">
        <v>627</v>
      </c>
      <c r="L1372" s="15" t="s">
        <v>628</v>
      </c>
      <c r="M1372" s="15" t="s">
        <v>629</v>
      </c>
      <c r="N1372" s="15" t="s">
        <v>630</v>
      </c>
      <c r="O1372" s="15" t="s">
        <v>77</v>
      </c>
      <c r="P1372" s="15"/>
      <c r="Q1372" s="15" t="s">
        <v>632</v>
      </c>
      <c r="R1372" s="16" t="s">
        <v>633</v>
      </c>
      <c r="S1372" s="16" t="s">
        <v>634</v>
      </c>
      <c r="T1372" s="16" t="s">
        <v>635</v>
      </c>
      <c r="U1372" s="18">
        <v>44631</v>
      </c>
      <c r="V1372" s="17">
        <v>44996</v>
      </c>
      <c r="W1372" s="15" t="s">
        <v>636</v>
      </c>
      <c r="X1372" s="15" t="s">
        <v>637</v>
      </c>
      <c r="Y1372" s="15" t="s">
        <v>78</v>
      </c>
      <c r="Z1372" s="15" t="s">
        <v>631</v>
      </c>
      <c r="AA1372" s="15" t="s">
        <v>79</v>
      </c>
      <c r="AB1372" s="15"/>
      <c r="AC1372" s="15"/>
      <c r="AD1372" s="15" t="s">
        <v>638</v>
      </c>
      <c r="AE1372" s="15" t="s">
        <v>639</v>
      </c>
      <c r="AF1372" s="15" t="s">
        <v>640</v>
      </c>
      <c r="AG1372" s="15"/>
      <c r="AH1372" s="15"/>
      <c r="AJ1372" s="15"/>
      <c r="AK1372" s="15"/>
    </row>
    <row r="1373" spans="1:37">
      <c r="A1373" s="14">
        <v>44312.585729166669</v>
      </c>
      <c r="B1373" s="15" t="s">
        <v>625</v>
      </c>
      <c r="C1373" s="15" t="s">
        <v>11</v>
      </c>
      <c r="D1373" s="14">
        <v>44312.585729166669</v>
      </c>
      <c r="E1373" s="15">
        <f t="shared" ca="1" si="37"/>
        <v>4344</v>
      </c>
      <c r="F1373" s="15" t="s">
        <v>12</v>
      </c>
      <c r="G1373" s="15" t="s">
        <v>13</v>
      </c>
      <c r="H1373" s="15" t="s">
        <v>70</v>
      </c>
      <c r="I1373" s="15" t="s">
        <v>71</v>
      </c>
      <c r="J1373" s="15" t="s">
        <v>626</v>
      </c>
      <c r="K1373" s="16" t="s">
        <v>627</v>
      </c>
      <c r="L1373" s="15" t="s">
        <v>628</v>
      </c>
      <c r="M1373" s="15" t="s">
        <v>629</v>
      </c>
      <c r="N1373" s="15" t="s">
        <v>630</v>
      </c>
      <c r="O1373" s="15" t="s">
        <v>77</v>
      </c>
      <c r="P1373" s="15"/>
      <c r="Q1373" s="15" t="s">
        <v>632</v>
      </c>
      <c r="R1373" s="16" t="s">
        <v>633</v>
      </c>
      <c r="S1373" s="16" t="s">
        <v>634</v>
      </c>
      <c r="T1373" s="16" t="s">
        <v>635</v>
      </c>
      <c r="U1373" s="18">
        <v>44631</v>
      </c>
      <c r="V1373" s="17">
        <v>44996</v>
      </c>
      <c r="W1373" s="15" t="s">
        <v>636</v>
      </c>
      <c r="X1373" s="15" t="s">
        <v>637</v>
      </c>
      <c r="Y1373" s="15" t="s">
        <v>78</v>
      </c>
      <c r="Z1373" s="15" t="s">
        <v>631</v>
      </c>
      <c r="AA1373" s="15" t="s">
        <v>79</v>
      </c>
      <c r="AB1373" s="15"/>
      <c r="AC1373" s="15"/>
      <c r="AD1373" s="15" t="s">
        <v>638</v>
      </c>
      <c r="AE1373" s="15" t="s">
        <v>639</v>
      </c>
      <c r="AF1373" s="15" t="s">
        <v>640</v>
      </c>
      <c r="AG1373" s="15"/>
      <c r="AH1373" s="15"/>
      <c r="AJ1373" s="15"/>
      <c r="AK1373" s="15"/>
    </row>
    <row r="1374" spans="1:37" s="15" customFormat="1">
      <c r="A1374" s="14">
        <v>44342.585729166669</v>
      </c>
      <c r="B1374" s="15" t="s">
        <v>625</v>
      </c>
      <c r="C1374" s="15" t="s">
        <v>11</v>
      </c>
      <c r="D1374" s="14">
        <v>44342.585729166669</v>
      </c>
      <c r="E1374" s="15">
        <f t="shared" ca="1" si="37"/>
        <v>3882</v>
      </c>
      <c r="F1374" s="15" t="s">
        <v>12</v>
      </c>
      <c r="G1374" s="15" t="s">
        <v>13</v>
      </c>
      <c r="H1374" s="15" t="s">
        <v>70</v>
      </c>
      <c r="I1374" s="15" t="s">
        <v>71</v>
      </c>
      <c r="J1374" s="15" t="s">
        <v>626</v>
      </c>
      <c r="K1374" s="16" t="s">
        <v>627</v>
      </c>
      <c r="L1374" s="15" t="s">
        <v>628</v>
      </c>
      <c r="M1374" s="15" t="s">
        <v>629</v>
      </c>
      <c r="N1374" s="15" t="s">
        <v>630</v>
      </c>
      <c r="O1374" s="15" t="s">
        <v>77</v>
      </c>
      <c r="Q1374" s="15" t="s">
        <v>632</v>
      </c>
      <c r="R1374" s="16" t="s">
        <v>633</v>
      </c>
      <c r="S1374" s="16" t="s">
        <v>634</v>
      </c>
      <c r="T1374" s="16" t="s">
        <v>635</v>
      </c>
      <c r="U1374" s="18">
        <v>44631</v>
      </c>
      <c r="V1374" s="17">
        <v>44996</v>
      </c>
      <c r="W1374" s="15" t="s">
        <v>636</v>
      </c>
      <c r="X1374" s="15" t="s">
        <v>637</v>
      </c>
      <c r="Y1374" s="15" t="s">
        <v>78</v>
      </c>
      <c r="Z1374" s="15" t="s">
        <v>631</v>
      </c>
      <c r="AA1374" s="15" t="s">
        <v>79</v>
      </c>
      <c r="AD1374" s="15" t="s">
        <v>638</v>
      </c>
      <c r="AE1374" s="15" t="s">
        <v>639</v>
      </c>
      <c r="AF1374" s="15" t="s">
        <v>640</v>
      </c>
      <c r="AI1374"/>
    </row>
    <row r="1375" spans="1:37" s="15" customFormat="1">
      <c r="A1375" s="14">
        <v>44373.585729166669</v>
      </c>
      <c r="B1375" s="15" t="s">
        <v>625</v>
      </c>
      <c r="C1375" s="15" t="s">
        <v>11</v>
      </c>
      <c r="D1375" s="14">
        <v>44373.585729166669</v>
      </c>
      <c r="E1375" s="15">
        <f t="shared" ca="1" si="37"/>
        <v>3809</v>
      </c>
      <c r="F1375" s="15" t="s">
        <v>12</v>
      </c>
      <c r="G1375" s="15" t="s">
        <v>13</v>
      </c>
      <c r="H1375" s="15" t="s">
        <v>70</v>
      </c>
      <c r="I1375" s="15" t="s">
        <v>71</v>
      </c>
      <c r="J1375" s="15" t="s">
        <v>626</v>
      </c>
      <c r="K1375" s="16" t="s">
        <v>627</v>
      </c>
      <c r="L1375" s="15" t="s">
        <v>628</v>
      </c>
      <c r="M1375" s="15" t="s">
        <v>629</v>
      </c>
      <c r="N1375" s="15" t="s">
        <v>630</v>
      </c>
      <c r="O1375" s="15" t="s">
        <v>77</v>
      </c>
      <c r="Q1375" s="15" t="s">
        <v>632</v>
      </c>
      <c r="R1375" s="16" t="s">
        <v>633</v>
      </c>
      <c r="S1375" s="16" t="s">
        <v>634</v>
      </c>
      <c r="T1375" s="16" t="s">
        <v>635</v>
      </c>
      <c r="U1375" s="18">
        <v>44631</v>
      </c>
      <c r="V1375" s="17">
        <v>44996</v>
      </c>
      <c r="W1375" s="15" t="s">
        <v>636</v>
      </c>
      <c r="X1375" s="15" t="s">
        <v>637</v>
      </c>
      <c r="Y1375" s="15" t="s">
        <v>78</v>
      </c>
      <c r="Z1375" s="15" t="s">
        <v>631</v>
      </c>
      <c r="AA1375" s="15" t="s">
        <v>79</v>
      </c>
      <c r="AD1375" s="15" t="s">
        <v>638</v>
      </c>
      <c r="AE1375" s="15" t="s">
        <v>639</v>
      </c>
      <c r="AF1375" s="15" t="s">
        <v>640</v>
      </c>
      <c r="AI1375"/>
    </row>
    <row r="1376" spans="1:37" s="15" customFormat="1">
      <c r="A1376" s="14">
        <v>44403.585729166669</v>
      </c>
      <c r="B1376" s="15" t="s">
        <v>625</v>
      </c>
      <c r="C1376" s="15" t="s">
        <v>11</v>
      </c>
      <c r="D1376" s="14">
        <v>44403.585729166669</v>
      </c>
      <c r="E1376" s="15">
        <f t="shared" ca="1" si="37"/>
        <v>3770</v>
      </c>
      <c r="F1376" s="15" t="s">
        <v>12</v>
      </c>
      <c r="G1376" s="15" t="s">
        <v>13</v>
      </c>
      <c r="H1376" s="15" t="s">
        <v>70</v>
      </c>
      <c r="I1376" s="15" t="s">
        <v>71</v>
      </c>
      <c r="J1376" s="15" t="s">
        <v>626</v>
      </c>
      <c r="K1376" s="16" t="s">
        <v>627</v>
      </c>
      <c r="L1376" s="15" t="s">
        <v>628</v>
      </c>
      <c r="M1376" s="15" t="s">
        <v>629</v>
      </c>
      <c r="N1376" s="15" t="s">
        <v>630</v>
      </c>
      <c r="O1376" s="15" t="s">
        <v>77</v>
      </c>
      <c r="Q1376" s="15" t="s">
        <v>632</v>
      </c>
      <c r="R1376" s="16" t="s">
        <v>633</v>
      </c>
      <c r="S1376" s="16" t="s">
        <v>634</v>
      </c>
      <c r="T1376" s="16" t="s">
        <v>635</v>
      </c>
      <c r="U1376" s="18">
        <v>44631</v>
      </c>
      <c r="V1376" s="17">
        <v>44996</v>
      </c>
      <c r="W1376" s="15" t="s">
        <v>636</v>
      </c>
      <c r="X1376" s="15" t="s">
        <v>637</v>
      </c>
      <c r="Y1376" s="15" t="s">
        <v>78</v>
      </c>
      <c r="Z1376" s="15" t="s">
        <v>631</v>
      </c>
      <c r="AA1376" s="15" t="s">
        <v>79</v>
      </c>
      <c r="AD1376" s="15" t="s">
        <v>638</v>
      </c>
      <c r="AE1376" s="15" t="s">
        <v>639</v>
      </c>
      <c r="AF1376" s="15" t="s">
        <v>640</v>
      </c>
      <c r="AI1376"/>
    </row>
    <row r="1377" spans="1:36" s="15" customFormat="1">
      <c r="A1377" s="14">
        <v>44434.585729166669</v>
      </c>
      <c r="B1377" s="15" t="s">
        <v>625</v>
      </c>
      <c r="C1377" s="15" t="s">
        <v>11</v>
      </c>
      <c r="D1377" s="14">
        <v>44434.585729166669</v>
      </c>
      <c r="E1377" s="15">
        <f t="shared" ca="1" si="37"/>
        <v>3161</v>
      </c>
      <c r="F1377" s="15" t="s">
        <v>12</v>
      </c>
      <c r="G1377" s="15" t="s">
        <v>13</v>
      </c>
      <c r="H1377" s="15" t="s">
        <v>70</v>
      </c>
      <c r="I1377" s="15" t="s">
        <v>71</v>
      </c>
      <c r="J1377" s="15" t="s">
        <v>626</v>
      </c>
      <c r="K1377" s="16" t="s">
        <v>627</v>
      </c>
      <c r="L1377" s="15" t="s">
        <v>628</v>
      </c>
      <c r="M1377" s="15" t="s">
        <v>629</v>
      </c>
      <c r="N1377" s="15" t="s">
        <v>630</v>
      </c>
      <c r="O1377" s="15" t="s">
        <v>77</v>
      </c>
      <c r="Q1377" s="15" t="s">
        <v>632</v>
      </c>
      <c r="R1377" s="16" t="s">
        <v>633</v>
      </c>
      <c r="S1377" s="16" t="s">
        <v>634</v>
      </c>
      <c r="T1377" s="16" t="s">
        <v>635</v>
      </c>
      <c r="U1377" s="18">
        <v>44631</v>
      </c>
      <c r="V1377" s="17">
        <v>44996</v>
      </c>
      <c r="W1377" s="15" t="s">
        <v>636</v>
      </c>
      <c r="X1377" s="15" t="s">
        <v>637</v>
      </c>
      <c r="Y1377" s="15" t="s">
        <v>78</v>
      </c>
      <c r="Z1377" s="15" t="s">
        <v>631</v>
      </c>
      <c r="AA1377" s="15" t="s">
        <v>79</v>
      </c>
      <c r="AD1377" s="15" t="s">
        <v>638</v>
      </c>
      <c r="AE1377" s="15" t="s">
        <v>639</v>
      </c>
      <c r="AF1377" s="15" t="s">
        <v>640</v>
      </c>
    </row>
    <row r="1378" spans="1:36" s="15" customFormat="1">
      <c r="A1378" s="14">
        <v>44465.585729166669</v>
      </c>
      <c r="B1378" s="15" t="s">
        <v>625</v>
      </c>
      <c r="C1378" s="15" t="s">
        <v>11</v>
      </c>
      <c r="D1378" s="14">
        <v>44465.585729166669</v>
      </c>
      <c r="E1378" s="15">
        <f t="shared" ca="1" si="37"/>
        <v>4476</v>
      </c>
      <c r="F1378" s="15" t="s">
        <v>12</v>
      </c>
      <c r="G1378" s="15" t="s">
        <v>13</v>
      </c>
      <c r="H1378" s="15" t="s">
        <v>70</v>
      </c>
      <c r="I1378" s="15" t="s">
        <v>71</v>
      </c>
      <c r="J1378" s="15" t="s">
        <v>626</v>
      </c>
      <c r="K1378" s="16" t="s">
        <v>627</v>
      </c>
      <c r="L1378" s="15" t="s">
        <v>628</v>
      </c>
      <c r="M1378" s="15" t="s">
        <v>629</v>
      </c>
      <c r="N1378" s="15" t="s">
        <v>630</v>
      </c>
      <c r="O1378" s="15" t="s">
        <v>77</v>
      </c>
      <c r="Q1378" s="15" t="s">
        <v>632</v>
      </c>
      <c r="R1378" s="16" t="s">
        <v>633</v>
      </c>
      <c r="S1378" s="16" t="s">
        <v>634</v>
      </c>
      <c r="T1378" s="16" t="s">
        <v>635</v>
      </c>
      <c r="U1378" s="18">
        <v>44631</v>
      </c>
      <c r="V1378" s="17">
        <v>44996</v>
      </c>
      <c r="W1378" s="15" t="s">
        <v>636</v>
      </c>
      <c r="X1378" s="15" t="s">
        <v>637</v>
      </c>
      <c r="Y1378" s="15" t="s">
        <v>78</v>
      </c>
      <c r="Z1378" s="15" t="s">
        <v>631</v>
      </c>
      <c r="AA1378" s="15" t="s">
        <v>79</v>
      </c>
      <c r="AD1378" s="15" t="s">
        <v>638</v>
      </c>
      <c r="AE1378" s="15" t="s">
        <v>639</v>
      </c>
      <c r="AF1378" s="15" t="s">
        <v>640</v>
      </c>
    </row>
    <row r="1379" spans="1:36" s="15" customFormat="1">
      <c r="A1379" s="14">
        <v>44495.585729166669</v>
      </c>
      <c r="B1379" s="15" t="s">
        <v>625</v>
      </c>
      <c r="C1379" s="15" t="s">
        <v>11</v>
      </c>
      <c r="D1379" s="14">
        <v>44495.585729166669</v>
      </c>
      <c r="E1379" s="15">
        <f t="shared" ca="1" si="37"/>
        <v>3663</v>
      </c>
      <c r="F1379" s="15" t="s">
        <v>12</v>
      </c>
      <c r="G1379" s="15" t="s">
        <v>13</v>
      </c>
      <c r="H1379" s="15" t="s">
        <v>70</v>
      </c>
      <c r="I1379" s="15" t="s">
        <v>71</v>
      </c>
      <c r="J1379" s="15" t="s">
        <v>626</v>
      </c>
      <c r="K1379" s="16" t="s">
        <v>627</v>
      </c>
      <c r="L1379" s="15" t="s">
        <v>628</v>
      </c>
      <c r="M1379" s="15" t="s">
        <v>629</v>
      </c>
      <c r="N1379" s="15" t="s">
        <v>630</v>
      </c>
      <c r="O1379" s="15" t="s">
        <v>77</v>
      </c>
      <c r="Q1379" s="15" t="s">
        <v>632</v>
      </c>
      <c r="R1379" s="16" t="s">
        <v>633</v>
      </c>
      <c r="S1379" s="16" t="s">
        <v>634</v>
      </c>
      <c r="T1379" s="16" t="s">
        <v>635</v>
      </c>
      <c r="U1379" s="18">
        <v>44631</v>
      </c>
      <c r="V1379" s="17">
        <v>44996</v>
      </c>
      <c r="W1379" s="15" t="s">
        <v>636</v>
      </c>
      <c r="X1379" s="15" t="s">
        <v>637</v>
      </c>
      <c r="Y1379" s="15" t="s">
        <v>78</v>
      </c>
      <c r="Z1379" s="15" t="s">
        <v>631</v>
      </c>
      <c r="AA1379" s="15" t="s">
        <v>79</v>
      </c>
      <c r="AD1379" s="15" t="s">
        <v>638</v>
      </c>
      <c r="AE1379" s="15" t="s">
        <v>639</v>
      </c>
      <c r="AF1379" s="15" t="s">
        <v>640</v>
      </c>
    </row>
    <row r="1380" spans="1:36" s="15" customFormat="1">
      <c r="A1380" s="14">
        <v>44526.585729166669</v>
      </c>
      <c r="B1380" s="15" t="s">
        <v>625</v>
      </c>
      <c r="C1380" s="15" t="s">
        <v>11</v>
      </c>
      <c r="D1380" s="14">
        <v>44526.585729166669</v>
      </c>
      <c r="E1380" s="15">
        <f t="shared" ca="1" si="37"/>
        <v>3037</v>
      </c>
      <c r="F1380" s="15" t="s">
        <v>12</v>
      </c>
      <c r="G1380" s="15" t="s">
        <v>13</v>
      </c>
      <c r="H1380" s="15" t="s">
        <v>70</v>
      </c>
      <c r="I1380" s="15" t="s">
        <v>71</v>
      </c>
      <c r="J1380" s="15" t="s">
        <v>626</v>
      </c>
      <c r="K1380" s="16" t="s">
        <v>627</v>
      </c>
      <c r="L1380" s="15" t="s">
        <v>628</v>
      </c>
      <c r="M1380" s="15" t="s">
        <v>629</v>
      </c>
      <c r="N1380" s="15" t="s">
        <v>630</v>
      </c>
      <c r="O1380" s="15" t="s">
        <v>77</v>
      </c>
      <c r="Q1380" s="15" t="s">
        <v>632</v>
      </c>
      <c r="R1380" s="16" t="s">
        <v>633</v>
      </c>
      <c r="S1380" s="16" t="s">
        <v>634</v>
      </c>
      <c r="T1380" s="16" t="s">
        <v>635</v>
      </c>
      <c r="U1380" s="18">
        <v>44631</v>
      </c>
      <c r="V1380" s="17">
        <v>44996</v>
      </c>
      <c r="W1380" s="15" t="s">
        <v>636</v>
      </c>
      <c r="X1380" s="15" t="s">
        <v>637</v>
      </c>
      <c r="Y1380" s="15" t="s">
        <v>78</v>
      </c>
      <c r="Z1380" s="15" t="s">
        <v>631</v>
      </c>
      <c r="AA1380" s="15" t="s">
        <v>79</v>
      </c>
      <c r="AD1380" s="15" t="s">
        <v>638</v>
      </c>
      <c r="AE1380" s="15" t="s">
        <v>639</v>
      </c>
      <c r="AF1380" s="15" t="s">
        <v>640</v>
      </c>
    </row>
    <row r="1381" spans="1:36" s="15" customFormat="1">
      <c r="A1381" s="14">
        <v>44556.585729166669</v>
      </c>
      <c r="B1381" s="15" t="s">
        <v>625</v>
      </c>
      <c r="C1381" s="15" t="s">
        <v>11</v>
      </c>
      <c r="D1381" s="14">
        <v>44556.585729166669</v>
      </c>
      <c r="E1381" s="15">
        <f t="shared" ca="1" si="37"/>
        <v>4382</v>
      </c>
      <c r="F1381" s="15" t="s">
        <v>12</v>
      </c>
      <c r="G1381" s="15" t="s">
        <v>13</v>
      </c>
      <c r="H1381" s="15" t="s">
        <v>70</v>
      </c>
      <c r="I1381" s="15" t="s">
        <v>71</v>
      </c>
      <c r="J1381" s="15" t="s">
        <v>626</v>
      </c>
      <c r="K1381" s="16" t="s">
        <v>627</v>
      </c>
      <c r="L1381" s="15" t="s">
        <v>628</v>
      </c>
      <c r="M1381" s="15" t="s">
        <v>629</v>
      </c>
      <c r="N1381" s="15" t="s">
        <v>630</v>
      </c>
      <c r="O1381" s="15" t="s">
        <v>77</v>
      </c>
      <c r="Q1381" s="15" t="s">
        <v>632</v>
      </c>
      <c r="R1381" s="16" t="s">
        <v>633</v>
      </c>
      <c r="S1381" s="16" t="s">
        <v>634</v>
      </c>
      <c r="T1381" s="16" t="s">
        <v>635</v>
      </c>
      <c r="U1381" s="18">
        <v>44631</v>
      </c>
      <c r="V1381" s="17">
        <v>44996</v>
      </c>
      <c r="W1381" s="15" t="s">
        <v>636</v>
      </c>
      <c r="X1381" s="15" t="s">
        <v>637</v>
      </c>
      <c r="Y1381" s="15" t="s">
        <v>78</v>
      </c>
      <c r="Z1381" s="15" t="s">
        <v>631</v>
      </c>
      <c r="AA1381" s="15" t="s">
        <v>79</v>
      </c>
      <c r="AD1381" s="15" t="s">
        <v>638</v>
      </c>
      <c r="AE1381" s="15" t="s">
        <v>639</v>
      </c>
      <c r="AF1381" s="15" t="s">
        <v>640</v>
      </c>
    </row>
    <row r="1382" spans="1:36" s="15" customFormat="1">
      <c r="A1382" s="14">
        <v>44587.585729166669</v>
      </c>
      <c r="B1382" s="15" t="s">
        <v>625</v>
      </c>
      <c r="C1382" s="15" t="s">
        <v>11</v>
      </c>
      <c r="D1382" s="14">
        <v>44587.585729166669</v>
      </c>
      <c r="E1382" s="15">
        <f t="shared" ca="1" si="37"/>
        <v>3936</v>
      </c>
      <c r="F1382" s="15" t="s">
        <v>12</v>
      </c>
      <c r="G1382" s="15" t="s">
        <v>13</v>
      </c>
      <c r="H1382" s="15" t="s">
        <v>70</v>
      </c>
      <c r="I1382" s="15" t="s">
        <v>71</v>
      </c>
      <c r="J1382" s="15" t="s">
        <v>626</v>
      </c>
      <c r="K1382" s="16" t="s">
        <v>627</v>
      </c>
      <c r="L1382" s="15" t="s">
        <v>628</v>
      </c>
      <c r="M1382" s="15" t="s">
        <v>629</v>
      </c>
      <c r="N1382" s="15" t="s">
        <v>630</v>
      </c>
      <c r="O1382" s="15" t="s">
        <v>77</v>
      </c>
      <c r="Q1382" s="15" t="s">
        <v>632</v>
      </c>
      <c r="R1382" s="16" t="s">
        <v>633</v>
      </c>
      <c r="S1382" s="16" t="s">
        <v>634</v>
      </c>
      <c r="T1382" s="16" t="s">
        <v>635</v>
      </c>
      <c r="U1382" s="18">
        <v>44631</v>
      </c>
      <c r="V1382" s="17">
        <v>44996</v>
      </c>
      <c r="W1382" s="15" t="s">
        <v>636</v>
      </c>
      <c r="X1382" s="15" t="s">
        <v>637</v>
      </c>
      <c r="Y1382" s="15" t="s">
        <v>78</v>
      </c>
      <c r="Z1382" s="15" t="s">
        <v>631</v>
      </c>
      <c r="AA1382" s="15" t="s">
        <v>79</v>
      </c>
      <c r="AD1382" s="15" t="s">
        <v>638</v>
      </c>
      <c r="AE1382" s="15" t="s">
        <v>639</v>
      </c>
      <c r="AF1382" s="15" t="s">
        <v>640</v>
      </c>
    </row>
    <row r="1383" spans="1:36" s="15" customFormat="1">
      <c r="A1383" s="14">
        <v>44618.585729166669</v>
      </c>
      <c r="B1383" s="15" t="s">
        <v>625</v>
      </c>
      <c r="C1383" s="15" t="s">
        <v>11</v>
      </c>
      <c r="D1383" s="14">
        <v>44618.585729166669</v>
      </c>
      <c r="E1383" s="15">
        <f t="shared" ca="1" si="37"/>
        <v>3685</v>
      </c>
      <c r="F1383" s="15" t="s">
        <v>12</v>
      </c>
      <c r="G1383" s="15" t="s">
        <v>13</v>
      </c>
      <c r="H1383" s="15" t="s">
        <v>70</v>
      </c>
      <c r="I1383" s="15" t="s">
        <v>71</v>
      </c>
      <c r="J1383" s="15" t="s">
        <v>626</v>
      </c>
      <c r="K1383" s="16" t="s">
        <v>627</v>
      </c>
      <c r="L1383" s="15" t="s">
        <v>628</v>
      </c>
      <c r="M1383" s="15" t="s">
        <v>629</v>
      </c>
      <c r="N1383" s="15" t="s">
        <v>630</v>
      </c>
      <c r="O1383" s="15" t="s">
        <v>77</v>
      </c>
      <c r="Q1383" s="15" t="s">
        <v>632</v>
      </c>
      <c r="R1383" s="16" t="s">
        <v>633</v>
      </c>
      <c r="S1383" s="16" t="s">
        <v>634</v>
      </c>
      <c r="T1383" s="16" t="s">
        <v>635</v>
      </c>
      <c r="U1383" s="18">
        <v>44631</v>
      </c>
      <c r="V1383" s="17">
        <v>44996</v>
      </c>
      <c r="W1383" s="15" t="s">
        <v>636</v>
      </c>
      <c r="X1383" s="15" t="s">
        <v>637</v>
      </c>
      <c r="Y1383" s="15" t="s">
        <v>78</v>
      </c>
      <c r="Z1383" s="15" t="s">
        <v>631</v>
      </c>
      <c r="AA1383" s="15" t="s">
        <v>79</v>
      </c>
      <c r="AD1383" s="15" t="s">
        <v>638</v>
      </c>
      <c r="AE1383" s="15" t="s">
        <v>639</v>
      </c>
      <c r="AF1383" s="15" t="s">
        <v>640</v>
      </c>
    </row>
    <row r="1384" spans="1:36" s="15" customFormat="1">
      <c r="A1384" s="14">
        <v>44646.585729166669</v>
      </c>
      <c r="B1384" s="15" t="s">
        <v>625</v>
      </c>
      <c r="C1384" s="15" t="s">
        <v>11</v>
      </c>
      <c r="D1384" s="14">
        <v>44646.585729166669</v>
      </c>
      <c r="E1384" s="15">
        <f t="shared" ca="1" si="37"/>
        <v>4369</v>
      </c>
      <c r="F1384" s="15" t="s">
        <v>12</v>
      </c>
      <c r="G1384" s="15" t="s">
        <v>13</v>
      </c>
      <c r="H1384" s="15" t="s">
        <v>70</v>
      </c>
      <c r="I1384" s="15" t="s">
        <v>71</v>
      </c>
      <c r="J1384" s="15" t="s">
        <v>626</v>
      </c>
      <c r="K1384" s="16" t="s">
        <v>627</v>
      </c>
      <c r="L1384" s="15" t="s">
        <v>628</v>
      </c>
      <c r="M1384" s="15" t="s">
        <v>629</v>
      </c>
      <c r="N1384" s="15" t="s">
        <v>630</v>
      </c>
      <c r="O1384" s="15" t="s">
        <v>77</v>
      </c>
      <c r="Q1384" s="15" t="s">
        <v>632</v>
      </c>
      <c r="R1384" s="16" t="s">
        <v>633</v>
      </c>
      <c r="S1384" s="16" t="s">
        <v>634</v>
      </c>
      <c r="T1384" s="16" t="s">
        <v>635</v>
      </c>
      <c r="U1384" s="18">
        <v>44631</v>
      </c>
      <c r="V1384" s="17">
        <v>44996</v>
      </c>
      <c r="W1384" s="15" t="s">
        <v>636</v>
      </c>
      <c r="X1384" s="15" t="s">
        <v>637</v>
      </c>
      <c r="Y1384" s="15" t="s">
        <v>78</v>
      </c>
      <c r="Z1384" s="15" t="s">
        <v>631</v>
      </c>
      <c r="AA1384" s="15" t="s">
        <v>79</v>
      </c>
      <c r="AD1384" s="15" t="s">
        <v>638</v>
      </c>
      <c r="AE1384" s="15" t="s">
        <v>639</v>
      </c>
      <c r="AF1384" s="15" t="s">
        <v>640</v>
      </c>
      <c r="AJ1384"/>
    </row>
    <row r="1385" spans="1:36" s="15" customFormat="1">
      <c r="A1385" s="14">
        <v>44677.585729166669</v>
      </c>
      <c r="B1385" s="15" t="s">
        <v>625</v>
      </c>
      <c r="C1385" s="15" t="s">
        <v>11</v>
      </c>
      <c r="D1385" s="14">
        <v>44677.585729166669</v>
      </c>
      <c r="E1385" s="15">
        <f t="shared" ca="1" si="37"/>
        <v>3772</v>
      </c>
      <c r="F1385" s="15" t="s">
        <v>12</v>
      </c>
      <c r="G1385" s="15" t="s">
        <v>13</v>
      </c>
      <c r="H1385" s="15" t="s">
        <v>70</v>
      </c>
      <c r="I1385" s="15" t="s">
        <v>71</v>
      </c>
      <c r="J1385" s="15" t="s">
        <v>626</v>
      </c>
      <c r="K1385" s="16" t="s">
        <v>627</v>
      </c>
      <c r="L1385" s="15" t="s">
        <v>628</v>
      </c>
      <c r="M1385" s="15" t="s">
        <v>629</v>
      </c>
      <c r="N1385" s="15" t="s">
        <v>630</v>
      </c>
      <c r="O1385" s="15" t="s">
        <v>77</v>
      </c>
      <c r="Q1385" s="15" t="s">
        <v>632</v>
      </c>
      <c r="R1385" s="16" t="s">
        <v>633</v>
      </c>
      <c r="S1385" s="16" t="s">
        <v>634</v>
      </c>
      <c r="T1385" s="16" t="s">
        <v>635</v>
      </c>
      <c r="U1385" s="18">
        <v>44631</v>
      </c>
      <c r="V1385" s="17">
        <v>44996</v>
      </c>
      <c r="W1385" s="15" t="s">
        <v>636</v>
      </c>
      <c r="X1385" s="15" t="s">
        <v>637</v>
      </c>
      <c r="Y1385" s="15" t="s">
        <v>78</v>
      </c>
      <c r="Z1385" s="15" t="s">
        <v>631</v>
      </c>
      <c r="AA1385" s="15" t="s">
        <v>79</v>
      </c>
      <c r="AD1385" s="15" t="s">
        <v>638</v>
      </c>
      <c r="AE1385" s="15" t="s">
        <v>639</v>
      </c>
      <c r="AF1385" s="15" t="s">
        <v>640</v>
      </c>
      <c r="AJ1385"/>
    </row>
    <row r="1386" spans="1:36" s="15" customFormat="1">
      <c r="A1386" s="14">
        <v>44707.585729166669</v>
      </c>
      <c r="B1386" s="15" t="s">
        <v>625</v>
      </c>
      <c r="C1386" s="15" t="s">
        <v>11</v>
      </c>
      <c r="D1386" s="14">
        <v>44707.585729166669</v>
      </c>
      <c r="E1386" s="15">
        <f t="shared" ca="1" si="37"/>
        <v>3670</v>
      </c>
      <c r="F1386" s="15" t="s">
        <v>12</v>
      </c>
      <c r="G1386" s="15" t="s">
        <v>13</v>
      </c>
      <c r="H1386" s="15" t="s">
        <v>70</v>
      </c>
      <c r="I1386" s="15" t="s">
        <v>71</v>
      </c>
      <c r="J1386" s="15" t="s">
        <v>626</v>
      </c>
      <c r="K1386" s="16" t="s">
        <v>627</v>
      </c>
      <c r="L1386" s="15" t="s">
        <v>628</v>
      </c>
      <c r="M1386" s="15" t="s">
        <v>629</v>
      </c>
      <c r="N1386" s="15" t="s">
        <v>630</v>
      </c>
      <c r="O1386" s="15" t="s">
        <v>77</v>
      </c>
      <c r="Q1386" s="15" t="s">
        <v>632</v>
      </c>
      <c r="R1386" s="16" t="s">
        <v>633</v>
      </c>
      <c r="S1386" s="16" t="s">
        <v>634</v>
      </c>
      <c r="T1386" s="16" t="s">
        <v>635</v>
      </c>
      <c r="U1386" s="18">
        <v>44631</v>
      </c>
      <c r="V1386" s="17">
        <v>44996</v>
      </c>
      <c r="W1386" s="15" t="s">
        <v>636</v>
      </c>
      <c r="X1386" s="15" t="s">
        <v>637</v>
      </c>
      <c r="Y1386" s="15" t="s">
        <v>78</v>
      </c>
      <c r="Z1386" s="15" t="s">
        <v>631</v>
      </c>
      <c r="AA1386" s="15" t="s">
        <v>79</v>
      </c>
      <c r="AD1386" s="15" t="s">
        <v>638</v>
      </c>
      <c r="AE1386" s="15" t="s">
        <v>639</v>
      </c>
      <c r="AF1386" s="15" t="s">
        <v>640</v>
      </c>
      <c r="AJ1386"/>
    </row>
    <row r="1387" spans="1:36" s="15" customFormat="1">
      <c r="A1387" s="14">
        <v>44738.585729166669</v>
      </c>
      <c r="B1387" s="15" t="s">
        <v>625</v>
      </c>
      <c r="C1387" s="15" t="s">
        <v>11</v>
      </c>
      <c r="D1387" s="14">
        <v>44738.585729166669</v>
      </c>
      <c r="E1387" s="15">
        <f t="shared" ca="1" si="37"/>
        <v>3143</v>
      </c>
      <c r="F1387" s="15" t="s">
        <v>12</v>
      </c>
      <c r="G1387" s="15" t="s">
        <v>13</v>
      </c>
      <c r="H1387" s="15" t="s">
        <v>70</v>
      </c>
      <c r="I1387" s="15" t="s">
        <v>71</v>
      </c>
      <c r="J1387" s="15" t="s">
        <v>626</v>
      </c>
      <c r="K1387" s="16" t="s">
        <v>627</v>
      </c>
      <c r="L1387" s="15" t="s">
        <v>628</v>
      </c>
      <c r="M1387" s="15" t="s">
        <v>629</v>
      </c>
      <c r="N1387" s="15" t="s">
        <v>630</v>
      </c>
      <c r="O1387" s="15" t="s">
        <v>77</v>
      </c>
      <c r="Q1387" s="15" t="s">
        <v>632</v>
      </c>
      <c r="R1387" s="16" t="s">
        <v>633</v>
      </c>
      <c r="S1387" s="16" t="s">
        <v>634</v>
      </c>
      <c r="T1387" s="16" t="s">
        <v>635</v>
      </c>
      <c r="U1387" s="18">
        <v>44631</v>
      </c>
      <c r="V1387" s="17">
        <v>44996</v>
      </c>
      <c r="W1387" s="15" t="s">
        <v>636</v>
      </c>
      <c r="X1387" s="15" t="s">
        <v>637</v>
      </c>
      <c r="Y1387" s="15" t="s">
        <v>78</v>
      </c>
      <c r="Z1387" s="15" t="s">
        <v>631</v>
      </c>
      <c r="AA1387" s="15" t="s">
        <v>79</v>
      </c>
      <c r="AD1387" s="15" t="s">
        <v>638</v>
      </c>
      <c r="AE1387" s="15" t="s">
        <v>639</v>
      </c>
      <c r="AF1387" s="15" t="s">
        <v>640</v>
      </c>
      <c r="AJ1387"/>
    </row>
    <row r="1388" spans="1:36" s="15" customFormat="1">
      <c r="A1388" s="14">
        <v>44768.585729166669</v>
      </c>
      <c r="B1388" s="15" t="s">
        <v>625</v>
      </c>
      <c r="C1388" s="15" t="s">
        <v>11</v>
      </c>
      <c r="D1388" s="14">
        <v>44768.585729166669</v>
      </c>
      <c r="E1388" s="15">
        <f t="shared" ca="1" si="37"/>
        <v>4400</v>
      </c>
      <c r="F1388" s="15" t="s">
        <v>12</v>
      </c>
      <c r="G1388" s="15" t="s">
        <v>13</v>
      </c>
      <c r="H1388" s="15" t="s">
        <v>70</v>
      </c>
      <c r="I1388" s="15" t="s">
        <v>71</v>
      </c>
      <c r="J1388" s="15" t="s">
        <v>626</v>
      </c>
      <c r="K1388" s="16" t="s">
        <v>627</v>
      </c>
      <c r="L1388" s="15" t="s">
        <v>628</v>
      </c>
      <c r="M1388" s="15" t="s">
        <v>629</v>
      </c>
      <c r="N1388" s="15" t="s">
        <v>630</v>
      </c>
      <c r="O1388" s="15" t="s">
        <v>77</v>
      </c>
      <c r="Q1388" s="15" t="s">
        <v>632</v>
      </c>
      <c r="R1388" s="16" t="s">
        <v>633</v>
      </c>
      <c r="S1388" s="16" t="s">
        <v>634</v>
      </c>
      <c r="T1388" s="16" t="s">
        <v>635</v>
      </c>
      <c r="U1388" s="18">
        <v>44631</v>
      </c>
      <c r="V1388" s="17">
        <v>44996</v>
      </c>
      <c r="W1388" s="15" t="s">
        <v>636</v>
      </c>
      <c r="X1388" s="15" t="s">
        <v>637</v>
      </c>
      <c r="Y1388" s="15" t="s">
        <v>78</v>
      </c>
      <c r="Z1388" s="15" t="s">
        <v>631</v>
      </c>
      <c r="AA1388" s="15" t="s">
        <v>79</v>
      </c>
      <c r="AD1388" s="15" t="s">
        <v>638</v>
      </c>
      <c r="AE1388" s="15" t="s">
        <v>639</v>
      </c>
      <c r="AF1388" s="15" t="s">
        <v>640</v>
      </c>
      <c r="AJ1388"/>
    </row>
    <row r="1389" spans="1:36" s="15" customFormat="1">
      <c r="A1389" s="14">
        <v>44799.585729166669</v>
      </c>
      <c r="B1389" s="15" t="s">
        <v>625</v>
      </c>
      <c r="C1389" s="15" t="s">
        <v>11</v>
      </c>
      <c r="D1389" s="14">
        <v>44799.585729166669</v>
      </c>
      <c r="E1389" s="15">
        <f t="shared" ca="1" si="37"/>
        <v>4200</v>
      </c>
      <c r="F1389" s="15" t="s">
        <v>12</v>
      </c>
      <c r="G1389" s="15" t="s">
        <v>13</v>
      </c>
      <c r="H1389" s="15" t="s">
        <v>70</v>
      </c>
      <c r="I1389" s="15" t="s">
        <v>71</v>
      </c>
      <c r="J1389" s="15" t="s">
        <v>626</v>
      </c>
      <c r="K1389" s="16" t="s">
        <v>627</v>
      </c>
      <c r="L1389" s="15" t="s">
        <v>628</v>
      </c>
      <c r="M1389" s="15" t="s">
        <v>629</v>
      </c>
      <c r="N1389" s="15" t="s">
        <v>630</v>
      </c>
      <c r="O1389" s="15" t="s">
        <v>77</v>
      </c>
      <c r="Q1389" s="15" t="s">
        <v>632</v>
      </c>
      <c r="R1389" s="16" t="s">
        <v>633</v>
      </c>
      <c r="S1389" s="16" t="s">
        <v>634</v>
      </c>
      <c r="T1389" s="16" t="s">
        <v>635</v>
      </c>
      <c r="U1389" s="18">
        <v>44631</v>
      </c>
      <c r="V1389" s="17">
        <v>44996</v>
      </c>
      <c r="W1389" s="15" t="s">
        <v>636</v>
      </c>
      <c r="X1389" s="15" t="s">
        <v>637</v>
      </c>
      <c r="Y1389" s="15" t="s">
        <v>78</v>
      </c>
      <c r="Z1389" s="15" t="s">
        <v>631</v>
      </c>
      <c r="AA1389" s="15" t="s">
        <v>79</v>
      </c>
      <c r="AD1389" s="15" t="s">
        <v>638</v>
      </c>
      <c r="AE1389" s="15" t="s">
        <v>639</v>
      </c>
      <c r="AF1389" s="15" t="s">
        <v>640</v>
      </c>
      <c r="AJ1389"/>
    </row>
    <row r="1390" spans="1:36" s="15" customFormat="1">
      <c r="A1390" s="14">
        <v>44830.585729166669</v>
      </c>
      <c r="B1390" s="15" t="s">
        <v>625</v>
      </c>
      <c r="C1390" s="15" t="s">
        <v>11</v>
      </c>
      <c r="D1390" s="14">
        <v>44830.585729166669</v>
      </c>
      <c r="E1390" s="15">
        <f t="shared" ca="1" si="37"/>
        <v>4180</v>
      </c>
      <c r="F1390" s="15" t="s">
        <v>12</v>
      </c>
      <c r="G1390" s="15" t="s">
        <v>13</v>
      </c>
      <c r="H1390" s="15" t="s">
        <v>70</v>
      </c>
      <c r="I1390" s="15" t="s">
        <v>71</v>
      </c>
      <c r="J1390" s="15" t="s">
        <v>626</v>
      </c>
      <c r="K1390" s="16" t="s">
        <v>627</v>
      </c>
      <c r="L1390" s="15" t="s">
        <v>628</v>
      </c>
      <c r="M1390" s="15" t="s">
        <v>629</v>
      </c>
      <c r="N1390" s="15" t="s">
        <v>630</v>
      </c>
      <c r="O1390" s="15" t="s">
        <v>77</v>
      </c>
      <c r="Q1390" s="15" t="s">
        <v>632</v>
      </c>
      <c r="R1390" s="16" t="s">
        <v>633</v>
      </c>
      <c r="S1390" s="16" t="s">
        <v>634</v>
      </c>
      <c r="T1390" s="16" t="s">
        <v>635</v>
      </c>
      <c r="U1390" s="18">
        <v>44631</v>
      </c>
      <c r="V1390" s="17">
        <v>44996</v>
      </c>
      <c r="W1390" s="15" t="s">
        <v>636</v>
      </c>
      <c r="X1390" s="15" t="s">
        <v>637</v>
      </c>
      <c r="Y1390" s="15" t="s">
        <v>78</v>
      </c>
      <c r="Z1390" s="15" t="s">
        <v>631</v>
      </c>
      <c r="AA1390" s="15" t="s">
        <v>79</v>
      </c>
      <c r="AD1390" s="15" t="s">
        <v>638</v>
      </c>
      <c r="AE1390" s="15" t="s">
        <v>639</v>
      </c>
      <c r="AF1390" s="15" t="s">
        <v>640</v>
      </c>
      <c r="AJ1390"/>
    </row>
    <row r="1391" spans="1:36" s="15" customFormat="1">
      <c r="A1391" s="14">
        <v>44860.585729166669</v>
      </c>
      <c r="B1391" s="15" t="s">
        <v>625</v>
      </c>
      <c r="C1391" s="15" t="s">
        <v>11</v>
      </c>
      <c r="D1391" s="14">
        <v>44860.585729166669</v>
      </c>
      <c r="E1391" s="15">
        <f t="shared" ca="1" si="37"/>
        <v>3803</v>
      </c>
      <c r="F1391" s="15" t="s">
        <v>12</v>
      </c>
      <c r="G1391" s="15" t="s">
        <v>13</v>
      </c>
      <c r="H1391" s="15" t="s">
        <v>70</v>
      </c>
      <c r="I1391" s="15" t="s">
        <v>71</v>
      </c>
      <c r="J1391" s="15" t="s">
        <v>626</v>
      </c>
      <c r="K1391" s="16" t="s">
        <v>627</v>
      </c>
      <c r="L1391" s="15" t="s">
        <v>628</v>
      </c>
      <c r="M1391" s="15" t="s">
        <v>629</v>
      </c>
      <c r="N1391" s="15" t="s">
        <v>630</v>
      </c>
      <c r="O1391" s="15" t="s">
        <v>77</v>
      </c>
      <c r="Q1391" s="15" t="s">
        <v>632</v>
      </c>
      <c r="R1391" s="16" t="s">
        <v>633</v>
      </c>
      <c r="S1391" s="16" t="s">
        <v>634</v>
      </c>
      <c r="T1391" s="16" t="s">
        <v>635</v>
      </c>
      <c r="U1391" s="18">
        <v>44631</v>
      </c>
      <c r="V1391" s="17">
        <v>44996</v>
      </c>
      <c r="W1391" s="15" t="s">
        <v>636</v>
      </c>
      <c r="X1391" s="15" t="s">
        <v>637</v>
      </c>
      <c r="Y1391" s="15" t="s">
        <v>78</v>
      </c>
      <c r="Z1391" s="15" t="s">
        <v>631</v>
      </c>
      <c r="AA1391" s="15" t="s">
        <v>79</v>
      </c>
      <c r="AD1391" s="15" t="s">
        <v>638</v>
      </c>
      <c r="AE1391" s="15" t="s">
        <v>639</v>
      </c>
      <c r="AF1391" s="15" t="s">
        <v>640</v>
      </c>
      <c r="AH1391"/>
      <c r="AJ1391"/>
    </row>
    <row r="1392" spans="1:36" s="15" customFormat="1">
      <c r="A1392" s="14">
        <v>44891.585729166669</v>
      </c>
      <c r="B1392" s="15" t="s">
        <v>625</v>
      </c>
      <c r="C1392" s="15" t="s">
        <v>11</v>
      </c>
      <c r="D1392" s="14">
        <v>44891.585729166669</v>
      </c>
      <c r="E1392" s="15">
        <f t="shared" ca="1" si="37"/>
        <v>3988</v>
      </c>
      <c r="F1392" s="15" t="s">
        <v>12</v>
      </c>
      <c r="G1392" s="15" t="s">
        <v>13</v>
      </c>
      <c r="H1392" s="15" t="s">
        <v>70</v>
      </c>
      <c r="I1392" s="15" t="s">
        <v>71</v>
      </c>
      <c r="J1392" s="15" t="s">
        <v>626</v>
      </c>
      <c r="K1392" s="16" t="s">
        <v>627</v>
      </c>
      <c r="L1392" s="15" t="s">
        <v>628</v>
      </c>
      <c r="M1392" s="15" t="s">
        <v>629</v>
      </c>
      <c r="N1392" s="15" t="s">
        <v>630</v>
      </c>
      <c r="O1392" s="15" t="s">
        <v>77</v>
      </c>
      <c r="Q1392" s="15" t="s">
        <v>632</v>
      </c>
      <c r="R1392" s="16" t="s">
        <v>633</v>
      </c>
      <c r="S1392" s="16" t="s">
        <v>634</v>
      </c>
      <c r="T1392" s="16" t="s">
        <v>635</v>
      </c>
      <c r="U1392" s="18">
        <v>44631</v>
      </c>
      <c r="V1392" s="17">
        <v>44996</v>
      </c>
      <c r="W1392" s="15" t="s">
        <v>636</v>
      </c>
      <c r="X1392" s="15" t="s">
        <v>637</v>
      </c>
      <c r="Y1392" s="15" t="s">
        <v>78</v>
      </c>
      <c r="Z1392" s="15" t="s">
        <v>631</v>
      </c>
      <c r="AA1392" s="15" t="s">
        <v>79</v>
      </c>
      <c r="AD1392" s="15" t="s">
        <v>638</v>
      </c>
      <c r="AE1392" s="15" t="s">
        <v>639</v>
      </c>
      <c r="AF1392" s="15" t="s">
        <v>640</v>
      </c>
      <c r="AH1392"/>
    </row>
    <row r="1393" spans="1:37" s="15" customFormat="1">
      <c r="A1393" s="14">
        <v>44921.585729166669</v>
      </c>
      <c r="B1393" s="15" t="s">
        <v>625</v>
      </c>
      <c r="C1393" s="15" t="s">
        <v>11</v>
      </c>
      <c r="D1393" s="14">
        <v>44921.585729166669</v>
      </c>
      <c r="E1393" s="15">
        <f t="shared" ca="1" si="37"/>
        <v>4225</v>
      </c>
      <c r="F1393" s="15" t="s">
        <v>12</v>
      </c>
      <c r="G1393" s="15" t="s">
        <v>13</v>
      </c>
      <c r="H1393" s="15" t="s">
        <v>70</v>
      </c>
      <c r="I1393" s="15" t="s">
        <v>71</v>
      </c>
      <c r="J1393" s="15" t="s">
        <v>626</v>
      </c>
      <c r="K1393" s="16" t="s">
        <v>627</v>
      </c>
      <c r="L1393" s="15" t="s">
        <v>628</v>
      </c>
      <c r="M1393" s="15" t="s">
        <v>629</v>
      </c>
      <c r="N1393" s="15" t="s">
        <v>630</v>
      </c>
      <c r="O1393" s="15" t="s">
        <v>77</v>
      </c>
      <c r="Q1393" s="15" t="s">
        <v>632</v>
      </c>
      <c r="R1393" s="16" t="s">
        <v>633</v>
      </c>
      <c r="S1393" s="16" t="s">
        <v>634</v>
      </c>
      <c r="T1393" s="16" t="s">
        <v>635</v>
      </c>
      <c r="U1393" s="18">
        <v>44631</v>
      </c>
      <c r="V1393" s="17">
        <v>44996</v>
      </c>
      <c r="W1393" s="15" t="s">
        <v>636</v>
      </c>
      <c r="X1393" s="15" t="s">
        <v>637</v>
      </c>
      <c r="Y1393" s="15" t="s">
        <v>78</v>
      </c>
      <c r="Z1393" s="15" t="s">
        <v>631</v>
      </c>
      <c r="AA1393" s="15" t="s">
        <v>79</v>
      </c>
      <c r="AD1393" s="15" t="s">
        <v>638</v>
      </c>
      <c r="AE1393" s="15" t="s">
        <v>639</v>
      </c>
      <c r="AF1393" s="15" t="s">
        <v>640</v>
      </c>
      <c r="AH1393"/>
    </row>
    <row r="1394" spans="1:37" s="15" customFormat="1">
      <c r="A1394" s="14">
        <v>44952.585729166669</v>
      </c>
      <c r="B1394" s="15" t="s">
        <v>625</v>
      </c>
      <c r="C1394" s="15" t="s">
        <v>11</v>
      </c>
      <c r="D1394" s="14">
        <v>44952.585729166669</v>
      </c>
      <c r="E1394" s="15">
        <f t="shared" ca="1" si="37"/>
        <v>4159</v>
      </c>
      <c r="F1394" s="15" t="s">
        <v>12</v>
      </c>
      <c r="G1394" s="15" t="s">
        <v>13</v>
      </c>
      <c r="H1394" s="15" t="s">
        <v>70</v>
      </c>
      <c r="I1394" s="15" t="s">
        <v>71</v>
      </c>
      <c r="J1394" s="15" t="s">
        <v>626</v>
      </c>
      <c r="K1394" s="16" t="s">
        <v>627</v>
      </c>
      <c r="L1394" s="15" t="s">
        <v>628</v>
      </c>
      <c r="M1394" s="15" t="s">
        <v>629</v>
      </c>
      <c r="N1394" s="15" t="s">
        <v>630</v>
      </c>
      <c r="O1394" s="15" t="s">
        <v>77</v>
      </c>
      <c r="Q1394" s="15" t="s">
        <v>632</v>
      </c>
      <c r="R1394" s="16" t="s">
        <v>633</v>
      </c>
      <c r="S1394" s="16" t="s">
        <v>634</v>
      </c>
      <c r="T1394" s="16" t="s">
        <v>635</v>
      </c>
      <c r="U1394" s="18">
        <v>44631</v>
      </c>
      <c r="V1394" s="17">
        <v>44996</v>
      </c>
      <c r="W1394" s="15" t="s">
        <v>636</v>
      </c>
      <c r="X1394" s="15" t="s">
        <v>637</v>
      </c>
      <c r="Y1394" s="15" t="s">
        <v>78</v>
      </c>
      <c r="Z1394" s="15" t="s">
        <v>631</v>
      </c>
      <c r="AA1394" s="15" t="s">
        <v>79</v>
      </c>
      <c r="AD1394" s="15" t="s">
        <v>638</v>
      </c>
      <c r="AE1394" s="15" t="s">
        <v>639</v>
      </c>
      <c r="AF1394" s="15" t="s">
        <v>640</v>
      </c>
      <c r="AH1394"/>
    </row>
    <row r="1395" spans="1:37" s="15" customFormat="1">
      <c r="A1395" s="14">
        <v>44983.585729166669</v>
      </c>
      <c r="B1395" s="15" t="s">
        <v>625</v>
      </c>
      <c r="C1395" s="15" t="s">
        <v>11</v>
      </c>
      <c r="D1395" s="14">
        <v>44983.585729166669</v>
      </c>
      <c r="E1395" s="15">
        <f t="shared" ca="1" si="37"/>
        <v>3474</v>
      </c>
      <c r="F1395" s="15" t="s">
        <v>12</v>
      </c>
      <c r="G1395" s="15" t="s">
        <v>13</v>
      </c>
      <c r="H1395" s="15" t="s">
        <v>70</v>
      </c>
      <c r="I1395" s="15" t="s">
        <v>71</v>
      </c>
      <c r="J1395" s="15" t="s">
        <v>626</v>
      </c>
      <c r="K1395" s="16" t="s">
        <v>627</v>
      </c>
      <c r="L1395" s="15" t="s">
        <v>628</v>
      </c>
      <c r="M1395" s="15" t="s">
        <v>629</v>
      </c>
      <c r="N1395" s="15" t="s">
        <v>630</v>
      </c>
      <c r="O1395" s="15" t="s">
        <v>77</v>
      </c>
      <c r="Q1395" s="15" t="s">
        <v>632</v>
      </c>
      <c r="R1395" s="16" t="s">
        <v>633</v>
      </c>
      <c r="S1395" s="16" t="s">
        <v>634</v>
      </c>
      <c r="T1395" s="16" t="s">
        <v>635</v>
      </c>
      <c r="U1395" s="18">
        <v>44631</v>
      </c>
      <c r="V1395" s="17">
        <v>44996</v>
      </c>
      <c r="W1395" s="15" t="s">
        <v>636</v>
      </c>
      <c r="X1395" s="15" t="s">
        <v>637</v>
      </c>
      <c r="Y1395" s="15" t="s">
        <v>78</v>
      </c>
      <c r="Z1395" s="15" t="s">
        <v>631</v>
      </c>
      <c r="AA1395" s="15" t="s">
        <v>79</v>
      </c>
      <c r="AD1395" s="15" t="s">
        <v>638</v>
      </c>
      <c r="AE1395" s="15" t="s">
        <v>639</v>
      </c>
      <c r="AF1395" s="15" t="s">
        <v>640</v>
      </c>
      <c r="AH1395"/>
    </row>
    <row r="1396" spans="1:37" s="15" customFormat="1">
      <c r="A1396" s="14">
        <v>45011.585729166669</v>
      </c>
      <c r="B1396" s="15" t="s">
        <v>625</v>
      </c>
      <c r="C1396" s="15" t="s">
        <v>11</v>
      </c>
      <c r="D1396" s="14">
        <v>45011.585729166669</v>
      </c>
      <c r="E1396" s="15">
        <f t="shared" ca="1" si="37"/>
        <v>3796</v>
      </c>
      <c r="F1396" s="15" t="s">
        <v>12</v>
      </c>
      <c r="G1396" s="15" t="s">
        <v>13</v>
      </c>
      <c r="H1396" s="15" t="s">
        <v>70</v>
      </c>
      <c r="I1396" s="15" t="s">
        <v>71</v>
      </c>
      <c r="J1396" s="15" t="s">
        <v>626</v>
      </c>
      <c r="K1396" s="16" t="s">
        <v>627</v>
      </c>
      <c r="L1396" s="15" t="s">
        <v>628</v>
      </c>
      <c r="M1396" s="15" t="s">
        <v>629</v>
      </c>
      <c r="N1396" s="15" t="s">
        <v>630</v>
      </c>
      <c r="O1396" s="15" t="s">
        <v>77</v>
      </c>
      <c r="Q1396" s="15" t="s">
        <v>632</v>
      </c>
      <c r="R1396" s="16" t="s">
        <v>633</v>
      </c>
      <c r="S1396" s="16" t="s">
        <v>634</v>
      </c>
      <c r="T1396" s="16" t="s">
        <v>635</v>
      </c>
      <c r="U1396" s="18">
        <v>44631</v>
      </c>
      <c r="V1396" s="17">
        <v>44996</v>
      </c>
      <c r="W1396" s="15" t="s">
        <v>636</v>
      </c>
      <c r="X1396" s="15" t="s">
        <v>637</v>
      </c>
      <c r="Y1396" s="15" t="s">
        <v>78</v>
      </c>
      <c r="Z1396" s="15" t="s">
        <v>631</v>
      </c>
      <c r="AA1396" s="15" t="s">
        <v>79</v>
      </c>
      <c r="AD1396" s="15" t="s">
        <v>638</v>
      </c>
      <c r="AE1396" s="15" t="s">
        <v>639</v>
      </c>
      <c r="AF1396" s="15" t="s">
        <v>640</v>
      </c>
      <c r="AH1396"/>
    </row>
    <row r="1397" spans="1:37" s="15" customFormat="1">
      <c r="A1397" s="14">
        <v>45042.585729166669</v>
      </c>
      <c r="B1397" s="15" t="s">
        <v>625</v>
      </c>
      <c r="C1397" s="15" t="s">
        <v>11</v>
      </c>
      <c r="D1397" s="14">
        <v>45042.585729166669</v>
      </c>
      <c r="E1397" s="15">
        <f t="shared" ca="1" si="37"/>
        <v>3473</v>
      </c>
      <c r="F1397" s="15" t="s">
        <v>12</v>
      </c>
      <c r="G1397" s="15" t="s">
        <v>13</v>
      </c>
      <c r="H1397" s="15" t="s">
        <v>70</v>
      </c>
      <c r="I1397" s="15" t="s">
        <v>71</v>
      </c>
      <c r="J1397" s="15" t="s">
        <v>626</v>
      </c>
      <c r="K1397" s="16" t="s">
        <v>627</v>
      </c>
      <c r="L1397" s="15" t="s">
        <v>628</v>
      </c>
      <c r="M1397" s="15" t="s">
        <v>629</v>
      </c>
      <c r="N1397" s="15" t="s">
        <v>630</v>
      </c>
      <c r="O1397" s="15" t="s">
        <v>77</v>
      </c>
      <c r="Q1397" s="15" t="s">
        <v>632</v>
      </c>
      <c r="R1397" s="16" t="s">
        <v>633</v>
      </c>
      <c r="S1397" s="16" t="s">
        <v>634</v>
      </c>
      <c r="T1397" s="16" t="s">
        <v>635</v>
      </c>
      <c r="U1397" s="18">
        <v>44631</v>
      </c>
      <c r="V1397" s="17">
        <v>44996</v>
      </c>
      <c r="W1397" s="15" t="s">
        <v>636</v>
      </c>
      <c r="X1397" s="15" t="s">
        <v>637</v>
      </c>
      <c r="Y1397" s="15" t="s">
        <v>78</v>
      </c>
      <c r="Z1397" s="15" t="s">
        <v>631</v>
      </c>
      <c r="AA1397" s="15" t="s">
        <v>79</v>
      </c>
      <c r="AD1397" s="15" t="s">
        <v>638</v>
      </c>
      <c r="AE1397" s="15" t="s">
        <v>639</v>
      </c>
      <c r="AF1397" s="15" t="s">
        <v>640</v>
      </c>
      <c r="AH1397"/>
    </row>
    <row r="1398" spans="1:37" s="15" customFormat="1">
      <c r="A1398" s="14">
        <v>45072.585729166669</v>
      </c>
      <c r="B1398" s="15" t="s">
        <v>625</v>
      </c>
      <c r="C1398" s="15" t="s">
        <v>11</v>
      </c>
      <c r="D1398" s="14">
        <v>45072.585729166669</v>
      </c>
      <c r="E1398" s="15">
        <f t="shared" ca="1" si="37"/>
        <v>3488</v>
      </c>
      <c r="F1398" s="15" t="s">
        <v>12</v>
      </c>
      <c r="G1398" s="15" t="s">
        <v>13</v>
      </c>
      <c r="H1398" s="15" t="s">
        <v>70</v>
      </c>
      <c r="I1398" s="15" t="s">
        <v>71</v>
      </c>
      <c r="J1398" s="15" t="s">
        <v>626</v>
      </c>
      <c r="K1398" s="16" t="s">
        <v>627</v>
      </c>
      <c r="L1398" s="15" t="s">
        <v>628</v>
      </c>
      <c r="M1398" s="15" t="s">
        <v>629</v>
      </c>
      <c r="N1398" s="15" t="s">
        <v>630</v>
      </c>
      <c r="O1398" s="15" t="s">
        <v>77</v>
      </c>
      <c r="Q1398" s="15" t="s">
        <v>632</v>
      </c>
      <c r="R1398" s="16" t="s">
        <v>633</v>
      </c>
      <c r="S1398" s="16" t="s">
        <v>634</v>
      </c>
      <c r="T1398" s="16" t="s">
        <v>635</v>
      </c>
      <c r="U1398" s="18">
        <v>44631</v>
      </c>
      <c r="V1398" s="17">
        <v>44996</v>
      </c>
      <c r="W1398" s="15" t="s">
        <v>636</v>
      </c>
      <c r="X1398" s="15" t="s">
        <v>637</v>
      </c>
      <c r="Y1398" s="15" t="s">
        <v>78</v>
      </c>
      <c r="Z1398" s="15" t="s">
        <v>631</v>
      </c>
      <c r="AA1398" s="15" t="s">
        <v>79</v>
      </c>
      <c r="AD1398" s="15" t="s">
        <v>638</v>
      </c>
      <c r="AE1398" s="15" t="s">
        <v>639</v>
      </c>
      <c r="AF1398" s="15" t="s">
        <v>640</v>
      </c>
      <c r="AH1398"/>
    </row>
    <row r="1399" spans="1:37" s="15" customFormat="1">
      <c r="A1399" s="14">
        <v>45103.585729166669</v>
      </c>
      <c r="B1399" s="15" t="s">
        <v>625</v>
      </c>
      <c r="C1399" s="15" t="s">
        <v>11</v>
      </c>
      <c r="D1399" s="14">
        <v>45103.585729166669</v>
      </c>
      <c r="E1399" s="15">
        <f t="shared" ca="1" si="37"/>
        <v>3053</v>
      </c>
      <c r="F1399" s="15" t="s">
        <v>12</v>
      </c>
      <c r="G1399" s="15" t="s">
        <v>13</v>
      </c>
      <c r="H1399" s="15" t="s">
        <v>70</v>
      </c>
      <c r="I1399" s="15" t="s">
        <v>71</v>
      </c>
      <c r="J1399" s="15" t="s">
        <v>626</v>
      </c>
      <c r="K1399" s="16" t="s">
        <v>627</v>
      </c>
      <c r="L1399" s="15" t="s">
        <v>628</v>
      </c>
      <c r="M1399" s="15" t="s">
        <v>629</v>
      </c>
      <c r="N1399" s="15" t="s">
        <v>630</v>
      </c>
      <c r="O1399" s="15" t="s">
        <v>77</v>
      </c>
      <c r="Q1399" s="15" t="s">
        <v>632</v>
      </c>
      <c r="R1399" s="16" t="s">
        <v>633</v>
      </c>
      <c r="S1399" s="16" t="s">
        <v>634</v>
      </c>
      <c r="T1399" s="16" t="s">
        <v>635</v>
      </c>
      <c r="U1399" s="18">
        <v>44631</v>
      </c>
      <c r="V1399" s="17">
        <v>44996</v>
      </c>
      <c r="W1399" s="15" t="s">
        <v>636</v>
      </c>
      <c r="X1399" s="15" t="s">
        <v>637</v>
      </c>
      <c r="Y1399" s="15" t="s">
        <v>78</v>
      </c>
      <c r="Z1399" s="15" t="s">
        <v>631</v>
      </c>
      <c r="AA1399" s="15" t="s">
        <v>79</v>
      </c>
      <c r="AD1399" s="15" t="s">
        <v>638</v>
      </c>
      <c r="AE1399" s="15" t="s">
        <v>639</v>
      </c>
      <c r="AF1399" s="15" t="s">
        <v>640</v>
      </c>
      <c r="AK1399"/>
    </row>
    <row r="1400" spans="1:37" s="15" customFormat="1">
      <c r="A1400" s="14">
        <v>45133.585729166669</v>
      </c>
      <c r="B1400" s="15" t="s">
        <v>625</v>
      </c>
      <c r="C1400" s="15" t="s">
        <v>11</v>
      </c>
      <c r="D1400" s="14">
        <v>45133.585729166669</v>
      </c>
      <c r="E1400" s="15">
        <f t="shared" ca="1" si="37"/>
        <v>4156</v>
      </c>
      <c r="F1400" s="15" t="s">
        <v>12</v>
      </c>
      <c r="G1400" s="15" t="s">
        <v>13</v>
      </c>
      <c r="H1400" s="15" t="s">
        <v>70</v>
      </c>
      <c r="I1400" s="15" t="s">
        <v>71</v>
      </c>
      <c r="J1400" s="15" t="s">
        <v>626</v>
      </c>
      <c r="K1400" s="16" t="s">
        <v>627</v>
      </c>
      <c r="L1400" s="15" t="s">
        <v>628</v>
      </c>
      <c r="M1400" s="15" t="s">
        <v>629</v>
      </c>
      <c r="N1400" s="15" t="s">
        <v>630</v>
      </c>
      <c r="O1400" s="15" t="s">
        <v>77</v>
      </c>
      <c r="Q1400" s="15" t="s">
        <v>632</v>
      </c>
      <c r="R1400" s="16" t="s">
        <v>633</v>
      </c>
      <c r="S1400" s="16" t="s">
        <v>634</v>
      </c>
      <c r="T1400" s="16" t="s">
        <v>635</v>
      </c>
      <c r="U1400" s="18">
        <v>44631</v>
      </c>
      <c r="V1400" s="17">
        <v>44996</v>
      </c>
      <c r="W1400" s="15" t="s">
        <v>636</v>
      </c>
      <c r="X1400" s="15" t="s">
        <v>637</v>
      </c>
      <c r="Y1400" s="15" t="s">
        <v>78</v>
      </c>
      <c r="Z1400" s="15" t="s">
        <v>631</v>
      </c>
      <c r="AA1400" s="15" t="s">
        <v>79</v>
      </c>
      <c r="AD1400" s="15" t="s">
        <v>638</v>
      </c>
      <c r="AE1400" s="15" t="s">
        <v>639</v>
      </c>
      <c r="AF1400" s="15" t="s">
        <v>640</v>
      </c>
      <c r="AG1400"/>
      <c r="AK1400"/>
    </row>
    <row r="1401" spans="1:37" s="15" customFormat="1">
      <c r="A1401" s="14">
        <v>45164.585729166669</v>
      </c>
      <c r="B1401" s="15" t="s">
        <v>625</v>
      </c>
      <c r="C1401" s="15" t="s">
        <v>11</v>
      </c>
      <c r="D1401" s="14">
        <v>45164.585729166669</v>
      </c>
      <c r="E1401" s="15">
        <f t="shared" ca="1" si="37"/>
        <v>3873</v>
      </c>
      <c r="F1401" s="15" t="s">
        <v>12</v>
      </c>
      <c r="G1401" s="15" t="s">
        <v>13</v>
      </c>
      <c r="H1401" s="15" t="s">
        <v>70</v>
      </c>
      <c r="I1401" s="15" t="s">
        <v>71</v>
      </c>
      <c r="J1401" s="15" t="s">
        <v>626</v>
      </c>
      <c r="K1401" s="16" t="s">
        <v>627</v>
      </c>
      <c r="L1401" s="15" t="s">
        <v>628</v>
      </c>
      <c r="M1401" s="15" t="s">
        <v>629</v>
      </c>
      <c r="N1401" s="15" t="s">
        <v>630</v>
      </c>
      <c r="O1401" s="15" t="s">
        <v>77</v>
      </c>
      <c r="Q1401" s="15" t="s">
        <v>632</v>
      </c>
      <c r="R1401" s="16" t="s">
        <v>633</v>
      </c>
      <c r="S1401" s="16" t="s">
        <v>634</v>
      </c>
      <c r="T1401" s="16" t="s">
        <v>635</v>
      </c>
      <c r="U1401" s="18">
        <v>44631</v>
      </c>
      <c r="V1401" s="17">
        <v>44996</v>
      </c>
      <c r="W1401" s="15" t="s">
        <v>636</v>
      </c>
      <c r="X1401" s="15" t="s">
        <v>637</v>
      </c>
      <c r="Y1401" s="15" t="s">
        <v>78</v>
      </c>
      <c r="Z1401" s="15" t="s">
        <v>631</v>
      </c>
      <c r="AA1401" s="15" t="s">
        <v>79</v>
      </c>
      <c r="AD1401" s="15" t="s">
        <v>638</v>
      </c>
      <c r="AE1401" s="15" t="s">
        <v>639</v>
      </c>
      <c r="AF1401" s="15" t="s">
        <v>640</v>
      </c>
      <c r="AG1401"/>
      <c r="AK1401"/>
    </row>
    <row r="1402" spans="1:37" s="15" customFormat="1">
      <c r="A1402" s="14">
        <v>45195.585729166669</v>
      </c>
      <c r="B1402" s="15" t="s">
        <v>625</v>
      </c>
      <c r="C1402" s="15" t="s">
        <v>11</v>
      </c>
      <c r="D1402" s="14">
        <v>45195.585729166669</v>
      </c>
      <c r="E1402" s="15">
        <f t="shared" ca="1" si="37"/>
        <v>3889</v>
      </c>
      <c r="F1402" s="15" t="s">
        <v>12</v>
      </c>
      <c r="G1402" s="15" t="s">
        <v>13</v>
      </c>
      <c r="H1402" s="15" t="s">
        <v>70</v>
      </c>
      <c r="I1402" s="15" t="s">
        <v>71</v>
      </c>
      <c r="J1402" s="15" t="s">
        <v>626</v>
      </c>
      <c r="K1402" s="16" t="s">
        <v>627</v>
      </c>
      <c r="L1402" s="15" t="s">
        <v>628</v>
      </c>
      <c r="M1402" s="15" t="s">
        <v>629</v>
      </c>
      <c r="N1402" s="15" t="s">
        <v>630</v>
      </c>
      <c r="O1402" s="15" t="s">
        <v>77</v>
      </c>
      <c r="Q1402" s="15" t="s">
        <v>632</v>
      </c>
      <c r="R1402" s="16" t="s">
        <v>633</v>
      </c>
      <c r="S1402" s="16" t="s">
        <v>634</v>
      </c>
      <c r="T1402" s="16" t="s">
        <v>635</v>
      </c>
      <c r="U1402" s="18">
        <v>44631</v>
      </c>
      <c r="V1402" s="17">
        <v>44996</v>
      </c>
      <c r="W1402" s="15" t="s">
        <v>636</v>
      </c>
      <c r="X1402" s="15" t="s">
        <v>637</v>
      </c>
      <c r="Y1402" s="15" t="s">
        <v>78</v>
      </c>
      <c r="Z1402" s="15" t="s">
        <v>631</v>
      </c>
      <c r="AA1402" s="15" t="s">
        <v>79</v>
      </c>
      <c r="AD1402" s="15" t="s">
        <v>638</v>
      </c>
      <c r="AE1402" s="15" t="s">
        <v>639</v>
      </c>
      <c r="AF1402" s="15" t="s">
        <v>640</v>
      </c>
      <c r="AG1402"/>
      <c r="AK1402"/>
    </row>
    <row r="1403" spans="1:37" s="15" customFormat="1">
      <c r="A1403" s="14">
        <v>45225.585729166669</v>
      </c>
      <c r="B1403" s="15" t="s">
        <v>625</v>
      </c>
      <c r="C1403" s="15" t="s">
        <v>11</v>
      </c>
      <c r="D1403" s="14">
        <v>45225.585729166669</v>
      </c>
      <c r="E1403" s="15">
        <f t="shared" ca="1" si="37"/>
        <v>3714</v>
      </c>
      <c r="F1403" s="15" t="s">
        <v>12</v>
      </c>
      <c r="G1403" s="15" t="s">
        <v>13</v>
      </c>
      <c r="H1403" s="15" t="s">
        <v>70</v>
      </c>
      <c r="I1403" s="15" t="s">
        <v>71</v>
      </c>
      <c r="J1403" s="15" t="s">
        <v>626</v>
      </c>
      <c r="K1403" s="16" t="s">
        <v>627</v>
      </c>
      <c r="L1403" s="15" t="s">
        <v>628</v>
      </c>
      <c r="M1403" s="15" t="s">
        <v>629</v>
      </c>
      <c r="N1403" s="15" t="s">
        <v>630</v>
      </c>
      <c r="O1403" s="15" t="s">
        <v>77</v>
      </c>
      <c r="Q1403" s="15" t="s">
        <v>632</v>
      </c>
      <c r="R1403" s="16" t="s">
        <v>633</v>
      </c>
      <c r="S1403" s="16" t="s">
        <v>634</v>
      </c>
      <c r="T1403" s="16" t="s">
        <v>635</v>
      </c>
      <c r="U1403" s="18">
        <v>44631</v>
      </c>
      <c r="V1403" s="17">
        <v>44996</v>
      </c>
      <c r="W1403" s="15" t="s">
        <v>636</v>
      </c>
      <c r="X1403" s="15" t="s">
        <v>637</v>
      </c>
      <c r="Y1403" s="15" t="s">
        <v>78</v>
      </c>
      <c r="Z1403" s="15" t="s">
        <v>631</v>
      </c>
      <c r="AA1403" s="15" t="s">
        <v>79</v>
      </c>
      <c r="AD1403" s="15" t="s">
        <v>638</v>
      </c>
      <c r="AE1403" s="15" t="s">
        <v>639</v>
      </c>
      <c r="AF1403" s="15" t="s">
        <v>640</v>
      </c>
      <c r="AG1403"/>
      <c r="AK1403"/>
    </row>
    <row r="1404" spans="1:37" s="15" customFormat="1">
      <c r="A1404" s="14">
        <v>45256.585729166669</v>
      </c>
      <c r="B1404" s="15" t="s">
        <v>625</v>
      </c>
      <c r="C1404" s="15" t="s">
        <v>11</v>
      </c>
      <c r="D1404" s="14">
        <v>45256.585729166669</v>
      </c>
      <c r="E1404" s="15">
        <f t="shared" ca="1" si="37"/>
        <v>4130</v>
      </c>
      <c r="F1404" s="15" t="s">
        <v>12</v>
      </c>
      <c r="G1404" s="15" t="s">
        <v>13</v>
      </c>
      <c r="H1404" s="15" t="s">
        <v>70</v>
      </c>
      <c r="I1404" s="15" t="s">
        <v>71</v>
      </c>
      <c r="J1404" s="15" t="s">
        <v>626</v>
      </c>
      <c r="K1404" s="16" t="s">
        <v>627</v>
      </c>
      <c r="L1404" s="15" t="s">
        <v>628</v>
      </c>
      <c r="M1404" s="15" t="s">
        <v>629</v>
      </c>
      <c r="N1404" s="15" t="s">
        <v>630</v>
      </c>
      <c r="O1404" s="15" t="s">
        <v>77</v>
      </c>
      <c r="Q1404" s="15" t="s">
        <v>632</v>
      </c>
      <c r="R1404" s="16" t="s">
        <v>633</v>
      </c>
      <c r="S1404" s="16" t="s">
        <v>634</v>
      </c>
      <c r="T1404" s="16" t="s">
        <v>635</v>
      </c>
      <c r="U1404" s="18">
        <v>44631</v>
      </c>
      <c r="V1404" s="17">
        <v>44996</v>
      </c>
      <c r="W1404" s="15" t="s">
        <v>636</v>
      </c>
      <c r="X1404" s="15" t="s">
        <v>637</v>
      </c>
      <c r="Y1404" s="15" t="s">
        <v>78</v>
      </c>
      <c r="Z1404" s="15" t="s">
        <v>631</v>
      </c>
      <c r="AA1404" s="15" t="s">
        <v>79</v>
      </c>
      <c r="AD1404" s="15" t="s">
        <v>638</v>
      </c>
      <c r="AE1404" s="15" t="s">
        <v>639</v>
      </c>
      <c r="AF1404" s="15" t="s">
        <v>640</v>
      </c>
      <c r="AG1404"/>
      <c r="AK1404"/>
    </row>
    <row r="1405" spans="1:37" s="15" customFormat="1">
      <c r="A1405" s="14">
        <v>45286.585729166669</v>
      </c>
      <c r="B1405" s="15" t="s">
        <v>625</v>
      </c>
      <c r="C1405" s="15" t="s">
        <v>11</v>
      </c>
      <c r="D1405" s="14">
        <v>45286.585729166669</v>
      </c>
      <c r="E1405" s="15">
        <f t="shared" ca="1" si="37"/>
        <v>3169</v>
      </c>
      <c r="F1405" s="15" t="s">
        <v>12</v>
      </c>
      <c r="G1405" s="15" t="s">
        <v>13</v>
      </c>
      <c r="H1405" s="15" t="s">
        <v>70</v>
      </c>
      <c r="I1405" s="15" t="s">
        <v>71</v>
      </c>
      <c r="J1405" s="15" t="s">
        <v>626</v>
      </c>
      <c r="K1405" s="16" t="s">
        <v>627</v>
      </c>
      <c r="L1405" s="15" t="s">
        <v>628</v>
      </c>
      <c r="M1405" s="15" t="s">
        <v>629</v>
      </c>
      <c r="N1405" s="15" t="s">
        <v>630</v>
      </c>
      <c r="O1405" s="15" t="s">
        <v>77</v>
      </c>
      <c r="Q1405" s="15" t="s">
        <v>632</v>
      </c>
      <c r="R1405" s="16" t="s">
        <v>633</v>
      </c>
      <c r="S1405" s="16" t="s">
        <v>634</v>
      </c>
      <c r="T1405" s="16" t="s">
        <v>635</v>
      </c>
      <c r="U1405" s="18">
        <v>44631</v>
      </c>
      <c r="V1405" s="17">
        <v>44996</v>
      </c>
      <c r="W1405" s="15" t="s">
        <v>636</v>
      </c>
      <c r="X1405" s="15" t="s">
        <v>637</v>
      </c>
      <c r="Y1405" s="15" t="s">
        <v>78</v>
      </c>
      <c r="Z1405" s="15" t="s">
        <v>631</v>
      </c>
      <c r="AA1405" s="15" t="s">
        <v>79</v>
      </c>
      <c r="AD1405" s="15" t="s">
        <v>638</v>
      </c>
      <c r="AE1405" s="15" t="s">
        <v>639</v>
      </c>
      <c r="AF1405" s="15" t="s">
        <v>640</v>
      </c>
      <c r="AG1405"/>
      <c r="AK1405"/>
    </row>
    <row r="1406" spans="1:37" s="15" customFormat="1">
      <c r="A1406" s="14">
        <v>44222.586018518516</v>
      </c>
      <c r="B1406" s="15" t="s">
        <v>641</v>
      </c>
      <c r="C1406" s="15" t="s">
        <v>11</v>
      </c>
      <c r="D1406" s="14">
        <v>44222.586018518516</v>
      </c>
      <c r="E1406" s="15">
        <f ca="1">RANDBETWEEN(5000,7000)</f>
        <v>5684</v>
      </c>
      <c r="F1406" s="15" t="s">
        <v>12</v>
      </c>
      <c r="G1406" s="15" t="s">
        <v>13</v>
      </c>
      <c r="H1406" s="15" t="s">
        <v>157</v>
      </c>
      <c r="I1406" s="15" t="s">
        <v>158</v>
      </c>
      <c r="J1406" s="15" t="s">
        <v>642</v>
      </c>
      <c r="K1406" s="16" t="s">
        <v>643</v>
      </c>
      <c r="L1406" s="15" t="s">
        <v>644</v>
      </c>
      <c r="M1406" s="15" t="s">
        <v>645</v>
      </c>
      <c r="N1406" s="15" t="s">
        <v>646</v>
      </c>
      <c r="O1406" s="15" t="s">
        <v>194</v>
      </c>
      <c r="P1406" s="15" t="s">
        <v>22</v>
      </c>
      <c r="Q1406" s="15" t="s">
        <v>647</v>
      </c>
      <c r="R1406" s="16" t="s">
        <v>648</v>
      </c>
      <c r="S1406" s="16" t="s">
        <v>649</v>
      </c>
      <c r="T1406" s="16" t="s">
        <v>650</v>
      </c>
      <c r="U1406" s="18">
        <v>44710</v>
      </c>
      <c r="V1406" s="18">
        <v>45440</v>
      </c>
      <c r="W1406" s="15" t="s">
        <v>651</v>
      </c>
      <c r="X1406" s="15" t="s">
        <v>652</v>
      </c>
      <c r="Y1406" s="15" t="s">
        <v>41</v>
      </c>
      <c r="AA1406" s="15" t="s">
        <v>22</v>
      </c>
      <c r="AD1406" s="15" t="s">
        <v>653</v>
      </c>
      <c r="AE1406" s="15" t="s">
        <v>654</v>
      </c>
      <c r="AF1406" s="15" t="s">
        <v>655</v>
      </c>
      <c r="AI1406"/>
      <c r="AK1406"/>
    </row>
    <row r="1407" spans="1:37" s="15" customFormat="1">
      <c r="A1407" s="14">
        <v>44253.586018518516</v>
      </c>
      <c r="B1407" s="15" t="s">
        <v>641</v>
      </c>
      <c r="C1407" s="15" t="s">
        <v>11</v>
      </c>
      <c r="D1407" s="14">
        <v>44253.586018518516</v>
      </c>
      <c r="E1407" s="15">
        <f t="shared" ref="E1407:E1441" ca="1" si="38">RANDBETWEEN(5000,7000)</f>
        <v>5712</v>
      </c>
      <c r="F1407" s="15" t="s">
        <v>12</v>
      </c>
      <c r="G1407" s="15" t="s">
        <v>13</v>
      </c>
      <c r="H1407" s="15" t="s">
        <v>157</v>
      </c>
      <c r="I1407" s="15" t="s">
        <v>158</v>
      </c>
      <c r="J1407" s="15" t="s">
        <v>642</v>
      </c>
      <c r="K1407" s="16" t="s">
        <v>643</v>
      </c>
      <c r="L1407" s="15" t="s">
        <v>644</v>
      </c>
      <c r="M1407" s="15" t="s">
        <v>645</v>
      </c>
      <c r="N1407" s="15" t="s">
        <v>646</v>
      </c>
      <c r="O1407" s="15" t="s">
        <v>194</v>
      </c>
      <c r="P1407" s="15" t="s">
        <v>22</v>
      </c>
      <c r="Q1407" s="15" t="s">
        <v>647</v>
      </c>
      <c r="R1407" s="16" t="s">
        <v>648</v>
      </c>
      <c r="S1407" s="16" t="s">
        <v>649</v>
      </c>
      <c r="T1407" s="16" t="s">
        <v>650</v>
      </c>
      <c r="U1407" s="18">
        <v>44710</v>
      </c>
      <c r="V1407" s="18">
        <v>45440</v>
      </c>
      <c r="W1407" s="15" t="s">
        <v>651</v>
      </c>
      <c r="X1407" s="15" t="s">
        <v>652</v>
      </c>
      <c r="Y1407" s="15" t="s">
        <v>41</v>
      </c>
      <c r="AA1407" s="15" t="s">
        <v>22</v>
      </c>
      <c r="AD1407" s="15" t="s">
        <v>653</v>
      </c>
      <c r="AE1407" s="15" t="s">
        <v>654</v>
      </c>
      <c r="AF1407" s="15" t="s">
        <v>655</v>
      </c>
      <c r="AI1407"/>
    </row>
    <row r="1408" spans="1:37" s="15" customFormat="1">
      <c r="A1408" s="14">
        <v>44281.58601846065</v>
      </c>
      <c r="B1408" s="15" t="s">
        <v>641</v>
      </c>
      <c r="C1408" s="15" t="s">
        <v>11</v>
      </c>
      <c r="D1408" s="14">
        <v>44281.58601846065</v>
      </c>
      <c r="E1408" s="15">
        <f t="shared" ca="1" si="38"/>
        <v>5255</v>
      </c>
      <c r="F1408" s="15" t="s">
        <v>12</v>
      </c>
      <c r="G1408" s="15" t="s">
        <v>13</v>
      </c>
      <c r="H1408" s="15" t="s">
        <v>157</v>
      </c>
      <c r="I1408" s="15" t="s">
        <v>158</v>
      </c>
      <c r="J1408" s="15" t="s">
        <v>642</v>
      </c>
      <c r="K1408" s="16" t="s">
        <v>643</v>
      </c>
      <c r="L1408" s="15" t="s">
        <v>644</v>
      </c>
      <c r="M1408" s="15" t="s">
        <v>645</v>
      </c>
      <c r="N1408" s="15" t="s">
        <v>646</v>
      </c>
      <c r="O1408" s="15" t="s">
        <v>194</v>
      </c>
      <c r="P1408" s="15" t="s">
        <v>22</v>
      </c>
      <c r="Q1408" s="15" t="s">
        <v>647</v>
      </c>
      <c r="R1408" s="16" t="s">
        <v>648</v>
      </c>
      <c r="S1408" s="16" t="s">
        <v>649</v>
      </c>
      <c r="T1408" s="16" t="s">
        <v>650</v>
      </c>
      <c r="U1408" s="18">
        <v>44710</v>
      </c>
      <c r="V1408" s="18">
        <v>45440</v>
      </c>
      <c r="W1408" s="15" t="s">
        <v>651</v>
      </c>
      <c r="X1408" s="15" t="s">
        <v>652</v>
      </c>
      <c r="Y1408" s="15" t="s">
        <v>41</v>
      </c>
      <c r="AA1408" s="15" t="s">
        <v>22</v>
      </c>
      <c r="AD1408" s="15" t="s">
        <v>653</v>
      </c>
      <c r="AE1408" s="15" t="s">
        <v>654</v>
      </c>
      <c r="AF1408" s="15" t="s">
        <v>655</v>
      </c>
      <c r="AI1408"/>
    </row>
    <row r="1409" spans="1:37" s="15" customFormat="1">
      <c r="A1409" s="14">
        <v>44312.58601846065</v>
      </c>
      <c r="B1409" s="15" t="s">
        <v>641</v>
      </c>
      <c r="C1409" s="15" t="s">
        <v>11</v>
      </c>
      <c r="D1409" s="14">
        <v>44312.58601846065</v>
      </c>
      <c r="E1409" s="15">
        <f t="shared" ca="1" si="38"/>
        <v>6561</v>
      </c>
      <c r="F1409" s="15" t="s">
        <v>12</v>
      </c>
      <c r="G1409" s="15" t="s">
        <v>13</v>
      </c>
      <c r="H1409" s="15" t="s">
        <v>157</v>
      </c>
      <c r="I1409" s="15" t="s">
        <v>158</v>
      </c>
      <c r="J1409" s="15" t="s">
        <v>642</v>
      </c>
      <c r="K1409" s="16" t="s">
        <v>643</v>
      </c>
      <c r="L1409" s="15" t="s">
        <v>644</v>
      </c>
      <c r="M1409" s="15" t="s">
        <v>645</v>
      </c>
      <c r="N1409" s="15" t="s">
        <v>646</v>
      </c>
      <c r="O1409" s="15" t="s">
        <v>194</v>
      </c>
      <c r="P1409" s="15" t="s">
        <v>22</v>
      </c>
      <c r="Q1409" s="15" t="s">
        <v>647</v>
      </c>
      <c r="R1409" s="16" t="s">
        <v>648</v>
      </c>
      <c r="S1409" s="16" t="s">
        <v>649</v>
      </c>
      <c r="T1409" s="16" t="s">
        <v>650</v>
      </c>
      <c r="U1409" s="18">
        <v>44710</v>
      </c>
      <c r="V1409" s="18">
        <v>45440</v>
      </c>
      <c r="W1409" s="15" t="s">
        <v>651</v>
      </c>
      <c r="X1409" s="15" t="s">
        <v>652</v>
      </c>
      <c r="Y1409" s="15" t="s">
        <v>41</v>
      </c>
      <c r="AA1409" s="15" t="s">
        <v>22</v>
      </c>
      <c r="AD1409" s="15" t="s">
        <v>653</v>
      </c>
      <c r="AE1409" s="15" t="s">
        <v>654</v>
      </c>
      <c r="AF1409" s="15" t="s">
        <v>655</v>
      </c>
      <c r="AI1409"/>
    </row>
    <row r="1410" spans="1:37">
      <c r="A1410" s="14">
        <v>44342.58601846065</v>
      </c>
      <c r="B1410" s="15" t="s">
        <v>641</v>
      </c>
      <c r="C1410" s="15" t="s">
        <v>11</v>
      </c>
      <c r="D1410" s="14">
        <v>44342.58601846065</v>
      </c>
      <c r="E1410" s="15">
        <f t="shared" ca="1" si="38"/>
        <v>5713</v>
      </c>
      <c r="F1410" s="15" t="s">
        <v>12</v>
      </c>
      <c r="G1410" s="15" t="s">
        <v>13</v>
      </c>
      <c r="H1410" s="15" t="s">
        <v>157</v>
      </c>
      <c r="I1410" s="15" t="s">
        <v>158</v>
      </c>
      <c r="J1410" s="15" t="s">
        <v>642</v>
      </c>
      <c r="K1410" s="16" t="s">
        <v>643</v>
      </c>
      <c r="L1410" s="15" t="s">
        <v>644</v>
      </c>
      <c r="M1410" s="15" t="s">
        <v>645</v>
      </c>
      <c r="N1410" s="15" t="s">
        <v>646</v>
      </c>
      <c r="O1410" s="15" t="s">
        <v>194</v>
      </c>
      <c r="P1410" s="15" t="s">
        <v>22</v>
      </c>
      <c r="Q1410" s="15" t="s">
        <v>647</v>
      </c>
      <c r="R1410" s="16" t="s">
        <v>648</v>
      </c>
      <c r="S1410" s="16" t="s">
        <v>649</v>
      </c>
      <c r="T1410" s="16" t="s">
        <v>650</v>
      </c>
      <c r="U1410" s="18">
        <v>44710</v>
      </c>
      <c r="V1410" s="18">
        <v>45440</v>
      </c>
      <c r="W1410" s="15" t="s">
        <v>651</v>
      </c>
      <c r="X1410" s="15" t="s">
        <v>652</v>
      </c>
      <c r="Y1410" s="15" t="s">
        <v>41</v>
      </c>
      <c r="Z1410" s="15"/>
      <c r="AA1410" s="15" t="s">
        <v>22</v>
      </c>
      <c r="AB1410" s="15"/>
      <c r="AC1410" s="15"/>
      <c r="AD1410" s="15" t="s">
        <v>653</v>
      </c>
      <c r="AE1410" s="15" t="s">
        <v>654</v>
      </c>
      <c r="AF1410" s="15" t="s">
        <v>655</v>
      </c>
      <c r="AG1410" s="15"/>
      <c r="AH1410" s="15"/>
      <c r="AI1410" s="15"/>
      <c r="AJ1410" s="15"/>
      <c r="AK1410" s="15"/>
    </row>
    <row r="1411" spans="1:37">
      <c r="A1411" s="14">
        <v>44373.58601846065</v>
      </c>
      <c r="B1411" s="15" t="s">
        <v>641</v>
      </c>
      <c r="C1411" s="15" t="s">
        <v>11</v>
      </c>
      <c r="D1411" s="14">
        <v>44373.58601846065</v>
      </c>
      <c r="E1411" s="15">
        <f t="shared" ca="1" si="38"/>
        <v>5046</v>
      </c>
      <c r="F1411" s="15" t="s">
        <v>12</v>
      </c>
      <c r="G1411" s="15" t="s">
        <v>13</v>
      </c>
      <c r="H1411" s="15" t="s">
        <v>157</v>
      </c>
      <c r="I1411" s="15" t="s">
        <v>158</v>
      </c>
      <c r="J1411" s="15" t="s">
        <v>642</v>
      </c>
      <c r="K1411" s="16" t="s">
        <v>643</v>
      </c>
      <c r="L1411" s="15" t="s">
        <v>644</v>
      </c>
      <c r="M1411" s="15" t="s">
        <v>645</v>
      </c>
      <c r="N1411" s="15" t="s">
        <v>646</v>
      </c>
      <c r="O1411" s="15" t="s">
        <v>194</v>
      </c>
      <c r="P1411" s="15" t="s">
        <v>22</v>
      </c>
      <c r="Q1411" s="15" t="s">
        <v>647</v>
      </c>
      <c r="R1411" s="16" t="s">
        <v>648</v>
      </c>
      <c r="S1411" s="16" t="s">
        <v>649</v>
      </c>
      <c r="T1411" s="16" t="s">
        <v>650</v>
      </c>
      <c r="U1411" s="18">
        <v>44710</v>
      </c>
      <c r="V1411" s="18">
        <v>45440</v>
      </c>
      <c r="W1411" s="15" t="s">
        <v>651</v>
      </c>
      <c r="X1411" s="15" t="s">
        <v>652</v>
      </c>
      <c r="Y1411" s="15" t="s">
        <v>41</v>
      </c>
      <c r="Z1411" s="15"/>
      <c r="AA1411" s="15" t="s">
        <v>22</v>
      </c>
      <c r="AB1411" s="15"/>
      <c r="AC1411" s="15"/>
      <c r="AD1411" s="15" t="s">
        <v>653</v>
      </c>
      <c r="AE1411" s="15" t="s">
        <v>654</v>
      </c>
      <c r="AF1411" s="15" t="s">
        <v>655</v>
      </c>
      <c r="AG1411" s="15"/>
      <c r="AH1411" s="15"/>
      <c r="AI1411" s="15"/>
      <c r="AJ1411" s="15"/>
      <c r="AK1411" s="15"/>
    </row>
    <row r="1412" spans="1:37">
      <c r="A1412" s="14">
        <v>44403.58601846065</v>
      </c>
      <c r="B1412" s="15" t="s">
        <v>641</v>
      </c>
      <c r="C1412" s="15" t="s">
        <v>11</v>
      </c>
      <c r="D1412" s="14">
        <v>44403.58601846065</v>
      </c>
      <c r="E1412" s="15">
        <f t="shared" ca="1" si="38"/>
        <v>5878</v>
      </c>
      <c r="F1412" s="15" t="s">
        <v>12</v>
      </c>
      <c r="G1412" s="15" t="s">
        <v>13</v>
      </c>
      <c r="H1412" s="15" t="s">
        <v>157</v>
      </c>
      <c r="I1412" s="15" t="s">
        <v>158</v>
      </c>
      <c r="J1412" s="15" t="s">
        <v>642</v>
      </c>
      <c r="K1412" s="16" t="s">
        <v>643</v>
      </c>
      <c r="L1412" s="15" t="s">
        <v>644</v>
      </c>
      <c r="M1412" s="15" t="s">
        <v>645</v>
      </c>
      <c r="N1412" s="15" t="s">
        <v>646</v>
      </c>
      <c r="O1412" s="15" t="s">
        <v>194</v>
      </c>
      <c r="P1412" s="15" t="s">
        <v>22</v>
      </c>
      <c r="Q1412" s="15" t="s">
        <v>647</v>
      </c>
      <c r="R1412" s="16" t="s">
        <v>648</v>
      </c>
      <c r="S1412" s="16" t="s">
        <v>649</v>
      </c>
      <c r="T1412" s="16" t="s">
        <v>650</v>
      </c>
      <c r="U1412" s="18">
        <v>44710</v>
      </c>
      <c r="V1412" s="18">
        <v>45440</v>
      </c>
      <c r="W1412" s="15" t="s">
        <v>651</v>
      </c>
      <c r="X1412" s="15" t="s">
        <v>652</v>
      </c>
      <c r="Y1412" s="15" t="s">
        <v>41</v>
      </c>
      <c r="Z1412" s="15"/>
      <c r="AA1412" s="15" t="s">
        <v>22</v>
      </c>
      <c r="AB1412" s="15"/>
      <c r="AC1412" s="15"/>
      <c r="AD1412" s="15" t="s">
        <v>653</v>
      </c>
      <c r="AE1412" s="15" t="s">
        <v>654</v>
      </c>
      <c r="AF1412" s="15" t="s">
        <v>655</v>
      </c>
      <c r="AG1412" s="15"/>
      <c r="AH1412" s="15"/>
      <c r="AI1412" s="15"/>
      <c r="AJ1412" s="15"/>
      <c r="AK1412" s="15"/>
    </row>
    <row r="1413" spans="1:37">
      <c r="A1413" s="14">
        <v>44434.58601846065</v>
      </c>
      <c r="B1413" s="15" t="s">
        <v>641</v>
      </c>
      <c r="C1413" s="15" t="s">
        <v>11</v>
      </c>
      <c r="D1413" s="14">
        <v>44434.58601846065</v>
      </c>
      <c r="E1413" s="15">
        <f t="shared" ca="1" si="38"/>
        <v>5589</v>
      </c>
      <c r="F1413" s="15" t="s">
        <v>12</v>
      </c>
      <c r="G1413" s="15" t="s">
        <v>13</v>
      </c>
      <c r="H1413" s="15" t="s">
        <v>157</v>
      </c>
      <c r="I1413" s="15" t="s">
        <v>158</v>
      </c>
      <c r="J1413" s="15" t="s">
        <v>642</v>
      </c>
      <c r="K1413" s="16" t="s">
        <v>643</v>
      </c>
      <c r="L1413" s="15" t="s">
        <v>644</v>
      </c>
      <c r="M1413" s="15" t="s">
        <v>645</v>
      </c>
      <c r="N1413" s="15" t="s">
        <v>646</v>
      </c>
      <c r="O1413" s="15" t="s">
        <v>194</v>
      </c>
      <c r="P1413" s="15" t="s">
        <v>22</v>
      </c>
      <c r="Q1413" s="15" t="s">
        <v>647</v>
      </c>
      <c r="R1413" s="16" t="s">
        <v>648</v>
      </c>
      <c r="S1413" s="16" t="s">
        <v>649</v>
      </c>
      <c r="T1413" s="16" t="s">
        <v>650</v>
      </c>
      <c r="U1413" s="18">
        <v>44710</v>
      </c>
      <c r="V1413" s="18">
        <v>45440</v>
      </c>
      <c r="W1413" s="15" t="s">
        <v>651</v>
      </c>
      <c r="X1413" s="15" t="s">
        <v>652</v>
      </c>
      <c r="Y1413" s="15" t="s">
        <v>41</v>
      </c>
      <c r="Z1413" s="15"/>
      <c r="AA1413" s="15" t="s">
        <v>22</v>
      </c>
      <c r="AB1413" s="15"/>
      <c r="AC1413" s="15"/>
      <c r="AD1413" s="15" t="s">
        <v>653</v>
      </c>
      <c r="AE1413" s="15" t="s">
        <v>654</v>
      </c>
      <c r="AF1413" s="15" t="s">
        <v>655</v>
      </c>
      <c r="AG1413" s="15"/>
      <c r="AH1413" s="15"/>
      <c r="AI1413" s="15"/>
      <c r="AJ1413" s="15"/>
      <c r="AK1413" s="15"/>
    </row>
    <row r="1414" spans="1:37">
      <c r="A1414" s="14">
        <v>44465.58601846065</v>
      </c>
      <c r="B1414" s="15" t="s">
        <v>641</v>
      </c>
      <c r="C1414" s="15" t="s">
        <v>11</v>
      </c>
      <c r="D1414" s="14">
        <v>44465.58601846065</v>
      </c>
      <c r="E1414" s="15">
        <f t="shared" ca="1" si="38"/>
        <v>6630</v>
      </c>
      <c r="F1414" s="15" t="s">
        <v>12</v>
      </c>
      <c r="G1414" s="15" t="s">
        <v>13</v>
      </c>
      <c r="H1414" s="15" t="s">
        <v>157</v>
      </c>
      <c r="I1414" s="15" t="s">
        <v>158</v>
      </c>
      <c r="J1414" s="15" t="s">
        <v>642</v>
      </c>
      <c r="K1414" s="16" t="s">
        <v>643</v>
      </c>
      <c r="L1414" s="15" t="s">
        <v>644</v>
      </c>
      <c r="M1414" s="15" t="s">
        <v>645</v>
      </c>
      <c r="N1414" s="15" t="s">
        <v>646</v>
      </c>
      <c r="O1414" s="15" t="s">
        <v>194</v>
      </c>
      <c r="P1414" s="15" t="s">
        <v>22</v>
      </c>
      <c r="Q1414" s="15" t="s">
        <v>647</v>
      </c>
      <c r="R1414" s="16" t="s">
        <v>648</v>
      </c>
      <c r="S1414" s="16" t="s">
        <v>649</v>
      </c>
      <c r="T1414" s="16" t="s">
        <v>650</v>
      </c>
      <c r="U1414" s="18">
        <v>44710</v>
      </c>
      <c r="V1414" s="18">
        <v>45440</v>
      </c>
      <c r="W1414" s="15" t="s">
        <v>651</v>
      </c>
      <c r="X1414" s="15" t="s">
        <v>652</v>
      </c>
      <c r="Y1414" s="15" t="s">
        <v>41</v>
      </c>
      <c r="Z1414" s="15"/>
      <c r="AA1414" s="15" t="s">
        <v>22</v>
      </c>
      <c r="AB1414" s="15"/>
      <c r="AC1414" s="15"/>
      <c r="AD1414" s="15" t="s">
        <v>653</v>
      </c>
      <c r="AE1414" s="15" t="s">
        <v>654</v>
      </c>
      <c r="AF1414" s="15" t="s">
        <v>655</v>
      </c>
      <c r="AG1414" s="15"/>
      <c r="AH1414" s="15"/>
      <c r="AI1414" s="15"/>
      <c r="AJ1414" s="15"/>
      <c r="AK1414" s="15"/>
    </row>
    <row r="1415" spans="1:37">
      <c r="A1415" s="14">
        <v>44495.58601846065</v>
      </c>
      <c r="B1415" s="15" t="s">
        <v>641</v>
      </c>
      <c r="C1415" s="15" t="s">
        <v>11</v>
      </c>
      <c r="D1415" s="14">
        <v>44495.58601846065</v>
      </c>
      <c r="E1415" s="15">
        <f t="shared" ca="1" si="38"/>
        <v>6324</v>
      </c>
      <c r="F1415" s="15" t="s">
        <v>12</v>
      </c>
      <c r="G1415" s="15" t="s">
        <v>13</v>
      </c>
      <c r="H1415" s="15" t="s">
        <v>157</v>
      </c>
      <c r="I1415" s="15" t="s">
        <v>158</v>
      </c>
      <c r="J1415" s="15" t="s">
        <v>642</v>
      </c>
      <c r="K1415" s="16" t="s">
        <v>643</v>
      </c>
      <c r="L1415" s="15" t="s">
        <v>644</v>
      </c>
      <c r="M1415" s="15" t="s">
        <v>645</v>
      </c>
      <c r="N1415" s="15" t="s">
        <v>646</v>
      </c>
      <c r="O1415" s="15" t="s">
        <v>194</v>
      </c>
      <c r="P1415" s="15" t="s">
        <v>22</v>
      </c>
      <c r="Q1415" s="15" t="s">
        <v>647</v>
      </c>
      <c r="R1415" s="16" t="s">
        <v>648</v>
      </c>
      <c r="S1415" s="16" t="s">
        <v>649</v>
      </c>
      <c r="T1415" s="16" t="s">
        <v>650</v>
      </c>
      <c r="U1415" s="18">
        <v>44710</v>
      </c>
      <c r="V1415" s="18">
        <v>45440</v>
      </c>
      <c r="W1415" s="15" t="s">
        <v>651</v>
      </c>
      <c r="X1415" s="15" t="s">
        <v>652</v>
      </c>
      <c r="Y1415" s="15" t="s">
        <v>41</v>
      </c>
      <c r="Z1415" s="15"/>
      <c r="AA1415" s="15" t="s">
        <v>22</v>
      </c>
      <c r="AB1415" s="15"/>
      <c r="AC1415" s="15"/>
      <c r="AD1415" s="15" t="s">
        <v>653</v>
      </c>
      <c r="AE1415" s="15" t="s">
        <v>654</v>
      </c>
      <c r="AF1415" s="15" t="s">
        <v>655</v>
      </c>
      <c r="AG1415" s="15"/>
      <c r="AH1415" s="15"/>
      <c r="AI1415" s="15"/>
      <c r="AJ1415" s="15"/>
      <c r="AK1415" s="15"/>
    </row>
    <row r="1416" spans="1:37">
      <c r="A1416" s="14">
        <v>44526.58601846065</v>
      </c>
      <c r="B1416" s="15" t="s">
        <v>641</v>
      </c>
      <c r="C1416" s="15" t="s">
        <v>11</v>
      </c>
      <c r="D1416" s="14">
        <v>44526.58601846065</v>
      </c>
      <c r="E1416" s="15">
        <f t="shared" ca="1" si="38"/>
        <v>6242</v>
      </c>
      <c r="F1416" s="15" t="s">
        <v>12</v>
      </c>
      <c r="G1416" s="15" t="s">
        <v>13</v>
      </c>
      <c r="H1416" s="15" t="s">
        <v>157</v>
      </c>
      <c r="I1416" s="15" t="s">
        <v>158</v>
      </c>
      <c r="J1416" s="15" t="s">
        <v>642</v>
      </c>
      <c r="K1416" s="16" t="s">
        <v>643</v>
      </c>
      <c r="L1416" s="15" t="s">
        <v>644</v>
      </c>
      <c r="M1416" s="15" t="s">
        <v>645</v>
      </c>
      <c r="N1416" s="15" t="s">
        <v>646</v>
      </c>
      <c r="O1416" s="15" t="s">
        <v>194</v>
      </c>
      <c r="P1416" s="15" t="s">
        <v>22</v>
      </c>
      <c r="Q1416" s="15" t="s">
        <v>647</v>
      </c>
      <c r="R1416" s="16" t="s">
        <v>648</v>
      </c>
      <c r="S1416" s="16" t="s">
        <v>649</v>
      </c>
      <c r="T1416" s="16" t="s">
        <v>650</v>
      </c>
      <c r="U1416" s="18">
        <v>44710</v>
      </c>
      <c r="V1416" s="18">
        <v>45440</v>
      </c>
      <c r="W1416" s="15" t="s">
        <v>651</v>
      </c>
      <c r="X1416" s="15" t="s">
        <v>652</v>
      </c>
      <c r="Y1416" s="15" t="s">
        <v>41</v>
      </c>
      <c r="Z1416" s="15"/>
      <c r="AA1416" s="15" t="s">
        <v>22</v>
      </c>
      <c r="AB1416" s="15"/>
      <c r="AC1416" s="15"/>
      <c r="AD1416" s="15" t="s">
        <v>653</v>
      </c>
      <c r="AE1416" s="15" t="s">
        <v>654</v>
      </c>
      <c r="AF1416" s="15" t="s">
        <v>655</v>
      </c>
      <c r="AG1416" s="15"/>
      <c r="AH1416" s="15"/>
      <c r="AI1416" s="15"/>
      <c r="AJ1416" s="15"/>
      <c r="AK1416" s="15"/>
    </row>
    <row r="1417" spans="1:37">
      <c r="A1417" s="14">
        <v>44556.58601846065</v>
      </c>
      <c r="B1417" s="15" t="s">
        <v>641</v>
      </c>
      <c r="C1417" s="15" t="s">
        <v>11</v>
      </c>
      <c r="D1417" s="14">
        <v>44556.58601846065</v>
      </c>
      <c r="E1417" s="15">
        <f t="shared" ca="1" si="38"/>
        <v>6475</v>
      </c>
      <c r="F1417" s="15" t="s">
        <v>12</v>
      </c>
      <c r="G1417" s="15" t="s">
        <v>13</v>
      </c>
      <c r="H1417" s="15" t="s">
        <v>157</v>
      </c>
      <c r="I1417" s="15" t="s">
        <v>158</v>
      </c>
      <c r="J1417" s="15" t="s">
        <v>642</v>
      </c>
      <c r="K1417" s="16" t="s">
        <v>643</v>
      </c>
      <c r="L1417" s="15" t="s">
        <v>644</v>
      </c>
      <c r="M1417" s="15" t="s">
        <v>645</v>
      </c>
      <c r="N1417" s="15" t="s">
        <v>646</v>
      </c>
      <c r="O1417" s="15" t="s">
        <v>194</v>
      </c>
      <c r="P1417" s="15" t="s">
        <v>22</v>
      </c>
      <c r="Q1417" s="15" t="s">
        <v>647</v>
      </c>
      <c r="R1417" s="16" t="s">
        <v>648</v>
      </c>
      <c r="S1417" s="16" t="s">
        <v>649</v>
      </c>
      <c r="T1417" s="16" t="s">
        <v>650</v>
      </c>
      <c r="U1417" s="18">
        <v>44710</v>
      </c>
      <c r="V1417" s="18">
        <v>45440</v>
      </c>
      <c r="W1417" s="15" t="s">
        <v>651</v>
      </c>
      <c r="X1417" s="15" t="s">
        <v>652</v>
      </c>
      <c r="Y1417" s="15" t="s">
        <v>41</v>
      </c>
      <c r="Z1417" s="15"/>
      <c r="AA1417" s="15" t="s">
        <v>22</v>
      </c>
      <c r="AB1417" s="15"/>
      <c r="AC1417" s="15"/>
      <c r="AD1417" s="15" t="s">
        <v>653</v>
      </c>
      <c r="AE1417" s="15" t="s">
        <v>654</v>
      </c>
      <c r="AF1417" s="15" t="s">
        <v>655</v>
      </c>
      <c r="AG1417" s="15"/>
      <c r="AH1417" s="15"/>
      <c r="AI1417" s="15"/>
      <c r="AJ1417" s="15"/>
      <c r="AK1417" s="15"/>
    </row>
    <row r="1418" spans="1:37" s="15" customFormat="1">
      <c r="A1418" s="14">
        <v>44587.58601846065</v>
      </c>
      <c r="B1418" s="15" t="s">
        <v>641</v>
      </c>
      <c r="C1418" s="15" t="s">
        <v>11</v>
      </c>
      <c r="D1418" s="14">
        <v>44587.58601846065</v>
      </c>
      <c r="E1418" s="15">
        <f t="shared" ca="1" si="38"/>
        <v>5369</v>
      </c>
      <c r="F1418" s="15" t="s">
        <v>12</v>
      </c>
      <c r="G1418" s="15" t="s">
        <v>13</v>
      </c>
      <c r="H1418" s="15" t="s">
        <v>157</v>
      </c>
      <c r="I1418" s="15" t="s">
        <v>158</v>
      </c>
      <c r="J1418" s="15" t="s">
        <v>642</v>
      </c>
      <c r="K1418" s="16" t="s">
        <v>643</v>
      </c>
      <c r="L1418" s="15" t="s">
        <v>644</v>
      </c>
      <c r="M1418" s="15" t="s">
        <v>645</v>
      </c>
      <c r="N1418" s="15" t="s">
        <v>646</v>
      </c>
      <c r="O1418" s="15" t="s">
        <v>194</v>
      </c>
      <c r="P1418" s="15" t="s">
        <v>22</v>
      </c>
      <c r="Q1418" s="15" t="s">
        <v>647</v>
      </c>
      <c r="R1418" s="16" t="s">
        <v>648</v>
      </c>
      <c r="S1418" s="16" t="s">
        <v>649</v>
      </c>
      <c r="T1418" s="16" t="s">
        <v>650</v>
      </c>
      <c r="U1418" s="18">
        <v>44710</v>
      </c>
      <c r="V1418" s="18">
        <v>45440</v>
      </c>
      <c r="W1418" s="15" t="s">
        <v>651</v>
      </c>
      <c r="X1418" s="15" t="s">
        <v>652</v>
      </c>
      <c r="Y1418" s="15" t="s">
        <v>41</v>
      </c>
      <c r="AA1418" s="15" t="s">
        <v>22</v>
      </c>
      <c r="AD1418" s="15" t="s">
        <v>653</v>
      </c>
      <c r="AE1418" s="15" t="s">
        <v>654</v>
      </c>
      <c r="AF1418" s="15" t="s">
        <v>655</v>
      </c>
    </row>
    <row r="1419" spans="1:37" s="15" customFormat="1">
      <c r="A1419" s="14">
        <v>44618.58601846065</v>
      </c>
      <c r="B1419" s="15" t="s">
        <v>641</v>
      </c>
      <c r="C1419" s="15" t="s">
        <v>11</v>
      </c>
      <c r="D1419" s="14">
        <v>44618.58601846065</v>
      </c>
      <c r="E1419" s="15">
        <f t="shared" ca="1" si="38"/>
        <v>5894</v>
      </c>
      <c r="F1419" s="15" t="s">
        <v>12</v>
      </c>
      <c r="G1419" s="15" t="s">
        <v>13</v>
      </c>
      <c r="H1419" s="15" t="s">
        <v>157</v>
      </c>
      <c r="I1419" s="15" t="s">
        <v>158</v>
      </c>
      <c r="J1419" s="15" t="s">
        <v>642</v>
      </c>
      <c r="K1419" s="16" t="s">
        <v>643</v>
      </c>
      <c r="L1419" s="15" t="s">
        <v>644</v>
      </c>
      <c r="M1419" s="15" t="s">
        <v>645</v>
      </c>
      <c r="N1419" s="15" t="s">
        <v>646</v>
      </c>
      <c r="O1419" s="15" t="s">
        <v>194</v>
      </c>
      <c r="P1419" s="15" t="s">
        <v>22</v>
      </c>
      <c r="Q1419" s="15" t="s">
        <v>647</v>
      </c>
      <c r="R1419" s="16" t="s">
        <v>648</v>
      </c>
      <c r="S1419" s="16" t="s">
        <v>649</v>
      </c>
      <c r="T1419" s="16" t="s">
        <v>650</v>
      </c>
      <c r="U1419" s="18">
        <v>44710</v>
      </c>
      <c r="V1419" s="18">
        <v>45440</v>
      </c>
      <c r="W1419" s="15" t="s">
        <v>651</v>
      </c>
      <c r="X1419" s="15" t="s">
        <v>652</v>
      </c>
      <c r="Y1419" s="15" t="s">
        <v>41</v>
      </c>
      <c r="AA1419" s="15" t="s">
        <v>22</v>
      </c>
      <c r="AD1419" s="15" t="s">
        <v>653</v>
      </c>
      <c r="AE1419" s="15" t="s">
        <v>654</v>
      </c>
      <c r="AF1419" s="15" t="s">
        <v>655</v>
      </c>
    </row>
    <row r="1420" spans="1:37" s="15" customFormat="1">
      <c r="A1420" s="14">
        <v>44646.58601846065</v>
      </c>
      <c r="B1420" s="15" t="s">
        <v>641</v>
      </c>
      <c r="C1420" s="15" t="s">
        <v>11</v>
      </c>
      <c r="D1420" s="14">
        <v>44646.58601846065</v>
      </c>
      <c r="E1420" s="15">
        <f t="shared" ca="1" si="38"/>
        <v>5733</v>
      </c>
      <c r="F1420" s="15" t="s">
        <v>12</v>
      </c>
      <c r="G1420" s="15" t="s">
        <v>13</v>
      </c>
      <c r="H1420" s="15" t="s">
        <v>157</v>
      </c>
      <c r="I1420" s="15" t="s">
        <v>158</v>
      </c>
      <c r="J1420" s="15" t="s">
        <v>642</v>
      </c>
      <c r="K1420" s="16" t="s">
        <v>643</v>
      </c>
      <c r="L1420" s="15" t="s">
        <v>644</v>
      </c>
      <c r="M1420" s="15" t="s">
        <v>645</v>
      </c>
      <c r="N1420" s="15" t="s">
        <v>646</v>
      </c>
      <c r="O1420" s="15" t="s">
        <v>194</v>
      </c>
      <c r="P1420" s="15" t="s">
        <v>22</v>
      </c>
      <c r="Q1420" s="15" t="s">
        <v>647</v>
      </c>
      <c r="R1420" s="16" t="s">
        <v>648</v>
      </c>
      <c r="S1420" s="16" t="s">
        <v>649</v>
      </c>
      <c r="T1420" s="16" t="s">
        <v>650</v>
      </c>
      <c r="U1420" s="18">
        <v>44710</v>
      </c>
      <c r="V1420" s="18">
        <v>45440</v>
      </c>
      <c r="W1420" s="15" t="s">
        <v>651</v>
      </c>
      <c r="X1420" s="15" t="s">
        <v>652</v>
      </c>
      <c r="Y1420" s="15" t="s">
        <v>41</v>
      </c>
      <c r="AA1420" s="15" t="s">
        <v>22</v>
      </c>
      <c r="AD1420" s="15" t="s">
        <v>653</v>
      </c>
      <c r="AE1420" s="15" t="s">
        <v>654</v>
      </c>
      <c r="AF1420" s="15" t="s">
        <v>655</v>
      </c>
    </row>
    <row r="1421" spans="1:37" s="15" customFormat="1">
      <c r="A1421" s="14">
        <v>44677.58601846065</v>
      </c>
      <c r="B1421" s="15" t="s">
        <v>641</v>
      </c>
      <c r="C1421" s="15" t="s">
        <v>11</v>
      </c>
      <c r="D1421" s="14">
        <v>44677.58601846065</v>
      </c>
      <c r="E1421" s="15">
        <f t="shared" ca="1" si="38"/>
        <v>6724</v>
      </c>
      <c r="F1421" s="15" t="s">
        <v>12</v>
      </c>
      <c r="G1421" s="15" t="s">
        <v>13</v>
      </c>
      <c r="H1421" s="15" t="s">
        <v>157</v>
      </c>
      <c r="I1421" s="15" t="s">
        <v>158</v>
      </c>
      <c r="J1421" s="15" t="s">
        <v>642</v>
      </c>
      <c r="K1421" s="16" t="s">
        <v>643</v>
      </c>
      <c r="L1421" s="15" t="s">
        <v>644</v>
      </c>
      <c r="M1421" s="15" t="s">
        <v>645</v>
      </c>
      <c r="N1421" s="15" t="s">
        <v>646</v>
      </c>
      <c r="O1421" s="15" t="s">
        <v>194</v>
      </c>
      <c r="P1421" s="15" t="s">
        <v>22</v>
      </c>
      <c r="Q1421" s="15" t="s">
        <v>647</v>
      </c>
      <c r="R1421" s="16" t="s">
        <v>648</v>
      </c>
      <c r="S1421" s="16" t="s">
        <v>649</v>
      </c>
      <c r="T1421" s="16" t="s">
        <v>650</v>
      </c>
      <c r="U1421" s="18">
        <v>44710</v>
      </c>
      <c r="V1421" s="18">
        <v>45440</v>
      </c>
      <c r="W1421" s="15" t="s">
        <v>651</v>
      </c>
      <c r="X1421" s="15" t="s">
        <v>652</v>
      </c>
      <c r="Y1421" s="15" t="s">
        <v>41</v>
      </c>
      <c r="AA1421" s="15" t="s">
        <v>22</v>
      </c>
      <c r="AD1421" s="15" t="s">
        <v>653</v>
      </c>
      <c r="AE1421" s="15" t="s">
        <v>654</v>
      </c>
      <c r="AF1421" s="15" t="s">
        <v>655</v>
      </c>
    </row>
    <row r="1422" spans="1:37" s="15" customFormat="1">
      <c r="A1422" s="14">
        <v>44707.58601846065</v>
      </c>
      <c r="B1422" s="15" t="s">
        <v>641</v>
      </c>
      <c r="C1422" s="15" t="s">
        <v>11</v>
      </c>
      <c r="D1422" s="14">
        <v>44707.58601846065</v>
      </c>
      <c r="E1422" s="15">
        <f t="shared" ca="1" si="38"/>
        <v>6868</v>
      </c>
      <c r="F1422" s="15" t="s">
        <v>12</v>
      </c>
      <c r="G1422" s="15" t="s">
        <v>13</v>
      </c>
      <c r="H1422" s="15" t="s">
        <v>157</v>
      </c>
      <c r="I1422" s="15" t="s">
        <v>158</v>
      </c>
      <c r="J1422" s="15" t="s">
        <v>642</v>
      </c>
      <c r="K1422" s="16" t="s">
        <v>643</v>
      </c>
      <c r="L1422" s="15" t="s">
        <v>644</v>
      </c>
      <c r="M1422" s="15" t="s">
        <v>645</v>
      </c>
      <c r="N1422" s="15" t="s">
        <v>646</v>
      </c>
      <c r="O1422" s="15" t="s">
        <v>194</v>
      </c>
      <c r="P1422" s="15" t="s">
        <v>22</v>
      </c>
      <c r="Q1422" s="15" t="s">
        <v>647</v>
      </c>
      <c r="R1422" s="16" t="s">
        <v>648</v>
      </c>
      <c r="S1422" s="16" t="s">
        <v>649</v>
      </c>
      <c r="T1422" s="16" t="s">
        <v>650</v>
      </c>
      <c r="U1422" s="18">
        <v>44710</v>
      </c>
      <c r="V1422" s="18">
        <v>45440</v>
      </c>
      <c r="W1422" s="15" t="s">
        <v>651</v>
      </c>
      <c r="X1422" s="15" t="s">
        <v>652</v>
      </c>
      <c r="Y1422" s="15" t="s">
        <v>41</v>
      </c>
      <c r="AA1422" s="15" t="s">
        <v>22</v>
      </c>
      <c r="AD1422" s="15" t="s">
        <v>653</v>
      </c>
      <c r="AE1422" s="15" t="s">
        <v>654</v>
      </c>
      <c r="AF1422" s="15" t="s">
        <v>655</v>
      </c>
    </row>
    <row r="1423" spans="1:37" s="15" customFormat="1">
      <c r="A1423" s="14">
        <v>44738.58601846065</v>
      </c>
      <c r="B1423" s="15" t="s">
        <v>641</v>
      </c>
      <c r="C1423" s="15" t="s">
        <v>11</v>
      </c>
      <c r="D1423" s="14">
        <v>44738.58601846065</v>
      </c>
      <c r="E1423" s="15">
        <f t="shared" ca="1" si="38"/>
        <v>6351</v>
      </c>
      <c r="F1423" s="15" t="s">
        <v>12</v>
      </c>
      <c r="G1423" s="15" t="s">
        <v>13</v>
      </c>
      <c r="H1423" s="15" t="s">
        <v>157</v>
      </c>
      <c r="I1423" s="15" t="s">
        <v>158</v>
      </c>
      <c r="J1423" s="15" t="s">
        <v>642</v>
      </c>
      <c r="K1423" s="16" t="s">
        <v>643</v>
      </c>
      <c r="L1423" s="15" t="s">
        <v>644</v>
      </c>
      <c r="M1423" s="15" t="s">
        <v>645</v>
      </c>
      <c r="N1423" s="15" t="s">
        <v>646</v>
      </c>
      <c r="O1423" s="15" t="s">
        <v>194</v>
      </c>
      <c r="P1423" s="15" t="s">
        <v>22</v>
      </c>
      <c r="Q1423" s="15" t="s">
        <v>647</v>
      </c>
      <c r="R1423" s="16" t="s">
        <v>648</v>
      </c>
      <c r="S1423" s="16" t="s">
        <v>649</v>
      </c>
      <c r="T1423" s="16" t="s">
        <v>650</v>
      </c>
      <c r="U1423" s="18">
        <v>44710</v>
      </c>
      <c r="V1423" s="18">
        <v>45440</v>
      </c>
      <c r="W1423" s="15" t="s">
        <v>651</v>
      </c>
      <c r="X1423" s="15" t="s">
        <v>652</v>
      </c>
      <c r="Y1423" s="15" t="s">
        <v>41</v>
      </c>
      <c r="AA1423" s="15" t="s">
        <v>22</v>
      </c>
      <c r="AD1423" s="15" t="s">
        <v>653</v>
      </c>
      <c r="AE1423" s="15" t="s">
        <v>654</v>
      </c>
      <c r="AF1423" s="15" t="s">
        <v>655</v>
      </c>
    </row>
    <row r="1424" spans="1:37" s="15" customFormat="1">
      <c r="A1424" s="14">
        <v>44768.58601846065</v>
      </c>
      <c r="B1424" s="15" t="s">
        <v>641</v>
      </c>
      <c r="C1424" s="15" t="s">
        <v>11</v>
      </c>
      <c r="D1424" s="14">
        <v>44768.58601846065</v>
      </c>
      <c r="E1424" s="15">
        <f t="shared" ca="1" si="38"/>
        <v>6566</v>
      </c>
      <c r="F1424" s="15" t="s">
        <v>12</v>
      </c>
      <c r="G1424" s="15" t="s">
        <v>13</v>
      </c>
      <c r="H1424" s="15" t="s">
        <v>157</v>
      </c>
      <c r="I1424" s="15" t="s">
        <v>158</v>
      </c>
      <c r="J1424" s="15" t="s">
        <v>642</v>
      </c>
      <c r="K1424" s="16" t="s">
        <v>643</v>
      </c>
      <c r="L1424" s="15" t="s">
        <v>644</v>
      </c>
      <c r="M1424" s="15" t="s">
        <v>645</v>
      </c>
      <c r="N1424" s="15" t="s">
        <v>646</v>
      </c>
      <c r="O1424" s="15" t="s">
        <v>194</v>
      </c>
      <c r="P1424" s="15" t="s">
        <v>22</v>
      </c>
      <c r="Q1424" s="15" t="s">
        <v>647</v>
      </c>
      <c r="R1424" s="16" t="s">
        <v>648</v>
      </c>
      <c r="S1424" s="16" t="s">
        <v>649</v>
      </c>
      <c r="T1424" s="16" t="s">
        <v>650</v>
      </c>
      <c r="U1424" s="18">
        <v>44710</v>
      </c>
      <c r="V1424" s="18">
        <v>45440</v>
      </c>
      <c r="W1424" s="15" t="s">
        <v>651</v>
      </c>
      <c r="X1424" s="15" t="s">
        <v>652</v>
      </c>
      <c r="Y1424" s="15" t="s">
        <v>41</v>
      </c>
      <c r="AA1424" s="15" t="s">
        <v>22</v>
      </c>
      <c r="AD1424" s="15" t="s">
        <v>653</v>
      </c>
      <c r="AE1424" s="15" t="s">
        <v>654</v>
      </c>
      <c r="AF1424" s="15" t="s">
        <v>655</v>
      </c>
    </row>
    <row r="1425" spans="1:36" s="15" customFormat="1">
      <c r="A1425" s="14">
        <v>44799.58601846065</v>
      </c>
      <c r="B1425" s="15" t="s">
        <v>641</v>
      </c>
      <c r="C1425" s="15" t="s">
        <v>11</v>
      </c>
      <c r="D1425" s="14">
        <v>44799.58601846065</v>
      </c>
      <c r="E1425" s="15">
        <f t="shared" ca="1" si="38"/>
        <v>5853</v>
      </c>
      <c r="F1425" s="15" t="s">
        <v>12</v>
      </c>
      <c r="G1425" s="15" t="s">
        <v>13</v>
      </c>
      <c r="H1425" s="15" t="s">
        <v>157</v>
      </c>
      <c r="I1425" s="15" t="s">
        <v>158</v>
      </c>
      <c r="J1425" s="15" t="s">
        <v>642</v>
      </c>
      <c r="K1425" s="16" t="s">
        <v>643</v>
      </c>
      <c r="L1425" s="15" t="s">
        <v>644</v>
      </c>
      <c r="M1425" s="15" t="s">
        <v>645</v>
      </c>
      <c r="N1425" s="15" t="s">
        <v>646</v>
      </c>
      <c r="O1425" s="15" t="s">
        <v>194</v>
      </c>
      <c r="P1425" s="15" t="s">
        <v>22</v>
      </c>
      <c r="Q1425" s="15" t="s">
        <v>647</v>
      </c>
      <c r="R1425" s="16" t="s">
        <v>648</v>
      </c>
      <c r="S1425" s="16" t="s">
        <v>649</v>
      </c>
      <c r="T1425" s="16" t="s">
        <v>650</v>
      </c>
      <c r="U1425" s="18">
        <v>44710</v>
      </c>
      <c r="V1425" s="18">
        <v>45440</v>
      </c>
      <c r="W1425" s="15" t="s">
        <v>651</v>
      </c>
      <c r="X1425" s="15" t="s">
        <v>652</v>
      </c>
      <c r="Y1425" s="15" t="s">
        <v>41</v>
      </c>
      <c r="AA1425" s="15" t="s">
        <v>22</v>
      </c>
      <c r="AD1425" s="15" t="s">
        <v>653</v>
      </c>
      <c r="AE1425" s="15" t="s">
        <v>654</v>
      </c>
      <c r="AF1425" s="15" t="s">
        <v>655</v>
      </c>
      <c r="AH1425"/>
    </row>
    <row r="1426" spans="1:36" s="15" customFormat="1">
      <c r="A1426" s="14">
        <v>44830.58601846065</v>
      </c>
      <c r="B1426" s="15" t="s">
        <v>641</v>
      </c>
      <c r="C1426" s="15" t="s">
        <v>11</v>
      </c>
      <c r="D1426" s="14">
        <v>44830.58601846065</v>
      </c>
      <c r="E1426" s="15">
        <f t="shared" ca="1" si="38"/>
        <v>5828</v>
      </c>
      <c r="F1426" s="15" t="s">
        <v>12</v>
      </c>
      <c r="G1426" s="15" t="s">
        <v>13</v>
      </c>
      <c r="H1426" s="15" t="s">
        <v>157</v>
      </c>
      <c r="I1426" s="15" t="s">
        <v>158</v>
      </c>
      <c r="J1426" s="15" t="s">
        <v>642</v>
      </c>
      <c r="K1426" s="16" t="s">
        <v>643</v>
      </c>
      <c r="L1426" s="15" t="s">
        <v>644</v>
      </c>
      <c r="M1426" s="15" t="s">
        <v>645</v>
      </c>
      <c r="N1426" s="15" t="s">
        <v>646</v>
      </c>
      <c r="O1426" s="15" t="s">
        <v>194</v>
      </c>
      <c r="P1426" s="15" t="s">
        <v>22</v>
      </c>
      <c r="Q1426" s="15" t="s">
        <v>647</v>
      </c>
      <c r="R1426" s="16" t="s">
        <v>648</v>
      </c>
      <c r="S1426" s="16" t="s">
        <v>649</v>
      </c>
      <c r="T1426" s="16" t="s">
        <v>650</v>
      </c>
      <c r="U1426" s="18">
        <v>44710</v>
      </c>
      <c r="V1426" s="18">
        <v>45440</v>
      </c>
      <c r="W1426" s="15" t="s">
        <v>651</v>
      </c>
      <c r="X1426" s="15" t="s">
        <v>652</v>
      </c>
      <c r="Y1426" s="15" t="s">
        <v>41</v>
      </c>
      <c r="AA1426" s="15" t="s">
        <v>22</v>
      </c>
      <c r="AD1426" s="15" t="s">
        <v>653</v>
      </c>
      <c r="AE1426" s="15" t="s">
        <v>654</v>
      </c>
      <c r="AF1426" s="15" t="s">
        <v>655</v>
      </c>
      <c r="AH1426"/>
    </row>
    <row r="1427" spans="1:36" s="15" customFormat="1">
      <c r="A1427" s="14">
        <v>44860.58601846065</v>
      </c>
      <c r="B1427" s="15" t="s">
        <v>641</v>
      </c>
      <c r="C1427" s="15" t="s">
        <v>11</v>
      </c>
      <c r="D1427" s="14">
        <v>44860.58601846065</v>
      </c>
      <c r="E1427" s="15">
        <f t="shared" ca="1" si="38"/>
        <v>6483</v>
      </c>
      <c r="F1427" s="15" t="s">
        <v>12</v>
      </c>
      <c r="G1427" s="15" t="s">
        <v>13</v>
      </c>
      <c r="H1427" s="15" t="s">
        <v>157</v>
      </c>
      <c r="I1427" s="15" t="s">
        <v>158</v>
      </c>
      <c r="J1427" s="15" t="s">
        <v>642</v>
      </c>
      <c r="K1427" s="16" t="s">
        <v>643</v>
      </c>
      <c r="L1427" s="15" t="s">
        <v>644</v>
      </c>
      <c r="M1427" s="15" t="s">
        <v>645</v>
      </c>
      <c r="N1427" s="15" t="s">
        <v>646</v>
      </c>
      <c r="O1427" s="15" t="s">
        <v>194</v>
      </c>
      <c r="P1427" s="15" t="s">
        <v>22</v>
      </c>
      <c r="Q1427" s="15" t="s">
        <v>647</v>
      </c>
      <c r="R1427" s="16" t="s">
        <v>648</v>
      </c>
      <c r="S1427" s="16" t="s">
        <v>649</v>
      </c>
      <c r="T1427" s="16" t="s">
        <v>650</v>
      </c>
      <c r="U1427" s="18">
        <v>44710</v>
      </c>
      <c r="V1427" s="18">
        <v>45440</v>
      </c>
      <c r="W1427" s="15" t="s">
        <v>651</v>
      </c>
      <c r="X1427" s="15" t="s">
        <v>652</v>
      </c>
      <c r="Y1427" s="15" t="s">
        <v>41</v>
      </c>
      <c r="AA1427" s="15" t="s">
        <v>22</v>
      </c>
      <c r="AD1427" s="15" t="s">
        <v>653</v>
      </c>
      <c r="AE1427" s="15" t="s">
        <v>654</v>
      </c>
      <c r="AF1427" s="15" t="s">
        <v>655</v>
      </c>
      <c r="AH1427"/>
    </row>
    <row r="1428" spans="1:36" s="15" customFormat="1">
      <c r="A1428" s="14">
        <v>44891.58601846065</v>
      </c>
      <c r="B1428" s="15" t="s">
        <v>641</v>
      </c>
      <c r="C1428" s="15" t="s">
        <v>11</v>
      </c>
      <c r="D1428" s="14">
        <v>44891.58601846065</v>
      </c>
      <c r="E1428" s="15">
        <f t="shared" ca="1" si="38"/>
        <v>5459</v>
      </c>
      <c r="F1428" s="15" t="s">
        <v>12</v>
      </c>
      <c r="G1428" s="15" t="s">
        <v>13</v>
      </c>
      <c r="H1428" s="15" t="s">
        <v>157</v>
      </c>
      <c r="I1428" s="15" t="s">
        <v>158</v>
      </c>
      <c r="J1428" s="15" t="s">
        <v>642</v>
      </c>
      <c r="K1428" s="16" t="s">
        <v>643</v>
      </c>
      <c r="L1428" s="15" t="s">
        <v>644</v>
      </c>
      <c r="M1428" s="15" t="s">
        <v>645</v>
      </c>
      <c r="N1428" s="15" t="s">
        <v>646</v>
      </c>
      <c r="O1428" s="15" t="s">
        <v>194</v>
      </c>
      <c r="P1428" s="15" t="s">
        <v>22</v>
      </c>
      <c r="Q1428" s="15" t="s">
        <v>647</v>
      </c>
      <c r="R1428" s="16" t="s">
        <v>648</v>
      </c>
      <c r="S1428" s="16" t="s">
        <v>649</v>
      </c>
      <c r="T1428" s="16" t="s">
        <v>650</v>
      </c>
      <c r="U1428" s="18">
        <v>44710</v>
      </c>
      <c r="V1428" s="18">
        <v>45440</v>
      </c>
      <c r="W1428" s="15" t="s">
        <v>651</v>
      </c>
      <c r="X1428" s="15" t="s">
        <v>652</v>
      </c>
      <c r="Y1428" s="15" t="s">
        <v>41</v>
      </c>
      <c r="AA1428" s="15" t="s">
        <v>22</v>
      </c>
      <c r="AD1428" s="15" t="s">
        <v>653</v>
      </c>
      <c r="AE1428" s="15" t="s">
        <v>654</v>
      </c>
      <c r="AF1428" s="15" t="s">
        <v>655</v>
      </c>
      <c r="AH1428"/>
      <c r="AJ1428"/>
    </row>
    <row r="1429" spans="1:36" s="15" customFormat="1">
      <c r="A1429" s="14">
        <v>44921.58601846065</v>
      </c>
      <c r="B1429" s="15" t="s">
        <v>641</v>
      </c>
      <c r="C1429" s="15" t="s">
        <v>11</v>
      </c>
      <c r="D1429" s="14">
        <v>44921.58601846065</v>
      </c>
      <c r="E1429" s="15">
        <f t="shared" ca="1" si="38"/>
        <v>6435</v>
      </c>
      <c r="F1429" s="15" t="s">
        <v>12</v>
      </c>
      <c r="G1429" s="15" t="s">
        <v>13</v>
      </c>
      <c r="H1429" s="15" t="s">
        <v>157</v>
      </c>
      <c r="I1429" s="15" t="s">
        <v>158</v>
      </c>
      <c r="J1429" s="15" t="s">
        <v>642</v>
      </c>
      <c r="K1429" s="16" t="s">
        <v>643</v>
      </c>
      <c r="L1429" s="15" t="s">
        <v>644</v>
      </c>
      <c r="M1429" s="15" t="s">
        <v>645</v>
      </c>
      <c r="N1429" s="15" t="s">
        <v>646</v>
      </c>
      <c r="O1429" s="15" t="s">
        <v>194</v>
      </c>
      <c r="P1429" s="15" t="s">
        <v>22</v>
      </c>
      <c r="Q1429" s="15" t="s">
        <v>647</v>
      </c>
      <c r="R1429" s="16" t="s">
        <v>648</v>
      </c>
      <c r="S1429" s="16" t="s">
        <v>649</v>
      </c>
      <c r="T1429" s="16" t="s">
        <v>650</v>
      </c>
      <c r="U1429" s="18">
        <v>44710</v>
      </c>
      <c r="V1429" s="18">
        <v>45440</v>
      </c>
      <c r="W1429" s="15" t="s">
        <v>651</v>
      </c>
      <c r="X1429" s="15" t="s">
        <v>652</v>
      </c>
      <c r="Y1429" s="15" t="s">
        <v>41</v>
      </c>
      <c r="AA1429" s="15" t="s">
        <v>22</v>
      </c>
      <c r="AD1429" s="15" t="s">
        <v>653</v>
      </c>
      <c r="AE1429" s="15" t="s">
        <v>654</v>
      </c>
      <c r="AF1429" s="15" t="s">
        <v>655</v>
      </c>
      <c r="AH1429"/>
      <c r="AJ1429"/>
    </row>
    <row r="1430" spans="1:36" s="15" customFormat="1">
      <c r="A1430" s="14">
        <v>44952.58601846065</v>
      </c>
      <c r="B1430" s="15" t="s">
        <v>641</v>
      </c>
      <c r="C1430" s="15" t="s">
        <v>11</v>
      </c>
      <c r="D1430" s="14">
        <v>44952.58601846065</v>
      </c>
      <c r="E1430" s="15">
        <f t="shared" ca="1" si="38"/>
        <v>6903</v>
      </c>
      <c r="F1430" s="15" t="s">
        <v>12</v>
      </c>
      <c r="G1430" s="15" t="s">
        <v>13</v>
      </c>
      <c r="H1430" s="15" t="s">
        <v>157</v>
      </c>
      <c r="I1430" s="15" t="s">
        <v>158</v>
      </c>
      <c r="J1430" s="15" t="s">
        <v>642</v>
      </c>
      <c r="K1430" s="16" t="s">
        <v>643</v>
      </c>
      <c r="L1430" s="15" t="s">
        <v>644</v>
      </c>
      <c r="M1430" s="15" t="s">
        <v>645</v>
      </c>
      <c r="N1430" s="15" t="s">
        <v>646</v>
      </c>
      <c r="O1430" s="15" t="s">
        <v>194</v>
      </c>
      <c r="P1430" s="15" t="s">
        <v>22</v>
      </c>
      <c r="Q1430" s="15" t="s">
        <v>647</v>
      </c>
      <c r="R1430" s="16" t="s">
        <v>648</v>
      </c>
      <c r="S1430" s="16" t="s">
        <v>649</v>
      </c>
      <c r="T1430" s="16" t="s">
        <v>650</v>
      </c>
      <c r="U1430" s="18">
        <v>44710</v>
      </c>
      <c r="V1430" s="18">
        <v>45440</v>
      </c>
      <c r="W1430" s="15" t="s">
        <v>651</v>
      </c>
      <c r="X1430" s="15" t="s">
        <v>652</v>
      </c>
      <c r="Y1430" s="15" t="s">
        <v>41</v>
      </c>
      <c r="AA1430" s="15" t="s">
        <v>22</v>
      </c>
      <c r="AD1430" s="15" t="s">
        <v>653</v>
      </c>
      <c r="AE1430" s="15" t="s">
        <v>654</v>
      </c>
      <c r="AF1430" s="15" t="s">
        <v>655</v>
      </c>
      <c r="AH1430"/>
      <c r="AJ1430"/>
    </row>
    <row r="1431" spans="1:36" s="15" customFormat="1">
      <c r="A1431" s="14">
        <v>44983.58601846065</v>
      </c>
      <c r="B1431" s="15" t="s">
        <v>641</v>
      </c>
      <c r="C1431" s="15" t="s">
        <v>11</v>
      </c>
      <c r="D1431" s="14">
        <v>44983.58601846065</v>
      </c>
      <c r="E1431" s="15">
        <f t="shared" ca="1" si="38"/>
        <v>6347</v>
      </c>
      <c r="F1431" s="15" t="s">
        <v>12</v>
      </c>
      <c r="G1431" s="15" t="s">
        <v>13</v>
      </c>
      <c r="H1431" s="15" t="s">
        <v>157</v>
      </c>
      <c r="I1431" s="15" t="s">
        <v>158</v>
      </c>
      <c r="J1431" s="15" t="s">
        <v>642</v>
      </c>
      <c r="K1431" s="16" t="s">
        <v>643</v>
      </c>
      <c r="L1431" s="15" t="s">
        <v>644</v>
      </c>
      <c r="M1431" s="15" t="s">
        <v>645</v>
      </c>
      <c r="N1431" s="15" t="s">
        <v>646</v>
      </c>
      <c r="O1431" s="15" t="s">
        <v>194</v>
      </c>
      <c r="P1431" s="15" t="s">
        <v>22</v>
      </c>
      <c r="Q1431" s="15" t="s">
        <v>647</v>
      </c>
      <c r="R1431" s="16" t="s">
        <v>648</v>
      </c>
      <c r="S1431" s="16" t="s">
        <v>649</v>
      </c>
      <c r="T1431" s="16" t="s">
        <v>650</v>
      </c>
      <c r="U1431" s="18">
        <v>44710</v>
      </c>
      <c r="V1431" s="18">
        <v>45440</v>
      </c>
      <c r="W1431" s="15" t="s">
        <v>651</v>
      </c>
      <c r="X1431" s="15" t="s">
        <v>652</v>
      </c>
      <c r="Y1431" s="15" t="s">
        <v>41</v>
      </c>
      <c r="AA1431" s="15" t="s">
        <v>22</v>
      </c>
      <c r="AD1431" s="15" t="s">
        <v>653</v>
      </c>
      <c r="AE1431" s="15" t="s">
        <v>654</v>
      </c>
      <c r="AF1431" s="15" t="s">
        <v>655</v>
      </c>
      <c r="AJ1431"/>
    </row>
    <row r="1432" spans="1:36" s="15" customFormat="1">
      <c r="A1432" s="14">
        <v>45011.58601846065</v>
      </c>
      <c r="B1432" s="15" t="s">
        <v>641</v>
      </c>
      <c r="C1432" s="15" t="s">
        <v>11</v>
      </c>
      <c r="D1432" s="14">
        <v>45011.58601846065</v>
      </c>
      <c r="E1432" s="15">
        <f t="shared" ca="1" si="38"/>
        <v>6976</v>
      </c>
      <c r="F1432" s="15" t="s">
        <v>12</v>
      </c>
      <c r="G1432" s="15" t="s">
        <v>13</v>
      </c>
      <c r="H1432" s="15" t="s">
        <v>157</v>
      </c>
      <c r="I1432" s="15" t="s">
        <v>158</v>
      </c>
      <c r="J1432" s="15" t="s">
        <v>642</v>
      </c>
      <c r="K1432" s="16" t="s">
        <v>643</v>
      </c>
      <c r="L1432" s="15" t="s">
        <v>644</v>
      </c>
      <c r="M1432" s="15" t="s">
        <v>645</v>
      </c>
      <c r="N1432" s="15" t="s">
        <v>646</v>
      </c>
      <c r="O1432" s="15" t="s">
        <v>194</v>
      </c>
      <c r="P1432" s="15" t="s">
        <v>22</v>
      </c>
      <c r="Q1432" s="15" t="s">
        <v>647</v>
      </c>
      <c r="R1432" s="16" t="s">
        <v>648</v>
      </c>
      <c r="S1432" s="16" t="s">
        <v>649</v>
      </c>
      <c r="T1432" s="16" t="s">
        <v>650</v>
      </c>
      <c r="U1432" s="18">
        <v>44710</v>
      </c>
      <c r="V1432" s="18">
        <v>45440</v>
      </c>
      <c r="W1432" s="15" t="s">
        <v>651</v>
      </c>
      <c r="X1432" s="15" t="s">
        <v>652</v>
      </c>
      <c r="Y1432" s="15" t="s">
        <v>41</v>
      </c>
      <c r="AA1432" s="15" t="s">
        <v>22</v>
      </c>
      <c r="AD1432" s="15" t="s">
        <v>653</v>
      </c>
      <c r="AE1432" s="15" t="s">
        <v>654</v>
      </c>
      <c r="AF1432" s="15" t="s">
        <v>655</v>
      </c>
      <c r="AG1432"/>
      <c r="AJ1432"/>
    </row>
    <row r="1433" spans="1:36" s="15" customFormat="1">
      <c r="A1433" s="14">
        <v>45042.58601846065</v>
      </c>
      <c r="B1433" s="15" t="s">
        <v>641</v>
      </c>
      <c r="C1433" s="15" t="s">
        <v>11</v>
      </c>
      <c r="D1433" s="14">
        <v>45042.58601846065</v>
      </c>
      <c r="E1433" s="15">
        <f t="shared" ca="1" si="38"/>
        <v>6416</v>
      </c>
      <c r="F1433" s="15" t="s">
        <v>12</v>
      </c>
      <c r="G1433" s="15" t="s">
        <v>13</v>
      </c>
      <c r="H1433" s="15" t="s">
        <v>157</v>
      </c>
      <c r="I1433" s="15" t="s">
        <v>158</v>
      </c>
      <c r="J1433" s="15" t="s">
        <v>642</v>
      </c>
      <c r="K1433" s="16" t="s">
        <v>643</v>
      </c>
      <c r="L1433" s="15" t="s">
        <v>644</v>
      </c>
      <c r="M1433" s="15" t="s">
        <v>645</v>
      </c>
      <c r="N1433" s="15" t="s">
        <v>646</v>
      </c>
      <c r="O1433" s="15" t="s">
        <v>194</v>
      </c>
      <c r="P1433" s="15" t="s">
        <v>22</v>
      </c>
      <c r="Q1433" s="15" t="s">
        <v>647</v>
      </c>
      <c r="R1433" s="16" t="s">
        <v>648</v>
      </c>
      <c r="S1433" s="16" t="s">
        <v>649</v>
      </c>
      <c r="T1433" s="16" t="s">
        <v>650</v>
      </c>
      <c r="U1433" s="18">
        <v>44710</v>
      </c>
      <c r="V1433" s="18">
        <v>45440</v>
      </c>
      <c r="W1433" s="15" t="s">
        <v>651</v>
      </c>
      <c r="X1433" s="15" t="s">
        <v>652</v>
      </c>
      <c r="Y1433" s="15" t="s">
        <v>41</v>
      </c>
      <c r="AA1433" s="15" t="s">
        <v>22</v>
      </c>
      <c r="AD1433" s="15" t="s">
        <v>653</v>
      </c>
      <c r="AE1433" s="15" t="s">
        <v>654</v>
      </c>
      <c r="AF1433" s="15" t="s">
        <v>655</v>
      </c>
      <c r="AG1433"/>
      <c r="AJ1433"/>
    </row>
    <row r="1434" spans="1:36" s="15" customFormat="1">
      <c r="A1434" s="14">
        <v>45072.58601846065</v>
      </c>
      <c r="B1434" s="15" t="s">
        <v>641</v>
      </c>
      <c r="C1434" s="15" t="s">
        <v>11</v>
      </c>
      <c r="D1434" s="14">
        <v>45072.58601846065</v>
      </c>
      <c r="E1434" s="15">
        <f t="shared" ca="1" si="38"/>
        <v>6770</v>
      </c>
      <c r="F1434" s="15" t="s">
        <v>12</v>
      </c>
      <c r="G1434" s="15" t="s">
        <v>13</v>
      </c>
      <c r="H1434" s="15" t="s">
        <v>157</v>
      </c>
      <c r="I1434" s="15" t="s">
        <v>158</v>
      </c>
      <c r="J1434" s="15" t="s">
        <v>642</v>
      </c>
      <c r="K1434" s="16" t="s">
        <v>643</v>
      </c>
      <c r="L1434" s="15" t="s">
        <v>644</v>
      </c>
      <c r="M1434" s="15" t="s">
        <v>645</v>
      </c>
      <c r="N1434" s="15" t="s">
        <v>646</v>
      </c>
      <c r="O1434" s="15" t="s">
        <v>194</v>
      </c>
      <c r="P1434" s="15" t="s">
        <v>22</v>
      </c>
      <c r="Q1434" s="15" t="s">
        <v>647</v>
      </c>
      <c r="R1434" s="16" t="s">
        <v>648</v>
      </c>
      <c r="S1434" s="16" t="s">
        <v>649</v>
      </c>
      <c r="T1434" s="16" t="s">
        <v>650</v>
      </c>
      <c r="U1434" s="18">
        <v>44710</v>
      </c>
      <c r="V1434" s="18">
        <v>45440</v>
      </c>
      <c r="W1434" s="15" t="s">
        <v>651</v>
      </c>
      <c r="X1434" s="15" t="s">
        <v>652</v>
      </c>
      <c r="Y1434" s="15" t="s">
        <v>41</v>
      </c>
      <c r="AA1434" s="15" t="s">
        <v>22</v>
      </c>
      <c r="AD1434" s="15" t="s">
        <v>653</v>
      </c>
      <c r="AE1434" s="15" t="s">
        <v>654</v>
      </c>
      <c r="AF1434" s="15" t="s">
        <v>655</v>
      </c>
      <c r="AG1434"/>
      <c r="AJ1434"/>
    </row>
    <row r="1435" spans="1:36" s="15" customFormat="1">
      <c r="A1435" s="14">
        <v>45103.58601846065</v>
      </c>
      <c r="B1435" s="15" t="s">
        <v>641</v>
      </c>
      <c r="C1435" s="15" t="s">
        <v>11</v>
      </c>
      <c r="D1435" s="14">
        <v>45103.58601846065</v>
      </c>
      <c r="E1435" s="15">
        <f t="shared" ca="1" si="38"/>
        <v>6614</v>
      </c>
      <c r="F1435" s="15" t="s">
        <v>12</v>
      </c>
      <c r="G1435" s="15" t="s">
        <v>13</v>
      </c>
      <c r="H1435" s="15" t="s">
        <v>157</v>
      </c>
      <c r="I1435" s="15" t="s">
        <v>158</v>
      </c>
      <c r="J1435" s="15" t="s">
        <v>642</v>
      </c>
      <c r="K1435" s="16" t="s">
        <v>643</v>
      </c>
      <c r="L1435" s="15" t="s">
        <v>644</v>
      </c>
      <c r="M1435" s="15" t="s">
        <v>645</v>
      </c>
      <c r="N1435" s="15" t="s">
        <v>646</v>
      </c>
      <c r="O1435" s="15" t="s">
        <v>194</v>
      </c>
      <c r="P1435" s="15" t="s">
        <v>22</v>
      </c>
      <c r="Q1435" s="15" t="s">
        <v>647</v>
      </c>
      <c r="R1435" s="16" t="s">
        <v>648</v>
      </c>
      <c r="S1435" s="16" t="s">
        <v>649</v>
      </c>
      <c r="T1435" s="16" t="s">
        <v>650</v>
      </c>
      <c r="U1435" s="18">
        <v>44710</v>
      </c>
      <c r="V1435" s="18">
        <v>45440</v>
      </c>
      <c r="W1435" s="15" t="s">
        <v>651</v>
      </c>
      <c r="X1435" s="15" t="s">
        <v>652</v>
      </c>
      <c r="Y1435" s="15" t="s">
        <v>41</v>
      </c>
      <c r="AA1435" s="15" t="s">
        <v>22</v>
      </c>
      <c r="AD1435" s="15" t="s">
        <v>653</v>
      </c>
      <c r="AE1435" s="15" t="s">
        <v>654</v>
      </c>
      <c r="AF1435" s="15" t="s">
        <v>655</v>
      </c>
      <c r="AG1435"/>
    </row>
    <row r="1436" spans="1:36" s="15" customFormat="1">
      <c r="A1436" s="14">
        <v>45133.58601846065</v>
      </c>
      <c r="B1436" s="15" t="s">
        <v>641</v>
      </c>
      <c r="C1436" s="15" t="s">
        <v>11</v>
      </c>
      <c r="D1436" s="14">
        <v>45133.58601846065</v>
      </c>
      <c r="E1436" s="15">
        <f t="shared" ca="1" si="38"/>
        <v>6001</v>
      </c>
      <c r="F1436" s="15" t="s">
        <v>12</v>
      </c>
      <c r="G1436" s="15" t="s">
        <v>13</v>
      </c>
      <c r="H1436" s="15" t="s">
        <v>157</v>
      </c>
      <c r="I1436" s="15" t="s">
        <v>158</v>
      </c>
      <c r="J1436" s="15" t="s">
        <v>642</v>
      </c>
      <c r="K1436" s="16" t="s">
        <v>643</v>
      </c>
      <c r="L1436" s="15" t="s">
        <v>644</v>
      </c>
      <c r="M1436" s="15" t="s">
        <v>645</v>
      </c>
      <c r="N1436" s="15" t="s">
        <v>646</v>
      </c>
      <c r="O1436" s="15" t="s">
        <v>194</v>
      </c>
      <c r="P1436" s="15" t="s">
        <v>22</v>
      </c>
      <c r="Q1436" s="15" t="s">
        <v>647</v>
      </c>
      <c r="R1436" s="16" t="s">
        <v>648</v>
      </c>
      <c r="S1436" s="16" t="s">
        <v>649</v>
      </c>
      <c r="T1436" s="16" t="s">
        <v>650</v>
      </c>
      <c r="U1436" s="18">
        <v>44710</v>
      </c>
      <c r="V1436" s="18">
        <v>45440</v>
      </c>
      <c r="W1436" s="15" t="s">
        <v>651</v>
      </c>
      <c r="X1436" s="15" t="s">
        <v>652</v>
      </c>
      <c r="Y1436" s="15" t="s">
        <v>41</v>
      </c>
      <c r="AA1436" s="15" t="s">
        <v>22</v>
      </c>
      <c r="AD1436" s="15" t="s">
        <v>653</v>
      </c>
      <c r="AE1436" s="15" t="s">
        <v>654</v>
      </c>
      <c r="AF1436" s="15" t="s">
        <v>655</v>
      </c>
      <c r="AG1436"/>
    </row>
    <row r="1437" spans="1:36" s="15" customFormat="1">
      <c r="A1437" s="14">
        <v>45164.58601846065</v>
      </c>
      <c r="B1437" s="15" t="s">
        <v>641</v>
      </c>
      <c r="C1437" s="15" t="s">
        <v>11</v>
      </c>
      <c r="D1437" s="14">
        <v>45164.58601846065</v>
      </c>
      <c r="E1437" s="15">
        <f t="shared" ca="1" si="38"/>
        <v>6948</v>
      </c>
      <c r="F1437" s="15" t="s">
        <v>12</v>
      </c>
      <c r="G1437" s="15" t="s">
        <v>13</v>
      </c>
      <c r="H1437" s="15" t="s">
        <v>157</v>
      </c>
      <c r="I1437" s="15" t="s">
        <v>158</v>
      </c>
      <c r="J1437" s="15" t="s">
        <v>642</v>
      </c>
      <c r="K1437" s="16" t="s">
        <v>643</v>
      </c>
      <c r="L1437" s="15" t="s">
        <v>644</v>
      </c>
      <c r="M1437" s="15" t="s">
        <v>645</v>
      </c>
      <c r="N1437" s="15" t="s">
        <v>646</v>
      </c>
      <c r="O1437" s="15" t="s">
        <v>194</v>
      </c>
      <c r="P1437" s="15" t="s">
        <v>22</v>
      </c>
      <c r="Q1437" s="15" t="s">
        <v>647</v>
      </c>
      <c r="R1437" s="16" t="s">
        <v>648</v>
      </c>
      <c r="S1437" s="16" t="s">
        <v>649</v>
      </c>
      <c r="T1437" s="16" t="s">
        <v>650</v>
      </c>
      <c r="U1437" s="18">
        <v>44710</v>
      </c>
      <c r="V1437" s="18">
        <v>45440</v>
      </c>
      <c r="W1437" s="15" t="s">
        <v>651</v>
      </c>
      <c r="X1437" s="15" t="s">
        <v>652</v>
      </c>
      <c r="Y1437" s="15" t="s">
        <v>41</v>
      </c>
      <c r="AA1437" s="15" t="s">
        <v>22</v>
      </c>
      <c r="AD1437" s="15" t="s">
        <v>653</v>
      </c>
      <c r="AE1437" s="15" t="s">
        <v>654</v>
      </c>
      <c r="AF1437" s="15" t="s">
        <v>655</v>
      </c>
      <c r="AG1437"/>
    </row>
    <row r="1438" spans="1:36" s="15" customFormat="1">
      <c r="A1438" s="14">
        <v>45195.58601846065</v>
      </c>
      <c r="B1438" s="15" t="s">
        <v>641</v>
      </c>
      <c r="C1438" s="15" t="s">
        <v>11</v>
      </c>
      <c r="D1438" s="14">
        <v>45195.58601846065</v>
      </c>
      <c r="E1438" s="15">
        <f t="shared" ca="1" si="38"/>
        <v>5856</v>
      </c>
      <c r="F1438" s="15" t="s">
        <v>12</v>
      </c>
      <c r="G1438" s="15" t="s">
        <v>13</v>
      </c>
      <c r="H1438" s="15" t="s">
        <v>157</v>
      </c>
      <c r="I1438" s="15" t="s">
        <v>158</v>
      </c>
      <c r="J1438" s="15" t="s">
        <v>642</v>
      </c>
      <c r="K1438" s="16" t="s">
        <v>643</v>
      </c>
      <c r="L1438" s="15" t="s">
        <v>644</v>
      </c>
      <c r="M1438" s="15" t="s">
        <v>645</v>
      </c>
      <c r="N1438" s="15" t="s">
        <v>646</v>
      </c>
      <c r="O1438" s="15" t="s">
        <v>194</v>
      </c>
      <c r="P1438" s="15" t="s">
        <v>22</v>
      </c>
      <c r="Q1438" s="15" t="s">
        <v>647</v>
      </c>
      <c r="R1438" s="16" t="s">
        <v>648</v>
      </c>
      <c r="S1438" s="16" t="s">
        <v>649</v>
      </c>
      <c r="T1438" s="16" t="s">
        <v>650</v>
      </c>
      <c r="U1438" s="18">
        <v>44710</v>
      </c>
      <c r="V1438" s="18">
        <v>45440</v>
      </c>
      <c r="W1438" s="15" t="s">
        <v>651</v>
      </c>
      <c r="X1438" s="15" t="s">
        <v>652</v>
      </c>
      <c r="Y1438" s="15" t="s">
        <v>41</v>
      </c>
      <c r="AA1438" s="15" t="s">
        <v>22</v>
      </c>
      <c r="AD1438" s="15" t="s">
        <v>653</v>
      </c>
      <c r="AE1438" s="15" t="s">
        <v>654</v>
      </c>
      <c r="AF1438" s="15" t="s">
        <v>655</v>
      </c>
      <c r="AG1438"/>
    </row>
    <row r="1439" spans="1:36" s="15" customFormat="1">
      <c r="A1439" s="14">
        <v>45225.58601846065</v>
      </c>
      <c r="B1439" s="15" t="s">
        <v>641</v>
      </c>
      <c r="C1439" s="15" t="s">
        <v>11</v>
      </c>
      <c r="D1439" s="14">
        <v>45225.58601846065</v>
      </c>
      <c r="E1439" s="15">
        <f t="shared" ca="1" si="38"/>
        <v>6650</v>
      </c>
      <c r="F1439" s="15" t="s">
        <v>12</v>
      </c>
      <c r="G1439" s="15" t="s">
        <v>13</v>
      </c>
      <c r="H1439" s="15" t="s">
        <v>157</v>
      </c>
      <c r="I1439" s="15" t="s">
        <v>158</v>
      </c>
      <c r="J1439" s="15" t="s">
        <v>642</v>
      </c>
      <c r="K1439" s="16" t="s">
        <v>643</v>
      </c>
      <c r="L1439" s="15" t="s">
        <v>644</v>
      </c>
      <c r="M1439" s="15" t="s">
        <v>645</v>
      </c>
      <c r="N1439" s="15" t="s">
        <v>646</v>
      </c>
      <c r="O1439" s="15" t="s">
        <v>194</v>
      </c>
      <c r="P1439" s="15" t="s">
        <v>22</v>
      </c>
      <c r="Q1439" s="15" t="s">
        <v>647</v>
      </c>
      <c r="R1439" s="16" t="s">
        <v>648</v>
      </c>
      <c r="S1439" s="16" t="s">
        <v>649</v>
      </c>
      <c r="T1439" s="16" t="s">
        <v>650</v>
      </c>
      <c r="U1439" s="18">
        <v>44710</v>
      </c>
      <c r="V1439" s="18">
        <v>45440</v>
      </c>
      <c r="W1439" s="15" t="s">
        <v>651</v>
      </c>
      <c r="X1439" s="15" t="s">
        <v>652</v>
      </c>
      <c r="Y1439" s="15" t="s">
        <v>41</v>
      </c>
      <c r="AA1439" s="15" t="s">
        <v>22</v>
      </c>
      <c r="AD1439" s="15" t="s">
        <v>653</v>
      </c>
      <c r="AE1439" s="15" t="s">
        <v>654</v>
      </c>
      <c r="AF1439" s="15" t="s">
        <v>655</v>
      </c>
      <c r="AG1439"/>
    </row>
    <row r="1440" spans="1:36" s="15" customFormat="1">
      <c r="A1440" s="14">
        <v>45256.58601846065</v>
      </c>
      <c r="B1440" s="15" t="s">
        <v>641</v>
      </c>
      <c r="C1440" s="15" t="s">
        <v>11</v>
      </c>
      <c r="D1440" s="14">
        <v>45256.58601846065</v>
      </c>
      <c r="E1440" s="15">
        <f t="shared" ca="1" si="38"/>
        <v>6622</v>
      </c>
      <c r="F1440" s="15" t="s">
        <v>12</v>
      </c>
      <c r="G1440" s="15" t="s">
        <v>13</v>
      </c>
      <c r="H1440" s="15" t="s">
        <v>157</v>
      </c>
      <c r="I1440" s="15" t="s">
        <v>158</v>
      </c>
      <c r="J1440" s="15" t="s">
        <v>642</v>
      </c>
      <c r="K1440" s="16" t="s">
        <v>643</v>
      </c>
      <c r="L1440" s="15" t="s">
        <v>644</v>
      </c>
      <c r="M1440" s="15" t="s">
        <v>645</v>
      </c>
      <c r="N1440" s="15" t="s">
        <v>646</v>
      </c>
      <c r="O1440" s="15" t="s">
        <v>194</v>
      </c>
      <c r="P1440" s="15" t="s">
        <v>22</v>
      </c>
      <c r="Q1440" s="15" t="s">
        <v>647</v>
      </c>
      <c r="R1440" s="16" t="s">
        <v>648</v>
      </c>
      <c r="S1440" s="16" t="s">
        <v>649</v>
      </c>
      <c r="T1440" s="16" t="s">
        <v>650</v>
      </c>
      <c r="U1440" s="18">
        <v>44710</v>
      </c>
      <c r="V1440" s="18">
        <v>45440</v>
      </c>
      <c r="W1440" s="15" t="s">
        <v>651</v>
      </c>
      <c r="X1440" s="15" t="s">
        <v>652</v>
      </c>
      <c r="Y1440" s="15" t="s">
        <v>41</v>
      </c>
      <c r="AA1440" s="15" t="s">
        <v>22</v>
      </c>
      <c r="AD1440" s="15" t="s">
        <v>653</v>
      </c>
      <c r="AE1440" s="15" t="s">
        <v>654</v>
      </c>
      <c r="AF1440" s="15" t="s">
        <v>655</v>
      </c>
    </row>
    <row r="1441" spans="1:37" s="15" customFormat="1">
      <c r="A1441" s="14">
        <v>45286.58601846065</v>
      </c>
      <c r="B1441" s="15" t="s">
        <v>641</v>
      </c>
      <c r="C1441" s="15" t="s">
        <v>11</v>
      </c>
      <c r="D1441" s="14">
        <v>45286.58601846065</v>
      </c>
      <c r="E1441" s="15">
        <f t="shared" ca="1" si="38"/>
        <v>6953</v>
      </c>
      <c r="F1441" s="15" t="s">
        <v>12</v>
      </c>
      <c r="G1441" s="15" t="s">
        <v>13</v>
      </c>
      <c r="H1441" s="15" t="s">
        <v>157</v>
      </c>
      <c r="I1441" s="15" t="s">
        <v>158</v>
      </c>
      <c r="J1441" s="15" t="s">
        <v>642</v>
      </c>
      <c r="K1441" s="16" t="s">
        <v>643</v>
      </c>
      <c r="L1441" s="15" t="s">
        <v>644</v>
      </c>
      <c r="M1441" s="15" t="s">
        <v>645</v>
      </c>
      <c r="N1441" s="15" t="s">
        <v>646</v>
      </c>
      <c r="O1441" s="15" t="s">
        <v>194</v>
      </c>
      <c r="P1441" s="15" t="s">
        <v>22</v>
      </c>
      <c r="Q1441" s="15" t="s">
        <v>647</v>
      </c>
      <c r="R1441" s="16" t="s">
        <v>648</v>
      </c>
      <c r="S1441" s="16" t="s">
        <v>649</v>
      </c>
      <c r="T1441" s="16" t="s">
        <v>650</v>
      </c>
      <c r="U1441" s="18">
        <v>44710</v>
      </c>
      <c r="V1441" s="18">
        <v>45440</v>
      </c>
      <c r="W1441" s="15" t="s">
        <v>651</v>
      </c>
      <c r="X1441" s="15" t="s">
        <v>652</v>
      </c>
      <c r="Y1441" s="15" t="s">
        <v>41</v>
      </c>
      <c r="AA1441" s="15" t="s">
        <v>22</v>
      </c>
      <c r="AD1441" s="15" t="s">
        <v>653</v>
      </c>
      <c r="AE1441" s="15" t="s">
        <v>654</v>
      </c>
      <c r="AF1441" s="15" t="s">
        <v>655</v>
      </c>
    </row>
    <row r="1442" spans="1:37" s="15" customFormat="1">
      <c r="A1442" s="14">
        <v>44222.60019675926</v>
      </c>
      <c r="B1442" s="15" t="s">
        <v>656</v>
      </c>
      <c r="C1442" s="15" t="s">
        <v>11</v>
      </c>
      <c r="D1442" s="14">
        <v>44222.60019675926</v>
      </c>
      <c r="E1442" s="15">
        <f ca="1">RANDBETWEEN(4500,7500)</f>
        <v>6967</v>
      </c>
      <c r="F1442" s="15" t="s">
        <v>12</v>
      </c>
      <c r="G1442" s="15" t="s">
        <v>13</v>
      </c>
      <c r="H1442" s="15" t="s">
        <v>70</v>
      </c>
      <c r="I1442" s="15" t="s">
        <v>71</v>
      </c>
      <c r="J1442" s="15" t="s">
        <v>657</v>
      </c>
      <c r="K1442" s="16" t="s">
        <v>658</v>
      </c>
      <c r="L1442" s="15" t="s">
        <v>659</v>
      </c>
      <c r="M1442" s="15" t="s">
        <v>660</v>
      </c>
      <c r="N1442" s="15" t="s">
        <v>661</v>
      </c>
      <c r="O1442" s="15" t="s">
        <v>21</v>
      </c>
      <c r="Q1442" s="15" t="s">
        <v>663</v>
      </c>
      <c r="R1442" s="16" t="s">
        <v>664</v>
      </c>
      <c r="S1442" s="16" t="s">
        <v>665</v>
      </c>
      <c r="T1442" s="16" t="s">
        <v>666</v>
      </c>
      <c r="U1442" s="18">
        <v>44895</v>
      </c>
      <c r="V1442" s="17">
        <v>44895</v>
      </c>
      <c r="W1442" s="15" t="s">
        <v>667</v>
      </c>
      <c r="X1442" s="15" t="s">
        <v>668</v>
      </c>
      <c r="Y1442" s="15" t="s">
        <v>78</v>
      </c>
      <c r="Z1442" s="15" t="s">
        <v>662</v>
      </c>
      <c r="AA1442" s="15" t="s">
        <v>79</v>
      </c>
      <c r="AD1442" s="15" t="s">
        <v>669</v>
      </c>
      <c r="AE1442" s="15" t="s">
        <v>670</v>
      </c>
      <c r="AF1442" s="15" t="s">
        <v>671</v>
      </c>
    </row>
    <row r="1443" spans="1:37" s="15" customFormat="1">
      <c r="A1443" s="14">
        <v>44253.60019675926</v>
      </c>
      <c r="B1443" s="15" t="s">
        <v>656</v>
      </c>
      <c r="C1443" s="15" t="s">
        <v>11</v>
      </c>
      <c r="D1443" s="14">
        <v>44253.60019675926</v>
      </c>
      <c r="E1443" s="15">
        <f t="shared" ref="E1443:E1477" ca="1" si="39">RANDBETWEEN(4500,7500)</f>
        <v>5251</v>
      </c>
      <c r="F1443" s="15" t="s">
        <v>12</v>
      </c>
      <c r="G1443" s="15" t="s">
        <v>13</v>
      </c>
      <c r="H1443" s="15" t="s">
        <v>70</v>
      </c>
      <c r="I1443" s="15" t="s">
        <v>71</v>
      </c>
      <c r="J1443" s="15" t="s">
        <v>657</v>
      </c>
      <c r="K1443" s="16" t="s">
        <v>658</v>
      </c>
      <c r="L1443" s="15" t="s">
        <v>659</v>
      </c>
      <c r="M1443" s="15" t="s">
        <v>660</v>
      </c>
      <c r="N1443" s="15" t="s">
        <v>661</v>
      </c>
      <c r="O1443" s="15" t="s">
        <v>21</v>
      </c>
      <c r="Q1443" s="15" t="s">
        <v>663</v>
      </c>
      <c r="R1443" s="16" t="s">
        <v>664</v>
      </c>
      <c r="S1443" s="16" t="s">
        <v>665</v>
      </c>
      <c r="T1443" s="16" t="s">
        <v>666</v>
      </c>
      <c r="U1443" s="18">
        <v>44895</v>
      </c>
      <c r="V1443" s="17">
        <v>44895</v>
      </c>
      <c r="W1443" s="15" t="s">
        <v>667</v>
      </c>
      <c r="X1443" s="15" t="s">
        <v>668</v>
      </c>
      <c r="Y1443" s="15" t="s">
        <v>78</v>
      </c>
      <c r="Z1443" s="15" t="s">
        <v>662</v>
      </c>
      <c r="AA1443" s="15" t="s">
        <v>79</v>
      </c>
      <c r="AD1443" s="15" t="s">
        <v>669</v>
      </c>
      <c r="AE1443" s="15" t="s">
        <v>670</v>
      </c>
      <c r="AF1443" s="15" t="s">
        <v>671</v>
      </c>
      <c r="AK1443"/>
    </row>
    <row r="1444" spans="1:37" s="15" customFormat="1">
      <c r="A1444" s="14">
        <v>44281.60019675926</v>
      </c>
      <c r="B1444" s="15" t="s">
        <v>656</v>
      </c>
      <c r="C1444" s="15" t="s">
        <v>11</v>
      </c>
      <c r="D1444" s="14">
        <v>44281.60019675926</v>
      </c>
      <c r="E1444" s="15">
        <f t="shared" ca="1" si="39"/>
        <v>5225</v>
      </c>
      <c r="F1444" s="15" t="s">
        <v>12</v>
      </c>
      <c r="G1444" s="15" t="s">
        <v>13</v>
      </c>
      <c r="H1444" s="15" t="s">
        <v>70</v>
      </c>
      <c r="I1444" s="15" t="s">
        <v>71</v>
      </c>
      <c r="J1444" s="15" t="s">
        <v>657</v>
      </c>
      <c r="K1444" s="16" t="s">
        <v>658</v>
      </c>
      <c r="L1444" s="15" t="s">
        <v>659</v>
      </c>
      <c r="M1444" s="15" t="s">
        <v>660</v>
      </c>
      <c r="N1444" s="15" t="s">
        <v>661</v>
      </c>
      <c r="O1444" s="15" t="s">
        <v>21</v>
      </c>
      <c r="Q1444" s="15" t="s">
        <v>663</v>
      </c>
      <c r="R1444" s="16" t="s">
        <v>664</v>
      </c>
      <c r="S1444" s="16" t="s">
        <v>665</v>
      </c>
      <c r="T1444" s="16" t="s">
        <v>666</v>
      </c>
      <c r="U1444" s="18">
        <v>44895</v>
      </c>
      <c r="V1444" s="17">
        <v>44895</v>
      </c>
      <c r="W1444" s="15" t="s">
        <v>667</v>
      </c>
      <c r="X1444" s="15" t="s">
        <v>668</v>
      </c>
      <c r="Y1444" s="15" t="s">
        <v>78</v>
      </c>
      <c r="Z1444" s="15" t="s">
        <v>662</v>
      </c>
      <c r="AA1444" s="15" t="s">
        <v>79</v>
      </c>
      <c r="AD1444" s="15" t="s">
        <v>669</v>
      </c>
      <c r="AE1444" s="15" t="s">
        <v>670</v>
      </c>
      <c r="AF1444" s="15" t="s">
        <v>671</v>
      </c>
      <c r="AK1444"/>
    </row>
    <row r="1445" spans="1:37" s="15" customFormat="1">
      <c r="A1445" s="14">
        <v>44312.60019675926</v>
      </c>
      <c r="B1445" s="15" t="s">
        <v>656</v>
      </c>
      <c r="C1445" s="15" t="s">
        <v>11</v>
      </c>
      <c r="D1445" s="14">
        <v>44312.60019675926</v>
      </c>
      <c r="E1445" s="15">
        <f t="shared" ca="1" si="39"/>
        <v>6414</v>
      </c>
      <c r="F1445" s="15" t="s">
        <v>12</v>
      </c>
      <c r="G1445" s="15" t="s">
        <v>13</v>
      </c>
      <c r="H1445" s="15" t="s">
        <v>70</v>
      </c>
      <c r="I1445" s="15" t="s">
        <v>71</v>
      </c>
      <c r="J1445" s="15" t="s">
        <v>657</v>
      </c>
      <c r="K1445" s="16" t="s">
        <v>658</v>
      </c>
      <c r="L1445" s="15" t="s">
        <v>659</v>
      </c>
      <c r="M1445" s="15" t="s">
        <v>660</v>
      </c>
      <c r="N1445" s="15" t="s">
        <v>661</v>
      </c>
      <c r="O1445" s="15" t="s">
        <v>21</v>
      </c>
      <c r="Q1445" s="15" t="s">
        <v>663</v>
      </c>
      <c r="R1445" s="16" t="s">
        <v>664</v>
      </c>
      <c r="S1445" s="16" t="s">
        <v>665</v>
      </c>
      <c r="T1445" s="16" t="s">
        <v>666</v>
      </c>
      <c r="U1445" s="18">
        <v>44895</v>
      </c>
      <c r="V1445" s="17">
        <v>44895</v>
      </c>
      <c r="W1445" s="15" t="s">
        <v>667</v>
      </c>
      <c r="X1445" s="15" t="s">
        <v>668</v>
      </c>
      <c r="Y1445" s="15" t="s">
        <v>78</v>
      </c>
      <c r="Z1445" s="15" t="s">
        <v>662</v>
      </c>
      <c r="AA1445" s="15" t="s">
        <v>79</v>
      </c>
      <c r="AD1445" s="15" t="s">
        <v>669</v>
      </c>
      <c r="AE1445" s="15" t="s">
        <v>670</v>
      </c>
      <c r="AF1445" s="15" t="s">
        <v>671</v>
      </c>
      <c r="AK1445"/>
    </row>
    <row r="1446" spans="1:37" s="15" customFormat="1">
      <c r="A1446" s="14">
        <v>44342.60019675926</v>
      </c>
      <c r="B1446" s="15" t="s">
        <v>656</v>
      </c>
      <c r="C1446" s="15" t="s">
        <v>11</v>
      </c>
      <c r="D1446" s="14">
        <v>44342.60019675926</v>
      </c>
      <c r="E1446" s="15">
        <f t="shared" ca="1" si="39"/>
        <v>7385</v>
      </c>
      <c r="F1446" s="15" t="s">
        <v>12</v>
      </c>
      <c r="G1446" s="15" t="s">
        <v>13</v>
      </c>
      <c r="H1446" s="15" t="s">
        <v>70</v>
      </c>
      <c r="I1446" s="15" t="s">
        <v>71</v>
      </c>
      <c r="J1446" s="15" t="s">
        <v>657</v>
      </c>
      <c r="K1446" s="16" t="s">
        <v>658</v>
      </c>
      <c r="L1446" s="15" t="s">
        <v>659</v>
      </c>
      <c r="M1446" s="15" t="s">
        <v>660</v>
      </c>
      <c r="N1446" s="15" t="s">
        <v>661</v>
      </c>
      <c r="O1446" s="15" t="s">
        <v>21</v>
      </c>
      <c r="Q1446" s="15" t="s">
        <v>663</v>
      </c>
      <c r="R1446" s="16" t="s">
        <v>664</v>
      </c>
      <c r="S1446" s="16" t="s">
        <v>665</v>
      </c>
      <c r="T1446" s="16" t="s">
        <v>666</v>
      </c>
      <c r="U1446" s="18">
        <v>44895</v>
      </c>
      <c r="V1446" s="17">
        <v>44895</v>
      </c>
      <c r="W1446" s="15" t="s">
        <v>667</v>
      </c>
      <c r="X1446" s="15" t="s">
        <v>668</v>
      </c>
      <c r="Y1446" s="15" t="s">
        <v>78</v>
      </c>
      <c r="Z1446" s="15" t="s">
        <v>662</v>
      </c>
      <c r="AA1446" s="15" t="s">
        <v>79</v>
      </c>
      <c r="AD1446" s="15" t="s">
        <v>669</v>
      </c>
      <c r="AE1446" s="15" t="s">
        <v>670</v>
      </c>
      <c r="AF1446" s="15" t="s">
        <v>671</v>
      </c>
      <c r="AI1446"/>
      <c r="AK1446"/>
    </row>
    <row r="1447" spans="1:37" s="15" customFormat="1">
      <c r="A1447" s="14">
        <v>44373.60019675926</v>
      </c>
      <c r="B1447" s="15" t="s">
        <v>656</v>
      </c>
      <c r="C1447" s="15" t="s">
        <v>11</v>
      </c>
      <c r="D1447" s="14">
        <v>44373.60019675926</v>
      </c>
      <c r="E1447" s="15">
        <f t="shared" ca="1" si="39"/>
        <v>7061</v>
      </c>
      <c r="F1447" s="15" t="s">
        <v>12</v>
      </c>
      <c r="G1447" s="15" t="s">
        <v>13</v>
      </c>
      <c r="H1447" s="15" t="s">
        <v>70</v>
      </c>
      <c r="I1447" s="15" t="s">
        <v>71</v>
      </c>
      <c r="J1447" s="15" t="s">
        <v>657</v>
      </c>
      <c r="K1447" s="16" t="s">
        <v>658</v>
      </c>
      <c r="L1447" s="15" t="s">
        <v>659</v>
      </c>
      <c r="M1447" s="15" t="s">
        <v>660</v>
      </c>
      <c r="N1447" s="15" t="s">
        <v>661</v>
      </c>
      <c r="O1447" s="15" t="s">
        <v>21</v>
      </c>
      <c r="Q1447" s="15" t="s">
        <v>663</v>
      </c>
      <c r="R1447" s="16" t="s">
        <v>664</v>
      </c>
      <c r="S1447" s="16" t="s">
        <v>665</v>
      </c>
      <c r="T1447" s="16" t="s">
        <v>666</v>
      </c>
      <c r="U1447" s="18">
        <v>44895</v>
      </c>
      <c r="V1447" s="17">
        <v>44895</v>
      </c>
      <c r="W1447" s="15" t="s">
        <v>667</v>
      </c>
      <c r="X1447" s="15" t="s">
        <v>668</v>
      </c>
      <c r="Y1447" s="15" t="s">
        <v>78</v>
      </c>
      <c r="Z1447" s="15" t="s">
        <v>662</v>
      </c>
      <c r="AA1447" s="15" t="s">
        <v>79</v>
      </c>
      <c r="AD1447" s="15" t="s">
        <v>669</v>
      </c>
      <c r="AE1447" s="15" t="s">
        <v>670</v>
      </c>
      <c r="AF1447" s="15" t="s">
        <v>671</v>
      </c>
      <c r="AI1447"/>
      <c r="AK1447"/>
    </row>
    <row r="1448" spans="1:37" s="15" customFormat="1">
      <c r="A1448" s="14">
        <v>44403.60019675926</v>
      </c>
      <c r="B1448" s="15" t="s">
        <v>656</v>
      </c>
      <c r="C1448" s="15" t="s">
        <v>11</v>
      </c>
      <c r="D1448" s="14">
        <v>44403.60019675926</v>
      </c>
      <c r="E1448" s="15">
        <f t="shared" ca="1" si="39"/>
        <v>6628</v>
      </c>
      <c r="F1448" s="15" t="s">
        <v>12</v>
      </c>
      <c r="G1448" s="15" t="s">
        <v>13</v>
      </c>
      <c r="H1448" s="15" t="s">
        <v>70</v>
      </c>
      <c r="I1448" s="15" t="s">
        <v>71</v>
      </c>
      <c r="J1448" s="15" t="s">
        <v>657</v>
      </c>
      <c r="K1448" s="16" t="s">
        <v>658</v>
      </c>
      <c r="L1448" s="15" t="s">
        <v>659</v>
      </c>
      <c r="M1448" s="15" t="s">
        <v>660</v>
      </c>
      <c r="N1448" s="15" t="s">
        <v>661</v>
      </c>
      <c r="O1448" s="15" t="s">
        <v>21</v>
      </c>
      <c r="Q1448" s="15" t="s">
        <v>663</v>
      </c>
      <c r="R1448" s="16" t="s">
        <v>664</v>
      </c>
      <c r="S1448" s="16" t="s">
        <v>665</v>
      </c>
      <c r="T1448" s="16" t="s">
        <v>666</v>
      </c>
      <c r="U1448" s="18">
        <v>44895</v>
      </c>
      <c r="V1448" s="17">
        <v>44895</v>
      </c>
      <c r="W1448" s="15" t="s">
        <v>667</v>
      </c>
      <c r="X1448" s="15" t="s">
        <v>668</v>
      </c>
      <c r="Y1448" s="15" t="s">
        <v>78</v>
      </c>
      <c r="Z1448" s="15" t="s">
        <v>662</v>
      </c>
      <c r="AA1448" s="15" t="s">
        <v>79</v>
      </c>
      <c r="AD1448" s="15" t="s">
        <v>669</v>
      </c>
      <c r="AE1448" s="15" t="s">
        <v>670</v>
      </c>
      <c r="AF1448" s="15" t="s">
        <v>671</v>
      </c>
      <c r="AI1448"/>
      <c r="AK1448"/>
    </row>
    <row r="1449" spans="1:37" s="15" customFormat="1">
      <c r="A1449" s="14">
        <v>44434.60019675926</v>
      </c>
      <c r="B1449" s="15" t="s">
        <v>656</v>
      </c>
      <c r="C1449" s="15" t="s">
        <v>11</v>
      </c>
      <c r="D1449" s="14">
        <v>44434.60019675926</v>
      </c>
      <c r="E1449" s="15">
        <f t="shared" ca="1" si="39"/>
        <v>7396</v>
      </c>
      <c r="F1449" s="15" t="s">
        <v>12</v>
      </c>
      <c r="G1449" s="15" t="s">
        <v>13</v>
      </c>
      <c r="H1449" s="15" t="s">
        <v>70</v>
      </c>
      <c r="I1449" s="15" t="s">
        <v>71</v>
      </c>
      <c r="J1449" s="15" t="s">
        <v>657</v>
      </c>
      <c r="K1449" s="16" t="s">
        <v>658</v>
      </c>
      <c r="L1449" s="15" t="s">
        <v>659</v>
      </c>
      <c r="M1449" s="15" t="s">
        <v>660</v>
      </c>
      <c r="N1449" s="15" t="s">
        <v>661</v>
      </c>
      <c r="O1449" s="15" t="s">
        <v>21</v>
      </c>
      <c r="Q1449" s="15" t="s">
        <v>663</v>
      </c>
      <c r="R1449" s="16" t="s">
        <v>664</v>
      </c>
      <c r="S1449" s="16" t="s">
        <v>665</v>
      </c>
      <c r="T1449" s="16" t="s">
        <v>666</v>
      </c>
      <c r="U1449" s="18">
        <v>44895</v>
      </c>
      <c r="V1449" s="17">
        <v>44895</v>
      </c>
      <c r="W1449" s="15" t="s">
        <v>667</v>
      </c>
      <c r="X1449" s="15" t="s">
        <v>668</v>
      </c>
      <c r="Y1449" s="15" t="s">
        <v>78</v>
      </c>
      <c r="Z1449" s="15" t="s">
        <v>662</v>
      </c>
      <c r="AA1449" s="15" t="s">
        <v>79</v>
      </c>
      <c r="AD1449" s="15" t="s">
        <v>669</v>
      </c>
      <c r="AE1449" s="15" t="s">
        <v>670</v>
      </c>
      <c r="AF1449" s="15" t="s">
        <v>671</v>
      </c>
      <c r="AI1449"/>
      <c r="AK1449"/>
    </row>
    <row r="1450" spans="1:37" s="15" customFormat="1">
      <c r="A1450" s="14">
        <v>44465.60019675926</v>
      </c>
      <c r="B1450" s="15" t="s">
        <v>656</v>
      </c>
      <c r="C1450" s="15" t="s">
        <v>11</v>
      </c>
      <c r="D1450" s="14">
        <v>44465.60019675926</v>
      </c>
      <c r="E1450" s="15">
        <f t="shared" ca="1" si="39"/>
        <v>6470</v>
      </c>
      <c r="F1450" s="15" t="s">
        <v>12</v>
      </c>
      <c r="G1450" s="15" t="s">
        <v>13</v>
      </c>
      <c r="H1450" s="15" t="s">
        <v>70</v>
      </c>
      <c r="I1450" s="15" t="s">
        <v>71</v>
      </c>
      <c r="J1450" s="15" t="s">
        <v>657</v>
      </c>
      <c r="K1450" s="16" t="s">
        <v>658</v>
      </c>
      <c r="L1450" s="15" t="s">
        <v>659</v>
      </c>
      <c r="M1450" s="15" t="s">
        <v>660</v>
      </c>
      <c r="N1450" s="15" t="s">
        <v>661</v>
      </c>
      <c r="O1450" s="15" t="s">
        <v>21</v>
      </c>
      <c r="Q1450" s="15" t="s">
        <v>663</v>
      </c>
      <c r="R1450" s="16" t="s">
        <v>664</v>
      </c>
      <c r="S1450" s="16" t="s">
        <v>665</v>
      </c>
      <c r="T1450" s="16" t="s">
        <v>666</v>
      </c>
      <c r="U1450" s="18">
        <v>44895</v>
      </c>
      <c r="V1450" s="17">
        <v>44895</v>
      </c>
      <c r="W1450" s="15" t="s">
        <v>667</v>
      </c>
      <c r="X1450" s="15" t="s">
        <v>668</v>
      </c>
      <c r="Y1450" s="15" t="s">
        <v>78</v>
      </c>
      <c r="Z1450" s="15" t="s">
        <v>662</v>
      </c>
      <c r="AA1450" s="15" t="s">
        <v>79</v>
      </c>
      <c r="AD1450" s="15" t="s">
        <v>669</v>
      </c>
      <c r="AE1450" s="15" t="s">
        <v>670</v>
      </c>
      <c r="AF1450" s="15" t="s">
        <v>671</v>
      </c>
      <c r="AI1450"/>
    </row>
    <row r="1451" spans="1:37" s="15" customFormat="1">
      <c r="A1451" s="14">
        <v>44495.60019675926</v>
      </c>
      <c r="B1451" s="15" t="s">
        <v>656</v>
      </c>
      <c r="C1451" s="15" t="s">
        <v>11</v>
      </c>
      <c r="D1451" s="14">
        <v>44495.60019675926</v>
      </c>
      <c r="E1451" s="15">
        <f t="shared" ca="1" si="39"/>
        <v>6120</v>
      </c>
      <c r="F1451" s="15" t="s">
        <v>12</v>
      </c>
      <c r="G1451" s="15" t="s">
        <v>13</v>
      </c>
      <c r="H1451" s="15" t="s">
        <v>70</v>
      </c>
      <c r="I1451" s="15" t="s">
        <v>71</v>
      </c>
      <c r="J1451" s="15" t="s">
        <v>657</v>
      </c>
      <c r="K1451" s="16" t="s">
        <v>658</v>
      </c>
      <c r="L1451" s="15" t="s">
        <v>659</v>
      </c>
      <c r="M1451" s="15" t="s">
        <v>660</v>
      </c>
      <c r="N1451" s="15" t="s">
        <v>661</v>
      </c>
      <c r="O1451" s="15" t="s">
        <v>21</v>
      </c>
      <c r="Q1451" s="15" t="s">
        <v>663</v>
      </c>
      <c r="R1451" s="16" t="s">
        <v>664</v>
      </c>
      <c r="S1451" s="16" t="s">
        <v>665</v>
      </c>
      <c r="T1451" s="16" t="s">
        <v>666</v>
      </c>
      <c r="U1451" s="18">
        <v>44895</v>
      </c>
      <c r="V1451" s="17">
        <v>44895</v>
      </c>
      <c r="W1451" s="15" t="s">
        <v>667</v>
      </c>
      <c r="X1451" s="15" t="s">
        <v>668</v>
      </c>
      <c r="Y1451" s="15" t="s">
        <v>78</v>
      </c>
      <c r="Z1451" s="15" t="s">
        <v>662</v>
      </c>
      <c r="AA1451" s="15" t="s">
        <v>79</v>
      </c>
      <c r="AD1451" s="15" t="s">
        <v>669</v>
      </c>
      <c r="AE1451" s="15" t="s">
        <v>670</v>
      </c>
      <c r="AF1451" s="15" t="s">
        <v>671</v>
      </c>
      <c r="AI1451"/>
    </row>
    <row r="1452" spans="1:37" s="15" customFormat="1">
      <c r="A1452" s="14">
        <v>44526.60019675926</v>
      </c>
      <c r="B1452" s="15" t="s">
        <v>656</v>
      </c>
      <c r="C1452" s="15" t="s">
        <v>11</v>
      </c>
      <c r="D1452" s="14">
        <v>44526.60019675926</v>
      </c>
      <c r="E1452" s="15">
        <f t="shared" ca="1" si="39"/>
        <v>6059</v>
      </c>
      <c r="F1452" s="15" t="s">
        <v>12</v>
      </c>
      <c r="G1452" s="15" t="s">
        <v>13</v>
      </c>
      <c r="H1452" s="15" t="s">
        <v>70</v>
      </c>
      <c r="I1452" s="15" t="s">
        <v>71</v>
      </c>
      <c r="J1452" s="15" t="s">
        <v>657</v>
      </c>
      <c r="K1452" s="16" t="s">
        <v>658</v>
      </c>
      <c r="L1452" s="15" t="s">
        <v>659</v>
      </c>
      <c r="M1452" s="15" t="s">
        <v>660</v>
      </c>
      <c r="N1452" s="15" t="s">
        <v>661</v>
      </c>
      <c r="O1452" s="15" t="s">
        <v>21</v>
      </c>
      <c r="Q1452" s="15" t="s">
        <v>663</v>
      </c>
      <c r="R1452" s="16" t="s">
        <v>664</v>
      </c>
      <c r="S1452" s="16" t="s">
        <v>665</v>
      </c>
      <c r="T1452" s="16" t="s">
        <v>666</v>
      </c>
      <c r="U1452" s="18">
        <v>44895</v>
      </c>
      <c r="V1452" s="17">
        <v>44895</v>
      </c>
      <c r="W1452" s="15" t="s">
        <v>667</v>
      </c>
      <c r="X1452" s="15" t="s">
        <v>668</v>
      </c>
      <c r="Y1452" s="15" t="s">
        <v>78</v>
      </c>
      <c r="Z1452" s="15" t="s">
        <v>662</v>
      </c>
      <c r="AA1452" s="15" t="s">
        <v>79</v>
      </c>
      <c r="AD1452" s="15" t="s">
        <v>669</v>
      </c>
      <c r="AE1452" s="15" t="s">
        <v>670</v>
      </c>
      <c r="AF1452" s="15" t="s">
        <v>671</v>
      </c>
      <c r="AI1452"/>
    </row>
    <row r="1453" spans="1:37" s="15" customFormat="1">
      <c r="A1453" s="14">
        <v>44556.60019675926</v>
      </c>
      <c r="B1453" s="15" t="s">
        <v>656</v>
      </c>
      <c r="C1453" s="15" t="s">
        <v>11</v>
      </c>
      <c r="D1453" s="14">
        <v>44556.60019675926</v>
      </c>
      <c r="E1453" s="15">
        <f t="shared" ca="1" si="39"/>
        <v>5636</v>
      </c>
      <c r="F1453" s="15" t="s">
        <v>12</v>
      </c>
      <c r="G1453" s="15" t="s">
        <v>13</v>
      </c>
      <c r="H1453" s="15" t="s">
        <v>70</v>
      </c>
      <c r="I1453" s="15" t="s">
        <v>71</v>
      </c>
      <c r="J1453" s="15" t="s">
        <v>657</v>
      </c>
      <c r="K1453" s="16" t="s">
        <v>658</v>
      </c>
      <c r="L1453" s="15" t="s">
        <v>659</v>
      </c>
      <c r="M1453" s="15" t="s">
        <v>660</v>
      </c>
      <c r="N1453" s="15" t="s">
        <v>661</v>
      </c>
      <c r="O1453" s="15" t="s">
        <v>21</v>
      </c>
      <c r="Q1453" s="15" t="s">
        <v>663</v>
      </c>
      <c r="R1453" s="16" t="s">
        <v>664</v>
      </c>
      <c r="S1453" s="16" t="s">
        <v>665</v>
      </c>
      <c r="T1453" s="16" t="s">
        <v>666</v>
      </c>
      <c r="U1453" s="18">
        <v>44895</v>
      </c>
      <c r="V1453" s="17">
        <v>44895</v>
      </c>
      <c r="W1453" s="15" t="s">
        <v>667</v>
      </c>
      <c r="X1453" s="15" t="s">
        <v>668</v>
      </c>
      <c r="Y1453" s="15" t="s">
        <v>78</v>
      </c>
      <c r="Z1453" s="15" t="s">
        <v>662</v>
      </c>
      <c r="AA1453" s="15" t="s">
        <v>79</v>
      </c>
      <c r="AD1453" s="15" t="s">
        <v>669</v>
      </c>
      <c r="AE1453" s="15" t="s">
        <v>670</v>
      </c>
      <c r="AF1453" s="15" t="s">
        <v>671</v>
      </c>
      <c r="AI1453"/>
    </row>
    <row r="1454" spans="1:37">
      <c r="A1454" s="14">
        <v>44587.60019675926</v>
      </c>
      <c r="B1454" s="15" t="s">
        <v>656</v>
      </c>
      <c r="C1454" s="15" t="s">
        <v>11</v>
      </c>
      <c r="D1454" s="14">
        <v>44587.60019675926</v>
      </c>
      <c r="E1454" s="15">
        <f t="shared" ca="1" si="39"/>
        <v>6666</v>
      </c>
      <c r="F1454" s="15" t="s">
        <v>12</v>
      </c>
      <c r="G1454" s="15" t="s">
        <v>13</v>
      </c>
      <c r="H1454" s="15" t="s">
        <v>70</v>
      </c>
      <c r="I1454" s="15" t="s">
        <v>71</v>
      </c>
      <c r="J1454" s="15" t="s">
        <v>657</v>
      </c>
      <c r="K1454" s="16" t="s">
        <v>658</v>
      </c>
      <c r="L1454" s="15" t="s">
        <v>659</v>
      </c>
      <c r="M1454" s="15" t="s">
        <v>660</v>
      </c>
      <c r="N1454" s="15" t="s">
        <v>661</v>
      </c>
      <c r="O1454" s="15" t="s">
        <v>21</v>
      </c>
      <c r="P1454" s="15"/>
      <c r="Q1454" s="15" t="s">
        <v>663</v>
      </c>
      <c r="R1454" s="16" t="s">
        <v>664</v>
      </c>
      <c r="S1454" s="16" t="s">
        <v>665</v>
      </c>
      <c r="T1454" s="16" t="s">
        <v>666</v>
      </c>
      <c r="U1454" s="18">
        <v>44895</v>
      </c>
      <c r="V1454" s="17">
        <v>44895</v>
      </c>
      <c r="W1454" s="15" t="s">
        <v>667</v>
      </c>
      <c r="X1454" s="15" t="s">
        <v>668</v>
      </c>
      <c r="Y1454" s="15" t="s">
        <v>78</v>
      </c>
      <c r="Z1454" s="15" t="s">
        <v>662</v>
      </c>
      <c r="AA1454" s="15" t="s">
        <v>79</v>
      </c>
      <c r="AB1454" s="15"/>
      <c r="AC1454" s="15"/>
      <c r="AD1454" s="15" t="s">
        <v>669</v>
      </c>
      <c r="AE1454" s="15" t="s">
        <v>670</v>
      </c>
      <c r="AF1454" s="15" t="s">
        <v>671</v>
      </c>
      <c r="AG1454" s="15"/>
      <c r="AH1454" s="15"/>
      <c r="AI1454" s="15"/>
      <c r="AJ1454" s="15"/>
      <c r="AK1454" s="15"/>
    </row>
    <row r="1455" spans="1:37">
      <c r="A1455" s="14">
        <v>44618.60019675926</v>
      </c>
      <c r="B1455" s="15" t="s">
        <v>656</v>
      </c>
      <c r="C1455" s="15" t="s">
        <v>11</v>
      </c>
      <c r="D1455" s="14">
        <v>44618.60019675926</v>
      </c>
      <c r="E1455" s="15">
        <f t="shared" ca="1" si="39"/>
        <v>7295</v>
      </c>
      <c r="F1455" s="15" t="s">
        <v>12</v>
      </c>
      <c r="G1455" s="15" t="s">
        <v>13</v>
      </c>
      <c r="H1455" s="15" t="s">
        <v>70</v>
      </c>
      <c r="I1455" s="15" t="s">
        <v>71</v>
      </c>
      <c r="J1455" s="15" t="s">
        <v>657</v>
      </c>
      <c r="K1455" s="16" t="s">
        <v>658</v>
      </c>
      <c r="L1455" s="15" t="s">
        <v>659</v>
      </c>
      <c r="M1455" s="15" t="s">
        <v>660</v>
      </c>
      <c r="N1455" s="15" t="s">
        <v>661</v>
      </c>
      <c r="O1455" s="15" t="s">
        <v>21</v>
      </c>
      <c r="P1455" s="15"/>
      <c r="Q1455" s="15" t="s">
        <v>663</v>
      </c>
      <c r="R1455" s="16" t="s">
        <v>664</v>
      </c>
      <c r="S1455" s="16" t="s">
        <v>665</v>
      </c>
      <c r="T1455" s="16" t="s">
        <v>666</v>
      </c>
      <c r="U1455" s="18">
        <v>44895</v>
      </c>
      <c r="V1455" s="17">
        <v>44895</v>
      </c>
      <c r="W1455" s="15" t="s">
        <v>667</v>
      </c>
      <c r="X1455" s="15" t="s">
        <v>668</v>
      </c>
      <c r="Y1455" s="15" t="s">
        <v>78</v>
      </c>
      <c r="Z1455" s="15" t="s">
        <v>662</v>
      </c>
      <c r="AA1455" s="15" t="s">
        <v>79</v>
      </c>
      <c r="AB1455" s="15"/>
      <c r="AC1455" s="15"/>
      <c r="AD1455" s="15" t="s">
        <v>669</v>
      </c>
      <c r="AE1455" s="15" t="s">
        <v>670</v>
      </c>
      <c r="AF1455" s="15" t="s">
        <v>671</v>
      </c>
      <c r="AG1455" s="15"/>
      <c r="AH1455" s="15"/>
      <c r="AI1455" s="15"/>
      <c r="AJ1455" s="15"/>
      <c r="AK1455" s="15"/>
    </row>
    <row r="1456" spans="1:37">
      <c r="A1456" s="14">
        <v>44646.60019675926</v>
      </c>
      <c r="B1456" s="15" t="s">
        <v>656</v>
      </c>
      <c r="C1456" s="15" t="s">
        <v>11</v>
      </c>
      <c r="D1456" s="14">
        <v>44646.60019675926</v>
      </c>
      <c r="E1456" s="15">
        <f t="shared" ca="1" si="39"/>
        <v>6894</v>
      </c>
      <c r="F1456" s="15" t="s">
        <v>12</v>
      </c>
      <c r="G1456" s="15" t="s">
        <v>13</v>
      </c>
      <c r="H1456" s="15" t="s">
        <v>70</v>
      </c>
      <c r="I1456" s="15" t="s">
        <v>71</v>
      </c>
      <c r="J1456" s="15" t="s">
        <v>657</v>
      </c>
      <c r="K1456" s="16" t="s">
        <v>658</v>
      </c>
      <c r="L1456" s="15" t="s">
        <v>659</v>
      </c>
      <c r="M1456" s="15" t="s">
        <v>660</v>
      </c>
      <c r="N1456" s="15" t="s">
        <v>661</v>
      </c>
      <c r="O1456" s="15" t="s">
        <v>21</v>
      </c>
      <c r="P1456" s="15"/>
      <c r="Q1456" s="15" t="s">
        <v>663</v>
      </c>
      <c r="R1456" s="16" t="s">
        <v>664</v>
      </c>
      <c r="S1456" s="16" t="s">
        <v>665</v>
      </c>
      <c r="T1456" s="16" t="s">
        <v>666</v>
      </c>
      <c r="U1456" s="18">
        <v>44895</v>
      </c>
      <c r="V1456" s="17">
        <v>44895</v>
      </c>
      <c r="W1456" s="15" t="s">
        <v>667</v>
      </c>
      <c r="X1456" s="15" t="s">
        <v>668</v>
      </c>
      <c r="Y1456" s="15" t="s">
        <v>78</v>
      </c>
      <c r="Z1456" s="15" t="s">
        <v>662</v>
      </c>
      <c r="AA1456" s="15" t="s">
        <v>79</v>
      </c>
      <c r="AB1456" s="15"/>
      <c r="AC1456" s="15"/>
      <c r="AD1456" s="15" t="s">
        <v>669</v>
      </c>
      <c r="AE1456" s="15" t="s">
        <v>670</v>
      </c>
      <c r="AF1456" s="15" t="s">
        <v>671</v>
      </c>
      <c r="AG1456" s="15"/>
      <c r="AH1456" s="15"/>
      <c r="AI1456" s="15"/>
      <c r="AJ1456" s="15"/>
      <c r="AK1456" s="15"/>
    </row>
    <row r="1457" spans="1:37">
      <c r="A1457" s="14">
        <v>44677.60019675926</v>
      </c>
      <c r="B1457" s="15" t="s">
        <v>656</v>
      </c>
      <c r="C1457" s="15" t="s">
        <v>11</v>
      </c>
      <c r="D1457" s="14">
        <v>44677.60019675926</v>
      </c>
      <c r="E1457" s="15">
        <f t="shared" ca="1" si="39"/>
        <v>5416</v>
      </c>
      <c r="F1457" s="15" t="s">
        <v>12</v>
      </c>
      <c r="G1457" s="15" t="s">
        <v>13</v>
      </c>
      <c r="H1457" s="15" t="s">
        <v>70</v>
      </c>
      <c r="I1457" s="15" t="s">
        <v>71</v>
      </c>
      <c r="J1457" s="15" t="s">
        <v>657</v>
      </c>
      <c r="K1457" s="16" t="s">
        <v>658</v>
      </c>
      <c r="L1457" s="15" t="s">
        <v>659</v>
      </c>
      <c r="M1457" s="15" t="s">
        <v>660</v>
      </c>
      <c r="N1457" s="15" t="s">
        <v>661</v>
      </c>
      <c r="O1457" s="15" t="s">
        <v>21</v>
      </c>
      <c r="P1457" s="15"/>
      <c r="Q1457" s="15" t="s">
        <v>663</v>
      </c>
      <c r="R1457" s="16" t="s">
        <v>664</v>
      </c>
      <c r="S1457" s="16" t="s">
        <v>665</v>
      </c>
      <c r="T1457" s="16" t="s">
        <v>666</v>
      </c>
      <c r="U1457" s="18">
        <v>44895</v>
      </c>
      <c r="V1457" s="17">
        <v>44895</v>
      </c>
      <c r="W1457" s="15" t="s">
        <v>667</v>
      </c>
      <c r="X1457" s="15" t="s">
        <v>668</v>
      </c>
      <c r="Y1457" s="15" t="s">
        <v>78</v>
      </c>
      <c r="Z1457" s="15" t="s">
        <v>662</v>
      </c>
      <c r="AA1457" s="15" t="s">
        <v>79</v>
      </c>
      <c r="AB1457" s="15"/>
      <c r="AC1457" s="15"/>
      <c r="AD1457" s="15" t="s">
        <v>669</v>
      </c>
      <c r="AE1457" s="15" t="s">
        <v>670</v>
      </c>
      <c r="AF1457" s="15" t="s">
        <v>671</v>
      </c>
      <c r="AG1457" s="15"/>
      <c r="AH1457" s="15"/>
      <c r="AI1457" s="15"/>
      <c r="AJ1457" s="15"/>
      <c r="AK1457" s="15"/>
    </row>
    <row r="1458" spans="1:37">
      <c r="A1458" s="14">
        <v>44707.60019675926</v>
      </c>
      <c r="B1458" s="15" t="s">
        <v>656</v>
      </c>
      <c r="C1458" s="15" t="s">
        <v>11</v>
      </c>
      <c r="D1458" s="14">
        <v>44707.60019675926</v>
      </c>
      <c r="E1458" s="15">
        <f t="shared" ca="1" si="39"/>
        <v>7228</v>
      </c>
      <c r="F1458" s="15" t="s">
        <v>12</v>
      </c>
      <c r="G1458" s="15" t="s">
        <v>13</v>
      </c>
      <c r="H1458" s="15" t="s">
        <v>70</v>
      </c>
      <c r="I1458" s="15" t="s">
        <v>71</v>
      </c>
      <c r="J1458" s="15" t="s">
        <v>657</v>
      </c>
      <c r="K1458" s="16" t="s">
        <v>658</v>
      </c>
      <c r="L1458" s="15" t="s">
        <v>659</v>
      </c>
      <c r="M1458" s="15" t="s">
        <v>660</v>
      </c>
      <c r="N1458" s="15" t="s">
        <v>661</v>
      </c>
      <c r="O1458" s="15" t="s">
        <v>21</v>
      </c>
      <c r="P1458" s="15"/>
      <c r="Q1458" s="15" t="s">
        <v>663</v>
      </c>
      <c r="R1458" s="16" t="s">
        <v>664</v>
      </c>
      <c r="S1458" s="16" t="s">
        <v>665</v>
      </c>
      <c r="T1458" s="16" t="s">
        <v>666</v>
      </c>
      <c r="U1458" s="18">
        <v>44895</v>
      </c>
      <c r="V1458" s="17">
        <v>44895</v>
      </c>
      <c r="W1458" s="15" t="s">
        <v>667</v>
      </c>
      <c r="X1458" s="15" t="s">
        <v>668</v>
      </c>
      <c r="Y1458" s="15" t="s">
        <v>78</v>
      </c>
      <c r="Z1458" s="15" t="s">
        <v>662</v>
      </c>
      <c r="AA1458" s="15" t="s">
        <v>79</v>
      </c>
      <c r="AB1458" s="15"/>
      <c r="AC1458" s="15"/>
      <c r="AD1458" s="15" t="s">
        <v>669</v>
      </c>
      <c r="AE1458" s="15" t="s">
        <v>670</v>
      </c>
      <c r="AF1458" s="15" t="s">
        <v>671</v>
      </c>
      <c r="AG1458" s="15"/>
      <c r="AH1458" s="15"/>
      <c r="AI1458" s="15"/>
      <c r="AJ1458" s="15"/>
      <c r="AK1458" s="15"/>
    </row>
    <row r="1459" spans="1:37">
      <c r="A1459" s="14">
        <v>44738.60019675926</v>
      </c>
      <c r="B1459" s="15" t="s">
        <v>656</v>
      </c>
      <c r="C1459" s="15" t="s">
        <v>11</v>
      </c>
      <c r="D1459" s="14">
        <v>44738.60019675926</v>
      </c>
      <c r="E1459" s="15">
        <f t="shared" ca="1" si="39"/>
        <v>6836</v>
      </c>
      <c r="F1459" s="15" t="s">
        <v>12</v>
      </c>
      <c r="G1459" s="15" t="s">
        <v>13</v>
      </c>
      <c r="H1459" s="15" t="s">
        <v>70</v>
      </c>
      <c r="I1459" s="15" t="s">
        <v>71</v>
      </c>
      <c r="J1459" s="15" t="s">
        <v>657</v>
      </c>
      <c r="K1459" s="16" t="s">
        <v>658</v>
      </c>
      <c r="L1459" s="15" t="s">
        <v>659</v>
      </c>
      <c r="M1459" s="15" t="s">
        <v>660</v>
      </c>
      <c r="N1459" s="15" t="s">
        <v>661</v>
      </c>
      <c r="O1459" s="15" t="s">
        <v>21</v>
      </c>
      <c r="P1459" s="15"/>
      <c r="Q1459" s="15" t="s">
        <v>663</v>
      </c>
      <c r="R1459" s="16" t="s">
        <v>664</v>
      </c>
      <c r="S1459" s="16" t="s">
        <v>665</v>
      </c>
      <c r="T1459" s="16" t="s">
        <v>666</v>
      </c>
      <c r="U1459" s="18">
        <v>44895</v>
      </c>
      <c r="V1459" s="17">
        <v>44895</v>
      </c>
      <c r="W1459" s="15" t="s">
        <v>667</v>
      </c>
      <c r="X1459" s="15" t="s">
        <v>668</v>
      </c>
      <c r="Y1459" s="15" t="s">
        <v>78</v>
      </c>
      <c r="Z1459" s="15" t="s">
        <v>662</v>
      </c>
      <c r="AA1459" s="15" t="s">
        <v>79</v>
      </c>
      <c r="AB1459" s="15"/>
      <c r="AC1459" s="15"/>
      <c r="AD1459" s="15" t="s">
        <v>669</v>
      </c>
      <c r="AE1459" s="15" t="s">
        <v>670</v>
      </c>
      <c r="AF1459" s="15" t="s">
        <v>671</v>
      </c>
      <c r="AG1459" s="15"/>
      <c r="AH1459" s="15"/>
      <c r="AI1459" s="15"/>
      <c r="AJ1459" s="15"/>
      <c r="AK1459" s="15"/>
    </row>
    <row r="1460" spans="1:37">
      <c r="A1460" s="14">
        <v>44768.60019675926</v>
      </c>
      <c r="B1460" s="15" t="s">
        <v>656</v>
      </c>
      <c r="C1460" s="15" t="s">
        <v>11</v>
      </c>
      <c r="D1460" s="14">
        <v>44768.60019675926</v>
      </c>
      <c r="E1460" s="15">
        <f t="shared" ca="1" si="39"/>
        <v>4934</v>
      </c>
      <c r="F1460" s="15" t="s">
        <v>12</v>
      </c>
      <c r="G1460" s="15" t="s">
        <v>13</v>
      </c>
      <c r="H1460" s="15" t="s">
        <v>70</v>
      </c>
      <c r="I1460" s="15" t="s">
        <v>71</v>
      </c>
      <c r="J1460" s="15" t="s">
        <v>657</v>
      </c>
      <c r="K1460" s="16" t="s">
        <v>658</v>
      </c>
      <c r="L1460" s="15" t="s">
        <v>659</v>
      </c>
      <c r="M1460" s="15" t="s">
        <v>660</v>
      </c>
      <c r="N1460" s="15" t="s">
        <v>661</v>
      </c>
      <c r="O1460" s="15" t="s">
        <v>21</v>
      </c>
      <c r="P1460" s="15"/>
      <c r="Q1460" s="15" t="s">
        <v>663</v>
      </c>
      <c r="R1460" s="16" t="s">
        <v>664</v>
      </c>
      <c r="S1460" s="16" t="s">
        <v>665</v>
      </c>
      <c r="T1460" s="16" t="s">
        <v>666</v>
      </c>
      <c r="U1460" s="18">
        <v>44895</v>
      </c>
      <c r="V1460" s="17">
        <v>44895</v>
      </c>
      <c r="W1460" s="15" t="s">
        <v>667</v>
      </c>
      <c r="X1460" s="15" t="s">
        <v>668</v>
      </c>
      <c r="Y1460" s="15" t="s">
        <v>78</v>
      </c>
      <c r="Z1460" s="15" t="s">
        <v>662</v>
      </c>
      <c r="AA1460" s="15" t="s">
        <v>79</v>
      </c>
      <c r="AB1460" s="15"/>
      <c r="AC1460" s="15"/>
      <c r="AD1460" s="15" t="s">
        <v>669</v>
      </c>
      <c r="AE1460" s="15" t="s">
        <v>670</v>
      </c>
      <c r="AF1460" s="15" t="s">
        <v>671</v>
      </c>
      <c r="AG1460" s="15"/>
      <c r="AH1460" s="15"/>
      <c r="AI1460" s="15"/>
      <c r="AJ1460" s="15"/>
      <c r="AK1460" s="15"/>
    </row>
    <row r="1461" spans="1:37" s="15" customFormat="1">
      <c r="A1461" s="14">
        <v>44799.60019675926</v>
      </c>
      <c r="B1461" s="15" t="s">
        <v>656</v>
      </c>
      <c r="C1461" s="15" t="s">
        <v>11</v>
      </c>
      <c r="D1461" s="14">
        <v>44799.60019675926</v>
      </c>
      <c r="E1461" s="15">
        <f t="shared" ca="1" si="39"/>
        <v>4643</v>
      </c>
      <c r="F1461" s="15" t="s">
        <v>12</v>
      </c>
      <c r="G1461" s="15" t="s">
        <v>13</v>
      </c>
      <c r="H1461" s="15" t="s">
        <v>70</v>
      </c>
      <c r="I1461" s="15" t="s">
        <v>71</v>
      </c>
      <c r="J1461" s="15" t="s">
        <v>657</v>
      </c>
      <c r="K1461" s="16" t="s">
        <v>658</v>
      </c>
      <c r="L1461" s="15" t="s">
        <v>659</v>
      </c>
      <c r="M1461" s="15" t="s">
        <v>660</v>
      </c>
      <c r="N1461" s="15" t="s">
        <v>661</v>
      </c>
      <c r="O1461" s="15" t="s">
        <v>21</v>
      </c>
      <c r="Q1461" s="15" t="s">
        <v>663</v>
      </c>
      <c r="R1461" s="16" t="s">
        <v>664</v>
      </c>
      <c r="S1461" s="16" t="s">
        <v>665</v>
      </c>
      <c r="T1461" s="16" t="s">
        <v>666</v>
      </c>
      <c r="U1461" s="18">
        <v>44895</v>
      </c>
      <c r="V1461" s="17">
        <v>44895</v>
      </c>
      <c r="W1461" s="15" t="s">
        <v>667</v>
      </c>
      <c r="X1461" s="15" t="s">
        <v>668</v>
      </c>
      <c r="Y1461" s="15" t="s">
        <v>78</v>
      </c>
      <c r="Z1461" s="15" t="s">
        <v>662</v>
      </c>
      <c r="AA1461" s="15" t="s">
        <v>79</v>
      </c>
      <c r="AD1461" s="15" t="s">
        <v>669</v>
      </c>
      <c r="AE1461" s="15" t="s">
        <v>670</v>
      </c>
      <c r="AF1461" s="15" t="s">
        <v>671</v>
      </c>
    </row>
    <row r="1462" spans="1:37" s="15" customFormat="1">
      <c r="A1462" s="14">
        <v>44830.60019675926</v>
      </c>
      <c r="B1462" s="15" t="s">
        <v>656</v>
      </c>
      <c r="C1462" s="15" t="s">
        <v>11</v>
      </c>
      <c r="D1462" s="14">
        <v>44830.60019675926</v>
      </c>
      <c r="E1462" s="15">
        <f t="shared" ca="1" si="39"/>
        <v>5084</v>
      </c>
      <c r="F1462" s="15" t="s">
        <v>12</v>
      </c>
      <c r="G1462" s="15" t="s">
        <v>13</v>
      </c>
      <c r="H1462" s="15" t="s">
        <v>70</v>
      </c>
      <c r="I1462" s="15" t="s">
        <v>71</v>
      </c>
      <c r="J1462" s="15" t="s">
        <v>657</v>
      </c>
      <c r="K1462" s="16" t="s">
        <v>658</v>
      </c>
      <c r="L1462" s="15" t="s">
        <v>659</v>
      </c>
      <c r="M1462" s="15" t="s">
        <v>660</v>
      </c>
      <c r="N1462" s="15" t="s">
        <v>661</v>
      </c>
      <c r="O1462" s="15" t="s">
        <v>21</v>
      </c>
      <c r="Q1462" s="15" t="s">
        <v>663</v>
      </c>
      <c r="R1462" s="16" t="s">
        <v>664</v>
      </c>
      <c r="S1462" s="16" t="s">
        <v>665</v>
      </c>
      <c r="T1462" s="16" t="s">
        <v>666</v>
      </c>
      <c r="U1462" s="18">
        <v>44895</v>
      </c>
      <c r="V1462" s="17">
        <v>44895</v>
      </c>
      <c r="W1462" s="15" t="s">
        <v>667</v>
      </c>
      <c r="X1462" s="15" t="s">
        <v>668</v>
      </c>
      <c r="Y1462" s="15" t="s">
        <v>78</v>
      </c>
      <c r="Z1462" s="15" t="s">
        <v>662</v>
      </c>
      <c r="AA1462" s="15" t="s">
        <v>79</v>
      </c>
      <c r="AD1462" s="15" t="s">
        <v>669</v>
      </c>
      <c r="AE1462" s="15" t="s">
        <v>670</v>
      </c>
      <c r="AF1462" s="15" t="s">
        <v>671</v>
      </c>
    </row>
    <row r="1463" spans="1:37" s="15" customFormat="1">
      <c r="A1463" s="14">
        <v>44860.60019675926</v>
      </c>
      <c r="B1463" s="15" t="s">
        <v>656</v>
      </c>
      <c r="C1463" s="15" t="s">
        <v>11</v>
      </c>
      <c r="D1463" s="14">
        <v>44860.60019675926</v>
      </c>
      <c r="E1463" s="15">
        <f t="shared" ca="1" si="39"/>
        <v>6753</v>
      </c>
      <c r="F1463" s="15" t="s">
        <v>12</v>
      </c>
      <c r="G1463" s="15" t="s">
        <v>13</v>
      </c>
      <c r="H1463" s="15" t="s">
        <v>70</v>
      </c>
      <c r="I1463" s="15" t="s">
        <v>71</v>
      </c>
      <c r="J1463" s="15" t="s">
        <v>657</v>
      </c>
      <c r="K1463" s="16" t="s">
        <v>658</v>
      </c>
      <c r="L1463" s="15" t="s">
        <v>659</v>
      </c>
      <c r="M1463" s="15" t="s">
        <v>660</v>
      </c>
      <c r="N1463" s="15" t="s">
        <v>661</v>
      </c>
      <c r="O1463" s="15" t="s">
        <v>21</v>
      </c>
      <c r="Q1463" s="15" t="s">
        <v>663</v>
      </c>
      <c r="R1463" s="16" t="s">
        <v>664</v>
      </c>
      <c r="S1463" s="16" t="s">
        <v>665</v>
      </c>
      <c r="T1463" s="16" t="s">
        <v>666</v>
      </c>
      <c r="U1463" s="18">
        <v>44895</v>
      </c>
      <c r="V1463" s="17">
        <v>44895</v>
      </c>
      <c r="W1463" s="15" t="s">
        <v>667</v>
      </c>
      <c r="X1463" s="15" t="s">
        <v>668</v>
      </c>
      <c r="Y1463" s="15" t="s">
        <v>78</v>
      </c>
      <c r="Z1463" s="15" t="s">
        <v>662</v>
      </c>
      <c r="AA1463" s="15" t="s">
        <v>79</v>
      </c>
      <c r="AD1463" s="15" t="s">
        <v>669</v>
      </c>
      <c r="AE1463" s="15" t="s">
        <v>670</v>
      </c>
      <c r="AF1463" s="15" t="s">
        <v>671</v>
      </c>
    </row>
    <row r="1464" spans="1:37" s="15" customFormat="1">
      <c r="A1464" s="14">
        <v>44891.60019675926</v>
      </c>
      <c r="B1464" s="15" t="s">
        <v>656</v>
      </c>
      <c r="C1464" s="15" t="s">
        <v>11</v>
      </c>
      <c r="D1464" s="14">
        <v>44891.60019675926</v>
      </c>
      <c r="E1464" s="15">
        <f t="shared" ca="1" si="39"/>
        <v>4787</v>
      </c>
      <c r="F1464" s="15" t="s">
        <v>12</v>
      </c>
      <c r="G1464" s="15" t="s">
        <v>13</v>
      </c>
      <c r="H1464" s="15" t="s">
        <v>70</v>
      </c>
      <c r="I1464" s="15" t="s">
        <v>71</v>
      </c>
      <c r="J1464" s="15" t="s">
        <v>657</v>
      </c>
      <c r="K1464" s="16" t="s">
        <v>658</v>
      </c>
      <c r="L1464" s="15" t="s">
        <v>659</v>
      </c>
      <c r="M1464" s="15" t="s">
        <v>660</v>
      </c>
      <c r="N1464" s="15" t="s">
        <v>661</v>
      </c>
      <c r="O1464" s="15" t="s">
        <v>21</v>
      </c>
      <c r="Q1464" s="15" t="s">
        <v>663</v>
      </c>
      <c r="R1464" s="16" t="s">
        <v>664</v>
      </c>
      <c r="S1464" s="16" t="s">
        <v>665</v>
      </c>
      <c r="T1464" s="16" t="s">
        <v>666</v>
      </c>
      <c r="U1464" s="18">
        <v>44895</v>
      </c>
      <c r="V1464" s="17">
        <v>44895</v>
      </c>
      <c r="W1464" s="15" t="s">
        <v>667</v>
      </c>
      <c r="X1464" s="15" t="s">
        <v>668</v>
      </c>
      <c r="Y1464" s="15" t="s">
        <v>78</v>
      </c>
      <c r="Z1464" s="15" t="s">
        <v>662</v>
      </c>
      <c r="AA1464" s="15" t="s">
        <v>79</v>
      </c>
      <c r="AD1464" s="15" t="s">
        <v>669</v>
      </c>
      <c r="AE1464" s="15" t="s">
        <v>670</v>
      </c>
      <c r="AF1464" s="15" t="s">
        <v>671</v>
      </c>
    </row>
    <row r="1465" spans="1:37" s="15" customFormat="1">
      <c r="A1465" s="14">
        <v>44921.60019675926</v>
      </c>
      <c r="B1465" s="15" t="s">
        <v>656</v>
      </c>
      <c r="C1465" s="15" t="s">
        <v>11</v>
      </c>
      <c r="D1465" s="14">
        <v>44921.60019675926</v>
      </c>
      <c r="E1465" s="15">
        <f t="shared" ca="1" si="39"/>
        <v>5335</v>
      </c>
      <c r="F1465" s="15" t="s">
        <v>12</v>
      </c>
      <c r="G1465" s="15" t="s">
        <v>13</v>
      </c>
      <c r="H1465" s="15" t="s">
        <v>70</v>
      </c>
      <c r="I1465" s="15" t="s">
        <v>71</v>
      </c>
      <c r="J1465" s="15" t="s">
        <v>657</v>
      </c>
      <c r="K1465" s="16" t="s">
        <v>658</v>
      </c>
      <c r="L1465" s="15" t="s">
        <v>659</v>
      </c>
      <c r="M1465" s="15" t="s">
        <v>660</v>
      </c>
      <c r="N1465" s="15" t="s">
        <v>661</v>
      </c>
      <c r="O1465" s="15" t="s">
        <v>21</v>
      </c>
      <c r="Q1465" s="15" t="s">
        <v>663</v>
      </c>
      <c r="R1465" s="16" t="s">
        <v>664</v>
      </c>
      <c r="S1465" s="16" t="s">
        <v>665</v>
      </c>
      <c r="T1465" s="16" t="s">
        <v>666</v>
      </c>
      <c r="U1465" s="18">
        <v>44895</v>
      </c>
      <c r="V1465" s="17">
        <v>44895</v>
      </c>
      <c r="W1465" s="15" t="s">
        <v>667</v>
      </c>
      <c r="X1465" s="15" t="s">
        <v>668</v>
      </c>
      <c r="Y1465" s="15" t="s">
        <v>78</v>
      </c>
      <c r="Z1465" s="15" t="s">
        <v>662</v>
      </c>
      <c r="AA1465" s="15" t="s">
        <v>79</v>
      </c>
      <c r="AD1465" s="15" t="s">
        <v>669</v>
      </c>
      <c r="AE1465" s="15" t="s">
        <v>670</v>
      </c>
      <c r="AF1465" s="15" t="s">
        <v>671</v>
      </c>
    </row>
    <row r="1466" spans="1:37" s="15" customFormat="1">
      <c r="A1466" s="14">
        <v>44952.60019675926</v>
      </c>
      <c r="B1466" s="15" t="s">
        <v>656</v>
      </c>
      <c r="C1466" s="15" t="s">
        <v>11</v>
      </c>
      <c r="D1466" s="14">
        <v>44952.60019675926</v>
      </c>
      <c r="E1466" s="15">
        <f t="shared" ca="1" si="39"/>
        <v>4526</v>
      </c>
      <c r="F1466" s="15" t="s">
        <v>12</v>
      </c>
      <c r="G1466" s="15" t="s">
        <v>13</v>
      </c>
      <c r="H1466" s="15" t="s">
        <v>70</v>
      </c>
      <c r="I1466" s="15" t="s">
        <v>71</v>
      </c>
      <c r="J1466" s="15" t="s">
        <v>657</v>
      </c>
      <c r="K1466" s="16" t="s">
        <v>658</v>
      </c>
      <c r="L1466" s="15" t="s">
        <v>659</v>
      </c>
      <c r="M1466" s="15" t="s">
        <v>660</v>
      </c>
      <c r="N1466" s="15" t="s">
        <v>661</v>
      </c>
      <c r="O1466" s="15" t="s">
        <v>21</v>
      </c>
      <c r="Q1466" s="15" t="s">
        <v>663</v>
      </c>
      <c r="R1466" s="16" t="s">
        <v>664</v>
      </c>
      <c r="S1466" s="16" t="s">
        <v>665</v>
      </c>
      <c r="T1466" s="16" t="s">
        <v>666</v>
      </c>
      <c r="U1466" s="18">
        <v>44895</v>
      </c>
      <c r="V1466" s="17">
        <v>44895</v>
      </c>
      <c r="W1466" s="15" t="s">
        <v>667</v>
      </c>
      <c r="X1466" s="15" t="s">
        <v>668</v>
      </c>
      <c r="Y1466" s="15" t="s">
        <v>78</v>
      </c>
      <c r="Z1466" s="15" t="s">
        <v>662</v>
      </c>
      <c r="AA1466" s="15" t="s">
        <v>79</v>
      </c>
      <c r="AD1466" s="15" t="s">
        <v>669</v>
      </c>
      <c r="AE1466" s="15" t="s">
        <v>670</v>
      </c>
      <c r="AF1466" s="15" t="s">
        <v>671</v>
      </c>
    </row>
    <row r="1467" spans="1:37" s="15" customFormat="1">
      <c r="A1467" s="14">
        <v>44983.60019675926</v>
      </c>
      <c r="B1467" s="15" t="s">
        <v>656</v>
      </c>
      <c r="C1467" s="15" t="s">
        <v>11</v>
      </c>
      <c r="D1467" s="14">
        <v>44983.60019675926</v>
      </c>
      <c r="E1467" s="15">
        <f t="shared" ca="1" si="39"/>
        <v>6668</v>
      </c>
      <c r="F1467" s="15" t="s">
        <v>12</v>
      </c>
      <c r="G1467" s="15" t="s">
        <v>13</v>
      </c>
      <c r="H1467" s="15" t="s">
        <v>70</v>
      </c>
      <c r="I1467" s="15" t="s">
        <v>71</v>
      </c>
      <c r="J1467" s="15" t="s">
        <v>657</v>
      </c>
      <c r="K1467" s="16" t="s">
        <v>658</v>
      </c>
      <c r="L1467" s="15" t="s">
        <v>659</v>
      </c>
      <c r="M1467" s="15" t="s">
        <v>660</v>
      </c>
      <c r="N1467" s="15" t="s">
        <v>661</v>
      </c>
      <c r="O1467" s="15" t="s">
        <v>21</v>
      </c>
      <c r="Q1467" s="15" t="s">
        <v>663</v>
      </c>
      <c r="R1467" s="16" t="s">
        <v>664</v>
      </c>
      <c r="S1467" s="16" t="s">
        <v>665</v>
      </c>
      <c r="T1467" s="16" t="s">
        <v>666</v>
      </c>
      <c r="U1467" s="18">
        <v>44895</v>
      </c>
      <c r="V1467" s="17">
        <v>44895</v>
      </c>
      <c r="W1467" s="15" t="s">
        <v>667</v>
      </c>
      <c r="X1467" s="15" t="s">
        <v>668</v>
      </c>
      <c r="Y1467" s="15" t="s">
        <v>78</v>
      </c>
      <c r="Z1467" s="15" t="s">
        <v>662</v>
      </c>
      <c r="AA1467" s="15" t="s">
        <v>79</v>
      </c>
      <c r="AD1467" s="15" t="s">
        <v>669</v>
      </c>
      <c r="AE1467" s="15" t="s">
        <v>670</v>
      </c>
      <c r="AF1467" s="15" t="s">
        <v>671</v>
      </c>
      <c r="AH1467"/>
    </row>
    <row r="1468" spans="1:37" s="15" customFormat="1">
      <c r="A1468" s="14">
        <v>45011.60019675926</v>
      </c>
      <c r="B1468" s="15" t="s">
        <v>656</v>
      </c>
      <c r="C1468" s="15" t="s">
        <v>11</v>
      </c>
      <c r="D1468" s="14">
        <v>45011.60019675926</v>
      </c>
      <c r="E1468" s="15">
        <f t="shared" ca="1" si="39"/>
        <v>7215</v>
      </c>
      <c r="F1468" s="15" t="s">
        <v>12</v>
      </c>
      <c r="G1468" s="15" t="s">
        <v>13</v>
      </c>
      <c r="H1468" s="15" t="s">
        <v>70</v>
      </c>
      <c r="I1468" s="15" t="s">
        <v>71</v>
      </c>
      <c r="J1468" s="15" t="s">
        <v>657</v>
      </c>
      <c r="K1468" s="16" t="s">
        <v>658</v>
      </c>
      <c r="L1468" s="15" t="s">
        <v>659</v>
      </c>
      <c r="M1468" s="15" t="s">
        <v>660</v>
      </c>
      <c r="N1468" s="15" t="s">
        <v>661</v>
      </c>
      <c r="O1468" s="15" t="s">
        <v>21</v>
      </c>
      <c r="Q1468" s="15" t="s">
        <v>663</v>
      </c>
      <c r="R1468" s="16" t="s">
        <v>664</v>
      </c>
      <c r="S1468" s="16" t="s">
        <v>665</v>
      </c>
      <c r="T1468" s="16" t="s">
        <v>666</v>
      </c>
      <c r="U1468" s="18">
        <v>44895</v>
      </c>
      <c r="V1468" s="17">
        <v>44895</v>
      </c>
      <c r="W1468" s="15" t="s">
        <v>667</v>
      </c>
      <c r="X1468" s="15" t="s">
        <v>668</v>
      </c>
      <c r="Y1468" s="15" t="s">
        <v>78</v>
      </c>
      <c r="Z1468" s="15" t="s">
        <v>662</v>
      </c>
      <c r="AA1468" s="15" t="s">
        <v>79</v>
      </c>
      <c r="AD1468" s="15" t="s">
        <v>669</v>
      </c>
      <c r="AE1468" s="15" t="s">
        <v>670</v>
      </c>
      <c r="AF1468" s="15" t="s">
        <v>671</v>
      </c>
      <c r="AH1468"/>
    </row>
    <row r="1469" spans="1:37" s="15" customFormat="1">
      <c r="A1469" s="14">
        <v>45042.60019675926</v>
      </c>
      <c r="B1469" s="15" t="s">
        <v>656</v>
      </c>
      <c r="C1469" s="15" t="s">
        <v>11</v>
      </c>
      <c r="D1469" s="14">
        <v>45042.60019675926</v>
      </c>
      <c r="E1469" s="15">
        <f t="shared" ca="1" si="39"/>
        <v>6369</v>
      </c>
      <c r="F1469" s="15" t="s">
        <v>12</v>
      </c>
      <c r="G1469" s="15" t="s">
        <v>13</v>
      </c>
      <c r="H1469" s="15" t="s">
        <v>70</v>
      </c>
      <c r="I1469" s="15" t="s">
        <v>71</v>
      </c>
      <c r="J1469" s="15" t="s">
        <v>657</v>
      </c>
      <c r="K1469" s="16" t="s">
        <v>658</v>
      </c>
      <c r="L1469" s="15" t="s">
        <v>659</v>
      </c>
      <c r="M1469" s="15" t="s">
        <v>660</v>
      </c>
      <c r="N1469" s="15" t="s">
        <v>661</v>
      </c>
      <c r="O1469" s="15" t="s">
        <v>21</v>
      </c>
      <c r="Q1469" s="15" t="s">
        <v>663</v>
      </c>
      <c r="R1469" s="16" t="s">
        <v>664</v>
      </c>
      <c r="S1469" s="16" t="s">
        <v>665</v>
      </c>
      <c r="T1469" s="16" t="s">
        <v>666</v>
      </c>
      <c r="U1469" s="18">
        <v>44895</v>
      </c>
      <c r="V1469" s="17">
        <v>44895</v>
      </c>
      <c r="W1469" s="15" t="s">
        <v>667</v>
      </c>
      <c r="X1469" s="15" t="s">
        <v>668</v>
      </c>
      <c r="Y1469" s="15" t="s">
        <v>78</v>
      </c>
      <c r="Z1469" s="15" t="s">
        <v>662</v>
      </c>
      <c r="AA1469" s="15" t="s">
        <v>79</v>
      </c>
      <c r="AD1469" s="15" t="s">
        <v>669</v>
      </c>
      <c r="AE1469" s="15" t="s">
        <v>670</v>
      </c>
      <c r="AF1469" s="15" t="s">
        <v>671</v>
      </c>
      <c r="AH1469"/>
    </row>
    <row r="1470" spans="1:37" s="15" customFormat="1">
      <c r="A1470" s="14">
        <v>45072.60019675926</v>
      </c>
      <c r="B1470" s="15" t="s">
        <v>656</v>
      </c>
      <c r="C1470" s="15" t="s">
        <v>11</v>
      </c>
      <c r="D1470" s="14">
        <v>45072.60019675926</v>
      </c>
      <c r="E1470" s="15">
        <f t="shared" ca="1" si="39"/>
        <v>4633</v>
      </c>
      <c r="F1470" s="15" t="s">
        <v>12</v>
      </c>
      <c r="G1470" s="15" t="s">
        <v>13</v>
      </c>
      <c r="H1470" s="15" t="s">
        <v>70</v>
      </c>
      <c r="I1470" s="15" t="s">
        <v>71</v>
      </c>
      <c r="J1470" s="15" t="s">
        <v>657</v>
      </c>
      <c r="K1470" s="16" t="s">
        <v>658</v>
      </c>
      <c r="L1470" s="15" t="s">
        <v>659</v>
      </c>
      <c r="M1470" s="15" t="s">
        <v>660</v>
      </c>
      <c r="N1470" s="15" t="s">
        <v>661</v>
      </c>
      <c r="O1470" s="15" t="s">
        <v>21</v>
      </c>
      <c r="Q1470" s="15" t="s">
        <v>663</v>
      </c>
      <c r="R1470" s="16" t="s">
        <v>664</v>
      </c>
      <c r="S1470" s="16" t="s">
        <v>665</v>
      </c>
      <c r="T1470" s="16" t="s">
        <v>666</v>
      </c>
      <c r="U1470" s="18">
        <v>44895</v>
      </c>
      <c r="V1470" s="17">
        <v>44895</v>
      </c>
      <c r="W1470" s="15" t="s">
        <v>667</v>
      </c>
      <c r="X1470" s="15" t="s">
        <v>668</v>
      </c>
      <c r="Y1470" s="15" t="s">
        <v>78</v>
      </c>
      <c r="Z1470" s="15" t="s">
        <v>662</v>
      </c>
      <c r="AA1470" s="15" t="s">
        <v>79</v>
      </c>
      <c r="AD1470" s="15" t="s">
        <v>669</v>
      </c>
      <c r="AE1470" s="15" t="s">
        <v>670</v>
      </c>
      <c r="AF1470" s="15" t="s">
        <v>671</v>
      </c>
      <c r="AH1470"/>
    </row>
    <row r="1471" spans="1:37" s="15" customFormat="1">
      <c r="A1471" s="14">
        <v>45103.60019675926</v>
      </c>
      <c r="B1471" s="15" t="s">
        <v>656</v>
      </c>
      <c r="C1471" s="15" t="s">
        <v>11</v>
      </c>
      <c r="D1471" s="14">
        <v>45103.60019675926</v>
      </c>
      <c r="E1471" s="15">
        <f t="shared" ca="1" si="39"/>
        <v>4756</v>
      </c>
      <c r="F1471" s="15" t="s">
        <v>12</v>
      </c>
      <c r="G1471" s="15" t="s">
        <v>13</v>
      </c>
      <c r="H1471" s="15" t="s">
        <v>70</v>
      </c>
      <c r="I1471" s="15" t="s">
        <v>71</v>
      </c>
      <c r="J1471" s="15" t="s">
        <v>657</v>
      </c>
      <c r="K1471" s="16" t="s">
        <v>658</v>
      </c>
      <c r="L1471" s="15" t="s">
        <v>659</v>
      </c>
      <c r="M1471" s="15" t="s">
        <v>660</v>
      </c>
      <c r="N1471" s="15" t="s">
        <v>661</v>
      </c>
      <c r="O1471" s="15" t="s">
        <v>21</v>
      </c>
      <c r="Q1471" s="15" t="s">
        <v>663</v>
      </c>
      <c r="R1471" s="16" t="s">
        <v>664</v>
      </c>
      <c r="S1471" s="16" t="s">
        <v>665</v>
      </c>
      <c r="T1471" s="16" t="s">
        <v>666</v>
      </c>
      <c r="U1471" s="18">
        <v>44895</v>
      </c>
      <c r="V1471" s="17">
        <v>44895</v>
      </c>
      <c r="W1471" s="15" t="s">
        <v>667</v>
      </c>
      <c r="X1471" s="15" t="s">
        <v>668</v>
      </c>
      <c r="Y1471" s="15" t="s">
        <v>78</v>
      </c>
      <c r="Z1471" s="15" t="s">
        <v>662</v>
      </c>
      <c r="AA1471" s="15" t="s">
        <v>79</v>
      </c>
      <c r="AD1471" s="15" t="s">
        <v>669</v>
      </c>
      <c r="AE1471" s="15" t="s">
        <v>670</v>
      </c>
      <c r="AF1471" s="15" t="s">
        <v>671</v>
      </c>
      <c r="AH1471"/>
      <c r="AJ1471"/>
    </row>
    <row r="1472" spans="1:37" s="15" customFormat="1">
      <c r="A1472" s="14">
        <v>45133.60019675926</v>
      </c>
      <c r="B1472" s="15" t="s">
        <v>656</v>
      </c>
      <c r="C1472" s="15" t="s">
        <v>11</v>
      </c>
      <c r="D1472" s="14">
        <v>45133.60019675926</v>
      </c>
      <c r="E1472" s="15">
        <f t="shared" ca="1" si="39"/>
        <v>5756</v>
      </c>
      <c r="F1472" s="15" t="s">
        <v>12</v>
      </c>
      <c r="G1472" s="15" t="s">
        <v>13</v>
      </c>
      <c r="H1472" s="15" t="s">
        <v>70</v>
      </c>
      <c r="I1472" s="15" t="s">
        <v>71</v>
      </c>
      <c r="J1472" s="15" t="s">
        <v>657</v>
      </c>
      <c r="K1472" s="16" t="s">
        <v>658</v>
      </c>
      <c r="L1472" s="15" t="s">
        <v>659</v>
      </c>
      <c r="M1472" s="15" t="s">
        <v>660</v>
      </c>
      <c r="N1472" s="15" t="s">
        <v>661</v>
      </c>
      <c r="O1472" s="15" t="s">
        <v>21</v>
      </c>
      <c r="Q1472" s="15" t="s">
        <v>663</v>
      </c>
      <c r="R1472" s="16" t="s">
        <v>664</v>
      </c>
      <c r="S1472" s="16" t="s">
        <v>665</v>
      </c>
      <c r="T1472" s="16" t="s">
        <v>666</v>
      </c>
      <c r="U1472" s="18">
        <v>44895</v>
      </c>
      <c r="V1472" s="17">
        <v>44895</v>
      </c>
      <c r="W1472" s="15" t="s">
        <v>667</v>
      </c>
      <c r="X1472" s="15" t="s">
        <v>668</v>
      </c>
      <c r="Y1472" s="15" t="s">
        <v>78</v>
      </c>
      <c r="Z1472" s="15" t="s">
        <v>662</v>
      </c>
      <c r="AA1472" s="15" t="s">
        <v>79</v>
      </c>
      <c r="AD1472" s="15" t="s">
        <v>669</v>
      </c>
      <c r="AE1472" s="15" t="s">
        <v>670</v>
      </c>
      <c r="AF1472" s="15" t="s">
        <v>671</v>
      </c>
      <c r="AH1472"/>
      <c r="AJ1472"/>
    </row>
    <row r="1473" spans="1:37" s="15" customFormat="1">
      <c r="A1473" s="14">
        <v>45164.60019675926</v>
      </c>
      <c r="B1473" s="15" t="s">
        <v>656</v>
      </c>
      <c r="C1473" s="15" t="s">
        <v>11</v>
      </c>
      <c r="D1473" s="14">
        <v>45164.60019675926</v>
      </c>
      <c r="E1473" s="15">
        <f t="shared" ca="1" si="39"/>
        <v>6354</v>
      </c>
      <c r="F1473" s="15" t="s">
        <v>12</v>
      </c>
      <c r="G1473" s="15" t="s">
        <v>13</v>
      </c>
      <c r="H1473" s="15" t="s">
        <v>70</v>
      </c>
      <c r="I1473" s="15" t="s">
        <v>71</v>
      </c>
      <c r="J1473" s="15" t="s">
        <v>657</v>
      </c>
      <c r="K1473" s="16" t="s">
        <v>658</v>
      </c>
      <c r="L1473" s="15" t="s">
        <v>659</v>
      </c>
      <c r="M1473" s="15" t="s">
        <v>660</v>
      </c>
      <c r="N1473" s="15" t="s">
        <v>661</v>
      </c>
      <c r="O1473" s="15" t="s">
        <v>21</v>
      </c>
      <c r="Q1473" s="15" t="s">
        <v>663</v>
      </c>
      <c r="R1473" s="16" t="s">
        <v>664</v>
      </c>
      <c r="S1473" s="16" t="s">
        <v>665</v>
      </c>
      <c r="T1473" s="16" t="s">
        <v>666</v>
      </c>
      <c r="U1473" s="18">
        <v>44895</v>
      </c>
      <c r="V1473" s="17">
        <v>44895</v>
      </c>
      <c r="W1473" s="15" t="s">
        <v>667</v>
      </c>
      <c r="X1473" s="15" t="s">
        <v>668</v>
      </c>
      <c r="Y1473" s="15" t="s">
        <v>78</v>
      </c>
      <c r="Z1473" s="15" t="s">
        <v>662</v>
      </c>
      <c r="AA1473" s="15" t="s">
        <v>79</v>
      </c>
      <c r="AD1473" s="15" t="s">
        <v>669</v>
      </c>
      <c r="AE1473" s="15" t="s">
        <v>670</v>
      </c>
      <c r="AF1473" s="15" t="s">
        <v>671</v>
      </c>
      <c r="AH1473"/>
      <c r="AJ1473"/>
    </row>
    <row r="1474" spans="1:37" s="15" customFormat="1">
      <c r="A1474" s="14">
        <v>45195.60019675926</v>
      </c>
      <c r="B1474" s="15" t="s">
        <v>656</v>
      </c>
      <c r="C1474" s="15" t="s">
        <v>11</v>
      </c>
      <c r="D1474" s="14">
        <v>45195.60019675926</v>
      </c>
      <c r="E1474" s="15">
        <f t="shared" ca="1" si="39"/>
        <v>6275</v>
      </c>
      <c r="F1474" s="15" t="s">
        <v>12</v>
      </c>
      <c r="G1474" s="15" t="s">
        <v>13</v>
      </c>
      <c r="H1474" s="15" t="s">
        <v>70</v>
      </c>
      <c r="I1474" s="15" t="s">
        <v>71</v>
      </c>
      <c r="J1474" s="15" t="s">
        <v>657</v>
      </c>
      <c r="K1474" s="16" t="s">
        <v>658</v>
      </c>
      <c r="L1474" s="15" t="s">
        <v>659</v>
      </c>
      <c r="M1474" s="15" t="s">
        <v>660</v>
      </c>
      <c r="N1474" s="15" t="s">
        <v>661</v>
      </c>
      <c r="O1474" s="15" t="s">
        <v>21</v>
      </c>
      <c r="Q1474" s="15" t="s">
        <v>663</v>
      </c>
      <c r="R1474" s="16" t="s">
        <v>664</v>
      </c>
      <c r="S1474" s="16" t="s">
        <v>665</v>
      </c>
      <c r="T1474" s="16" t="s">
        <v>666</v>
      </c>
      <c r="U1474" s="18">
        <v>44895</v>
      </c>
      <c r="V1474" s="17">
        <v>44895</v>
      </c>
      <c r="W1474" s="15" t="s">
        <v>667</v>
      </c>
      <c r="X1474" s="15" t="s">
        <v>668</v>
      </c>
      <c r="Y1474" s="15" t="s">
        <v>78</v>
      </c>
      <c r="Z1474" s="15" t="s">
        <v>662</v>
      </c>
      <c r="AA1474" s="15" t="s">
        <v>79</v>
      </c>
      <c r="AD1474" s="15" t="s">
        <v>669</v>
      </c>
      <c r="AE1474" s="15" t="s">
        <v>670</v>
      </c>
      <c r="AF1474" s="15" t="s">
        <v>671</v>
      </c>
      <c r="AH1474"/>
      <c r="AJ1474"/>
    </row>
    <row r="1475" spans="1:37" s="15" customFormat="1">
      <c r="A1475" s="14">
        <v>45225.60019675926</v>
      </c>
      <c r="B1475" s="15" t="s">
        <v>656</v>
      </c>
      <c r="C1475" s="15" t="s">
        <v>11</v>
      </c>
      <c r="D1475" s="14">
        <v>45225.60019675926</v>
      </c>
      <c r="E1475" s="15">
        <f t="shared" ca="1" si="39"/>
        <v>6962</v>
      </c>
      <c r="F1475" s="15" t="s">
        <v>12</v>
      </c>
      <c r="G1475" s="15" t="s">
        <v>13</v>
      </c>
      <c r="H1475" s="15" t="s">
        <v>70</v>
      </c>
      <c r="I1475" s="15" t="s">
        <v>71</v>
      </c>
      <c r="J1475" s="15" t="s">
        <v>657</v>
      </c>
      <c r="K1475" s="16" t="s">
        <v>658</v>
      </c>
      <c r="L1475" s="15" t="s">
        <v>659</v>
      </c>
      <c r="M1475" s="15" t="s">
        <v>660</v>
      </c>
      <c r="N1475" s="15" t="s">
        <v>661</v>
      </c>
      <c r="O1475" s="15" t="s">
        <v>21</v>
      </c>
      <c r="Q1475" s="15" t="s">
        <v>663</v>
      </c>
      <c r="R1475" s="16" t="s">
        <v>664</v>
      </c>
      <c r="S1475" s="16" t="s">
        <v>665</v>
      </c>
      <c r="T1475" s="16" t="s">
        <v>666</v>
      </c>
      <c r="U1475" s="18">
        <v>44895</v>
      </c>
      <c r="V1475" s="17">
        <v>44895</v>
      </c>
      <c r="W1475" s="15" t="s">
        <v>667</v>
      </c>
      <c r="X1475" s="15" t="s">
        <v>668</v>
      </c>
      <c r="Y1475" s="15" t="s">
        <v>78</v>
      </c>
      <c r="Z1475" s="15" t="s">
        <v>662</v>
      </c>
      <c r="AA1475" s="15" t="s">
        <v>79</v>
      </c>
      <c r="AD1475" s="15" t="s">
        <v>669</v>
      </c>
      <c r="AE1475" s="15" t="s">
        <v>670</v>
      </c>
      <c r="AF1475" s="15" t="s">
        <v>671</v>
      </c>
      <c r="AJ1475"/>
    </row>
    <row r="1476" spans="1:37" s="15" customFormat="1">
      <c r="A1476" s="14">
        <v>45256.60019675926</v>
      </c>
      <c r="B1476" s="15" t="s">
        <v>656</v>
      </c>
      <c r="C1476" s="15" t="s">
        <v>11</v>
      </c>
      <c r="D1476" s="14">
        <v>45256.60019675926</v>
      </c>
      <c r="E1476" s="15">
        <f t="shared" ca="1" si="39"/>
        <v>7145</v>
      </c>
      <c r="F1476" s="15" t="s">
        <v>12</v>
      </c>
      <c r="G1476" s="15" t="s">
        <v>13</v>
      </c>
      <c r="H1476" s="15" t="s">
        <v>70</v>
      </c>
      <c r="I1476" s="15" t="s">
        <v>71</v>
      </c>
      <c r="J1476" s="15" t="s">
        <v>657</v>
      </c>
      <c r="K1476" s="16" t="s">
        <v>658</v>
      </c>
      <c r="L1476" s="15" t="s">
        <v>659</v>
      </c>
      <c r="M1476" s="15" t="s">
        <v>660</v>
      </c>
      <c r="N1476" s="15" t="s">
        <v>661</v>
      </c>
      <c r="O1476" s="15" t="s">
        <v>21</v>
      </c>
      <c r="Q1476" s="15" t="s">
        <v>663</v>
      </c>
      <c r="R1476" s="16" t="s">
        <v>664</v>
      </c>
      <c r="S1476" s="16" t="s">
        <v>665</v>
      </c>
      <c r="T1476" s="16" t="s">
        <v>666</v>
      </c>
      <c r="U1476" s="18">
        <v>44895</v>
      </c>
      <c r="V1476" s="17">
        <v>44895</v>
      </c>
      <c r="W1476" s="15" t="s">
        <v>667</v>
      </c>
      <c r="X1476" s="15" t="s">
        <v>668</v>
      </c>
      <c r="Y1476" s="15" t="s">
        <v>78</v>
      </c>
      <c r="Z1476" s="15" t="s">
        <v>662</v>
      </c>
      <c r="AA1476" s="15" t="s">
        <v>79</v>
      </c>
      <c r="AD1476" s="15" t="s">
        <v>669</v>
      </c>
      <c r="AE1476" s="15" t="s">
        <v>670</v>
      </c>
      <c r="AF1476" s="15" t="s">
        <v>671</v>
      </c>
      <c r="AG1476"/>
      <c r="AJ1476"/>
    </row>
    <row r="1477" spans="1:37" s="15" customFormat="1">
      <c r="A1477" s="14">
        <v>45286.60019675926</v>
      </c>
      <c r="B1477" s="15" t="s">
        <v>656</v>
      </c>
      <c r="C1477" s="15" t="s">
        <v>11</v>
      </c>
      <c r="D1477" s="14">
        <v>45286.60019675926</v>
      </c>
      <c r="E1477" s="15">
        <f t="shared" ca="1" si="39"/>
        <v>6561</v>
      </c>
      <c r="F1477" s="15" t="s">
        <v>12</v>
      </c>
      <c r="G1477" s="15" t="s">
        <v>13</v>
      </c>
      <c r="H1477" s="15" t="s">
        <v>70</v>
      </c>
      <c r="I1477" s="15" t="s">
        <v>71</v>
      </c>
      <c r="J1477" s="15" t="s">
        <v>657</v>
      </c>
      <c r="K1477" s="16" t="s">
        <v>658</v>
      </c>
      <c r="L1477" s="15" t="s">
        <v>659</v>
      </c>
      <c r="M1477" s="15" t="s">
        <v>660</v>
      </c>
      <c r="N1477" s="15" t="s">
        <v>661</v>
      </c>
      <c r="O1477" s="15" t="s">
        <v>21</v>
      </c>
      <c r="Q1477" s="15" t="s">
        <v>663</v>
      </c>
      <c r="R1477" s="16" t="s">
        <v>664</v>
      </c>
      <c r="S1477" s="16" t="s">
        <v>665</v>
      </c>
      <c r="T1477" s="16" t="s">
        <v>666</v>
      </c>
      <c r="U1477" s="18">
        <v>44895</v>
      </c>
      <c r="V1477" s="17">
        <v>44895</v>
      </c>
      <c r="W1477" s="15" t="s">
        <v>667</v>
      </c>
      <c r="X1477" s="15" t="s">
        <v>668</v>
      </c>
      <c r="Y1477" s="15" t="s">
        <v>78</v>
      </c>
      <c r="Z1477" s="15" t="s">
        <v>662</v>
      </c>
      <c r="AA1477" s="15" t="s">
        <v>79</v>
      </c>
      <c r="AD1477" s="15" t="s">
        <v>669</v>
      </c>
      <c r="AE1477" s="15" t="s">
        <v>670</v>
      </c>
      <c r="AF1477" s="15" t="s">
        <v>671</v>
      </c>
      <c r="AG1477"/>
      <c r="AJ1477"/>
    </row>
    <row r="1478" spans="1:37" s="15" customFormat="1">
      <c r="A1478" s="14">
        <v>44222.607592592591</v>
      </c>
      <c r="B1478" s="15" t="s">
        <v>672</v>
      </c>
      <c r="C1478" s="15" t="s">
        <v>11</v>
      </c>
      <c r="D1478" s="14">
        <v>44222.607592592591</v>
      </c>
      <c r="E1478" s="15">
        <f ca="1">RANDBETWEEN(1500,4500)</f>
        <v>3470</v>
      </c>
      <c r="F1478" s="15" t="s">
        <v>12</v>
      </c>
      <c r="G1478" s="15" t="s">
        <v>13</v>
      </c>
      <c r="H1478" s="15" t="s">
        <v>157</v>
      </c>
      <c r="I1478" s="15" t="s">
        <v>158</v>
      </c>
      <c r="J1478" s="15" t="s">
        <v>673</v>
      </c>
      <c r="K1478" s="16" t="s">
        <v>674</v>
      </c>
      <c r="L1478" s="15" t="s">
        <v>675</v>
      </c>
      <c r="M1478" s="15" t="s">
        <v>676</v>
      </c>
      <c r="N1478" s="15" t="s">
        <v>677</v>
      </c>
      <c r="O1478" s="15" t="s">
        <v>40</v>
      </c>
      <c r="P1478" s="15" t="s">
        <v>22</v>
      </c>
      <c r="Q1478" s="15" t="s">
        <v>678</v>
      </c>
      <c r="R1478" s="16" t="s">
        <v>679</v>
      </c>
      <c r="S1478" s="16" t="s">
        <v>680</v>
      </c>
      <c r="T1478" s="16" t="s">
        <v>681</v>
      </c>
      <c r="U1478" s="18">
        <v>45075</v>
      </c>
      <c r="V1478" s="18">
        <v>45440</v>
      </c>
      <c r="W1478" s="15" t="s">
        <v>682</v>
      </c>
      <c r="X1478" s="15" t="s">
        <v>683</v>
      </c>
      <c r="Y1478" s="15" t="s">
        <v>41</v>
      </c>
      <c r="Z1478" s="15" t="s">
        <v>1571</v>
      </c>
      <c r="AA1478" s="15" t="s">
        <v>22</v>
      </c>
      <c r="AD1478" s="15" t="s">
        <v>684</v>
      </c>
      <c r="AE1478" s="15" t="s">
        <v>685</v>
      </c>
      <c r="AF1478" s="15" t="s">
        <v>686</v>
      </c>
      <c r="AG1478"/>
      <c r="AJ1478"/>
    </row>
    <row r="1479" spans="1:37" s="15" customFormat="1">
      <c r="A1479" s="14">
        <v>44253.607592592591</v>
      </c>
      <c r="B1479" s="15" t="s">
        <v>672</v>
      </c>
      <c r="C1479" s="15" t="s">
        <v>11</v>
      </c>
      <c r="D1479" s="14">
        <v>44253.607592592591</v>
      </c>
      <c r="E1479" s="15">
        <f t="shared" ref="E1479:E1513" ca="1" si="40">RANDBETWEEN(1500,4500)</f>
        <v>4396</v>
      </c>
      <c r="F1479" s="15" t="s">
        <v>12</v>
      </c>
      <c r="G1479" s="15" t="s">
        <v>13</v>
      </c>
      <c r="H1479" s="15" t="s">
        <v>157</v>
      </c>
      <c r="I1479" s="15" t="s">
        <v>158</v>
      </c>
      <c r="J1479" s="15" t="s">
        <v>673</v>
      </c>
      <c r="K1479" s="16" t="s">
        <v>674</v>
      </c>
      <c r="L1479" s="15" t="s">
        <v>675</v>
      </c>
      <c r="M1479" s="15" t="s">
        <v>676</v>
      </c>
      <c r="N1479" s="15" t="s">
        <v>677</v>
      </c>
      <c r="O1479" s="15" t="s">
        <v>40</v>
      </c>
      <c r="P1479" s="15" t="s">
        <v>22</v>
      </c>
      <c r="Q1479" s="15" t="s">
        <v>678</v>
      </c>
      <c r="R1479" s="16" t="s">
        <v>679</v>
      </c>
      <c r="S1479" s="16" t="s">
        <v>680</v>
      </c>
      <c r="T1479" s="16" t="s">
        <v>681</v>
      </c>
      <c r="U1479" s="18">
        <v>45075</v>
      </c>
      <c r="V1479" s="18">
        <v>45440</v>
      </c>
      <c r="W1479" s="15" t="s">
        <v>682</v>
      </c>
      <c r="X1479" s="15" t="s">
        <v>683</v>
      </c>
      <c r="Y1479" s="15" t="s">
        <v>41</v>
      </c>
      <c r="Z1479" s="15" t="s">
        <v>1571</v>
      </c>
      <c r="AA1479" s="15" t="s">
        <v>22</v>
      </c>
      <c r="AD1479" s="15" t="s">
        <v>684</v>
      </c>
      <c r="AE1479" s="15" t="s">
        <v>685</v>
      </c>
      <c r="AF1479" s="15" t="s">
        <v>686</v>
      </c>
    </row>
    <row r="1480" spans="1:37" s="15" customFormat="1">
      <c r="A1480" s="14">
        <v>44281.607592534725</v>
      </c>
      <c r="B1480" s="15" t="s">
        <v>672</v>
      </c>
      <c r="C1480" s="15" t="s">
        <v>11</v>
      </c>
      <c r="D1480" s="14">
        <v>44281.607592534725</v>
      </c>
      <c r="E1480" s="15">
        <f t="shared" ca="1" si="40"/>
        <v>2162</v>
      </c>
      <c r="F1480" s="15" t="s">
        <v>12</v>
      </c>
      <c r="G1480" s="15" t="s">
        <v>13</v>
      </c>
      <c r="H1480" s="15" t="s">
        <v>157</v>
      </c>
      <c r="I1480" s="15" t="s">
        <v>158</v>
      </c>
      <c r="J1480" s="15" t="s">
        <v>673</v>
      </c>
      <c r="K1480" s="16" t="s">
        <v>674</v>
      </c>
      <c r="L1480" s="15" t="s">
        <v>675</v>
      </c>
      <c r="M1480" s="15" t="s">
        <v>676</v>
      </c>
      <c r="N1480" s="15" t="s">
        <v>677</v>
      </c>
      <c r="O1480" s="15" t="s">
        <v>40</v>
      </c>
      <c r="P1480" s="15" t="s">
        <v>22</v>
      </c>
      <c r="Q1480" s="15" t="s">
        <v>678</v>
      </c>
      <c r="R1480" s="16" t="s">
        <v>679</v>
      </c>
      <c r="S1480" s="16" t="s">
        <v>680</v>
      </c>
      <c r="T1480" s="16" t="s">
        <v>681</v>
      </c>
      <c r="U1480" s="18">
        <v>45075</v>
      </c>
      <c r="V1480" s="18">
        <v>45440</v>
      </c>
      <c r="W1480" s="15" t="s">
        <v>682</v>
      </c>
      <c r="X1480" s="15" t="s">
        <v>683</v>
      </c>
      <c r="Y1480" s="15" t="s">
        <v>41</v>
      </c>
      <c r="Z1480" s="15" t="s">
        <v>1571</v>
      </c>
      <c r="AA1480" s="15" t="s">
        <v>22</v>
      </c>
      <c r="AD1480" s="15" t="s">
        <v>684</v>
      </c>
      <c r="AE1480" s="15" t="s">
        <v>685</v>
      </c>
      <c r="AF1480" s="15" t="s">
        <v>686</v>
      </c>
    </row>
    <row r="1481" spans="1:37" s="15" customFormat="1">
      <c r="A1481" s="14">
        <v>44312.607592534725</v>
      </c>
      <c r="B1481" s="15" t="s">
        <v>672</v>
      </c>
      <c r="C1481" s="15" t="s">
        <v>11</v>
      </c>
      <c r="D1481" s="14">
        <v>44312.607592534725</v>
      </c>
      <c r="E1481" s="15">
        <f t="shared" ca="1" si="40"/>
        <v>2168</v>
      </c>
      <c r="F1481" s="15" t="s">
        <v>12</v>
      </c>
      <c r="G1481" s="15" t="s">
        <v>13</v>
      </c>
      <c r="H1481" s="15" t="s">
        <v>157</v>
      </c>
      <c r="I1481" s="15" t="s">
        <v>158</v>
      </c>
      <c r="J1481" s="15" t="s">
        <v>673</v>
      </c>
      <c r="K1481" s="16" t="s">
        <v>674</v>
      </c>
      <c r="L1481" s="15" t="s">
        <v>675</v>
      </c>
      <c r="M1481" s="15" t="s">
        <v>676</v>
      </c>
      <c r="N1481" s="15" t="s">
        <v>677</v>
      </c>
      <c r="O1481" s="15" t="s">
        <v>40</v>
      </c>
      <c r="P1481" s="15" t="s">
        <v>22</v>
      </c>
      <c r="Q1481" s="15" t="s">
        <v>678</v>
      </c>
      <c r="R1481" s="16" t="s">
        <v>679</v>
      </c>
      <c r="S1481" s="16" t="s">
        <v>680</v>
      </c>
      <c r="T1481" s="16" t="s">
        <v>681</v>
      </c>
      <c r="U1481" s="18">
        <v>45075</v>
      </c>
      <c r="V1481" s="18">
        <v>45440</v>
      </c>
      <c r="W1481" s="15" t="s">
        <v>682</v>
      </c>
      <c r="X1481" s="15" t="s">
        <v>683</v>
      </c>
      <c r="Y1481" s="15" t="s">
        <v>41</v>
      </c>
      <c r="Z1481" s="15" t="s">
        <v>1571</v>
      </c>
      <c r="AA1481" s="15" t="s">
        <v>22</v>
      </c>
      <c r="AD1481" s="15" t="s">
        <v>684</v>
      </c>
      <c r="AE1481" s="15" t="s">
        <v>685</v>
      </c>
      <c r="AF1481" s="15" t="s">
        <v>686</v>
      </c>
    </row>
    <row r="1482" spans="1:37" s="15" customFormat="1">
      <c r="A1482" s="14">
        <v>44342.607592534725</v>
      </c>
      <c r="B1482" s="15" t="s">
        <v>672</v>
      </c>
      <c r="C1482" s="15" t="s">
        <v>11</v>
      </c>
      <c r="D1482" s="14">
        <v>44342.607592534725</v>
      </c>
      <c r="E1482" s="15">
        <f t="shared" ca="1" si="40"/>
        <v>1745</v>
      </c>
      <c r="F1482" s="15" t="s">
        <v>12</v>
      </c>
      <c r="G1482" s="15" t="s">
        <v>13</v>
      </c>
      <c r="H1482" s="15" t="s">
        <v>157</v>
      </c>
      <c r="I1482" s="15" t="s">
        <v>158</v>
      </c>
      <c r="J1482" s="15" t="s">
        <v>673</v>
      </c>
      <c r="K1482" s="16" t="s">
        <v>674</v>
      </c>
      <c r="L1482" s="15" t="s">
        <v>675</v>
      </c>
      <c r="M1482" s="15" t="s">
        <v>676</v>
      </c>
      <c r="N1482" s="15" t="s">
        <v>677</v>
      </c>
      <c r="O1482" s="15" t="s">
        <v>40</v>
      </c>
      <c r="P1482" s="15" t="s">
        <v>22</v>
      </c>
      <c r="Q1482" s="15" t="s">
        <v>678</v>
      </c>
      <c r="R1482" s="16" t="s">
        <v>679</v>
      </c>
      <c r="S1482" s="16" t="s">
        <v>680</v>
      </c>
      <c r="T1482" s="16" t="s">
        <v>681</v>
      </c>
      <c r="U1482" s="18">
        <v>45075</v>
      </c>
      <c r="V1482" s="18">
        <v>45440</v>
      </c>
      <c r="W1482" s="15" t="s">
        <v>682</v>
      </c>
      <c r="X1482" s="15" t="s">
        <v>683</v>
      </c>
      <c r="Y1482" s="15" t="s">
        <v>41</v>
      </c>
      <c r="Z1482" s="15" t="s">
        <v>1571</v>
      </c>
      <c r="AA1482" s="15" t="s">
        <v>22</v>
      </c>
      <c r="AD1482" s="15" t="s">
        <v>684</v>
      </c>
      <c r="AE1482" s="15" t="s">
        <v>685</v>
      </c>
      <c r="AF1482" s="15" t="s">
        <v>686</v>
      </c>
    </row>
    <row r="1483" spans="1:37" s="15" customFormat="1">
      <c r="A1483" s="14">
        <v>44373.607592534725</v>
      </c>
      <c r="B1483" s="15" t="s">
        <v>672</v>
      </c>
      <c r="C1483" s="15" t="s">
        <v>11</v>
      </c>
      <c r="D1483" s="14">
        <v>44373.607592534725</v>
      </c>
      <c r="E1483" s="15">
        <f t="shared" ca="1" si="40"/>
        <v>2051</v>
      </c>
      <c r="F1483" s="15" t="s">
        <v>12</v>
      </c>
      <c r="G1483" s="15" t="s">
        <v>13</v>
      </c>
      <c r="H1483" s="15" t="s">
        <v>157</v>
      </c>
      <c r="I1483" s="15" t="s">
        <v>158</v>
      </c>
      <c r="J1483" s="15" t="s">
        <v>673</v>
      </c>
      <c r="K1483" s="16" t="s">
        <v>674</v>
      </c>
      <c r="L1483" s="15" t="s">
        <v>675</v>
      </c>
      <c r="M1483" s="15" t="s">
        <v>676</v>
      </c>
      <c r="N1483" s="15" t="s">
        <v>677</v>
      </c>
      <c r="O1483" s="15" t="s">
        <v>40</v>
      </c>
      <c r="P1483" s="15" t="s">
        <v>22</v>
      </c>
      <c r="Q1483" s="15" t="s">
        <v>678</v>
      </c>
      <c r="R1483" s="16" t="s">
        <v>679</v>
      </c>
      <c r="S1483" s="16" t="s">
        <v>680</v>
      </c>
      <c r="T1483" s="16" t="s">
        <v>681</v>
      </c>
      <c r="U1483" s="18">
        <v>45075</v>
      </c>
      <c r="V1483" s="18">
        <v>45440</v>
      </c>
      <c r="W1483" s="15" t="s">
        <v>682</v>
      </c>
      <c r="X1483" s="15" t="s">
        <v>683</v>
      </c>
      <c r="Y1483" s="15" t="s">
        <v>41</v>
      </c>
      <c r="Z1483" s="15" t="s">
        <v>1571</v>
      </c>
      <c r="AA1483" s="15" t="s">
        <v>22</v>
      </c>
      <c r="AD1483" s="15" t="s">
        <v>684</v>
      </c>
      <c r="AE1483" s="15" t="s">
        <v>685</v>
      </c>
      <c r="AF1483" s="15" t="s">
        <v>686</v>
      </c>
    </row>
    <row r="1484" spans="1:37" s="15" customFormat="1">
      <c r="A1484" s="14">
        <v>44403.607592534725</v>
      </c>
      <c r="B1484" s="15" t="s">
        <v>672</v>
      </c>
      <c r="C1484" s="15" t="s">
        <v>11</v>
      </c>
      <c r="D1484" s="14">
        <v>44403.607592534725</v>
      </c>
      <c r="E1484" s="15">
        <f t="shared" ca="1" si="40"/>
        <v>3385</v>
      </c>
      <c r="F1484" s="15" t="s">
        <v>12</v>
      </c>
      <c r="G1484" s="15" t="s">
        <v>13</v>
      </c>
      <c r="H1484" s="15" t="s">
        <v>157</v>
      </c>
      <c r="I1484" s="15" t="s">
        <v>158</v>
      </c>
      <c r="J1484" s="15" t="s">
        <v>673</v>
      </c>
      <c r="K1484" s="16" t="s">
        <v>674</v>
      </c>
      <c r="L1484" s="15" t="s">
        <v>675</v>
      </c>
      <c r="M1484" s="15" t="s">
        <v>676</v>
      </c>
      <c r="N1484" s="15" t="s">
        <v>677</v>
      </c>
      <c r="O1484" s="15" t="s">
        <v>40</v>
      </c>
      <c r="P1484" s="15" t="s">
        <v>22</v>
      </c>
      <c r="Q1484" s="15" t="s">
        <v>678</v>
      </c>
      <c r="R1484" s="16" t="s">
        <v>679</v>
      </c>
      <c r="S1484" s="16" t="s">
        <v>680</v>
      </c>
      <c r="T1484" s="16" t="s">
        <v>681</v>
      </c>
      <c r="U1484" s="18">
        <v>45075</v>
      </c>
      <c r="V1484" s="18">
        <v>45440</v>
      </c>
      <c r="W1484" s="15" t="s">
        <v>682</v>
      </c>
      <c r="X1484" s="15" t="s">
        <v>683</v>
      </c>
      <c r="Y1484" s="15" t="s">
        <v>41</v>
      </c>
      <c r="Z1484" s="15" t="s">
        <v>1571</v>
      </c>
      <c r="AA1484" s="15" t="s">
        <v>22</v>
      </c>
      <c r="AD1484" s="15" t="s">
        <v>684</v>
      </c>
      <c r="AE1484" s="15" t="s">
        <v>685</v>
      </c>
      <c r="AF1484" s="15" t="s">
        <v>686</v>
      </c>
    </row>
    <row r="1485" spans="1:37" s="15" customFormat="1">
      <c r="A1485" s="14">
        <v>44434.607592534725</v>
      </c>
      <c r="B1485" s="15" t="s">
        <v>672</v>
      </c>
      <c r="C1485" s="15" t="s">
        <v>11</v>
      </c>
      <c r="D1485" s="14">
        <v>44434.607592534725</v>
      </c>
      <c r="E1485" s="15">
        <f t="shared" ca="1" si="40"/>
        <v>3418</v>
      </c>
      <c r="F1485" s="15" t="s">
        <v>12</v>
      </c>
      <c r="G1485" s="15" t="s">
        <v>13</v>
      </c>
      <c r="H1485" s="15" t="s">
        <v>157</v>
      </c>
      <c r="I1485" s="15" t="s">
        <v>158</v>
      </c>
      <c r="J1485" s="15" t="s">
        <v>673</v>
      </c>
      <c r="K1485" s="16" t="s">
        <v>674</v>
      </c>
      <c r="L1485" s="15" t="s">
        <v>675</v>
      </c>
      <c r="M1485" s="15" t="s">
        <v>676</v>
      </c>
      <c r="N1485" s="15" t="s">
        <v>677</v>
      </c>
      <c r="O1485" s="15" t="s">
        <v>40</v>
      </c>
      <c r="P1485" s="15" t="s">
        <v>22</v>
      </c>
      <c r="Q1485" s="15" t="s">
        <v>678</v>
      </c>
      <c r="R1485" s="16" t="s">
        <v>679</v>
      </c>
      <c r="S1485" s="16" t="s">
        <v>680</v>
      </c>
      <c r="T1485" s="16" t="s">
        <v>681</v>
      </c>
      <c r="U1485" s="18">
        <v>45075</v>
      </c>
      <c r="V1485" s="18">
        <v>45440</v>
      </c>
      <c r="W1485" s="15" t="s">
        <v>682</v>
      </c>
      <c r="X1485" s="15" t="s">
        <v>683</v>
      </c>
      <c r="Y1485" s="15" t="s">
        <v>41</v>
      </c>
      <c r="Z1485" s="15" t="s">
        <v>1571</v>
      </c>
      <c r="AA1485" s="15" t="s">
        <v>22</v>
      </c>
      <c r="AD1485" s="15" t="s">
        <v>684</v>
      </c>
      <c r="AE1485" s="15" t="s">
        <v>685</v>
      </c>
      <c r="AF1485" s="15" t="s">
        <v>686</v>
      </c>
    </row>
    <row r="1486" spans="1:37" s="15" customFormat="1">
      <c r="A1486" s="14">
        <v>44465.607592534725</v>
      </c>
      <c r="B1486" s="15" t="s">
        <v>672</v>
      </c>
      <c r="C1486" s="15" t="s">
        <v>11</v>
      </c>
      <c r="D1486" s="14">
        <v>44465.607592534725</v>
      </c>
      <c r="E1486" s="15">
        <f t="shared" ca="1" si="40"/>
        <v>3865</v>
      </c>
      <c r="F1486" s="15" t="s">
        <v>12</v>
      </c>
      <c r="G1486" s="15" t="s">
        <v>13</v>
      </c>
      <c r="H1486" s="15" t="s">
        <v>157</v>
      </c>
      <c r="I1486" s="15" t="s">
        <v>158</v>
      </c>
      <c r="J1486" s="15" t="s">
        <v>673</v>
      </c>
      <c r="K1486" s="16" t="s">
        <v>674</v>
      </c>
      <c r="L1486" s="15" t="s">
        <v>675</v>
      </c>
      <c r="M1486" s="15" t="s">
        <v>676</v>
      </c>
      <c r="N1486" s="15" t="s">
        <v>677</v>
      </c>
      <c r="O1486" s="15" t="s">
        <v>40</v>
      </c>
      <c r="P1486" s="15" t="s">
        <v>22</v>
      </c>
      <c r="Q1486" s="15" t="s">
        <v>678</v>
      </c>
      <c r="R1486" s="16" t="s">
        <v>679</v>
      </c>
      <c r="S1486" s="16" t="s">
        <v>680</v>
      </c>
      <c r="T1486" s="16" t="s">
        <v>681</v>
      </c>
      <c r="U1486" s="18">
        <v>45075</v>
      </c>
      <c r="V1486" s="18">
        <v>45440</v>
      </c>
      <c r="W1486" s="15" t="s">
        <v>682</v>
      </c>
      <c r="X1486" s="15" t="s">
        <v>683</v>
      </c>
      <c r="Y1486" s="15" t="s">
        <v>41</v>
      </c>
      <c r="Z1486" s="15" t="s">
        <v>1571</v>
      </c>
      <c r="AA1486" s="15" t="s">
        <v>22</v>
      </c>
      <c r="AD1486" s="15" t="s">
        <v>684</v>
      </c>
      <c r="AE1486" s="15" t="s">
        <v>685</v>
      </c>
      <c r="AF1486" s="15" t="s">
        <v>686</v>
      </c>
      <c r="AK1486"/>
    </row>
    <row r="1487" spans="1:37" s="15" customFormat="1">
      <c r="A1487" s="14">
        <v>44495.607592534725</v>
      </c>
      <c r="B1487" s="15" t="s">
        <v>672</v>
      </c>
      <c r="C1487" s="15" t="s">
        <v>11</v>
      </c>
      <c r="D1487" s="14">
        <v>44495.607592534725</v>
      </c>
      <c r="E1487" s="15">
        <f t="shared" ca="1" si="40"/>
        <v>3739</v>
      </c>
      <c r="F1487" s="15" t="s">
        <v>12</v>
      </c>
      <c r="G1487" s="15" t="s">
        <v>13</v>
      </c>
      <c r="H1487" s="15" t="s">
        <v>157</v>
      </c>
      <c r="I1487" s="15" t="s">
        <v>158</v>
      </c>
      <c r="J1487" s="15" t="s">
        <v>673</v>
      </c>
      <c r="K1487" s="16" t="s">
        <v>674</v>
      </c>
      <c r="L1487" s="15" t="s">
        <v>675</v>
      </c>
      <c r="M1487" s="15" t="s">
        <v>676</v>
      </c>
      <c r="N1487" s="15" t="s">
        <v>677</v>
      </c>
      <c r="O1487" s="15" t="s">
        <v>40</v>
      </c>
      <c r="P1487" s="15" t="s">
        <v>22</v>
      </c>
      <c r="Q1487" s="15" t="s">
        <v>678</v>
      </c>
      <c r="R1487" s="16" t="s">
        <v>679</v>
      </c>
      <c r="S1487" s="16" t="s">
        <v>680</v>
      </c>
      <c r="T1487" s="16" t="s">
        <v>681</v>
      </c>
      <c r="U1487" s="18">
        <v>45075</v>
      </c>
      <c r="V1487" s="18">
        <v>45440</v>
      </c>
      <c r="W1487" s="15" t="s">
        <v>682</v>
      </c>
      <c r="X1487" s="15" t="s">
        <v>683</v>
      </c>
      <c r="Y1487" s="15" t="s">
        <v>41</v>
      </c>
      <c r="Z1487" s="15" t="s">
        <v>1571</v>
      </c>
      <c r="AA1487" s="15" t="s">
        <v>22</v>
      </c>
      <c r="AD1487" s="15" t="s">
        <v>684</v>
      </c>
      <c r="AE1487" s="15" t="s">
        <v>685</v>
      </c>
      <c r="AF1487" s="15" t="s">
        <v>686</v>
      </c>
      <c r="AK1487"/>
    </row>
    <row r="1488" spans="1:37" s="15" customFormat="1">
      <c r="A1488" s="14">
        <v>44526.607592534725</v>
      </c>
      <c r="B1488" s="15" t="s">
        <v>672</v>
      </c>
      <c r="C1488" s="15" t="s">
        <v>11</v>
      </c>
      <c r="D1488" s="14">
        <v>44526.607592534725</v>
      </c>
      <c r="E1488" s="15">
        <f t="shared" ca="1" si="40"/>
        <v>3733</v>
      </c>
      <c r="F1488" s="15" t="s">
        <v>12</v>
      </c>
      <c r="G1488" s="15" t="s">
        <v>13</v>
      </c>
      <c r="H1488" s="15" t="s">
        <v>157</v>
      </c>
      <c r="I1488" s="15" t="s">
        <v>158</v>
      </c>
      <c r="J1488" s="15" t="s">
        <v>673</v>
      </c>
      <c r="K1488" s="16" t="s">
        <v>674</v>
      </c>
      <c r="L1488" s="15" t="s">
        <v>675</v>
      </c>
      <c r="M1488" s="15" t="s">
        <v>676</v>
      </c>
      <c r="N1488" s="15" t="s">
        <v>677</v>
      </c>
      <c r="O1488" s="15" t="s">
        <v>40</v>
      </c>
      <c r="P1488" s="15" t="s">
        <v>22</v>
      </c>
      <c r="Q1488" s="15" t="s">
        <v>678</v>
      </c>
      <c r="R1488" s="16" t="s">
        <v>679</v>
      </c>
      <c r="S1488" s="16" t="s">
        <v>680</v>
      </c>
      <c r="T1488" s="16" t="s">
        <v>681</v>
      </c>
      <c r="U1488" s="18">
        <v>45075</v>
      </c>
      <c r="V1488" s="18">
        <v>45440</v>
      </c>
      <c r="W1488" s="15" t="s">
        <v>682</v>
      </c>
      <c r="X1488" s="15" t="s">
        <v>683</v>
      </c>
      <c r="Y1488" s="15" t="s">
        <v>41</v>
      </c>
      <c r="Z1488" s="15" t="s">
        <v>1571</v>
      </c>
      <c r="AA1488" s="15" t="s">
        <v>22</v>
      </c>
      <c r="AD1488" s="15" t="s">
        <v>684</v>
      </c>
      <c r="AE1488" s="15" t="s">
        <v>685</v>
      </c>
      <c r="AF1488" s="15" t="s">
        <v>686</v>
      </c>
      <c r="AK1488"/>
    </row>
    <row r="1489" spans="1:37" s="15" customFormat="1">
      <c r="A1489" s="14">
        <v>44556.607592534725</v>
      </c>
      <c r="B1489" s="15" t="s">
        <v>672</v>
      </c>
      <c r="C1489" s="15" t="s">
        <v>11</v>
      </c>
      <c r="D1489" s="14">
        <v>44556.607592534725</v>
      </c>
      <c r="E1489" s="15">
        <f t="shared" ca="1" si="40"/>
        <v>3972</v>
      </c>
      <c r="F1489" s="15" t="s">
        <v>12</v>
      </c>
      <c r="G1489" s="15" t="s">
        <v>13</v>
      </c>
      <c r="H1489" s="15" t="s">
        <v>157</v>
      </c>
      <c r="I1489" s="15" t="s">
        <v>158</v>
      </c>
      <c r="J1489" s="15" t="s">
        <v>673</v>
      </c>
      <c r="K1489" s="16" t="s">
        <v>674</v>
      </c>
      <c r="L1489" s="15" t="s">
        <v>675</v>
      </c>
      <c r="M1489" s="15" t="s">
        <v>676</v>
      </c>
      <c r="N1489" s="15" t="s">
        <v>677</v>
      </c>
      <c r="O1489" s="15" t="s">
        <v>40</v>
      </c>
      <c r="P1489" s="15" t="s">
        <v>22</v>
      </c>
      <c r="Q1489" s="15" t="s">
        <v>678</v>
      </c>
      <c r="R1489" s="16" t="s">
        <v>679</v>
      </c>
      <c r="S1489" s="16" t="s">
        <v>680</v>
      </c>
      <c r="T1489" s="16" t="s">
        <v>681</v>
      </c>
      <c r="U1489" s="18">
        <v>45075</v>
      </c>
      <c r="V1489" s="18">
        <v>45440</v>
      </c>
      <c r="W1489" s="15" t="s">
        <v>682</v>
      </c>
      <c r="X1489" s="15" t="s">
        <v>683</v>
      </c>
      <c r="Y1489" s="15" t="s">
        <v>41</v>
      </c>
      <c r="Z1489" s="15" t="s">
        <v>1571</v>
      </c>
      <c r="AA1489" s="15" t="s">
        <v>22</v>
      </c>
      <c r="AD1489" s="15" t="s">
        <v>684</v>
      </c>
      <c r="AE1489" s="15" t="s">
        <v>685</v>
      </c>
      <c r="AF1489" s="15" t="s">
        <v>686</v>
      </c>
      <c r="AK1489"/>
    </row>
    <row r="1490" spans="1:37" s="15" customFormat="1">
      <c r="A1490" s="14">
        <v>44587.607592534725</v>
      </c>
      <c r="B1490" s="15" t="s">
        <v>672</v>
      </c>
      <c r="C1490" s="15" t="s">
        <v>11</v>
      </c>
      <c r="D1490" s="14">
        <v>44587.607592534725</v>
      </c>
      <c r="E1490" s="15">
        <f t="shared" ca="1" si="40"/>
        <v>2993</v>
      </c>
      <c r="F1490" s="15" t="s">
        <v>12</v>
      </c>
      <c r="G1490" s="15" t="s">
        <v>13</v>
      </c>
      <c r="H1490" s="15" t="s">
        <v>157</v>
      </c>
      <c r="I1490" s="15" t="s">
        <v>158</v>
      </c>
      <c r="J1490" s="15" t="s">
        <v>673</v>
      </c>
      <c r="K1490" s="16" t="s">
        <v>674</v>
      </c>
      <c r="L1490" s="15" t="s">
        <v>675</v>
      </c>
      <c r="M1490" s="15" t="s">
        <v>676</v>
      </c>
      <c r="N1490" s="15" t="s">
        <v>677</v>
      </c>
      <c r="O1490" s="15" t="s">
        <v>40</v>
      </c>
      <c r="P1490" s="15" t="s">
        <v>22</v>
      </c>
      <c r="Q1490" s="15" t="s">
        <v>678</v>
      </c>
      <c r="R1490" s="16" t="s">
        <v>679</v>
      </c>
      <c r="S1490" s="16" t="s">
        <v>680</v>
      </c>
      <c r="T1490" s="16" t="s">
        <v>681</v>
      </c>
      <c r="U1490" s="18">
        <v>45075</v>
      </c>
      <c r="V1490" s="18">
        <v>45440</v>
      </c>
      <c r="W1490" s="15" t="s">
        <v>682</v>
      </c>
      <c r="X1490" s="15" t="s">
        <v>683</v>
      </c>
      <c r="Y1490" s="15" t="s">
        <v>41</v>
      </c>
      <c r="Z1490" s="15" t="s">
        <v>1571</v>
      </c>
      <c r="AA1490" s="15" t="s">
        <v>22</v>
      </c>
      <c r="AD1490" s="15" t="s">
        <v>684</v>
      </c>
      <c r="AE1490" s="15" t="s">
        <v>685</v>
      </c>
      <c r="AF1490" s="15" t="s">
        <v>686</v>
      </c>
      <c r="AI1490"/>
      <c r="AK1490"/>
    </row>
    <row r="1491" spans="1:37" s="15" customFormat="1">
      <c r="A1491" s="14">
        <v>44618.607592534725</v>
      </c>
      <c r="B1491" s="15" t="s">
        <v>672</v>
      </c>
      <c r="C1491" s="15" t="s">
        <v>11</v>
      </c>
      <c r="D1491" s="14">
        <v>44618.607592534725</v>
      </c>
      <c r="E1491" s="15">
        <f t="shared" ca="1" si="40"/>
        <v>2429</v>
      </c>
      <c r="F1491" s="15" t="s">
        <v>12</v>
      </c>
      <c r="G1491" s="15" t="s">
        <v>13</v>
      </c>
      <c r="H1491" s="15" t="s">
        <v>157</v>
      </c>
      <c r="I1491" s="15" t="s">
        <v>158</v>
      </c>
      <c r="J1491" s="15" t="s">
        <v>673</v>
      </c>
      <c r="K1491" s="16" t="s">
        <v>674</v>
      </c>
      <c r="L1491" s="15" t="s">
        <v>675</v>
      </c>
      <c r="M1491" s="15" t="s">
        <v>676</v>
      </c>
      <c r="N1491" s="15" t="s">
        <v>677</v>
      </c>
      <c r="O1491" s="15" t="s">
        <v>40</v>
      </c>
      <c r="P1491" s="15" t="s">
        <v>22</v>
      </c>
      <c r="Q1491" s="15" t="s">
        <v>678</v>
      </c>
      <c r="R1491" s="16" t="s">
        <v>679</v>
      </c>
      <c r="S1491" s="16" t="s">
        <v>680</v>
      </c>
      <c r="T1491" s="16" t="s">
        <v>681</v>
      </c>
      <c r="U1491" s="18">
        <v>45075</v>
      </c>
      <c r="V1491" s="18">
        <v>45440</v>
      </c>
      <c r="W1491" s="15" t="s">
        <v>682</v>
      </c>
      <c r="X1491" s="15" t="s">
        <v>683</v>
      </c>
      <c r="Y1491" s="15" t="s">
        <v>41</v>
      </c>
      <c r="Z1491" s="15" t="s">
        <v>1571</v>
      </c>
      <c r="AA1491" s="15" t="s">
        <v>22</v>
      </c>
      <c r="AD1491" s="15" t="s">
        <v>684</v>
      </c>
      <c r="AE1491" s="15" t="s">
        <v>685</v>
      </c>
      <c r="AF1491" s="15" t="s">
        <v>686</v>
      </c>
      <c r="AI1491"/>
      <c r="AK1491"/>
    </row>
    <row r="1492" spans="1:37" s="15" customFormat="1">
      <c r="A1492" s="14">
        <v>44646.607592534725</v>
      </c>
      <c r="B1492" s="15" t="s">
        <v>672</v>
      </c>
      <c r="C1492" s="15" t="s">
        <v>11</v>
      </c>
      <c r="D1492" s="14">
        <v>44646.607592534725</v>
      </c>
      <c r="E1492" s="15">
        <f t="shared" ca="1" si="40"/>
        <v>3413</v>
      </c>
      <c r="F1492" s="15" t="s">
        <v>12</v>
      </c>
      <c r="G1492" s="15" t="s">
        <v>13</v>
      </c>
      <c r="H1492" s="15" t="s">
        <v>157</v>
      </c>
      <c r="I1492" s="15" t="s">
        <v>158</v>
      </c>
      <c r="J1492" s="15" t="s">
        <v>673</v>
      </c>
      <c r="K1492" s="16" t="s">
        <v>674</v>
      </c>
      <c r="L1492" s="15" t="s">
        <v>675</v>
      </c>
      <c r="M1492" s="15" t="s">
        <v>676</v>
      </c>
      <c r="N1492" s="15" t="s">
        <v>677</v>
      </c>
      <c r="O1492" s="15" t="s">
        <v>40</v>
      </c>
      <c r="P1492" s="15" t="s">
        <v>22</v>
      </c>
      <c r="Q1492" s="15" t="s">
        <v>678</v>
      </c>
      <c r="R1492" s="16" t="s">
        <v>679</v>
      </c>
      <c r="S1492" s="16" t="s">
        <v>680</v>
      </c>
      <c r="T1492" s="16" t="s">
        <v>681</v>
      </c>
      <c r="U1492" s="18">
        <v>45075</v>
      </c>
      <c r="V1492" s="18">
        <v>45440</v>
      </c>
      <c r="W1492" s="15" t="s">
        <v>682</v>
      </c>
      <c r="X1492" s="15" t="s">
        <v>683</v>
      </c>
      <c r="Y1492" s="15" t="s">
        <v>41</v>
      </c>
      <c r="Z1492" s="15" t="s">
        <v>1571</v>
      </c>
      <c r="AA1492" s="15" t="s">
        <v>22</v>
      </c>
      <c r="AD1492" s="15" t="s">
        <v>684</v>
      </c>
      <c r="AE1492" s="15" t="s">
        <v>685</v>
      </c>
      <c r="AF1492" s="15" t="s">
        <v>686</v>
      </c>
      <c r="AI1492"/>
      <c r="AK1492"/>
    </row>
    <row r="1493" spans="1:37" s="15" customFormat="1">
      <c r="A1493" s="14">
        <v>44677.607592534725</v>
      </c>
      <c r="B1493" s="15" t="s">
        <v>672</v>
      </c>
      <c r="C1493" s="15" t="s">
        <v>11</v>
      </c>
      <c r="D1493" s="14">
        <v>44677.607592534725</v>
      </c>
      <c r="E1493" s="15">
        <f t="shared" ca="1" si="40"/>
        <v>3817</v>
      </c>
      <c r="F1493" s="15" t="s">
        <v>12</v>
      </c>
      <c r="G1493" s="15" t="s">
        <v>13</v>
      </c>
      <c r="H1493" s="15" t="s">
        <v>157</v>
      </c>
      <c r="I1493" s="15" t="s">
        <v>158</v>
      </c>
      <c r="J1493" s="15" t="s">
        <v>673</v>
      </c>
      <c r="K1493" s="16" t="s">
        <v>674</v>
      </c>
      <c r="L1493" s="15" t="s">
        <v>675</v>
      </c>
      <c r="M1493" s="15" t="s">
        <v>676</v>
      </c>
      <c r="N1493" s="15" t="s">
        <v>677</v>
      </c>
      <c r="O1493" s="15" t="s">
        <v>40</v>
      </c>
      <c r="P1493" s="15" t="s">
        <v>22</v>
      </c>
      <c r="Q1493" s="15" t="s">
        <v>678</v>
      </c>
      <c r="R1493" s="16" t="s">
        <v>679</v>
      </c>
      <c r="S1493" s="16" t="s">
        <v>680</v>
      </c>
      <c r="T1493" s="16" t="s">
        <v>681</v>
      </c>
      <c r="U1493" s="18">
        <v>45075</v>
      </c>
      <c r="V1493" s="18">
        <v>45440</v>
      </c>
      <c r="W1493" s="15" t="s">
        <v>682</v>
      </c>
      <c r="X1493" s="15" t="s">
        <v>683</v>
      </c>
      <c r="Y1493" s="15" t="s">
        <v>41</v>
      </c>
      <c r="Z1493" s="15" t="s">
        <v>1571</v>
      </c>
      <c r="AA1493" s="15" t="s">
        <v>22</v>
      </c>
      <c r="AD1493" s="15" t="s">
        <v>684</v>
      </c>
      <c r="AE1493" s="15" t="s">
        <v>685</v>
      </c>
      <c r="AF1493" s="15" t="s">
        <v>686</v>
      </c>
      <c r="AI1493"/>
      <c r="AK1493"/>
    </row>
    <row r="1494" spans="1:37" s="15" customFormat="1">
      <c r="A1494" s="14">
        <v>44707.607592534725</v>
      </c>
      <c r="B1494" s="15" t="s">
        <v>672</v>
      </c>
      <c r="C1494" s="15" t="s">
        <v>11</v>
      </c>
      <c r="D1494" s="14">
        <v>44707.607592534725</v>
      </c>
      <c r="E1494" s="15">
        <f t="shared" ca="1" si="40"/>
        <v>1708</v>
      </c>
      <c r="F1494" s="15" t="s">
        <v>12</v>
      </c>
      <c r="G1494" s="15" t="s">
        <v>13</v>
      </c>
      <c r="H1494" s="15" t="s">
        <v>157</v>
      </c>
      <c r="I1494" s="15" t="s">
        <v>158</v>
      </c>
      <c r="J1494" s="15" t="s">
        <v>673</v>
      </c>
      <c r="K1494" s="16" t="s">
        <v>674</v>
      </c>
      <c r="L1494" s="15" t="s">
        <v>675</v>
      </c>
      <c r="M1494" s="15" t="s">
        <v>676</v>
      </c>
      <c r="N1494" s="15" t="s">
        <v>677</v>
      </c>
      <c r="O1494" s="15" t="s">
        <v>40</v>
      </c>
      <c r="P1494" s="15" t="s">
        <v>22</v>
      </c>
      <c r="Q1494" s="15" t="s">
        <v>678</v>
      </c>
      <c r="R1494" s="16" t="s">
        <v>679</v>
      </c>
      <c r="S1494" s="16" t="s">
        <v>680</v>
      </c>
      <c r="T1494" s="16" t="s">
        <v>681</v>
      </c>
      <c r="U1494" s="18">
        <v>45075</v>
      </c>
      <c r="V1494" s="18">
        <v>45440</v>
      </c>
      <c r="W1494" s="15" t="s">
        <v>682</v>
      </c>
      <c r="X1494" s="15" t="s">
        <v>683</v>
      </c>
      <c r="Y1494" s="15" t="s">
        <v>41</v>
      </c>
      <c r="Z1494" s="15" t="s">
        <v>1571</v>
      </c>
      <c r="AA1494" s="15" t="s">
        <v>22</v>
      </c>
      <c r="AD1494" s="15" t="s">
        <v>684</v>
      </c>
      <c r="AE1494" s="15" t="s">
        <v>685</v>
      </c>
      <c r="AF1494" s="15" t="s">
        <v>686</v>
      </c>
      <c r="AI1494"/>
    </row>
    <row r="1495" spans="1:37" s="15" customFormat="1">
      <c r="A1495" s="14">
        <v>44738.607592534725</v>
      </c>
      <c r="B1495" s="15" t="s">
        <v>672</v>
      </c>
      <c r="C1495" s="15" t="s">
        <v>11</v>
      </c>
      <c r="D1495" s="14">
        <v>44738.607592534725</v>
      </c>
      <c r="E1495" s="15">
        <f t="shared" ca="1" si="40"/>
        <v>3146</v>
      </c>
      <c r="F1495" s="15" t="s">
        <v>12</v>
      </c>
      <c r="G1495" s="15" t="s">
        <v>13</v>
      </c>
      <c r="H1495" s="15" t="s">
        <v>157</v>
      </c>
      <c r="I1495" s="15" t="s">
        <v>158</v>
      </c>
      <c r="J1495" s="15" t="s">
        <v>673</v>
      </c>
      <c r="K1495" s="16" t="s">
        <v>674</v>
      </c>
      <c r="L1495" s="15" t="s">
        <v>675</v>
      </c>
      <c r="M1495" s="15" t="s">
        <v>676</v>
      </c>
      <c r="N1495" s="15" t="s">
        <v>677</v>
      </c>
      <c r="O1495" s="15" t="s">
        <v>40</v>
      </c>
      <c r="P1495" s="15" t="s">
        <v>22</v>
      </c>
      <c r="Q1495" s="15" t="s">
        <v>678</v>
      </c>
      <c r="R1495" s="16" t="s">
        <v>679</v>
      </c>
      <c r="S1495" s="16" t="s">
        <v>680</v>
      </c>
      <c r="T1495" s="16" t="s">
        <v>681</v>
      </c>
      <c r="U1495" s="18">
        <v>45075</v>
      </c>
      <c r="V1495" s="18">
        <v>45440</v>
      </c>
      <c r="W1495" s="15" t="s">
        <v>682</v>
      </c>
      <c r="X1495" s="15" t="s">
        <v>683</v>
      </c>
      <c r="Y1495" s="15" t="s">
        <v>41</v>
      </c>
      <c r="Z1495" s="15" t="s">
        <v>1571</v>
      </c>
      <c r="AA1495" s="15" t="s">
        <v>22</v>
      </c>
      <c r="AD1495" s="15" t="s">
        <v>684</v>
      </c>
      <c r="AE1495" s="15" t="s">
        <v>685</v>
      </c>
      <c r="AF1495" s="15" t="s">
        <v>686</v>
      </c>
      <c r="AI1495"/>
    </row>
    <row r="1496" spans="1:37" s="15" customFormat="1">
      <c r="A1496" s="14">
        <v>44768.607592534725</v>
      </c>
      <c r="B1496" s="15" t="s">
        <v>672</v>
      </c>
      <c r="C1496" s="15" t="s">
        <v>11</v>
      </c>
      <c r="D1496" s="14">
        <v>44768.607592534725</v>
      </c>
      <c r="E1496" s="15">
        <f t="shared" ca="1" si="40"/>
        <v>1511</v>
      </c>
      <c r="F1496" s="15" t="s">
        <v>12</v>
      </c>
      <c r="G1496" s="15" t="s">
        <v>13</v>
      </c>
      <c r="H1496" s="15" t="s">
        <v>157</v>
      </c>
      <c r="I1496" s="15" t="s">
        <v>158</v>
      </c>
      <c r="J1496" s="15" t="s">
        <v>673</v>
      </c>
      <c r="K1496" s="16" t="s">
        <v>674</v>
      </c>
      <c r="L1496" s="15" t="s">
        <v>675</v>
      </c>
      <c r="M1496" s="15" t="s">
        <v>676</v>
      </c>
      <c r="N1496" s="15" t="s">
        <v>677</v>
      </c>
      <c r="O1496" s="15" t="s">
        <v>40</v>
      </c>
      <c r="P1496" s="15" t="s">
        <v>22</v>
      </c>
      <c r="Q1496" s="15" t="s">
        <v>678</v>
      </c>
      <c r="R1496" s="16" t="s">
        <v>679</v>
      </c>
      <c r="S1496" s="16" t="s">
        <v>680</v>
      </c>
      <c r="T1496" s="16" t="s">
        <v>681</v>
      </c>
      <c r="U1496" s="18">
        <v>45075</v>
      </c>
      <c r="V1496" s="18">
        <v>45440</v>
      </c>
      <c r="W1496" s="15" t="s">
        <v>682</v>
      </c>
      <c r="X1496" s="15" t="s">
        <v>683</v>
      </c>
      <c r="Y1496" s="15" t="s">
        <v>41</v>
      </c>
      <c r="Z1496" s="15" t="s">
        <v>1571</v>
      </c>
      <c r="AA1496" s="15" t="s">
        <v>22</v>
      </c>
      <c r="AD1496" s="15" t="s">
        <v>684</v>
      </c>
      <c r="AE1496" s="15" t="s">
        <v>685</v>
      </c>
      <c r="AF1496" s="15" t="s">
        <v>686</v>
      </c>
    </row>
    <row r="1497" spans="1:37">
      <c r="A1497" s="14">
        <v>44799.607592534725</v>
      </c>
      <c r="B1497" s="15" t="s">
        <v>672</v>
      </c>
      <c r="C1497" s="15" t="s">
        <v>11</v>
      </c>
      <c r="D1497" s="14">
        <v>44799.607592534725</v>
      </c>
      <c r="E1497" s="15">
        <f t="shared" ca="1" si="40"/>
        <v>1929</v>
      </c>
      <c r="F1497" s="15" t="s">
        <v>12</v>
      </c>
      <c r="G1497" s="15" t="s">
        <v>13</v>
      </c>
      <c r="H1497" s="15" t="s">
        <v>157</v>
      </c>
      <c r="I1497" s="15" t="s">
        <v>158</v>
      </c>
      <c r="J1497" s="15" t="s">
        <v>673</v>
      </c>
      <c r="K1497" s="16" t="s">
        <v>674</v>
      </c>
      <c r="L1497" s="15" t="s">
        <v>675</v>
      </c>
      <c r="M1497" s="15" t="s">
        <v>676</v>
      </c>
      <c r="N1497" s="15" t="s">
        <v>677</v>
      </c>
      <c r="O1497" s="15" t="s">
        <v>40</v>
      </c>
      <c r="P1497" s="15" t="s">
        <v>22</v>
      </c>
      <c r="Q1497" s="15" t="s">
        <v>678</v>
      </c>
      <c r="R1497" s="16" t="s">
        <v>679</v>
      </c>
      <c r="S1497" s="16" t="s">
        <v>680</v>
      </c>
      <c r="T1497" s="16" t="s">
        <v>681</v>
      </c>
      <c r="U1497" s="18">
        <v>45075</v>
      </c>
      <c r="V1497" s="18">
        <v>45440</v>
      </c>
      <c r="W1497" s="15" t="s">
        <v>682</v>
      </c>
      <c r="X1497" s="15" t="s">
        <v>683</v>
      </c>
      <c r="Y1497" s="15" t="s">
        <v>41</v>
      </c>
      <c r="Z1497" s="15" t="s">
        <v>1571</v>
      </c>
      <c r="AA1497" s="15" t="s">
        <v>22</v>
      </c>
      <c r="AB1497" s="15"/>
      <c r="AC1497" s="15"/>
      <c r="AD1497" s="15" t="s">
        <v>684</v>
      </c>
      <c r="AE1497" s="15" t="s">
        <v>685</v>
      </c>
      <c r="AF1497" s="15" t="s">
        <v>686</v>
      </c>
      <c r="AG1497" s="15"/>
      <c r="AH1497" s="15"/>
      <c r="AI1497" s="15"/>
      <c r="AJ1497" s="15"/>
      <c r="AK1497" s="15"/>
    </row>
    <row r="1498" spans="1:37">
      <c r="A1498" s="14">
        <v>44830.607592534725</v>
      </c>
      <c r="B1498" s="15" t="s">
        <v>672</v>
      </c>
      <c r="C1498" s="15" t="s">
        <v>11</v>
      </c>
      <c r="D1498" s="14">
        <v>44830.607592534725</v>
      </c>
      <c r="E1498" s="15">
        <f t="shared" ca="1" si="40"/>
        <v>3273</v>
      </c>
      <c r="F1498" s="15" t="s">
        <v>12</v>
      </c>
      <c r="G1498" s="15" t="s">
        <v>13</v>
      </c>
      <c r="H1498" s="15" t="s">
        <v>157</v>
      </c>
      <c r="I1498" s="15" t="s">
        <v>158</v>
      </c>
      <c r="J1498" s="15" t="s">
        <v>673</v>
      </c>
      <c r="K1498" s="16" t="s">
        <v>674</v>
      </c>
      <c r="L1498" s="15" t="s">
        <v>675</v>
      </c>
      <c r="M1498" s="15" t="s">
        <v>676</v>
      </c>
      <c r="N1498" s="15" t="s">
        <v>677</v>
      </c>
      <c r="O1498" s="15" t="s">
        <v>40</v>
      </c>
      <c r="P1498" s="15" t="s">
        <v>22</v>
      </c>
      <c r="Q1498" s="15" t="s">
        <v>678</v>
      </c>
      <c r="R1498" s="16" t="s">
        <v>679</v>
      </c>
      <c r="S1498" s="16" t="s">
        <v>680</v>
      </c>
      <c r="T1498" s="16" t="s">
        <v>681</v>
      </c>
      <c r="U1498" s="18">
        <v>45075</v>
      </c>
      <c r="V1498" s="18">
        <v>45440</v>
      </c>
      <c r="W1498" s="15" t="s">
        <v>682</v>
      </c>
      <c r="X1498" s="15" t="s">
        <v>683</v>
      </c>
      <c r="Y1498" s="15" t="s">
        <v>41</v>
      </c>
      <c r="Z1498" s="15" t="s">
        <v>1571</v>
      </c>
      <c r="AA1498" s="15" t="s">
        <v>22</v>
      </c>
      <c r="AB1498" s="15"/>
      <c r="AC1498" s="15"/>
      <c r="AD1498" s="15" t="s">
        <v>684</v>
      </c>
      <c r="AE1498" s="15" t="s">
        <v>685</v>
      </c>
      <c r="AF1498" s="15" t="s">
        <v>686</v>
      </c>
      <c r="AG1498" s="15"/>
      <c r="AH1498" s="15"/>
      <c r="AI1498" s="15"/>
      <c r="AJ1498" s="15"/>
      <c r="AK1498" s="15"/>
    </row>
    <row r="1499" spans="1:37">
      <c r="A1499" s="14">
        <v>44860.607592534725</v>
      </c>
      <c r="B1499" s="15" t="s">
        <v>672</v>
      </c>
      <c r="C1499" s="15" t="s">
        <v>11</v>
      </c>
      <c r="D1499" s="14">
        <v>44860.607592534725</v>
      </c>
      <c r="E1499" s="15">
        <f t="shared" ca="1" si="40"/>
        <v>3285</v>
      </c>
      <c r="F1499" s="15" t="s">
        <v>12</v>
      </c>
      <c r="G1499" s="15" t="s">
        <v>13</v>
      </c>
      <c r="H1499" s="15" t="s">
        <v>157</v>
      </c>
      <c r="I1499" s="15" t="s">
        <v>158</v>
      </c>
      <c r="J1499" s="15" t="s">
        <v>673</v>
      </c>
      <c r="K1499" s="16" t="s">
        <v>674</v>
      </c>
      <c r="L1499" s="15" t="s">
        <v>675</v>
      </c>
      <c r="M1499" s="15" t="s">
        <v>676</v>
      </c>
      <c r="N1499" s="15" t="s">
        <v>677</v>
      </c>
      <c r="O1499" s="15" t="s">
        <v>40</v>
      </c>
      <c r="P1499" s="15" t="s">
        <v>22</v>
      </c>
      <c r="Q1499" s="15" t="s">
        <v>678</v>
      </c>
      <c r="R1499" s="16" t="s">
        <v>679</v>
      </c>
      <c r="S1499" s="16" t="s">
        <v>680</v>
      </c>
      <c r="T1499" s="16" t="s">
        <v>681</v>
      </c>
      <c r="U1499" s="18">
        <v>45075</v>
      </c>
      <c r="V1499" s="18">
        <v>45440</v>
      </c>
      <c r="W1499" s="15" t="s">
        <v>682</v>
      </c>
      <c r="X1499" s="15" t="s">
        <v>683</v>
      </c>
      <c r="Y1499" s="15" t="s">
        <v>41</v>
      </c>
      <c r="Z1499" s="15" t="s">
        <v>1571</v>
      </c>
      <c r="AA1499" s="15" t="s">
        <v>22</v>
      </c>
      <c r="AB1499" s="15"/>
      <c r="AC1499" s="15"/>
      <c r="AD1499" s="15" t="s">
        <v>684</v>
      </c>
      <c r="AE1499" s="15" t="s">
        <v>685</v>
      </c>
      <c r="AF1499" s="15" t="s">
        <v>686</v>
      </c>
      <c r="AG1499" s="15"/>
      <c r="AH1499" s="15"/>
      <c r="AI1499" s="15"/>
      <c r="AJ1499" s="15"/>
      <c r="AK1499" s="15"/>
    </row>
    <row r="1500" spans="1:37">
      <c r="A1500" s="14">
        <v>44891.607592534725</v>
      </c>
      <c r="B1500" s="15" t="s">
        <v>672</v>
      </c>
      <c r="C1500" s="15" t="s">
        <v>11</v>
      </c>
      <c r="D1500" s="14">
        <v>44891.607592534725</v>
      </c>
      <c r="E1500" s="15">
        <f t="shared" ca="1" si="40"/>
        <v>3775</v>
      </c>
      <c r="F1500" s="15" t="s">
        <v>12</v>
      </c>
      <c r="G1500" s="15" t="s">
        <v>13</v>
      </c>
      <c r="H1500" s="15" t="s">
        <v>157</v>
      </c>
      <c r="I1500" s="15" t="s">
        <v>158</v>
      </c>
      <c r="J1500" s="15" t="s">
        <v>673</v>
      </c>
      <c r="K1500" s="16" t="s">
        <v>674</v>
      </c>
      <c r="L1500" s="15" t="s">
        <v>675</v>
      </c>
      <c r="M1500" s="15" t="s">
        <v>676</v>
      </c>
      <c r="N1500" s="15" t="s">
        <v>677</v>
      </c>
      <c r="O1500" s="15" t="s">
        <v>40</v>
      </c>
      <c r="P1500" s="15" t="s">
        <v>22</v>
      </c>
      <c r="Q1500" s="15" t="s">
        <v>678</v>
      </c>
      <c r="R1500" s="16" t="s">
        <v>679</v>
      </c>
      <c r="S1500" s="16" t="s">
        <v>680</v>
      </c>
      <c r="T1500" s="16" t="s">
        <v>681</v>
      </c>
      <c r="U1500" s="18">
        <v>45075</v>
      </c>
      <c r="V1500" s="18">
        <v>45440</v>
      </c>
      <c r="W1500" s="15" t="s">
        <v>682</v>
      </c>
      <c r="X1500" s="15" t="s">
        <v>683</v>
      </c>
      <c r="Y1500" s="15" t="s">
        <v>41</v>
      </c>
      <c r="Z1500" s="15" t="s">
        <v>1571</v>
      </c>
      <c r="AA1500" s="15" t="s">
        <v>22</v>
      </c>
      <c r="AB1500" s="15"/>
      <c r="AC1500" s="15"/>
      <c r="AD1500" s="15" t="s">
        <v>684</v>
      </c>
      <c r="AE1500" s="15" t="s">
        <v>685</v>
      </c>
      <c r="AF1500" s="15" t="s">
        <v>686</v>
      </c>
      <c r="AG1500" s="15"/>
      <c r="AH1500" s="15"/>
      <c r="AI1500" s="15"/>
      <c r="AJ1500" s="15"/>
      <c r="AK1500" s="15"/>
    </row>
    <row r="1501" spans="1:37">
      <c r="A1501" s="14">
        <v>44921.607592534725</v>
      </c>
      <c r="B1501" s="15" t="s">
        <v>672</v>
      </c>
      <c r="C1501" s="15" t="s">
        <v>11</v>
      </c>
      <c r="D1501" s="14">
        <v>44921.607592534725</v>
      </c>
      <c r="E1501" s="15">
        <f t="shared" ca="1" si="40"/>
        <v>2318</v>
      </c>
      <c r="F1501" s="15" t="s">
        <v>12</v>
      </c>
      <c r="G1501" s="15" t="s">
        <v>13</v>
      </c>
      <c r="H1501" s="15" t="s">
        <v>157</v>
      </c>
      <c r="I1501" s="15" t="s">
        <v>158</v>
      </c>
      <c r="J1501" s="15" t="s">
        <v>673</v>
      </c>
      <c r="K1501" s="16" t="s">
        <v>674</v>
      </c>
      <c r="L1501" s="15" t="s">
        <v>675</v>
      </c>
      <c r="M1501" s="15" t="s">
        <v>676</v>
      </c>
      <c r="N1501" s="15" t="s">
        <v>677</v>
      </c>
      <c r="O1501" s="15" t="s">
        <v>40</v>
      </c>
      <c r="P1501" s="15" t="s">
        <v>22</v>
      </c>
      <c r="Q1501" s="15" t="s">
        <v>678</v>
      </c>
      <c r="R1501" s="16" t="s">
        <v>679</v>
      </c>
      <c r="S1501" s="16" t="s">
        <v>680</v>
      </c>
      <c r="T1501" s="16" t="s">
        <v>681</v>
      </c>
      <c r="U1501" s="18">
        <v>45075</v>
      </c>
      <c r="V1501" s="18">
        <v>45440</v>
      </c>
      <c r="W1501" s="15" t="s">
        <v>682</v>
      </c>
      <c r="X1501" s="15" t="s">
        <v>683</v>
      </c>
      <c r="Y1501" s="15" t="s">
        <v>41</v>
      </c>
      <c r="Z1501" s="15" t="s">
        <v>1571</v>
      </c>
      <c r="AA1501" s="15" t="s">
        <v>22</v>
      </c>
      <c r="AB1501" s="15"/>
      <c r="AC1501" s="15"/>
      <c r="AD1501" s="15" t="s">
        <v>684</v>
      </c>
      <c r="AE1501" s="15" t="s">
        <v>685</v>
      </c>
      <c r="AF1501" s="15" t="s">
        <v>686</v>
      </c>
      <c r="AG1501" s="15"/>
      <c r="AH1501" s="15"/>
      <c r="AI1501" s="15"/>
      <c r="AJ1501" s="15"/>
      <c r="AK1501" s="15"/>
    </row>
    <row r="1502" spans="1:37">
      <c r="A1502" s="14">
        <v>44952.607592534725</v>
      </c>
      <c r="B1502" s="15" t="s">
        <v>672</v>
      </c>
      <c r="C1502" s="15" t="s">
        <v>11</v>
      </c>
      <c r="D1502" s="14">
        <v>44952.607592534725</v>
      </c>
      <c r="E1502" s="15">
        <f t="shared" ca="1" si="40"/>
        <v>4472</v>
      </c>
      <c r="F1502" s="15" t="s">
        <v>12</v>
      </c>
      <c r="G1502" s="15" t="s">
        <v>13</v>
      </c>
      <c r="H1502" s="15" t="s">
        <v>157</v>
      </c>
      <c r="I1502" s="15" t="s">
        <v>158</v>
      </c>
      <c r="J1502" s="15" t="s">
        <v>673</v>
      </c>
      <c r="K1502" s="16" t="s">
        <v>674</v>
      </c>
      <c r="L1502" s="15" t="s">
        <v>675</v>
      </c>
      <c r="M1502" s="15" t="s">
        <v>676</v>
      </c>
      <c r="N1502" s="15" t="s">
        <v>677</v>
      </c>
      <c r="O1502" s="15" t="s">
        <v>40</v>
      </c>
      <c r="P1502" s="15" t="s">
        <v>22</v>
      </c>
      <c r="Q1502" s="15" t="s">
        <v>678</v>
      </c>
      <c r="R1502" s="16" t="s">
        <v>679</v>
      </c>
      <c r="S1502" s="16" t="s">
        <v>680</v>
      </c>
      <c r="T1502" s="16" t="s">
        <v>681</v>
      </c>
      <c r="U1502" s="18">
        <v>45075</v>
      </c>
      <c r="V1502" s="18">
        <v>45440</v>
      </c>
      <c r="W1502" s="15" t="s">
        <v>682</v>
      </c>
      <c r="X1502" s="15" t="s">
        <v>683</v>
      </c>
      <c r="Y1502" s="15" t="s">
        <v>41</v>
      </c>
      <c r="Z1502" s="15" t="s">
        <v>1571</v>
      </c>
      <c r="AA1502" s="15" t="s">
        <v>22</v>
      </c>
      <c r="AB1502" s="15"/>
      <c r="AC1502" s="15"/>
      <c r="AD1502" s="15" t="s">
        <v>684</v>
      </c>
      <c r="AE1502" s="15" t="s">
        <v>685</v>
      </c>
      <c r="AF1502" s="15" t="s">
        <v>686</v>
      </c>
      <c r="AG1502" s="15"/>
      <c r="AH1502" s="15"/>
      <c r="AI1502" s="15"/>
      <c r="AJ1502" s="15"/>
      <c r="AK1502" s="15"/>
    </row>
    <row r="1503" spans="1:37">
      <c r="A1503" s="14">
        <v>44983.607592534725</v>
      </c>
      <c r="B1503" s="15" t="s">
        <v>672</v>
      </c>
      <c r="C1503" s="15" t="s">
        <v>11</v>
      </c>
      <c r="D1503" s="14">
        <v>44983.607592534725</v>
      </c>
      <c r="E1503" s="15">
        <f t="shared" ca="1" si="40"/>
        <v>1966</v>
      </c>
      <c r="F1503" s="15" t="s">
        <v>12</v>
      </c>
      <c r="G1503" s="15" t="s">
        <v>13</v>
      </c>
      <c r="H1503" s="15" t="s">
        <v>157</v>
      </c>
      <c r="I1503" s="15" t="s">
        <v>158</v>
      </c>
      <c r="J1503" s="15" t="s">
        <v>673</v>
      </c>
      <c r="K1503" s="16" t="s">
        <v>674</v>
      </c>
      <c r="L1503" s="15" t="s">
        <v>675</v>
      </c>
      <c r="M1503" s="15" t="s">
        <v>676</v>
      </c>
      <c r="N1503" s="15" t="s">
        <v>677</v>
      </c>
      <c r="O1503" s="15" t="s">
        <v>40</v>
      </c>
      <c r="P1503" s="15" t="s">
        <v>22</v>
      </c>
      <c r="Q1503" s="15" t="s">
        <v>678</v>
      </c>
      <c r="R1503" s="16" t="s">
        <v>679</v>
      </c>
      <c r="S1503" s="16" t="s">
        <v>680</v>
      </c>
      <c r="T1503" s="16" t="s">
        <v>681</v>
      </c>
      <c r="U1503" s="18">
        <v>45075</v>
      </c>
      <c r="V1503" s="18">
        <v>45440</v>
      </c>
      <c r="W1503" s="15" t="s">
        <v>682</v>
      </c>
      <c r="X1503" s="15" t="s">
        <v>683</v>
      </c>
      <c r="Y1503" s="15" t="s">
        <v>41</v>
      </c>
      <c r="Z1503" s="15" t="s">
        <v>1571</v>
      </c>
      <c r="AA1503" s="15" t="s">
        <v>22</v>
      </c>
      <c r="AB1503" s="15"/>
      <c r="AC1503" s="15"/>
      <c r="AD1503" s="15" t="s">
        <v>684</v>
      </c>
      <c r="AE1503" s="15" t="s">
        <v>685</v>
      </c>
      <c r="AF1503" s="15" t="s">
        <v>686</v>
      </c>
      <c r="AG1503" s="15"/>
      <c r="AH1503" s="15"/>
      <c r="AI1503" s="15"/>
      <c r="AJ1503" s="15"/>
      <c r="AK1503" s="15"/>
    </row>
    <row r="1504" spans="1:37">
      <c r="A1504" s="14">
        <v>45011.607592534725</v>
      </c>
      <c r="B1504" s="15" t="s">
        <v>672</v>
      </c>
      <c r="C1504" s="15" t="s">
        <v>11</v>
      </c>
      <c r="D1504" s="14">
        <v>45011.607592534725</v>
      </c>
      <c r="E1504" s="15">
        <f t="shared" ca="1" si="40"/>
        <v>3320</v>
      </c>
      <c r="F1504" s="15" t="s">
        <v>12</v>
      </c>
      <c r="G1504" s="15" t="s">
        <v>13</v>
      </c>
      <c r="H1504" s="15" t="s">
        <v>157</v>
      </c>
      <c r="I1504" s="15" t="s">
        <v>158</v>
      </c>
      <c r="J1504" s="15" t="s">
        <v>673</v>
      </c>
      <c r="K1504" s="16" t="s">
        <v>674</v>
      </c>
      <c r="L1504" s="15" t="s">
        <v>675</v>
      </c>
      <c r="M1504" s="15" t="s">
        <v>676</v>
      </c>
      <c r="N1504" s="15" t="s">
        <v>677</v>
      </c>
      <c r="O1504" s="15" t="s">
        <v>40</v>
      </c>
      <c r="P1504" s="15" t="s">
        <v>22</v>
      </c>
      <c r="Q1504" s="15" t="s">
        <v>678</v>
      </c>
      <c r="R1504" s="16" t="s">
        <v>679</v>
      </c>
      <c r="S1504" s="16" t="s">
        <v>680</v>
      </c>
      <c r="T1504" s="16" t="s">
        <v>681</v>
      </c>
      <c r="U1504" s="18">
        <v>45075</v>
      </c>
      <c r="V1504" s="18">
        <v>45440</v>
      </c>
      <c r="W1504" s="15" t="s">
        <v>682</v>
      </c>
      <c r="X1504" s="15" t="s">
        <v>683</v>
      </c>
      <c r="Y1504" s="15" t="s">
        <v>41</v>
      </c>
      <c r="Z1504" s="15" t="s">
        <v>1571</v>
      </c>
      <c r="AA1504" s="15" t="s">
        <v>22</v>
      </c>
      <c r="AB1504" s="15"/>
      <c r="AC1504" s="15"/>
      <c r="AD1504" s="15" t="s">
        <v>684</v>
      </c>
      <c r="AE1504" s="15" t="s">
        <v>685</v>
      </c>
      <c r="AF1504" s="15" t="s">
        <v>686</v>
      </c>
      <c r="AG1504" s="15"/>
      <c r="AH1504" s="15"/>
      <c r="AI1504" s="15"/>
      <c r="AJ1504" s="15"/>
      <c r="AK1504" s="15"/>
    </row>
    <row r="1505" spans="1:36" s="15" customFormat="1">
      <c r="A1505" s="14">
        <v>45042.607592534725</v>
      </c>
      <c r="B1505" s="15" t="s">
        <v>672</v>
      </c>
      <c r="C1505" s="15" t="s">
        <v>11</v>
      </c>
      <c r="D1505" s="14">
        <v>45042.607592534725</v>
      </c>
      <c r="E1505" s="15">
        <f t="shared" ca="1" si="40"/>
        <v>3927</v>
      </c>
      <c r="F1505" s="15" t="s">
        <v>12</v>
      </c>
      <c r="G1505" s="15" t="s">
        <v>13</v>
      </c>
      <c r="H1505" s="15" t="s">
        <v>157</v>
      </c>
      <c r="I1505" s="15" t="s">
        <v>158</v>
      </c>
      <c r="J1505" s="15" t="s">
        <v>673</v>
      </c>
      <c r="K1505" s="16" t="s">
        <v>674</v>
      </c>
      <c r="L1505" s="15" t="s">
        <v>675</v>
      </c>
      <c r="M1505" s="15" t="s">
        <v>676</v>
      </c>
      <c r="N1505" s="15" t="s">
        <v>677</v>
      </c>
      <c r="O1505" s="15" t="s">
        <v>40</v>
      </c>
      <c r="P1505" s="15" t="s">
        <v>22</v>
      </c>
      <c r="Q1505" s="15" t="s">
        <v>678</v>
      </c>
      <c r="R1505" s="16" t="s">
        <v>679</v>
      </c>
      <c r="S1505" s="16" t="s">
        <v>680</v>
      </c>
      <c r="T1505" s="16" t="s">
        <v>681</v>
      </c>
      <c r="U1505" s="18">
        <v>45075</v>
      </c>
      <c r="V1505" s="18">
        <v>45440</v>
      </c>
      <c r="W1505" s="15" t="s">
        <v>682</v>
      </c>
      <c r="X1505" s="15" t="s">
        <v>683</v>
      </c>
      <c r="Y1505" s="15" t="s">
        <v>41</v>
      </c>
      <c r="Z1505" s="15" t="s">
        <v>1571</v>
      </c>
      <c r="AA1505" s="15" t="s">
        <v>22</v>
      </c>
      <c r="AD1505" s="15" t="s">
        <v>684</v>
      </c>
      <c r="AE1505" s="15" t="s">
        <v>685</v>
      </c>
      <c r="AF1505" s="15" t="s">
        <v>686</v>
      </c>
    </row>
    <row r="1506" spans="1:36" s="15" customFormat="1">
      <c r="A1506" s="14">
        <v>45072.607592534725</v>
      </c>
      <c r="B1506" s="15" t="s">
        <v>672</v>
      </c>
      <c r="C1506" s="15" t="s">
        <v>11</v>
      </c>
      <c r="D1506" s="14">
        <v>45072.607592534725</v>
      </c>
      <c r="E1506" s="15">
        <f t="shared" ca="1" si="40"/>
        <v>4440</v>
      </c>
      <c r="F1506" s="15" t="s">
        <v>12</v>
      </c>
      <c r="G1506" s="15" t="s">
        <v>13</v>
      </c>
      <c r="H1506" s="15" t="s">
        <v>157</v>
      </c>
      <c r="I1506" s="15" t="s">
        <v>158</v>
      </c>
      <c r="J1506" s="15" t="s">
        <v>673</v>
      </c>
      <c r="K1506" s="16" t="s">
        <v>674</v>
      </c>
      <c r="L1506" s="15" t="s">
        <v>675</v>
      </c>
      <c r="M1506" s="15" t="s">
        <v>676</v>
      </c>
      <c r="N1506" s="15" t="s">
        <v>677</v>
      </c>
      <c r="O1506" s="15" t="s">
        <v>40</v>
      </c>
      <c r="P1506" s="15" t="s">
        <v>22</v>
      </c>
      <c r="Q1506" s="15" t="s">
        <v>678</v>
      </c>
      <c r="R1506" s="16" t="s">
        <v>679</v>
      </c>
      <c r="S1506" s="16" t="s">
        <v>680</v>
      </c>
      <c r="T1506" s="16" t="s">
        <v>681</v>
      </c>
      <c r="U1506" s="18">
        <v>45075</v>
      </c>
      <c r="V1506" s="18">
        <v>45440</v>
      </c>
      <c r="W1506" s="15" t="s">
        <v>682</v>
      </c>
      <c r="X1506" s="15" t="s">
        <v>683</v>
      </c>
      <c r="Y1506" s="15" t="s">
        <v>41</v>
      </c>
      <c r="Z1506" s="15" t="s">
        <v>1571</v>
      </c>
      <c r="AA1506" s="15" t="s">
        <v>22</v>
      </c>
      <c r="AD1506" s="15" t="s">
        <v>684</v>
      </c>
      <c r="AE1506" s="15" t="s">
        <v>685</v>
      </c>
      <c r="AF1506" s="15" t="s">
        <v>686</v>
      </c>
    </row>
    <row r="1507" spans="1:36" s="15" customFormat="1">
      <c r="A1507" s="14">
        <v>45103.607592534725</v>
      </c>
      <c r="B1507" s="15" t="s">
        <v>672</v>
      </c>
      <c r="C1507" s="15" t="s">
        <v>11</v>
      </c>
      <c r="D1507" s="14">
        <v>45103.607592534725</v>
      </c>
      <c r="E1507" s="15">
        <f t="shared" ca="1" si="40"/>
        <v>4257</v>
      </c>
      <c r="F1507" s="15" t="s">
        <v>12</v>
      </c>
      <c r="G1507" s="15" t="s">
        <v>13</v>
      </c>
      <c r="H1507" s="15" t="s">
        <v>157</v>
      </c>
      <c r="I1507" s="15" t="s">
        <v>158</v>
      </c>
      <c r="J1507" s="15" t="s">
        <v>673</v>
      </c>
      <c r="K1507" s="16" t="s">
        <v>674</v>
      </c>
      <c r="L1507" s="15" t="s">
        <v>675</v>
      </c>
      <c r="M1507" s="15" t="s">
        <v>676</v>
      </c>
      <c r="N1507" s="15" t="s">
        <v>677</v>
      </c>
      <c r="O1507" s="15" t="s">
        <v>40</v>
      </c>
      <c r="P1507" s="15" t="s">
        <v>22</v>
      </c>
      <c r="Q1507" s="15" t="s">
        <v>678</v>
      </c>
      <c r="R1507" s="16" t="s">
        <v>679</v>
      </c>
      <c r="S1507" s="16" t="s">
        <v>680</v>
      </c>
      <c r="T1507" s="16" t="s">
        <v>681</v>
      </c>
      <c r="U1507" s="18">
        <v>45075</v>
      </c>
      <c r="V1507" s="18">
        <v>45440</v>
      </c>
      <c r="W1507" s="15" t="s">
        <v>682</v>
      </c>
      <c r="X1507" s="15" t="s">
        <v>683</v>
      </c>
      <c r="Y1507" s="15" t="s">
        <v>41</v>
      </c>
      <c r="Z1507" s="15" t="s">
        <v>1571</v>
      </c>
      <c r="AA1507" s="15" t="s">
        <v>22</v>
      </c>
      <c r="AD1507" s="15" t="s">
        <v>684</v>
      </c>
      <c r="AE1507" s="15" t="s">
        <v>685</v>
      </c>
      <c r="AF1507" s="15" t="s">
        <v>686</v>
      </c>
    </row>
    <row r="1508" spans="1:36" s="15" customFormat="1">
      <c r="A1508" s="14">
        <v>45133.607592534725</v>
      </c>
      <c r="B1508" s="15" t="s">
        <v>672</v>
      </c>
      <c r="C1508" s="15" t="s">
        <v>11</v>
      </c>
      <c r="D1508" s="14">
        <v>45133.607592534725</v>
      </c>
      <c r="E1508" s="15">
        <f t="shared" ca="1" si="40"/>
        <v>2247</v>
      </c>
      <c r="F1508" s="15" t="s">
        <v>12</v>
      </c>
      <c r="G1508" s="15" t="s">
        <v>13</v>
      </c>
      <c r="H1508" s="15" t="s">
        <v>157</v>
      </c>
      <c r="I1508" s="15" t="s">
        <v>158</v>
      </c>
      <c r="J1508" s="15" t="s">
        <v>673</v>
      </c>
      <c r="K1508" s="16" t="s">
        <v>674</v>
      </c>
      <c r="L1508" s="15" t="s">
        <v>675</v>
      </c>
      <c r="M1508" s="15" t="s">
        <v>676</v>
      </c>
      <c r="N1508" s="15" t="s">
        <v>677</v>
      </c>
      <c r="O1508" s="15" t="s">
        <v>40</v>
      </c>
      <c r="P1508" s="15" t="s">
        <v>22</v>
      </c>
      <c r="Q1508" s="15" t="s">
        <v>678</v>
      </c>
      <c r="R1508" s="16" t="s">
        <v>679</v>
      </c>
      <c r="S1508" s="16" t="s">
        <v>680</v>
      </c>
      <c r="T1508" s="16" t="s">
        <v>681</v>
      </c>
      <c r="U1508" s="18">
        <v>45075</v>
      </c>
      <c r="V1508" s="18">
        <v>45440</v>
      </c>
      <c r="W1508" s="15" t="s">
        <v>682</v>
      </c>
      <c r="X1508" s="15" t="s">
        <v>683</v>
      </c>
      <c r="Y1508" s="15" t="s">
        <v>41</v>
      </c>
      <c r="Z1508" s="15" t="s">
        <v>1571</v>
      </c>
      <c r="AA1508" s="15" t="s">
        <v>22</v>
      </c>
      <c r="AD1508" s="15" t="s">
        <v>684</v>
      </c>
      <c r="AE1508" s="15" t="s">
        <v>685</v>
      </c>
      <c r="AF1508" s="15" t="s">
        <v>686</v>
      </c>
    </row>
    <row r="1509" spans="1:36" s="15" customFormat="1">
      <c r="A1509" s="14">
        <v>45164.607592534725</v>
      </c>
      <c r="B1509" s="15" t="s">
        <v>672</v>
      </c>
      <c r="C1509" s="15" t="s">
        <v>11</v>
      </c>
      <c r="D1509" s="14">
        <v>45164.607592534725</v>
      </c>
      <c r="E1509" s="15">
        <f t="shared" ca="1" si="40"/>
        <v>2385</v>
      </c>
      <c r="F1509" s="15" t="s">
        <v>12</v>
      </c>
      <c r="G1509" s="15" t="s">
        <v>13</v>
      </c>
      <c r="H1509" s="15" t="s">
        <v>157</v>
      </c>
      <c r="I1509" s="15" t="s">
        <v>158</v>
      </c>
      <c r="J1509" s="15" t="s">
        <v>673</v>
      </c>
      <c r="K1509" s="16" t="s">
        <v>674</v>
      </c>
      <c r="L1509" s="15" t="s">
        <v>675</v>
      </c>
      <c r="M1509" s="15" t="s">
        <v>676</v>
      </c>
      <c r="N1509" s="15" t="s">
        <v>677</v>
      </c>
      <c r="O1509" s="15" t="s">
        <v>40</v>
      </c>
      <c r="P1509" s="15" t="s">
        <v>22</v>
      </c>
      <c r="Q1509" s="15" t="s">
        <v>678</v>
      </c>
      <c r="R1509" s="16" t="s">
        <v>679</v>
      </c>
      <c r="S1509" s="16" t="s">
        <v>680</v>
      </c>
      <c r="T1509" s="16" t="s">
        <v>681</v>
      </c>
      <c r="U1509" s="18">
        <v>45075</v>
      </c>
      <c r="V1509" s="18">
        <v>45440</v>
      </c>
      <c r="W1509" s="15" t="s">
        <v>682</v>
      </c>
      <c r="X1509" s="15" t="s">
        <v>683</v>
      </c>
      <c r="Y1509" s="15" t="s">
        <v>41</v>
      </c>
      <c r="Z1509" s="15" t="s">
        <v>1571</v>
      </c>
      <c r="AA1509" s="15" t="s">
        <v>22</v>
      </c>
      <c r="AD1509" s="15" t="s">
        <v>684</v>
      </c>
      <c r="AE1509" s="15" t="s">
        <v>685</v>
      </c>
      <c r="AF1509" s="15" t="s">
        <v>686</v>
      </c>
    </row>
    <row r="1510" spans="1:36" s="15" customFormat="1">
      <c r="A1510" s="14">
        <v>45195.607592534725</v>
      </c>
      <c r="B1510" s="15" t="s">
        <v>672</v>
      </c>
      <c r="C1510" s="15" t="s">
        <v>11</v>
      </c>
      <c r="D1510" s="14">
        <v>45195.607592534725</v>
      </c>
      <c r="E1510" s="15">
        <f t="shared" ca="1" si="40"/>
        <v>2259</v>
      </c>
      <c r="F1510" s="15" t="s">
        <v>12</v>
      </c>
      <c r="G1510" s="15" t="s">
        <v>13</v>
      </c>
      <c r="H1510" s="15" t="s">
        <v>157</v>
      </c>
      <c r="I1510" s="15" t="s">
        <v>158</v>
      </c>
      <c r="J1510" s="15" t="s">
        <v>673</v>
      </c>
      <c r="K1510" s="16" t="s">
        <v>674</v>
      </c>
      <c r="L1510" s="15" t="s">
        <v>675</v>
      </c>
      <c r="M1510" s="15" t="s">
        <v>676</v>
      </c>
      <c r="N1510" s="15" t="s">
        <v>677</v>
      </c>
      <c r="O1510" s="15" t="s">
        <v>40</v>
      </c>
      <c r="P1510" s="15" t="s">
        <v>22</v>
      </c>
      <c r="Q1510" s="15" t="s">
        <v>678</v>
      </c>
      <c r="R1510" s="16" t="s">
        <v>679</v>
      </c>
      <c r="S1510" s="16" t="s">
        <v>680</v>
      </c>
      <c r="T1510" s="16" t="s">
        <v>681</v>
      </c>
      <c r="U1510" s="18">
        <v>45075</v>
      </c>
      <c r="V1510" s="18">
        <v>45440</v>
      </c>
      <c r="W1510" s="15" t="s">
        <v>682</v>
      </c>
      <c r="X1510" s="15" t="s">
        <v>683</v>
      </c>
      <c r="Y1510" s="15" t="s">
        <v>41</v>
      </c>
      <c r="Z1510" s="15" t="s">
        <v>1571</v>
      </c>
      <c r="AA1510" s="15" t="s">
        <v>22</v>
      </c>
      <c r="AD1510" s="15" t="s">
        <v>684</v>
      </c>
      <c r="AE1510" s="15" t="s">
        <v>685</v>
      </c>
      <c r="AF1510" s="15" t="s">
        <v>686</v>
      </c>
    </row>
    <row r="1511" spans="1:36" s="15" customFormat="1">
      <c r="A1511" s="14">
        <v>45225.607592534725</v>
      </c>
      <c r="B1511" s="15" t="s">
        <v>672</v>
      </c>
      <c r="C1511" s="15" t="s">
        <v>11</v>
      </c>
      <c r="D1511" s="14">
        <v>45225.607592534725</v>
      </c>
      <c r="E1511" s="15">
        <f t="shared" ca="1" si="40"/>
        <v>3422</v>
      </c>
      <c r="F1511" s="15" t="s">
        <v>12</v>
      </c>
      <c r="G1511" s="15" t="s">
        <v>13</v>
      </c>
      <c r="H1511" s="15" t="s">
        <v>157</v>
      </c>
      <c r="I1511" s="15" t="s">
        <v>158</v>
      </c>
      <c r="J1511" s="15" t="s">
        <v>673</v>
      </c>
      <c r="K1511" s="16" t="s">
        <v>674</v>
      </c>
      <c r="L1511" s="15" t="s">
        <v>675</v>
      </c>
      <c r="M1511" s="15" t="s">
        <v>676</v>
      </c>
      <c r="N1511" s="15" t="s">
        <v>677</v>
      </c>
      <c r="O1511" s="15" t="s">
        <v>40</v>
      </c>
      <c r="P1511" s="15" t="s">
        <v>22</v>
      </c>
      <c r="Q1511" s="15" t="s">
        <v>678</v>
      </c>
      <c r="R1511" s="16" t="s">
        <v>679</v>
      </c>
      <c r="S1511" s="16" t="s">
        <v>680</v>
      </c>
      <c r="T1511" s="16" t="s">
        <v>681</v>
      </c>
      <c r="U1511" s="18">
        <v>45075</v>
      </c>
      <c r="V1511" s="18">
        <v>45440</v>
      </c>
      <c r="W1511" s="15" t="s">
        <v>682</v>
      </c>
      <c r="X1511" s="15" t="s">
        <v>683</v>
      </c>
      <c r="Y1511" s="15" t="s">
        <v>41</v>
      </c>
      <c r="Z1511" s="15" t="s">
        <v>1571</v>
      </c>
      <c r="AA1511" s="15" t="s">
        <v>22</v>
      </c>
      <c r="AD1511" s="15" t="s">
        <v>684</v>
      </c>
      <c r="AE1511" s="15" t="s">
        <v>685</v>
      </c>
      <c r="AF1511" s="15" t="s">
        <v>686</v>
      </c>
      <c r="AH1511"/>
    </row>
    <row r="1512" spans="1:36" s="15" customFormat="1">
      <c r="A1512" s="14">
        <v>45256.607592534725</v>
      </c>
      <c r="B1512" s="15" t="s">
        <v>672</v>
      </c>
      <c r="C1512" s="15" t="s">
        <v>11</v>
      </c>
      <c r="D1512" s="14">
        <v>45256.607592534725</v>
      </c>
      <c r="E1512" s="15">
        <f t="shared" ca="1" si="40"/>
        <v>2461</v>
      </c>
      <c r="F1512" s="15" t="s">
        <v>12</v>
      </c>
      <c r="G1512" s="15" t="s">
        <v>13</v>
      </c>
      <c r="H1512" s="15" t="s">
        <v>157</v>
      </c>
      <c r="I1512" s="15" t="s">
        <v>158</v>
      </c>
      <c r="J1512" s="15" t="s">
        <v>673</v>
      </c>
      <c r="K1512" s="16" t="s">
        <v>674</v>
      </c>
      <c r="L1512" s="15" t="s">
        <v>675</v>
      </c>
      <c r="M1512" s="15" t="s">
        <v>676</v>
      </c>
      <c r="N1512" s="15" t="s">
        <v>677</v>
      </c>
      <c r="O1512" s="15" t="s">
        <v>40</v>
      </c>
      <c r="P1512" s="15" t="s">
        <v>22</v>
      </c>
      <c r="Q1512" s="15" t="s">
        <v>678</v>
      </c>
      <c r="R1512" s="16" t="s">
        <v>679</v>
      </c>
      <c r="S1512" s="16" t="s">
        <v>680</v>
      </c>
      <c r="T1512" s="16" t="s">
        <v>681</v>
      </c>
      <c r="U1512" s="18">
        <v>45075</v>
      </c>
      <c r="V1512" s="18">
        <v>45440</v>
      </c>
      <c r="W1512" s="15" t="s">
        <v>682</v>
      </c>
      <c r="X1512" s="15" t="s">
        <v>683</v>
      </c>
      <c r="Y1512" s="15" t="s">
        <v>41</v>
      </c>
      <c r="Z1512" s="15" t="s">
        <v>1571</v>
      </c>
      <c r="AA1512" s="15" t="s">
        <v>22</v>
      </c>
      <c r="AD1512" s="15" t="s">
        <v>684</v>
      </c>
      <c r="AE1512" s="15" t="s">
        <v>685</v>
      </c>
      <c r="AF1512" s="15" t="s">
        <v>686</v>
      </c>
      <c r="AH1512"/>
    </row>
    <row r="1513" spans="1:36" s="15" customFormat="1">
      <c r="A1513" s="14">
        <v>45286.607592534725</v>
      </c>
      <c r="B1513" s="15" t="s">
        <v>672</v>
      </c>
      <c r="C1513" s="15" t="s">
        <v>11</v>
      </c>
      <c r="D1513" s="14">
        <v>45286.607592534725</v>
      </c>
      <c r="E1513" s="15">
        <f t="shared" ca="1" si="40"/>
        <v>4281</v>
      </c>
      <c r="F1513" s="15" t="s">
        <v>12</v>
      </c>
      <c r="G1513" s="15" t="s">
        <v>13</v>
      </c>
      <c r="H1513" s="15" t="s">
        <v>157</v>
      </c>
      <c r="I1513" s="15" t="s">
        <v>158</v>
      </c>
      <c r="J1513" s="15" t="s">
        <v>673</v>
      </c>
      <c r="K1513" s="16" t="s">
        <v>674</v>
      </c>
      <c r="L1513" s="15" t="s">
        <v>675</v>
      </c>
      <c r="M1513" s="15" t="s">
        <v>676</v>
      </c>
      <c r="N1513" s="15" t="s">
        <v>677</v>
      </c>
      <c r="O1513" s="15" t="s">
        <v>40</v>
      </c>
      <c r="P1513" s="15" t="s">
        <v>22</v>
      </c>
      <c r="Q1513" s="15" t="s">
        <v>678</v>
      </c>
      <c r="R1513" s="16" t="s">
        <v>679</v>
      </c>
      <c r="S1513" s="16" t="s">
        <v>680</v>
      </c>
      <c r="T1513" s="16" t="s">
        <v>681</v>
      </c>
      <c r="U1513" s="18">
        <v>45075</v>
      </c>
      <c r="V1513" s="18">
        <v>45440</v>
      </c>
      <c r="W1513" s="15" t="s">
        <v>682</v>
      </c>
      <c r="X1513" s="15" t="s">
        <v>683</v>
      </c>
      <c r="Y1513" s="15" t="s">
        <v>41</v>
      </c>
      <c r="Z1513" s="15" t="s">
        <v>1571</v>
      </c>
      <c r="AA1513" s="15" t="s">
        <v>22</v>
      </c>
      <c r="AD1513" s="15" t="s">
        <v>684</v>
      </c>
      <c r="AE1513" s="15" t="s">
        <v>685</v>
      </c>
      <c r="AF1513" s="15" t="s">
        <v>686</v>
      </c>
      <c r="AH1513"/>
    </row>
    <row r="1514" spans="1:36" s="15" customFormat="1">
      <c r="A1514" s="14">
        <v>44222.610497685186</v>
      </c>
      <c r="B1514" s="15" t="s">
        <v>687</v>
      </c>
      <c r="C1514" s="15" t="s">
        <v>11</v>
      </c>
      <c r="D1514" s="14">
        <v>44222.610497685186</v>
      </c>
      <c r="E1514" s="15">
        <f ca="1">RANDBETWEEN(2300,4500)</f>
        <v>4415</v>
      </c>
      <c r="F1514" s="15" t="s">
        <v>12</v>
      </c>
      <c r="G1514" s="15" t="s">
        <v>13</v>
      </c>
      <c r="H1514" s="15" t="s">
        <v>70</v>
      </c>
      <c r="I1514" s="15" t="s">
        <v>71</v>
      </c>
      <c r="J1514" s="15" t="s">
        <v>688</v>
      </c>
      <c r="K1514" s="16" t="s">
        <v>689</v>
      </c>
      <c r="L1514" s="15" t="s">
        <v>690</v>
      </c>
      <c r="M1514" s="15" t="s">
        <v>691</v>
      </c>
      <c r="N1514" s="15" t="s">
        <v>692</v>
      </c>
      <c r="O1514" s="15" t="s">
        <v>21</v>
      </c>
      <c r="Q1514" s="15" t="s">
        <v>694</v>
      </c>
      <c r="R1514" s="16" t="s">
        <v>695</v>
      </c>
      <c r="S1514" s="16" t="s">
        <v>696</v>
      </c>
      <c r="T1514" s="16" t="s">
        <v>697</v>
      </c>
      <c r="U1514" s="17">
        <v>44925</v>
      </c>
      <c r="V1514" s="17">
        <v>45290</v>
      </c>
      <c r="W1514" s="15" t="s">
        <v>698</v>
      </c>
      <c r="X1514" s="15" t="s">
        <v>699</v>
      </c>
      <c r="Y1514" s="15" t="s">
        <v>78</v>
      </c>
      <c r="Z1514" s="15" t="s">
        <v>693</v>
      </c>
      <c r="AA1514" s="15" t="s">
        <v>79</v>
      </c>
      <c r="AD1514" s="15" t="s">
        <v>700</v>
      </c>
      <c r="AE1514" s="15" t="s">
        <v>701</v>
      </c>
      <c r="AF1514" s="15" t="s">
        <v>702</v>
      </c>
    </row>
    <row r="1515" spans="1:36" s="15" customFormat="1">
      <c r="A1515" s="14">
        <v>44253.610497685186</v>
      </c>
      <c r="B1515" s="15" t="s">
        <v>687</v>
      </c>
      <c r="C1515" s="15" t="s">
        <v>11</v>
      </c>
      <c r="D1515" s="14">
        <v>44253.610497685186</v>
      </c>
      <c r="E1515" s="15">
        <f t="shared" ref="E1515:E1549" ca="1" si="41">RANDBETWEEN(2300,4500)</f>
        <v>4119</v>
      </c>
      <c r="F1515" s="15" t="s">
        <v>12</v>
      </c>
      <c r="G1515" s="15" t="s">
        <v>13</v>
      </c>
      <c r="H1515" s="15" t="s">
        <v>70</v>
      </c>
      <c r="I1515" s="15" t="s">
        <v>71</v>
      </c>
      <c r="J1515" s="15" t="s">
        <v>688</v>
      </c>
      <c r="K1515" s="16" t="s">
        <v>689</v>
      </c>
      <c r="L1515" s="15" t="s">
        <v>690</v>
      </c>
      <c r="M1515" s="15" t="s">
        <v>691</v>
      </c>
      <c r="N1515" s="15" t="s">
        <v>692</v>
      </c>
      <c r="O1515" s="15" t="s">
        <v>21</v>
      </c>
      <c r="Q1515" s="15" t="s">
        <v>694</v>
      </c>
      <c r="R1515" s="16" t="s">
        <v>695</v>
      </c>
      <c r="S1515" s="16" t="s">
        <v>696</v>
      </c>
      <c r="T1515" s="16" t="s">
        <v>697</v>
      </c>
      <c r="U1515" s="17">
        <v>44925</v>
      </c>
      <c r="V1515" s="17">
        <v>45290</v>
      </c>
      <c r="W1515" s="15" t="s">
        <v>698</v>
      </c>
      <c r="X1515" s="15" t="s">
        <v>699</v>
      </c>
      <c r="Y1515" s="15" t="s">
        <v>78</v>
      </c>
      <c r="Z1515" s="15" t="s">
        <v>693</v>
      </c>
      <c r="AA1515" s="15" t="s">
        <v>79</v>
      </c>
      <c r="AD1515" s="15" t="s">
        <v>700</v>
      </c>
      <c r="AE1515" s="15" t="s">
        <v>701</v>
      </c>
      <c r="AF1515" s="15" t="s">
        <v>702</v>
      </c>
      <c r="AJ1515"/>
    </row>
    <row r="1516" spans="1:36" s="15" customFormat="1">
      <c r="A1516" s="14">
        <v>44281.610497685186</v>
      </c>
      <c r="B1516" s="15" t="s">
        <v>687</v>
      </c>
      <c r="C1516" s="15" t="s">
        <v>11</v>
      </c>
      <c r="D1516" s="14">
        <v>44281.610497685186</v>
      </c>
      <c r="E1516" s="15">
        <f t="shared" ca="1" si="41"/>
        <v>3495</v>
      </c>
      <c r="F1516" s="15" t="s">
        <v>12</v>
      </c>
      <c r="G1516" s="15" t="s">
        <v>13</v>
      </c>
      <c r="H1516" s="15" t="s">
        <v>70</v>
      </c>
      <c r="I1516" s="15" t="s">
        <v>71</v>
      </c>
      <c r="J1516" s="15" t="s">
        <v>688</v>
      </c>
      <c r="K1516" s="16" t="s">
        <v>689</v>
      </c>
      <c r="L1516" s="15" t="s">
        <v>690</v>
      </c>
      <c r="M1516" s="15" t="s">
        <v>691</v>
      </c>
      <c r="N1516" s="15" t="s">
        <v>692</v>
      </c>
      <c r="O1516" s="15" t="s">
        <v>21</v>
      </c>
      <c r="Q1516" s="15" t="s">
        <v>694</v>
      </c>
      <c r="R1516" s="16" t="s">
        <v>695</v>
      </c>
      <c r="S1516" s="16" t="s">
        <v>696</v>
      </c>
      <c r="T1516" s="16" t="s">
        <v>697</v>
      </c>
      <c r="U1516" s="17">
        <v>44925</v>
      </c>
      <c r="V1516" s="17">
        <v>45290</v>
      </c>
      <c r="W1516" s="15" t="s">
        <v>698</v>
      </c>
      <c r="X1516" s="15" t="s">
        <v>699</v>
      </c>
      <c r="Y1516" s="15" t="s">
        <v>78</v>
      </c>
      <c r="Z1516" s="15" t="s">
        <v>693</v>
      </c>
      <c r="AA1516" s="15" t="s">
        <v>79</v>
      </c>
      <c r="AD1516" s="15" t="s">
        <v>700</v>
      </c>
      <c r="AE1516" s="15" t="s">
        <v>701</v>
      </c>
      <c r="AF1516" s="15" t="s">
        <v>702</v>
      </c>
      <c r="AJ1516"/>
    </row>
    <row r="1517" spans="1:36" s="15" customFormat="1">
      <c r="A1517" s="14">
        <v>44312.610497685186</v>
      </c>
      <c r="B1517" s="15" t="s">
        <v>687</v>
      </c>
      <c r="C1517" s="15" t="s">
        <v>11</v>
      </c>
      <c r="D1517" s="14">
        <v>44312.610497685186</v>
      </c>
      <c r="E1517" s="15">
        <f t="shared" ca="1" si="41"/>
        <v>3262</v>
      </c>
      <c r="F1517" s="15" t="s">
        <v>12</v>
      </c>
      <c r="G1517" s="15" t="s">
        <v>13</v>
      </c>
      <c r="H1517" s="15" t="s">
        <v>70</v>
      </c>
      <c r="I1517" s="15" t="s">
        <v>71</v>
      </c>
      <c r="J1517" s="15" t="s">
        <v>688</v>
      </c>
      <c r="K1517" s="16" t="s">
        <v>689</v>
      </c>
      <c r="L1517" s="15" t="s">
        <v>690</v>
      </c>
      <c r="M1517" s="15" t="s">
        <v>691</v>
      </c>
      <c r="N1517" s="15" t="s">
        <v>692</v>
      </c>
      <c r="O1517" s="15" t="s">
        <v>21</v>
      </c>
      <c r="Q1517" s="15" t="s">
        <v>694</v>
      </c>
      <c r="R1517" s="16" t="s">
        <v>695</v>
      </c>
      <c r="S1517" s="16" t="s">
        <v>696</v>
      </c>
      <c r="T1517" s="16" t="s">
        <v>697</v>
      </c>
      <c r="U1517" s="17">
        <v>44925</v>
      </c>
      <c r="V1517" s="17">
        <v>45290</v>
      </c>
      <c r="W1517" s="15" t="s">
        <v>698</v>
      </c>
      <c r="X1517" s="15" t="s">
        <v>699</v>
      </c>
      <c r="Y1517" s="15" t="s">
        <v>78</v>
      </c>
      <c r="Z1517" s="15" t="s">
        <v>693</v>
      </c>
      <c r="AA1517" s="15" t="s">
        <v>79</v>
      </c>
      <c r="AD1517" s="15" t="s">
        <v>700</v>
      </c>
      <c r="AE1517" s="15" t="s">
        <v>701</v>
      </c>
      <c r="AF1517" s="15" t="s">
        <v>702</v>
      </c>
      <c r="AJ1517"/>
    </row>
    <row r="1518" spans="1:36" s="15" customFormat="1">
      <c r="A1518" s="14">
        <v>44342.610497685186</v>
      </c>
      <c r="B1518" s="15" t="s">
        <v>687</v>
      </c>
      <c r="C1518" s="15" t="s">
        <v>11</v>
      </c>
      <c r="D1518" s="14">
        <v>44342.610497685186</v>
      </c>
      <c r="E1518" s="15">
        <f t="shared" ca="1" si="41"/>
        <v>2424</v>
      </c>
      <c r="F1518" s="15" t="s">
        <v>12</v>
      </c>
      <c r="G1518" s="15" t="s">
        <v>13</v>
      </c>
      <c r="H1518" s="15" t="s">
        <v>70</v>
      </c>
      <c r="I1518" s="15" t="s">
        <v>71</v>
      </c>
      <c r="J1518" s="15" t="s">
        <v>688</v>
      </c>
      <c r="K1518" s="16" t="s">
        <v>689</v>
      </c>
      <c r="L1518" s="15" t="s">
        <v>690</v>
      </c>
      <c r="M1518" s="15" t="s">
        <v>691</v>
      </c>
      <c r="N1518" s="15" t="s">
        <v>692</v>
      </c>
      <c r="O1518" s="15" t="s">
        <v>21</v>
      </c>
      <c r="Q1518" s="15" t="s">
        <v>694</v>
      </c>
      <c r="R1518" s="16" t="s">
        <v>695</v>
      </c>
      <c r="S1518" s="16" t="s">
        <v>696</v>
      </c>
      <c r="T1518" s="16" t="s">
        <v>697</v>
      </c>
      <c r="U1518" s="17">
        <v>44925</v>
      </c>
      <c r="V1518" s="17">
        <v>45290</v>
      </c>
      <c r="W1518" s="15" t="s">
        <v>698</v>
      </c>
      <c r="X1518" s="15" t="s">
        <v>699</v>
      </c>
      <c r="Y1518" s="15" t="s">
        <v>78</v>
      </c>
      <c r="Z1518" s="15" t="s">
        <v>693</v>
      </c>
      <c r="AA1518" s="15" t="s">
        <v>79</v>
      </c>
      <c r="AD1518" s="15" t="s">
        <v>700</v>
      </c>
      <c r="AE1518" s="15" t="s">
        <v>701</v>
      </c>
      <c r="AF1518" s="15" t="s">
        <v>702</v>
      </c>
      <c r="AJ1518"/>
    </row>
    <row r="1519" spans="1:36" s="15" customFormat="1">
      <c r="A1519" s="14">
        <v>44373.610497685186</v>
      </c>
      <c r="B1519" s="15" t="s">
        <v>687</v>
      </c>
      <c r="C1519" s="15" t="s">
        <v>11</v>
      </c>
      <c r="D1519" s="14">
        <v>44373.610497685186</v>
      </c>
      <c r="E1519" s="15">
        <f t="shared" ca="1" si="41"/>
        <v>2953</v>
      </c>
      <c r="F1519" s="15" t="s">
        <v>12</v>
      </c>
      <c r="G1519" s="15" t="s">
        <v>13</v>
      </c>
      <c r="H1519" s="15" t="s">
        <v>70</v>
      </c>
      <c r="I1519" s="15" t="s">
        <v>71</v>
      </c>
      <c r="J1519" s="15" t="s">
        <v>688</v>
      </c>
      <c r="K1519" s="16" t="s">
        <v>689</v>
      </c>
      <c r="L1519" s="15" t="s">
        <v>690</v>
      </c>
      <c r="M1519" s="15" t="s">
        <v>691</v>
      </c>
      <c r="N1519" s="15" t="s">
        <v>692</v>
      </c>
      <c r="O1519" s="15" t="s">
        <v>21</v>
      </c>
      <c r="Q1519" s="15" t="s">
        <v>694</v>
      </c>
      <c r="R1519" s="16" t="s">
        <v>695</v>
      </c>
      <c r="S1519" s="16" t="s">
        <v>696</v>
      </c>
      <c r="T1519" s="16" t="s">
        <v>697</v>
      </c>
      <c r="U1519" s="17">
        <v>44925</v>
      </c>
      <c r="V1519" s="17">
        <v>45290</v>
      </c>
      <c r="W1519" s="15" t="s">
        <v>698</v>
      </c>
      <c r="X1519" s="15" t="s">
        <v>699</v>
      </c>
      <c r="Y1519" s="15" t="s">
        <v>78</v>
      </c>
      <c r="Z1519" s="15" t="s">
        <v>693</v>
      </c>
      <c r="AA1519" s="15" t="s">
        <v>79</v>
      </c>
      <c r="AD1519" s="15" t="s">
        <v>700</v>
      </c>
      <c r="AE1519" s="15" t="s">
        <v>701</v>
      </c>
      <c r="AF1519" s="15" t="s">
        <v>702</v>
      </c>
      <c r="AJ1519"/>
    </row>
    <row r="1520" spans="1:36" s="15" customFormat="1">
      <c r="A1520" s="14">
        <v>44403.610497685186</v>
      </c>
      <c r="B1520" s="15" t="s">
        <v>687</v>
      </c>
      <c r="C1520" s="15" t="s">
        <v>11</v>
      </c>
      <c r="D1520" s="14">
        <v>44403.610497685186</v>
      </c>
      <c r="E1520" s="15">
        <f t="shared" ca="1" si="41"/>
        <v>2713</v>
      </c>
      <c r="F1520" s="15" t="s">
        <v>12</v>
      </c>
      <c r="G1520" s="15" t="s">
        <v>13</v>
      </c>
      <c r="H1520" s="15" t="s">
        <v>70</v>
      </c>
      <c r="I1520" s="15" t="s">
        <v>71</v>
      </c>
      <c r="J1520" s="15" t="s">
        <v>688</v>
      </c>
      <c r="K1520" s="16" t="s">
        <v>689</v>
      </c>
      <c r="L1520" s="15" t="s">
        <v>690</v>
      </c>
      <c r="M1520" s="15" t="s">
        <v>691</v>
      </c>
      <c r="N1520" s="15" t="s">
        <v>692</v>
      </c>
      <c r="O1520" s="15" t="s">
        <v>21</v>
      </c>
      <c r="Q1520" s="15" t="s">
        <v>694</v>
      </c>
      <c r="R1520" s="16" t="s">
        <v>695</v>
      </c>
      <c r="S1520" s="16" t="s">
        <v>696</v>
      </c>
      <c r="T1520" s="16" t="s">
        <v>697</v>
      </c>
      <c r="U1520" s="17">
        <v>44925</v>
      </c>
      <c r="V1520" s="17">
        <v>45290</v>
      </c>
      <c r="W1520" s="15" t="s">
        <v>698</v>
      </c>
      <c r="X1520" s="15" t="s">
        <v>699</v>
      </c>
      <c r="Y1520" s="15" t="s">
        <v>78</v>
      </c>
      <c r="Z1520" s="15" t="s">
        <v>693</v>
      </c>
      <c r="AA1520" s="15" t="s">
        <v>79</v>
      </c>
      <c r="AD1520" s="15" t="s">
        <v>700</v>
      </c>
      <c r="AE1520" s="15" t="s">
        <v>701</v>
      </c>
      <c r="AF1520" s="15" t="s">
        <v>702</v>
      </c>
      <c r="AJ1520"/>
    </row>
    <row r="1521" spans="1:37" s="15" customFormat="1">
      <c r="A1521" s="14">
        <v>44434.610497685186</v>
      </c>
      <c r="B1521" s="15" t="s">
        <v>687</v>
      </c>
      <c r="C1521" s="15" t="s">
        <v>11</v>
      </c>
      <c r="D1521" s="14">
        <v>44434.610497685186</v>
      </c>
      <c r="E1521" s="15">
        <f t="shared" ca="1" si="41"/>
        <v>3202</v>
      </c>
      <c r="F1521" s="15" t="s">
        <v>12</v>
      </c>
      <c r="G1521" s="15" t="s">
        <v>13</v>
      </c>
      <c r="H1521" s="15" t="s">
        <v>70</v>
      </c>
      <c r="I1521" s="15" t="s">
        <v>71</v>
      </c>
      <c r="J1521" s="15" t="s">
        <v>688</v>
      </c>
      <c r="K1521" s="16" t="s">
        <v>689</v>
      </c>
      <c r="L1521" s="15" t="s">
        <v>690</v>
      </c>
      <c r="M1521" s="15" t="s">
        <v>691</v>
      </c>
      <c r="N1521" s="15" t="s">
        <v>692</v>
      </c>
      <c r="O1521" s="15" t="s">
        <v>21</v>
      </c>
      <c r="Q1521" s="15" t="s">
        <v>694</v>
      </c>
      <c r="R1521" s="16" t="s">
        <v>695</v>
      </c>
      <c r="S1521" s="16" t="s">
        <v>696</v>
      </c>
      <c r="T1521" s="16" t="s">
        <v>697</v>
      </c>
      <c r="U1521" s="17">
        <v>44925</v>
      </c>
      <c r="V1521" s="17">
        <v>45290</v>
      </c>
      <c r="W1521" s="15" t="s">
        <v>698</v>
      </c>
      <c r="X1521" s="15" t="s">
        <v>699</v>
      </c>
      <c r="Y1521" s="15" t="s">
        <v>78</v>
      </c>
      <c r="Z1521" s="15" t="s">
        <v>693</v>
      </c>
      <c r="AA1521" s="15" t="s">
        <v>79</v>
      </c>
      <c r="AD1521" s="15" t="s">
        <v>700</v>
      </c>
      <c r="AE1521" s="15" t="s">
        <v>701</v>
      </c>
      <c r="AF1521" s="15" t="s">
        <v>702</v>
      </c>
    </row>
    <row r="1522" spans="1:37" s="15" customFormat="1">
      <c r="A1522" s="14">
        <v>44465.610497685186</v>
      </c>
      <c r="B1522" s="15" t="s">
        <v>687</v>
      </c>
      <c r="C1522" s="15" t="s">
        <v>11</v>
      </c>
      <c r="D1522" s="14">
        <v>44465.610497685186</v>
      </c>
      <c r="E1522" s="15">
        <f t="shared" ca="1" si="41"/>
        <v>3270</v>
      </c>
      <c r="F1522" s="15" t="s">
        <v>12</v>
      </c>
      <c r="G1522" s="15" t="s">
        <v>13</v>
      </c>
      <c r="H1522" s="15" t="s">
        <v>70</v>
      </c>
      <c r="I1522" s="15" t="s">
        <v>71</v>
      </c>
      <c r="J1522" s="15" t="s">
        <v>688</v>
      </c>
      <c r="K1522" s="16" t="s">
        <v>689</v>
      </c>
      <c r="L1522" s="15" t="s">
        <v>690</v>
      </c>
      <c r="M1522" s="15" t="s">
        <v>691</v>
      </c>
      <c r="N1522" s="15" t="s">
        <v>692</v>
      </c>
      <c r="O1522" s="15" t="s">
        <v>21</v>
      </c>
      <c r="Q1522" s="15" t="s">
        <v>694</v>
      </c>
      <c r="R1522" s="16" t="s">
        <v>695</v>
      </c>
      <c r="S1522" s="16" t="s">
        <v>696</v>
      </c>
      <c r="T1522" s="16" t="s">
        <v>697</v>
      </c>
      <c r="U1522" s="17">
        <v>44925</v>
      </c>
      <c r="V1522" s="17">
        <v>45290</v>
      </c>
      <c r="W1522" s="15" t="s">
        <v>698</v>
      </c>
      <c r="X1522" s="15" t="s">
        <v>699</v>
      </c>
      <c r="Y1522" s="15" t="s">
        <v>78</v>
      </c>
      <c r="Z1522" s="15" t="s">
        <v>693</v>
      </c>
      <c r="AA1522" s="15" t="s">
        <v>79</v>
      </c>
      <c r="AD1522" s="15" t="s">
        <v>700</v>
      </c>
      <c r="AE1522" s="15" t="s">
        <v>701</v>
      </c>
      <c r="AF1522" s="15" t="s">
        <v>702</v>
      </c>
    </row>
    <row r="1523" spans="1:37" s="15" customFormat="1">
      <c r="A1523" s="14">
        <v>44495.610497685186</v>
      </c>
      <c r="B1523" s="15" t="s">
        <v>687</v>
      </c>
      <c r="C1523" s="15" t="s">
        <v>11</v>
      </c>
      <c r="D1523" s="14">
        <v>44495.610497685186</v>
      </c>
      <c r="E1523" s="15">
        <f t="shared" ca="1" si="41"/>
        <v>2377</v>
      </c>
      <c r="F1523" s="15" t="s">
        <v>12</v>
      </c>
      <c r="G1523" s="15" t="s">
        <v>13</v>
      </c>
      <c r="H1523" s="15" t="s">
        <v>70</v>
      </c>
      <c r="I1523" s="15" t="s">
        <v>71</v>
      </c>
      <c r="J1523" s="15" t="s">
        <v>688</v>
      </c>
      <c r="K1523" s="16" t="s">
        <v>689</v>
      </c>
      <c r="L1523" s="15" t="s">
        <v>690</v>
      </c>
      <c r="M1523" s="15" t="s">
        <v>691</v>
      </c>
      <c r="N1523" s="15" t="s">
        <v>692</v>
      </c>
      <c r="O1523" s="15" t="s">
        <v>21</v>
      </c>
      <c r="Q1523" s="15" t="s">
        <v>694</v>
      </c>
      <c r="R1523" s="16" t="s">
        <v>695</v>
      </c>
      <c r="S1523" s="16" t="s">
        <v>696</v>
      </c>
      <c r="T1523" s="16" t="s">
        <v>697</v>
      </c>
      <c r="U1523" s="17">
        <v>44925</v>
      </c>
      <c r="V1523" s="17">
        <v>45290</v>
      </c>
      <c r="W1523" s="15" t="s">
        <v>698</v>
      </c>
      <c r="X1523" s="15" t="s">
        <v>699</v>
      </c>
      <c r="Y1523" s="15" t="s">
        <v>78</v>
      </c>
      <c r="Z1523" s="15" t="s">
        <v>693</v>
      </c>
      <c r="AA1523" s="15" t="s">
        <v>79</v>
      </c>
      <c r="AD1523" s="15" t="s">
        <v>700</v>
      </c>
      <c r="AE1523" s="15" t="s">
        <v>701</v>
      </c>
      <c r="AF1523" s="15" t="s">
        <v>702</v>
      </c>
    </row>
    <row r="1524" spans="1:37" s="15" customFormat="1">
      <c r="A1524" s="14">
        <v>44526.610497685186</v>
      </c>
      <c r="B1524" s="15" t="s">
        <v>687</v>
      </c>
      <c r="C1524" s="15" t="s">
        <v>11</v>
      </c>
      <c r="D1524" s="14">
        <v>44526.610497685186</v>
      </c>
      <c r="E1524" s="15">
        <f t="shared" ca="1" si="41"/>
        <v>4489</v>
      </c>
      <c r="F1524" s="15" t="s">
        <v>12</v>
      </c>
      <c r="G1524" s="15" t="s">
        <v>13</v>
      </c>
      <c r="H1524" s="15" t="s">
        <v>70</v>
      </c>
      <c r="I1524" s="15" t="s">
        <v>71</v>
      </c>
      <c r="J1524" s="15" t="s">
        <v>688</v>
      </c>
      <c r="K1524" s="16" t="s">
        <v>689</v>
      </c>
      <c r="L1524" s="15" t="s">
        <v>690</v>
      </c>
      <c r="M1524" s="15" t="s">
        <v>691</v>
      </c>
      <c r="N1524" s="15" t="s">
        <v>692</v>
      </c>
      <c r="O1524" s="15" t="s">
        <v>21</v>
      </c>
      <c r="Q1524" s="15" t="s">
        <v>694</v>
      </c>
      <c r="R1524" s="16" t="s">
        <v>695</v>
      </c>
      <c r="S1524" s="16" t="s">
        <v>696</v>
      </c>
      <c r="T1524" s="16" t="s">
        <v>697</v>
      </c>
      <c r="U1524" s="17">
        <v>44925</v>
      </c>
      <c r="V1524" s="17">
        <v>45290</v>
      </c>
      <c r="W1524" s="15" t="s">
        <v>698</v>
      </c>
      <c r="X1524" s="15" t="s">
        <v>699</v>
      </c>
      <c r="Y1524" s="15" t="s">
        <v>78</v>
      </c>
      <c r="Z1524" s="15" t="s">
        <v>693</v>
      </c>
      <c r="AA1524" s="15" t="s">
        <v>79</v>
      </c>
      <c r="AD1524" s="15" t="s">
        <v>700</v>
      </c>
      <c r="AE1524" s="15" t="s">
        <v>701</v>
      </c>
      <c r="AF1524" s="15" t="s">
        <v>702</v>
      </c>
    </row>
    <row r="1525" spans="1:37" s="15" customFormat="1">
      <c r="A1525" s="14">
        <v>44556.610497685186</v>
      </c>
      <c r="B1525" s="15" t="s">
        <v>687</v>
      </c>
      <c r="C1525" s="15" t="s">
        <v>11</v>
      </c>
      <c r="D1525" s="14">
        <v>44556.610497685186</v>
      </c>
      <c r="E1525" s="15">
        <f t="shared" ca="1" si="41"/>
        <v>4289</v>
      </c>
      <c r="F1525" s="15" t="s">
        <v>12</v>
      </c>
      <c r="G1525" s="15" t="s">
        <v>13</v>
      </c>
      <c r="H1525" s="15" t="s">
        <v>70</v>
      </c>
      <c r="I1525" s="15" t="s">
        <v>71</v>
      </c>
      <c r="J1525" s="15" t="s">
        <v>688</v>
      </c>
      <c r="K1525" s="16" t="s">
        <v>689</v>
      </c>
      <c r="L1525" s="15" t="s">
        <v>690</v>
      </c>
      <c r="M1525" s="15" t="s">
        <v>691</v>
      </c>
      <c r="N1525" s="15" t="s">
        <v>692</v>
      </c>
      <c r="O1525" s="15" t="s">
        <v>21</v>
      </c>
      <c r="Q1525" s="15" t="s">
        <v>694</v>
      </c>
      <c r="R1525" s="16" t="s">
        <v>695</v>
      </c>
      <c r="S1525" s="16" t="s">
        <v>696</v>
      </c>
      <c r="T1525" s="16" t="s">
        <v>697</v>
      </c>
      <c r="U1525" s="17">
        <v>44925</v>
      </c>
      <c r="V1525" s="17">
        <v>45290</v>
      </c>
      <c r="W1525" s="15" t="s">
        <v>698</v>
      </c>
      <c r="X1525" s="15" t="s">
        <v>699</v>
      </c>
      <c r="Y1525" s="15" t="s">
        <v>78</v>
      </c>
      <c r="Z1525" s="15" t="s">
        <v>693</v>
      </c>
      <c r="AA1525" s="15" t="s">
        <v>79</v>
      </c>
      <c r="AD1525" s="15" t="s">
        <v>700</v>
      </c>
      <c r="AE1525" s="15" t="s">
        <v>701</v>
      </c>
      <c r="AF1525" s="15" t="s">
        <v>702</v>
      </c>
    </row>
    <row r="1526" spans="1:37" s="15" customFormat="1">
      <c r="A1526" s="14">
        <v>44587.610497685186</v>
      </c>
      <c r="B1526" s="15" t="s">
        <v>687</v>
      </c>
      <c r="C1526" s="15" t="s">
        <v>11</v>
      </c>
      <c r="D1526" s="14">
        <v>44587.610497685186</v>
      </c>
      <c r="E1526" s="15">
        <f t="shared" ca="1" si="41"/>
        <v>3759</v>
      </c>
      <c r="F1526" s="15" t="s">
        <v>12</v>
      </c>
      <c r="G1526" s="15" t="s">
        <v>13</v>
      </c>
      <c r="H1526" s="15" t="s">
        <v>70</v>
      </c>
      <c r="I1526" s="15" t="s">
        <v>71</v>
      </c>
      <c r="J1526" s="15" t="s">
        <v>688</v>
      </c>
      <c r="K1526" s="16" t="s">
        <v>689</v>
      </c>
      <c r="L1526" s="15" t="s">
        <v>690</v>
      </c>
      <c r="M1526" s="15" t="s">
        <v>691</v>
      </c>
      <c r="N1526" s="15" t="s">
        <v>692</v>
      </c>
      <c r="O1526" s="15" t="s">
        <v>21</v>
      </c>
      <c r="Q1526" s="15" t="s">
        <v>694</v>
      </c>
      <c r="R1526" s="16" t="s">
        <v>695</v>
      </c>
      <c r="S1526" s="16" t="s">
        <v>696</v>
      </c>
      <c r="T1526" s="16" t="s">
        <v>697</v>
      </c>
      <c r="U1526" s="17">
        <v>44925</v>
      </c>
      <c r="V1526" s="17">
        <v>45290</v>
      </c>
      <c r="W1526" s="15" t="s">
        <v>698</v>
      </c>
      <c r="X1526" s="15" t="s">
        <v>699</v>
      </c>
      <c r="Y1526" s="15" t="s">
        <v>78</v>
      </c>
      <c r="Z1526" s="15" t="s">
        <v>693</v>
      </c>
      <c r="AA1526" s="15" t="s">
        <v>79</v>
      </c>
      <c r="AD1526" s="15" t="s">
        <v>700</v>
      </c>
      <c r="AE1526" s="15" t="s">
        <v>701</v>
      </c>
      <c r="AF1526" s="15" t="s">
        <v>702</v>
      </c>
    </row>
    <row r="1527" spans="1:37" s="15" customFormat="1">
      <c r="A1527" s="14">
        <v>44618.610497685186</v>
      </c>
      <c r="B1527" s="15" t="s">
        <v>687</v>
      </c>
      <c r="C1527" s="15" t="s">
        <v>11</v>
      </c>
      <c r="D1527" s="14">
        <v>44618.610497685186</v>
      </c>
      <c r="E1527" s="15">
        <f t="shared" ca="1" si="41"/>
        <v>3852</v>
      </c>
      <c r="F1527" s="15" t="s">
        <v>12</v>
      </c>
      <c r="G1527" s="15" t="s">
        <v>13</v>
      </c>
      <c r="H1527" s="15" t="s">
        <v>70</v>
      </c>
      <c r="I1527" s="15" t="s">
        <v>71</v>
      </c>
      <c r="J1527" s="15" t="s">
        <v>688</v>
      </c>
      <c r="K1527" s="16" t="s">
        <v>689</v>
      </c>
      <c r="L1527" s="15" t="s">
        <v>690</v>
      </c>
      <c r="M1527" s="15" t="s">
        <v>691</v>
      </c>
      <c r="N1527" s="15" t="s">
        <v>692</v>
      </c>
      <c r="O1527" s="15" t="s">
        <v>21</v>
      </c>
      <c r="Q1527" s="15" t="s">
        <v>694</v>
      </c>
      <c r="R1527" s="16" t="s">
        <v>695</v>
      </c>
      <c r="S1527" s="16" t="s">
        <v>696</v>
      </c>
      <c r="T1527" s="16" t="s">
        <v>697</v>
      </c>
      <c r="U1527" s="17">
        <v>44925</v>
      </c>
      <c r="V1527" s="17">
        <v>45290</v>
      </c>
      <c r="W1527" s="15" t="s">
        <v>698</v>
      </c>
      <c r="X1527" s="15" t="s">
        <v>699</v>
      </c>
      <c r="Y1527" s="15" t="s">
        <v>78</v>
      </c>
      <c r="Z1527" s="15" t="s">
        <v>693</v>
      </c>
      <c r="AA1527" s="15" t="s">
        <v>79</v>
      </c>
      <c r="AD1527" s="15" t="s">
        <v>700</v>
      </c>
      <c r="AE1527" s="15" t="s">
        <v>701</v>
      </c>
      <c r="AF1527" s="15" t="s">
        <v>702</v>
      </c>
    </row>
    <row r="1528" spans="1:37" s="15" customFormat="1">
      <c r="A1528" s="14">
        <v>44646.610497685186</v>
      </c>
      <c r="B1528" s="15" t="s">
        <v>687</v>
      </c>
      <c r="C1528" s="15" t="s">
        <v>11</v>
      </c>
      <c r="D1528" s="14">
        <v>44646.610497685186</v>
      </c>
      <c r="E1528" s="15">
        <f t="shared" ca="1" si="41"/>
        <v>4152</v>
      </c>
      <c r="F1528" s="15" t="s">
        <v>12</v>
      </c>
      <c r="G1528" s="15" t="s">
        <v>13</v>
      </c>
      <c r="H1528" s="15" t="s">
        <v>70</v>
      </c>
      <c r="I1528" s="15" t="s">
        <v>71</v>
      </c>
      <c r="J1528" s="15" t="s">
        <v>688</v>
      </c>
      <c r="K1528" s="16" t="s">
        <v>689</v>
      </c>
      <c r="L1528" s="15" t="s">
        <v>690</v>
      </c>
      <c r="M1528" s="15" t="s">
        <v>691</v>
      </c>
      <c r="N1528" s="15" t="s">
        <v>692</v>
      </c>
      <c r="O1528" s="15" t="s">
        <v>21</v>
      </c>
      <c r="Q1528" s="15" t="s">
        <v>694</v>
      </c>
      <c r="R1528" s="16" t="s">
        <v>695</v>
      </c>
      <c r="S1528" s="16" t="s">
        <v>696</v>
      </c>
      <c r="T1528" s="16" t="s">
        <v>697</v>
      </c>
      <c r="U1528" s="17">
        <v>44925</v>
      </c>
      <c r="V1528" s="17">
        <v>45290</v>
      </c>
      <c r="W1528" s="15" t="s">
        <v>698</v>
      </c>
      <c r="X1528" s="15" t="s">
        <v>699</v>
      </c>
      <c r="Y1528" s="15" t="s">
        <v>78</v>
      </c>
      <c r="Z1528" s="15" t="s">
        <v>693</v>
      </c>
      <c r="AA1528" s="15" t="s">
        <v>79</v>
      </c>
      <c r="AD1528" s="15" t="s">
        <v>700</v>
      </c>
      <c r="AE1528" s="15" t="s">
        <v>701</v>
      </c>
      <c r="AF1528" s="15" t="s">
        <v>702</v>
      </c>
    </row>
    <row r="1529" spans="1:37" s="15" customFormat="1">
      <c r="A1529" s="14">
        <v>44677.610497685186</v>
      </c>
      <c r="B1529" s="15" t="s">
        <v>687</v>
      </c>
      <c r="C1529" s="15" t="s">
        <v>11</v>
      </c>
      <c r="D1529" s="14">
        <v>44677.610497685186</v>
      </c>
      <c r="E1529" s="15">
        <f t="shared" ca="1" si="41"/>
        <v>2754</v>
      </c>
      <c r="F1529" s="15" t="s">
        <v>12</v>
      </c>
      <c r="G1529" s="15" t="s">
        <v>13</v>
      </c>
      <c r="H1529" s="15" t="s">
        <v>70</v>
      </c>
      <c r="I1529" s="15" t="s">
        <v>71</v>
      </c>
      <c r="J1529" s="15" t="s">
        <v>688</v>
      </c>
      <c r="K1529" s="16" t="s">
        <v>689</v>
      </c>
      <c r="L1529" s="15" t="s">
        <v>690</v>
      </c>
      <c r="M1529" s="15" t="s">
        <v>691</v>
      </c>
      <c r="N1529" s="15" t="s">
        <v>692</v>
      </c>
      <c r="O1529" s="15" t="s">
        <v>21</v>
      </c>
      <c r="Q1529" s="15" t="s">
        <v>694</v>
      </c>
      <c r="R1529" s="16" t="s">
        <v>695</v>
      </c>
      <c r="S1529" s="16" t="s">
        <v>696</v>
      </c>
      <c r="T1529" s="16" t="s">
        <v>697</v>
      </c>
      <c r="U1529" s="17">
        <v>44925</v>
      </c>
      <c r="V1529" s="17">
        <v>45290</v>
      </c>
      <c r="W1529" s="15" t="s">
        <v>698</v>
      </c>
      <c r="X1529" s="15" t="s">
        <v>699</v>
      </c>
      <c r="Y1529" s="15" t="s">
        <v>78</v>
      </c>
      <c r="Z1529" s="15" t="s">
        <v>693</v>
      </c>
      <c r="AA1529" s="15" t="s">
        <v>79</v>
      </c>
      <c r="AD1529" s="15" t="s">
        <v>700</v>
      </c>
      <c r="AE1529" s="15" t="s">
        <v>701</v>
      </c>
      <c r="AF1529" s="15" t="s">
        <v>702</v>
      </c>
    </row>
    <row r="1530" spans="1:37" s="15" customFormat="1">
      <c r="A1530" s="14">
        <v>44707.610497685186</v>
      </c>
      <c r="B1530" s="15" t="s">
        <v>687</v>
      </c>
      <c r="C1530" s="15" t="s">
        <v>11</v>
      </c>
      <c r="D1530" s="14">
        <v>44707.610497685186</v>
      </c>
      <c r="E1530" s="15">
        <f t="shared" ca="1" si="41"/>
        <v>3555</v>
      </c>
      <c r="F1530" s="15" t="s">
        <v>12</v>
      </c>
      <c r="G1530" s="15" t="s">
        <v>13</v>
      </c>
      <c r="H1530" s="15" t="s">
        <v>70</v>
      </c>
      <c r="I1530" s="15" t="s">
        <v>71</v>
      </c>
      <c r="J1530" s="15" t="s">
        <v>688</v>
      </c>
      <c r="K1530" s="16" t="s">
        <v>689</v>
      </c>
      <c r="L1530" s="15" t="s">
        <v>690</v>
      </c>
      <c r="M1530" s="15" t="s">
        <v>691</v>
      </c>
      <c r="N1530" s="15" t="s">
        <v>692</v>
      </c>
      <c r="O1530" s="15" t="s">
        <v>21</v>
      </c>
      <c r="Q1530" s="15" t="s">
        <v>694</v>
      </c>
      <c r="R1530" s="16" t="s">
        <v>695</v>
      </c>
      <c r="S1530" s="16" t="s">
        <v>696</v>
      </c>
      <c r="T1530" s="16" t="s">
        <v>697</v>
      </c>
      <c r="U1530" s="17">
        <v>44925</v>
      </c>
      <c r="V1530" s="17">
        <v>45290</v>
      </c>
      <c r="W1530" s="15" t="s">
        <v>698</v>
      </c>
      <c r="X1530" s="15" t="s">
        <v>699</v>
      </c>
      <c r="Y1530" s="15" t="s">
        <v>78</v>
      </c>
      <c r="Z1530" s="15" t="s">
        <v>693</v>
      </c>
      <c r="AA1530" s="15" t="s">
        <v>79</v>
      </c>
      <c r="AD1530" s="15" t="s">
        <v>700</v>
      </c>
      <c r="AE1530" s="15" t="s">
        <v>701</v>
      </c>
      <c r="AF1530" s="15" t="s">
        <v>702</v>
      </c>
      <c r="AK1530"/>
    </row>
    <row r="1531" spans="1:37" s="15" customFormat="1">
      <c r="A1531" s="14">
        <v>44738.610497685186</v>
      </c>
      <c r="B1531" s="15" t="s">
        <v>687</v>
      </c>
      <c r="C1531" s="15" t="s">
        <v>11</v>
      </c>
      <c r="D1531" s="14">
        <v>44738.610497685186</v>
      </c>
      <c r="E1531" s="15">
        <f t="shared" ca="1" si="41"/>
        <v>2841</v>
      </c>
      <c r="F1531" s="15" t="s">
        <v>12</v>
      </c>
      <c r="G1531" s="15" t="s">
        <v>13</v>
      </c>
      <c r="H1531" s="15" t="s">
        <v>70</v>
      </c>
      <c r="I1531" s="15" t="s">
        <v>71</v>
      </c>
      <c r="J1531" s="15" t="s">
        <v>688</v>
      </c>
      <c r="K1531" s="16" t="s">
        <v>689</v>
      </c>
      <c r="L1531" s="15" t="s">
        <v>690</v>
      </c>
      <c r="M1531" s="15" t="s">
        <v>691</v>
      </c>
      <c r="N1531" s="15" t="s">
        <v>692</v>
      </c>
      <c r="O1531" s="15" t="s">
        <v>21</v>
      </c>
      <c r="Q1531" s="15" t="s">
        <v>694</v>
      </c>
      <c r="R1531" s="16" t="s">
        <v>695</v>
      </c>
      <c r="S1531" s="16" t="s">
        <v>696</v>
      </c>
      <c r="T1531" s="16" t="s">
        <v>697</v>
      </c>
      <c r="U1531" s="17">
        <v>44925</v>
      </c>
      <c r="V1531" s="17">
        <v>45290</v>
      </c>
      <c r="W1531" s="15" t="s">
        <v>698</v>
      </c>
      <c r="X1531" s="15" t="s">
        <v>699</v>
      </c>
      <c r="Y1531" s="15" t="s">
        <v>78</v>
      </c>
      <c r="Z1531" s="15" t="s">
        <v>693</v>
      </c>
      <c r="AA1531" s="15" t="s">
        <v>79</v>
      </c>
      <c r="AD1531" s="15" t="s">
        <v>700</v>
      </c>
      <c r="AE1531" s="15" t="s">
        <v>701</v>
      </c>
      <c r="AF1531" s="15" t="s">
        <v>702</v>
      </c>
      <c r="AK1531"/>
    </row>
    <row r="1532" spans="1:37" s="15" customFormat="1">
      <c r="A1532" s="14">
        <v>44768.610497685186</v>
      </c>
      <c r="B1532" s="15" t="s">
        <v>687</v>
      </c>
      <c r="C1532" s="15" t="s">
        <v>11</v>
      </c>
      <c r="D1532" s="14">
        <v>44768.610497685186</v>
      </c>
      <c r="E1532" s="15">
        <f t="shared" ca="1" si="41"/>
        <v>2439</v>
      </c>
      <c r="F1532" s="15" t="s">
        <v>12</v>
      </c>
      <c r="G1532" s="15" t="s">
        <v>13</v>
      </c>
      <c r="H1532" s="15" t="s">
        <v>70</v>
      </c>
      <c r="I1532" s="15" t="s">
        <v>71</v>
      </c>
      <c r="J1532" s="15" t="s">
        <v>688</v>
      </c>
      <c r="K1532" s="16" t="s">
        <v>689</v>
      </c>
      <c r="L1532" s="15" t="s">
        <v>690</v>
      </c>
      <c r="M1532" s="15" t="s">
        <v>691</v>
      </c>
      <c r="N1532" s="15" t="s">
        <v>692</v>
      </c>
      <c r="O1532" s="15" t="s">
        <v>21</v>
      </c>
      <c r="Q1532" s="15" t="s">
        <v>694</v>
      </c>
      <c r="R1532" s="16" t="s">
        <v>695</v>
      </c>
      <c r="S1532" s="16" t="s">
        <v>696</v>
      </c>
      <c r="T1532" s="16" t="s">
        <v>697</v>
      </c>
      <c r="U1532" s="17">
        <v>44925</v>
      </c>
      <c r="V1532" s="17">
        <v>45290</v>
      </c>
      <c r="W1532" s="15" t="s">
        <v>698</v>
      </c>
      <c r="X1532" s="15" t="s">
        <v>699</v>
      </c>
      <c r="Y1532" s="15" t="s">
        <v>78</v>
      </c>
      <c r="Z1532" s="15" t="s">
        <v>693</v>
      </c>
      <c r="AA1532" s="15" t="s">
        <v>79</v>
      </c>
      <c r="AD1532" s="15" t="s">
        <v>700</v>
      </c>
      <c r="AE1532" s="15" t="s">
        <v>701</v>
      </c>
      <c r="AF1532" s="15" t="s">
        <v>702</v>
      </c>
      <c r="AI1532"/>
      <c r="AK1532"/>
    </row>
    <row r="1533" spans="1:37" s="15" customFormat="1">
      <c r="A1533" s="14">
        <v>44799.610497685186</v>
      </c>
      <c r="B1533" s="15" t="s">
        <v>687</v>
      </c>
      <c r="C1533" s="15" t="s">
        <v>11</v>
      </c>
      <c r="D1533" s="14">
        <v>44799.610497685186</v>
      </c>
      <c r="E1533" s="15">
        <f t="shared" ca="1" si="41"/>
        <v>4415</v>
      </c>
      <c r="F1533" s="15" t="s">
        <v>12</v>
      </c>
      <c r="G1533" s="15" t="s">
        <v>13</v>
      </c>
      <c r="H1533" s="15" t="s">
        <v>70</v>
      </c>
      <c r="I1533" s="15" t="s">
        <v>71</v>
      </c>
      <c r="J1533" s="15" t="s">
        <v>688</v>
      </c>
      <c r="K1533" s="16" t="s">
        <v>689</v>
      </c>
      <c r="L1533" s="15" t="s">
        <v>690</v>
      </c>
      <c r="M1533" s="15" t="s">
        <v>691</v>
      </c>
      <c r="N1533" s="15" t="s">
        <v>692</v>
      </c>
      <c r="O1533" s="15" t="s">
        <v>21</v>
      </c>
      <c r="Q1533" s="15" t="s">
        <v>694</v>
      </c>
      <c r="R1533" s="16" t="s">
        <v>695</v>
      </c>
      <c r="S1533" s="16" t="s">
        <v>696</v>
      </c>
      <c r="T1533" s="16" t="s">
        <v>697</v>
      </c>
      <c r="U1533" s="17">
        <v>44925</v>
      </c>
      <c r="V1533" s="17">
        <v>45290</v>
      </c>
      <c r="W1533" s="15" t="s">
        <v>698</v>
      </c>
      <c r="X1533" s="15" t="s">
        <v>699</v>
      </c>
      <c r="Y1533" s="15" t="s">
        <v>78</v>
      </c>
      <c r="Z1533" s="15" t="s">
        <v>693</v>
      </c>
      <c r="AA1533" s="15" t="s">
        <v>79</v>
      </c>
      <c r="AD1533" s="15" t="s">
        <v>700</v>
      </c>
      <c r="AE1533" s="15" t="s">
        <v>701</v>
      </c>
      <c r="AF1533" s="15" t="s">
        <v>702</v>
      </c>
      <c r="AI1533"/>
      <c r="AK1533"/>
    </row>
    <row r="1534" spans="1:37" s="15" customFormat="1">
      <c r="A1534" s="14">
        <v>44830.610497685186</v>
      </c>
      <c r="B1534" s="15" t="s">
        <v>687</v>
      </c>
      <c r="C1534" s="15" t="s">
        <v>11</v>
      </c>
      <c r="D1534" s="14">
        <v>44830.610497685186</v>
      </c>
      <c r="E1534" s="15">
        <f t="shared" ca="1" si="41"/>
        <v>4236</v>
      </c>
      <c r="F1534" s="15" t="s">
        <v>12</v>
      </c>
      <c r="G1534" s="15" t="s">
        <v>13</v>
      </c>
      <c r="H1534" s="15" t="s">
        <v>70</v>
      </c>
      <c r="I1534" s="15" t="s">
        <v>71</v>
      </c>
      <c r="J1534" s="15" t="s">
        <v>688</v>
      </c>
      <c r="K1534" s="16" t="s">
        <v>689</v>
      </c>
      <c r="L1534" s="15" t="s">
        <v>690</v>
      </c>
      <c r="M1534" s="15" t="s">
        <v>691</v>
      </c>
      <c r="N1534" s="15" t="s">
        <v>692</v>
      </c>
      <c r="O1534" s="15" t="s">
        <v>21</v>
      </c>
      <c r="Q1534" s="15" t="s">
        <v>694</v>
      </c>
      <c r="R1534" s="16" t="s">
        <v>695</v>
      </c>
      <c r="S1534" s="16" t="s">
        <v>696</v>
      </c>
      <c r="T1534" s="16" t="s">
        <v>697</v>
      </c>
      <c r="U1534" s="17">
        <v>44925</v>
      </c>
      <c r="V1534" s="17">
        <v>45290</v>
      </c>
      <c r="W1534" s="15" t="s">
        <v>698</v>
      </c>
      <c r="X1534" s="15" t="s">
        <v>699</v>
      </c>
      <c r="Y1534" s="15" t="s">
        <v>78</v>
      </c>
      <c r="Z1534" s="15" t="s">
        <v>693</v>
      </c>
      <c r="AA1534" s="15" t="s">
        <v>79</v>
      </c>
      <c r="AD1534" s="15" t="s">
        <v>700</v>
      </c>
      <c r="AE1534" s="15" t="s">
        <v>701</v>
      </c>
      <c r="AF1534" s="15" t="s">
        <v>702</v>
      </c>
      <c r="AI1534"/>
      <c r="AK1534"/>
    </row>
    <row r="1535" spans="1:37" s="15" customFormat="1">
      <c r="A1535" s="14">
        <v>44860.610497685186</v>
      </c>
      <c r="B1535" s="15" t="s">
        <v>687</v>
      </c>
      <c r="C1535" s="15" t="s">
        <v>11</v>
      </c>
      <c r="D1535" s="14">
        <v>44860.610497685186</v>
      </c>
      <c r="E1535" s="15">
        <f t="shared" ca="1" si="41"/>
        <v>3356</v>
      </c>
      <c r="F1535" s="15" t="s">
        <v>12</v>
      </c>
      <c r="G1535" s="15" t="s">
        <v>13</v>
      </c>
      <c r="H1535" s="15" t="s">
        <v>70</v>
      </c>
      <c r="I1535" s="15" t="s">
        <v>71</v>
      </c>
      <c r="J1535" s="15" t="s">
        <v>688</v>
      </c>
      <c r="K1535" s="16" t="s">
        <v>689</v>
      </c>
      <c r="L1535" s="15" t="s">
        <v>690</v>
      </c>
      <c r="M1535" s="15" t="s">
        <v>691</v>
      </c>
      <c r="N1535" s="15" t="s">
        <v>692</v>
      </c>
      <c r="O1535" s="15" t="s">
        <v>21</v>
      </c>
      <c r="Q1535" s="15" t="s">
        <v>694</v>
      </c>
      <c r="R1535" s="16" t="s">
        <v>695</v>
      </c>
      <c r="S1535" s="16" t="s">
        <v>696</v>
      </c>
      <c r="T1535" s="16" t="s">
        <v>697</v>
      </c>
      <c r="U1535" s="17">
        <v>44925</v>
      </c>
      <c r="V1535" s="17">
        <v>45290</v>
      </c>
      <c r="W1535" s="15" t="s">
        <v>698</v>
      </c>
      <c r="X1535" s="15" t="s">
        <v>699</v>
      </c>
      <c r="Y1535" s="15" t="s">
        <v>78</v>
      </c>
      <c r="Z1535" s="15" t="s">
        <v>693</v>
      </c>
      <c r="AA1535" s="15" t="s">
        <v>79</v>
      </c>
      <c r="AD1535" s="15" t="s">
        <v>700</v>
      </c>
      <c r="AE1535" s="15" t="s">
        <v>701</v>
      </c>
      <c r="AF1535" s="15" t="s">
        <v>702</v>
      </c>
      <c r="AI1535"/>
      <c r="AK1535"/>
    </row>
    <row r="1536" spans="1:37" s="15" customFormat="1">
      <c r="A1536" s="14">
        <v>44891.610497685186</v>
      </c>
      <c r="B1536" s="15" t="s">
        <v>687</v>
      </c>
      <c r="C1536" s="15" t="s">
        <v>11</v>
      </c>
      <c r="D1536" s="14">
        <v>44891.610497685186</v>
      </c>
      <c r="E1536" s="15">
        <f t="shared" ca="1" si="41"/>
        <v>3462</v>
      </c>
      <c r="F1536" s="15" t="s">
        <v>12</v>
      </c>
      <c r="G1536" s="15" t="s">
        <v>13</v>
      </c>
      <c r="H1536" s="15" t="s">
        <v>70</v>
      </c>
      <c r="I1536" s="15" t="s">
        <v>71</v>
      </c>
      <c r="J1536" s="15" t="s">
        <v>688</v>
      </c>
      <c r="K1536" s="16" t="s">
        <v>689</v>
      </c>
      <c r="L1536" s="15" t="s">
        <v>690</v>
      </c>
      <c r="M1536" s="15" t="s">
        <v>691</v>
      </c>
      <c r="N1536" s="15" t="s">
        <v>692</v>
      </c>
      <c r="O1536" s="15" t="s">
        <v>21</v>
      </c>
      <c r="Q1536" s="15" t="s">
        <v>694</v>
      </c>
      <c r="R1536" s="16" t="s">
        <v>695</v>
      </c>
      <c r="S1536" s="16" t="s">
        <v>696</v>
      </c>
      <c r="T1536" s="16" t="s">
        <v>697</v>
      </c>
      <c r="U1536" s="17">
        <v>44925</v>
      </c>
      <c r="V1536" s="17">
        <v>45290</v>
      </c>
      <c r="W1536" s="15" t="s">
        <v>698</v>
      </c>
      <c r="X1536" s="15" t="s">
        <v>699</v>
      </c>
      <c r="Y1536" s="15" t="s">
        <v>78</v>
      </c>
      <c r="Z1536" s="15" t="s">
        <v>693</v>
      </c>
      <c r="AA1536" s="15" t="s">
        <v>79</v>
      </c>
      <c r="AD1536" s="15" t="s">
        <v>700</v>
      </c>
      <c r="AE1536" s="15" t="s">
        <v>701</v>
      </c>
      <c r="AF1536" s="15" t="s">
        <v>702</v>
      </c>
      <c r="AI1536"/>
    </row>
    <row r="1537" spans="1:37" s="15" customFormat="1">
      <c r="A1537" s="14">
        <v>44921.610497685186</v>
      </c>
      <c r="B1537" s="15" t="s">
        <v>687</v>
      </c>
      <c r="C1537" s="15" t="s">
        <v>11</v>
      </c>
      <c r="D1537" s="14">
        <v>44921.610497685186</v>
      </c>
      <c r="E1537" s="15">
        <f t="shared" ca="1" si="41"/>
        <v>2852</v>
      </c>
      <c r="F1537" s="15" t="s">
        <v>12</v>
      </c>
      <c r="G1537" s="15" t="s">
        <v>13</v>
      </c>
      <c r="H1537" s="15" t="s">
        <v>70</v>
      </c>
      <c r="I1537" s="15" t="s">
        <v>71</v>
      </c>
      <c r="J1537" s="15" t="s">
        <v>688</v>
      </c>
      <c r="K1537" s="16" t="s">
        <v>689</v>
      </c>
      <c r="L1537" s="15" t="s">
        <v>690</v>
      </c>
      <c r="M1537" s="15" t="s">
        <v>691</v>
      </c>
      <c r="N1537" s="15" t="s">
        <v>692</v>
      </c>
      <c r="O1537" s="15" t="s">
        <v>21</v>
      </c>
      <c r="Q1537" s="15" t="s">
        <v>694</v>
      </c>
      <c r="R1537" s="16" t="s">
        <v>695</v>
      </c>
      <c r="S1537" s="16" t="s">
        <v>696</v>
      </c>
      <c r="T1537" s="16" t="s">
        <v>697</v>
      </c>
      <c r="U1537" s="17">
        <v>44925</v>
      </c>
      <c r="V1537" s="17">
        <v>45290</v>
      </c>
      <c r="W1537" s="15" t="s">
        <v>698</v>
      </c>
      <c r="X1537" s="15" t="s">
        <v>699</v>
      </c>
      <c r="Y1537" s="15" t="s">
        <v>78</v>
      </c>
      <c r="Z1537" s="15" t="s">
        <v>693</v>
      </c>
      <c r="AA1537" s="15" t="s">
        <v>79</v>
      </c>
      <c r="AD1537" s="15" t="s">
        <v>700</v>
      </c>
      <c r="AE1537" s="15" t="s">
        <v>701</v>
      </c>
      <c r="AF1537" s="15" t="s">
        <v>702</v>
      </c>
      <c r="AI1537"/>
    </row>
    <row r="1538" spans="1:37" s="15" customFormat="1">
      <c r="A1538" s="14">
        <v>44952.610497685186</v>
      </c>
      <c r="B1538" s="15" t="s">
        <v>687</v>
      </c>
      <c r="C1538" s="15" t="s">
        <v>11</v>
      </c>
      <c r="D1538" s="14">
        <v>44952.610497685186</v>
      </c>
      <c r="E1538" s="15">
        <f t="shared" ca="1" si="41"/>
        <v>3357</v>
      </c>
      <c r="F1538" s="15" t="s">
        <v>12</v>
      </c>
      <c r="G1538" s="15" t="s">
        <v>13</v>
      </c>
      <c r="H1538" s="15" t="s">
        <v>70</v>
      </c>
      <c r="I1538" s="15" t="s">
        <v>71</v>
      </c>
      <c r="J1538" s="15" t="s">
        <v>688</v>
      </c>
      <c r="K1538" s="16" t="s">
        <v>689</v>
      </c>
      <c r="L1538" s="15" t="s">
        <v>690</v>
      </c>
      <c r="M1538" s="15" t="s">
        <v>691</v>
      </c>
      <c r="N1538" s="15" t="s">
        <v>692</v>
      </c>
      <c r="O1538" s="15" t="s">
        <v>21</v>
      </c>
      <c r="Q1538" s="15" t="s">
        <v>694</v>
      </c>
      <c r="R1538" s="16" t="s">
        <v>695</v>
      </c>
      <c r="S1538" s="16" t="s">
        <v>696</v>
      </c>
      <c r="T1538" s="16" t="s">
        <v>697</v>
      </c>
      <c r="U1538" s="17">
        <v>44925</v>
      </c>
      <c r="V1538" s="17">
        <v>45290</v>
      </c>
      <c r="W1538" s="15" t="s">
        <v>698</v>
      </c>
      <c r="X1538" s="15" t="s">
        <v>699</v>
      </c>
      <c r="Y1538" s="15" t="s">
        <v>78</v>
      </c>
      <c r="Z1538" s="15" t="s">
        <v>693</v>
      </c>
      <c r="AA1538" s="15" t="s">
        <v>79</v>
      </c>
      <c r="AD1538" s="15" t="s">
        <v>700</v>
      </c>
      <c r="AE1538" s="15" t="s">
        <v>701</v>
      </c>
      <c r="AF1538" s="15" t="s">
        <v>702</v>
      </c>
      <c r="AI1538"/>
    </row>
    <row r="1539" spans="1:37" s="15" customFormat="1">
      <c r="A1539" s="14">
        <v>44983.610497685186</v>
      </c>
      <c r="B1539" s="15" t="s">
        <v>687</v>
      </c>
      <c r="C1539" s="15" t="s">
        <v>11</v>
      </c>
      <c r="D1539" s="14">
        <v>44983.610497685186</v>
      </c>
      <c r="E1539" s="15">
        <f t="shared" ca="1" si="41"/>
        <v>2475</v>
      </c>
      <c r="F1539" s="15" t="s">
        <v>12</v>
      </c>
      <c r="G1539" s="15" t="s">
        <v>13</v>
      </c>
      <c r="H1539" s="15" t="s">
        <v>70</v>
      </c>
      <c r="I1539" s="15" t="s">
        <v>71</v>
      </c>
      <c r="J1539" s="15" t="s">
        <v>688</v>
      </c>
      <c r="K1539" s="16" t="s">
        <v>689</v>
      </c>
      <c r="L1539" s="15" t="s">
        <v>690</v>
      </c>
      <c r="M1539" s="15" t="s">
        <v>691</v>
      </c>
      <c r="N1539" s="15" t="s">
        <v>692</v>
      </c>
      <c r="O1539" s="15" t="s">
        <v>21</v>
      </c>
      <c r="Q1539" s="15" t="s">
        <v>694</v>
      </c>
      <c r="R1539" s="16" t="s">
        <v>695</v>
      </c>
      <c r="S1539" s="16" t="s">
        <v>696</v>
      </c>
      <c r="T1539" s="16" t="s">
        <v>697</v>
      </c>
      <c r="U1539" s="17">
        <v>44925</v>
      </c>
      <c r="V1539" s="17">
        <v>45290</v>
      </c>
      <c r="W1539" s="15" t="s">
        <v>698</v>
      </c>
      <c r="X1539" s="15" t="s">
        <v>699</v>
      </c>
      <c r="Y1539" s="15" t="s">
        <v>78</v>
      </c>
      <c r="Z1539" s="15" t="s">
        <v>693</v>
      </c>
      <c r="AA1539" s="15" t="s">
        <v>79</v>
      </c>
      <c r="AD1539" s="15" t="s">
        <v>700</v>
      </c>
      <c r="AE1539" s="15" t="s">
        <v>701</v>
      </c>
      <c r="AF1539" s="15" t="s">
        <v>702</v>
      </c>
      <c r="AI1539"/>
    </row>
    <row r="1540" spans="1:37" s="15" customFormat="1">
      <c r="A1540" s="14">
        <v>45011.610497685186</v>
      </c>
      <c r="B1540" s="15" t="s">
        <v>687</v>
      </c>
      <c r="C1540" s="15" t="s">
        <v>11</v>
      </c>
      <c r="D1540" s="14">
        <v>45011.610497685186</v>
      </c>
      <c r="E1540" s="15">
        <f t="shared" ca="1" si="41"/>
        <v>2859</v>
      </c>
      <c r="F1540" s="15" t="s">
        <v>12</v>
      </c>
      <c r="G1540" s="15" t="s">
        <v>13</v>
      </c>
      <c r="H1540" s="15" t="s">
        <v>70</v>
      </c>
      <c r="I1540" s="15" t="s">
        <v>71</v>
      </c>
      <c r="J1540" s="15" t="s">
        <v>688</v>
      </c>
      <c r="K1540" s="16" t="s">
        <v>689</v>
      </c>
      <c r="L1540" s="15" t="s">
        <v>690</v>
      </c>
      <c r="M1540" s="15" t="s">
        <v>691</v>
      </c>
      <c r="N1540" s="15" t="s">
        <v>692</v>
      </c>
      <c r="O1540" s="15" t="s">
        <v>21</v>
      </c>
      <c r="Q1540" s="15" t="s">
        <v>694</v>
      </c>
      <c r="R1540" s="16" t="s">
        <v>695</v>
      </c>
      <c r="S1540" s="16" t="s">
        <v>696</v>
      </c>
      <c r="T1540" s="16" t="s">
        <v>697</v>
      </c>
      <c r="U1540" s="17">
        <v>44925</v>
      </c>
      <c r="V1540" s="17">
        <v>45290</v>
      </c>
      <c r="W1540" s="15" t="s">
        <v>698</v>
      </c>
      <c r="X1540" s="15" t="s">
        <v>699</v>
      </c>
      <c r="Y1540" s="15" t="s">
        <v>78</v>
      </c>
      <c r="Z1540" s="15" t="s">
        <v>693</v>
      </c>
      <c r="AA1540" s="15" t="s">
        <v>79</v>
      </c>
      <c r="AD1540" s="15" t="s">
        <v>700</v>
      </c>
      <c r="AE1540" s="15" t="s">
        <v>701</v>
      </c>
      <c r="AF1540" s="15" t="s">
        <v>702</v>
      </c>
    </row>
    <row r="1541" spans="1:37">
      <c r="A1541" s="14">
        <v>45042.610497685186</v>
      </c>
      <c r="B1541" s="15" t="s">
        <v>687</v>
      </c>
      <c r="C1541" s="15" t="s">
        <v>11</v>
      </c>
      <c r="D1541" s="14">
        <v>45042.610497685186</v>
      </c>
      <c r="E1541" s="15">
        <f t="shared" ca="1" si="41"/>
        <v>4464</v>
      </c>
      <c r="F1541" s="15" t="s">
        <v>12</v>
      </c>
      <c r="G1541" s="15" t="s">
        <v>13</v>
      </c>
      <c r="H1541" s="15" t="s">
        <v>70</v>
      </c>
      <c r="I1541" s="15" t="s">
        <v>71</v>
      </c>
      <c r="J1541" s="15" t="s">
        <v>688</v>
      </c>
      <c r="K1541" s="16" t="s">
        <v>689</v>
      </c>
      <c r="L1541" s="15" t="s">
        <v>690</v>
      </c>
      <c r="M1541" s="15" t="s">
        <v>691</v>
      </c>
      <c r="N1541" s="15" t="s">
        <v>692</v>
      </c>
      <c r="O1541" s="15" t="s">
        <v>21</v>
      </c>
      <c r="P1541" s="15"/>
      <c r="Q1541" s="15" t="s">
        <v>694</v>
      </c>
      <c r="R1541" s="16" t="s">
        <v>695</v>
      </c>
      <c r="S1541" s="16" t="s">
        <v>696</v>
      </c>
      <c r="T1541" s="16" t="s">
        <v>697</v>
      </c>
      <c r="U1541" s="17">
        <v>44925</v>
      </c>
      <c r="V1541" s="17">
        <v>45290</v>
      </c>
      <c r="W1541" s="15" t="s">
        <v>698</v>
      </c>
      <c r="X1541" s="15" t="s">
        <v>699</v>
      </c>
      <c r="Y1541" s="15" t="s">
        <v>78</v>
      </c>
      <c r="Z1541" s="15" t="s">
        <v>693</v>
      </c>
      <c r="AA1541" s="15" t="s">
        <v>79</v>
      </c>
      <c r="AB1541" s="15"/>
      <c r="AC1541" s="15"/>
      <c r="AD1541" s="15" t="s">
        <v>700</v>
      </c>
      <c r="AE1541" s="15" t="s">
        <v>701</v>
      </c>
      <c r="AF1541" s="15" t="s">
        <v>702</v>
      </c>
      <c r="AG1541" s="15"/>
      <c r="AH1541" s="15"/>
      <c r="AI1541" s="15"/>
      <c r="AJ1541" s="15"/>
      <c r="AK1541" s="15"/>
    </row>
    <row r="1542" spans="1:37">
      <c r="A1542" s="14">
        <v>45072.610497685186</v>
      </c>
      <c r="B1542" s="15" t="s">
        <v>687</v>
      </c>
      <c r="C1542" s="15" t="s">
        <v>11</v>
      </c>
      <c r="D1542" s="14">
        <v>45072.610497685186</v>
      </c>
      <c r="E1542" s="15">
        <f t="shared" ca="1" si="41"/>
        <v>2560</v>
      </c>
      <c r="F1542" s="15" t="s">
        <v>12</v>
      </c>
      <c r="G1542" s="15" t="s">
        <v>13</v>
      </c>
      <c r="H1542" s="15" t="s">
        <v>70</v>
      </c>
      <c r="I1542" s="15" t="s">
        <v>71</v>
      </c>
      <c r="J1542" s="15" t="s">
        <v>688</v>
      </c>
      <c r="K1542" s="16" t="s">
        <v>689</v>
      </c>
      <c r="L1542" s="15" t="s">
        <v>690</v>
      </c>
      <c r="M1542" s="15" t="s">
        <v>691</v>
      </c>
      <c r="N1542" s="15" t="s">
        <v>692</v>
      </c>
      <c r="O1542" s="15" t="s">
        <v>21</v>
      </c>
      <c r="P1542" s="15"/>
      <c r="Q1542" s="15" t="s">
        <v>694</v>
      </c>
      <c r="R1542" s="16" t="s">
        <v>695</v>
      </c>
      <c r="S1542" s="16" t="s">
        <v>696</v>
      </c>
      <c r="T1542" s="16" t="s">
        <v>697</v>
      </c>
      <c r="U1542" s="17">
        <v>44925</v>
      </c>
      <c r="V1542" s="17">
        <v>45290</v>
      </c>
      <c r="W1542" s="15" t="s">
        <v>698</v>
      </c>
      <c r="X1542" s="15" t="s">
        <v>699</v>
      </c>
      <c r="Y1542" s="15" t="s">
        <v>78</v>
      </c>
      <c r="Z1542" s="15" t="s">
        <v>693</v>
      </c>
      <c r="AA1542" s="15" t="s">
        <v>79</v>
      </c>
      <c r="AB1542" s="15"/>
      <c r="AC1542" s="15"/>
      <c r="AD1542" s="15" t="s">
        <v>700</v>
      </c>
      <c r="AE1542" s="15" t="s">
        <v>701</v>
      </c>
      <c r="AF1542" s="15" t="s">
        <v>702</v>
      </c>
      <c r="AG1542" s="15"/>
      <c r="AH1542" s="15"/>
      <c r="AI1542" s="15"/>
      <c r="AJ1542" s="15"/>
      <c r="AK1542" s="15"/>
    </row>
    <row r="1543" spans="1:37">
      <c r="A1543" s="14">
        <v>45103.610497685186</v>
      </c>
      <c r="B1543" s="15" t="s">
        <v>687</v>
      </c>
      <c r="C1543" s="15" t="s">
        <v>11</v>
      </c>
      <c r="D1543" s="14">
        <v>45103.610497685186</v>
      </c>
      <c r="E1543" s="15">
        <f t="shared" ca="1" si="41"/>
        <v>2374</v>
      </c>
      <c r="F1543" s="15" t="s">
        <v>12</v>
      </c>
      <c r="G1543" s="15" t="s">
        <v>13</v>
      </c>
      <c r="H1543" s="15" t="s">
        <v>70</v>
      </c>
      <c r="I1543" s="15" t="s">
        <v>71</v>
      </c>
      <c r="J1543" s="15" t="s">
        <v>688</v>
      </c>
      <c r="K1543" s="16" t="s">
        <v>689</v>
      </c>
      <c r="L1543" s="15" t="s">
        <v>690</v>
      </c>
      <c r="M1543" s="15" t="s">
        <v>691</v>
      </c>
      <c r="N1543" s="15" t="s">
        <v>692</v>
      </c>
      <c r="O1543" s="15" t="s">
        <v>21</v>
      </c>
      <c r="P1543" s="15"/>
      <c r="Q1543" s="15" t="s">
        <v>694</v>
      </c>
      <c r="R1543" s="16" t="s">
        <v>695</v>
      </c>
      <c r="S1543" s="16" t="s">
        <v>696</v>
      </c>
      <c r="T1543" s="16" t="s">
        <v>697</v>
      </c>
      <c r="U1543" s="17">
        <v>44925</v>
      </c>
      <c r="V1543" s="17">
        <v>45290</v>
      </c>
      <c r="W1543" s="15" t="s">
        <v>698</v>
      </c>
      <c r="X1543" s="15" t="s">
        <v>699</v>
      </c>
      <c r="Y1543" s="15" t="s">
        <v>78</v>
      </c>
      <c r="Z1543" s="15" t="s">
        <v>693</v>
      </c>
      <c r="AA1543" s="15" t="s">
        <v>79</v>
      </c>
      <c r="AB1543" s="15"/>
      <c r="AC1543" s="15"/>
      <c r="AD1543" s="15" t="s">
        <v>700</v>
      </c>
      <c r="AE1543" s="15" t="s">
        <v>701</v>
      </c>
      <c r="AF1543" s="15" t="s">
        <v>702</v>
      </c>
      <c r="AG1543" s="15"/>
      <c r="AH1543" s="15"/>
      <c r="AI1543" s="15"/>
      <c r="AJ1543" s="15"/>
      <c r="AK1543" s="15"/>
    </row>
    <row r="1544" spans="1:37">
      <c r="A1544" s="14">
        <v>45133.610497685186</v>
      </c>
      <c r="B1544" s="15" t="s">
        <v>687</v>
      </c>
      <c r="C1544" s="15" t="s">
        <v>11</v>
      </c>
      <c r="D1544" s="14">
        <v>45133.610497685186</v>
      </c>
      <c r="E1544" s="15">
        <f t="shared" ca="1" si="41"/>
        <v>4035</v>
      </c>
      <c r="F1544" s="15" t="s">
        <v>12</v>
      </c>
      <c r="G1544" s="15" t="s">
        <v>13</v>
      </c>
      <c r="H1544" s="15" t="s">
        <v>70</v>
      </c>
      <c r="I1544" s="15" t="s">
        <v>71</v>
      </c>
      <c r="J1544" s="15" t="s">
        <v>688</v>
      </c>
      <c r="K1544" s="16" t="s">
        <v>689</v>
      </c>
      <c r="L1544" s="15" t="s">
        <v>690</v>
      </c>
      <c r="M1544" s="15" t="s">
        <v>691</v>
      </c>
      <c r="N1544" s="15" t="s">
        <v>692</v>
      </c>
      <c r="O1544" s="15" t="s">
        <v>21</v>
      </c>
      <c r="P1544" s="15"/>
      <c r="Q1544" s="15" t="s">
        <v>694</v>
      </c>
      <c r="R1544" s="16" t="s">
        <v>695</v>
      </c>
      <c r="S1544" s="16" t="s">
        <v>696</v>
      </c>
      <c r="T1544" s="16" t="s">
        <v>697</v>
      </c>
      <c r="U1544" s="17">
        <v>44925</v>
      </c>
      <c r="V1544" s="17">
        <v>45290</v>
      </c>
      <c r="W1544" s="15" t="s">
        <v>698</v>
      </c>
      <c r="X1544" s="15" t="s">
        <v>699</v>
      </c>
      <c r="Y1544" s="15" t="s">
        <v>78</v>
      </c>
      <c r="Z1544" s="15" t="s">
        <v>693</v>
      </c>
      <c r="AA1544" s="15" t="s">
        <v>79</v>
      </c>
      <c r="AB1544" s="15"/>
      <c r="AC1544" s="15"/>
      <c r="AD1544" s="15" t="s">
        <v>700</v>
      </c>
      <c r="AE1544" s="15" t="s">
        <v>701</v>
      </c>
      <c r="AF1544" s="15" t="s">
        <v>702</v>
      </c>
      <c r="AG1544" s="15"/>
      <c r="AH1544" s="15"/>
      <c r="AI1544" s="15"/>
      <c r="AJ1544" s="15"/>
      <c r="AK1544" s="15"/>
    </row>
    <row r="1545" spans="1:37">
      <c r="A1545" s="14">
        <v>45164.610497685186</v>
      </c>
      <c r="B1545" s="15" t="s">
        <v>687</v>
      </c>
      <c r="C1545" s="15" t="s">
        <v>11</v>
      </c>
      <c r="D1545" s="14">
        <v>45164.610497685186</v>
      </c>
      <c r="E1545" s="15">
        <f t="shared" ca="1" si="41"/>
        <v>3601</v>
      </c>
      <c r="F1545" s="15" t="s">
        <v>12</v>
      </c>
      <c r="G1545" s="15" t="s">
        <v>13</v>
      </c>
      <c r="H1545" s="15" t="s">
        <v>70</v>
      </c>
      <c r="I1545" s="15" t="s">
        <v>71</v>
      </c>
      <c r="J1545" s="15" t="s">
        <v>688</v>
      </c>
      <c r="K1545" s="16" t="s">
        <v>689</v>
      </c>
      <c r="L1545" s="15" t="s">
        <v>690</v>
      </c>
      <c r="M1545" s="15" t="s">
        <v>691</v>
      </c>
      <c r="N1545" s="15" t="s">
        <v>692</v>
      </c>
      <c r="O1545" s="15" t="s">
        <v>21</v>
      </c>
      <c r="P1545" s="15"/>
      <c r="Q1545" s="15" t="s">
        <v>694</v>
      </c>
      <c r="R1545" s="16" t="s">
        <v>695</v>
      </c>
      <c r="S1545" s="16" t="s">
        <v>696</v>
      </c>
      <c r="T1545" s="16" t="s">
        <v>697</v>
      </c>
      <c r="U1545" s="17">
        <v>44925</v>
      </c>
      <c r="V1545" s="17">
        <v>45290</v>
      </c>
      <c r="W1545" s="15" t="s">
        <v>698</v>
      </c>
      <c r="X1545" s="15" t="s">
        <v>699</v>
      </c>
      <c r="Y1545" s="15" t="s">
        <v>78</v>
      </c>
      <c r="Z1545" s="15" t="s">
        <v>693</v>
      </c>
      <c r="AA1545" s="15" t="s">
        <v>79</v>
      </c>
      <c r="AB1545" s="15"/>
      <c r="AC1545" s="15"/>
      <c r="AD1545" s="15" t="s">
        <v>700</v>
      </c>
      <c r="AE1545" s="15" t="s">
        <v>701</v>
      </c>
      <c r="AF1545" s="15" t="s">
        <v>702</v>
      </c>
      <c r="AG1545" s="15"/>
      <c r="AH1545" s="15"/>
      <c r="AI1545" s="15"/>
      <c r="AJ1545" s="15"/>
      <c r="AK1545" s="15"/>
    </row>
    <row r="1546" spans="1:37">
      <c r="A1546" s="14">
        <v>45195.610497685186</v>
      </c>
      <c r="B1546" s="15" t="s">
        <v>687</v>
      </c>
      <c r="C1546" s="15" t="s">
        <v>11</v>
      </c>
      <c r="D1546" s="14">
        <v>45195.610497685186</v>
      </c>
      <c r="E1546" s="15">
        <f t="shared" ca="1" si="41"/>
        <v>2385</v>
      </c>
      <c r="F1546" s="15" t="s">
        <v>12</v>
      </c>
      <c r="G1546" s="15" t="s">
        <v>13</v>
      </c>
      <c r="H1546" s="15" t="s">
        <v>70</v>
      </c>
      <c r="I1546" s="15" t="s">
        <v>71</v>
      </c>
      <c r="J1546" s="15" t="s">
        <v>688</v>
      </c>
      <c r="K1546" s="16" t="s">
        <v>689</v>
      </c>
      <c r="L1546" s="15" t="s">
        <v>690</v>
      </c>
      <c r="M1546" s="15" t="s">
        <v>691</v>
      </c>
      <c r="N1546" s="15" t="s">
        <v>692</v>
      </c>
      <c r="O1546" s="15" t="s">
        <v>21</v>
      </c>
      <c r="P1546" s="15"/>
      <c r="Q1546" s="15" t="s">
        <v>694</v>
      </c>
      <c r="R1546" s="16" t="s">
        <v>695</v>
      </c>
      <c r="S1546" s="16" t="s">
        <v>696</v>
      </c>
      <c r="T1546" s="16" t="s">
        <v>697</v>
      </c>
      <c r="U1546" s="17">
        <v>44925</v>
      </c>
      <c r="V1546" s="17">
        <v>45290</v>
      </c>
      <c r="W1546" s="15" t="s">
        <v>698</v>
      </c>
      <c r="X1546" s="15" t="s">
        <v>699</v>
      </c>
      <c r="Y1546" s="15" t="s">
        <v>78</v>
      </c>
      <c r="Z1546" s="15" t="s">
        <v>693</v>
      </c>
      <c r="AA1546" s="15" t="s">
        <v>79</v>
      </c>
      <c r="AB1546" s="15"/>
      <c r="AC1546" s="15"/>
      <c r="AD1546" s="15" t="s">
        <v>700</v>
      </c>
      <c r="AE1546" s="15" t="s">
        <v>701</v>
      </c>
      <c r="AF1546" s="15" t="s">
        <v>702</v>
      </c>
      <c r="AG1546" s="15"/>
      <c r="AH1546" s="15"/>
      <c r="AI1546" s="15"/>
      <c r="AJ1546" s="15"/>
      <c r="AK1546" s="15"/>
    </row>
    <row r="1547" spans="1:37" s="15" customFormat="1">
      <c r="A1547" s="14">
        <v>45225.610497685186</v>
      </c>
      <c r="B1547" s="15" t="s">
        <v>687</v>
      </c>
      <c r="C1547" s="15" t="s">
        <v>11</v>
      </c>
      <c r="D1547" s="14">
        <v>45225.610497685186</v>
      </c>
      <c r="E1547" s="15">
        <f t="shared" ca="1" si="41"/>
        <v>4424</v>
      </c>
      <c r="F1547" s="15" t="s">
        <v>12</v>
      </c>
      <c r="G1547" s="15" t="s">
        <v>13</v>
      </c>
      <c r="H1547" s="15" t="s">
        <v>70</v>
      </c>
      <c r="I1547" s="15" t="s">
        <v>71</v>
      </c>
      <c r="J1547" s="15" t="s">
        <v>688</v>
      </c>
      <c r="K1547" s="16" t="s">
        <v>689</v>
      </c>
      <c r="L1547" s="15" t="s">
        <v>690</v>
      </c>
      <c r="M1547" s="15" t="s">
        <v>691</v>
      </c>
      <c r="N1547" s="15" t="s">
        <v>692</v>
      </c>
      <c r="O1547" s="15" t="s">
        <v>21</v>
      </c>
      <c r="Q1547" s="15" t="s">
        <v>694</v>
      </c>
      <c r="R1547" s="16" t="s">
        <v>695</v>
      </c>
      <c r="S1547" s="16" t="s">
        <v>696</v>
      </c>
      <c r="T1547" s="16" t="s">
        <v>697</v>
      </c>
      <c r="U1547" s="17">
        <v>44925</v>
      </c>
      <c r="V1547" s="17">
        <v>45290</v>
      </c>
      <c r="W1547" s="15" t="s">
        <v>698</v>
      </c>
      <c r="X1547" s="15" t="s">
        <v>699</v>
      </c>
      <c r="Y1547" s="15" t="s">
        <v>78</v>
      </c>
      <c r="Z1547" s="15" t="s">
        <v>693</v>
      </c>
      <c r="AA1547" s="15" t="s">
        <v>79</v>
      </c>
      <c r="AD1547" s="15" t="s">
        <v>700</v>
      </c>
      <c r="AE1547" s="15" t="s">
        <v>701</v>
      </c>
      <c r="AF1547" s="15" t="s">
        <v>702</v>
      </c>
    </row>
    <row r="1548" spans="1:37" s="15" customFormat="1">
      <c r="A1548" s="14">
        <v>45256.610497685186</v>
      </c>
      <c r="B1548" s="15" t="s">
        <v>687</v>
      </c>
      <c r="C1548" s="15" t="s">
        <v>11</v>
      </c>
      <c r="D1548" s="14">
        <v>45256.610497685186</v>
      </c>
      <c r="E1548" s="15">
        <f t="shared" ca="1" si="41"/>
        <v>3220</v>
      </c>
      <c r="F1548" s="15" t="s">
        <v>12</v>
      </c>
      <c r="G1548" s="15" t="s">
        <v>13</v>
      </c>
      <c r="H1548" s="15" t="s">
        <v>70</v>
      </c>
      <c r="I1548" s="15" t="s">
        <v>71</v>
      </c>
      <c r="J1548" s="15" t="s">
        <v>688</v>
      </c>
      <c r="K1548" s="16" t="s">
        <v>689</v>
      </c>
      <c r="L1548" s="15" t="s">
        <v>690</v>
      </c>
      <c r="M1548" s="15" t="s">
        <v>691</v>
      </c>
      <c r="N1548" s="15" t="s">
        <v>692</v>
      </c>
      <c r="O1548" s="15" t="s">
        <v>21</v>
      </c>
      <c r="Q1548" s="15" t="s">
        <v>694</v>
      </c>
      <c r="R1548" s="16" t="s">
        <v>695</v>
      </c>
      <c r="S1548" s="16" t="s">
        <v>696</v>
      </c>
      <c r="T1548" s="16" t="s">
        <v>697</v>
      </c>
      <c r="U1548" s="17">
        <v>44925</v>
      </c>
      <c r="V1548" s="17">
        <v>45290</v>
      </c>
      <c r="W1548" s="15" t="s">
        <v>698</v>
      </c>
      <c r="X1548" s="15" t="s">
        <v>699</v>
      </c>
      <c r="Y1548" s="15" t="s">
        <v>78</v>
      </c>
      <c r="Z1548" s="15" t="s">
        <v>693</v>
      </c>
      <c r="AA1548" s="15" t="s">
        <v>79</v>
      </c>
      <c r="AD1548" s="15" t="s">
        <v>700</v>
      </c>
      <c r="AE1548" s="15" t="s">
        <v>701</v>
      </c>
      <c r="AF1548" s="15" t="s">
        <v>702</v>
      </c>
    </row>
    <row r="1549" spans="1:37" s="15" customFormat="1">
      <c r="A1549" s="14">
        <v>45286.610497685186</v>
      </c>
      <c r="B1549" s="15" t="s">
        <v>687</v>
      </c>
      <c r="C1549" s="15" t="s">
        <v>11</v>
      </c>
      <c r="D1549" s="14">
        <v>45286.610497685186</v>
      </c>
      <c r="E1549" s="15">
        <f t="shared" ca="1" si="41"/>
        <v>2716</v>
      </c>
      <c r="F1549" s="15" t="s">
        <v>12</v>
      </c>
      <c r="G1549" s="15" t="s">
        <v>13</v>
      </c>
      <c r="H1549" s="15" t="s">
        <v>70</v>
      </c>
      <c r="I1549" s="15" t="s">
        <v>71</v>
      </c>
      <c r="J1549" s="15" t="s">
        <v>688</v>
      </c>
      <c r="K1549" s="16" t="s">
        <v>689</v>
      </c>
      <c r="L1549" s="15" t="s">
        <v>690</v>
      </c>
      <c r="M1549" s="15" t="s">
        <v>691</v>
      </c>
      <c r="N1549" s="15" t="s">
        <v>692</v>
      </c>
      <c r="O1549" s="15" t="s">
        <v>21</v>
      </c>
      <c r="Q1549" s="15" t="s">
        <v>694</v>
      </c>
      <c r="R1549" s="16" t="s">
        <v>695</v>
      </c>
      <c r="S1549" s="16" t="s">
        <v>696</v>
      </c>
      <c r="T1549" s="16" t="s">
        <v>697</v>
      </c>
      <c r="U1549" s="17">
        <v>44925</v>
      </c>
      <c r="V1549" s="17">
        <v>45290</v>
      </c>
      <c r="W1549" s="15" t="s">
        <v>698</v>
      </c>
      <c r="X1549" s="15" t="s">
        <v>699</v>
      </c>
      <c r="Y1549" s="15" t="s">
        <v>78</v>
      </c>
      <c r="Z1549" s="15" t="s">
        <v>693</v>
      </c>
      <c r="AA1549" s="15" t="s">
        <v>79</v>
      </c>
      <c r="AD1549" s="15" t="s">
        <v>700</v>
      </c>
      <c r="AE1549" s="15" t="s">
        <v>701</v>
      </c>
      <c r="AF1549" s="15" t="s">
        <v>702</v>
      </c>
      <c r="AH1549"/>
    </row>
    <row r="1550" spans="1:37" s="15" customFormat="1">
      <c r="A1550" s="14">
        <v>44222.634768518517</v>
      </c>
      <c r="B1550" s="15" t="s">
        <v>703</v>
      </c>
      <c r="C1550" s="15" t="s">
        <v>11</v>
      </c>
      <c r="D1550" s="14">
        <v>44222.634768518517</v>
      </c>
      <c r="E1550" s="15">
        <f ca="1">RANDBETWEEN(2300,4500)</f>
        <v>3205</v>
      </c>
      <c r="F1550" s="15" t="s">
        <v>12</v>
      </c>
      <c r="G1550" s="15" t="s">
        <v>13</v>
      </c>
      <c r="H1550" s="15" t="s">
        <v>251</v>
      </c>
      <c r="I1550" s="15" t="s">
        <v>252</v>
      </c>
      <c r="J1550" s="15" t="s">
        <v>704</v>
      </c>
      <c r="K1550" s="16" t="s">
        <v>705</v>
      </c>
      <c r="L1550" s="15" t="s">
        <v>706</v>
      </c>
      <c r="M1550" s="15" t="s">
        <v>707</v>
      </c>
      <c r="N1550" s="15" t="s">
        <v>708</v>
      </c>
      <c r="O1550" s="15" t="s">
        <v>225</v>
      </c>
      <c r="Q1550" s="15" t="s">
        <v>711</v>
      </c>
      <c r="R1550" s="16" t="s">
        <v>712</v>
      </c>
      <c r="S1550" s="16" t="s">
        <v>713</v>
      </c>
      <c r="T1550" s="16" t="s">
        <v>714</v>
      </c>
      <c r="U1550" s="18">
        <v>43587</v>
      </c>
      <c r="V1550" s="17">
        <v>43971</v>
      </c>
      <c r="W1550" s="15" t="s">
        <v>715</v>
      </c>
      <c r="X1550" s="15" t="s">
        <v>716</v>
      </c>
      <c r="Y1550" s="15" t="s">
        <v>78</v>
      </c>
      <c r="Z1550" s="15" t="s">
        <v>710</v>
      </c>
      <c r="AA1550" s="15" t="s">
        <v>79</v>
      </c>
      <c r="AB1550" s="15" t="s">
        <v>709</v>
      </c>
      <c r="AC1550" s="15" t="s">
        <v>708</v>
      </c>
      <c r="AD1550" s="15" t="s">
        <v>717</v>
      </c>
      <c r="AE1550" s="15" t="s">
        <v>718</v>
      </c>
      <c r="AF1550" s="15" t="s">
        <v>719</v>
      </c>
    </row>
    <row r="1551" spans="1:37" s="15" customFormat="1">
      <c r="A1551" s="14">
        <v>44253.634768518517</v>
      </c>
      <c r="B1551" s="15" t="s">
        <v>703</v>
      </c>
      <c r="C1551" s="15" t="s">
        <v>11</v>
      </c>
      <c r="D1551" s="14">
        <v>44253.634768518517</v>
      </c>
      <c r="E1551" s="15">
        <f t="shared" ref="E1551:E1585" ca="1" si="42">RANDBETWEEN(2300,4500)</f>
        <v>2382</v>
      </c>
      <c r="F1551" s="15" t="s">
        <v>12</v>
      </c>
      <c r="G1551" s="15" t="s">
        <v>13</v>
      </c>
      <c r="H1551" s="15" t="s">
        <v>251</v>
      </c>
      <c r="I1551" s="15" t="s">
        <v>252</v>
      </c>
      <c r="J1551" s="15" t="s">
        <v>704</v>
      </c>
      <c r="K1551" s="16" t="s">
        <v>705</v>
      </c>
      <c r="L1551" s="15" t="s">
        <v>706</v>
      </c>
      <c r="M1551" s="15" t="s">
        <v>707</v>
      </c>
      <c r="N1551" s="15" t="s">
        <v>708</v>
      </c>
      <c r="O1551" s="15" t="s">
        <v>225</v>
      </c>
      <c r="Q1551" s="15" t="s">
        <v>711</v>
      </c>
      <c r="R1551" s="16" t="s">
        <v>712</v>
      </c>
      <c r="S1551" s="16" t="s">
        <v>713</v>
      </c>
      <c r="T1551" s="16" t="s">
        <v>714</v>
      </c>
      <c r="U1551" s="18">
        <v>43587</v>
      </c>
      <c r="V1551" s="17">
        <v>43971</v>
      </c>
      <c r="W1551" s="15" t="s">
        <v>715</v>
      </c>
      <c r="X1551" s="15" t="s">
        <v>716</v>
      </c>
      <c r="Y1551" s="15" t="s">
        <v>78</v>
      </c>
      <c r="Z1551" s="15" t="s">
        <v>710</v>
      </c>
      <c r="AA1551" s="15" t="s">
        <v>79</v>
      </c>
      <c r="AB1551" s="15" t="s">
        <v>709</v>
      </c>
      <c r="AC1551" s="15" t="s">
        <v>708</v>
      </c>
      <c r="AD1551" s="15" t="s">
        <v>717</v>
      </c>
      <c r="AE1551" s="15" t="s">
        <v>718</v>
      </c>
      <c r="AF1551" s="15" t="s">
        <v>719</v>
      </c>
    </row>
    <row r="1552" spans="1:37" s="15" customFormat="1">
      <c r="A1552" s="14">
        <v>44281.634768460652</v>
      </c>
      <c r="B1552" s="15" t="s">
        <v>703</v>
      </c>
      <c r="C1552" s="15" t="s">
        <v>11</v>
      </c>
      <c r="D1552" s="14">
        <v>44281.634768460652</v>
      </c>
      <c r="E1552" s="15">
        <f t="shared" ca="1" si="42"/>
        <v>3342</v>
      </c>
      <c r="F1552" s="15" t="s">
        <v>12</v>
      </c>
      <c r="G1552" s="15" t="s">
        <v>13</v>
      </c>
      <c r="H1552" s="15" t="s">
        <v>251</v>
      </c>
      <c r="I1552" s="15" t="s">
        <v>252</v>
      </c>
      <c r="J1552" s="15" t="s">
        <v>704</v>
      </c>
      <c r="K1552" s="16" t="s">
        <v>705</v>
      </c>
      <c r="L1552" s="15" t="s">
        <v>706</v>
      </c>
      <c r="M1552" s="15" t="s">
        <v>707</v>
      </c>
      <c r="N1552" s="15" t="s">
        <v>708</v>
      </c>
      <c r="O1552" s="15" t="s">
        <v>225</v>
      </c>
      <c r="Q1552" s="15" t="s">
        <v>711</v>
      </c>
      <c r="R1552" s="16" t="s">
        <v>712</v>
      </c>
      <c r="S1552" s="16" t="s">
        <v>713</v>
      </c>
      <c r="T1552" s="16" t="s">
        <v>714</v>
      </c>
      <c r="U1552" s="18">
        <v>43587</v>
      </c>
      <c r="V1552" s="17">
        <v>43971</v>
      </c>
      <c r="W1552" s="15" t="s">
        <v>715</v>
      </c>
      <c r="X1552" s="15" t="s">
        <v>716</v>
      </c>
      <c r="Y1552" s="15" t="s">
        <v>78</v>
      </c>
      <c r="Z1552" s="15" t="s">
        <v>710</v>
      </c>
      <c r="AA1552" s="15" t="s">
        <v>79</v>
      </c>
      <c r="AB1552" s="15" t="s">
        <v>709</v>
      </c>
      <c r="AC1552" s="15" t="s">
        <v>708</v>
      </c>
      <c r="AD1552" s="15" t="s">
        <v>717</v>
      </c>
      <c r="AE1552" s="15" t="s">
        <v>718</v>
      </c>
      <c r="AF1552" s="15" t="s">
        <v>719</v>
      </c>
    </row>
    <row r="1553" spans="1:36" s="15" customFormat="1">
      <c r="A1553" s="14">
        <v>44312.634768460652</v>
      </c>
      <c r="B1553" s="15" t="s">
        <v>703</v>
      </c>
      <c r="C1553" s="15" t="s">
        <v>11</v>
      </c>
      <c r="D1553" s="14">
        <v>44312.634768460652</v>
      </c>
      <c r="E1553" s="15">
        <f t="shared" ca="1" si="42"/>
        <v>4040</v>
      </c>
      <c r="F1553" s="15" t="s">
        <v>12</v>
      </c>
      <c r="G1553" s="15" t="s">
        <v>13</v>
      </c>
      <c r="H1553" s="15" t="s">
        <v>251</v>
      </c>
      <c r="I1553" s="15" t="s">
        <v>252</v>
      </c>
      <c r="J1553" s="15" t="s">
        <v>704</v>
      </c>
      <c r="K1553" s="16" t="s">
        <v>705</v>
      </c>
      <c r="L1553" s="15" t="s">
        <v>706</v>
      </c>
      <c r="M1553" s="15" t="s">
        <v>707</v>
      </c>
      <c r="N1553" s="15" t="s">
        <v>708</v>
      </c>
      <c r="O1553" s="15" t="s">
        <v>225</v>
      </c>
      <c r="Q1553" s="15" t="s">
        <v>711</v>
      </c>
      <c r="R1553" s="16" t="s">
        <v>712</v>
      </c>
      <c r="S1553" s="16" t="s">
        <v>713</v>
      </c>
      <c r="T1553" s="16" t="s">
        <v>714</v>
      </c>
      <c r="U1553" s="18">
        <v>43587</v>
      </c>
      <c r="V1553" s="17">
        <v>43971</v>
      </c>
      <c r="W1553" s="15" t="s">
        <v>715</v>
      </c>
      <c r="X1553" s="15" t="s">
        <v>716</v>
      </c>
      <c r="Y1553" s="15" t="s">
        <v>78</v>
      </c>
      <c r="Z1553" s="15" t="s">
        <v>710</v>
      </c>
      <c r="AA1553" s="15" t="s">
        <v>79</v>
      </c>
      <c r="AB1553" s="15" t="s">
        <v>709</v>
      </c>
      <c r="AC1553" s="15" t="s">
        <v>708</v>
      </c>
      <c r="AD1553" s="15" t="s">
        <v>717</v>
      </c>
      <c r="AE1553" s="15" t="s">
        <v>718</v>
      </c>
      <c r="AF1553" s="15" t="s">
        <v>719</v>
      </c>
    </row>
    <row r="1554" spans="1:36" s="15" customFormat="1">
      <c r="A1554" s="14">
        <v>44342.634768460652</v>
      </c>
      <c r="B1554" s="15" t="s">
        <v>703</v>
      </c>
      <c r="C1554" s="15" t="s">
        <v>11</v>
      </c>
      <c r="D1554" s="14">
        <v>44342.634768460652</v>
      </c>
      <c r="E1554" s="15">
        <f t="shared" ca="1" si="42"/>
        <v>2649</v>
      </c>
      <c r="F1554" s="15" t="s">
        <v>12</v>
      </c>
      <c r="G1554" s="15" t="s">
        <v>13</v>
      </c>
      <c r="H1554" s="15" t="s">
        <v>251</v>
      </c>
      <c r="I1554" s="15" t="s">
        <v>252</v>
      </c>
      <c r="J1554" s="15" t="s">
        <v>704</v>
      </c>
      <c r="K1554" s="16" t="s">
        <v>705</v>
      </c>
      <c r="L1554" s="15" t="s">
        <v>706</v>
      </c>
      <c r="M1554" s="15" t="s">
        <v>707</v>
      </c>
      <c r="N1554" s="15" t="s">
        <v>708</v>
      </c>
      <c r="O1554" s="15" t="s">
        <v>225</v>
      </c>
      <c r="Q1554" s="15" t="s">
        <v>711</v>
      </c>
      <c r="R1554" s="16" t="s">
        <v>712</v>
      </c>
      <c r="S1554" s="16" t="s">
        <v>713</v>
      </c>
      <c r="T1554" s="16" t="s">
        <v>714</v>
      </c>
      <c r="U1554" s="18">
        <v>43587</v>
      </c>
      <c r="V1554" s="17">
        <v>43971</v>
      </c>
      <c r="W1554" s="15" t="s">
        <v>715</v>
      </c>
      <c r="X1554" s="15" t="s">
        <v>716</v>
      </c>
      <c r="Y1554" s="15" t="s">
        <v>78</v>
      </c>
      <c r="Z1554" s="15" t="s">
        <v>710</v>
      </c>
      <c r="AA1554" s="15" t="s">
        <v>79</v>
      </c>
      <c r="AB1554" s="15" t="s">
        <v>709</v>
      </c>
      <c r="AC1554" s="15" t="s">
        <v>708</v>
      </c>
      <c r="AD1554" s="15" t="s">
        <v>717</v>
      </c>
      <c r="AE1554" s="15" t="s">
        <v>718</v>
      </c>
      <c r="AF1554" s="15" t="s">
        <v>719</v>
      </c>
    </row>
    <row r="1555" spans="1:36" s="15" customFormat="1">
      <c r="A1555" s="14">
        <v>44373.634768460652</v>
      </c>
      <c r="B1555" s="15" t="s">
        <v>703</v>
      </c>
      <c r="C1555" s="15" t="s">
        <v>11</v>
      </c>
      <c r="D1555" s="14">
        <v>44373.634768460652</v>
      </c>
      <c r="E1555" s="15">
        <f t="shared" ca="1" si="42"/>
        <v>2896</v>
      </c>
      <c r="F1555" s="15" t="s">
        <v>12</v>
      </c>
      <c r="G1555" s="15" t="s">
        <v>13</v>
      </c>
      <c r="H1555" s="15" t="s">
        <v>251</v>
      </c>
      <c r="I1555" s="15" t="s">
        <v>252</v>
      </c>
      <c r="J1555" s="15" t="s">
        <v>704</v>
      </c>
      <c r="K1555" s="16" t="s">
        <v>705</v>
      </c>
      <c r="L1555" s="15" t="s">
        <v>706</v>
      </c>
      <c r="M1555" s="15" t="s">
        <v>707</v>
      </c>
      <c r="N1555" s="15" t="s">
        <v>708</v>
      </c>
      <c r="O1555" s="15" t="s">
        <v>225</v>
      </c>
      <c r="Q1555" s="15" t="s">
        <v>711</v>
      </c>
      <c r="R1555" s="16" t="s">
        <v>712</v>
      </c>
      <c r="S1555" s="16" t="s">
        <v>713</v>
      </c>
      <c r="T1555" s="16" t="s">
        <v>714</v>
      </c>
      <c r="U1555" s="18">
        <v>43587</v>
      </c>
      <c r="V1555" s="17">
        <v>43971</v>
      </c>
      <c r="W1555" s="15" t="s">
        <v>715</v>
      </c>
      <c r="X1555" s="15" t="s">
        <v>716</v>
      </c>
      <c r="Y1555" s="15" t="s">
        <v>78</v>
      </c>
      <c r="Z1555" s="15" t="s">
        <v>710</v>
      </c>
      <c r="AA1555" s="15" t="s">
        <v>79</v>
      </c>
      <c r="AB1555" s="15" t="s">
        <v>709</v>
      </c>
      <c r="AC1555" s="15" t="s">
        <v>708</v>
      </c>
      <c r="AD1555" s="15" t="s">
        <v>717</v>
      </c>
      <c r="AE1555" s="15" t="s">
        <v>718</v>
      </c>
      <c r="AF1555" s="15" t="s">
        <v>719</v>
      </c>
    </row>
    <row r="1556" spans="1:36" s="15" customFormat="1">
      <c r="A1556" s="14">
        <v>44403.634768460652</v>
      </c>
      <c r="B1556" s="15" t="s">
        <v>703</v>
      </c>
      <c r="C1556" s="15" t="s">
        <v>11</v>
      </c>
      <c r="D1556" s="14">
        <v>44403.634768460652</v>
      </c>
      <c r="E1556" s="15">
        <f t="shared" ca="1" si="42"/>
        <v>3335</v>
      </c>
      <c r="F1556" s="15" t="s">
        <v>12</v>
      </c>
      <c r="G1556" s="15" t="s">
        <v>13</v>
      </c>
      <c r="H1556" s="15" t="s">
        <v>251</v>
      </c>
      <c r="I1556" s="15" t="s">
        <v>252</v>
      </c>
      <c r="J1556" s="15" t="s">
        <v>704</v>
      </c>
      <c r="K1556" s="16" t="s">
        <v>705</v>
      </c>
      <c r="L1556" s="15" t="s">
        <v>706</v>
      </c>
      <c r="M1556" s="15" t="s">
        <v>707</v>
      </c>
      <c r="N1556" s="15" t="s">
        <v>708</v>
      </c>
      <c r="O1556" s="15" t="s">
        <v>225</v>
      </c>
      <c r="Q1556" s="15" t="s">
        <v>711</v>
      </c>
      <c r="R1556" s="16" t="s">
        <v>712</v>
      </c>
      <c r="S1556" s="16" t="s">
        <v>713</v>
      </c>
      <c r="T1556" s="16" t="s">
        <v>714</v>
      </c>
      <c r="U1556" s="18">
        <v>43587</v>
      </c>
      <c r="V1556" s="17">
        <v>43971</v>
      </c>
      <c r="W1556" s="15" t="s">
        <v>715</v>
      </c>
      <c r="X1556" s="15" t="s">
        <v>716</v>
      </c>
      <c r="Y1556" s="15" t="s">
        <v>78</v>
      </c>
      <c r="Z1556" s="15" t="s">
        <v>710</v>
      </c>
      <c r="AA1556" s="15" t="s">
        <v>79</v>
      </c>
      <c r="AB1556" s="15" t="s">
        <v>709</v>
      </c>
      <c r="AC1556" s="15" t="s">
        <v>708</v>
      </c>
      <c r="AD1556" s="15" t="s">
        <v>717</v>
      </c>
      <c r="AE1556" s="15" t="s">
        <v>718</v>
      </c>
      <c r="AF1556" s="15" t="s">
        <v>719</v>
      </c>
    </row>
    <row r="1557" spans="1:36" s="15" customFormat="1">
      <c r="A1557" s="14">
        <v>44434.634768460652</v>
      </c>
      <c r="B1557" s="15" t="s">
        <v>703</v>
      </c>
      <c r="C1557" s="15" t="s">
        <v>11</v>
      </c>
      <c r="D1557" s="14">
        <v>44434.634768460652</v>
      </c>
      <c r="E1557" s="15">
        <f t="shared" ca="1" si="42"/>
        <v>2566</v>
      </c>
      <c r="F1557" s="15" t="s">
        <v>12</v>
      </c>
      <c r="G1557" s="15" t="s">
        <v>13</v>
      </c>
      <c r="H1557" s="15" t="s">
        <v>251</v>
      </c>
      <c r="I1557" s="15" t="s">
        <v>252</v>
      </c>
      <c r="J1557" s="15" t="s">
        <v>704</v>
      </c>
      <c r="K1557" s="16" t="s">
        <v>705</v>
      </c>
      <c r="L1557" s="15" t="s">
        <v>706</v>
      </c>
      <c r="M1557" s="15" t="s">
        <v>707</v>
      </c>
      <c r="N1557" s="15" t="s">
        <v>708</v>
      </c>
      <c r="O1557" s="15" t="s">
        <v>225</v>
      </c>
      <c r="Q1557" s="15" t="s">
        <v>711</v>
      </c>
      <c r="R1557" s="16" t="s">
        <v>712</v>
      </c>
      <c r="S1557" s="16" t="s">
        <v>713</v>
      </c>
      <c r="T1557" s="16" t="s">
        <v>714</v>
      </c>
      <c r="U1557" s="18">
        <v>43587</v>
      </c>
      <c r="V1557" s="17">
        <v>43971</v>
      </c>
      <c r="W1557" s="15" t="s">
        <v>715</v>
      </c>
      <c r="X1557" s="15" t="s">
        <v>716</v>
      </c>
      <c r="Y1557" s="15" t="s">
        <v>78</v>
      </c>
      <c r="Z1557" s="15" t="s">
        <v>710</v>
      </c>
      <c r="AA1557" s="15" t="s">
        <v>79</v>
      </c>
      <c r="AB1557" s="15" t="s">
        <v>709</v>
      </c>
      <c r="AC1557" s="15" t="s">
        <v>708</v>
      </c>
      <c r="AD1557" s="15" t="s">
        <v>717</v>
      </c>
      <c r="AE1557" s="15" t="s">
        <v>718</v>
      </c>
      <c r="AF1557" s="15" t="s">
        <v>719</v>
      </c>
      <c r="AJ1557"/>
    </row>
    <row r="1558" spans="1:36" s="15" customFormat="1">
      <c r="A1558" s="14">
        <v>44465.634768460652</v>
      </c>
      <c r="B1558" s="15" t="s">
        <v>703</v>
      </c>
      <c r="C1558" s="15" t="s">
        <v>11</v>
      </c>
      <c r="D1558" s="14">
        <v>44465.634768460652</v>
      </c>
      <c r="E1558" s="15">
        <f t="shared" ca="1" si="42"/>
        <v>2922</v>
      </c>
      <c r="F1558" s="15" t="s">
        <v>12</v>
      </c>
      <c r="G1558" s="15" t="s">
        <v>13</v>
      </c>
      <c r="H1558" s="15" t="s">
        <v>251</v>
      </c>
      <c r="I1558" s="15" t="s">
        <v>252</v>
      </c>
      <c r="J1558" s="15" t="s">
        <v>704</v>
      </c>
      <c r="K1558" s="16" t="s">
        <v>705</v>
      </c>
      <c r="L1558" s="15" t="s">
        <v>706</v>
      </c>
      <c r="M1558" s="15" t="s">
        <v>707</v>
      </c>
      <c r="N1558" s="15" t="s">
        <v>708</v>
      </c>
      <c r="O1558" s="15" t="s">
        <v>225</v>
      </c>
      <c r="Q1558" s="15" t="s">
        <v>711</v>
      </c>
      <c r="R1558" s="16" t="s">
        <v>712</v>
      </c>
      <c r="S1558" s="16" t="s">
        <v>713</v>
      </c>
      <c r="T1558" s="16" t="s">
        <v>714</v>
      </c>
      <c r="U1558" s="18">
        <v>43587</v>
      </c>
      <c r="V1558" s="17">
        <v>43971</v>
      </c>
      <c r="W1558" s="15" t="s">
        <v>715</v>
      </c>
      <c r="X1558" s="15" t="s">
        <v>716</v>
      </c>
      <c r="Y1558" s="15" t="s">
        <v>78</v>
      </c>
      <c r="Z1558" s="15" t="s">
        <v>710</v>
      </c>
      <c r="AA1558" s="15" t="s">
        <v>79</v>
      </c>
      <c r="AB1558" s="15" t="s">
        <v>709</v>
      </c>
      <c r="AC1558" s="15" t="s">
        <v>708</v>
      </c>
      <c r="AD1558" s="15" t="s">
        <v>717</v>
      </c>
      <c r="AE1558" s="15" t="s">
        <v>718</v>
      </c>
      <c r="AF1558" s="15" t="s">
        <v>719</v>
      </c>
      <c r="AJ1558"/>
    </row>
    <row r="1559" spans="1:36" s="15" customFormat="1">
      <c r="A1559" s="14">
        <v>44495.634768460652</v>
      </c>
      <c r="B1559" s="15" t="s">
        <v>703</v>
      </c>
      <c r="C1559" s="15" t="s">
        <v>11</v>
      </c>
      <c r="D1559" s="14">
        <v>44495.634768460652</v>
      </c>
      <c r="E1559" s="15">
        <f t="shared" ca="1" si="42"/>
        <v>4255</v>
      </c>
      <c r="F1559" s="15" t="s">
        <v>12</v>
      </c>
      <c r="G1559" s="15" t="s">
        <v>13</v>
      </c>
      <c r="H1559" s="15" t="s">
        <v>251</v>
      </c>
      <c r="I1559" s="15" t="s">
        <v>252</v>
      </c>
      <c r="J1559" s="15" t="s">
        <v>704</v>
      </c>
      <c r="K1559" s="16" t="s">
        <v>705</v>
      </c>
      <c r="L1559" s="15" t="s">
        <v>706</v>
      </c>
      <c r="M1559" s="15" t="s">
        <v>707</v>
      </c>
      <c r="N1559" s="15" t="s">
        <v>708</v>
      </c>
      <c r="O1559" s="15" t="s">
        <v>225</v>
      </c>
      <c r="Q1559" s="15" t="s">
        <v>711</v>
      </c>
      <c r="R1559" s="16" t="s">
        <v>712</v>
      </c>
      <c r="S1559" s="16" t="s">
        <v>713</v>
      </c>
      <c r="T1559" s="16" t="s">
        <v>714</v>
      </c>
      <c r="U1559" s="18">
        <v>43587</v>
      </c>
      <c r="V1559" s="17">
        <v>43971</v>
      </c>
      <c r="W1559" s="15" t="s">
        <v>715</v>
      </c>
      <c r="X1559" s="15" t="s">
        <v>716</v>
      </c>
      <c r="Y1559" s="15" t="s">
        <v>78</v>
      </c>
      <c r="Z1559" s="15" t="s">
        <v>710</v>
      </c>
      <c r="AA1559" s="15" t="s">
        <v>79</v>
      </c>
      <c r="AB1559" s="15" t="s">
        <v>709</v>
      </c>
      <c r="AC1559" s="15" t="s">
        <v>708</v>
      </c>
      <c r="AD1559" s="15" t="s">
        <v>717</v>
      </c>
      <c r="AE1559" s="15" t="s">
        <v>718</v>
      </c>
      <c r="AF1559" s="15" t="s">
        <v>719</v>
      </c>
      <c r="AJ1559"/>
    </row>
    <row r="1560" spans="1:36" s="15" customFormat="1">
      <c r="A1560" s="14">
        <v>44526.634768460652</v>
      </c>
      <c r="B1560" s="15" t="s">
        <v>703</v>
      </c>
      <c r="C1560" s="15" t="s">
        <v>11</v>
      </c>
      <c r="D1560" s="14">
        <v>44526.634768460652</v>
      </c>
      <c r="E1560" s="15">
        <f t="shared" ca="1" si="42"/>
        <v>2394</v>
      </c>
      <c r="F1560" s="15" t="s">
        <v>12</v>
      </c>
      <c r="G1560" s="15" t="s">
        <v>13</v>
      </c>
      <c r="H1560" s="15" t="s">
        <v>251</v>
      </c>
      <c r="I1560" s="15" t="s">
        <v>252</v>
      </c>
      <c r="J1560" s="15" t="s">
        <v>704</v>
      </c>
      <c r="K1560" s="16" t="s">
        <v>705</v>
      </c>
      <c r="L1560" s="15" t="s">
        <v>706</v>
      </c>
      <c r="M1560" s="15" t="s">
        <v>707</v>
      </c>
      <c r="N1560" s="15" t="s">
        <v>708</v>
      </c>
      <c r="O1560" s="15" t="s">
        <v>225</v>
      </c>
      <c r="Q1560" s="15" t="s">
        <v>711</v>
      </c>
      <c r="R1560" s="16" t="s">
        <v>712</v>
      </c>
      <c r="S1560" s="16" t="s">
        <v>713</v>
      </c>
      <c r="T1560" s="16" t="s">
        <v>714</v>
      </c>
      <c r="U1560" s="18">
        <v>43587</v>
      </c>
      <c r="V1560" s="17">
        <v>43971</v>
      </c>
      <c r="W1560" s="15" t="s">
        <v>715</v>
      </c>
      <c r="X1560" s="15" t="s">
        <v>716</v>
      </c>
      <c r="Y1560" s="15" t="s">
        <v>78</v>
      </c>
      <c r="Z1560" s="15" t="s">
        <v>710</v>
      </c>
      <c r="AA1560" s="15" t="s">
        <v>79</v>
      </c>
      <c r="AB1560" s="15" t="s">
        <v>709</v>
      </c>
      <c r="AC1560" s="15" t="s">
        <v>708</v>
      </c>
      <c r="AD1560" s="15" t="s">
        <v>717</v>
      </c>
      <c r="AE1560" s="15" t="s">
        <v>718</v>
      </c>
      <c r="AF1560" s="15" t="s">
        <v>719</v>
      </c>
      <c r="AJ1560"/>
    </row>
    <row r="1561" spans="1:36" s="15" customFormat="1">
      <c r="A1561" s="14">
        <v>44556.634768460652</v>
      </c>
      <c r="B1561" s="15" t="s">
        <v>703</v>
      </c>
      <c r="C1561" s="15" t="s">
        <v>11</v>
      </c>
      <c r="D1561" s="14">
        <v>44556.634768460652</v>
      </c>
      <c r="E1561" s="15">
        <f t="shared" ca="1" si="42"/>
        <v>2480</v>
      </c>
      <c r="F1561" s="15" t="s">
        <v>12</v>
      </c>
      <c r="G1561" s="15" t="s">
        <v>13</v>
      </c>
      <c r="H1561" s="15" t="s">
        <v>251</v>
      </c>
      <c r="I1561" s="15" t="s">
        <v>252</v>
      </c>
      <c r="J1561" s="15" t="s">
        <v>704</v>
      </c>
      <c r="K1561" s="16" t="s">
        <v>705</v>
      </c>
      <c r="L1561" s="15" t="s">
        <v>706</v>
      </c>
      <c r="M1561" s="15" t="s">
        <v>707</v>
      </c>
      <c r="N1561" s="15" t="s">
        <v>708</v>
      </c>
      <c r="O1561" s="15" t="s">
        <v>225</v>
      </c>
      <c r="Q1561" s="15" t="s">
        <v>711</v>
      </c>
      <c r="R1561" s="16" t="s">
        <v>712</v>
      </c>
      <c r="S1561" s="16" t="s">
        <v>713</v>
      </c>
      <c r="T1561" s="16" t="s">
        <v>714</v>
      </c>
      <c r="U1561" s="18">
        <v>43587</v>
      </c>
      <c r="V1561" s="17">
        <v>43971</v>
      </c>
      <c r="W1561" s="15" t="s">
        <v>715</v>
      </c>
      <c r="X1561" s="15" t="s">
        <v>716</v>
      </c>
      <c r="Y1561" s="15" t="s">
        <v>78</v>
      </c>
      <c r="Z1561" s="15" t="s">
        <v>710</v>
      </c>
      <c r="AA1561" s="15" t="s">
        <v>79</v>
      </c>
      <c r="AB1561" s="15" t="s">
        <v>709</v>
      </c>
      <c r="AC1561" s="15" t="s">
        <v>708</v>
      </c>
      <c r="AD1561" s="15" t="s">
        <v>717</v>
      </c>
      <c r="AE1561" s="15" t="s">
        <v>718</v>
      </c>
      <c r="AF1561" s="15" t="s">
        <v>719</v>
      </c>
      <c r="AJ1561"/>
    </row>
    <row r="1562" spans="1:36" s="15" customFormat="1">
      <c r="A1562" s="14">
        <v>44587.634768460652</v>
      </c>
      <c r="B1562" s="15" t="s">
        <v>703</v>
      </c>
      <c r="C1562" s="15" t="s">
        <v>11</v>
      </c>
      <c r="D1562" s="14">
        <v>44587.634768460652</v>
      </c>
      <c r="E1562" s="15">
        <f t="shared" ca="1" si="42"/>
        <v>2925</v>
      </c>
      <c r="F1562" s="15" t="s">
        <v>12</v>
      </c>
      <c r="G1562" s="15" t="s">
        <v>13</v>
      </c>
      <c r="H1562" s="15" t="s">
        <v>251</v>
      </c>
      <c r="I1562" s="15" t="s">
        <v>252</v>
      </c>
      <c r="J1562" s="15" t="s">
        <v>704</v>
      </c>
      <c r="K1562" s="16" t="s">
        <v>705</v>
      </c>
      <c r="L1562" s="15" t="s">
        <v>706</v>
      </c>
      <c r="M1562" s="15" t="s">
        <v>707</v>
      </c>
      <c r="N1562" s="15" t="s">
        <v>708</v>
      </c>
      <c r="O1562" s="15" t="s">
        <v>225</v>
      </c>
      <c r="Q1562" s="15" t="s">
        <v>711</v>
      </c>
      <c r="R1562" s="16" t="s">
        <v>712</v>
      </c>
      <c r="S1562" s="16" t="s">
        <v>713</v>
      </c>
      <c r="T1562" s="16" t="s">
        <v>714</v>
      </c>
      <c r="U1562" s="18">
        <v>43587</v>
      </c>
      <c r="V1562" s="17">
        <v>43971</v>
      </c>
      <c r="W1562" s="15" t="s">
        <v>715</v>
      </c>
      <c r="X1562" s="15" t="s">
        <v>716</v>
      </c>
      <c r="Y1562" s="15" t="s">
        <v>78</v>
      </c>
      <c r="Z1562" s="15" t="s">
        <v>710</v>
      </c>
      <c r="AA1562" s="15" t="s">
        <v>79</v>
      </c>
      <c r="AB1562" s="15" t="s">
        <v>709</v>
      </c>
      <c r="AC1562" s="15" t="s">
        <v>708</v>
      </c>
      <c r="AD1562" s="15" t="s">
        <v>717</v>
      </c>
      <c r="AE1562" s="15" t="s">
        <v>718</v>
      </c>
      <c r="AF1562" s="15" t="s">
        <v>719</v>
      </c>
      <c r="AJ1562"/>
    </row>
    <row r="1563" spans="1:36" s="15" customFormat="1">
      <c r="A1563" s="14">
        <v>44618.634768460652</v>
      </c>
      <c r="B1563" s="15" t="s">
        <v>703</v>
      </c>
      <c r="C1563" s="15" t="s">
        <v>11</v>
      </c>
      <c r="D1563" s="14">
        <v>44618.634768460652</v>
      </c>
      <c r="E1563" s="15">
        <f t="shared" ca="1" si="42"/>
        <v>4071</v>
      </c>
      <c r="F1563" s="15" t="s">
        <v>12</v>
      </c>
      <c r="G1563" s="15" t="s">
        <v>13</v>
      </c>
      <c r="H1563" s="15" t="s">
        <v>251</v>
      </c>
      <c r="I1563" s="15" t="s">
        <v>252</v>
      </c>
      <c r="J1563" s="15" t="s">
        <v>704</v>
      </c>
      <c r="K1563" s="16" t="s">
        <v>705</v>
      </c>
      <c r="L1563" s="15" t="s">
        <v>706</v>
      </c>
      <c r="M1563" s="15" t="s">
        <v>707</v>
      </c>
      <c r="N1563" s="15" t="s">
        <v>708</v>
      </c>
      <c r="O1563" s="15" t="s">
        <v>225</v>
      </c>
      <c r="Q1563" s="15" t="s">
        <v>711</v>
      </c>
      <c r="R1563" s="16" t="s">
        <v>712</v>
      </c>
      <c r="S1563" s="16" t="s">
        <v>713</v>
      </c>
      <c r="T1563" s="16" t="s">
        <v>714</v>
      </c>
      <c r="U1563" s="18">
        <v>43587</v>
      </c>
      <c r="V1563" s="17">
        <v>43971</v>
      </c>
      <c r="W1563" s="15" t="s">
        <v>715</v>
      </c>
      <c r="X1563" s="15" t="s">
        <v>716</v>
      </c>
      <c r="Y1563" s="15" t="s">
        <v>78</v>
      </c>
      <c r="Z1563" s="15" t="s">
        <v>710</v>
      </c>
      <c r="AA1563" s="15" t="s">
        <v>79</v>
      </c>
      <c r="AB1563" s="15" t="s">
        <v>709</v>
      </c>
      <c r="AC1563" s="15" t="s">
        <v>708</v>
      </c>
      <c r="AD1563" s="15" t="s">
        <v>717</v>
      </c>
      <c r="AE1563" s="15" t="s">
        <v>718</v>
      </c>
      <c r="AF1563" s="15" t="s">
        <v>719</v>
      </c>
      <c r="AJ1563"/>
    </row>
    <row r="1564" spans="1:36" s="15" customFormat="1">
      <c r="A1564" s="14">
        <v>44646.634768460652</v>
      </c>
      <c r="B1564" s="15" t="s">
        <v>703</v>
      </c>
      <c r="C1564" s="15" t="s">
        <v>11</v>
      </c>
      <c r="D1564" s="14">
        <v>44646.634768460652</v>
      </c>
      <c r="E1564" s="15">
        <f t="shared" ca="1" si="42"/>
        <v>3290</v>
      </c>
      <c r="F1564" s="15" t="s">
        <v>12</v>
      </c>
      <c r="G1564" s="15" t="s">
        <v>13</v>
      </c>
      <c r="H1564" s="15" t="s">
        <v>251</v>
      </c>
      <c r="I1564" s="15" t="s">
        <v>252</v>
      </c>
      <c r="J1564" s="15" t="s">
        <v>704</v>
      </c>
      <c r="K1564" s="16" t="s">
        <v>705</v>
      </c>
      <c r="L1564" s="15" t="s">
        <v>706</v>
      </c>
      <c r="M1564" s="15" t="s">
        <v>707</v>
      </c>
      <c r="N1564" s="15" t="s">
        <v>708</v>
      </c>
      <c r="O1564" s="15" t="s">
        <v>225</v>
      </c>
      <c r="Q1564" s="15" t="s">
        <v>711</v>
      </c>
      <c r="R1564" s="16" t="s">
        <v>712</v>
      </c>
      <c r="S1564" s="16" t="s">
        <v>713</v>
      </c>
      <c r="T1564" s="16" t="s">
        <v>714</v>
      </c>
      <c r="U1564" s="18">
        <v>43587</v>
      </c>
      <c r="V1564" s="17">
        <v>43971</v>
      </c>
      <c r="W1564" s="15" t="s">
        <v>715</v>
      </c>
      <c r="X1564" s="15" t="s">
        <v>716</v>
      </c>
      <c r="Y1564" s="15" t="s">
        <v>78</v>
      </c>
      <c r="Z1564" s="15" t="s">
        <v>710</v>
      </c>
      <c r="AA1564" s="15" t="s">
        <v>79</v>
      </c>
      <c r="AB1564" s="15" t="s">
        <v>709</v>
      </c>
      <c r="AC1564" s="15" t="s">
        <v>708</v>
      </c>
      <c r="AD1564" s="15" t="s">
        <v>717</v>
      </c>
      <c r="AE1564" s="15" t="s">
        <v>718</v>
      </c>
      <c r="AF1564" s="15" t="s">
        <v>719</v>
      </c>
      <c r="AJ1564"/>
    </row>
    <row r="1565" spans="1:36" s="15" customFormat="1">
      <c r="A1565" s="14">
        <v>44677.634768460652</v>
      </c>
      <c r="B1565" s="15" t="s">
        <v>703</v>
      </c>
      <c r="C1565" s="15" t="s">
        <v>11</v>
      </c>
      <c r="D1565" s="14">
        <v>44677.634768460652</v>
      </c>
      <c r="E1565" s="15">
        <f t="shared" ca="1" si="42"/>
        <v>4026</v>
      </c>
      <c r="F1565" s="15" t="s">
        <v>12</v>
      </c>
      <c r="G1565" s="15" t="s">
        <v>13</v>
      </c>
      <c r="H1565" s="15" t="s">
        <v>251</v>
      </c>
      <c r="I1565" s="15" t="s">
        <v>252</v>
      </c>
      <c r="J1565" s="15" t="s">
        <v>704</v>
      </c>
      <c r="K1565" s="16" t="s">
        <v>705</v>
      </c>
      <c r="L1565" s="15" t="s">
        <v>706</v>
      </c>
      <c r="M1565" s="15" t="s">
        <v>707</v>
      </c>
      <c r="N1565" s="15" t="s">
        <v>708</v>
      </c>
      <c r="O1565" s="15" t="s">
        <v>225</v>
      </c>
      <c r="Q1565" s="15" t="s">
        <v>711</v>
      </c>
      <c r="R1565" s="16" t="s">
        <v>712</v>
      </c>
      <c r="S1565" s="16" t="s">
        <v>713</v>
      </c>
      <c r="T1565" s="16" t="s">
        <v>714</v>
      </c>
      <c r="U1565" s="18">
        <v>43587</v>
      </c>
      <c r="V1565" s="17">
        <v>43971</v>
      </c>
      <c r="W1565" s="15" t="s">
        <v>715</v>
      </c>
      <c r="X1565" s="15" t="s">
        <v>716</v>
      </c>
      <c r="Y1565" s="15" t="s">
        <v>78</v>
      </c>
      <c r="Z1565" s="15" t="s">
        <v>710</v>
      </c>
      <c r="AA1565" s="15" t="s">
        <v>79</v>
      </c>
      <c r="AB1565" s="15" t="s">
        <v>709</v>
      </c>
      <c r="AC1565" s="15" t="s">
        <v>708</v>
      </c>
      <c r="AD1565" s="15" t="s">
        <v>717</v>
      </c>
      <c r="AE1565" s="15" t="s">
        <v>718</v>
      </c>
      <c r="AF1565" s="15" t="s">
        <v>719</v>
      </c>
    </row>
    <row r="1566" spans="1:36" s="15" customFormat="1">
      <c r="A1566" s="14">
        <v>44707.634768460652</v>
      </c>
      <c r="B1566" s="15" t="s">
        <v>703</v>
      </c>
      <c r="C1566" s="15" t="s">
        <v>11</v>
      </c>
      <c r="D1566" s="14">
        <v>44707.634768460652</v>
      </c>
      <c r="E1566" s="15">
        <f t="shared" ca="1" si="42"/>
        <v>4117</v>
      </c>
      <c r="F1566" s="15" t="s">
        <v>12</v>
      </c>
      <c r="G1566" s="15" t="s">
        <v>13</v>
      </c>
      <c r="H1566" s="15" t="s">
        <v>251</v>
      </c>
      <c r="I1566" s="15" t="s">
        <v>252</v>
      </c>
      <c r="J1566" s="15" t="s">
        <v>704</v>
      </c>
      <c r="K1566" s="16" t="s">
        <v>705</v>
      </c>
      <c r="L1566" s="15" t="s">
        <v>706</v>
      </c>
      <c r="M1566" s="15" t="s">
        <v>707</v>
      </c>
      <c r="N1566" s="15" t="s">
        <v>708</v>
      </c>
      <c r="O1566" s="15" t="s">
        <v>225</v>
      </c>
      <c r="Q1566" s="15" t="s">
        <v>711</v>
      </c>
      <c r="R1566" s="16" t="s">
        <v>712</v>
      </c>
      <c r="S1566" s="16" t="s">
        <v>713</v>
      </c>
      <c r="T1566" s="16" t="s">
        <v>714</v>
      </c>
      <c r="U1566" s="18">
        <v>43587</v>
      </c>
      <c r="V1566" s="17">
        <v>43971</v>
      </c>
      <c r="W1566" s="15" t="s">
        <v>715</v>
      </c>
      <c r="X1566" s="15" t="s">
        <v>716</v>
      </c>
      <c r="Y1566" s="15" t="s">
        <v>78</v>
      </c>
      <c r="Z1566" s="15" t="s">
        <v>710</v>
      </c>
      <c r="AA1566" s="15" t="s">
        <v>79</v>
      </c>
      <c r="AB1566" s="15" t="s">
        <v>709</v>
      </c>
      <c r="AC1566" s="15" t="s">
        <v>708</v>
      </c>
      <c r="AD1566" s="15" t="s">
        <v>717</v>
      </c>
      <c r="AE1566" s="15" t="s">
        <v>718</v>
      </c>
      <c r="AF1566" s="15" t="s">
        <v>719</v>
      </c>
    </row>
    <row r="1567" spans="1:36" s="15" customFormat="1">
      <c r="A1567" s="14">
        <v>44738.634768460652</v>
      </c>
      <c r="B1567" s="15" t="s">
        <v>703</v>
      </c>
      <c r="C1567" s="15" t="s">
        <v>11</v>
      </c>
      <c r="D1567" s="14">
        <v>44738.634768460652</v>
      </c>
      <c r="E1567" s="15">
        <f t="shared" ca="1" si="42"/>
        <v>4277</v>
      </c>
      <c r="F1567" s="15" t="s">
        <v>12</v>
      </c>
      <c r="G1567" s="15" t="s">
        <v>13</v>
      </c>
      <c r="H1567" s="15" t="s">
        <v>251</v>
      </c>
      <c r="I1567" s="15" t="s">
        <v>252</v>
      </c>
      <c r="J1567" s="15" t="s">
        <v>704</v>
      </c>
      <c r="K1567" s="16" t="s">
        <v>705</v>
      </c>
      <c r="L1567" s="15" t="s">
        <v>706</v>
      </c>
      <c r="M1567" s="15" t="s">
        <v>707</v>
      </c>
      <c r="N1567" s="15" t="s">
        <v>708</v>
      </c>
      <c r="O1567" s="15" t="s">
        <v>225</v>
      </c>
      <c r="Q1567" s="15" t="s">
        <v>711</v>
      </c>
      <c r="R1567" s="16" t="s">
        <v>712</v>
      </c>
      <c r="S1567" s="16" t="s">
        <v>713</v>
      </c>
      <c r="T1567" s="16" t="s">
        <v>714</v>
      </c>
      <c r="U1567" s="18">
        <v>43587</v>
      </c>
      <c r="V1567" s="17">
        <v>43971</v>
      </c>
      <c r="W1567" s="15" t="s">
        <v>715</v>
      </c>
      <c r="X1567" s="15" t="s">
        <v>716</v>
      </c>
      <c r="Y1567" s="15" t="s">
        <v>78</v>
      </c>
      <c r="Z1567" s="15" t="s">
        <v>710</v>
      </c>
      <c r="AA1567" s="15" t="s">
        <v>79</v>
      </c>
      <c r="AB1567" s="15" t="s">
        <v>709</v>
      </c>
      <c r="AC1567" s="15" t="s">
        <v>708</v>
      </c>
      <c r="AD1567" s="15" t="s">
        <v>717</v>
      </c>
      <c r="AE1567" s="15" t="s">
        <v>718</v>
      </c>
      <c r="AF1567" s="15" t="s">
        <v>719</v>
      </c>
    </row>
    <row r="1568" spans="1:36" s="15" customFormat="1">
      <c r="A1568" s="14">
        <v>44768.634768460652</v>
      </c>
      <c r="B1568" s="15" t="s">
        <v>703</v>
      </c>
      <c r="C1568" s="15" t="s">
        <v>11</v>
      </c>
      <c r="D1568" s="14">
        <v>44768.634768460652</v>
      </c>
      <c r="E1568" s="15">
        <f t="shared" ca="1" si="42"/>
        <v>3951</v>
      </c>
      <c r="F1568" s="15" t="s">
        <v>12</v>
      </c>
      <c r="G1568" s="15" t="s">
        <v>13</v>
      </c>
      <c r="H1568" s="15" t="s">
        <v>251</v>
      </c>
      <c r="I1568" s="15" t="s">
        <v>252</v>
      </c>
      <c r="J1568" s="15" t="s">
        <v>704</v>
      </c>
      <c r="K1568" s="16" t="s">
        <v>705</v>
      </c>
      <c r="L1568" s="15" t="s">
        <v>706</v>
      </c>
      <c r="M1568" s="15" t="s">
        <v>707</v>
      </c>
      <c r="N1568" s="15" t="s">
        <v>708</v>
      </c>
      <c r="O1568" s="15" t="s">
        <v>225</v>
      </c>
      <c r="Q1568" s="15" t="s">
        <v>711</v>
      </c>
      <c r="R1568" s="16" t="s">
        <v>712</v>
      </c>
      <c r="S1568" s="16" t="s">
        <v>713</v>
      </c>
      <c r="T1568" s="16" t="s">
        <v>714</v>
      </c>
      <c r="U1568" s="18">
        <v>43587</v>
      </c>
      <c r="V1568" s="17">
        <v>43971</v>
      </c>
      <c r="W1568" s="15" t="s">
        <v>715</v>
      </c>
      <c r="X1568" s="15" t="s">
        <v>716</v>
      </c>
      <c r="Y1568" s="15" t="s">
        <v>78</v>
      </c>
      <c r="Z1568" s="15" t="s">
        <v>710</v>
      </c>
      <c r="AA1568" s="15" t="s">
        <v>79</v>
      </c>
      <c r="AB1568" s="15" t="s">
        <v>709</v>
      </c>
      <c r="AC1568" s="15" t="s">
        <v>708</v>
      </c>
      <c r="AD1568" s="15" t="s">
        <v>717</v>
      </c>
      <c r="AE1568" s="15" t="s">
        <v>718</v>
      </c>
      <c r="AF1568" s="15" t="s">
        <v>719</v>
      </c>
    </row>
    <row r="1569" spans="1:37" s="15" customFormat="1">
      <c r="A1569" s="14">
        <v>44799.634768460652</v>
      </c>
      <c r="B1569" s="15" t="s">
        <v>703</v>
      </c>
      <c r="C1569" s="15" t="s">
        <v>11</v>
      </c>
      <c r="D1569" s="14">
        <v>44799.634768460652</v>
      </c>
      <c r="E1569" s="15">
        <f t="shared" ca="1" si="42"/>
        <v>3240</v>
      </c>
      <c r="F1569" s="15" t="s">
        <v>12</v>
      </c>
      <c r="G1569" s="15" t="s">
        <v>13</v>
      </c>
      <c r="H1569" s="15" t="s">
        <v>251</v>
      </c>
      <c r="I1569" s="15" t="s">
        <v>252</v>
      </c>
      <c r="J1569" s="15" t="s">
        <v>704</v>
      </c>
      <c r="K1569" s="16" t="s">
        <v>705</v>
      </c>
      <c r="L1569" s="15" t="s">
        <v>706</v>
      </c>
      <c r="M1569" s="15" t="s">
        <v>707</v>
      </c>
      <c r="N1569" s="15" t="s">
        <v>708</v>
      </c>
      <c r="O1569" s="15" t="s">
        <v>225</v>
      </c>
      <c r="Q1569" s="15" t="s">
        <v>711</v>
      </c>
      <c r="R1569" s="16" t="s">
        <v>712</v>
      </c>
      <c r="S1569" s="16" t="s">
        <v>713</v>
      </c>
      <c r="T1569" s="16" t="s">
        <v>714</v>
      </c>
      <c r="U1569" s="18">
        <v>43587</v>
      </c>
      <c r="V1569" s="17">
        <v>43971</v>
      </c>
      <c r="W1569" s="15" t="s">
        <v>715</v>
      </c>
      <c r="X1569" s="15" t="s">
        <v>716</v>
      </c>
      <c r="Y1569" s="15" t="s">
        <v>78</v>
      </c>
      <c r="Z1569" s="15" t="s">
        <v>710</v>
      </c>
      <c r="AA1569" s="15" t="s">
        <v>79</v>
      </c>
      <c r="AB1569" s="15" t="s">
        <v>709</v>
      </c>
      <c r="AC1569" s="15" t="s">
        <v>708</v>
      </c>
      <c r="AD1569" s="15" t="s">
        <v>717</v>
      </c>
      <c r="AE1569" s="15" t="s">
        <v>718</v>
      </c>
      <c r="AF1569" s="15" t="s">
        <v>719</v>
      </c>
    </row>
    <row r="1570" spans="1:37" s="15" customFormat="1">
      <c r="A1570" s="14">
        <v>44830.634768460652</v>
      </c>
      <c r="B1570" s="15" t="s">
        <v>703</v>
      </c>
      <c r="C1570" s="15" t="s">
        <v>11</v>
      </c>
      <c r="D1570" s="14">
        <v>44830.634768460652</v>
      </c>
      <c r="E1570" s="15">
        <f t="shared" ca="1" si="42"/>
        <v>3663</v>
      </c>
      <c r="F1570" s="15" t="s">
        <v>12</v>
      </c>
      <c r="G1570" s="15" t="s">
        <v>13</v>
      </c>
      <c r="H1570" s="15" t="s">
        <v>251</v>
      </c>
      <c r="I1570" s="15" t="s">
        <v>252</v>
      </c>
      <c r="J1570" s="15" t="s">
        <v>704</v>
      </c>
      <c r="K1570" s="16" t="s">
        <v>705</v>
      </c>
      <c r="L1570" s="15" t="s">
        <v>706</v>
      </c>
      <c r="M1570" s="15" t="s">
        <v>707</v>
      </c>
      <c r="N1570" s="15" t="s">
        <v>708</v>
      </c>
      <c r="O1570" s="15" t="s">
        <v>225</v>
      </c>
      <c r="Q1570" s="15" t="s">
        <v>711</v>
      </c>
      <c r="R1570" s="16" t="s">
        <v>712</v>
      </c>
      <c r="S1570" s="16" t="s">
        <v>713</v>
      </c>
      <c r="T1570" s="16" t="s">
        <v>714</v>
      </c>
      <c r="U1570" s="18">
        <v>43587</v>
      </c>
      <c r="V1570" s="17">
        <v>43971</v>
      </c>
      <c r="W1570" s="15" t="s">
        <v>715</v>
      </c>
      <c r="X1570" s="15" t="s">
        <v>716</v>
      </c>
      <c r="Y1570" s="15" t="s">
        <v>78</v>
      </c>
      <c r="Z1570" s="15" t="s">
        <v>710</v>
      </c>
      <c r="AA1570" s="15" t="s">
        <v>79</v>
      </c>
      <c r="AB1570" s="15" t="s">
        <v>709</v>
      </c>
      <c r="AC1570" s="15" t="s">
        <v>708</v>
      </c>
      <c r="AD1570" s="15" t="s">
        <v>717</v>
      </c>
      <c r="AE1570" s="15" t="s">
        <v>718</v>
      </c>
      <c r="AF1570" s="15" t="s">
        <v>719</v>
      </c>
    </row>
    <row r="1571" spans="1:37" s="15" customFormat="1">
      <c r="A1571" s="14">
        <v>44860.634768460652</v>
      </c>
      <c r="B1571" s="15" t="s">
        <v>703</v>
      </c>
      <c r="C1571" s="15" t="s">
        <v>11</v>
      </c>
      <c r="D1571" s="14">
        <v>44860.634768460652</v>
      </c>
      <c r="E1571" s="15">
        <f t="shared" ca="1" si="42"/>
        <v>3124</v>
      </c>
      <c r="F1571" s="15" t="s">
        <v>12</v>
      </c>
      <c r="G1571" s="15" t="s">
        <v>13</v>
      </c>
      <c r="H1571" s="15" t="s">
        <v>251</v>
      </c>
      <c r="I1571" s="15" t="s">
        <v>252</v>
      </c>
      <c r="J1571" s="15" t="s">
        <v>704</v>
      </c>
      <c r="K1571" s="16" t="s">
        <v>705</v>
      </c>
      <c r="L1571" s="15" t="s">
        <v>706</v>
      </c>
      <c r="M1571" s="15" t="s">
        <v>707</v>
      </c>
      <c r="N1571" s="15" t="s">
        <v>708</v>
      </c>
      <c r="O1571" s="15" t="s">
        <v>225</v>
      </c>
      <c r="Q1571" s="15" t="s">
        <v>711</v>
      </c>
      <c r="R1571" s="16" t="s">
        <v>712</v>
      </c>
      <c r="S1571" s="16" t="s">
        <v>713</v>
      </c>
      <c r="T1571" s="16" t="s">
        <v>714</v>
      </c>
      <c r="U1571" s="18">
        <v>43587</v>
      </c>
      <c r="V1571" s="17">
        <v>43971</v>
      </c>
      <c r="W1571" s="15" t="s">
        <v>715</v>
      </c>
      <c r="X1571" s="15" t="s">
        <v>716</v>
      </c>
      <c r="Y1571" s="15" t="s">
        <v>78</v>
      </c>
      <c r="Z1571" s="15" t="s">
        <v>710</v>
      </c>
      <c r="AA1571" s="15" t="s">
        <v>79</v>
      </c>
      <c r="AB1571" s="15" t="s">
        <v>709</v>
      </c>
      <c r="AC1571" s="15" t="s">
        <v>708</v>
      </c>
      <c r="AD1571" s="15" t="s">
        <v>717</v>
      </c>
      <c r="AE1571" s="15" t="s">
        <v>718</v>
      </c>
      <c r="AF1571" s="15" t="s">
        <v>719</v>
      </c>
    </row>
    <row r="1572" spans="1:37" s="15" customFormat="1">
      <c r="A1572" s="14">
        <v>44891.634768460652</v>
      </c>
      <c r="B1572" s="15" t="s">
        <v>703</v>
      </c>
      <c r="C1572" s="15" t="s">
        <v>11</v>
      </c>
      <c r="D1572" s="14">
        <v>44891.634768460652</v>
      </c>
      <c r="E1572" s="15">
        <f t="shared" ca="1" si="42"/>
        <v>2771</v>
      </c>
      <c r="F1572" s="15" t="s">
        <v>12</v>
      </c>
      <c r="G1572" s="15" t="s">
        <v>13</v>
      </c>
      <c r="H1572" s="15" t="s">
        <v>251</v>
      </c>
      <c r="I1572" s="15" t="s">
        <v>252</v>
      </c>
      <c r="J1572" s="15" t="s">
        <v>704</v>
      </c>
      <c r="K1572" s="16" t="s">
        <v>705</v>
      </c>
      <c r="L1572" s="15" t="s">
        <v>706</v>
      </c>
      <c r="M1572" s="15" t="s">
        <v>707</v>
      </c>
      <c r="N1572" s="15" t="s">
        <v>708</v>
      </c>
      <c r="O1572" s="15" t="s">
        <v>225</v>
      </c>
      <c r="Q1572" s="15" t="s">
        <v>711</v>
      </c>
      <c r="R1572" s="16" t="s">
        <v>712</v>
      </c>
      <c r="S1572" s="16" t="s">
        <v>713</v>
      </c>
      <c r="T1572" s="16" t="s">
        <v>714</v>
      </c>
      <c r="U1572" s="18">
        <v>43587</v>
      </c>
      <c r="V1572" s="17">
        <v>43971</v>
      </c>
      <c r="W1572" s="15" t="s">
        <v>715</v>
      </c>
      <c r="X1572" s="15" t="s">
        <v>716</v>
      </c>
      <c r="Y1572" s="15" t="s">
        <v>78</v>
      </c>
      <c r="Z1572" s="15" t="s">
        <v>710</v>
      </c>
      <c r="AA1572" s="15" t="s">
        <v>79</v>
      </c>
      <c r="AB1572" s="15" t="s">
        <v>709</v>
      </c>
      <c r="AC1572" s="15" t="s">
        <v>708</v>
      </c>
      <c r="AD1572" s="15" t="s">
        <v>717</v>
      </c>
      <c r="AE1572" s="15" t="s">
        <v>718</v>
      </c>
      <c r="AF1572" s="15" t="s">
        <v>719</v>
      </c>
      <c r="AK1572"/>
    </row>
    <row r="1573" spans="1:37" s="15" customFormat="1">
      <c r="A1573" s="14">
        <v>44921.634768460652</v>
      </c>
      <c r="B1573" s="15" t="s">
        <v>703</v>
      </c>
      <c r="C1573" s="15" t="s">
        <v>11</v>
      </c>
      <c r="D1573" s="14">
        <v>44921.634768460652</v>
      </c>
      <c r="E1573" s="15">
        <f t="shared" ca="1" si="42"/>
        <v>4255</v>
      </c>
      <c r="F1573" s="15" t="s">
        <v>12</v>
      </c>
      <c r="G1573" s="15" t="s">
        <v>13</v>
      </c>
      <c r="H1573" s="15" t="s">
        <v>251</v>
      </c>
      <c r="I1573" s="15" t="s">
        <v>252</v>
      </c>
      <c r="J1573" s="15" t="s">
        <v>704</v>
      </c>
      <c r="K1573" s="16" t="s">
        <v>705</v>
      </c>
      <c r="L1573" s="15" t="s">
        <v>706</v>
      </c>
      <c r="M1573" s="15" t="s">
        <v>707</v>
      </c>
      <c r="N1573" s="15" t="s">
        <v>708</v>
      </c>
      <c r="O1573" s="15" t="s">
        <v>225</v>
      </c>
      <c r="Q1573" s="15" t="s">
        <v>711</v>
      </c>
      <c r="R1573" s="16" t="s">
        <v>712</v>
      </c>
      <c r="S1573" s="16" t="s">
        <v>713</v>
      </c>
      <c r="T1573" s="16" t="s">
        <v>714</v>
      </c>
      <c r="U1573" s="18">
        <v>43587</v>
      </c>
      <c r="V1573" s="17">
        <v>43971</v>
      </c>
      <c r="W1573" s="15" t="s">
        <v>715</v>
      </c>
      <c r="X1573" s="15" t="s">
        <v>716</v>
      </c>
      <c r="Y1573" s="15" t="s">
        <v>78</v>
      </c>
      <c r="Z1573" s="15" t="s">
        <v>710</v>
      </c>
      <c r="AA1573" s="15" t="s">
        <v>79</v>
      </c>
      <c r="AB1573" s="15" t="s">
        <v>709</v>
      </c>
      <c r="AC1573" s="15" t="s">
        <v>708</v>
      </c>
      <c r="AD1573" s="15" t="s">
        <v>717</v>
      </c>
      <c r="AE1573" s="15" t="s">
        <v>718</v>
      </c>
      <c r="AF1573" s="15" t="s">
        <v>719</v>
      </c>
      <c r="AK1573"/>
    </row>
    <row r="1574" spans="1:37" s="15" customFormat="1">
      <c r="A1574" s="14">
        <v>44952.634768460652</v>
      </c>
      <c r="B1574" s="15" t="s">
        <v>703</v>
      </c>
      <c r="C1574" s="15" t="s">
        <v>11</v>
      </c>
      <c r="D1574" s="14">
        <v>44952.634768460652</v>
      </c>
      <c r="E1574" s="15">
        <f t="shared" ca="1" si="42"/>
        <v>2536</v>
      </c>
      <c r="F1574" s="15" t="s">
        <v>12</v>
      </c>
      <c r="G1574" s="15" t="s">
        <v>13</v>
      </c>
      <c r="H1574" s="15" t="s">
        <v>251</v>
      </c>
      <c r="I1574" s="15" t="s">
        <v>252</v>
      </c>
      <c r="J1574" s="15" t="s">
        <v>704</v>
      </c>
      <c r="K1574" s="16" t="s">
        <v>705</v>
      </c>
      <c r="L1574" s="15" t="s">
        <v>706</v>
      </c>
      <c r="M1574" s="15" t="s">
        <v>707</v>
      </c>
      <c r="N1574" s="15" t="s">
        <v>708</v>
      </c>
      <c r="O1574" s="15" t="s">
        <v>225</v>
      </c>
      <c r="Q1574" s="15" t="s">
        <v>711</v>
      </c>
      <c r="R1574" s="16" t="s">
        <v>712</v>
      </c>
      <c r="S1574" s="16" t="s">
        <v>713</v>
      </c>
      <c r="T1574" s="16" t="s">
        <v>714</v>
      </c>
      <c r="U1574" s="18">
        <v>43587</v>
      </c>
      <c r="V1574" s="17">
        <v>43971</v>
      </c>
      <c r="W1574" s="15" t="s">
        <v>715</v>
      </c>
      <c r="X1574" s="15" t="s">
        <v>716</v>
      </c>
      <c r="Y1574" s="15" t="s">
        <v>78</v>
      </c>
      <c r="Z1574" s="15" t="s">
        <v>710</v>
      </c>
      <c r="AA1574" s="15" t="s">
        <v>79</v>
      </c>
      <c r="AB1574" s="15" t="s">
        <v>709</v>
      </c>
      <c r="AC1574" s="15" t="s">
        <v>708</v>
      </c>
      <c r="AD1574" s="15" t="s">
        <v>717</v>
      </c>
      <c r="AE1574" s="15" t="s">
        <v>718</v>
      </c>
      <c r="AF1574" s="15" t="s">
        <v>719</v>
      </c>
      <c r="AK1574"/>
    </row>
    <row r="1575" spans="1:37" s="15" customFormat="1">
      <c r="A1575" s="14">
        <v>44983.634768460652</v>
      </c>
      <c r="B1575" s="15" t="s">
        <v>703</v>
      </c>
      <c r="C1575" s="15" t="s">
        <v>11</v>
      </c>
      <c r="D1575" s="14">
        <v>44983.634768460652</v>
      </c>
      <c r="E1575" s="15">
        <f t="shared" ca="1" si="42"/>
        <v>3159</v>
      </c>
      <c r="F1575" s="15" t="s">
        <v>12</v>
      </c>
      <c r="G1575" s="15" t="s">
        <v>13</v>
      </c>
      <c r="H1575" s="15" t="s">
        <v>251</v>
      </c>
      <c r="I1575" s="15" t="s">
        <v>252</v>
      </c>
      <c r="J1575" s="15" t="s">
        <v>704</v>
      </c>
      <c r="K1575" s="16" t="s">
        <v>705</v>
      </c>
      <c r="L1575" s="15" t="s">
        <v>706</v>
      </c>
      <c r="M1575" s="15" t="s">
        <v>707</v>
      </c>
      <c r="N1575" s="15" t="s">
        <v>708</v>
      </c>
      <c r="O1575" s="15" t="s">
        <v>225</v>
      </c>
      <c r="Q1575" s="15" t="s">
        <v>711</v>
      </c>
      <c r="R1575" s="16" t="s">
        <v>712</v>
      </c>
      <c r="S1575" s="16" t="s">
        <v>713</v>
      </c>
      <c r="T1575" s="16" t="s">
        <v>714</v>
      </c>
      <c r="U1575" s="18">
        <v>43587</v>
      </c>
      <c r="V1575" s="17">
        <v>43971</v>
      </c>
      <c r="W1575" s="15" t="s">
        <v>715</v>
      </c>
      <c r="X1575" s="15" t="s">
        <v>716</v>
      </c>
      <c r="Y1575" s="15" t="s">
        <v>78</v>
      </c>
      <c r="Z1575" s="15" t="s">
        <v>710</v>
      </c>
      <c r="AA1575" s="15" t="s">
        <v>79</v>
      </c>
      <c r="AB1575" s="15" t="s">
        <v>709</v>
      </c>
      <c r="AC1575" s="15" t="s">
        <v>708</v>
      </c>
      <c r="AD1575" s="15" t="s">
        <v>717</v>
      </c>
      <c r="AE1575" s="15" t="s">
        <v>718</v>
      </c>
      <c r="AF1575" s="15" t="s">
        <v>719</v>
      </c>
      <c r="AK1575"/>
    </row>
    <row r="1576" spans="1:37" s="15" customFormat="1">
      <c r="A1576" s="14">
        <v>45011.634768460652</v>
      </c>
      <c r="B1576" s="15" t="s">
        <v>703</v>
      </c>
      <c r="C1576" s="15" t="s">
        <v>11</v>
      </c>
      <c r="D1576" s="14">
        <v>45011.634768460652</v>
      </c>
      <c r="E1576" s="15">
        <f t="shared" ca="1" si="42"/>
        <v>4012</v>
      </c>
      <c r="F1576" s="15" t="s">
        <v>12</v>
      </c>
      <c r="G1576" s="15" t="s">
        <v>13</v>
      </c>
      <c r="H1576" s="15" t="s">
        <v>251</v>
      </c>
      <c r="I1576" s="15" t="s">
        <v>252</v>
      </c>
      <c r="J1576" s="15" t="s">
        <v>704</v>
      </c>
      <c r="K1576" s="16" t="s">
        <v>705</v>
      </c>
      <c r="L1576" s="15" t="s">
        <v>706</v>
      </c>
      <c r="M1576" s="15" t="s">
        <v>707</v>
      </c>
      <c r="N1576" s="15" t="s">
        <v>708</v>
      </c>
      <c r="O1576" s="15" t="s">
        <v>225</v>
      </c>
      <c r="Q1576" s="15" t="s">
        <v>711</v>
      </c>
      <c r="R1576" s="16" t="s">
        <v>712</v>
      </c>
      <c r="S1576" s="16" t="s">
        <v>713</v>
      </c>
      <c r="T1576" s="16" t="s">
        <v>714</v>
      </c>
      <c r="U1576" s="18">
        <v>43587</v>
      </c>
      <c r="V1576" s="17">
        <v>43971</v>
      </c>
      <c r="W1576" s="15" t="s">
        <v>715</v>
      </c>
      <c r="X1576" s="15" t="s">
        <v>716</v>
      </c>
      <c r="Y1576" s="15" t="s">
        <v>78</v>
      </c>
      <c r="Z1576" s="15" t="s">
        <v>710</v>
      </c>
      <c r="AA1576" s="15" t="s">
        <v>79</v>
      </c>
      <c r="AB1576" s="15" t="s">
        <v>709</v>
      </c>
      <c r="AC1576" s="15" t="s">
        <v>708</v>
      </c>
      <c r="AD1576" s="15" t="s">
        <v>717</v>
      </c>
      <c r="AE1576" s="15" t="s">
        <v>718</v>
      </c>
      <c r="AF1576" s="15" t="s">
        <v>719</v>
      </c>
      <c r="AI1576"/>
      <c r="AK1576"/>
    </row>
    <row r="1577" spans="1:37" s="15" customFormat="1">
      <c r="A1577" s="14">
        <v>45042.634768460652</v>
      </c>
      <c r="B1577" s="15" t="s">
        <v>703</v>
      </c>
      <c r="C1577" s="15" t="s">
        <v>11</v>
      </c>
      <c r="D1577" s="14">
        <v>45042.634768460652</v>
      </c>
      <c r="E1577" s="15">
        <f t="shared" ca="1" si="42"/>
        <v>4002</v>
      </c>
      <c r="F1577" s="15" t="s">
        <v>12</v>
      </c>
      <c r="G1577" s="15" t="s">
        <v>13</v>
      </c>
      <c r="H1577" s="15" t="s">
        <v>251</v>
      </c>
      <c r="I1577" s="15" t="s">
        <v>252</v>
      </c>
      <c r="J1577" s="15" t="s">
        <v>704</v>
      </c>
      <c r="K1577" s="16" t="s">
        <v>705</v>
      </c>
      <c r="L1577" s="15" t="s">
        <v>706</v>
      </c>
      <c r="M1577" s="15" t="s">
        <v>707</v>
      </c>
      <c r="N1577" s="15" t="s">
        <v>708</v>
      </c>
      <c r="O1577" s="15" t="s">
        <v>225</v>
      </c>
      <c r="Q1577" s="15" t="s">
        <v>711</v>
      </c>
      <c r="R1577" s="16" t="s">
        <v>712</v>
      </c>
      <c r="S1577" s="16" t="s">
        <v>713</v>
      </c>
      <c r="T1577" s="16" t="s">
        <v>714</v>
      </c>
      <c r="U1577" s="18">
        <v>43587</v>
      </c>
      <c r="V1577" s="17">
        <v>43971</v>
      </c>
      <c r="W1577" s="15" t="s">
        <v>715</v>
      </c>
      <c r="X1577" s="15" t="s">
        <v>716</v>
      </c>
      <c r="Y1577" s="15" t="s">
        <v>78</v>
      </c>
      <c r="Z1577" s="15" t="s">
        <v>710</v>
      </c>
      <c r="AA1577" s="15" t="s">
        <v>79</v>
      </c>
      <c r="AB1577" s="15" t="s">
        <v>709</v>
      </c>
      <c r="AC1577" s="15" t="s">
        <v>708</v>
      </c>
      <c r="AD1577" s="15" t="s">
        <v>717</v>
      </c>
      <c r="AE1577" s="15" t="s">
        <v>718</v>
      </c>
      <c r="AF1577" s="15" t="s">
        <v>719</v>
      </c>
      <c r="AI1577"/>
      <c r="AK1577"/>
    </row>
    <row r="1578" spans="1:37" s="15" customFormat="1">
      <c r="A1578" s="14">
        <v>45072.634768460652</v>
      </c>
      <c r="B1578" s="15" t="s">
        <v>703</v>
      </c>
      <c r="C1578" s="15" t="s">
        <v>11</v>
      </c>
      <c r="D1578" s="14">
        <v>45072.634768460652</v>
      </c>
      <c r="E1578" s="15">
        <f t="shared" ca="1" si="42"/>
        <v>3973</v>
      </c>
      <c r="F1578" s="15" t="s">
        <v>12</v>
      </c>
      <c r="G1578" s="15" t="s">
        <v>13</v>
      </c>
      <c r="H1578" s="15" t="s">
        <v>251</v>
      </c>
      <c r="I1578" s="15" t="s">
        <v>252</v>
      </c>
      <c r="J1578" s="15" t="s">
        <v>704</v>
      </c>
      <c r="K1578" s="16" t="s">
        <v>705</v>
      </c>
      <c r="L1578" s="15" t="s">
        <v>706</v>
      </c>
      <c r="M1578" s="15" t="s">
        <v>707</v>
      </c>
      <c r="N1578" s="15" t="s">
        <v>708</v>
      </c>
      <c r="O1578" s="15" t="s">
        <v>225</v>
      </c>
      <c r="Q1578" s="15" t="s">
        <v>711</v>
      </c>
      <c r="R1578" s="16" t="s">
        <v>712</v>
      </c>
      <c r="S1578" s="16" t="s">
        <v>713</v>
      </c>
      <c r="T1578" s="16" t="s">
        <v>714</v>
      </c>
      <c r="U1578" s="18">
        <v>43587</v>
      </c>
      <c r="V1578" s="17">
        <v>43971</v>
      </c>
      <c r="W1578" s="15" t="s">
        <v>715</v>
      </c>
      <c r="X1578" s="15" t="s">
        <v>716</v>
      </c>
      <c r="Y1578" s="15" t="s">
        <v>78</v>
      </c>
      <c r="Z1578" s="15" t="s">
        <v>710</v>
      </c>
      <c r="AA1578" s="15" t="s">
        <v>79</v>
      </c>
      <c r="AB1578" s="15" t="s">
        <v>709</v>
      </c>
      <c r="AC1578" s="15" t="s">
        <v>708</v>
      </c>
      <c r="AD1578" s="15" t="s">
        <v>717</v>
      </c>
      <c r="AE1578" s="15" t="s">
        <v>718</v>
      </c>
      <c r="AF1578" s="15" t="s">
        <v>719</v>
      </c>
      <c r="AI1578"/>
      <c r="AK1578"/>
    </row>
    <row r="1579" spans="1:37" s="15" customFormat="1">
      <c r="A1579" s="14">
        <v>45103.634768460652</v>
      </c>
      <c r="B1579" s="15" t="s">
        <v>703</v>
      </c>
      <c r="C1579" s="15" t="s">
        <v>11</v>
      </c>
      <c r="D1579" s="14">
        <v>45103.634768460652</v>
      </c>
      <c r="E1579" s="15">
        <f t="shared" ca="1" si="42"/>
        <v>2542</v>
      </c>
      <c r="F1579" s="15" t="s">
        <v>12</v>
      </c>
      <c r="G1579" s="15" t="s">
        <v>13</v>
      </c>
      <c r="H1579" s="15" t="s">
        <v>251</v>
      </c>
      <c r="I1579" s="15" t="s">
        <v>252</v>
      </c>
      <c r="J1579" s="15" t="s">
        <v>704</v>
      </c>
      <c r="K1579" s="16" t="s">
        <v>705</v>
      </c>
      <c r="L1579" s="15" t="s">
        <v>706</v>
      </c>
      <c r="M1579" s="15" t="s">
        <v>707</v>
      </c>
      <c r="N1579" s="15" t="s">
        <v>708</v>
      </c>
      <c r="O1579" s="15" t="s">
        <v>225</v>
      </c>
      <c r="Q1579" s="15" t="s">
        <v>711</v>
      </c>
      <c r="R1579" s="16" t="s">
        <v>712</v>
      </c>
      <c r="S1579" s="16" t="s">
        <v>713</v>
      </c>
      <c r="T1579" s="16" t="s">
        <v>714</v>
      </c>
      <c r="U1579" s="18">
        <v>43587</v>
      </c>
      <c r="V1579" s="17">
        <v>43971</v>
      </c>
      <c r="W1579" s="15" t="s">
        <v>715</v>
      </c>
      <c r="X1579" s="15" t="s">
        <v>716</v>
      </c>
      <c r="Y1579" s="15" t="s">
        <v>78</v>
      </c>
      <c r="Z1579" s="15" t="s">
        <v>710</v>
      </c>
      <c r="AA1579" s="15" t="s">
        <v>79</v>
      </c>
      <c r="AB1579" s="15" t="s">
        <v>709</v>
      </c>
      <c r="AC1579" s="15" t="s">
        <v>708</v>
      </c>
      <c r="AD1579" s="15" t="s">
        <v>717</v>
      </c>
      <c r="AE1579" s="15" t="s">
        <v>718</v>
      </c>
      <c r="AF1579" s="15" t="s">
        <v>719</v>
      </c>
      <c r="AI1579"/>
      <c r="AK1579"/>
    </row>
    <row r="1580" spans="1:37" s="15" customFormat="1">
      <c r="A1580" s="14">
        <v>45133.634768460652</v>
      </c>
      <c r="B1580" s="15" t="s">
        <v>703</v>
      </c>
      <c r="C1580" s="15" t="s">
        <v>11</v>
      </c>
      <c r="D1580" s="14">
        <v>45133.634768460652</v>
      </c>
      <c r="E1580" s="15">
        <f t="shared" ca="1" si="42"/>
        <v>2431</v>
      </c>
      <c r="F1580" s="15" t="s">
        <v>12</v>
      </c>
      <c r="G1580" s="15" t="s">
        <v>13</v>
      </c>
      <c r="H1580" s="15" t="s">
        <v>251</v>
      </c>
      <c r="I1580" s="15" t="s">
        <v>252</v>
      </c>
      <c r="J1580" s="15" t="s">
        <v>704</v>
      </c>
      <c r="K1580" s="16" t="s">
        <v>705</v>
      </c>
      <c r="L1580" s="15" t="s">
        <v>706</v>
      </c>
      <c r="M1580" s="15" t="s">
        <v>707</v>
      </c>
      <c r="N1580" s="15" t="s">
        <v>708</v>
      </c>
      <c r="O1580" s="15" t="s">
        <v>225</v>
      </c>
      <c r="Q1580" s="15" t="s">
        <v>711</v>
      </c>
      <c r="R1580" s="16" t="s">
        <v>712</v>
      </c>
      <c r="S1580" s="16" t="s">
        <v>713</v>
      </c>
      <c r="T1580" s="16" t="s">
        <v>714</v>
      </c>
      <c r="U1580" s="18">
        <v>43587</v>
      </c>
      <c r="V1580" s="17">
        <v>43971</v>
      </c>
      <c r="W1580" s="15" t="s">
        <v>715</v>
      </c>
      <c r="X1580" s="15" t="s">
        <v>716</v>
      </c>
      <c r="Y1580" s="15" t="s">
        <v>78</v>
      </c>
      <c r="Z1580" s="15" t="s">
        <v>710</v>
      </c>
      <c r="AA1580" s="15" t="s">
        <v>79</v>
      </c>
      <c r="AB1580" s="15" t="s">
        <v>709</v>
      </c>
      <c r="AC1580" s="15" t="s">
        <v>708</v>
      </c>
      <c r="AD1580" s="15" t="s">
        <v>717</v>
      </c>
      <c r="AE1580" s="15" t="s">
        <v>718</v>
      </c>
      <c r="AF1580" s="15" t="s">
        <v>719</v>
      </c>
      <c r="AI1580"/>
    </row>
    <row r="1581" spans="1:37" s="15" customFormat="1">
      <c r="A1581" s="14">
        <v>45164.634768460652</v>
      </c>
      <c r="B1581" s="15" t="s">
        <v>703</v>
      </c>
      <c r="C1581" s="15" t="s">
        <v>11</v>
      </c>
      <c r="D1581" s="14">
        <v>45164.634768460652</v>
      </c>
      <c r="E1581" s="15">
        <f t="shared" ca="1" si="42"/>
        <v>4460</v>
      </c>
      <c r="F1581" s="15" t="s">
        <v>12</v>
      </c>
      <c r="G1581" s="15" t="s">
        <v>13</v>
      </c>
      <c r="H1581" s="15" t="s">
        <v>251</v>
      </c>
      <c r="I1581" s="15" t="s">
        <v>252</v>
      </c>
      <c r="J1581" s="15" t="s">
        <v>704</v>
      </c>
      <c r="K1581" s="16" t="s">
        <v>705</v>
      </c>
      <c r="L1581" s="15" t="s">
        <v>706</v>
      </c>
      <c r="M1581" s="15" t="s">
        <v>707</v>
      </c>
      <c r="N1581" s="15" t="s">
        <v>708</v>
      </c>
      <c r="O1581" s="15" t="s">
        <v>225</v>
      </c>
      <c r="Q1581" s="15" t="s">
        <v>711</v>
      </c>
      <c r="R1581" s="16" t="s">
        <v>712</v>
      </c>
      <c r="S1581" s="16" t="s">
        <v>713</v>
      </c>
      <c r="T1581" s="16" t="s">
        <v>714</v>
      </c>
      <c r="U1581" s="18">
        <v>43587</v>
      </c>
      <c r="V1581" s="17">
        <v>43971</v>
      </c>
      <c r="W1581" s="15" t="s">
        <v>715</v>
      </c>
      <c r="X1581" s="15" t="s">
        <v>716</v>
      </c>
      <c r="Y1581" s="15" t="s">
        <v>78</v>
      </c>
      <c r="Z1581" s="15" t="s">
        <v>710</v>
      </c>
      <c r="AA1581" s="15" t="s">
        <v>79</v>
      </c>
      <c r="AB1581" s="15" t="s">
        <v>709</v>
      </c>
      <c r="AC1581" s="15" t="s">
        <v>708</v>
      </c>
      <c r="AD1581" s="15" t="s">
        <v>717</v>
      </c>
      <c r="AE1581" s="15" t="s">
        <v>718</v>
      </c>
      <c r="AF1581" s="15" t="s">
        <v>719</v>
      </c>
      <c r="AI1581"/>
    </row>
    <row r="1582" spans="1:37" s="15" customFormat="1">
      <c r="A1582" s="14">
        <v>45195.634768460652</v>
      </c>
      <c r="B1582" s="15" t="s">
        <v>703</v>
      </c>
      <c r="C1582" s="15" t="s">
        <v>11</v>
      </c>
      <c r="D1582" s="14">
        <v>45195.634768460652</v>
      </c>
      <c r="E1582" s="15">
        <f t="shared" ca="1" si="42"/>
        <v>3538</v>
      </c>
      <c r="F1582" s="15" t="s">
        <v>12</v>
      </c>
      <c r="G1582" s="15" t="s">
        <v>13</v>
      </c>
      <c r="H1582" s="15" t="s">
        <v>251</v>
      </c>
      <c r="I1582" s="15" t="s">
        <v>252</v>
      </c>
      <c r="J1582" s="15" t="s">
        <v>704</v>
      </c>
      <c r="K1582" s="16" t="s">
        <v>705</v>
      </c>
      <c r="L1582" s="15" t="s">
        <v>706</v>
      </c>
      <c r="M1582" s="15" t="s">
        <v>707</v>
      </c>
      <c r="N1582" s="15" t="s">
        <v>708</v>
      </c>
      <c r="O1582" s="15" t="s">
        <v>225</v>
      </c>
      <c r="Q1582" s="15" t="s">
        <v>711</v>
      </c>
      <c r="R1582" s="16" t="s">
        <v>712</v>
      </c>
      <c r="S1582" s="16" t="s">
        <v>713</v>
      </c>
      <c r="T1582" s="16" t="s">
        <v>714</v>
      </c>
      <c r="U1582" s="18">
        <v>43587</v>
      </c>
      <c r="V1582" s="17">
        <v>43971</v>
      </c>
      <c r="W1582" s="15" t="s">
        <v>715</v>
      </c>
      <c r="X1582" s="15" t="s">
        <v>716</v>
      </c>
      <c r="Y1582" s="15" t="s">
        <v>78</v>
      </c>
      <c r="Z1582" s="15" t="s">
        <v>710</v>
      </c>
      <c r="AA1582" s="15" t="s">
        <v>79</v>
      </c>
      <c r="AB1582" s="15" t="s">
        <v>709</v>
      </c>
      <c r="AC1582" s="15" t="s">
        <v>708</v>
      </c>
      <c r="AD1582" s="15" t="s">
        <v>717</v>
      </c>
      <c r="AE1582" s="15" t="s">
        <v>718</v>
      </c>
      <c r="AF1582" s="15" t="s">
        <v>719</v>
      </c>
      <c r="AI1582"/>
    </row>
    <row r="1583" spans="1:37">
      <c r="A1583" s="14">
        <v>45225.634768460652</v>
      </c>
      <c r="B1583" s="15" t="s">
        <v>703</v>
      </c>
      <c r="C1583" s="15" t="s">
        <v>11</v>
      </c>
      <c r="D1583" s="14">
        <v>45225.634768460652</v>
      </c>
      <c r="E1583" s="15">
        <f t="shared" ca="1" si="42"/>
        <v>3418</v>
      </c>
      <c r="F1583" s="15" t="s">
        <v>12</v>
      </c>
      <c r="G1583" s="15" t="s">
        <v>13</v>
      </c>
      <c r="H1583" s="15" t="s">
        <v>251</v>
      </c>
      <c r="I1583" s="15" t="s">
        <v>252</v>
      </c>
      <c r="J1583" s="15" t="s">
        <v>704</v>
      </c>
      <c r="K1583" s="16" t="s">
        <v>705</v>
      </c>
      <c r="L1583" s="15" t="s">
        <v>706</v>
      </c>
      <c r="M1583" s="15" t="s">
        <v>707</v>
      </c>
      <c r="N1583" s="15" t="s">
        <v>708</v>
      </c>
      <c r="O1583" s="15" t="s">
        <v>225</v>
      </c>
      <c r="P1583" s="15"/>
      <c r="Q1583" s="15" t="s">
        <v>711</v>
      </c>
      <c r="R1583" s="16" t="s">
        <v>712</v>
      </c>
      <c r="S1583" s="16" t="s">
        <v>713</v>
      </c>
      <c r="T1583" s="16" t="s">
        <v>714</v>
      </c>
      <c r="U1583" s="18">
        <v>43587</v>
      </c>
      <c r="V1583" s="17">
        <v>43971</v>
      </c>
      <c r="W1583" s="15" t="s">
        <v>715</v>
      </c>
      <c r="X1583" s="15" t="s">
        <v>716</v>
      </c>
      <c r="Y1583" s="15" t="s">
        <v>78</v>
      </c>
      <c r="Z1583" s="15" t="s">
        <v>710</v>
      </c>
      <c r="AA1583" s="15" t="s">
        <v>79</v>
      </c>
      <c r="AB1583" s="15" t="s">
        <v>709</v>
      </c>
      <c r="AC1583" s="15" t="s">
        <v>708</v>
      </c>
      <c r="AD1583" s="15" t="s">
        <v>717</v>
      </c>
      <c r="AE1583" s="15" t="s">
        <v>718</v>
      </c>
      <c r="AF1583" s="15" t="s">
        <v>719</v>
      </c>
      <c r="AG1583" s="15"/>
      <c r="AJ1583" s="15"/>
      <c r="AK1583" s="15"/>
    </row>
    <row r="1584" spans="1:37">
      <c r="A1584" s="14">
        <v>45256.634768460652</v>
      </c>
      <c r="B1584" s="15" t="s">
        <v>703</v>
      </c>
      <c r="C1584" s="15" t="s">
        <v>11</v>
      </c>
      <c r="D1584" s="14">
        <v>45256.634768460652</v>
      </c>
      <c r="E1584" s="15">
        <f t="shared" ca="1" si="42"/>
        <v>2468</v>
      </c>
      <c r="F1584" s="15" t="s">
        <v>12</v>
      </c>
      <c r="G1584" s="15" t="s">
        <v>13</v>
      </c>
      <c r="H1584" s="15" t="s">
        <v>251</v>
      </c>
      <c r="I1584" s="15" t="s">
        <v>252</v>
      </c>
      <c r="J1584" s="15" t="s">
        <v>704</v>
      </c>
      <c r="K1584" s="16" t="s">
        <v>705</v>
      </c>
      <c r="L1584" s="15" t="s">
        <v>706</v>
      </c>
      <c r="M1584" s="15" t="s">
        <v>707</v>
      </c>
      <c r="N1584" s="15" t="s">
        <v>708</v>
      </c>
      <c r="O1584" s="15" t="s">
        <v>225</v>
      </c>
      <c r="P1584" s="15"/>
      <c r="Q1584" s="15" t="s">
        <v>711</v>
      </c>
      <c r="R1584" s="16" t="s">
        <v>712</v>
      </c>
      <c r="S1584" s="16" t="s">
        <v>713</v>
      </c>
      <c r="T1584" s="16" t="s">
        <v>714</v>
      </c>
      <c r="U1584" s="18">
        <v>43587</v>
      </c>
      <c r="V1584" s="17">
        <v>43971</v>
      </c>
      <c r="W1584" s="15" t="s">
        <v>715</v>
      </c>
      <c r="X1584" s="15" t="s">
        <v>716</v>
      </c>
      <c r="Y1584" s="15" t="s">
        <v>78</v>
      </c>
      <c r="Z1584" s="15" t="s">
        <v>710</v>
      </c>
      <c r="AA1584" s="15" t="s">
        <v>79</v>
      </c>
      <c r="AB1584" s="15" t="s">
        <v>709</v>
      </c>
      <c r="AC1584" s="15" t="s">
        <v>708</v>
      </c>
      <c r="AD1584" s="15" t="s">
        <v>717</v>
      </c>
      <c r="AE1584" s="15" t="s">
        <v>718</v>
      </c>
      <c r="AF1584" s="15" t="s">
        <v>719</v>
      </c>
      <c r="AJ1584" s="15"/>
      <c r="AK1584" s="15"/>
    </row>
    <row r="1585" spans="1:37">
      <c r="A1585" s="14">
        <v>45286.634768460652</v>
      </c>
      <c r="B1585" s="15" t="s">
        <v>703</v>
      </c>
      <c r="C1585" s="15" t="s">
        <v>11</v>
      </c>
      <c r="D1585" s="14">
        <v>45286.634768460652</v>
      </c>
      <c r="E1585" s="15">
        <f t="shared" ca="1" si="42"/>
        <v>4341</v>
      </c>
      <c r="F1585" s="15" t="s">
        <v>12</v>
      </c>
      <c r="G1585" s="15" t="s">
        <v>13</v>
      </c>
      <c r="H1585" s="15" t="s">
        <v>251</v>
      </c>
      <c r="I1585" s="15" t="s">
        <v>252</v>
      </c>
      <c r="J1585" s="15" t="s">
        <v>704</v>
      </c>
      <c r="K1585" s="16" t="s">
        <v>705</v>
      </c>
      <c r="L1585" s="15" t="s">
        <v>706</v>
      </c>
      <c r="M1585" s="15" t="s">
        <v>707</v>
      </c>
      <c r="N1585" s="15" t="s">
        <v>708</v>
      </c>
      <c r="O1585" s="15" t="s">
        <v>225</v>
      </c>
      <c r="P1585" s="15"/>
      <c r="Q1585" s="15" t="s">
        <v>711</v>
      </c>
      <c r="R1585" s="16" t="s">
        <v>712</v>
      </c>
      <c r="S1585" s="16" t="s">
        <v>713</v>
      </c>
      <c r="T1585" s="16" t="s">
        <v>714</v>
      </c>
      <c r="U1585" s="18">
        <v>43587</v>
      </c>
      <c r="V1585" s="17">
        <v>43971</v>
      </c>
      <c r="W1585" s="15" t="s">
        <v>715</v>
      </c>
      <c r="X1585" s="15" t="s">
        <v>716</v>
      </c>
      <c r="Y1585" s="15" t="s">
        <v>78</v>
      </c>
      <c r="Z1585" s="15" t="s">
        <v>710</v>
      </c>
      <c r="AA1585" s="15" t="s">
        <v>79</v>
      </c>
      <c r="AB1585" s="15" t="s">
        <v>709</v>
      </c>
      <c r="AC1585" s="15" t="s">
        <v>708</v>
      </c>
      <c r="AD1585" s="15" t="s">
        <v>717</v>
      </c>
      <c r="AE1585" s="15" t="s">
        <v>718</v>
      </c>
      <c r="AF1585" s="15" t="s">
        <v>719</v>
      </c>
      <c r="AJ1585" s="15"/>
      <c r="AK1585" s="15"/>
    </row>
    <row r="1586" spans="1:37">
      <c r="A1586" s="14">
        <v>44223.438564814816</v>
      </c>
      <c r="B1586" s="15" t="s">
        <v>720</v>
      </c>
      <c r="C1586" s="15" t="s">
        <v>11</v>
      </c>
      <c r="D1586" s="14">
        <v>44223.438564814816</v>
      </c>
      <c r="E1586" s="15">
        <f ca="1">RANDBETWEEN(4300,7500)</f>
        <v>5572</v>
      </c>
      <c r="F1586" s="15" t="s">
        <v>12</v>
      </c>
      <c r="G1586" s="15" t="s">
        <v>13</v>
      </c>
      <c r="H1586" s="15" t="s">
        <v>70</v>
      </c>
      <c r="I1586" s="15" t="s">
        <v>71</v>
      </c>
      <c r="J1586" s="15" t="s">
        <v>721</v>
      </c>
      <c r="K1586" s="16" t="s">
        <v>722</v>
      </c>
      <c r="L1586" s="15" t="s">
        <v>723</v>
      </c>
      <c r="M1586" s="15" t="s">
        <v>724</v>
      </c>
      <c r="N1586" s="15" t="s">
        <v>725</v>
      </c>
      <c r="O1586" s="15" t="s">
        <v>21</v>
      </c>
      <c r="P1586" s="15"/>
      <c r="Q1586" s="15" t="s">
        <v>727</v>
      </c>
      <c r="R1586" s="16" t="s">
        <v>728</v>
      </c>
      <c r="S1586" s="16" t="s">
        <v>729</v>
      </c>
      <c r="T1586" s="16" t="s">
        <v>730</v>
      </c>
      <c r="U1586" s="17">
        <v>44907</v>
      </c>
      <c r="V1586" s="17">
        <v>45272</v>
      </c>
      <c r="W1586" s="15" t="s">
        <v>731</v>
      </c>
      <c r="X1586" s="15" t="s">
        <v>732</v>
      </c>
      <c r="Y1586" s="15" t="s">
        <v>78</v>
      </c>
      <c r="Z1586" s="15" t="s">
        <v>726</v>
      </c>
      <c r="AA1586" s="15" t="s">
        <v>79</v>
      </c>
      <c r="AB1586" s="15"/>
      <c r="AC1586" s="15"/>
      <c r="AD1586" s="15" t="s">
        <v>733</v>
      </c>
      <c r="AE1586" s="15" t="s">
        <v>734</v>
      </c>
      <c r="AF1586" s="15" t="s">
        <v>735</v>
      </c>
      <c r="AG1586" s="15"/>
      <c r="AH1586" s="15"/>
      <c r="AI1586" s="15"/>
      <c r="AJ1586" s="15"/>
      <c r="AK1586" s="15"/>
    </row>
    <row r="1587" spans="1:37">
      <c r="A1587" s="14">
        <v>44254.438564814816</v>
      </c>
      <c r="B1587" s="15" t="s">
        <v>720</v>
      </c>
      <c r="C1587" s="15" t="s">
        <v>11</v>
      </c>
      <c r="D1587" s="14">
        <v>44254.438564814816</v>
      </c>
      <c r="E1587" s="15">
        <f t="shared" ref="E1587:E1621" ca="1" si="43">RANDBETWEEN(4300,7500)</f>
        <v>4424</v>
      </c>
      <c r="F1587" s="15" t="s">
        <v>12</v>
      </c>
      <c r="G1587" s="15" t="s">
        <v>13</v>
      </c>
      <c r="H1587" s="15" t="s">
        <v>70</v>
      </c>
      <c r="I1587" s="15" t="s">
        <v>71</v>
      </c>
      <c r="J1587" s="15" t="s">
        <v>721</v>
      </c>
      <c r="K1587" s="16" t="s">
        <v>722</v>
      </c>
      <c r="L1587" s="15" t="s">
        <v>723</v>
      </c>
      <c r="M1587" s="15" t="s">
        <v>724</v>
      </c>
      <c r="N1587" s="15" t="s">
        <v>725</v>
      </c>
      <c r="O1587" s="15" t="s">
        <v>21</v>
      </c>
      <c r="P1587" s="15"/>
      <c r="Q1587" s="15" t="s">
        <v>727</v>
      </c>
      <c r="R1587" s="16" t="s">
        <v>728</v>
      </c>
      <c r="S1587" s="16" t="s">
        <v>729</v>
      </c>
      <c r="T1587" s="16" t="s">
        <v>730</v>
      </c>
      <c r="U1587" s="17">
        <v>44907</v>
      </c>
      <c r="V1587" s="17">
        <v>45272</v>
      </c>
      <c r="W1587" s="15" t="s">
        <v>731</v>
      </c>
      <c r="X1587" s="15" t="s">
        <v>732</v>
      </c>
      <c r="Y1587" s="15" t="s">
        <v>78</v>
      </c>
      <c r="Z1587" s="15" t="s">
        <v>726</v>
      </c>
      <c r="AA1587" s="15" t="s">
        <v>79</v>
      </c>
      <c r="AB1587" s="15"/>
      <c r="AC1587" s="15"/>
      <c r="AD1587" s="15" t="s">
        <v>733</v>
      </c>
      <c r="AE1587" s="15" t="s">
        <v>734</v>
      </c>
      <c r="AF1587" s="15" t="s">
        <v>735</v>
      </c>
      <c r="AG1587" s="15"/>
      <c r="AH1587" s="15"/>
      <c r="AI1587" s="15"/>
      <c r="AJ1587" s="15"/>
      <c r="AK1587" s="15"/>
    </row>
    <row r="1588" spans="1:37">
      <c r="A1588" s="14">
        <v>44282.438564814816</v>
      </c>
      <c r="B1588" s="15" t="s">
        <v>720</v>
      </c>
      <c r="C1588" s="15" t="s">
        <v>11</v>
      </c>
      <c r="D1588" s="14">
        <v>44282.438564814816</v>
      </c>
      <c r="E1588" s="15">
        <f t="shared" ca="1" si="43"/>
        <v>6803</v>
      </c>
      <c r="F1588" s="15" t="s">
        <v>12</v>
      </c>
      <c r="G1588" s="15" t="s">
        <v>13</v>
      </c>
      <c r="H1588" s="15" t="s">
        <v>70</v>
      </c>
      <c r="I1588" s="15" t="s">
        <v>71</v>
      </c>
      <c r="J1588" s="15" t="s">
        <v>721</v>
      </c>
      <c r="K1588" s="16" t="s">
        <v>722</v>
      </c>
      <c r="L1588" s="15" t="s">
        <v>723</v>
      </c>
      <c r="M1588" s="15" t="s">
        <v>724</v>
      </c>
      <c r="N1588" s="15" t="s">
        <v>725</v>
      </c>
      <c r="O1588" s="15" t="s">
        <v>21</v>
      </c>
      <c r="P1588" s="15"/>
      <c r="Q1588" s="15" t="s">
        <v>727</v>
      </c>
      <c r="R1588" s="16" t="s">
        <v>728</v>
      </c>
      <c r="S1588" s="16" t="s">
        <v>729</v>
      </c>
      <c r="T1588" s="16" t="s">
        <v>730</v>
      </c>
      <c r="U1588" s="17">
        <v>44907</v>
      </c>
      <c r="V1588" s="17">
        <v>45272</v>
      </c>
      <c r="W1588" s="15" t="s">
        <v>731</v>
      </c>
      <c r="X1588" s="15" t="s">
        <v>732</v>
      </c>
      <c r="Y1588" s="15" t="s">
        <v>78</v>
      </c>
      <c r="Z1588" s="15" t="s">
        <v>726</v>
      </c>
      <c r="AA1588" s="15" t="s">
        <v>79</v>
      </c>
      <c r="AB1588" s="15"/>
      <c r="AC1588" s="15"/>
      <c r="AD1588" s="15" t="s">
        <v>733</v>
      </c>
      <c r="AE1588" s="15" t="s">
        <v>734</v>
      </c>
      <c r="AF1588" s="15" t="s">
        <v>735</v>
      </c>
      <c r="AG1588" s="15"/>
      <c r="AH1588" s="15"/>
      <c r="AI1588" s="15"/>
      <c r="AJ1588" s="15"/>
      <c r="AK1588" s="15"/>
    </row>
    <row r="1589" spans="1:37">
      <c r="A1589" s="14">
        <v>44313.438564814816</v>
      </c>
      <c r="B1589" s="15" t="s">
        <v>720</v>
      </c>
      <c r="C1589" s="15" t="s">
        <v>11</v>
      </c>
      <c r="D1589" s="14">
        <v>44313.438564814816</v>
      </c>
      <c r="E1589" s="15">
        <f t="shared" ca="1" si="43"/>
        <v>6317</v>
      </c>
      <c r="F1589" s="15" t="s">
        <v>12</v>
      </c>
      <c r="G1589" s="15" t="s">
        <v>13</v>
      </c>
      <c r="H1589" s="15" t="s">
        <v>70</v>
      </c>
      <c r="I1589" s="15" t="s">
        <v>71</v>
      </c>
      <c r="J1589" s="15" t="s">
        <v>721</v>
      </c>
      <c r="K1589" s="16" t="s">
        <v>722</v>
      </c>
      <c r="L1589" s="15" t="s">
        <v>723</v>
      </c>
      <c r="M1589" s="15" t="s">
        <v>724</v>
      </c>
      <c r="N1589" s="15" t="s">
        <v>725</v>
      </c>
      <c r="O1589" s="15" t="s">
        <v>21</v>
      </c>
      <c r="P1589" s="15"/>
      <c r="Q1589" s="15" t="s">
        <v>727</v>
      </c>
      <c r="R1589" s="16" t="s">
        <v>728</v>
      </c>
      <c r="S1589" s="16" t="s">
        <v>729</v>
      </c>
      <c r="T1589" s="16" t="s">
        <v>730</v>
      </c>
      <c r="U1589" s="17">
        <v>44907</v>
      </c>
      <c r="V1589" s="17">
        <v>45272</v>
      </c>
      <c r="W1589" s="15" t="s">
        <v>731</v>
      </c>
      <c r="X1589" s="15" t="s">
        <v>732</v>
      </c>
      <c r="Y1589" s="15" t="s">
        <v>78</v>
      </c>
      <c r="Z1589" s="15" t="s">
        <v>726</v>
      </c>
      <c r="AA1589" s="15" t="s">
        <v>79</v>
      </c>
      <c r="AB1589" s="15"/>
      <c r="AC1589" s="15"/>
      <c r="AD1589" s="15" t="s">
        <v>733</v>
      </c>
      <c r="AE1589" s="15" t="s">
        <v>734</v>
      </c>
      <c r="AF1589" s="15" t="s">
        <v>735</v>
      </c>
      <c r="AG1589" s="15"/>
      <c r="AH1589" s="15"/>
      <c r="AI1589" s="15"/>
      <c r="AJ1589" s="15"/>
      <c r="AK1589" s="15"/>
    </row>
    <row r="1590" spans="1:37">
      <c r="A1590" s="14">
        <v>44343.438564814816</v>
      </c>
      <c r="B1590" s="15" t="s">
        <v>720</v>
      </c>
      <c r="C1590" s="15" t="s">
        <v>11</v>
      </c>
      <c r="D1590" s="14">
        <v>44343.438564814816</v>
      </c>
      <c r="E1590" s="15">
        <f t="shared" ca="1" si="43"/>
        <v>4554</v>
      </c>
      <c r="F1590" s="15" t="s">
        <v>12</v>
      </c>
      <c r="G1590" s="15" t="s">
        <v>13</v>
      </c>
      <c r="H1590" s="15" t="s">
        <v>70</v>
      </c>
      <c r="I1590" s="15" t="s">
        <v>71</v>
      </c>
      <c r="J1590" s="15" t="s">
        <v>721</v>
      </c>
      <c r="K1590" s="16" t="s">
        <v>722</v>
      </c>
      <c r="L1590" s="15" t="s">
        <v>723</v>
      </c>
      <c r="M1590" s="15" t="s">
        <v>724</v>
      </c>
      <c r="N1590" s="15" t="s">
        <v>725</v>
      </c>
      <c r="O1590" s="15" t="s">
        <v>21</v>
      </c>
      <c r="P1590" s="15"/>
      <c r="Q1590" s="15" t="s">
        <v>727</v>
      </c>
      <c r="R1590" s="16" t="s">
        <v>728</v>
      </c>
      <c r="S1590" s="16" t="s">
        <v>729</v>
      </c>
      <c r="T1590" s="16" t="s">
        <v>730</v>
      </c>
      <c r="U1590" s="17">
        <v>44907</v>
      </c>
      <c r="V1590" s="17">
        <v>45272</v>
      </c>
      <c r="W1590" s="15" t="s">
        <v>731</v>
      </c>
      <c r="X1590" s="15" t="s">
        <v>732</v>
      </c>
      <c r="Y1590" s="15" t="s">
        <v>78</v>
      </c>
      <c r="Z1590" s="15" t="s">
        <v>726</v>
      </c>
      <c r="AA1590" s="15" t="s">
        <v>79</v>
      </c>
      <c r="AB1590" s="15"/>
      <c r="AC1590" s="15"/>
      <c r="AD1590" s="15" t="s">
        <v>733</v>
      </c>
      <c r="AE1590" s="15" t="s">
        <v>734</v>
      </c>
      <c r="AF1590" s="15" t="s">
        <v>735</v>
      </c>
      <c r="AG1590" s="15"/>
      <c r="AH1590" s="15"/>
      <c r="AI1590" s="15"/>
      <c r="AJ1590" s="15"/>
      <c r="AK1590" s="15"/>
    </row>
    <row r="1591" spans="1:37" s="15" customFormat="1">
      <c r="A1591" s="14">
        <v>44374.438564814816</v>
      </c>
      <c r="B1591" s="15" t="s">
        <v>720</v>
      </c>
      <c r="C1591" s="15" t="s">
        <v>11</v>
      </c>
      <c r="D1591" s="14">
        <v>44374.438564814816</v>
      </c>
      <c r="E1591" s="15">
        <f t="shared" ca="1" si="43"/>
        <v>5448</v>
      </c>
      <c r="F1591" s="15" t="s">
        <v>12</v>
      </c>
      <c r="G1591" s="15" t="s">
        <v>13</v>
      </c>
      <c r="H1591" s="15" t="s">
        <v>70</v>
      </c>
      <c r="I1591" s="15" t="s">
        <v>71</v>
      </c>
      <c r="J1591" s="15" t="s">
        <v>721</v>
      </c>
      <c r="K1591" s="16" t="s">
        <v>722</v>
      </c>
      <c r="L1591" s="15" t="s">
        <v>723</v>
      </c>
      <c r="M1591" s="15" t="s">
        <v>724</v>
      </c>
      <c r="N1591" s="15" t="s">
        <v>725</v>
      </c>
      <c r="O1591" s="15" t="s">
        <v>21</v>
      </c>
      <c r="Q1591" s="15" t="s">
        <v>727</v>
      </c>
      <c r="R1591" s="16" t="s">
        <v>728</v>
      </c>
      <c r="S1591" s="16" t="s">
        <v>729</v>
      </c>
      <c r="T1591" s="16" t="s">
        <v>730</v>
      </c>
      <c r="U1591" s="17">
        <v>44907</v>
      </c>
      <c r="V1591" s="17">
        <v>45272</v>
      </c>
      <c r="W1591" s="15" t="s">
        <v>731</v>
      </c>
      <c r="X1591" s="15" t="s">
        <v>732</v>
      </c>
      <c r="Y1591" s="15" t="s">
        <v>78</v>
      </c>
      <c r="Z1591" s="15" t="s">
        <v>726</v>
      </c>
      <c r="AA1591" s="15" t="s">
        <v>79</v>
      </c>
      <c r="AD1591" s="15" t="s">
        <v>733</v>
      </c>
      <c r="AE1591" s="15" t="s">
        <v>734</v>
      </c>
      <c r="AF1591" s="15" t="s">
        <v>735</v>
      </c>
    </row>
    <row r="1592" spans="1:37" s="15" customFormat="1">
      <c r="A1592" s="14">
        <v>44404.438564814816</v>
      </c>
      <c r="B1592" s="15" t="s">
        <v>720</v>
      </c>
      <c r="C1592" s="15" t="s">
        <v>11</v>
      </c>
      <c r="D1592" s="14">
        <v>44404.438564814816</v>
      </c>
      <c r="E1592" s="15">
        <f t="shared" ca="1" si="43"/>
        <v>4460</v>
      </c>
      <c r="F1592" s="15" t="s">
        <v>12</v>
      </c>
      <c r="G1592" s="15" t="s">
        <v>13</v>
      </c>
      <c r="H1592" s="15" t="s">
        <v>70</v>
      </c>
      <c r="I1592" s="15" t="s">
        <v>71</v>
      </c>
      <c r="J1592" s="15" t="s">
        <v>721</v>
      </c>
      <c r="K1592" s="16" t="s">
        <v>722</v>
      </c>
      <c r="L1592" s="15" t="s">
        <v>723</v>
      </c>
      <c r="M1592" s="15" t="s">
        <v>724</v>
      </c>
      <c r="N1592" s="15" t="s">
        <v>725</v>
      </c>
      <c r="O1592" s="15" t="s">
        <v>21</v>
      </c>
      <c r="Q1592" s="15" t="s">
        <v>727</v>
      </c>
      <c r="R1592" s="16" t="s">
        <v>728</v>
      </c>
      <c r="S1592" s="16" t="s">
        <v>729</v>
      </c>
      <c r="T1592" s="16" t="s">
        <v>730</v>
      </c>
      <c r="U1592" s="17">
        <v>44907</v>
      </c>
      <c r="V1592" s="17">
        <v>45272</v>
      </c>
      <c r="W1592" s="15" t="s">
        <v>731</v>
      </c>
      <c r="X1592" s="15" t="s">
        <v>732</v>
      </c>
      <c r="Y1592" s="15" t="s">
        <v>78</v>
      </c>
      <c r="Z1592" s="15" t="s">
        <v>726</v>
      </c>
      <c r="AA1592" s="15" t="s">
        <v>79</v>
      </c>
      <c r="AD1592" s="15" t="s">
        <v>733</v>
      </c>
      <c r="AE1592" s="15" t="s">
        <v>734</v>
      </c>
      <c r="AF1592" s="15" t="s">
        <v>735</v>
      </c>
    </row>
    <row r="1593" spans="1:37" s="15" customFormat="1">
      <c r="A1593" s="14">
        <v>44435.438564814816</v>
      </c>
      <c r="B1593" s="15" t="s">
        <v>720</v>
      </c>
      <c r="C1593" s="15" t="s">
        <v>11</v>
      </c>
      <c r="D1593" s="14">
        <v>44435.438564814816</v>
      </c>
      <c r="E1593" s="15">
        <f t="shared" ca="1" si="43"/>
        <v>5102</v>
      </c>
      <c r="F1593" s="15" t="s">
        <v>12</v>
      </c>
      <c r="G1593" s="15" t="s">
        <v>13</v>
      </c>
      <c r="H1593" s="15" t="s">
        <v>70</v>
      </c>
      <c r="I1593" s="15" t="s">
        <v>71</v>
      </c>
      <c r="J1593" s="15" t="s">
        <v>721</v>
      </c>
      <c r="K1593" s="16" t="s">
        <v>722</v>
      </c>
      <c r="L1593" s="15" t="s">
        <v>723</v>
      </c>
      <c r="M1593" s="15" t="s">
        <v>724</v>
      </c>
      <c r="N1593" s="15" t="s">
        <v>725</v>
      </c>
      <c r="O1593" s="15" t="s">
        <v>21</v>
      </c>
      <c r="Q1593" s="15" t="s">
        <v>727</v>
      </c>
      <c r="R1593" s="16" t="s">
        <v>728</v>
      </c>
      <c r="S1593" s="16" t="s">
        <v>729</v>
      </c>
      <c r="T1593" s="16" t="s">
        <v>730</v>
      </c>
      <c r="U1593" s="17">
        <v>44907</v>
      </c>
      <c r="V1593" s="17">
        <v>45272</v>
      </c>
      <c r="W1593" s="15" t="s">
        <v>731</v>
      </c>
      <c r="X1593" s="15" t="s">
        <v>732</v>
      </c>
      <c r="Y1593" s="15" t="s">
        <v>78</v>
      </c>
      <c r="Z1593" s="15" t="s">
        <v>726</v>
      </c>
      <c r="AA1593" s="15" t="s">
        <v>79</v>
      </c>
      <c r="AD1593" s="15" t="s">
        <v>733</v>
      </c>
      <c r="AE1593" s="15" t="s">
        <v>734</v>
      </c>
      <c r="AF1593" s="15" t="s">
        <v>735</v>
      </c>
    </row>
    <row r="1594" spans="1:37" s="15" customFormat="1">
      <c r="A1594" s="14">
        <v>44466.438564814816</v>
      </c>
      <c r="B1594" s="15" t="s">
        <v>720</v>
      </c>
      <c r="C1594" s="15" t="s">
        <v>11</v>
      </c>
      <c r="D1594" s="14">
        <v>44466.438564814816</v>
      </c>
      <c r="E1594" s="15">
        <f t="shared" ca="1" si="43"/>
        <v>4573</v>
      </c>
      <c r="F1594" s="15" t="s">
        <v>12</v>
      </c>
      <c r="G1594" s="15" t="s">
        <v>13</v>
      </c>
      <c r="H1594" s="15" t="s">
        <v>70</v>
      </c>
      <c r="I1594" s="15" t="s">
        <v>71</v>
      </c>
      <c r="J1594" s="15" t="s">
        <v>721</v>
      </c>
      <c r="K1594" s="16" t="s">
        <v>722</v>
      </c>
      <c r="L1594" s="15" t="s">
        <v>723</v>
      </c>
      <c r="M1594" s="15" t="s">
        <v>724</v>
      </c>
      <c r="N1594" s="15" t="s">
        <v>725</v>
      </c>
      <c r="O1594" s="15" t="s">
        <v>21</v>
      </c>
      <c r="Q1594" s="15" t="s">
        <v>727</v>
      </c>
      <c r="R1594" s="16" t="s">
        <v>728</v>
      </c>
      <c r="S1594" s="16" t="s">
        <v>729</v>
      </c>
      <c r="T1594" s="16" t="s">
        <v>730</v>
      </c>
      <c r="U1594" s="17">
        <v>44907</v>
      </c>
      <c r="V1594" s="17">
        <v>45272</v>
      </c>
      <c r="W1594" s="15" t="s">
        <v>731</v>
      </c>
      <c r="X1594" s="15" t="s">
        <v>732</v>
      </c>
      <c r="Y1594" s="15" t="s">
        <v>78</v>
      </c>
      <c r="Z1594" s="15" t="s">
        <v>726</v>
      </c>
      <c r="AA1594" s="15" t="s">
        <v>79</v>
      </c>
      <c r="AD1594" s="15" t="s">
        <v>733</v>
      </c>
      <c r="AE1594" s="15" t="s">
        <v>734</v>
      </c>
      <c r="AF1594" s="15" t="s">
        <v>735</v>
      </c>
    </row>
    <row r="1595" spans="1:37" s="15" customFormat="1">
      <c r="A1595" s="14">
        <v>44496.438564814816</v>
      </c>
      <c r="B1595" s="15" t="s">
        <v>720</v>
      </c>
      <c r="C1595" s="15" t="s">
        <v>11</v>
      </c>
      <c r="D1595" s="14">
        <v>44496.438564814816</v>
      </c>
      <c r="E1595" s="15">
        <f t="shared" ca="1" si="43"/>
        <v>6761</v>
      </c>
      <c r="F1595" s="15" t="s">
        <v>12</v>
      </c>
      <c r="G1595" s="15" t="s">
        <v>13</v>
      </c>
      <c r="H1595" s="15" t="s">
        <v>70</v>
      </c>
      <c r="I1595" s="15" t="s">
        <v>71</v>
      </c>
      <c r="J1595" s="15" t="s">
        <v>721</v>
      </c>
      <c r="K1595" s="16" t="s">
        <v>722</v>
      </c>
      <c r="L1595" s="15" t="s">
        <v>723</v>
      </c>
      <c r="M1595" s="15" t="s">
        <v>724</v>
      </c>
      <c r="N1595" s="15" t="s">
        <v>725</v>
      </c>
      <c r="O1595" s="15" t="s">
        <v>21</v>
      </c>
      <c r="Q1595" s="15" t="s">
        <v>727</v>
      </c>
      <c r="R1595" s="16" t="s">
        <v>728</v>
      </c>
      <c r="S1595" s="16" t="s">
        <v>729</v>
      </c>
      <c r="T1595" s="16" t="s">
        <v>730</v>
      </c>
      <c r="U1595" s="17">
        <v>44907</v>
      </c>
      <c r="V1595" s="17">
        <v>45272</v>
      </c>
      <c r="W1595" s="15" t="s">
        <v>731</v>
      </c>
      <c r="X1595" s="15" t="s">
        <v>732</v>
      </c>
      <c r="Y1595" s="15" t="s">
        <v>78</v>
      </c>
      <c r="Z1595" s="15" t="s">
        <v>726</v>
      </c>
      <c r="AA1595" s="15" t="s">
        <v>79</v>
      </c>
      <c r="AD1595" s="15" t="s">
        <v>733</v>
      </c>
      <c r="AE1595" s="15" t="s">
        <v>734</v>
      </c>
      <c r="AF1595" s="15" t="s">
        <v>735</v>
      </c>
    </row>
    <row r="1596" spans="1:37" s="15" customFormat="1">
      <c r="A1596" s="14">
        <v>44527.438564814816</v>
      </c>
      <c r="B1596" s="15" t="s">
        <v>720</v>
      </c>
      <c r="C1596" s="15" t="s">
        <v>11</v>
      </c>
      <c r="D1596" s="14">
        <v>44527.438564814816</v>
      </c>
      <c r="E1596" s="15">
        <f t="shared" ca="1" si="43"/>
        <v>5821</v>
      </c>
      <c r="F1596" s="15" t="s">
        <v>12</v>
      </c>
      <c r="G1596" s="15" t="s">
        <v>13</v>
      </c>
      <c r="H1596" s="15" t="s">
        <v>70</v>
      </c>
      <c r="I1596" s="15" t="s">
        <v>71</v>
      </c>
      <c r="J1596" s="15" t="s">
        <v>721</v>
      </c>
      <c r="K1596" s="16" t="s">
        <v>722</v>
      </c>
      <c r="L1596" s="15" t="s">
        <v>723</v>
      </c>
      <c r="M1596" s="15" t="s">
        <v>724</v>
      </c>
      <c r="N1596" s="15" t="s">
        <v>725</v>
      </c>
      <c r="O1596" s="15" t="s">
        <v>21</v>
      </c>
      <c r="Q1596" s="15" t="s">
        <v>727</v>
      </c>
      <c r="R1596" s="16" t="s">
        <v>728</v>
      </c>
      <c r="S1596" s="16" t="s">
        <v>729</v>
      </c>
      <c r="T1596" s="16" t="s">
        <v>730</v>
      </c>
      <c r="U1596" s="17">
        <v>44907</v>
      </c>
      <c r="V1596" s="17">
        <v>45272</v>
      </c>
      <c r="W1596" s="15" t="s">
        <v>731</v>
      </c>
      <c r="X1596" s="15" t="s">
        <v>732</v>
      </c>
      <c r="Y1596" s="15" t="s">
        <v>78</v>
      </c>
      <c r="Z1596" s="15" t="s">
        <v>726</v>
      </c>
      <c r="AA1596" s="15" t="s">
        <v>79</v>
      </c>
      <c r="AD1596" s="15" t="s">
        <v>733</v>
      </c>
      <c r="AE1596" s="15" t="s">
        <v>734</v>
      </c>
      <c r="AF1596" s="15" t="s">
        <v>735</v>
      </c>
    </row>
    <row r="1597" spans="1:37" s="15" customFormat="1">
      <c r="A1597" s="14">
        <v>44557.438564814816</v>
      </c>
      <c r="B1597" s="15" t="s">
        <v>720</v>
      </c>
      <c r="C1597" s="15" t="s">
        <v>11</v>
      </c>
      <c r="D1597" s="14">
        <v>44557.438564814816</v>
      </c>
      <c r="E1597" s="15">
        <f t="shared" ca="1" si="43"/>
        <v>6318</v>
      </c>
      <c r="F1597" s="15" t="s">
        <v>12</v>
      </c>
      <c r="G1597" s="15" t="s">
        <v>13</v>
      </c>
      <c r="H1597" s="15" t="s">
        <v>70</v>
      </c>
      <c r="I1597" s="15" t="s">
        <v>71</v>
      </c>
      <c r="J1597" s="15" t="s">
        <v>721</v>
      </c>
      <c r="K1597" s="16" t="s">
        <v>722</v>
      </c>
      <c r="L1597" s="15" t="s">
        <v>723</v>
      </c>
      <c r="M1597" s="15" t="s">
        <v>724</v>
      </c>
      <c r="N1597" s="15" t="s">
        <v>725</v>
      </c>
      <c r="O1597" s="15" t="s">
        <v>21</v>
      </c>
      <c r="Q1597" s="15" t="s">
        <v>727</v>
      </c>
      <c r="R1597" s="16" t="s">
        <v>728</v>
      </c>
      <c r="S1597" s="16" t="s">
        <v>729</v>
      </c>
      <c r="T1597" s="16" t="s">
        <v>730</v>
      </c>
      <c r="U1597" s="17">
        <v>44907</v>
      </c>
      <c r="V1597" s="17">
        <v>45272</v>
      </c>
      <c r="W1597" s="15" t="s">
        <v>731</v>
      </c>
      <c r="X1597" s="15" t="s">
        <v>732</v>
      </c>
      <c r="Y1597" s="15" t="s">
        <v>78</v>
      </c>
      <c r="Z1597" s="15" t="s">
        <v>726</v>
      </c>
      <c r="AA1597" s="15" t="s">
        <v>79</v>
      </c>
      <c r="AD1597" s="15" t="s">
        <v>733</v>
      </c>
      <c r="AE1597" s="15" t="s">
        <v>734</v>
      </c>
      <c r="AF1597" s="15" t="s">
        <v>735</v>
      </c>
    </row>
    <row r="1598" spans="1:37" s="15" customFormat="1">
      <c r="A1598" s="14">
        <v>44588.438564814816</v>
      </c>
      <c r="B1598" s="15" t="s">
        <v>720</v>
      </c>
      <c r="C1598" s="15" t="s">
        <v>11</v>
      </c>
      <c r="D1598" s="14">
        <v>44588.438564814816</v>
      </c>
      <c r="E1598" s="15">
        <f t="shared" ca="1" si="43"/>
        <v>5995</v>
      </c>
      <c r="F1598" s="15" t="s">
        <v>12</v>
      </c>
      <c r="G1598" s="15" t="s">
        <v>13</v>
      </c>
      <c r="H1598" s="15" t="s">
        <v>70</v>
      </c>
      <c r="I1598" s="15" t="s">
        <v>71</v>
      </c>
      <c r="J1598" s="15" t="s">
        <v>721</v>
      </c>
      <c r="K1598" s="16" t="s">
        <v>722</v>
      </c>
      <c r="L1598" s="15" t="s">
        <v>723</v>
      </c>
      <c r="M1598" s="15" t="s">
        <v>724</v>
      </c>
      <c r="N1598" s="15" t="s">
        <v>725</v>
      </c>
      <c r="O1598" s="15" t="s">
        <v>21</v>
      </c>
      <c r="Q1598" s="15" t="s">
        <v>727</v>
      </c>
      <c r="R1598" s="16" t="s">
        <v>728</v>
      </c>
      <c r="S1598" s="16" t="s">
        <v>729</v>
      </c>
      <c r="T1598" s="16" t="s">
        <v>730</v>
      </c>
      <c r="U1598" s="17">
        <v>44907</v>
      </c>
      <c r="V1598" s="17">
        <v>45272</v>
      </c>
      <c r="W1598" s="15" t="s">
        <v>731</v>
      </c>
      <c r="X1598" s="15" t="s">
        <v>732</v>
      </c>
      <c r="Y1598" s="15" t="s">
        <v>78</v>
      </c>
      <c r="Z1598" s="15" t="s">
        <v>726</v>
      </c>
      <c r="AA1598" s="15" t="s">
        <v>79</v>
      </c>
      <c r="AD1598" s="15" t="s">
        <v>733</v>
      </c>
      <c r="AE1598" s="15" t="s">
        <v>734</v>
      </c>
      <c r="AF1598" s="15" t="s">
        <v>735</v>
      </c>
    </row>
    <row r="1599" spans="1:37" s="15" customFormat="1">
      <c r="A1599" s="14">
        <v>44619.438564814816</v>
      </c>
      <c r="B1599" s="15" t="s">
        <v>720</v>
      </c>
      <c r="C1599" s="15" t="s">
        <v>11</v>
      </c>
      <c r="D1599" s="14">
        <v>44619.438564814816</v>
      </c>
      <c r="E1599" s="15">
        <f t="shared" ca="1" si="43"/>
        <v>6341</v>
      </c>
      <c r="F1599" s="15" t="s">
        <v>12</v>
      </c>
      <c r="G1599" s="15" t="s">
        <v>13</v>
      </c>
      <c r="H1599" s="15" t="s">
        <v>70</v>
      </c>
      <c r="I1599" s="15" t="s">
        <v>71</v>
      </c>
      <c r="J1599" s="15" t="s">
        <v>721</v>
      </c>
      <c r="K1599" s="16" t="s">
        <v>722</v>
      </c>
      <c r="L1599" s="15" t="s">
        <v>723</v>
      </c>
      <c r="M1599" s="15" t="s">
        <v>724</v>
      </c>
      <c r="N1599" s="15" t="s">
        <v>725</v>
      </c>
      <c r="O1599" s="15" t="s">
        <v>21</v>
      </c>
      <c r="Q1599" s="15" t="s">
        <v>727</v>
      </c>
      <c r="R1599" s="16" t="s">
        <v>728</v>
      </c>
      <c r="S1599" s="16" t="s">
        <v>729</v>
      </c>
      <c r="T1599" s="16" t="s">
        <v>730</v>
      </c>
      <c r="U1599" s="17">
        <v>44907</v>
      </c>
      <c r="V1599" s="17">
        <v>45272</v>
      </c>
      <c r="W1599" s="15" t="s">
        <v>731</v>
      </c>
      <c r="X1599" s="15" t="s">
        <v>732</v>
      </c>
      <c r="Y1599" s="15" t="s">
        <v>78</v>
      </c>
      <c r="Z1599" s="15" t="s">
        <v>726</v>
      </c>
      <c r="AA1599" s="15" t="s">
        <v>79</v>
      </c>
      <c r="AD1599" s="15" t="s">
        <v>733</v>
      </c>
      <c r="AE1599" s="15" t="s">
        <v>734</v>
      </c>
      <c r="AF1599" s="15" t="s">
        <v>735</v>
      </c>
    </row>
    <row r="1600" spans="1:37" s="15" customFormat="1">
      <c r="A1600" s="14">
        <v>44647.438564814816</v>
      </c>
      <c r="B1600" s="15" t="s">
        <v>720</v>
      </c>
      <c r="C1600" s="15" t="s">
        <v>11</v>
      </c>
      <c r="D1600" s="14">
        <v>44647.438564814816</v>
      </c>
      <c r="E1600" s="15">
        <f t="shared" ca="1" si="43"/>
        <v>4426</v>
      </c>
      <c r="F1600" s="15" t="s">
        <v>12</v>
      </c>
      <c r="G1600" s="15" t="s">
        <v>13</v>
      </c>
      <c r="H1600" s="15" t="s">
        <v>70</v>
      </c>
      <c r="I1600" s="15" t="s">
        <v>71</v>
      </c>
      <c r="J1600" s="15" t="s">
        <v>721</v>
      </c>
      <c r="K1600" s="16" t="s">
        <v>722</v>
      </c>
      <c r="L1600" s="15" t="s">
        <v>723</v>
      </c>
      <c r="M1600" s="15" t="s">
        <v>724</v>
      </c>
      <c r="N1600" s="15" t="s">
        <v>725</v>
      </c>
      <c r="O1600" s="15" t="s">
        <v>21</v>
      </c>
      <c r="Q1600" s="15" t="s">
        <v>727</v>
      </c>
      <c r="R1600" s="16" t="s">
        <v>728</v>
      </c>
      <c r="S1600" s="16" t="s">
        <v>729</v>
      </c>
      <c r="T1600" s="16" t="s">
        <v>730</v>
      </c>
      <c r="U1600" s="17">
        <v>44907</v>
      </c>
      <c r="V1600" s="17">
        <v>45272</v>
      </c>
      <c r="W1600" s="15" t="s">
        <v>731</v>
      </c>
      <c r="X1600" s="15" t="s">
        <v>732</v>
      </c>
      <c r="Y1600" s="15" t="s">
        <v>78</v>
      </c>
      <c r="Z1600" s="15" t="s">
        <v>726</v>
      </c>
      <c r="AA1600" s="15" t="s">
        <v>79</v>
      </c>
      <c r="AD1600" s="15" t="s">
        <v>733</v>
      </c>
      <c r="AE1600" s="15" t="s">
        <v>734</v>
      </c>
      <c r="AF1600" s="15" t="s">
        <v>735</v>
      </c>
    </row>
    <row r="1601" spans="1:37" s="15" customFormat="1">
      <c r="A1601" s="14">
        <v>44678.438564814816</v>
      </c>
      <c r="B1601" s="15" t="s">
        <v>720</v>
      </c>
      <c r="C1601" s="15" t="s">
        <v>11</v>
      </c>
      <c r="D1601" s="14">
        <v>44678.438564814816</v>
      </c>
      <c r="E1601" s="15">
        <f t="shared" ca="1" si="43"/>
        <v>6646</v>
      </c>
      <c r="F1601" s="15" t="s">
        <v>12</v>
      </c>
      <c r="G1601" s="15" t="s">
        <v>13</v>
      </c>
      <c r="H1601" s="15" t="s">
        <v>70</v>
      </c>
      <c r="I1601" s="15" t="s">
        <v>71</v>
      </c>
      <c r="J1601" s="15" t="s">
        <v>721</v>
      </c>
      <c r="K1601" s="16" t="s">
        <v>722</v>
      </c>
      <c r="L1601" s="15" t="s">
        <v>723</v>
      </c>
      <c r="M1601" s="15" t="s">
        <v>724</v>
      </c>
      <c r="N1601" s="15" t="s">
        <v>725</v>
      </c>
      <c r="O1601" s="15" t="s">
        <v>21</v>
      </c>
      <c r="Q1601" s="15" t="s">
        <v>727</v>
      </c>
      <c r="R1601" s="16" t="s">
        <v>728</v>
      </c>
      <c r="S1601" s="16" t="s">
        <v>729</v>
      </c>
      <c r="T1601" s="16" t="s">
        <v>730</v>
      </c>
      <c r="U1601" s="17">
        <v>44907</v>
      </c>
      <c r="V1601" s="17">
        <v>45272</v>
      </c>
      <c r="W1601" s="15" t="s">
        <v>731</v>
      </c>
      <c r="X1601" s="15" t="s">
        <v>732</v>
      </c>
      <c r="Y1601" s="15" t="s">
        <v>78</v>
      </c>
      <c r="Z1601" s="15" t="s">
        <v>726</v>
      </c>
      <c r="AA1601" s="15" t="s">
        <v>79</v>
      </c>
      <c r="AD1601" s="15" t="s">
        <v>733</v>
      </c>
      <c r="AE1601" s="15" t="s">
        <v>734</v>
      </c>
      <c r="AF1601" s="15" t="s">
        <v>735</v>
      </c>
      <c r="AJ1601"/>
    </row>
    <row r="1602" spans="1:37" s="15" customFormat="1">
      <c r="A1602" s="14">
        <v>44708.438564814816</v>
      </c>
      <c r="B1602" s="15" t="s">
        <v>720</v>
      </c>
      <c r="C1602" s="15" t="s">
        <v>11</v>
      </c>
      <c r="D1602" s="14">
        <v>44708.438564814816</v>
      </c>
      <c r="E1602" s="15">
        <f t="shared" ca="1" si="43"/>
        <v>5165</v>
      </c>
      <c r="F1602" s="15" t="s">
        <v>12</v>
      </c>
      <c r="G1602" s="15" t="s">
        <v>13</v>
      </c>
      <c r="H1602" s="15" t="s">
        <v>70</v>
      </c>
      <c r="I1602" s="15" t="s">
        <v>71</v>
      </c>
      <c r="J1602" s="15" t="s">
        <v>721</v>
      </c>
      <c r="K1602" s="16" t="s">
        <v>722</v>
      </c>
      <c r="L1602" s="15" t="s">
        <v>723</v>
      </c>
      <c r="M1602" s="15" t="s">
        <v>724</v>
      </c>
      <c r="N1602" s="15" t="s">
        <v>725</v>
      </c>
      <c r="O1602" s="15" t="s">
        <v>21</v>
      </c>
      <c r="Q1602" s="15" t="s">
        <v>727</v>
      </c>
      <c r="R1602" s="16" t="s">
        <v>728</v>
      </c>
      <c r="S1602" s="16" t="s">
        <v>729</v>
      </c>
      <c r="T1602" s="16" t="s">
        <v>730</v>
      </c>
      <c r="U1602" s="17">
        <v>44907</v>
      </c>
      <c r="V1602" s="17">
        <v>45272</v>
      </c>
      <c r="W1602" s="15" t="s">
        <v>731</v>
      </c>
      <c r="X1602" s="15" t="s">
        <v>732</v>
      </c>
      <c r="Y1602" s="15" t="s">
        <v>78</v>
      </c>
      <c r="Z1602" s="15" t="s">
        <v>726</v>
      </c>
      <c r="AA1602" s="15" t="s">
        <v>79</v>
      </c>
      <c r="AD1602" s="15" t="s">
        <v>733</v>
      </c>
      <c r="AE1602" s="15" t="s">
        <v>734</v>
      </c>
      <c r="AF1602" s="15" t="s">
        <v>735</v>
      </c>
      <c r="AJ1602"/>
    </row>
    <row r="1603" spans="1:37" s="15" customFormat="1">
      <c r="A1603" s="14">
        <v>44739.438564814816</v>
      </c>
      <c r="B1603" s="15" t="s">
        <v>720</v>
      </c>
      <c r="C1603" s="15" t="s">
        <v>11</v>
      </c>
      <c r="D1603" s="14">
        <v>44739.438564814816</v>
      </c>
      <c r="E1603" s="15">
        <f t="shared" ca="1" si="43"/>
        <v>7374</v>
      </c>
      <c r="F1603" s="15" t="s">
        <v>12</v>
      </c>
      <c r="G1603" s="15" t="s">
        <v>13</v>
      </c>
      <c r="H1603" s="15" t="s">
        <v>70</v>
      </c>
      <c r="I1603" s="15" t="s">
        <v>71</v>
      </c>
      <c r="J1603" s="15" t="s">
        <v>721</v>
      </c>
      <c r="K1603" s="16" t="s">
        <v>722</v>
      </c>
      <c r="L1603" s="15" t="s">
        <v>723</v>
      </c>
      <c r="M1603" s="15" t="s">
        <v>724</v>
      </c>
      <c r="N1603" s="15" t="s">
        <v>725</v>
      </c>
      <c r="O1603" s="15" t="s">
        <v>21</v>
      </c>
      <c r="Q1603" s="15" t="s">
        <v>727</v>
      </c>
      <c r="R1603" s="16" t="s">
        <v>728</v>
      </c>
      <c r="S1603" s="16" t="s">
        <v>729</v>
      </c>
      <c r="T1603" s="16" t="s">
        <v>730</v>
      </c>
      <c r="U1603" s="17">
        <v>44907</v>
      </c>
      <c r="V1603" s="17">
        <v>45272</v>
      </c>
      <c r="W1603" s="15" t="s">
        <v>731</v>
      </c>
      <c r="X1603" s="15" t="s">
        <v>732</v>
      </c>
      <c r="Y1603" s="15" t="s">
        <v>78</v>
      </c>
      <c r="Z1603" s="15" t="s">
        <v>726</v>
      </c>
      <c r="AA1603" s="15" t="s">
        <v>79</v>
      </c>
      <c r="AD1603" s="15" t="s">
        <v>733</v>
      </c>
      <c r="AE1603" s="15" t="s">
        <v>734</v>
      </c>
      <c r="AF1603" s="15" t="s">
        <v>735</v>
      </c>
      <c r="AJ1603"/>
    </row>
    <row r="1604" spans="1:37" s="15" customFormat="1">
      <c r="A1604" s="14">
        <v>44769.438564814816</v>
      </c>
      <c r="B1604" s="15" t="s">
        <v>720</v>
      </c>
      <c r="C1604" s="15" t="s">
        <v>11</v>
      </c>
      <c r="D1604" s="14">
        <v>44769.438564814816</v>
      </c>
      <c r="E1604" s="15">
        <f t="shared" ca="1" si="43"/>
        <v>7001</v>
      </c>
      <c r="F1604" s="15" t="s">
        <v>12</v>
      </c>
      <c r="G1604" s="15" t="s">
        <v>13</v>
      </c>
      <c r="H1604" s="15" t="s">
        <v>70</v>
      </c>
      <c r="I1604" s="15" t="s">
        <v>71</v>
      </c>
      <c r="J1604" s="15" t="s">
        <v>721</v>
      </c>
      <c r="K1604" s="16" t="s">
        <v>722</v>
      </c>
      <c r="L1604" s="15" t="s">
        <v>723</v>
      </c>
      <c r="M1604" s="15" t="s">
        <v>724</v>
      </c>
      <c r="N1604" s="15" t="s">
        <v>725</v>
      </c>
      <c r="O1604" s="15" t="s">
        <v>21</v>
      </c>
      <c r="Q1604" s="15" t="s">
        <v>727</v>
      </c>
      <c r="R1604" s="16" t="s">
        <v>728</v>
      </c>
      <c r="S1604" s="16" t="s">
        <v>729</v>
      </c>
      <c r="T1604" s="16" t="s">
        <v>730</v>
      </c>
      <c r="U1604" s="17">
        <v>44907</v>
      </c>
      <c r="V1604" s="17">
        <v>45272</v>
      </c>
      <c r="W1604" s="15" t="s">
        <v>731</v>
      </c>
      <c r="X1604" s="15" t="s">
        <v>732</v>
      </c>
      <c r="Y1604" s="15" t="s">
        <v>78</v>
      </c>
      <c r="Z1604" s="15" t="s">
        <v>726</v>
      </c>
      <c r="AA1604" s="15" t="s">
        <v>79</v>
      </c>
      <c r="AD1604" s="15" t="s">
        <v>733</v>
      </c>
      <c r="AE1604" s="15" t="s">
        <v>734</v>
      </c>
      <c r="AF1604" s="15" t="s">
        <v>735</v>
      </c>
      <c r="AJ1604"/>
    </row>
    <row r="1605" spans="1:37" s="15" customFormat="1">
      <c r="A1605" s="14">
        <v>44800.438564814816</v>
      </c>
      <c r="B1605" s="15" t="s">
        <v>720</v>
      </c>
      <c r="C1605" s="15" t="s">
        <v>11</v>
      </c>
      <c r="D1605" s="14">
        <v>44800.438564814816</v>
      </c>
      <c r="E1605" s="15">
        <f t="shared" ca="1" si="43"/>
        <v>5414</v>
      </c>
      <c r="F1605" s="15" t="s">
        <v>12</v>
      </c>
      <c r="G1605" s="15" t="s">
        <v>13</v>
      </c>
      <c r="H1605" s="15" t="s">
        <v>70</v>
      </c>
      <c r="I1605" s="15" t="s">
        <v>71</v>
      </c>
      <c r="J1605" s="15" t="s">
        <v>721</v>
      </c>
      <c r="K1605" s="16" t="s">
        <v>722</v>
      </c>
      <c r="L1605" s="15" t="s">
        <v>723</v>
      </c>
      <c r="M1605" s="15" t="s">
        <v>724</v>
      </c>
      <c r="N1605" s="15" t="s">
        <v>725</v>
      </c>
      <c r="O1605" s="15" t="s">
        <v>21</v>
      </c>
      <c r="Q1605" s="15" t="s">
        <v>727</v>
      </c>
      <c r="R1605" s="16" t="s">
        <v>728</v>
      </c>
      <c r="S1605" s="16" t="s">
        <v>729</v>
      </c>
      <c r="T1605" s="16" t="s">
        <v>730</v>
      </c>
      <c r="U1605" s="17">
        <v>44907</v>
      </c>
      <c r="V1605" s="17">
        <v>45272</v>
      </c>
      <c r="W1605" s="15" t="s">
        <v>731</v>
      </c>
      <c r="X1605" s="15" t="s">
        <v>732</v>
      </c>
      <c r="Y1605" s="15" t="s">
        <v>78</v>
      </c>
      <c r="Z1605" s="15" t="s">
        <v>726</v>
      </c>
      <c r="AA1605" s="15" t="s">
        <v>79</v>
      </c>
      <c r="AD1605" s="15" t="s">
        <v>733</v>
      </c>
      <c r="AE1605" s="15" t="s">
        <v>734</v>
      </c>
      <c r="AF1605" s="15" t="s">
        <v>735</v>
      </c>
      <c r="AJ1605"/>
    </row>
    <row r="1606" spans="1:37" s="15" customFormat="1">
      <c r="A1606" s="14">
        <v>44831.438564814816</v>
      </c>
      <c r="B1606" s="15" t="s">
        <v>720</v>
      </c>
      <c r="C1606" s="15" t="s">
        <v>11</v>
      </c>
      <c r="D1606" s="14">
        <v>44831.438564814816</v>
      </c>
      <c r="E1606" s="15">
        <f t="shared" ca="1" si="43"/>
        <v>7093</v>
      </c>
      <c r="F1606" s="15" t="s">
        <v>12</v>
      </c>
      <c r="G1606" s="15" t="s">
        <v>13</v>
      </c>
      <c r="H1606" s="15" t="s">
        <v>70</v>
      </c>
      <c r="I1606" s="15" t="s">
        <v>71</v>
      </c>
      <c r="J1606" s="15" t="s">
        <v>721</v>
      </c>
      <c r="K1606" s="16" t="s">
        <v>722</v>
      </c>
      <c r="L1606" s="15" t="s">
        <v>723</v>
      </c>
      <c r="M1606" s="15" t="s">
        <v>724</v>
      </c>
      <c r="N1606" s="15" t="s">
        <v>725</v>
      </c>
      <c r="O1606" s="15" t="s">
        <v>21</v>
      </c>
      <c r="Q1606" s="15" t="s">
        <v>727</v>
      </c>
      <c r="R1606" s="16" t="s">
        <v>728</v>
      </c>
      <c r="S1606" s="16" t="s">
        <v>729</v>
      </c>
      <c r="T1606" s="16" t="s">
        <v>730</v>
      </c>
      <c r="U1606" s="17">
        <v>44907</v>
      </c>
      <c r="V1606" s="17">
        <v>45272</v>
      </c>
      <c r="W1606" s="15" t="s">
        <v>731</v>
      </c>
      <c r="X1606" s="15" t="s">
        <v>732</v>
      </c>
      <c r="Y1606" s="15" t="s">
        <v>78</v>
      </c>
      <c r="Z1606" s="15" t="s">
        <v>726</v>
      </c>
      <c r="AA1606" s="15" t="s">
        <v>79</v>
      </c>
      <c r="AD1606" s="15" t="s">
        <v>733</v>
      </c>
      <c r="AE1606" s="15" t="s">
        <v>734</v>
      </c>
      <c r="AF1606" s="15" t="s">
        <v>735</v>
      </c>
      <c r="AJ1606"/>
    </row>
    <row r="1607" spans="1:37" s="15" customFormat="1">
      <c r="A1607" s="14">
        <v>44861.438564814816</v>
      </c>
      <c r="B1607" s="15" t="s">
        <v>720</v>
      </c>
      <c r="C1607" s="15" t="s">
        <v>11</v>
      </c>
      <c r="D1607" s="14">
        <v>44861.438564814816</v>
      </c>
      <c r="E1607" s="15">
        <f t="shared" ca="1" si="43"/>
        <v>5948</v>
      </c>
      <c r="F1607" s="15" t="s">
        <v>12</v>
      </c>
      <c r="G1607" s="15" t="s">
        <v>13</v>
      </c>
      <c r="H1607" s="15" t="s">
        <v>70</v>
      </c>
      <c r="I1607" s="15" t="s">
        <v>71</v>
      </c>
      <c r="J1607" s="15" t="s">
        <v>721</v>
      </c>
      <c r="K1607" s="16" t="s">
        <v>722</v>
      </c>
      <c r="L1607" s="15" t="s">
        <v>723</v>
      </c>
      <c r="M1607" s="15" t="s">
        <v>724</v>
      </c>
      <c r="N1607" s="15" t="s">
        <v>725</v>
      </c>
      <c r="O1607" s="15" t="s">
        <v>21</v>
      </c>
      <c r="Q1607" s="15" t="s">
        <v>727</v>
      </c>
      <c r="R1607" s="16" t="s">
        <v>728</v>
      </c>
      <c r="S1607" s="16" t="s">
        <v>729</v>
      </c>
      <c r="T1607" s="16" t="s">
        <v>730</v>
      </c>
      <c r="U1607" s="17">
        <v>44907</v>
      </c>
      <c r="V1607" s="17">
        <v>45272</v>
      </c>
      <c r="W1607" s="15" t="s">
        <v>731</v>
      </c>
      <c r="X1607" s="15" t="s">
        <v>732</v>
      </c>
      <c r="Y1607" s="15" t="s">
        <v>78</v>
      </c>
      <c r="Z1607" s="15" t="s">
        <v>726</v>
      </c>
      <c r="AA1607" s="15" t="s">
        <v>79</v>
      </c>
      <c r="AD1607" s="15" t="s">
        <v>733</v>
      </c>
      <c r="AE1607" s="15" t="s">
        <v>734</v>
      </c>
      <c r="AF1607" s="15" t="s">
        <v>735</v>
      </c>
      <c r="AJ1607"/>
    </row>
    <row r="1608" spans="1:37" s="15" customFormat="1">
      <c r="A1608" s="14">
        <v>44892.438564814816</v>
      </c>
      <c r="B1608" s="15" t="s">
        <v>720</v>
      </c>
      <c r="C1608" s="15" t="s">
        <v>11</v>
      </c>
      <c r="D1608" s="14">
        <v>44892.438564814816</v>
      </c>
      <c r="E1608" s="15">
        <f t="shared" ca="1" si="43"/>
        <v>5258</v>
      </c>
      <c r="F1608" s="15" t="s">
        <v>12</v>
      </c>
      <c r="G1608" s="15" t="s">
        <v>13</v>
      </c>
      <c r="H1608" s="15" t="s">
        <v>70</v>
      </c>
      <c r="I1608" s="15" t="s">
        <v>71</v>
      </c>
      <c r="J1608" s="15" t="s">
        <v>721</v>
      </c>
      <c r="K1608" s="16" t="s">
        <v>722</v>
      </c>
      <c r="L1608" s="15" t="s">
        <v>723</v>
      </c>
      <c r="M1608" s="15" t="s">
        <v>724</v>
      </c>
      <c r="N1608" s="15" t="s">
        <v>725</v>
      </c>
      <c r="O1608" s="15" t="s">
        <v>21</v>
      </c>
      <c r="Q1608" s="15" t="s">
        <v>727</v>
      </c>
      <c r="R1608" s="16" t="s">
        <v>728</v>
      </c>
      <c r="S1608" s="16" t="s">
        <v>729</v>
      </c>
      <c r="T1608" s="16" t="s">
        <v>730</v>
      </c>
      <c r="U1608" s="17">
        <v>44907</v>
      </c>
      <c r="V1608" s="17">
        <v>45272</v>
      </c>
      <c r="W1608" s="15" t="s">
        <v>731</v>
      </c>
      <c r="X1608" s="15" t="s">
        <v>732</v>
      </c>
      <c r="Y1608" s="15" t="s">
        <v>78</v>
      </c>
      <c r="Z1608" s="15" t="s">
        <v>726</v>
      </c>
      <c r="AA1608" s="15" t="s">
        <v>79</v>
      </c>
      <c r="AD1608" s="15" t="s">
        <v>733</v>
      </c>
      <c r="AE1608" s="15" t="s">
        <v>734</v>
      </c>
      <c r="AF1608" s="15" t="s">
        <v>735</v>
      </c>
      <c r="AJ1608"/>
    </row>
    <row r="1609" spans="1:37" s="15" customFormat="1">
      <c r="A1609" s="14">
        <v>44922.438564814816</v>
      </c>
      <c r="B1609" s="15" t="s">
        <v>720</v>
      </c>
      <c r="C1609" s="15" t="s">
        <v>11</v>
      </c>
      <c r="D1609" s="14">
        <v>44922.438564814816</v>
      </c>
      <c r="E1609" s="15">
        <f t="shared" ca="1" si="43"/>
        <v>6171</v>
      </c>
      <c r="F1609" s="15" t="s">
        <v>12</v>
      </c>
      <c r="G1609" s="15" t="s">
        <v>13</v>
      </c>
      <c r="H1609" s="15" t="s">
        <v>70</v>
      </c>
      <c r="I1609" s="15" t="s">
        <v>71</v>
      </c>
      <c r="J1609" s="15" t="s">
        <v>721</v>
      </c>
      <c r="K1609" s="16" t="s">
        <v>722</v>
      </c>
      <c r="L1609" s="15" t="s">
        <v>723</v>
      </c>
      <c r="M1609" s="15" t="s">
        <v>724</v>
      </c>
      <c r="N1609" s="15" t="s">
        <v>725</v>
      </c>
      <c r="O1609" s="15" t="s">
        <v>21</v>
      </c>
      <c r="Q1609" s="15" t="s">
        <v>727</v>
      </c>
      <c r="R1609" s="16" t="s">
        <v>728</v>
      </c>
      <c r="S1609" s="16" t="s">
        <v>729</v>
      </c>
      <c r="T1609" s="16" t="s">
        <v>730</v>
      </c>
      <c r="U1609" s="17">
        <v>44907</v>
      </c>
      <c r="V1609" s="17">
        <v>45272</v>
      </c>
      <c r="W1609" s="15" t="s">
        <v>731</v>
      </c>
      <c r="X1609" s="15" t="s">
        <v>732</v>
      </c>
      <c r="Y1609" s="15" t="s">
        <v>78</v>
      </c>
      <c r="Z1609" s="15" t="s">
        <v>726</v>
      </c>
      <c r="AA1609" s="15" t="s">
        <v>79</v>
      </c>
      <c r="AD1609" s="15" t="s">
        <v>733</v>
      </c>
      <c r="AE1609" s="15" t="s">
        <v>734</v>
      </c>
      <c r="AF1609" s="15" t="s">
        <v>735</v>
      </c>
      <c r="AJ1609"/>
    </row>
    <row r="1610" spans="1:37" s="15" customFormat="1">
      <c r="A1610" s="14">
        <v>44953.438564814816</v>
      </c>
      <c r="B1610" s="15" t="s">
        <v>720</v>
      </c>
      <c r="C1610" s="15" t="s">
        <v>11</v>
      </c>
      <c r="D1610" s="14">
        <v>44953.438564814816</v>
      </c>
      <c r="E1610" s="15">
        <f t="shared" ca="1" si="43"/>
        <v>5659</v>
      </c>
      <c r="F1610" s="15" t="s">
        <v>12</v>
      </c>
      <c r="G1610" s="15" t="s">
        <v>13</v>
      </c>
      <c r="H1610" s="15" t="s">
        <v>70</v>
      </c>
      <c r="I1610" s="15" t="s">
        <v>71</v>
      </c>
      <c r="J1610" s="15" t="s">
        <v>721</v>
      </c>
      <c r="K1610" s="16" t="s">
        <v>722</v>
      </c>
      <c r="L1610" s="15" t="s">
        <v>723</v>
      </c>
      <c r="M1610" s="15" t="s">
        <v>724</v>
      </c>
      <c r="N1610" s="15" t="s">
        <v>725</v>
      </c>
      <c r="O1610" s="15" t="s">
        <v>21</v>
      </c>
      <c r="Q1610" s="15" t="s">
        <v>727</v>
      </c>
      <c r="R1610" s="16" t="s">
        <v>728</v>
      </c>
      <c r="S1610" s="16" t="s">
        <v>729</v>
      </c>
      <c r="T1610" s="16" t="s">
        <v>730</v>
      </c>
      <c r="U1610" s="17">
        <v>44907</v>
      </c>
      <c r="V1610" s="17">
        <v>45272</v>
      </c>
      <c r="W1610" s="15" t="s">
        <v>731</v>
      </c>
      <c r="X1610" s="15" t="s">
        <v>732</v>
      </c>
      <c r="Y1610" s="15" t="s">
        <v>78</v>
      </c>
      <c r="Z1610" s="15" t="s">
        <v>726</v>
      </c>
      <c r="AA1610" s="15" t="s">
        <v>79</v>
      </c>
      <c r="AD1610" s="15" t="s">
        <v>733</v>
      </c>
      <c r="AE1610" s="15" t="s">
        <v>734</v>
      </c>
      <c r="AF1610" s="15" t="s">
        <v>735</v>
      </c>
      <c r="AJ1610"/>
    </row>
    <row r="1611" spans="1:37" s="15" customFormat="1">
      <c r="A1611" s="14">
        <v>44984.438564814816</v>
      </c>
      <c r="B1611" s="15" t="s">
        <v>720</v>
      </c>
      <c r="C1611" s="15" t="s">
        <v>11</v>
      </c>
      <c r="D1611" s="14">
        <v>44984.438564814816</v>
      </c>
      <c r="E1611" s="15">
        <f t="shared" ca="1" si="43"/>
        <v>4559</v>
      </c>
      <c r="F1611" s="15" t="s">
        <v>12</v>
      </c>
      <c r="G1611" s="15" t="s">
        <v>13</v>
      </c>
      <c r="H1611" s="15" t="s">
        <v>70</v>
      </c>
      <c r="I1611" s="15" t="s">
        <v>71</v>
      </c>
      <c r="J1611" s="15" t="s">
        <v>721</v>
      </c>
      <c r="K1611" s="16" t="s">
        <v>722</v>
      </c>
      <c r="L1611" s="15" t="s">
        <v>723</v>
      </c>
      <c r="M1611" s="15" t="s">
        <v>724</v>
      </c>
      <c r="N1611" s="15" t="s">
        <v>725</v>
      </c>
      <c r="O1611" s="15" t="s">
        <v>21</v>
      </c>
      <c r="Q1611" s="15" t="s">
        <v>727</v>
      </c>
      <c r="R1611" s="16" t="s">
        <v>728</v>
      </c>
      <c r="S1611" s="16" t="s">
        <v>729</v>
      </c>
      <c r="T1611" s="16" t="s">
        <v>730</v>
      </c>
      <c r="U1611" s="17">
        <v>44907</v>
      </c>
      <c r="V1611" s="17">
        <v>45272</v>
      </c>
      <c r="W1611" s="15" t="s">
        <v>731</v>
      </c>
      <c r="X1611" s="15" t="s">
        <v>732</v>
      </c>
      <c r="Y1611" s="15" t="s">
        <v>78</v>
      </c>
      <c r="Z1611" s="15" t="s">
        <v>726</v>
      </c>
      <c r="AA1611" s="15" t="s">
        <v>79</v>
      </c>
      <c r="AD1611" s="15" t="s">
        <v>733</v>
      </c>
      <c r="AE1611" s="15" t="s">
        <v>734</v>
      </c>
      <c r="AF1611" s="15" t="s">
        <v>735</v>
      </c>
    </row>
    <row r="1612" spans="1:37" s="15" customFormat="1">
      <c r="A1612" s="14">
        <v>45012.438564814816</v>
      </c>
      <c r="B1612" s="15" t="s">
        <v>720</v>
      </c>
      <c r="C1612" s="15" t="s">
        <v>11</v>
      </c>
      <c r="D1612" s="14">
        <v>45012.438564814816</v>
      </c>
      <c r="E1612" s="15">
        <f t="shared" ca="1" si="43"/>
        <v>6353</v>
      </c>
      <c r="F1612" s="15" t="s">
        <v>12</v>
      </c>
      <c r="G1612" s="15" t="s">
        <v>13</v>
      </c>
      <c r="H1612" s="15" t="s">
        <v>70</v>
      </c>
      <c r="I1612" s="15" t="s">
        <v>71</v>
      </c>
      <c r="J1612" s="15" t="s">
        <v>721</v>
      </c>
      <c r="K1612" s="16" t="s">
        <v>722</v>
      </c>
      <c r="L1612" s="15" t="s">
        <v>723</v>
      </c>
      <c r="M1612" s="15" t="s">
        <v>724</v>
      </c>
      <c r="N1612" s="15" t="s">
        <v>725</v>
      </c>
      <c r="O1612" s="15" t="s">
        <v>21</v>
      </c>
      <c r="Q1612" s="15" t="s">
        <v>727</v>
      </c>
      <c r="R1612" s="16" t="s">
        <v>728</v>
      </c>
      <c r="S1612" s="16" t="s">
        <v>729</v>
      </c>
      <c r="T1612" s="16" t="s">
        <v>730</v>
      </c>
      <c r="U1612" s="17">
        <v>44907</v>
      </c>
      <c r="V1612" s="17">
        <v>45272</v>
      </c>
      <c r="W1612" s="15" t="s">
        <v>731</v>
      </c>
      <c r="X1612" s="15" t="s">
        <v>732</v>
      </c>
      <c r="Y1612" s="15" t="s">
        <v>78</v>
      </c>
      <c r="Z1612" s="15" t="s">
        <v>726</v>
      </c>
      <c r="AA1612" s="15" t="s">
        <v>79</v>
      </c>
      <c r="AD1612" s="15" t="s">
        <v>733</v>
      </c>
      <c r="AE1612" s="15" t="s">
        <v>734</v>
      </c>
      <c r="AF1612" s="15" t="s">
        <v>735</v>
      </c>
    </row>
    <row r="1613" spans="1:37" s="15" customFormat="1">
      <c r="A1613" s="14">
        <v>45043.438564814816</v>
      </c>
      <c r="B1613" s="15" t="s">
        <v>720</v>
      </c>
      <c r="C1613" s="15" t="s">
        <v>11</v>
      </c>
      <c r="D1613" s="14">
        <v>45043.438564814816</v>
      </c>
      <c r="E1613" s="15">
        <f t="shared" ca="1" si="43"/>
        <v>6362</v>
      </c>
      <c r="F1613" s="15" t="s">
        <v>12</v>
      </c>
      <c r="G1613" s="15" t="s">
        <v>13</v>
      </c>
      <c r="H1613" s="15" t="s">
        <v>70</v>
      </c>
      <c r="I1613" s="15" t="s">
        <v>71</v>
      </c>
      <c r="J1613" s="15" t="s">
        <v>721</v>
      </c>
      <c r="K1613" s="16" t="s">
        <v>722</v>
      </c>
      <c r="L1613" s="15" t="s">
        <v>723</v>
      </c>
      <c r="M1613" s="15" t="s">
        <v>724</v>
      </c>
      <c r="N1613" s="15" t="s">
        <v>725</v>
      </c>
      <c r="O1613" s="15" t="s">
        <v>21</v>
      </c>
      <c r="Q1613" s="15" t="s">
        <v>727</v>
      </c>
      <c r="R1613" s="16" t="s">
        <v>728</v>
      </c>
      <c r="S1613" s="16" t="s">
        <v>729</v>
      </c>
      <c r="T1613" s="16" t="s">
        <v>730</v>
      </c>
      <c r="U1613" s="17">
        <v>44907</v>
      </c>
      <c r="V1613" s="17">
        <v>45272</v>
      </c>
      <c r="W1613" s="15" t="s">
        <v>731</v>
      </c>
      <c r="X1613" s="15" t="s">
        <v>732</v>
      </c>
      <c r="Y1613" s="15" t="s">
        <v>78</v>
      </c>
      <c r="Z1613" s="15" t="s">
        <v>726</v>
      </c>
      <c r="AA1613" s="15" t="s">
        <v>79</v>
      </c>
      <c r="AD1613" s="15" t="s">
        <v>733</v>
      </c>
      <c r="AE1613" s="15" t="s">
        <v>734</v>
      </c>
      <c r="AF1613" s="15" t="s">
        <v>735</v>
      </c>
    </row>
    <row r="1614" spans="1:37" s="15" customFormat="1">
      <c r="A1614" s="14">
        <v>45073.438564814816</v>
      </c>
      <c r="B1614" s="15" t="s">
        <v>720</v>
      </c>
      <c r="C1614" s="15" t="s">
        <v>11</v>
      </c>
      <c r="D1614" s="14">
        <v>45073.438564814816</v>
      </c>
      <c r="E1614" s="15">
        <f t="shared" ca="1" si="43"/>
        <v>4656</v>
      </c>
      <c r="F1614" s="15" t="s">
        <v>12</v>
      </c>
      <c r="G1614" s="15" t="s">
        <v>13</v>
      </c>
      <c r="H1614" s="15" t="s">
        <v>70</v>
      </c>
      <c r="I1614" s="15" t="s">
        <v>71</v>
      </c>
      <c r="J1614" s="15" t="s">
        <v>721</v>
      </c>
      <c r="K1614" s="16" t="s">
        <v>722</v>
      </c>
      <c r="L1614" s="15" t="s">
        <v>723</v>
      </c>
      <c r="M1614" s="15" t="s">
        <v>724</v>
      </c>
      <c r="N1614" s="15" t="s">
        <v>725</v>
      </c>
      <c r="O1614" s="15" t="s">
        <v>21</v>
      </c>
      <c r="Q1614" s="15" t="s">
        <v>727</v>
      </c>
      <c r="R1614" s="16" t="s">
        <v>728</v>
      </c>
      <c r="S1614" s="16" t="s">
        <v>729</v>
      </c>
      <c r="T1614" s="16" t="s">
        <v>730</v>
      </c>
      <c r="U1614" s="17">
        <v>44907</v>
      </c>
      <c r="V1614" s="17">
        <v>45272</v>
      </c>
      <c r="W1614" s="15" t="s">
        <v>731</v>
      </c>
      <c r="X1614" s="15" t="s">
        <v>732</v>
      </c>
      <c r="Y1614" s="15" t="s">
        <v>78</v>
      </c>
      <c r="Z1614" s="15" t="s">
        <v>726</v>
      </c>
      <c r="AA1614" s="15" t="s">
        <v>79</v>
      </c>
      <c r="AD1614" s="15" t="s">
        <v>733</v>
      </c>
      <c r="AE1614" s="15" t="s">
        <v>734</v>
      </c>
      <c r="AF1614" s="15" t="s">
        <v>735</v>
      </c>
    </row>
    <row r="1615" spans="1:37" s="15" customFormat="1">
      <c r="A1615" s="14">
        <v>45104.438564814816</v>
      </c>
      <c r="B1615" s="15" t="s">
        <v>720</v>
      </c>
      <c r="C1615" s="15" t="s">
        <v>11</v>
      </c>
      <c r="D1615" s="14">
        <v>45104.438564814816</v>
      </c>
      <c r="E1615" s="15">
        <f t="shared" ca="1" si="43"/>
        <v>5143</v>
      </c>
      <c r="F1615" s="15" t="s">
        <v>12</v>
      </c>
      <c r="G1615" s="15" t="s">
        <v>13</v>
      </c>
      <c r="H1615" s="15" t="s">
        <v>70</v>
      </c>
      <c r="I1615" s="15" t="s">
        <v>71</v>
      </c>
      <c r="J1615" s="15" t="s">
        <v>721</v>
      </c>
      <c r="K1615" s="16" t="s">
        <v>722</v>
      </c>
      <c r="L1615" s="15" t="s">
        <v>723</v>
      </c>
      <c r="M1615" s="15" t="s">
        <v>724</v>
      </c>
      <c r="N1615" s="15" t="s">
        <v>725</v>
      </c>
      <c r="O1615" s="15" t="s">
        <v>21</v>
      </c>
      <c r="Q1615" s="15" t="s">
        <v>727</v>
      </c>
      <c r="R1615" s="16" t="s">
        <v>728</v>
      </c>
      <c r="S1615" s="16" t="s">
        <v>729</v>
      </c>
      <c r="T1615" s="16" t="s">
        <v>730</v>
      </c>
      <c r="U1615" s="17">
        <v>44907</v>
      </c>
      <c r="V1615" s="17">
        <v>45272</v>
      </c>
      <c r="W1615" s="15" t="s">
        <v>731</v>
      </c>
      <c r="X1615" s="15" t="s">
        <v>732</v>
      </c>
      <c r="Y1615" s="15" t="s">
        <v>78</v>
      </c>
      <c r="Z1615" s="15" t="s">
        <v>726</v>
      </c>
      <c r="AA1615" s="15" t="s">
        <v>79</v>
      </c>
      <c r="AD1615" s="15" t="s">
        <v>733</v>
      </c>
      <c r="AE1615" s="15" t="s">
        <v>734</v>
      </c>
      <c r="AF1615" s="15" t="s">
        <v>735</v>
      </c>
    </row>
    <row r="1616" spans="1:37" s="15" customFormat="1">
      <c r="A1616" s="14">
        <v>45134.438564814816</v>
      </c>
      <c r="B1616" s="15" t="s">
        <v>720</v>
      </c>
      <c r="C1616" s="15" t="s">
        <v>11</v>
      </c>
      <c r="D1616" s="14">
        <v>45134.438564814816</v>
      </c>
      <c r="E1616" s="15">
        <f t="shared" ca="1" si="43"/>
        <v>6350</v>
      </c>
      <c r="F1616" s="15" t="s">
        <v>12</v>
      </c>
      <c r="G1616" s="15" t="s">
        <v>13</v>
      </c>
      <c r="H1616" s="15" t="s">
        <v>70</v>
      </c>
      <c r="I1616" s="15" t="s">
        <v>71</v>
      </c>
      <c r="J1616" s="15" t="s">
        <v>721</v>
      </c>
      <c r="K1616" s="16" t="s">
        <v>722</v>
      </c>
      <c r="L1616" s="15" t="s">
        <v>723</v>
      </c>
      <c r="M1616" s="15" t="s">
        <v>724</v>
      </c>
      <c r="N1616" s="15" t="s">
        <v>725</v>
      </c>
      <c r="O1616" s="15" t="s">
        <v>21</v>
      </c>
      <c r="Q1616" s="15" t="s">
        <v>727</v>
      </c>
      <c r="R1616" s="16" t="s">
        <v>728</v>
      </c>
      <c r="S1616" s="16" t="s">
        <v>729</v>
      </c>
      <c r="T1616" s="16" t="s">
        <v>730</v>
      </c>
      <c r="U1616" s="17">
        <v>44907</v>
      </c>
      <c r="V1616" s="17">
        <v>45272</v>
      </c>
      <c r="W1616" s="15" t="s">
        <v>731</v>
      </c>
      <c r="X1616" s="15" t="s">
        <v>732</v>
      </c>
      <c r="Y1616" s="15" t="s">
        <v>78</v>
      </c>
      <c r="Z1616" s="15" t="s">
        <v>726</v>
      </c>
      <c r="AA1616" s="15" t="s">
        <v>79</v>
      </c>
      <c r="AD1616" s="15" t="s">
        <v>733</v>
      </c>
      <c r="AE1616" s="15" t="s">
        <v>734</v>
      </c>
      <c r="AF1616" s="15" t="s">
        <v>735</v>
      </c>
      <c r="AK1616"/>
    </row>
    <row r="1617" spans="1:38" s="15" customFormat="1">
      <c r="A1617" s="14">
        <v>45165.438564814816</v>
      </c>
      <c r="B1617" s="15" t="s">
        <v>720</v>
      </c>
      <c r="C1617" s="15" t="s">
        <v>11</v>
      </c>
      <c r="D1617" s="14">
        <v>45165.438564814816</v>
      </c>
      <c r="E1617" s="15">
        <f t="shared" ca="1" si="43"/>
        <v>4807</v>
      </c>
      <c r="F1617" s="15" t="s">
        <v>12</v>
      </c>
      <c r="G1617" s="15" t="s">
        <v>13</v>
      </c>
      <c r="H1617" s="15" t="s">
        <v>70</v>
      </c>
      <c r="I1617" s="15" t="s">
        <v>71</v>
      </c>
      <c r="J1617" s="15" t="s">
        <v>721</v>
      </c>
      <c r="K1617" s="16" t="s">
        <v>722</v>
      </c>
      <c r="L1617" s="15" t="s">
        <v>723</v>
      </c>
      <c r="M1617" s="15" t="s">
        <v>724</v>
      </c>
      <c r="N1617" s="15" t="s">
        <v>725</v>
      </c>
      <c r="O1617" s="15" t="s">
        <v>21</v>
      </c>
      <c r="Q1617" s="15" t="s">
        <v>727</v>
      </c>
      <c r="R1617" s="16" t="s">
        <v>728</v>
      </c>
      <c r="S1617" s="16" t="s">
        <v>729</v>
      </c>
      <c r="T1617" s="16" t="s">
        <v>730</v>
      </c>
      <c r="U1617" s="17">
        <v>44907</v>
      </c>
      <c r="V1617" s="17">
        <v>45272</v>
      </c>
      <c r="W1617" s="15" t="s">
        <v>731</v>
      </c>
      <c r="X1617" s="15" t="s">
        <v>732</v>
      </c>
      <c r="Y1617" s="15" t="s">
        <v>78</v>
      </c>
      <c r="Z1617" s="15" t="s">
        <v>726</v>
      </c>
      <c r="AA1617" s="15" t="s">
        <v>79</v>
      </c>
      <c r="AD1617" s="15" t="s">
        <v>733</v>
      </c>
      <c r="AE1617" s="15" t="s">
        <v>734</v>
      </c>
      <c r="AF1617" s="15" t="s">
        <v>735</v>
      </c>
      <c r="AH1617"/>
      <c r="AK1617"/>
    </row>
    <row r="1618" spans="1:38" s="15" customFormat="1">
      <c r="A1618" s="14">
        <v>45196.438564814816</v>
      </c>
      <c r="B1618" s="15" t="s">
        <v>720</v>
      </c>
      <c r="C1618" s="15" t="s">
        <v>11</v>
      </c>
      <c r="D1618" s="14">
        <v>45196.438564814816</v>
      </c>
      <c r="E1618" s="15">
        <f t="shared" ca="1" si="43"/>
        <v>6212</v>
      </c>
      <c r="F1618" s="15" t="s">
        <v>12</v>
      </c>
      <c r="G1618" s="15" t="s">
        <v>13</v>
      </c>
      <c r="H1618" s="15" t="s">
        <v>70</v>
      </c>
      <c r="I1618" s="15" t="s">
        <v>71</v>
      </c>
      <c r="J1618" s="15" t="s">
        <v>721</v>
      </c>
      <c r="K1618" s="16" t="s">
        <v>722</v>
      </c>
      <c r="L1618" s="15" t="s">
        <v>723</v>
      </c>
      <c r="M1618" s="15" t="s">
        <v>724</v>
      </c>
      <c r="N1618" s="15" t="s">
        <v>725</v>
      </c>
      <c r="O1618" s="15" t="s">
        <v>21</v>
      </c>
      <c r="Q1618" s="15" t="s">
        <v>727</v>
      </c>
      <c r="R1618" s="16" t="s">
        <v>728</v>
      </c>
      <c r="S1618" s="16" t="s">
        <v>729</v>
      </c>
      <c r="T1618" s="16" t="s">
        <v>730</v>
      </c>
      <c r="U1618" s="17">
        <v>44907</v>
      </c>
      <c r="V1618" s="17">
        <v>45272</v>
      </c>
      <c r="W1618" s="15" t="s">
        <v>731</v>
      </c>
      <c r="X1618" s="15" t="s">
        <v>732</v>
      </c>
      <c r="Y1618" s="15" t="s">
        <v>78</v>
      </c>
      <c r="Z1618" s="15" t="s">
        <v>726</v>
      </c>
      <c r="AA1618" s="15" t="s">
        <v>79</v>
      </c>
      <c r="AD1618" s="15" t="s">
        <v>733</v>
      </c>
      <c r="AE1618" s="15" t="s">
        <v>734</v>
      </c>
      <c r="AF1618" s="15" t="s">
        <v>735</v>
      </c>
      <c r="AH1618"/>
      <c r="AK1618"/>
    </row>
    <row r="1619" spans="1:38" s="15" customFormat="1">
      <c r="A1619" s="14">
        <v>45226.438564814816</v>
      </c>
      <c r="B1619" s="15" t="s">
        <v>720</v>
      </c>
      <c r="C1619" s="15" t="s">
        <v>11</v>
      </c>
      <c r="D1619" s="14">
        <v>45226.438564814816</v>
      </c>
      <c r="E1619" s="15">
        <f t="shared" ca="1" si="43"/>
        <v>4706</v>
      </c>
      <c r="F1619" s="15" t="s">
        <v>12</v>
      </c>
      <c r="G1619" s="15" t="s">
        <v>13</v>
      </c>
      <c r="H1619" s="15" t="s">
        <v>70</v>
      </c>
      <c r="I1619" s="15" t="s">
        <v>71</v>
      </c>
      <c r="J1619" s="15" t="s">
        <v>721</v>
      </c>
      <c r="K1619" s="16" t="s">
        <v>722</v>
      </c>
      <c r="L1619" s="15" t="s">
        <v>723</v>
      </c>
      <c r="M1619" s="15" t="s">
        <v>724</v>
      </c>
      <c r="N1619" s="15" t="s">
        <v>725</v>
      </c>
      <c r="O1619" s="15" t="s">
        <v>21</v>
      </c>
      <c r="Q1619" s="15" t="s">
        <v>727</v>
      </c>
      <c r="R1619" s="16" t="s">
        <v>728</v>
      </c>
      <c r="S1619" s="16" t="s">
        <v>729</v>
      </c>
      <c r="T1619" s="16" t="s">
        <v>730</v>
      </c>
      <c r="U1619" s="17">
        <v>44907</v>
      </c>
      <c r="V1619" s="17">
        <v>45272</v>
      </c>
      <c r="W1619" s="15" t="s">
        <v>731</v>
      </c>
      <c r="X1619" s="15" t="s">
        <v>732</v>
      </c>
      <c r="Y1619" s="15" t="s">
        <v>78</v>
      </c>
      <c r="Z1619" s="15" t="s">
        <v>726</v>
      </c>
      <c r="AA1619" s="15" t="s">
        <v>79</v>
      </c>
      <c r="AD1619" s="15" t="s">
        <v>733</v>
      </c>
      <c r="AE1619" s="15" t="s">
        <v>734</v>
      </c>
      <c r="AF1619" s="15" t="s">
        <v>735</v>
      </c>
      <c r="AG1619"/>
      <c r="AH1619"/>
      <c r="AK1619"/>
    </row>
    <row r="1620" spans="1:38" s="15" customFormat="1">
      <c r="A1620" s="14">
        <v>45257.438564814816</v>
      </c>
      <c r="B1620" s="15" t="s">
        <v>720</v>
      </c>
      <c r="C1620" s="15" t="s">
        <v>11</v>
      </c>
      <c r="D1620" s="14">
        <v>45257.438564814816</v>
      </c>
      <c r="E1620" s="15">
        <f t="shared" ca="1" si="43"/>
        <v>4838</v>
      </c>
      <c r="F1620" s="15" t="s">
        <v>12</v>
      </c>
      <c r="G1620" s="15" t="s">
        <v>13</v>
      </c>
      <c r="H1620" s="15" t="s">
        <v>70</v>
      </c>
      <c r="I1620" s="15" t="s">
        <v>71</v>
      </c>
      <c r="J1620" s="15" t="s">
        <v>721</v>
      </c>
      <c r="K1620" s="16" t="s">
        <v>722</v>
      </c>
      <c r="L1620" s="15" t="s">
        <v>723</v>
      </c>
      <c r="M1620" s="15" t="s">
        <v>724</v>
      </c>
      <c r="N1620" s="15" t="s">
        <v>725</v>
      </c>
      <c r="O1620" s="15" t="s">
        <v>21</v>
      </c>
      <c r="Q1620" s="15" t="s">
        <v>727</v>
      </c>
      <c r="R1620" s="16" t="s">
        <v>728</v>
      </c>
      <c r="S1620" s="16" t="s">
        <v>729</v>
      </c>
      <c r="T1620" s="16" t="s">
        <v>730</v>
      </c>
      <c r="U1620" s="17">
        <v>44907</v>
      </c>
      <c r="V1620" s="17">
        <v>45272</v>
      </c>
      <c r="W1620" s="15" t="s">
        <v>731</v>
      </c>
      <c r="X1620" s="15" t="s">
        <v>732</v>
      </c>
      <c r="Y1620" s="15" t="s">
        <v>78</v>
      </c>
      <c r="Z1620" s="15" t="s">
        <v>726</v>
      </c>
      <c r="AA1620" s="15" t="s">
        <v>79</v>
      </c>
      <c r="AD1620" s="15" t="s">
        <v>733</v>
      </c>
      <c r="AE1620" s="15" t="s">
        <v>734</v>
      </c>
      <c r="AF1620" s="15" t="s">
        <v>735</v>
      </c>
      <c r="AG1620"/>
      <c r="AH1620"/>
      <c r="AK1620"/>
    </row>
    <row r="1621" spans="1:38" s="15" customFormat="1">
      <c r="A1621" s="14">
        <v>45287.438564814816</v>
      </c>
      <c r="B1621" s="15" t="s">
        <v>720</v>
      </c>
      <c r="C1621" s="15" t="s">
        <v>11</v>
      </c>
      <c r="D1621" s="14">
        <v>45287.438564814816</v>
      </c>
      <c r="E1621" s="15">
        <f t="shared" ca="1" si="43"/>
        <v>5387</v>
      </c>
      <c r="F1621" s="15" t="s">
        <v>12</v>
      </c>
      <c r="G1621" s="15" t="s">
        <v>13</v>
      </c>
      <c r="H1621" s="15" t="s">
        <v>70</v>
      </c>
      <c r="I1621" s="15" t="s">
        <v>71</v>
      </c>
      <c r="J1621" s="15" t="s">
        <v>721</v>
      </c>
      <c r="K1621" s="16" t="s">
        <v>722</v>
      </c>
      <c r="L1621" s="15" t="s">
        <v>723</v>
      </c>
      <c r="M1621" s="15" t="s">
        <v>724</v>
      </c>
      <c r="N1621" s="15" t="s">
        <v>725</v>
      </c>
      <c r="O1621" s="15" t="s">
        <v>21</v>
      </c>
      <c r="Q1621" s="15" t="s">
        <v>727</v>
      </c>
      <c r="R1621" s="16" t="s">
        <v>728</v>
      </c>
      <c r="S1621" s="16" t="s">
        <v>729</v>
      </c>
      <c r="T1621" s="16" t="s">
        <v>730</v>
      </c>
      <c r="U1621" s="17">
        <v>44907</v>
      </c>
      <c r="V1621" s="17">
        <v>45272</v>
      </c>
      <c r="W1621" s="15" t="s">
        <v>731</v>
      </c>
      <c r="X1621" s="15" t="s">
        <v>732</v>
      </c>
      <c r="Y1621" s="15" t="s">
        <v>78</v>
      </c>
      <c r="Z1621" s="15" t="s">
        <v>726</v>
      </c>
      <c r="AA1621" s="15" t="s">
        <v>79</v>
      </c>
      <c r="AD1621" s="15" t="s">
        <v>733</v>
      </c>
      <c r="AE1621" s="15" t="s">
        <v>734</v>
      </c>
      <c r="AF1621" s="15" t="s">
        <v>735</v>
      </c>
      <c r="AG1621"/>
      <c r="AH1621"/>
      <c r="AK1621"/>
    </row>
    <row r="1622" spans="1:38" s="15" customFormat="1">
      <c r="A1622" s="14">
        <v>44223.452384259261</v>
      </c>
      <c r="B1622" s="15" t="s">
        <v>736</v>
      </c>
      <c r="C1622" s="15" t="s">
        <v>11</v>
      </c>
      <c r="D1622" s="14">
        <v>44223.452384259261</v>
      </c>
      <c r="E1622" s="15">
        <f ca="1">RANDBETWEEN(1300,4500)</f>
        <v>3105</v>
      </c>
      <c r="F1622" s="15" t="s">
        <v>12</v>
      </c>
      <c r="G1622" s="15" t="s">
        <v>13</v>
      </c>
      <c r="H1622" s="15" t="s">
        <v>70</v>
      </c>
      <c r="I1622" s="15" t="s">
        <v>71</v>
      </c>
      <c r="J1622" s="15" t="s">
        <v>737</v>
      </c>
      <c r="K1622" s="16" t="s">
        <v>738</v>
      </c>
      <c r="L1622" s="15" t="s">
        <v>739</v>
      </c>
      <c r="M1622" s="15" t="s">
        <v>740</v>
      </c>
      <c r="N1622" s="15" t="s">
        <v>741</v>
      </c>
      <c r="O1622" s="15" t="s">
        <v>21</v>
      </c>
      <c r="Q1622" s="15" t="s">
        <v>743</v>
      </c>
      <c r="R1622" s="16" t="s">
        <v>744</v>
      </c>
      <c r="S1622" s="16" t="s">
        <v>745</v>
      </c>
      <c r="T1622" s="16" t="s">
        <v>746</v>
      </c>
      <c r="U1622" s="17">
        <v>44479</v>
      </c>
      <c r="V1622" s="17">
        <v>44844</v>
      </c>
      <c r="W1622" s="15" t="s">
        <v>747</v>
      </c>
      <c r="X1622" s="15" t="s">
        <v>748</v>
      </c>
      <c r="Y1622" s="15" t="s">
        <v>78</v>
      </c>
      <c r="Z1622" s="15" t="s">
        <v>742</v>
      </c>
      <c r="AA1622" s="15" t="s">
        <v>79</v>
      </c>
      <c r="AD1622" s="15" t="s">
        <v>749</v>
      </c>
      <c r="AE1622" s="15" t="s">
        <v>750</v>
      </c>
      <c r="AF1622" s="15" t="s">
        <v>751</v>
      </c>
      <c r="AL1622"/>
    </row>
    <row r="1623" spans="1:38" s="15" customFormat="1">
      <c r="A1623" s="14">
        <v>44254.452384259261</v>
      </c>
      <c r="B1623" s="15" t="s">
        <v>736</v>
      </c>
      <c r="C1623" s="15" t="s">
        <v>11</v>
      </c>
      <c r="D1623" s="14">
        <v>44254.452384259261</v>
      </c>
      <c r="E1623" s="15">
        <f t="shared" ref="E1623:E1657" ca="1" si="44">RANDBETWEEN(1300,4500)</f>
        <v>1583</v>
      </c>
      <c r="F1623" s="15" t="s">
        <v>12</v>
      </c>
      <c r="G1623" s="15" t="s">
        <v>13</v>
      </c>
      <c r="H1623" s="15" t="s">
        <v>70</v>
      </c>
      <c r="I1623" s="15" t="s">
        <v>71</v>
      </c>
      <c r="J1623" s="15" t="s">
        <v>737</v>
      </c>
      <c r="K1623" s="16" t="s">
        <v>738</v>
      </c>
      <c r="L1623" s="15" t="s">
        <v>739</v>
      </c>
      <c r="M1623" s="15" t="s">
        <v>740</v>
      </c>
      <c r="N1623" s="15" t="s">
        <v>741</v>
      </c>
      <c r="O1623" s="15" t="s">
        <v>21</v>
      </c>
      <c r="Q1623" s="15" t="s">
        <v>743</v>
      </c>
      <c r="R1623" s="16" t="s">
        <v>744</v>
      </c>
      <c r="S1623" s="16" t="s">
        <v>745</v>
      </c>
      <c r="T1623" s="16" t="s">
        <v>746</v>
      </c>
      <c r="U1623" s="17">
        <v>44479</v>
      </c>
      <c r="V1623" s="17">
        <v>44844</v>
      </c>
      <c r="W1623" s="15" t="s">
        <v>747</v>
      </c>
      <c r="X1623" s="15" t="s">
        <v>748</v>
      </c>
      <c r="Y1623" s="15" t="s">
        <v>78</v>
      </c>
      <c r="Z1623" s="15" t="s">
        <v>742</v>
      </c>
      <c r="AA1623" s="15" t="s">
        <v>79</v>
      </c>
      <c r="AD1623" s="15" t="s">
        <v>749</v>
      </c>
      <c r="AE1623" s="15" t="s">
        <v>750</v>
      </c>
      <c r="AF1623" s="15" t="s">
        <v>751</v>
      </c>
      <c r="AL1623"/>
    </row>
    <row r="1624" spans="1:38" s="15" customFormat="1">
      <c r="A1624" s="14">
        <v>44282.452384259261</v>
      </c>
      <c r="B1624" s="15" t="s">
        <v>736</v>
      </c>
      <c r="C1624" s="15" t="s">
        <v>11</v>
      </c>
      <c r="D1624" s="14">
        <v>44282.452384259261</v>
      </c>
      <c r="E1624" s="15">
        <f t="shared" ca="1" si="44"/>
        <v>3231</v>
      </c>
      <c r="F1624" s="15" t="s">
        <v>12</v>
      </c>
      <c r="G1624" s="15" t="s">
        <v>13</v>
      </c>
      <c r="H1624" s="15" t="s">
        <v>70</v>
      </c>
      <c r="I1624" s="15" t="s">
        <v>71</v>
      </c>
      <c r="J1624" s="15" t="s">
        <v>737</v>
      </c>
      <c r="K1624" s="16" t="s">
        <v>738</v>
      </c>
      <c r="L1624" s="15" t="s">
        <v>739</v>
      </c>
      <c r="M1624" s="15" t="s">
        <v>740</v>
      </c>
      <c r="N1624" s="15" t="s">
        <v>741</v>
      </c>
      <c r="O1624" s="15" t="s">
        <v>21</v>
      </c>
      <c r="Q1624" s="15" t="s">
        <v>743</v>
      </c>
      <c r="R1624" s="16" t="s">
        <v>744</v>
      </c>
      <c r="S1624" s="16" t="s">
        <v>745</v>
      </c>
      <c r="T1624" s="16" t="s">
        <v>746</v>
      </c>
      <c r="U1624" s="17">
        <v>44479</v>
      </c>
      <c r="V1624" s="17">
        <v>44844</v>
      </c>
      <c r="W1624" s="15" t="s">
        <v>747</v>
      </c>
      <c r="X1624" s="15" t="s">
        <v>748</v>
      </c>
      <c r="Y1624" s="15" t="s">
        <v>78</v>
      </c>
      <c r="Z1624" s="15" t="s">
        <v>742</v>
      </c>
      <c r="AA1624" s="15" t="s">
        <v>79</v>
      </c>
      <c r="AD1624" s="15" t="s">
        <v>749</v>
      </c>
      <c r="AE1624" s="15" t="s">
        <v>750</v>
      </c>
      <c r="AF1624" s="15" t="s">
        <v>751</v>
      </c>
      <c r="AL1624"/>
    </row>
    <row r="1625" spans="1:38" s="15" customFormat="1">
      <c r="A1625" s="14">
        <v>44313.452384259261</v>
      </c>
      <c r="B1625" s="15" t="s">
        <v>736</v>
      </c>
      <c r="C1625" s="15" t="s">
        <v>11</v>
      </c>
      <c r="D1625" s="14">
        <v>44313.452384259261</v>
      </c>
      <c r="E1625" s="15">
        <f t="shared" ca="1" si="44"/>
        <v>2980</v>
      </c>
      <c r="F1625" s="15" t="s">
        <v>12</v>
      </c>
      <c r="G1625" s="15" t="s">
        <v>13</v>
      </c>
      <c r="H1625" s="15" t="s">
        <v>70</v>
      </c>
      <c r="I1625" s="15" t="s">
        <v>71</v>
      </c>
      <c r="J1625" s="15" t="s">
        <v>737</v>
      </c>
      <c r="K1625" s="16" t="s">
        <v>738</v>
      </c>
      <c r="L1625" s="15" t="s">
        <v>739</v>
      </c>
      <c r="M1625" s="15" t="s">
        <v>740</v>
      </c>
      <c r="N1625" s="15" t="s">
        <v>741</v>
      </c>
      <c r="O1625" s="15" t="s">
        <v>21</v>
      </c>
      <c r="Q1625" s="15" t="s">
        <v>743</v>
      </c>
      <c r="R1625" s="16" t="s">
        <v>744</v>
      </c>
      <c r="S1625" s="16" t="s">
        <v>745</v>
      </c>
      <c r="T1625" s="16" t="s">
        <v>746</v>
      </c>
      <c r="U1625" s="17">
        <v>44479</v>
      </c>
      <c r="V1625" s="17">
        <v>44844</v>
      </c>
      <c r="W1625" s="15" t="s">
        <v>747</v>
      </c>
      <c r="X1625" s="15" t="s">
        <v>748</v>
      </c>
      <c r="Y1625" s="15" t="s">
        <v>78</v>
      </c>
      <c r="Z1625" s="15" t="s">
        <v>742</v>
      </c>
      <c r="AA1625" s="15" t="s">
        <v>79</v>
      </c>
      <c r="AD1625" s="15" t="s">
        <v>749</v>
      </c>
      <c r="AE1625" s="15" t="s">
        <v>750</v>
      </c>
      <c r="AF1625" s="15" t="s">
        <v>751</v>
      </c>
      <c r="AL1625"/>
    </row>
    <row r="1626" spans="1:38" s="15" customFormat="1">
      <c r="A1626" s="14">
        <v>44343.452384259261</v>
      </c>
      <c r="B1626" s="15" t="s">
        <v>736</v>
      </c>
      <c r="C1626" s="15" t="s">
        <v>11</v>
      </c>
      <c r="D1626" s="14">
        <v>44343.452384259261</v>
      </c>
      <c r="E1626" s="15">
        <f t="shared" ca="1" si="44"/>
        <v>2210</v>
      </c>
      <c r="F1626" s="15" t="s">
        <v>12</v>
      </c>
      <c r="G1626" s="15" t="s">
        <v>13</v>
      </c>
      <c r="H1626" s="15" t="s">
        <v>70</v>
      </c>
      <c r="I1626" s="15" t="s">
        <v>71</v>
      </c>
      <c r="J1626" s="15" t="s">
        <v>737</v>
      </c>
      <c r="K1626" s="16" t="s">
        <v>738</v>
      </c>
      <c r="L1626" s="15" t="s">
        <v>739</v>
      </c>
      <c r="M1626" s="15" t="s">
        <v>740</v>
      </c>
      <c r="N1626" s="15" t="s">
        <v>741</v>
      </c>
      <c r="O1626" s="15" t="s">
        <v>21</v>
      </c>
      <c r="Q1626" s="15" t="s">
        <v>743</v>
      </c>
      <c r="R1626" s="16" t="s">
        <v>744</v>
      </c>
      <c r="S1626" s="16" t="s">
        <v>745</v>
      </c>
      <c r="T1626" s="16" t="s">
        <v>746</v>
      </c>
      <c r="U1626" s="17">
        <v>44479</v>
      </c>
      <c r="V1626" s="17">
        <v>44844</v>
      </c>
      <c r="W1626" s="15" t="s">
        <v>747</v>
      </c>
      <c r="X1626" s="15" t="s">
        <v>748</v>
      </c>
      <c r="Y1626" s="15" t="s">
        <v>78</v>
      </c>
      <c r="Z1626" s="15" t="s">
        <v>742</v>
      </c>
      <c r="AA1626" s="15" t="s">
        <v>79</v>
      </c>
      <c r="AD1626" s="15" t="s">
        <v>749</v>
      </c>
      <c r="AE1626" s="15" t="s">
        <v>750</v>
      </c>
      <c r="AF1626" s="15" t="s">
        <v>751</v>
      </c>
      <c r="AL1626"/>
    </row>
    <row r="1627" spans="1:38">
      <c r="A1627" s="14">
        <v>44374.452384259261</v>
      </c>
      <c r="B1627" s="15" t="s">
        <v>736</v>
      </c>
      <c r="C1627" s="15" t="s">
        <v>11</v>
      </c>
      <c r="D1627" s="14">
        <v>44374.452384259261</v>
      </c>
      <c r="E1627" s="15">
        <f t="shared" ca="1" si="44"/>
        <v>1462</v>
      </c>
      <c r="F1627" s="15" t="s">
        <v>12</v>
      </c>
      <c r="G1627" s="15" t="s">
        <v>13</v>
      </c>
      <c r="H1627" s="15" t="s">
        <v>70</v>
      </c>
      <c r="I1627" s="15" t="s">
        <v>71</v>
      </c>
      <c r="J1627" s="15" t="s">
        <v>737</v>
      </c>
      <c r="K1627" s="16" t="s">
        <v>738</v>
      </c>
      <c r="L1627" s="15" t="s">
        <v>739</v>
      </c>
      <c r="M1627" s="15" t="s">
        <v>740</v>
      </c>
      <c r="N1627" s="15" t="s">
        <v>741</v>
      </c>
      <c r="O1627" s="15" t="s">
        <v>21</v>
      </c>
      <c r="P1627" s="15"/>
      <c r="Q1627" s="15" t="s">
        <v>743</v>
      </c>
      <c r="R1627" s="16" t="s">
        <v>744</v>
      </c>
      <c r="S1627" s="16" t="s">
        <v>745</v>
      </c>
      <c r="T1627" s="16" t="s">
        <v>746</v>
      </c>
      <c r="U1627" s="17">
        <v>44479</v>
      </c>
      <c r="V1627" s="17">
        <v>44844</v>
      </c>
      <c r="W1627" s="15" t="s">
        <v>747</v>
      </c>
      <c r="X1627" s="15" t="s">
        <v>748</v>
      </c>
      <c r="Y1627" s="15" t="s">
        <v>78</v>
      </c>
      <c r="Z1627" s="15" t="s">
        <v>742</v>
      </c>
      <c r="AA1627" s="15" t="s">
        <v>79</v>
      </c>
      <c r="AB1627" s="15"/>
      <c r="AC1627" s="15"/>
      <c r="AD1627" s="15" t="s">
        <v>749</v>
      </c>
      <c r="AE1627" s="15" t="s">
        <v>750</v>
      </c>
      <c r="AF1627" s="15" t="s">
        <v>751</v>
      </c>
      <c r="AG1627" s="15"/>
      <c r="AH1627" s="15"/>
      <c r="AI1627" s="15"/>
      <c r="AJ1627" s="15"/>
      <c r="AK1627" s="15"/>
    </row>
    <row r="1628" spans="1:38">
      <c r="A1628" s="14">
        <v>44404.452384259261</v>
      </c>
      <c r="B1628" s="15" t="s">
        <v>736</v>
      </c>
      <c r="C1628" s="15" t="s">
        <v>11</v>
      </c>
      <c r="D1628" s="14">
        <v>44404.452384259261</v>
      </c>
      <c r="E1628" s="15">
        <f t="shared" ca="1" si="44"/>
        <v>3629</v>
      </c>
      <c r="F1628" s="15" t="s">
        <v>12</v>
      </c>
      <c r="G1628" s="15" t="s">
        <v>13</v>
      </c>
      <c r="H1628" s="15" t="s">
        <v>70</v>
      </c>
      <c r="I1628" s="15" t="s">
        <v>71</v>
      </c>
      <c r="J1628" s="15" t="s">
        <v>737</v>
      </c>
      <c r="K1628" s="16" t="s">
        <v>738</v>
      </c>
      <c r="L1628" s="15" t="s">
        <v>739</v>
      </c>
      <c r="M1628" s="15" t="s">
        <v>740</v>
      </c>
      <c r="N1628" s="15" t="s">
        <v>741</v>
      </c>
      <c r="O1628" s="15" t="s">
        <v>21</v>
      </c>
      <c r="P1628" s="15"/>
      <c r="Q1628" s="15" t="s">
        <v>743</v>
      </c>
      <c r="R1628" s="16" t="s">
        <v>744</v>
      </c>
      <c r="S1628" s="16" t="s">
        <v>745</v>
      </c>
      <c r="T1628" s="16" t="s">
        <v>746</v>
      </c>
      <c r="U1628" s="17">
        <v>44479</v>
      </c>
      <c r="V1628" s="17">
        <v>44844</v>
      </c>
      <c r="W1628" s="15" t="s">
        <v>747</v>
      </c>
      <c r="X1628" s="15" t="s">
        <v>748</v>
      </c>
      <c r="Y1628" s="15" t="s">
        <v>78</v>
      </c>
      <c r="Z1628" s="15" t="s">
        <v>742</v>
      </c>
      <c r="AA1628" s="15" t="s">
        <v>79</v>
      </c>
      <c r="AB1628" s="15"/>
      <c r="AC1628" s="15"/>
      <c r="AD1628" s="15" t="s">
        <v>749</v>
      </c>
      <c r="AE1628" s="15" t="s">
        <v>750</v>
      </c>
      <c r="AF1628" s="15" t="s">
        <v>751</v>
      </c>
      <c r="AG1628" s="15"/>
      <c r="AH1628" s="15"/>
      <c r="AI1628" s="15"/>
      <c r="AJ1628" s="15"/>
      <c r="AK1628" s="15"/>
      <c r="AL1628" s="15"/>
    </row>
    <row r="1629" spans="1:38">
      <c r="A1629" s="14">
        <v>44435.452384259261</v>
      </c>
      <c r="B1629" s="15" t="s">
        <v>736</v>
      </c>
      <c r="C1629" s="15" t="s">
        <v>11</v>
      </c>
      <c r="D1629" s="14">
        <v>44435.452384259261</v>
      </c>
      <c r="E1629" s="15">
        <f t="shared" ca="1" si="44"/>
        <v>2617</v>
      </c>
      <c r="F1629" s="15" t="s">
        <v>12</v>
      </c>
      <c r="G1629" s="15" t="s">
        <v>13</v>
      </c>
      <c r="H1629" s="15" t="s">
        <v>70</v>
      </c>
      <c r="I1629" s="15" t="s">
        <v>71</v>
      </c>
      <c r="J1629" s="15" t="s">
        <v>737</v>
      </c>
      <c r="K1629" s="16" t="s">
        <v>738</v>
      </c>
      <c r="L1629" s="15" t="s">
        <v>739</v>
      </c>
      <c r="M1629" s="15" t="s">
        <v>740</v>
      </c>
      <c r="N1629" s="15" t="s">
        <v>741</v>
      </c>
      <c r="O1629" s="15" t="s">
        <v>21</v>
      </c>
      <c r="P1629" s="15"/>
      <c r="Q1629" s="15" t="s">
        <v>743</v>
      </c>
      <c r="R1629" s="16" t="s">
        <v>744</v>
      </c>
      <c r="S1629" s="16" t="s">
        <v>745</v>
      </c>
      <c r="T1629" s="16" t="s">
        <v>746</v>
      </c>
      <c r="U1629" s="17">
        <v>44479</v>
      </c>
      <c r="V1629" s="17">
        <v>44844</v>
      </c>
      <c r="W1629" s="15" t="s">
        <v>747</v>
      </c>
      <c r="X1629" s="15" t="s">
        <v>748</v>
      </c>
      <c r="Y1629" s="15" t="s">
        <v>78</v>
      </c>
      <c r="Z1629" s="15" t="s">
        <v>742</v>
      </c>
      <c r="AA1629" s="15" t="s">
        <v>79</v>
      </c>
      <c r="AB1629" s="15"/>
      <c r="AC1629" s="15"/>
      <c r="AD1629" s="15" t="s">
        <v>749</v>
      </c>
      <c r="AE1629" s="15" t="s">
        <v>750</v>
      </c>
      <c r="AF1629" s="15" t="s">
        <v>751</v>
      </c>
      <c r="AG1629" s="15"/>
      <c r="AH1629" s="15"/>
      <c r="AI1629" s="15"/>
      <c r="AJ1629" s="15"/>
      <c r="AK1629" s="15"/>
      <c r="AL1629" s="15"/>
    </row>
    <row r="1630" spans="1:38">
      <c r="A1630" s="14">
        <v>44466.452384259261</v>
      </c>
      <c r="B1630" s="15" t="s">
        <v>736</v>
      </c>
      <c r="C1630" s="15" t="s">
        <v>11</v>
      </c>
      <c r="D1630" s="14">
        <v>44466.452384259261</v>
      </c>
      <c r="E1630" s="15">
        <f t="shared" ca="1" si="44"/>
        <v>3429</v>
      </c>
      <c r="F1630" s="15" t="s">
        <v>12</v>
      </c>
      <c r="G1630" s="15" t="s">
        <v>13</v>
      </c>
      <c r="H1630" s="15" t="s">
        <v>70</v>
      </c>
      <c r="I1630" s="15" t="s">
        <v>71</v>
      </c>
      <c r="J1630" s="15" t="s">
        <v>737</v>
      </c>
      <c r="K1630" s="16" t="s">
        <v>738</v>
      </c>
      <c r="L1630" s="15" t="s">
        <v>739</v>
      </c>
      <c r="M1630" s="15" t="s">
        <v>740</v>
      </c>
      <c r="N1630" s="15" t="s">
        <v>741</v>
      </c>
      <c r="O1630" s="15" t="s">
        <v>21</v>
      </c>
      <c r="P1630" s="15"/>
      <c r="Q1630" s="15" t="s">
        <v>743</v>
      </c>
      <c r="R1630" s="16" t="s">
        <v>744</v>
      </c>
      <c r="S1630" s="16" t="s">
        <v>745</v>
      </c>
      <c r="T1630" s="16" t="s">
        <v>746</v>
      </c>
      <c r="U1630" s="17">
        <v>44479</v>
      </c>
      <c r="V1630" s="17">
        <v>44844</v>
      </c>
      <c r="W1630" s="15" t="s">
        <v>747</v>
      </c>
      <c r="X1630" s="15" t="s">
        <v>748</v>
      </c>
      <c r="Y1630" s="15" t="s">
        <v>78</v>
      </c>
      <c r="Z1630" s="15" t="s">
        <v>742</v>
      </c>
      <c r="AA1630" s="15" t="s">
        <v>79</v>
      </c>
      <c r="AB1630" s="15"/>
      <c r="AC1630" s="15"/>
      <c r="AD1630" s="15" t="s">
        <v>749</v>
      </c>
      <c r="AE1630" s="15" t="s">
        <v>750</v>
      </c>
      <c r="AF1630" s="15" t="s">
        <v>751</v>
      </c>
      <c r="AG1630" s="15"/>
      <c r="AH1630" s="15"/>
      <c r="AI1630" s="15"/>
      <c r="AJ1630" s="15"/>
      <c r="AK1630" s="15"/>
      <c r="AL1630" s="15"/>
    </row>
    <row r="1631" spans="1:38">
      <c r="A1631" s="14">
        <v>44496.452384259261</v>
      </c>
      <c r="B1631" s="15" t="s">
        <v>736</v>
      </c>
      <c r="C1631" s="15" t="s">
        <v>11</v>
      </c>
      <c r="D1631" s="14">
        <v>44496.452384259261</v>
      </c>
      <c r="E1631" s="15">
        <f t="shared" ca="1" si="44"/>
        <v>1993</v>
      </c>
      <c r="F1631" s="15" t="s">
        <v>12</v>
      </c>
      <c r="G1631" s="15" t="s">
        <v>13</v>
      </c>
      <c r="H1631" s="15" t="s">
        <v>70</v>
      </c>
      <c r="I1631" s="15" t="s">
        <v>71</v>
      </c>
      <c r="J1631" s="15" t="s">
        <v>737</v>
      </c>
      <c r="K1631" s="16" t="s">
        <v>738</v>
      </c>
      <c r="L1631" s="15" t="s">
        <v>739</v>
      </c>
      <c r="M1631" s="15" t="s">
        <v>740</v>
      </c>
      <c r="N1631" s="15" t="s">
        <v>741</v>
      </c>
      <c r="O1631" s="15" t="s">
        <v>21</v>
      </c>
      <c r="P1631" s="15"/>
      <c r="Q1631" s="15" t="s">
        <v>743</v>
      </c>
      <c r="R1631" s="16" t="s">
        <v>744</v>
      </c>
      <c r="S1631" s="16" t="s">
        <v>745</v>
      </c>
      <c r="T1631" s="16" t="s">
        <v>746</v>
      </c>
      <c r="U1631" s="17">
        <v>44479</v>
      </c>
      <c r="V1631" s="17">
        <v>44844</v>
      </c>
      <c r="W1631" s="15" t="s">
        <v>747</v>
      </c>
      <c r="X1631" s="15" t="s">
        <v>748</v>
      </c>
      <c r="Y1631" s="15" t="s">
        <v>78</v>
      </c>
      <c r="Z1631" s="15" t="s">
        <v>742</v>
      </c>
      <c r="AA1631" s="15" t="s">
        <v>79</v>
      </c>
      <c r="AB1631" s="15"/>
      <c r="AC1631" s="15"/>
      <c r="AD1631" s="15" t="s">
        <v>749</v>
      </c>
      <c r="AE1631" s="15" t="s">
        <v>750</v>
      </c>
      <c r="AF1631" s="15" t="s">
        <v>751</v>
      </c>
      <c r="AG1631" s="15"/>
      <c r="AH1631" s="15"/>
      <c r="AI1631" s="15"/>
      <c r="AJ1631" s="15"/>
      <c r="AK1631" s="15"/>
      <c r="AL1631" s="15"/>
    </row>
    <row r="1632" spans="1:38">
      <c r="A1632" s="14">
        <v>44527.452384259261</v>
      </c>
      <c r="B1632" s="15" t="s">
        <v>736</v>
      </c>
      <c r="C1632" s="15" t="s">
        <v>11</v>
      </c>
      <c r="D1632" s="14">
        <v>44527.452384259261</v>
      </c>
      <c r="E1632" s="15">
        <f t="shared" ca="1" si="44"/>
        <v>3420</v>
      </c>
      <c r="F1632" s="15" t="s">
        <v>12</v>
      </c>
      <c r="G1632" s="15" t="s">
        <v>13</v>
      </c>
      <c r="H1632" s="15" t="s">
        <v>70</v>
      </c>
      <c r="I1632" s="15" t="s">
        <v>71</v>
      </c>
      <c r="J1632" s="15" t="s">
        <v>737</v>
      </c>
      <c r="K1632" s="16" t="s">
        <v>738</v>
      </c>
      <c r="L1632" s="15" t="s">
        <v>739</v>
      </c>
      <c r="M1632" s="15" t="s">
        <v>740</v>
      </c>
      <c r="N1632" s="15" t="s">
        <v>741</v>
      </c>
      <c r="O1632" s="15" t="s">
        <v>21</v>
      </c>
      <c r="P1632" s="15"/>
      <c r="Q1632" s="15" t="s">
        <v>743</v>
      </c>
      <c r="R1632" s="16" t="s">
        <v>744</v>
      </c>
      <c r="S1632" s="16" t="s">
        <v>745</v>
      </c>
      <c r="T1632" s="16" t="s">
        <v>746</v>
      </c>
      <c r="U1632" s="17">
        <v>44479</v>
      </c>
      <c r="V1632" s="17">
        <v>44844</v>
      </c>
      <c r="W1632" s="15" t="s">
        <v>747</v>
      </c>
      <c r="X1632" s="15" t="s">
        <v>748</v>
      </c>
      <c r="Y1632" s="15" t="s">
        <v>78</v>
      </c>
      <c r="Z1632" s="15" t="s">
        <v>742</v>
      </c>
      <c r="AA1632" s="15" t="s">
        <v>79</v>
      </c>
      <c r="AB1632" s="15"/>
      <c r="AC1632" s="15"/>
      <c r="AD1632" s="15" t="s">
        <v>749</v>
      </c>
      <c r="AE1632" s="15" t="s">
        <v>750</v>
      </c>
      <c r="AF1632" s="15" t="s">
        <v>751</v>
      </c>
      <c r="AG1632" s="15"/>
      <c r="AH1632" s="15"/>
      <c r="AI1632" s="15"/>
      <c r="AJ1632" s="15"/>
      <c r="AK1632" s="15"/>
      <c r="AL1632" s="15"/>
    </row>
    <row r="1633" spans="1:38">
      <c r="A1633" s="14">
        <v>44557.452384259261</v>
      </c>
      <c r="B1633" s="15" t="s">
        <v>736</v>
      </c>
      <c r="C1633" s="15" t="s">
        <v>11</v>
      </c>
      <c r="D1633" s="14">
        <v>44557.452384259261</v>
      </c>
      <c r="E1633" s="15">
        <f t="shared" ca="1" si="44"/>
        <v>2176</v>
      </c>
      <c r="F1633" s="15" t="s">
        <v>12</v>
      </c>
      <c r="G1633" s="15" t="s">
        <v>13</v>
      </c>
      <c r="H1633" s="15" t="s">
        <v>70</v>
      </c>
      <c r="I1633" s="15" t="s">
        <v>71</v>
      </c>
      <c r="J1633" s="15" t="s">
        <v>737</v>
      </c>
      <c r="K1633" s="16" t="s">
        <v>738</v>
      </c>
      <c r="L1633" s="15" t="s">
        <v>739</v>
      </c>
      <c r="M1633" s="15" t="s">
        <v>740</v>
      </c>
      <c r="N1633" s="15" t="s">
        <v>741</v>
      </c>
      <c r="O1633" s="15" t="s">
        <v>21</v>
      </c>
      <c r="P1633" s="15"/>
      <c r="Q1633" s="15" t="s">
        <v>743</v>
      </c>
      <c r="R1633" s="16" t="s">
        <v>744</v>
      </c>
      <c r="S1633" s="16" t="s">
        <v>745</v>
      </c>
      <c r="T1633" s="16" t="s">
        <v>746</v>
      </c>
      <c r="U1633" s="17">
        <v>44479</v>
      </c>
      <c r="V1633" s="17">
        <v>44844</v>
      </c>
      <c r="W1633" s="15" t="s">
        <v>747</v>
      </c>
      <c r="X1633" s="15" t="s">
        <v>748</v>
      </c>
      <c r="Y1633" s="15" t="s">
        <v>78</v>
      </c>
      <c r="Z1633" s="15" t="s">
        <v>742</v>
      </c>
      <c r="AA1633" s="15" t="s">
        <v>79</v>
      </c>
      <c r="AB1633" s="15"/>
      <c r="AC1633" s="15"/>
      <c r="AD1633" s="15" t="s">
        <v>749</v>
      </c>
      <c r="AE1633" s="15" t="s">
        <v>750</v>
      </c>
      <c r="AF1633" s="15" t="s">
        <v>751</v>
      </c>
      <c r="AG1633" s="15"/>
      <c r="AH1633" s="15"/>
      <c r="AI1633" s="15"/>
      <c r="AJ1633" s="15"/>
      <c r="AK1633" s="15"/>
      <c r="AL1633" s="15"/>
    </row>
    <row r="1634" spans="1:38">
      <c r="A1634" s="14">
        <v>44588.452384259261</v>
      </c>
      <c r="B1634" s="15" t="s">
        <v>736</v>
      </c>
      <c r="C1634" s="15" t="s">
        <v>11</v>
      </c>
      <c r="D1634" s="14">
        <v>44588.452384259261</v>
      </c>
      <c r="E1634" s="15">
        <f t="shared" ca="1" si="44"/>
        <v>3304</v>
      </c>
      <c r="F1634" s="15" t="s">
        <v>12</v>
      </c>
      <c r="G1634" s="15" t="s">
        <v>13</v>
      </c>
      <c r="H1634" s="15" t="s">
        <v>70</v>
      </c>
      <c r="I1634" s="15" t="s">
        <v>71</v>
      </c>
      <c r="J1634" s="15" t="s">
        <v>737</v>
      </c>
      <c r="K1634" s="16" t="s">
        <v>738</v>
      </c>
      <c r="L1634" s="15" t="s">
        <v>739</v>
      </c>
      <c r="M1634" s="15" t="s">
        <v>740</v>
      </c>
      <c r="N1634" s="15" t="s">
        <v>741</v>
      </c>
      <c r="O1634" s="15" t="s">
        <v>21</v>
      </c>
      <c r="P1634" s="15"/>
      <c r="Q1634" s="15" t="s">
        <v>743</v>
      </c>
      <c r="R1634" s="16" t="s">
        <v>744</v>
      </c>
      <c r="S1634" s="16" t="s">
        <v>745</v>
      </c>
      <c r="T1634" s="16" t="s">
        <v>746</v>
      </c>
      <c r="U1634" s="17">
        <v>44479</v>
      </c>
      <c r="V1634" s="17">
        <v>44844</v>
      </c>
      <c r="W1634" s="15" t="s">
        <v>747</v>
      </c>
      <c r="X1634" s="15" t="s">
        <v>748</v>
      </c>
      <c r="Y1634" s="15" t="s">
        <v>78</v>
      </c>
      <c r="Z1634" s="15" t="s">
        <v>742</v>
      </c>
      <c r="AA1634" s="15" t="s">
        <v>79</v>
      </c>
      <c r="AB1634" s="15"/>
      <c r="AC1634" s="15"/>
      <c r="AD1634" s="15" t="s">
        <v>749</v>
      </c>
      <c r="AE1634" s="15" t="s">
        <v>750</v>
      </c>
      <c r="AF1634" s="15" t="s">
        <v>751</v>
      </c>
      <c r="AG1634" s="15"/>
      <c r="AH1634" s="15"/>
      <c r="AI1634" s="15"/>
      <c r="AJ1634" s="15"/>
      <c r="AK1634" s="15"/>
      <c r="AL1634" s="15"/>
    </row>
    <row r="1635" spans="1:38">
      <c r="A1635" s="14">
        <v>44619.452384259261</v>
      </c>
      <c r="B1635" s="15" t="s">
        <v>736</v>
      </c>
      <c r="C1635" s="15" t="s">
        <v>11</v>
      </c>
      <c r="D1635" s="14">
        <v>44619.452384259261</v>
      </c>
      <c r="E1635" s="15">
        <f t="shared" ca="1" si="44"/>
        <v>1379</v>
      </c>
      <c r="F1635" s="15" t="s">
        <v>12</v>
      </c>
      <c r="G1635" s="15" t="s">
        <v>13</v>
      </c>
      <c r="H1635" s="15" t="s">
        <v>70</v>
      </c>
      <c r="I1635" s="15" t="s">
        <v>71</v>
      </c>
      <c r="J1635" s="15" t="s">
        <v>737</v>
      </c>
      <c r="K1635" s="16" t="s">
        <v>738</v>
      </c>
      <c r="L1635" s="15" t="s">
        <v>739</v>
      </c>
      <c r="M1635" s="15" t="s">
        <v>740</v>
      </c>
      <c r="N1635" s="15" t="s">
        <v>741</v>
      </c>
      <c r="O1635" s="15" t="s">
        <v>21</v>
      </c>
      <c r="P1635" s="15"/>
      <c r="Q1635" s="15" t="s">
        <v>743</v>
      </c>
      <c r="R1635" s="16" t="s">
        <v>744</v>
      </c>
      <c r="S1635" s="16" t="s">
        <v>745</v>
      </c>
      <c r="T1635" s="16" t="s">
        <v>746</v>
      </c>
      <c r="U1635" s="17">
        <v>44479</v>
      </c>
      <c r="V1635" s="17">
        <v>44844</v>
      </c>
      <c r="W1635" s="15" t="s">
        <v>747</v>
      </c>
      <c r="X1635" s="15" t="s">
        <v>748</v>
      </c>
      <c r="Y1635" s="15" t="s">
        <v>78</v>
      </c>
      <c r="Z1635" s="15" t="s">
        <v>742</v>
      </c>
      <c r="AA1635" s="15" t="s">
        <v>79</v>
      </c>
      <c r="AB1635" s="15"/>
      <c r="AC1635" s="15"/>
      <c r="AD1635" s="15" t="s">
        <v>749</v>
      </c>
      <c r="AE1635" s="15" t="s">
        <v>750</v>
      </c>
      <c r="AF1635" s="15" t="s">
        <v>751</v>
      </c>
      <c r="AG1635" s="15"/>
      <c r="AH1635" s="15"/>
      <c r="AI1635" s="15"/>
      <c r="AJ1635" s="15"/>
      <c r="AK1635" s="15"/>
      <c r="AL1635" s="15"/>
    </row>
    <row r="1636" spans="1:38">
      <c r="A1636" s="14">
        <v>44647.452384259261</v>
      </c>
      <c r="B1636" s="15" t="s">
        <v>736</v>
      </c>
      <c r="C1636" s="15" t="s">
        <v>11</v>
      </c>
      <c r="D1636" s="14">
        <v>44647.452384259261</v>
      </c>
      <c r="E1636" s="15">
        <f t="shared" ca="1" si="44"/>
        <v>3632</v>
      </c>
      <c r="F1636" s="15" t="s">
        <v>12</v>
      </c>
      <c r="G1636" s="15" t="s">
        <v>13</v>
      </c>
      <c r="H1636" s="15" t="s">
        <v>70</v>
      </c>
      <c r="I1636" s="15" t="s">
        <v>71</v>
      </c>
      <c r="J1636" s="15" t="s">
        <v>737</v>
      </c>
      <c r="K1636" s="16" t="s">
        <v>738</v>
      </c>
      <c r="L1636" s="15" t="s">
        <v>739</v>
      </c>
      <c r="M1636" s="15" t="s">
        <v>740</v>
      </c>
      <c r="N1636" s="15" t="s">
        <v>741</v>
      </c>
      <c r="O1636" s="15" t="s">
        <v>21</v>
      </c>
      <c r="P1636" s="15"/>
      <c r="Q1636" s="15" t="s">
        <v>743</v>
      </c>
      <c r="R1636" s="16" t="s">
        <v>744</v>
      </c>
      <c r="S1636" s="16" t="s">
        <v>745</v>
      </c>
      <c r="T1636" s="16" t="s">
        <v>746</v>
      </c>
      <c r="U1636" s="17">
        <v>44479</v>
      </c>
      <c r="V1636" s="17">
        <v>44844</v>
      </c>
      <c r="W1636" s="15" t="s">
        <v>747</v>
      </c>
      <c r="X1636" s="15" t="s">
        <v>748</v>
      </c>
      <c r="Y1636" s="15" t="s">
        <v>78</v>
      </c>
      <c r="Z1636" s="15" t="s">
        <v>742</v>
      </c>
      <c r="AA1636" s="15" t="s">
        <v>79</v>
      </c>
      <c r="AB1636" s="15"/>
      <c r="AC1636" s="15"/>
      <c r="AD1636" s="15" t="s">
        <v>749</v>
      </c>
      <c r="AE1636" s="15" t="s">
        <v>750</v>
      </c>
      <c r="AF1636" s="15" t="s">
        <v>751</v>
      </c>
      <c r="AG1636" s="15"/>
      <c r="AH1636" s="15"/>
      <c r="AI1636" s="15"/>
      <c r="AJ1636" s="15"/>
      <c r="AK1636" s="15"/>
      <c r="AL1636" s="15"/>
    </row>
    <row r="1637" spans="1:38" s="15" customFormat="1">
      <c r="A1637" s="14">
        <v>44678.452384259261</v>
      </c>
      <c r="B1637" s="15" t="s">
        <v>736</v>
      </c>
      <c r="C1637" s="15" t="s">
        <v>11</v>
      </c>
      <c r="D1637" s="14">
        <v>44678.452384259261</v>
      </c>
      <c r="E1637" s="15">
        <f t="shared" ca="1" si="44"/>
        <v>3918</v>
      </c>
      <c r="F1637" s="15" t="s">
        <v>12</v>
      </c>
      <c r="G1637" s="15" t="s">
        <v>13</v>
      </c>
      <c r="H1637" s="15" t="s">
        <v>70</v>
      </c>
      <c r="I1637" s="15" t="s">
        <v>71</v>
      </c>
      <c r="J1637" s="15" t="s">
        <v>737</v>
      </c>
      <c r="K1637" s="16" t="s">
        <v>738</v>
      </c>
      <c r="L1637" s="15" t="s">
        <v>739</v>
      </c>
      <c r="M1637" s="15" t="s">
        <v>740</v>
      </c>
      <c r="N1637" s="15" t="s">
        <v>741</v>
      </c>
      <c r="O1637" s="15" t="s">
        <v>21</v>
      </c>
      <c r="Q1637" s="15" t="s">
        <v>743</v>
      </c>
      <c r="R1637" s="16" t="s">
        <v>744</v>
      </c>
      <c r="S1637" s="16" t="s">
        <v>745</v>
      </c>
      <c r="T1637" s="16" t="s">
        <v>746</v>
      </c>
      <c r="U1637" s="17">
        <v>44479</v>
      </c>
      <c r="V1637" s="17">
        <v>44844</v>
      </c>
      <c r="W1637" s="15" t="s">
        <v>747</v>
      </c>
      <c r="X1637" s="15" t="s">
        <v>748</v>
      </c>
      <c r="Y1637" s="15" t="s">
        <v>78</v>
      </c>
      <c r="Z1637" s="15" t="s">
        <v>742</v>
      </c>
      <c r="AA1637" s="15" t="s">
        <v>79</v>
      </c>
      <c r="AD1637" s="15" t="s">
        <v>749</v>
      </c>
      <c r="AE1637" s="15" t="s">
        <v>750</v>
      </c>
      <c r="AF1637" s="15" t="s">
        <v>751</v>
      </c>
    </row>
    <row r="1638" spans="1:38" s="15" customFormat="1">
      <c r="A1638" s="14">
        <v>44708.452384259261</v>
      </c>
      <c r="B1638" s="15" t="s">
        <v>736</v>
      </c>
      <c r="C1638" s="15" t="s">
        <v>11</v>
      </c>
      <c r="D1638" s="14">
        <v>44708.452384259261</v>
      </c>
      <c r="E1638" s="15">
        <f t="shared" ca="1" si="44"/>
        <v>2572</v>
      </c>
      <c r="F1638" s="15" t="s">
        <v>12</v>
      </c>
      <c r="G1638" s="15" t="s">
        <v>13</v>
      </c>
      <c r="H1638" s="15" t="s">
        <v>70</v>
      </c>
      <c r="I1638" s="15" t="s">
        <v>71</v>
      </c>
      <c r="J1638" s="15" t="s">
        <v>737</v>
      </c>
      <c r="K1638" s="16" t="s">
        <v>738</v>
      </c>
      <c r="L1638" s="15" t="s">
        <v>739</v>
      </c>
      <c r="M1638" s="15" t="s">
        <v>740</v>
      </c>
      <c r="N1638" s="15" t="s">
        <v>741</v>
      </c>
      <c r="O1638" s="15" t="s">
        <v>21</v>
      </c>
      <c r="Q1638" s="15" t="s">
        <v>743</v>
      </c>
      <c r="R1638" s="16" t="s">
        <v>744</v>
      </c>
      <c r="S1638" s="16" t="s">
        <v>745</v>
      </c>
      <c r="T1638" s="16" t="s">
        <v>746</v>
      </c>
      <c r="U1638" s="17">
        <v>44479</v>
      </c>
      <c r="V1638" s="17">
        <v>44844</v>
      </c>
      <c r="W1638" s="15" t="s">
        <v>747</v>
      </c>
      <c r="X1638" s="15" t="s">
        <v>748</v>
      </c>
      <c r="Y1638" s="15" t="s">
        <v>78</v>
      </c>
      <c r="Z1638" s="15" t="s">
        <v>742</v>
      </c>
      <c r="AA1638" s="15" t="s">
        <v>79</v>
      </c>
      <c r="AD1638" s="15" t="s">
        <v>749</v>
      </c>
      <c r="AE1638" s="15" t="s">
        <v>750</v>
      </c>
      <c r="AF1638" s="15" t="s">
        <v>751</v>
      </c>
      <c r="AJ1638"/>
    </row>
    <row r="1639" spans="1:38" s="15" customFormat="1">
      <c r="A1639" s="14">
        <v>44739.452384259261</v>
      </c>
      <c r="B1639" s="15" t="s">
        <v>736</v>
      </c>
      <c r="C1639" s="15" t="s">
        <v>11</v>
      </c>
      <c r="D1639" s="14">
        <v>44739.452384259261</v>
      </c>
      <c r="E1639" s="15">
        <f t="shared" ca="1" si="44"/>
        <v>3768</v>
      </c>
      <c r="F1639" s="15" t="s">
        <v>12</v>
      </c>
      <c r="G1639" s="15" t="s">
        <v>13</v>
      </c>
      <c r="H1639" s="15" t="s">
        <v>70</v>
      </c>
      <c r="I1639" s="15" t="s">
        <v>71</v>
      </c>
      <c r="J1639" s="15" t="s">
        <v>737</v>
      </c>
      <c r="K1639" s="16" t="s">
        <v>738</v>
      </c>
      <c r="L1639" s="15" t="s">
        <v>739</v>
      </c>
      <c r="M1639" s="15" t="s">
        <v>740</v>
      </c>
      <c r="N1639" s="15" t="s">
        <v>741</v>
      </c>
      <c r="O1639" s="15" t="s">
        <v>21</v>
      </c>
      <c r="Q1639" s="15" t="s">
        <v>743</v>
      </c>
      <c r="R1639" s="16" t="s">
        <v>744</v>
      </c>
      <c r="S1639" s="16" t="s">
        <v>745</v>
      </c>
      <c r="T1639" s="16" t="s">
        <v>746</v>
      </c>
      <c r="U1639" s="17">
        <v>44479</v>
      </c>
      <c r="V1639" s="17">
        <v>44844</v>
      </c>
      <c r="W1639" s="15" t="s">
        <v>747</v>
      </c>
      <c r="X1639" s="15" t="s">
        <v>748</v>
      </c>
      <c r="Y1639" s="15" t="s">
        <v>78</v>
      </c>
      <c r="Z1639" s="15" t="s">
        <v>742</v>
      </c>
      <c r="AA1639" s="15" t="s">
        <v>79</v>
      </c>
      <c r="AD1639" s="15" t="s">
        <v>749</v>
      </c>
      <c r="AE1639" s="15" t="s">
        <v>750</v>
      </c>
      <c r="AF1639" s="15" t="s">
        <v>751</v>
      </c>
      <c r="AJ1639"/>
    </row>
    <row r="1640" spans="1:38" s="15" customFormat="1">
      <c r="A1640" s="14">
        <v>44769.452384259261</v>
      </c>
      <c r="B1640" s="15" t="s">
        <v>736</v>
      </c>
      <c r="C1640" s="15" t="s">
        <v>11</v>
      </c>
      <c r="D1640" s="14">
        <v>44769.452384259261</v>
      </c>
      <c r="E1640" s="15">
        <f t="shared" ca="1" si="44"/>
        <v>3471</v>
      </c>
      <c r="F1640" s="15" t="s">
        <v>12</v>
      </c>
      <c r="G1640" s="15" t="s">
        <v>13</v>
      </c>
      <c r="H1640" s="15" t="s">
        <v>70</v>
      </c>
      <c r="I1640" s="15" t="s">
        <v>71</v>
      </c>
      <c r="J1640" s="15" t="s">
        <v>737</v>
      </c>
      <c r="K1640" s="16" t="s">
        <v>738</v>
      </c>
      <c r="L1640" s="15" t="s">
        <v>739</v>
      </c>
      <c r="M1640" s="15" t="s">
        <v>740</v>
      </c>
      <c r="N1640" s="15" t="s">
        <v>741</v>
      </c>
      <c r="O1640" s="15" t="s">
        <v>21</v>
      </c>
      <c r="Q1640" s="15" t="s">
        <v>743</v>
      </c>
      <c r="R1640" s="16" t="s">
        <v>744</v>
      </c>
      <c r="S1640" s="16" t="s">
        <v>745</v>
      </c>
      <c r="T1640" s="16" t="s">
        <v>746</v>
      </c>
      <c r="U1640" s="17">
        <v>44479</v>
      </c>
      <c r="V1640" s="17">
        <v>44844</v>
      </c>
      <c r="W1640" s="15" t="s">
        <v>747</v>
      </c>
      <c r="X1640" s="15" t="s">
        <v>748</v>
      </c>
      <c r="Y1640" s="15" t="s">
        <v>78</v>
      </c>
      <c r="Z1640" s="15" t="s">
        <v>742</v>
      </c>
      <c r="AA1640" s="15" t="s">
        <v>79</v>
      </c>
      <c r="AD1640" s="15" t="s">
        <v>749</v>
      </c>
      <c r="AE1640" s="15" t="s">
        <v>750</v>
      </c>
      <c r="AF1640" s="15" t="s">
        <v>751</v>
      </c>
      <c r="AJ1640"/>
    </row>
    <row r="1641" spans="1:38" s="15" customFormat="1">
      <c r="A1641" s="14">
        <v>44800.452384259261</v>
      </c>
      <c r="B1641" s="15" t="s">
        <v>736</v>
      </c>
      <c r="C1641" s="15" t="s">
        <v>11</v>
      </c>
      <c r="D1641" s="14">
        <v>44800.452384259261</v>
      </c>
      <c r="E1641" s="15">
        <f t="shared" ca="1" si="44"/>
        <v>2356</v>
      </c>
      <c r="F1641" s="15" t="s">
        <v>12</v>
      </c>
      <c r="G1641" s="15" t="s">
        <v>13</v>
      </c>
      <c r="H1641" s="15" t="s">
        <v>70</v>
      </c>
      <c r="I1641" s="15" t="s">
        <v>71</v>
      </c>
      <c r="J1641" s="15" t="s">
        <v>737</v>
      </c>
      <c r="K1641" s="16" t="s">
        <v>738</v>
      </c>
      <c r="L1641" s="15" t="s">
        <v>739</v>
      </c>
      <c r="M1641" s="15" t="s">
        <v>740</v>
      </c>
      <c r="N1641" s="15" t="s">
        <v>741</v>
      </c>
      <c r="O1641" s="15" t="s">
        <v>21</v>
      </c>
      <c r="Q1641" s="15" t="s">
        <v>743</v>
      </c>
      <c r="R1641" s="16" t="s">
        <v>744</v>
      </c>
      <c r="S1641" s="16" t="s">
        <v>745</v>
      </c>
      <c r="T1641" s="16" t="s">
        <v>746</v>
      </c>
      <c r="U1641" s="17">
        <v>44479</v>
      </c>
      <c r="V1641" s="17">
        <v>44844</v>
      </c>
      <c r="W1641" s="15" t="s">
        <v>747</v>
      </c>
      <c r="X1641" s="15" t="s">
        <v>748</v>
      </c>
      <c r="Y1641" s="15" t="s">
        <v>78</v>
      </c>
      <c r="Z1641" s="15" t="s">
        <v>742</v>
      </c>
      <c r="AA1641" s="15" t="s">
        <v>79</v>
      </c>
      <c r="AD1641" s="15" t="s">
        <v>749</v>
      </c>
      <c r="AE1641" s="15" t="s">
        <v>750</v>
      </c>
      <c r="AF1641" s="15" t="s">
        <v>751</v>
      </c>
      <c r="AJ1641"/>
    </row>
    <row r="1642" spans="1:38" s="15" customFormat="1">
      <c r="A1642" s="14">
        <v>44831.452384259261</v>
      </c>
      <c r="B1642" s="15" t="s">
        <v>736</v>
      </c>
      <c r="C1642" s="15" t="s">
        <v>11</v>
      </c>
      <c r="D1642" s="14">
        <v>44831.452384259261</v>
      </c>
      <c r="E1642" s="15">
        <f t="shared" ca="1" si="44"/>
        <v>1809</v>
      </c>
      <c r="F1642" s="15" t="s">
        <v>12</v>
      </c>
      <c r="G1642" s="15" t="s">
        <v>13</v>
      </c>
      <c r="H1642" s="15" t="s">
        <v>70</v>
      </c>
      <c r="I1642" s="15" t="s">
        <v>71</v>
      </c>
      <c r="J1642" s="15" t="s">
        <v>737</v>
      </c>
      <c r="K1642" s="16" t="s">
        <v>738</v>
      </c>
      <c r="L1642" s="15" t="s">
        <v>739</v>
      </c>
      <c r="M1642" s="15" t="s">
        <v>740</v>
      </c>
      <c r="N1642" s="15" t="s">
        <v>741</v>
      </c>
      <c r="O1642" s="15" t="s">
        <v>21</v>
      </c>
      <c r="Q1642" s="15" t="s">
        <v>743</v>
      </c>
      <c r="R1642" s="16" t="s">
        <v>744</v>
      </c>
      <c r="S1642" s="16" t="s">
        <v>745</v>
      </c>
      <c r="T1642" s="16" t="s">
        <v>746</v>
      </c>
      <c r="U1642" s="17">
        <v>44479</v>
      </c>
      <c r="V1642" s="17">
        <v>44844</v>
      </c>
      <c r="W1642" s="15" t="s">
        <v>747</v>
      </c>
      <c r="X1642" s="15" t="s">
        <v>748</v>
      </c>
      <c r="Y1642" s="15" t="s">
        <v>78</v>
      </c>
      <c r="Z1642" s="15" t="s">
        <v>742</v>
      </c>
      <c r="AA1642" s="15" t="s">
        <v>79</v>
      </c>
      <c r="AD1642" s="15" t="s">
        <v>749</v>
      </c>
      <c r="AE1642" s="15" t="s">
        <v>750</v>
      </c>
      <c r="AF1642" s="15" t="s">
        <v>751</v>
      </c>
      <c r="AJ1642"/>
    </row>
    <row r="1643" spans="1:38" s="15" customFormat="1">
      <c r="A1643" s="14">
        <v>44861.452384259261</v>
      </c>
      <c r="B1643" s="15" t="s">
        <v>736</v>
      </c>
      <c r="C1643" s="15" t="s">
        <v>11</v>
      </c>
      <c r="D1643" s="14">
        <v>44861.452384259261</v>
      </c>
      <c r="E1643" s="15">
        <f t="shared" ca="1" si="44"/>
        <v>4250</v>
      </c>
      <c r="F1643" s="15" t="s">
        <v>12</v>
      </c>
      <c r="G1643" s="15" t="s">
        <v>13</v>
      </c>
      <c r="H1643" s="15" t="s">
        <v>70</v>
      </c>
      <c r="I1643" s="15" t="s">
        <v>71</v>
      </c>
      <c r="J1643" s="15" t="s">
        <v>737</v>
      </c>
      <c r="K1643" s="16" t="s">
        <v>738</v>
      </c>
      <c r="L1643" s="15" t="s">
        <v>739</v>
      </c>
      <c r="M1643" s="15" t="s">
        <v>740</v>
      </c>
      <c r="N1643" s="15" t="s">
        <v>741</v>
      </c>
      <c r="O1643" s="15" t="s">
        <v>21</v>
      </c>
      <c r="Q1643" s="15" t="s">
        <v>743</v>
      </c>
      <c r="R1643" s="16" t="s">
        <v>744</v>
      </c>
      <c r="S1643" s="16" t="s">
        <v>745</v>
      </c>
      <c r="T1643" s="16" t="s">
        <v>746</v>
      </c>
      <c r="U1643" s="17">
        <v>44479</v>
      </c>
      <c r="V1643" s="17">
        <v>44844</v>
      </c>
      <c r="W1643" s="15" t="s">
        <v>747</v>
      </c>
      <c r="X1643" s="15" t="s">
        <v>748</v>
      </c>
      <c r="Y1643" s="15" t="s">
        <v>78</v>
      </c>
      <c r="Z1643" s="15" t="s">
        <v>742</v>
      </c>
      <c r="AA1643" s="15" t="s">
        <v>79</v>
      </c>
      <c r="AD1643" s="15" t="s">
        <v>749</v>
      </c>
      <c r="AE1643" s="15" t="s">
        <v>750</v>
      </c>
      <c r="AF1643" s="15" t="s">
        <v>751</v>
      </c>
      <c r="AJ1643"/>
    </row>
    <row r="1644" spans="1:38" s="15" customFormat="1">
      <c r="A1644" s="14">
        <v>44892.452384259261</v>
      </c>
      <c r="B1644" s="15" t="s">
        <v>736</v>
      </c>
      <c r="C1644" s="15" t="s">
        <v>11</v>
      </c>
      <c r="D1644" s="14">
        <v>44892.452384259261</v>
      </c>
      <c r="E1644" s="15">
        <f t="shared" ca="1" si="44"/>
        <v>2043</v>
      </c>
      <c r="F1644" s="15" t="s">
        <v>12</v>
      </c>
      <c r="G1644" s="15" t="s">
        <v>13</v>
      </c>
      <c r="H1644" s="15" t="s">
        <v>70</v>
      </c>
      <c r="I1644" s="15" t="s">
        <v>71</v>
      </c>
      <c r="J1644" s="15" t="s">
        <v>737</v>
      </c>
      <c r="K1644" s="16" t="s">
        <v>738</v>
      </c>
      <c r="L1644" s="15" t="s">
        <v>739</v>
      </c>
      <c r="M1644" s="15" t="s">
        <v>740</v>
      </c>
      <c r="N1644" s="15" t="s">
        <v>741</v>
      </c>
      <c r="O1644" s="15" t="s">
        <v>21</v>
      </c>
      <c r="Q1644" s="15" t="s">
        <v>743</v>
      </c>
      <c r="R1644" s="16" t="s">
        <v>744</v>
      </c>
      <c r="S1644" s="16" t="s">
        <v>745</v>
      </c>
      <c r="T1644" s="16" t="s">
        <v>746</v>
      </c>
      <c r="U1644" s="17">
        <v>44479</v>
      </c>
      <c r="V1644" s="17">
        <v>44844</v>
      </c>
      <c r="W1644" s="15" t="s">
        <v>747</v>
      </c>
      <c r="X1644" s="15" t="s">
        <v>748</v>
      </c>
      <c r="Y1644" s="15" t="s">
        <v>78</v>
      </c>
      <c r="Z1644" s="15" t="s">
        <v>742</v>
      </c>
      <c r="AA1644" s="15" t="s">
        <v>79</v>
      </c>
      <c r="AD1644" s="15" t="s">
        <v>749</v>
      </c>
      <c r="AE1644" s="15" t="s">
        <v>750</v>
      </c>
      <c r="AF1644" s="15" t="s">
        <v>751</v>
      </c>
      <c r="AJ1644"/>
    </row>
    <row r="1645" spans="1:38" s="15" customFormat="1">
      <c r="A1645" s="14">
        <v>44922.452384259261</v>
      </c>
      <c r="B1645" s="15" t="s">
        <v>736</v>
      </c>
      <c r="C1645" s="15" t="s">
        <v>11</v>
      </c>
      <c r="D1645" s="14">
        <v>44922.452384259261</v>
      </c>
      <c r="E1645" s="15">
        <f t="shared" ca="1" si="44"/>
        <v>2804</v>
      </c>
      <c r="F1645" s="15" t="s">
        <v>12</v>
      </c>
      <c r="G1645" s="15" t="s">
        <v>13</v>
      </c>
      <c r="H1645" s="15" t="s">
        <v>70</v>
      </c>
      <c r="I1645" s="15" t="s">
        <v>71</v>
      </c>
      <c r="J1645" s="15" t="s">
        <v>737</v>
      </c>
      <c r="K1645" s="16" t="s">
        <v>738</v>
      </c>
      <c r="L1645" s="15" t="s">
        <v>739</v>
      </c>
      <c r="M1645" s="15" t="s">
        <v>740</v>
      </c>
      <c r="N1645" s="15" t="s">
        <v>741</v>
      </c>
      <c r="O1645" s="15" t="s">
        <v>21</v>
      </c>
      <c r="Q1645" s="15" t="s">
        <v>743</v>
      </c>
      <c r="R1645" s="16" t="s">
        <v>744</v>
      </c>
      <c r="S1645" s="16" t="s">
        <v>745</v>
      </c>
      <c r="T1645" s="16" t="s">
        <v>746</v>
      </c>
      <c r="U1645" s="17">
        <v>44479</v>
      </c>
      <c r="V1645" s="17">
        <v>44844</v>
      </c>
      <c r="W1645" s="15" t="s">
        <v>747</v>
      </c>
      <c r="X1645" s="15" t="s">
        <v>748</v>
      </c>
      <c r="Y1645" s="15" t="s">
        <v>78</v>
      </c>
      <c r="Z1645" s="15" t="s">
        <v>742</v>
      </c>
      <c r="AA1645" s="15" t="s">
        <v>79</v>
      </c>
      <c r="AD1645" s="15" t="s">
        <v>749</v>
      </c>
      <c r="AE1645" s="15" t="s">
        <v>750</v>
      </c>
      <c r="AF1645" s="15" t="s">
        <v>751</v>
      </c>
    </row>
    <row r="1646" spans="1:38" s="15" customFormat="1">
      <c r="A1646" s="14">
        <v>44953.452384259261</v>
      </c>
      <c r="B1646" s="15" t="s">
        <v>736</v>
      </c>
      <c r="C1646" s="15" t="s">
        <v>11</v>
      </c>
      <c r="D1646" s="14">
        <v>44953.452384259261</v>
      </c>
      <c r="E1646" s="15">
        <f t="shared" ca="1" si="44"/>
        <v>1727</v>
      </c>
      <c r="F1646" s="15" t="s">
        <v>12</v>
      </c>
      <c r="G1646" s="15" t="s">
        <v>13</v>
      </c>
      <c r="H1646" s="15" t="s">
        <v>70</v>
      </c>
      <c r="I1646" s="15" t="s">
        <v>71</v>
      </c>
      <c r="J1646" s="15" t="s">
        <v>737</v>
      </c>
      <c r="K1646" s="16" t="s">
        <v>738</v>
      </c>
      <c r="L1646" s="15" t="s">
        <v>739</v>
      </c>
      <c r="M1646" s="15" t="s">
        <v>740</v>
      </c>
      <c r="N1646" s="15" t="s">
        <v>741</v>
      </c>
      <c r="O1646" s="15" t="s">
        <v>21</v>
      </c>
      <c r="Q1646" s="15" t="s">
        <v>743</v>
      </c>
      <c r="R1646" s="16" t="s">
        <v>744</v>
      </c>
      <c r="S1646" s="16" t="s">
        <v>745</v>
      </c>
      <c r="T1646" s="16" t="s">
        <v>746</v>
      </c>
      <c r="U1646" s="17">
        <v>44479</v>
      </c>
      <c r="V1646" s="17">
        <v>44844</v>
      </c>
      <c r="W1646" s="15" t="s">
        <v>747</v>
      </c>
      <c r="X1646" s="15" t="s">
        <v>748</v>
      </c>
      <c r="Y1646" s="15" t="s">
        <v>78</v>
      </c>
      <c r="Z1646" s="15" t="s">
        <v>742</v>
      </c>
      <c r="AA1646" s="15" t="s">
        <v>79</v>
      </c>
      <c r="AD1646" s="15" t="s">
        <v>749</v>
      </c>
      <c r="AE1646" s="15" t="s">
        <v>750</v>
      </c>
      <c r="AF1646" s="15" t="s">
        <v>751</v>
      </c>
    </row>
    <row r="1647" spans="1:38" s="15" customFormat="1">
      <c r="A1647" s="14">
        <v>44984.452384259261</v>
      </c>
      <c r="B1647" s="15" t="s">
        <v>736</v>
      </c>
      <c r="C1647" s="15" t="s">
        <v>11</v>
      </c>
      <c r="D1647" s="14">
        <v>44984.452384259261</v>
      </c>
      <c r="E1647" s="15">
        <f t="shared" ca="1" si="44"/>
        <v>1611</v>
      </c>
      <c r="F1647" s="15" t="s">
        <v>12</v>
      </c>
      <c r="G1647" s="15" t="s">
        <v>13</v>
      </c>
      <c r="H1647" s="15" t="s">
        <v>70</v>
      </c>
      <c r="I1647" s="15" t="s">
        <v>71</v>
      </c>
      <c r="J1647" s="15" t="s">
        <v>737</v>
      </c>
      <c r="K1647" s="16" t="s">
        <v>738</v>
      </c>
      <c r="L1647" s="15" t="s">
        <v>739</v>
      </c>
      <c r="M1647" s="15" t="s">
        <v>740</v>
      </c>
      <c r="N1647" s="15" t="s">
        <v>741</v>
      </c>
      <c r="O1647" s="15" t="s">
        <v>21</v>
      </c>
      <c r="Q1647" s="15" t="s">
        <v>743</v>
      </c>
      <c r="R1647" s="16" t="s">
        <v>744</v>
      </c>
      <c r="S1647" s="16" t="s">
        <v>745</v>
      </c>
      <c r="T1647" s="16" t="s">
        <v>746</v>
      </c>
      <c r="U1647" s="17">
        <v>44479</v>
      </c>
      <c r="V1647" s="17">
        <v>44844</v>
      </c>
      <c r="W1647" s="15" t="s">
        <v>747</v>
      </c>
      <c r="X1647" s="15" t="s">
        <v>748</v>
      </c>
      <c r="Y1647" s="15" t="s">
        <v>78</v>
      </c>
      <c r="Z1647" s="15" t="s">
        <v>742</v>
      </c>
      <c r="AA1647" s="15" t="s">
        <v>79</v>
      </c>
      <c r="AD1647" s="15" t="s">
        <v>749</v>
      </c>
      <c r="AE1647" s="15" t="s">
        <v>750</v>
      </c>
      <c r="AF1647" s="15" t="s">
        <v>751</v>
      </c>
    </row>
    <row r="1648" spans="1:38" s="15" customFormat="1">
      <c r="A1648" s="14">
        <v>45012.452384259261</v>
      </c>
      <c r="B1648" s="15" t="s">
        <v>736</v>
      </c>
      <c r="C1648" s="15" t="s">
        <v>11</v>
      </c>
      <c r="D1648" s="14">
        <v>45012.452384259261</v>
      </c>
      <c r="E1648" s="15">
        <f t="shared" ca="1" si="44"/>
        <v>2203</v>
      </c>
      <c r="F1648" s="15" t="s">
        <v>12</v>
      </c>
      <c r="G1648" s="15" t="s">
        <v>13</v>
      </c>
      <c r="H1648" s="15" t="s">
        <v>70</v>
      </c>
      <c r="I1648" s="15" t="s">
        <v>71</v>
      </c>
      <c r="J1648" s="15" t="s">
        <v>737</v>
      </c>
      <c r="K1648" s="16" t="s">
        <v>738</v>
      </c>
      <c r="L1648" s="15" t="s">
        <v>739</v>
      </c>
      <c r="M1648" s="15" t="s">
        <v>740</v>
      </c>
      <c r="N1648" s="15" t="s">
        <v>741</v>
      </c>
      <c r="O1648" s="15" t="s">
        <v>21</v>
      </c>
      <c r="Q1648" s="15" t="s">
        <v>743</v>
      </c>
      <c r="R1648" s="16" t="s">
        <v>744</v>
      </c>
      <c r="S1648" s="16" t="s">
        <v>745</v>
      </c>
      <c r="T1648" s="16" t="s">
        <v>746</v>
      </c>
      <c r="U1648" s="17">
        <v>44479</v>
      </c>
      <c r="V1648" s="17">
        <v>44844</v>
      </c>
      <c r="W1648" s="15" t="s">
        <v>747</v>
      </c>
      <c r="X1648" s="15" t="s">
        <v>748</v>
      </c>
      <c r="Y1648" s="15" t="s">
        <v>78</v>
      </c>
      <c r="Z1648" s="15" t="s">
        <v>742</v>
      </c>
      <c r="AA1648" s="15" t="s">
        <v>79</v>
      </c>
      <c r="AD1648" s="15" t="s">
        <v>749</v>
      </c>
      <c r="AE1648" s="15" t="s">
        <v>750</v>
      </c>
      <c r="AF1648" s="15" t="s">
        <v>751</v>
      </c>
    </row>
    <row r="1649" spans="1:38" s="15" customFormat="1">
      <c r="A1649" s="14">
        <v>45043.452384259261</v>
      </c>
      <c r="B1649" s="15" t="s">
        <v>736</v>
      </c>
      <c r="C1649" s="15" t="s">
        <v>11</v>
      </c>
      <c r="D1649" s="14">
        <v>45043.452384259261</v>
      </c>
      <c r="E1649" s="15">
        <f t="shared" ca="1" si="44"/>
        <v>3839</v>
      </c>
      <c r="F1649" s="15" t="s">
        <v>12</v>
      </c>
      <c r="G1649" s="15" t="s">
        <v>13</v>
      </c>
      <c r="H1649" s="15" t="s">
        <v>70</v>
      </c>
      <c r="I1649" s="15" t="s">
        <v>71</v>
      </c>
      <c r="J1649" s="15" t="s">
        <v>737</v>
      </c>
      <c r="K1649" s="16" t="s">
        <v>738</v>
      </c>
      <c r="L1649" s="15" t="s">
        <v>739</v>
      </c>
      <c r="M1649" s="15" t="s">
        <v>740</v>
      </c>
      <c r="N1649" s="15" t="s">
        <v>741</v>
      </c>
      <c r="O1649" s="15" t="s">
        <v>21</v>
      </c>
      <c r="Q1649" s="15" t="s">
        <v>743</v>
      </c>
      <c r="R1649" s="16" t="s">
        <v>744</v>
      </c>
      <c r="S1649" s="16" t="s">
        <v>745</v>
      </c>
      <c r="T1649" s="16" t="s">
        <v>746</v>
      </c>
      <c r="U1649" s="17">
        <v>44479</v>
      </c>
      <c r="V1649" s="17">
        <v>44844</v>
      </c>
      <c r="W1649" s="15" t="s">
        <v>747</v>
      </c>
      <c r="X1649" s="15" t="s">
        <v>748</v>
      </c>
      <c r="Y1649" s="15" t="s">
        <v>78</v>
      </c>
      <c r="Z1649" s="15" t="s">
        <v>742</v>
      </c>
      <c r="AA1649" s="15" t="s">
        <v>79</v>
      </c>
      <c r="AD1649" s="15" t="s">
        <v>749</v>
      </c>
      <c r="AE1649" s="15" t="s">
        <v>750</v>
      </c>
      <c r="AF1649" s="15" t="s">
        <v>751</v>
      </c>
    </row>
    <row r="1650" spans="1:38" s="15" customFormat="1">
      <c r="A1650" s="14">
        <v>45073.452384259261</v>
      </c>
      <c r="B1650" s="15" t="s">
        <v>736</v>
      </c>
      <c r="C1650" s="15" t="s">
        <v>11</v>
      </c>
      <c r="D1650" s="14">
        <v>45073.452384259261</v>
      </c>
      <c r="E1650" s="15">
        <f t="shared" ca="1" si="44"/>
        <v>2929</v>
      </c>
      <c r="F1650" s="15" t="s">
        <v>12</v>
      </c>
      <c r="G1650" s="15" t="s">
        <v>13</v>
      </c>
      <c r="H1650" s="15" t="s">
        <v>70</v>
      </c>
      <c r="I1650" s="15" t="s">
        <v>71</v>
      </c>
      <c r="J1650" s="15" t="s">
        <v>737</v>
      </c>
      <c r="K1650" s="16" t="s">
        <v>738</v>
      </c>
      <c r="L1650" s="15" t="s">
        <v>739</v>
      </c>
      <c r="M1650" s="15" t="s">
        <v>740</v>
      </c>
      <c r="N1650" s="15" t="s">
        <v>741</v>
      </c>
      <c r="O1650" s="15" t="s">
        <v>21</v>
      </c>
      <c r="Q1650" s="15" t="s">
        <v>743</v>
      </c>
      <c r="R1650" s="16" t="s">
        <v>744</v>
      </c>
      <c r="S1650" s="16" t="s">
        <v>745</v>
      </c>
      <c r="T1650" s="16" t="s">
        <v>746</v>
      </c>
      <c r="U1650" s="17">
        <v>44479</v>
      </c>
      <c r="V1650" s="17">
        <v>44844</v>
      </c>
      <c r="W1650" s="15" t="s">
        <v>747</v>
      </c>
      <c r="X1650" s="15" t="s">
        <v>748</v>
      </c>
      <c r="Y1650" s="15" t="s">
        <v>78</v>
      </c>
      <c r="Z1650" s="15" t="s">
        <v>742</v>
      </c>
      <c r="AA1650" s="15" t="s">
        <v>79</v>
      </c>
      <c r="AD1650" s="15" t="s">
        <v>749</v>
      </c>
      <c r="AE1650" s="15" t="s">
        <v>750</v>
      </c>
      <c r="AF1650" s="15" t="s">
        <v>751</v>
      </c>
    </row>
    <row r="1651" spans="1:38" s="15" customFormat="1">
      <c r="A1651" s="14">
        <v>45104.452384259261</v>
      </c>
      <c r="B1651" s="15" t="s">
        <v>736</v>
      </c>
      <c r="C1651" s="15" t="s">
        <v>11</v>
      </c>
      <c r="D1651" s="14">
        <v>45104.452384259261</v>
      </c>
      <c r="E1651" s="15">
        <f t="shared" ca="1" si="44"/>
        <v>2375</v>
      </c>
      <c r="F1651" s="15" t="s">
        <v>12</v>
      </c>
      <c r="G1651" s="15" t="s">
        <v>13</v>
      </c>
      <c r="H1651" s="15" t="s">
        <v>70</v>
      </c>
      <c r="I1651" s="15" t="s">
        <v>71</v>
      </c>
      <c r="J1651" s="15" t="s">
        <v>737</v>
      </c>
      <c r="K1651" s="16" t="s">
        <v>738</v>
      </c>
      <c r="L1651" s="15" t="s">
        <v>739</v>
      </c>
      <c r="M1651" s="15" t="s">
        <v>740</v>
      </c>
      <c r="N1651" s="15" t="s">
        <v>741</v>
      </c>
      <c r="O1651" s="15" t="s">
        <v>21</v>
      </c>
      <c r="Q1651" s="15" t="s">
        <v>743</v>
      </c>
      <c r="R1651" s="16" t="s">
        <v>744</v>
      </c>
      <c r="S1651" s="16" t="s">
        <v>745</v>
      </c>
      <c r="T1651" s="16" t="s">
        <v>746</v>
      </c>
      <c r="U1651" s="17">
        <v>44479</v>
      </c>
      <c r="V1651" s="17">
        <v>44844</v>
      </c>
      <c r="W1651" s="15" t="s">
        <v>747</v>
      </c>
      <c r="X1651" s="15" t="s">
        <v>748</v>
      </c>
      <c r="Y1651" s="15" t="s">
        <v>78</v>
      </c>
      <c r="Z1651" s="15" t="s">
        <v>742</v>
      </c>
      <c r="AA1651" s="15" t="s">
        <v>79</v>
      </c>
      <c r="AD1651" s="15" t="s">
        <v>749</v>
      </c>
      <c r="AE1651" s="15" t="s">
        <v>750</v>
      </c>
      <c r="AF1651" s="15" t="s">
        <v>751</v>
      </c>
    </row>
    <row r="1652" spans="1:38" s="15" customFormat="1">
      <c r="A1652" s="14">
        <v>45134.452384259261</v>
      </c>
      <c r="B1652" s="15" t="s">
        <v>736</v>
      </c>
      <c r="C1652" s="15" t="s">
        <v>11</v>
      </c>
      <c r="D1652" s="14">
        <v>45134.452384259261</v>
      </c>
      <c r="E1652" s="15">
        <f t="shared" ca="1" si="44"/>
        <v>3325</v>
      </c>
      <c r="F1652" s="15" t="s">
        <v>12</v>
      </c>
      <c r="G1652" s="15" t="s">
        <v>13</v>
      </c>
      <c r="H1652" s="15" t="s">
        <v>70</v>
      </c>
      <c r="I1652" s="15" t="s">
        <v>71</v>
      </c>
      <c r="J1652" s="15" t="s">
        <v>737</v>
      </c>
      <c r="K1652" s="16" t="s">
        <v>738</v>
      </c>
      <c r="L1652" s="15" t="s">
        <v>739</v>
      </c>
      <c r="M1652" s="15" t="s">
        <v>740</v>
      </c>
      <c r="N1652" s="15" t="s">
        <v>741</v>
      </c>
      <c r="O1652" s="15" t="s">
        <v>21</v>
      </c>
      <c r="Q1652" s="15" t="s">
        <v>743</v>
      </c>
      <c r="R1652" s="16" t="s">
        <v>744</v>
      </c>
      <c r="S1652" s="16" t="s">
        <v>745</v>
      </c>
      <c r="T1652" s="16" t="s">
        <v>746</v>
      </c>
      <c r="U1652" s="17">
        <v>44479</v>
      </c>
      <c r="V1652" s="17">
        <v>44844</v>
      </c>
      <c r="W1652" s="15" t="s">
        <v>747</v>
      </c>
      <c r="X1652" s="15" t="s">
        <v>748</v>
      </c>
      <c r="Y1652" s="15" t="s">
        <v>78</v>
      </c>
      <c r="Z1652" s="15" t="s">
        <v>742</v>
      </c>
      <c r="AA1652" s="15" t="s">
        <v>79</v>
      </c>
      <c r="AD1652" s="15" t="s">
        <v>749</v>
      </c>
      <c r="AE1652" s="15" t="s">
        <v>750</v>
      </c>
      <c r="AF1652" s="15" t="s">
        <v>751</v>
      </c>
      <c r="AH1652"/>
    </row>
    <row r="1653" spans="1:38" s="15" customFormat="1">
      <c r="A1653" s="14">
        <v>45165.452384259261</v>
      </c>
      <c r="B1653" s="15" t="s">
        <v>736</v>
      </c>
      <c r="C1653" s="15" t="s">
        <v>11</v>
      </c>
      <c r="D1653" s="14">
        <v>45165.452384259261</v>
      </c>
      <c r="E1653" s="15">
        <f t="shared" ca="1" si="44"/>
        <v>2717</v>
      </c>
      <c r="F1653" s="15" t="s">
        <v>12</v>
      </c>
      <c r="G1653" s="15" t="s">
        <v>13</v>
      </c>
      <c r="H1653" s="15" t="s">
        <v>70</v>
      </c>
      <c r="I1653" s="15" t="s">
        <v>71</v>
      </c>
      <c r="J1653" s="15" t="s">
        <v>737</v>
      </c>
      <c r="K1653" s="16" t="s">
        <v>738</v>
      </c>
      <c r="L1653" s="15" t="s">
        <v>739</v>
      </c>
      <c r="M1653" s="15" t="s">
        <v>740</v>
      </c>
      <c r="N1653" s="15" t="s">
        <v>741</v>
      </c>
      <c r="O1653" s="15" t="s">
        <v>21</v>
      </c>
      <c r="Q1653" s="15" t="s">
        <v>743</v>
      </c>
      <c r="R1653" s="16" t="s">
        <v>744</v>
      </c>
      <c r="S1653" s="16" t="s">
        <v>745</v>
      </c>
      <c r="T1653" s="16" t="s">
        <v>746</v>
      </c>
      <c r="U1653" s="17">
        <v>44479</v>
      </c>
      <c r="V1653" s="17">
        <v>44844</v>
      </c>
      <c r="W1653" s="15" t="s">
        <v>747</v>
      </c>
      <c r="X1653" s="15" t="s">
        <v>748</v>
      </c>
      <c r="Y1653" s="15" t="s">
        <v>78</v>
      </c>
      <c r="Z1653" s="15" t="s">
        <v>742</v>
      </c>
      <c r="AA1653" s="15" t="s">
        <v>79</v>
      </c>
      <c r="AD1653" s="15" t="s">
        <v>749</v>
      </c>
      <c r="AE1653" s="15" t="s">
        <v>750</v>
      </c>
      <c r="AF1653" s="15" t="s">
        <v>751</v>
      </c>
      <c r="AH1653"/>
      <c r="AK1653"/>
    </row>
    <row r="1654" spans="1:38" s="15" customFormat="1">
      <c r="A1654" s="14">
        <v>45196.452384259261</v>
      </c>
      <c r="B1654" s="15" t="s">
        <v>736</v>
      </c>
      <c r="C1654" s="15" t="s">
        <v>11</v>
      </c>
      <c r="D1654" s="14">
        <v>45196.452384259261</v>
      </c>
      <c r="E1654" s="15">
        <f t="shared" ca="1" si="44"/>
        <v>2527</v>
      </c>
      <c r="F1654" s="15" t="s">
        <v>12</v>
      </c>
      <c r="G1654" s="15" t="s">
        <v>13</v>
      </c>
      <c r="H1654" s="15" t="s">
        <v>70</v>
      </c>
      <c r="I1654" s="15" t="s">
        <v>71</v>
      </c>
      <c r="J1654" s="15" t="s">
        <v>737</v>
      </c>
      <c r="K1654" s="16" t="s">
        <v>738</v>
      </c>
      <c r="L1654" s="15" t="s">
        <v>739</v>
      </c>
      <c r="M1654" s="15" t="s">
        <v>740</v>
      </c>
      <c r="N1654" s="15" t="s">
        <v>741</v>
      </c>
      <c r="O1654" s="15" t="s">
        <v>21</v>
      </c>
      <c r="Q1654" s="15" t="s">
        <v>743</v>
      </c>
      <c r="R1654" s="16" t="s">
        <v>744</v>
      </c>
      <c r="S1654" s="16" t="s">
        <v>745</v>
      </c>
      <c r="T1654" s="16" t="s">
        <v>746</v>
      </c>
      <c r="U1654" s="17">
        <v>44479</v>
      </c>
      <c r="V1654" s="17">
        <v>44844</v>
      </c>
      <c r="W1654" s="15" t="s">
        <v>747</v>
      </c>
      <c r="X1654" s="15" t="s">
        <v>748</v>
      </c>
      <c r="Y1654" s="15" t="s">
        <v>78</v>
      </c>
      <c r="Z1654" s="15" t="s">
        <v>742</v>
      </c>
      <c r="AA1654" s="15" t="s">
        <v>79</v>
      </c>
      <c r="AD1654" s="15" t="s">
        <v>749</v>
      </c>
      <c r="AE1654" s="15" t="s">
        <v>750</v>
      </c>
      <c r="AF1654" s="15" t="s">
        <v>751</v>
      </c>
      <c r="AH1654"/>
      <c r="AK1654"/>
    </row>
    <row r="1655" spans="1:38" s="15" customFormat="1">
      <c r="A1655" s="14">
        <v>45226.452384259261</v>
      </c>
      <c r="B1655" s="15" t="s">
        <v>736</v>
      </c>
      <c r="C1655" s="15" t="s">
        <v>11</v>
      </c>
      <c r="D1655" s="14">
        <v>45226.452384259261</v>
      </c>
      <c r="E1655" s="15">
        <f t="shared" ca="1" si="44"/>
        <v>2620</v>
      </c>
      <c r="F1655" s="15" t="s">
        <v>12</v>
      </c>
      <c r="G1655" s="15" t="s">
        <v>13</v>
      </c>
      <c r="H1655" s="15" t="s">
        <v>70</v>
      </c>
      <c r="I1655" s="15" t="s">
        <v>71</v>
      </c>
      <c r="J1655" s="15" t="s">
        <v>737</v>
      </c>
      <c r="K1655" s="16" t="s">
        <v>738</v>
      </c>
      <c r="L1655" s="15" t="s">
        <v>739</v>
      </c>
      <c r="M1655" s="15" t="s">
        <v>740</v>
      </c>
      <c r="N1655" s="15" t="s">
        <v>741</v>
      </c>
      <c r="O1655" s="15" t="s">
        <v>21</v>
      </c>
      <c r="Q1655" s="15" t="s">
        <v>743</v>
      </c>
      <c r="R1655" s="16" t="s">
        <v>744</v>
      </c>
      <c r="S1655" s="16" t="s">
        <v>745</v>
      </c>
      <c r="T1655" s="16" t="s">
        <v>746</v>
      </c>
      <c r="U1655" s="17">
        <v>44479</v>
      </c>
      <c r="V1655" s="17">
        <v>44844</v>
      </c>
      <c r="W1655" s="15" t="s">
        <v>747</v>
      </c>
      <c r="X1655" s="15" t="s">
        <v>748</v>
      </c>
      <c r="Y1655" s="15" t="s">
        <v>78</v>
      </c>
      <c r="Z1655" s="15" t="s">
        <v>742</v>
      </c>
      <c r="AA1655" s="15" t="s">
        <v>79</v>
      </c>
      <c r="AD1655" s="15" t="s">
        <v>749</v>
      </c>
      <c r="AE1655" s="15" t="s">
        <v>750</v>
      </c>
      <c r="AF1655" s="15" t="s">
        <v>751</v>
      </c>
      <c r="AG1655"/>
      <c r="AH1655"/>
      <c r="AK1655"/>
    </row>
    <row r="1656" spans="1:38" s="15" customFormat="1">
      <c r="A1656" s="14">
        <v>45257.452384259261</v>
      </c>
      <c r="B1656" s="15" t="s">
        <v>736</v>
      </c>
      <c r="C1656" s="15" t="s">
        <v>11</v>
      </c>
      <c r="D1656" s="14">
        <v>45257.452384259261</v>
      </c>
      <c r="E1656" s="15">
        <f t="shared" ca="1" si="44"/>
        <v>2611</v>
      </c>
      <c r="F1656" s="15" t="s">
        <v>12</v>
      </c>
      <c r="G1656" s="15" t="s">
        <v>13</v>
      </c>
      <c r="H1656" s="15" t="s">
        <v>70</v>
      </c>
      <c r="I1656" s="15" t="s">
        <v>71</v>
      </c>
      <c r="J1656" s="15" t="s">
        <v>737</v>
      </c>
      <c r="K1656" s="16" t="s">
        <v>738</v>
      </c>
      <c r="L1656" s="15" t="s">
        <v>739</v>
      </c>
      <c r="M1656" s="15" t="s">
        <v>740</v>
      </c>
      <c r="N1656" s="15" t="s">
        <v>741</v>
      </c>
      <c r="O1656" s="15" t="s">
        <v>21</v>
      </c>
      <c r="Q1656" s="15" t="s">
        <v>743</v>
      </c>
      <c r="R1656" s="16" t="s">
        <v>744</v>
      </c>
      <c r="S1656" s="16" t="s">
        <v>745</v>
      </c>
      <c r="T1656" s="16" t="s">
        <v>746</v>
      </c>
      <c r="U1656" s="17">
        <v>44479</v>
      </c>
      <c r="V1656" s="17">
        <v>44844</v>
      </c>
      <c r="W1656" s="15" t="s">
        <v>747</v>
      </c>
      <c r="X1656" s="15" t="s">
        <v>748</v>
      </c>
      <c r="Y1656" s="15" t="s">
        <v>78</v>
      </c>
      <c r="Z1656" s="15" t="s">
        <v>742</v>
      </c>
      <c r="AA1656" s="15" t="s">
        <v>79</v>
      </c>
      <c r="AD1656" s="15" t="s">
        <v>749</v>
      </c>
      <c r="AE1656" s="15" t="s">
        <v>750</v>
      </c>
      <c r="AF1656" s="15" t="s">
        <v>751</v>
      </c>
      <c r="AG1656"/>
      <c r="AH1656"/>
      <c r="AI1656"/>
      <c r="AK1656"/>
    </row>
    <row r="1657" spans="1:38" s="15" customFormat="1">
      <c r="A1657" s="14">
        <v>45287.452384259261</v>
      </c>
      <c r="B1657" s="15" t="s">
        <v>736</v>
      </c>
      <c r="C1657" s="15" t="s">
        <v>11</v>
      </c>
      <c r="D1657" s="14">
        <v>45287.452384259261</v>
      </c>
      <c r="E1657" s="15">
        <f t="shared" ca="1" si="44"/>
        <v>2532</v>
      </c>
      <c r="F1657" s="15" t="s">
        <v>12</v>
      </c>
      <c r="G1657" s="15" t="s">
        <v>13</v>
      </c>
      <c r="H1657" s="15" t="s">
        <v>70</v>
      </c>
      <c r="I1657" s="15" t="s">
        <v>71</v>
      </c>
      <c r="J1657" s="15" t="s">
        <v>737</v>
      </c>
      <c r="K1657" s="16" t="s">
        <v>738</v>
      </c>
      <c r="L1657" s="15" t="s">
        <v>739</v>
      </c>
      <c r="M1657" s="15" t="s">
        <v>740</v>
      </c>
      <c r="N1657" s="15" t="s">
        <v>741</v>
      </c>
      <c r="O1657" s="15" t="s">
        <v>21</v>
      </c>
      <c r="Q1657" s="15" t="s">
        <v>743</v>
      </c>
      <c r="R1657" s="16" t="s">
        <v>744</v>
      </c>
      <c r="S1657" s="16" t="s">
        <v>745</v>
      </c>
      <c r="T1657" s="16" t="s">
        <v>746</v>
      </c>
      <c r="U1657" s="17">
        <v>44479</v>
      </c>
      <c r="V1657" s="17">
        <v>44844</v>
      </c>
      <c r="W1657" s="15" t="s">
        <v>747</v>
      </c>
      <c r="X1657" s="15" t="s">
        <v>748</v>
      </c>
      <c r="Y1657" s="15" t="s">
        <v>78</v>
      </c>
      <c r="Z1657" s="15" t="s">
        <v>742</v>
      </c>
      <c r="AA1657" s="15" t="s">
        <v>79</v>
      </c>
      <c r="AD1657" s="15" t="s">
        <v>749</v>
      </c>
      <c r="AE1657" s="15" t="s">
        <v>750</v>
      </c>
      <c r="AF1657" s="15" t="s">
        <v>751</v>
      </c>
      <c r="AG1657"/>
      <c r="AH1657"/>
      <c r="AI1657"/>
      <c r="AK1657"/>
    </row>
    <row r="1658" spans="1:38" s="15" customFormat="1">
      <c r="A1658" s="14">
        <v>44224.533599537041</v>
      </c>
      <c r="B1658" s="15" t="s">
        <v>752</v>
      </c>
      <c r="C1658" s="15" t="s">
        <v>11</v>
      </c>
      <c r="D1658" s="14">
        <v>44224.533599537041</v>
      </c>
      <c r="E1658" s="15">
        <f ca="1">RANDBETWEEN(1000,2500)</f>
        <v>2327</v>
      </c>
      <c r="F1658" s="15" t="s">
        <v>12</v>
      </c>
      <c r="G1658" s="15" t="s">
        <v>13</v>
      </c>
      <c r="H1658" s="15" t="s">
        <v>251</v>
      </c>
      <c r="I1658" s="15" t="s">
        <v>252</v>
      </c>
      <c r="J1658" s="15" t="s">
        <v>753</v>
      </c>
      <c r="K1658" s="16" t="s">
        <v>754</v>
      </c>
      <c r="L1658" s="15" t="s">
        <v>755</v>
      </c>
      <c r="M1658" s="15" t="s">
        <v>756</v>
      </c>
      <c r="N1658" s="15" t="s">
        <v>757</v>
      </c>
      <c r="O1658" s="15" t="s">
        <v>21</v>
      </c>
      <c r="Q1658" s="15" t="s">
        <v>759</v>
      </c>
      <c r="R1658" s="16" t="s">
        <v>760</v>
      </c>
      <c r="S1658" s="16" t="s">
        <v>761</v>
      </c>
      <c r="T1658" s="16" t="s">
        <v>762</v>
      </c>
      <c r="U1658" s="18">
        <v>44889</v>
      </c>
      <c r="V1658" s="17">
        <v>45254</v>
      </c>
      <c r="W1658" s="15" t="s">
        <v>763</v>
      </c>
      <c r="X1658" s="15" t="s">
        <v>764</v>
      </c>
      <c r="Y1658" s="15" t="s">
        <v>78</v>
      </c>
      <c r="Z1658" s="15" t="s">
        <v>758</v>
      </c>
      <c r="AA1658" s="15" t="s">
        <v>79</v>
      </c>
      <c r="AB1658" s="15" t="s">
        <v>756</v>
      </c>
      <c r="AC1658" s="15" t="s">
        <v>757</v>
      </c>
      <c r="AD1658" s="15" t="s">
        <v>765</v>
      </c>
      <c r="AE1658" s="15" t="s">
        <v>766</v>
      </c>
      <c r="AF1658" s="15" t="s">
        <v>767</v>
      </c>
      <c r="AK1658"/>
    </row>
    <row r="1659" spans="1:38" s="15" customFormat="1">
      <c r="A1659" s="14">
        <v>44255.533599537041</v>
      </c>
      <c r="B1659" s="15" t="s">
        <v>752</v>
      </c>
      <c r="C1659" s="15" t="s">
        <v>11</v>
      </c>
      <c r="D1659" s="14">
        <v>44255.533599537041</v>
      </c>
      <c r="E1659" s="15">
        <f t="shared" ref="E1659:E1693" ca="1" si="45">RANDBETWEEN(1000,2500)</f>
        <v>1193</v>
      </c>
      <c r="F1659" s="15" t="s">
        <v>12</v>
      </c>
      <c r="G1659" s="15" t="s">
        <v>13</v>
      </c>
      <c r="H1659" s="15" t="s">
        <v>251</v>
      </c>
      <c r="I1659" s="15" t="s">
        <v>252</v>
      </c>
      <c r="J1659" s="15" t="s">
        <v>753</v>
      </c>
      <c r="K1659" s="16" t="s">
        <v>754</v>
      </c>
      <c r="L1659" s="15" t="s">
        <v>755</v>
      </c>
      <c r="M1659" s="15" t="s">
        <v>756</v>
      </c>
      <c r="N1659" s="15" t="s">
        <v>757</v>
      </c>
      <c r="O1659" s="15" t="s">
        <v>21</v>
      </c>
      <c r="Q1659" s="15" t="s">
        <v>759</v>
      </c>
      <c r="R1659" s="16" t="s">
        <v>760</v>
      </c>
      <c r="S1659" s="16" t="s">
        <v>761</v>
      </c>
      <c r="T1659" s="16" t="s">
        <v>762</v>
      </c>
      <c r="U1659" s="18">
        <v>44889</v>
      </c>
      <c r="V1659" s="17">
        <v>45254</v>
      </c>
      <c r="W1659" s="15" t="s">
        <v>763</v>
      </c>
      <c r="X1659" s="15" t="s">
        <v>764</v>
      </c>
      <c r="Y1659" s="15" t="s">
        <v>78</v>
      </c>
      <c r="Z1659" s="15" t="s">
        <v>758</v>
      </c>
      <c r="AA1659" s="15" t="s">
        <v>79</v>
      </c>
      <c r="AB1659" s="15" t="s">
        <v>756</v>
      </c>
      <c r="AC1659" s="15" t="s">
        <v>757</v>
      </c>
      <c r="AD1659" s="15" t="s">
        <v>765</v>
      </c>
      <c r="AE1659" s="15" t="s">
        <v>766</v>
      </c>
      <c r="AF1659" s="15" t="s">
        <v>767</v>
      </c>
      <c r="AK1659"/>
    </row>
    <row r="1660" spans="1:38" s="15" customFormat="1">
      <c r="A1660" s="14">
        <v>44283.533599537041</v>
      </c>
      <c r="B1660" s="15" t="s">
        <v>752</v>
      </c>
      <c r="C1660" s="15" t="s">
        <v>11</v>
      </c>
      <c r="D1660" s="14">
        <v>44283.533599537041</v>
      </c>
      <c r="E1660" s="15">
        <f t="shared" ca="1" si="45"/>
        <v>1520</v>
      </c>
      <c r="F1660" s="15" t="s">
        <v>12</v>
      </c>
      <c r="G1660" s="15" t="s">
        <v>13</v>
      </c>
      <c r="H1660" s="15" t="s">
        <v>251</v>
      </c>
      <c r="I1660" s="15" t="s">
        <v>252</v>
      </c>
      <c r="J1660" s="15" t="s">
        <v>753</v>
      </c>
      <c r="K1660" s="16" t="s">
        <v>754</v>
      </c>
      <c r="L1660" s="15" t="s">
        <v>755</v>
      </c>
      <c r="M1660" s="15" t="s">
        <v>756</v>
      </c>
      <c r="N1660" s="15" t="s">
        <v>757</v>
      </c>
      <c r="O1660" s="15" t="s">
        <v>21</v>
      </c>
      <c r="Q1660" s="15" t="s">
        <v>759</v>
      </c>
      <c r="R1660" s="16" t="s">
        <v>760</v>
      </c>
      <c r="S1660" s="16" t="s">
        <v>761</v>
      </c>
      <c r="T1660" s="16" t="s">
        <v>762</v>
      </c>
      <c r="U1660" s="18">
        <v>44889</v>
      </c>
      <c r="V1660" s="17">
        <v>45254</v>
      </c>
      <c r="W1660" s="15" t="s">
        <v>763</v>
      </c>
      <c r="X1660" s="15" t="s">
        <v>764</v>
      </c>
      <c r="Y1660" s="15" t="s">
        <v>78</v>
      </c>
      <c r="Z1660" s="15" t="s">
        <v>758</v>
      </c>
      <c r="AA1660" s="15" t="s">
        <v>79</v>
      </c>
      <c r="AB1660" s="15" t="s">
        <v>756</v>
      </c>
      <c r="AC1660" s="15" t="s">
        <v>757</v>
      </c>
      <c r="AD1660" s="15" t="s">
        <v>765</v>
      </c>
      <c r="AE1660" s="15" t="s">
        <v>766</v>
      </c>
      <c r="AF1660" s="15" t="s">
        <v>767</v>
      </c>
    </row>
    <row r="1661" spans="1:38" s="15" customFormat="1">
      <c r="A1661" s="14">
        <v>44314.533599537041</v>
      </c>
      <c r="B1661" s="15" t="s">
        <v>752</v>
      </c>
      <c r="C1661" s="15" t="s">
        <v>11</v>
      </c>
      <c r="D1661" s="14">
        <v>44314.533599537041</v>
      </c>
      <c r="E1661" s="15">
        <f t="shared" ca="1" si="45"/>
        <v>1185</v>
      </c>
      <c r="F1661" s="15" t="s">
        <v>12</v>
      </c>
      <c r="G1661" s="15" t="s">
        <v>13</v>
      </c>
      <c r="H1661" s="15" t="s">
        <v>251</v>
      </c>
      <c r="I1661" s="15" t="s">
        <v>252</v>
      </c>
      <c r="J1661" s="15" t="s">
        <v>753</v>
      </c>
      <c r="K1661" s="16" t="s">
        <v>754</v>
      </c>
      <c r="L1661" s="15" t="s">
        <v>755</v>
      </c>
      <c r="M1661" s="15" t="s">
        <v>756</v>
      </c>
      <c r="N1661" s="15" t="s">
        <v>757</v>
      </c>
      <c r="O1661" s="15" t="s">
        <v>21</v>
      </c>
      <c r="Q1661" s="15" t="s">
        <v>759</v>
      </c>
      <c r="R1661" s="16" t="s">
        <v>760</v>
      </c>
      <c r="S1661" s="16" t="s">
        <v>761</v>
      </c>
      <c r="T1661" s="16" t="s">
        <v>762</v>
      </c>
      <c r="U1661" s="18">
        <v>44889</v>
      </c>
      <c r="V1661" s="17">
        <v>45254</v>
      </c>
      <c r="W1661" s="15" t="s">
        <v>763</v>
      </c>
      <c r="X1661" s="15" t="s">
        <v>764</v>
      </c>
      <c r="Y1661" s="15" t="s">
        <v>78</v>
      </c>
      <c r="Z1661" s="15" t="s">
        <v>758</v>
      </c>
      <c r="AA1661" s="15" t="s">
        <v>79</v>
      </c>
      <c r="AB1661" s="15" t="s">
        <v>756</v>
      </c>
      <c r="AC1661" s="15" t="s">
        <v>757</v>
      </c>
      <c r="AD1661" s="15" t="s">
        <v>765</v>
      </c>
      <c r="AE1661" s="15" t="s">
        <v>766</v>
      </c>
      <c r="AF1661" s="15" t="s">
        <v>767</v>
      </c>
    </row>
    <row r="1662" spans="1:38" s="15" customFormat="1">
      <c r="A1662" s="14">
        <v>44344.533599537041</v>
      </c>
      <c r="B1662" s="15" t="s">
        <v>752</v>
      </c>
      <c r="C1662" s="15" t="s">
        <v>11</v>
      </c>
      <c r="D1662" s="14">
        <v>44344.533599537041</v>
      </c>
      <c r="E1662" s="15">
        <f t="shared" ca="1" si="45"/>
        <v>1133</v>
      </c>
      <c r="F1662" s="15" t="s">
        <v>12</v>
      </c>
      <c r="G1662" s="15" t="s">
        <v>13</v>
      </c>
      <c r="H1662" s="15" t="s">
        <v>251</v>
      </c>
      <c r="I1662" s="15" t="s">
        <v>252</v>
      </c>
      <c r="J1662" s="15" t="s">
        <v>753</v>
      </c>
      <c r="K1662" s="16" t="s">
        <v>754</v>
      </c>
      <c r="L1662" s="15" t="s">
        <v>755</v>
      </c>
      <c r="M1662" s="15" t="s">
        <v>756</v>
      </c>
      <c r="N1662" s="15" t="s">
        <v>757</v>
      </c>
      <c r="O1662" s="15" t="s">
        <v>21</v>
      </c>
      <c r="Q1662" s="15" t="s">
        <v>759</v>
      </c>
      <c r="R1662" s="16" t="s">
        <v>760</v>
      </c>
      <c r="S1662" s="16" t="s">
        <v>761</v>
      </c>
      <c r="T1662" s="16" t="s">
        <v>762</v>
      </c>
      <c r="U1662" s="18">
        <v>44889</v>
      </c>
      <c r="V1662" s="17">
        <v>45254</v>
      </c>
      <c r="W1662" s="15" t="s">
        <v>763</v>
      </c>
      <c r="X1662" s="15" t="s">
        <v>764</v>
      </c>
      <c r="Y1662" s="15" t="s">
        <v>78</v>
      </c>
      <c r="Z1662" s="15" t="s">
        <v>758</v>
      </c>
      <c r="AA1662" s="15" t="s">
        <v>79</v>
      </c>
      <c r="AB1662" s="15" t="s">
        <v>756</v>
      </c>
      <c r="AC1662" s="15" t="s">
        <v>757</v>
      </c>
      <c r="AD1662" s="15" t="s">
        <v>765</v>
      </c>
      <c r="AE1662" s="15" t="s">
        <v>766</v>
      </c>
      <c r="AF1662" s="15" t="s">
        <v>767</v>
      </c>
    </row>
    <row r="1663" spans="1:38" s="15" customFormat="1">
      <c r="A1663" s="14">
        <v>44375.533599537041</v>
      </c>
      <c r="B1663" s="15" t="s">
        <v>752</v>
      </c>
      <c r="C1663" s="15" t="s">
        <v>11</v>
      </c>
      <c r="D1663" s="14">
        <v>44375.533599537041</v>
      </c>
      <c r="E1663" s="15">
        <f t="shared" ca="1" si="45"/>
        <v>2303</v>
      </c>
      <c r="F1663" s="15" t="s">
        <v>12</v>
      </c>
      <c r="G1663" s="15" t="s">
        <v>13</v>
      </c>
      <c r="H1663" s="15" t="s">
        <v>251</v>
      </c>
      <c r="I1663" s="15" t="s">
        <v>252</v>
      </c>
      <c r="J1663" s="15" t="s">
        <v>753</v>
      </c>
      <c r="K1663" s="16" t="s">
        <v>754</v>
      </c>
      <c r="L1663" s="15" t="s">
        <v>755</v>
      </c>
      <c r="M1663" s="15" t="s">
        <v>756</v>
      </c>
      <c r="N1663" s="15" t="s">
        <v>757</v>
      </c>
      <c r="O1663" s="15" t="s">
        <v>21</v>
      </c>
      <c r="Q1663" s="15" t="s">
        <v>759</v>
      </c>
      <c r="R1663" s="16" t="s">
        <v>760</v>
      </c>
      <c r="S1663" s="16" t="s">
        <v>761</v>
      </c>
      <c r="T1663" s="16" t="s">
        <v>762</v>
      </c>
      <c r="U1663" s="18">
        <v>44889</v>
      </c>
      <c r="V1663" s="17">
        <v>45254</v>
      </c>
      <c r="W1663" s="15" t="s">
        <v>763</v>
      </c>
      <c r="X1663" s="15" t="s">
        <v>764</v>
      </c>
      <c r="Y1663" s="15" t="s">
        <v>78</v>
      </c>
      <c r="Z1663" s="15" t="s">
        <v>758</v>
      </c>
      <c r="AA1663" s="15" t="s">
        <v>79</v>
      </c>
      <c r="AB1663" s="15" t="s">
        <v>756</v>
      </c>
      <c r="AC1663" s="15" t="s">
        <v>757</v>
      </c>
      <c r="AD1663" s="15" t="s">
        <v>765</v>
      </c>
      <c r="AE1663" s="15" t="s">
        <v>766</v>
      </c>
      <c r="AF1663" s="15" t="s">
        <v>767</v>
      </c>
    </row>
    <row r="1664" spans="1:38" s="15" customFormat="1">
      <c r="A1664" s="14">
        <v>44405.533599537041</v>
      </c>
      <c r="B1664" s="15" t="s">
        <v>752</v>
      </c>
      <c r="C1664" s="15" t="s">
        <v>11</v>
      </c>
      <c r="D1664" s="14">
        <v>44405.533599537041</v>
      </c>
      <c r="E1664" s="15">
        <f t="shared" ca="1" si="45"/>
        <v>1882</v>
      </c>
      <c r="F1664" s="15" t="s">
        <v>12</v>
      </c>
      <c r="G1664" s="15" t="s">
        <v>13</v>
      </c>
      <c r="H1664" s="15" t="s">
        <v>251</v>
      </c>
      <c r="I1664" s="15" t="s">
        <v>252</v>
      </c>
      <c r="J1664" s="15" t="s">
        <v>753</v>
      </c>
      <c r="K1664" s="16" t="s">
        <v>754</v>
      </c>
      <c r="L1664" s="15" t="s">
        <v>755</v>
      </c>
      <c r="M1664" s="15" t="s">
        <v>756</v>
      </c>
      <c r="N1664" s="15" t="s">
        <v>757</v>
      </c>
      <c r="O1664" s="15" t="s">
        <v>21</v>
      </c>
      <c r="Q1664" s="15" t="s">
        <v>759</v>
      </c>
      <c r="R1664" s="16" t="s">
        <v>760</v>
      </c>
      <c r="S1664" s="16" t="s">
        <v>761</v>
      </c>
      <c r="T1664" s="16" t="s">
        <v>762</v>
      </c>
      <c r="U1664" s="18">
        <v>44889</v>
      </c>
      <c r="V1664" s="17">
        <v>45254</v>
      </c>
      <c r="W1664" s="15" t="s">
        <v>763</v>
      </c>
      <c r="X1664" s="15" t="s">
        <v>764</v>
      </c>
      <c r="Y1664" s="15" t="s">
        <v>78</v>
      </c>
      <c r="Z1664" s="15" t="s">
        <v>758</v>
      </c>
      <c r="AA1664" s="15" t="s">
        <v>79</v>
      </c>
      <c r="AB1664" s="15" t="s">
        <v>756</v>
      </c>
      <c r="AC1664" s="15" t="s">
        <v>757</v>
      </c>
      <c r="AD1664" s="15" t="s">
        <v>765</v>
      </c>
      <c r="AE1664" s="15" t="s">
        <v>766</v>
      </c>
      <c r="AF1664" s="15" t="s">
        <v>767</v>
      </c>
      <c r="AL1664"/>
    </row>
    <row r="1665" spans="1:38" s="15" customFormat="1">
      <c r="A1665" s="14">
        <v>44436.533599537041</v>
      </c>
      <c r="B1665" s="15" t="s">
        <v>752</v>
      </c>
      <c r="C1665" s="15" t="s">
        <v>11</v>
      </c>
      <c r="D1665" s="14">
        <v>44436.533599537041</v>
      </c>
      <c r="E1665" s="15">
        <f t="shared" ca="1" si="45"/>
        <v>1355</v>
      </c>
      <c r="F1665" s="15" t="s">
        <v>12</v>
      </c>
      <c r="G1665" s="15" t="s">
        <v>13</v>
      </c>
      <c r="H1665" s="15" t="s">
        <v>251</v>
      </c>
      <c r="I1665" s="15" t="s">
        <v>252</v>
      </c>
      <c r="J1665" s="15" t="s">
        <v>753</v>
      </c>
      <c r="K1665" s="16" t="s">
        <v>754</v>
      </c>
      <c r="L1665" s="15" t="s">
        <v>755</v>
      </c>
      <c r="M1665" s="15" t="s">
        <v>756</v>
      </c>
      <c r="N1665" s="15" t="s">
        <v>757</v>
      </c>
      <c r="O1665" s="15" t="s">
        <v>21</v>
      </c>
      <c r="Q1665" s="15" t="s">
        <v>759</v>
      </c>
      <c r="R1665" s="16" t="s">
        <v>760</v>
      </c>
      <c r="S1665" s="16" t="s">
        <v>761</v>
      </c>
      <c r="T1665" s="16" t="s">
        <v>762</v>
      </c>
      <c r="U1665" s="18">
        <v>44889</v>
      </c>
      <c r="V1665" s="17">
        <v>45254</v>
      </c>
      <c r="W1665" s="15" t="s">
        <v>763</v>
      </c>
      <c r="X1665" s="15" t="s">
        <v>764</v>
      </c>
      <c r="Y1665" s="15" t="s">
        <v>78</v>
      </c>
      <c r="Z1665" s="15" t="s">
        <v>758</v>
      </c>
      <c r="AA1665" s="15" t="s">
        <v>79</v>
      </c>
      <c r="AB1665" s="15" t="s">
        <v>756</v>
      </c>
      <c r="AC1665" s="15" t="s">
        <v>757</v>
      </c>
      <c r="AD1665" s="15" t="s">
        <v>765</v>
      </c>
      <c r="AE1665" s="15" t="s">
        <v>766</v>
      </c>
      <c r="AF1665" s="15" t="s">
        <v>767</v>
      </c>
      <c r="AL1665"/>
    </row>
    <row r="1666" spans="1:38" s="15" customFormat="1">
      <c r="A1666" s="14">
        <v>44467.533599537041</v>
      </c>
      <c r="B1666" s="15" t="s">
        <v>752</v>
      </c>
      <c r="C1666" s="15" t="s">
        <v>11</v>
      </c>
      <c r="D1666" s="14">
        <v>44467.533599537041</v>
      </c>
      <c r="E1666" s="15">
        <f t="shared" ca="1" si="45"/>
        <v>1594</v>
      </c>
      <c r="F1666" s="15" t="s">
        <v>12</v>
      </c>
      <c r="G1666" s="15" t="s">
        <v>13</v>
      </c>
      <c r="H1666" s="15" t="s">
        <v>251</v>
      </c>
      <c r="I1666" s="15" t="s">
        <v>252</v>
      </c>
      <c r="J1666" s="15" t="s">
        <v>753</v>
      </c>
      <c r="K1666" s="16" t="s">
        <v>754</v>
      </c>
      <c r="L1666" s="15" t="s">
        <v>755</v>
      </c>
      <c r="M1666" s="15" t="s">
        <v>756</v>
      </c>
      <c r="N1666" s="15" t="s">
        <v>757</v>
      </c>
      <c r="O1666" s="15" t="s">
        <v>21</v>
      </c>
      <c r="Q1666" s="15" t="s">
        <v>759</v>
      </c>
      <c r="R1666" s="16" t="s">
        <v>760</v>
      </c>
      <c r="S1666" s="16" t="s">
        <v>761</v>
      </c>
      <c r="T1666" s="16" t="s">
        <v>762</v>
      </c>
      <c r="U1666" s="18">
        <v>44889</v>
      </c>
      <c r="V1666" s="17">
        <v>45254</v>
      </c>
      <c r="W1666" s="15" t="s">
        <v>763</v>
      </c>
      <c r="X1666" s="15" t="s">
        <v>764</v>
      </c>
      <c r="Y1666" s="15" t="s">
        <v>78</v>
      </c>
      <c r="Z1666" s="15" t="s">
        <v>758</v>
      </c>
      <c r="AA1666" s="15" t="s">
        <v>79</v>
      </c>
      <c r="AB1666" s="15" t="s">
        <v>756</v>
      </c>
      <c r="AC1666" s="15" t="s">
        <v>757</v>
      </c>
      <c r="AD1666" s="15" t="s">
        <v>765</v>
      </c>
      <c r="AE1666" s="15" t="s">
        <v>766</v>
      </c>
      <c r="AF1666" s="15" t="s">
        <v>767</v>
      </c>
      <c r="AL1666"/>
    </row>
    <row r="1667" spans="1:38" s="15" customFormat="1">
      <c r="A1667" s="14">
        <v>44497.533599537041</v>
      </c>
      <c r="B1667" s="15" t="s">
        <v>752</v>
      </c>
      <c r="C1667" s="15" t="s">
        <v>11</v>
      </c>
      <c r="D1667" s="14">
        <v>44497.533599537041</v>
      </c>
      <c r="E1667" s="15">
        <f t="shared" ca="1" si="45"/>
        <v>2341</v>
      </c>
      <c r="F1667" s="15" t="s">
        <v>12</v>
      </c>
      <c r="G1667" s="15" t="s">
        <v>13</v>
      </c>
      <c r="H1667" s="15" t="s">
        <v>251</v>
      </c>
      <c r="I1667" s="15" t="s">
        <v>252</v>
      </c>
      <c r="J1667" s="15" t="s">
        <v>753</v>
      </c>
      <c r="K1667" s="16" t="s">
        <v>754</v>
      </c>
      <c r="L1667" s="15" t="s">
        <v>755</v>
      </c>
      <c r="M1667" s="15" t="s">
        <v>756</v>
      </c>
      <c r="N1667" s="15" t="s">
        <v>757</v>
      </c>
      <c r="O1667" s="15" t="s">
        <v>21</v>
      </c>
      <c r="Q1667" s="15" t="s">
        <v>759</v>
      </c>
      <c r="R1667" s="16" t="s">
        <v>760</v>
      </c>
      <c r="S1667" s="16" t="s">
        <v>761</v>
      </c>
      <c r="T1667" s="16" t="s">
        <v>762</v>
      </c>
      <c r="U1667" s="18">
        <v>44889</v>
      </c>
      <c r="V1667" s="17">
        <v>45254</v>
      </c>
      <c r="W1667" s="15" t="s">
        <v>763</v>
      </c>
      <c r="X1667" s="15" t="s">
        <v>764</v>
      </c>
      <c r="Y1667" s="15" t="s">
        <v>78</v>
      </c>
      <c r="Z1667" s="15" t="s">
        <v>758</v>
      </c>
      <c r="AA1667" s="15" t="s">
        <v>79</v>
      </c>
      <c r="AB1667" s="15" t="s">
        <v>756</v>
      </c>
      <c r="AC1667" s="15" t="s">
        <v>757</v>
      </c>
      <c r="AD1667" s="15" t="s">
        <v>765</v>
      </c>
      <c r="AE1667" s="15" t="s">
        <v>766</v>
      </c>
      <c r="AF1667" s="15" t="s">
        <v>767</v>
      </c>
      <c r="AL1667"/>
    </row>
    <row r="1668" spans="1:38" s="15" customFormat="1">
      <c r="A1668" s="14">
        <v>44528.533599537041</v>
      </c>
      <c r="B1668" s="15" t="s">
        <v>752</v>
      </c>
      <c r="C1668" s="15" t="s">
        <v>11</v>
      </c>
      <c r="D1668" s="14">
        <v>44528.533599537041</v>
      </c>
      <c r="E1668" s="15">
        <f t="shared" ca="1" si="45"/>
        <v>1390</v>
      </c>
      <c r="F1668" s="15" t="s">
        <v>12</v>
      </c>
      <c r="G1668" s="15" t="s">
        <v>13</v>
      </c>
      <c r="H1668" s="15" t="s">
        <v>251</v>
      </c>
      <c r="I1668" s="15" t="s">
        <v>252</v>
      </c>
      <c r="J1668" s="15" t="s">
        <v>753</v>
      </c>
      <c r="K1668" s="16" t="s">
        <v>754</v>
      </c>
      <c r="L1668" s="15" t="s">
        <v>755</v>
      </c>
      <c r="M1668" s="15" t="s">
        <v>756</v>
      </c>
      <c r="N1668" s="15" t="s">
        <v>757</v>
      </c>
      <c r="O1668" s="15" t="s">
        <v>21</v>
      </c>
      <c r="Q1668" s="15" t="s">
        <v>759</v>
      </c>
      <c r="R1668" s="16" t="s">
        <v>760</v>
      </c>
      <c r="S1668" s="16" t="s">
        <v>761</v>
      </c>
      <c r="T1668" s="16" t="s">
        <v>762</v>
      </c>
      <c r="U1668" s="18">
        <v>44889</v>
      </c>
      <c r="V1668" s="17">
        <v>45254</v>
      </c>
      <c r="W1668" s="15" t="s">
        <v>763</v>
      </c>
      <c r="X1668" s="15" t="s">
        <v>764</v>
      </c>
      <c r="Y1668" s="15" t="s">
        <v>78</v>
      </c>
      <c r="Z1668" s="15" t="s">
        <v>758</v>
      </c>
      <c r="AA1668" s="15" t="s">
        <v>79</v>
      </c>
      <c r="AB1668" s="15" t="s">
        <v>756</v>
      </c>
      <c r="AC1668" s="15" t="s">
        <v>757</v>
      </c>
      <c r="AD1668" s="15" t="s">
        <v>765</v>
      </c>
      <c r="AE1668" s="15" t="s">
        <v>766</v>
      </c>
      <c r="AF1668" s="15" t="s">
        <v>767</v>
      </c>
      <c r="AL1668"/>
    </row>
    <row r="1669" spans="1:38" s="15" customFormat="1">
      <c r="A1669" s="14">
        <v>44558.533599537041</v>
      </c>
      <c r="B1669" s="15" t="s">
        <v>752</v>
      </c>
      <c r="C1669" s="15" t="s">
        <v>11</v>
      </c>
      <c r="D1669" s="14">
        <v>44558.533599537041</v>
      </c>
      <c r="E1669" s="15">
        <f t="shared" ca="1" si="45"/>
        <v>1138</v>
      </c>
      <c r="F1669" s="15" t="s">
        <v>12</v>
      </c>
      <c r="G1669" s="15" t="s">
        <v>13</v>
      </c>
      <c r="H1669" s="15" t="s">
        <v>251</v>
      </c>
      <c r="I1669" s="15" t="s">
        <v>252</v>
      </c>
      <c r="J1669" s="15" t="s">
        <v>753</v>
      </c>
      <c r="K1669" s="16" t="s">
        <v>754</v>
      </c>
      <c r="L1669" s="15" t="s">
        <v>755</v>
      </c>
      <c r="M1669" s="15" t="s">
        <v>756</v>
      </c>
      <c r="N1669" s="15" t="s">
        <v>757</v>
      </c>
      <c r="O1669" s="15" t="s">
        <v>21</v>
      </c>
      <c r="Q1669" s="15" t="s">
        <v>759</v>
      </c>
      <c r="R1669" s="16" t="s">
        <v>760</v>
      </c>
      <c r="S1669" s="16" t="s">
        <v>761</v>
      </c>
      <c r="T1669" s="16" t="s">
        <v>762</v>
      </c>
      <c r="U1669" s="18">
        <v>44889</v>
      </c>
      <c r="V1669" s="17">
        <v>45254</v>
      </c>
      <c r="W1669" s="15" t="s">
        <v>763</v>
      </c>
      <c r="X1669" s="15" t="s">
        <v>764</v>
      </c>
      <c r="Y1669" s="15" t="s">
        <v>78</v>
      </c>
      <c r="Z1669" s="15" t="s">
        <v>758</v>
      </c>
      <c r="AA1669" s="15" t="s">
        <v>79</v>
      </c>
      <c r="AB1669" s="15" t="s">
        <v>756</v>
      </c>
      <c r="AC1669" s="15" t="s">
        <v>757</v>
      </c>
      <c r="AD1669" s="15" t="s">
        <v>765</v>
      </c>
      <c r="AE1669" s="15" t="s">
        <v>766</v>
      </c>
      <c r="AF1669" s="15" t="s">
        <v>767</v>
      </c>
      <c r="AL1669"/>
    </row>
    <row r="1670" spans="1:38" s="15" customFormat="1">
      <c r="A1670" s="14">
        <v>44589.533599537041</v>
      </c>
      <c r="B1670" s="15" t="s">
        <v>752</v>
      </c>
      <c r="C1670" s="15" t="s">
        <v>11</v>
      </c>
      <c r="D1670" s="14">
        <v>44589.533599537041</v>
      </c>
      <c r="E1670" s="15">
        <f t="shared" ca="1" si="45"/>
        <v>1788</v>
      </c>
      <c r="F1670" s="15" t="s">
        <v>12</v>
      </c>
      <c r="G1670" s="15" t="s">
        <v>13</v>
      </c>
      <c r="H1670" s="15" t="s">
        <v>251</v>
      </c>
      <c r="I1670" s="15" t="s">
        <v>252</v>
      </c>
      <c r="J1670" s="15" t="s">
        <v>753</v>
      </c>
      <c r="K1670" s="16" t="s">
        <v>754</v>
      </c>
      <c r="L1670" s="15" t="s">
        <v>755</v>
      </c>
      <c r="M1670" s="15" t="s">
        <v>756</v>
      </c>
      <c r="N1670" s="15" t="s">
        <v>757</v>
      </c>
      <c r="O1670" s="15" t="s">
        <v>21</v>
      </c>
      <c r="Q1670" s="15" t="s">
        <v>759</v>
      </c>
      <c r="R1670" s="16" t="s">
        <v>760</v>
      </c>
      <c r="S1670" s="16" t="s">
        <v>761</v>
      </c>
      <c r="T1670" s="16" t="s">
        <v>762</v>
      </c>
      <c r="U1670" s="18">
        <v>44889</v>
      </c>
      <c r="V1670" s="17">
        <v>45254</v>
      </c>
      <c r="W1670" s="15" t="s">
        <v>763</v>
      </c>
      <c r="X1670" s="15" t="s">
        <v>764</v>
      </c>
      <c r="Y1670" s="15" t="s">
        <v>78</v>
      </c>
      <c r="Z1670" s="15" t="s">
        <v>758</v>
      </c>
      <c r="AA1670" s="15" t="s">
        <v>79</v>
      </c>
      <c r="AB1670" s="15" t="s">
        <v>756</v>
      </c>
      <c r="AC1670" s="15" t="s">
        <v>757</v>
      </c>
      <c r="AD1670" s="15" t="s">
        <v>765</v>
      </c>
      <c r="AE1670" s="15" t="s">
        <v>766</v>
      </c>
      <c r="AF1670" s="15" t="s">
        <v>767</v>
      </c>
      <c r="AL1670"/>
    </row>
    <row r="1671" spans="1:38" s="15" customFormat="1">
      <c r="A1671" s="14">
        <v>44620.533599537041</v>
      </c>
      <c r="B1671" s="15" t="s">
        <v>752</v>
      </c>
      <c r="C1671" s="15" t="s">
        <v>11</v>
      </c>
      <c r="D1671" s="14">
        <v>44620.533599537041</v>
      </c>
      <c r="E1671" s="15">
        <f t="shared" ca="1" si="45"/>
        <v>1851</v>
      </c>
      <c r="F1671" s="15" t="s">
        <v>12</v>
      </c>
      <c r="G1671" s="15" t="s">
        <v>13</v>
      </c>
      <c r="H1671" s="15" t="s">
        <v>251</v>
      </c>
      <c r="I1671" s="15" t="s">
        <v>252</v>
      </c>
      <c r="J1671" s="15" t="s">
        <v>753</v>
      </c>
      <c r="K1671" s="16" t="s">
        <v>754</v>
      </c>
      <c r="L1671" s="15" t="s">
        <v>755</v>
      </c>
      <c r="M1671" s="15" t="s">
        <v>756</v>
      </c>
      <c r="N1671" s="15" t="s">
        <v>757</v>
      </c>
      <c r="O1671" s="15" t="s">
        <v>21</v>
      </c>
      <c r="Q1671" s="15" t="s">
        <v>759</v>
      </c>
      <c r="R1671" s="16" t="s">
        <v>760</v>
      </c>
      <c r="S1671" s="16" t="s">
        <v>761</v>
      </c>
      <c r="T1671" s="16" t="s">
        <v>762</v>
      </c>
      <c r="U1671" s="18">
        <v>44889</v>
      </c>
      <c r="V1671" s="17">
        <v>45254</v>
      </c>
      <c r="W1671" s="15" t="s">
        <v>763</v>
      </c>
      <c r="X1671" s="15" t="s">
        <v>764</v>
      </c>
      <c r="Y1671" s="15" t="s">
        <v>78</v>
      </c>
      <c r="Z1671" s="15" t="s">
        <v>758</v>
      </c>
      <c r="AA1671" s="15" t="s">
        <v>79</v>
      </c>
      <c r="AB1671" s="15" t="s">
        <v>756</v>
      </c>
      <c r="AC1671" s="15" t="s">
        <v>757</v>
      </c>
      <c r="AD1671" s="15" t="s">
        <v>765</v>
      </c>
      <c r="AE1671" s="15" t="s">
        <v>766</v>
      </c>
      <c r="AF1671" s="15" t="s">
        <v>767</v>
      </c>
    </row>
    <row r="1672" spans="1:38" s="15" customFormat="1">
      <c r="A1672" s="14">
        <v>44648.533599537041</v>
      </c>
      <c r="B1672" s="15" t="s">
        <v>752</v>
      </c>
      <c r="C1672" s="15" t="s">
        <v>11</v>
      </c>
      <c r="D1672" s="14">
        <v>44648.533599537041</v>
      </c>
      <c r="E1672" s="15">
        <f t="shared" ca="1" si="45"/>
        <v>2281</v>
      </c>
      <c r="F1672" s="15" t="s">
        <v>12</v>
      </c>
      <c r="G1672" s="15" t="s">
        <v>13</v>
      </c>
      <c r="H1672" s="15" t="s">
        <v>251</v>
      </c>
      <c r="I1672" s="15" t="s">
        <v>252</v>
      </c>
      <c r="J1672" s="15" t="s">
        <v>753</v>
      </c>
      <c r="K1672" s="16" t="s">
        <v>754</v>
      </c>
      <c r="L1672" s="15" t="s">
        <v>755</v>
      </c>
      <c r="M1672" s="15" t="s">
        <v>756</v>
      </c>
      <c r="N1672" s="15" t="s">
        <v>757</v>
      </c>
      <c r="O1672" s="15" t="s">
        <v>21</v>
      </c>
      <c r="Q1672" s="15" t="s">
        <v>759</v>
      </c>
      <c r="R1672" s="16" t="s">
        <v>760</v>
      </c>
      <c r="S1672" s="16" t="s">
        <v>761</v>
      </c>
      <c r="T1672" s="16" t="s">
        <v>762</v>
      </c>
      <c r="U1672" s="18">
        <v>44889</v>
      </c>
      <c r="V1672" s="17">
        <v>45254</v>
      </c>
      <c r="W1672" s="15" t="s">
        <v>763</v>
      </c>
      <c r="X1672" s="15" t="s">
        <v>764</v>
      </c>
      <c r="Y1672" s="15" t="s">
        <v>78</v>
      </c>
      <c r="Z1672" s="15" t="s">
        <v>758</v>
      </c>
      <c r="AA1672" s="15" t="s">
        <v>79</v>
      </c>
      <c r="AB1672" s="15" t="s">
        <v>756</v>
      </c>
      <c r="AC1672" s="15" t="s">
        <v>757</v>
      </c>
      <c r="AD1672" s="15" t="s">
        <v>765</v>
      </c>
      <c r="AE1672" s="15" t="s">
        <v>766</v>
      </c>
      <c r="AF1672" s="15" t="s">
        <v>767</v>
      </c>
    </row>
    <row r="1673" spans="1:38">
      <c r="A1673" s="14">
        <v>44679.533599537041</v>
      </c>
      <c r="B1673" s="15" t="s">
        <v>752</v>
      </c>
      <c r="C1673" s="15" t="s">
        <v>11</v>
      </c>
      <c r="D1673" s="14">
        <v>44679.533599537041</v>
      </c>
      <c r="E1673" s="15">
        <f t="shared" ca="1" si="45"/>
        <v>1686</v>
      </c>
      <c r="F1673" s="15" t="s">
        <v>12</v>
      </c>
      <c r="G1673" s="15" t="s">
        <v>13</v>
      </c>
      <c r="H1673" s="15" t="s">
        <v>251</v>
      </c>
      <c r="I1673" s="15" t="s">
        <v>252</v>
      </c>
      <c r="J1673" s="15" t="s">
        <v>753</v>
      </c>
      <c r="K1673" s="16" t="s">
        <v>754</v>
      </c>
      <c r="L1673" s="15" t="s">
        <v>755</v>
      </c>
      <c r="M1673" s="15" t="s">
        <v>756</v>
      </c>
      <c r="N1673" s="15" t="s">
        <v>757</v>
      </c>
      <c r="O1673" s="15" t="s">
        <v>21</v>
      </c>
      <c r="P1673" s="15"/>
      <c r="Q1673" s="15" t="s">
        <v>759</v>
      </c>
      <c r="R1673" s="16" t="s">
        <v>760</v>
      </c>
      <c r="S1673" s="16" t="s">
        <v>761</v>
      </c>
      <c r="T1673" s="16" t="s">
        <v>762</v>
      </c>
      <c r="U1673" s="18">
        <v>44889</v>
      </c>
      <c r="V1673" s="17">
        <v>45254</v>
      </c>
      <c r="W1673" s="15" t="s">
        <v>763</v>
      </c>
      <c r="X1673" s="15" t="s">
        <v>764</v>
      </c>
      <c r="Y1673" s="15" t="s">
        <v>78</v>
      </c>
      <c r="Z1673" s="15" t="s">
        <v>758</v>
      </c>
      <c r="AA1673" s="15" t="s">
        <v>79</v>
      </c>
      <c r="AB1673" s="15" t="s">
        <v>756</v>
      </c>
      <c r="AC1673" s="15" t="s">
        <v>757</v>
      </c>
      <c r="AD1673" s="15" t="s">
        <v>765</v>
      </c>
      <c r="AE1673" s="15" t="s">
        <v>766</v>
      </c>
      <c r="AF1673" s="15" t="s">
        <v>767</v>
      </c>
      <c r="AG1673" s="15"/>
      <c r="AH1673" s="15"/>
      <c r="AI1673" s="15"/>
      <c r="AK1673" s="15"/>
      <c r="AL1673" s="15"/>
    </row>
    <row r="1674" spans="1:38">
      <c r="A1674" s="14">
        <v>44709.533599537041</v>
      </c>
      <c r="B1674" s="15" t="s">
        <v>752</v>
      </c>
      <c r="C1674" s="15" t="s">
        <v>11</v>
      </c>
      <c r="D1674" s="14">
        <v>44709.533599537041</v>
      </c>
      <c r="E1674" s="15">
        <f t="shared" ca="1" si="45"/>
        <v>1154</v>
      </c>
      <c r="F1674" s="15" t="s">
        <v>12</v>
      </c>
      <c r="G1674" s="15" t="s">
        <v>13</v>
      </c>
      <c r="H1674" s="15" t="s">
        <v>251</v>
      </c>
      <c r="I1674" s="15" t="s">
        <v>252</v>
      </c>
      <c r="J1674" s="15" t="s">
        <v>753</v>
      </c>
      <c r="K1674" s="16" t="s">
        <v>754</v>
      </c>
      <c r="L1674" s="15" t="s">
        <v>755</v>
      </c>
      <c r="M1674" s="15" t="s">
        <v>756</v>
      </c>
      <c r="N1674" s="15" t="s">
        <v>757</v>
      </c>
      <c r="O1674" s="15" t="s">
        <v>21</v>
      </c>
      <c r="P1674" s="15"/>
      <c r="Q1674" s="15" t="s">
        <v>759</v>
      </c>
      <c r="R1674" s="16" t="s">
        <v>760</v>
      </c>
      <c r="S1674" s="16" t="s">
        <v>761</v>
      </c>
      <c r="T1674" s="16" t="s">
        <v>762</v>
      </c>
      <c r="U1674" s="18">
        <v>44889</v>
      </c>
      <c r="V1674" s="17">
        <v>45254</v>
      </c>
      <c r="W1674" s="15" t="s">
        <v>763</v>
      </c>
      <c r="X1674" s="15" t="s">
        <v>764</v>
      </c>
      <c r="Y1674" s="15" t="s">
        <v>78</v>
      </c>
      <c r="Z1674" s="15" t="s">
        <v>758</v>
      </c>
      <c r="AA1674" s="15" t="s">
        <v>79</v>
      </c>
      <c r="AB1674" s="15" t="s">
        <v>756</v>
      </c>
      <c r="AC1674" s="15" t="s">
        <v>757</v>
      </c>
      <c r="AD1674" s="15" t="s">
        <v>765</v>
      </c>
      <c r="AE1674" s="15" t="s">
        <v>766</v>
      </c>
      <c r="AF1674" s="15" t="s">
        <v>767</v>
      </c>
      <c r="AG1674" s="15"/>
      <c r="AH1674" s="15"/>
      <c r="AI1674" s="15"/>
      <c r="AK1674" s="15"/>
      <c r="AL1674" s="15"/>
    </row>
    <row r="1675" spans="1:38">
      <c r="A1675" s="14">
        <v>44740.533599537041</v>
      </c>
      <c r="B1675" s="15" t="s">
        <v>752</v>
      </c>
      <c r="C1675" s="15" t="s">
        <v>11</v>
      </c>
      <c r="D1675" s="14">
        <v>44740.533599537041</v>
      </c>
      <c r="E1675" s="15">
        <f t="shared" ca="1" si="45"/>
        <v>1329</v>
      </c>
      <c r="F1675" s="15" t="s">
        <v>12</v>
      </c>
      <c r="G1675" s="15" t="s">
        <v>13</v>
      </c>
      <c r="H1675" s="15" t="s">
        <v>251</v>
      </c>
      <c r="I1675" s="15" t="s">
        <v>252</v>
      </c>
      <c r="J1675" s="15" t="s">
        <v>753</v>
      </c>
      <c r="K1675" s="16" t="s">
        <v>754</v>
      </c>
      <c r="L1675" s="15" t="s">
        <v>755</v>
      </c>
      <c r="M1675" s="15" t="s">
        <v>756</v>
      </c>
      <c r="N1675" s="15" t="s">
        <v>757</v>
      </c>
      <c r="O1675" s="15" t="s">
        <v>21</v>
      </c>
      <c r="P1675" s="15"/>
      <c r="Q1675" s="15" t="s">
        <v>759</v>
      </c>
      <c r="R1675" s="16" t="s">
        <v>760</v>
      </c>
      <c r="S1675" s="16" t="s">
        <v>761</v>
      </c>
      <c r="T1675" s="16" t="s">
        <v>762</v>
      </c>
      <c r="U1675" s="18">
        <v>44889</v>
      </c>
      <c r="V1675" s="17">
        <v>45254</v>
      </c>
      <c r="W1675" s="15" t="s">
        <v>763</v>
      </c>
      <c r="X1675" s="15" t="s">
        <v>764</v>
      </c>
      <c r="Y1675" s="15" t="s">
        <v>78</v>
      </c>
      <c r="Z1675" s="15" t="s">
        <v>758</v>
      </c>
      <c r="AA1675" s="15" t="s">
        <v>79</v>
      </c>
      <c r="AB1675" s="15" t="s">
        <v>756</v>
      </c>
      <c r="AC1675" s="15" t="s">
        <v>757</v>
      </c>
      <c r="AD1675" s="15" t="s">
        <v>765</v>
      </c>
      <c r="AE1675" s="15" t="s">
        <v>766</v>
      </c>
      <c r="AF1675" s="15" t="s">
        <v>767</v>
      </c>
      <c r="AG1675" s="15"/>
      <c r="AH1675" s="15"/>
      <c r="AI1675" s="15"/>
      <c r="AK1675" s="15"/>
      <c r="AL1675" s="15"/>
    </row>
    <row r="1676" spans="1:38">
      <c r="A1676" s="14">
        <v>44770.533599537041</v>
      </c>
      <c r="B1676" s="15" t="s">
        <v>752</v>
      </c>
      <c r="C1676" s="15" t="s">
        <v>11</v>
      </c>
      <c r="D1676" s="14">
        <v>44770.533599537041</v>
      </c>
      <c r="E1676" s="15">
        <f t="shared" ca="1" si="45"/>
        <v>1017</v>
      </c>
      <c r="F1676" s="15" t="s">
        <v>12</v>
      </c>
      <c r="G1676" s="15" t="s">
        <v>13</v>
      </c>
      <c r="H1676" s="15" t="s">
        <v>251</v>
      </c>
      <c r="I1676" s="15" t="s">
        <v>252</v>
      </c>
      <c r="J1676" s="15" t="s">
        <v>753</v>
      </c>
      <c r="K1676" s="16" t="s">
        <v>754</v>
      </c>
      <c r="L1676" s="15" t="s">
        <v>755</v>
      </c>
      <c r="M1676" s="15" t="s">
        <v>756</v>
      </c>
      <c r="N1676" s="15" t="s">
        <v>757</v>
      </c>
      <c r="O1676" s="15" t="s">
        <v>21</v>
      </c>
      <c r="P1676" s="15"/>
      <c r="Q1676" s="15" t="s">
        <v>759</v>
      </c>
      <c r="R1676" s="16" t="s">
        <v>760</v>
      </c>
      <c r="S1676" s="16" t="s">
        <v>761</v>
      </c>
      <c r="T1676" s="16" t="s">
        <v>762</v>
      </c>
      <c r="U1676" s="18">
        <v>44889</v>
      </c>
      <c r="V1676" s="17">
        <v>45254</v>
      </c>
      <c r="W1676" s="15" t="s">
        <v>763</v>
      </c>
      <c r="X1676" s="15" t="s">
        <v>764</v>
      </c>
      <c r="Y1676" s="15" t="s">
        <v>78</v>
      </c>
      <c r="Z1676" s="15" t="s">
        <v>758</v>
      </c>
      <c r="AA1676" s="15" t="s">
        <v>79</v>
      </c>
      <c r="AB1676" s="15" t="s">
        <v>756</v>
      </c>
      <c r="AC1676" s="15" t="s">
        <v>757</v>
      </c>
      <c r="AD1676" s="15" t="s">
        <v>765</v>
      </c>
      <c r="AE1676" s="15" t="s">
        <v>766</v>
      </c>
      <c r="AF1676" s="15" t="s">
        <v>767</v>
      </c>
      <c r="AG1676" s="15"/>
      <c r="AH1676" s="15"/>
      <c r="AI1676" s="15"/>
      <c r="AK1676" s="15"/>
      <c r="AL1676" s="15"/>
    </row>
    <row r="1677" spans="1:38">
      <c r="A1677" s="14">
        <v>44801.533599537041</v>
      </c>
      <c r="B1677" s="15" t="s">
        <v>752</v>
      </c>
      <c r="C1677" s="15" t="s">
        <v>11</v>
      </c>
      <c r="D1677" s="14">
        <v>44801.533599537041</v>
      </c>
      <c r="E1677" s="15">
        <f t="shared" ca="1" si="45"/>
        <v>1989</v>
      </c>
      <c r="F1677" s="15" t="s">
        <v>12</v>
      </c>
      <c r="G1677" s="15" t="s">
        <v>13</v>
      </c>
      <c r="H1677" s="15" t="s">
        <v>251</v>
      </c>
      <c r="I1677" s="15" t="s">
        <v>252</v>
      </c>
      <c r="J1677" s="15" t="s">
        <v>753</v>
      </c>
      <c r="K1677" s="16" t="s">
        <v>754</v>
      </c>
      <c r="L1677" s="15" t="s">
        <v>755</v>
      </c>
      <c r="M1677" s="15" t="s">
        <v>756</v>
      </c>
      <c r="N1677" s="15" t="s">
        <v>757</v>
      </c>
      <c r="O1677" s="15" t="s">
        <v>21</v>
      </c>
      <c r="P1677" s="15"/>
      <c r="Q1677" s="15" t="s">
        <v>759</v>
      </c>
      <c r="R1677" s="16" t="s">
        <v>760</v>
      </c>
      <c r="S1677" s="16" t="s">
        <v>761</v>
      </c>
      <c r="T1677" s="16" t="s">
        <v>762</v>
      </c>
      <c r="U1677" s="18">
        <v>44889</v>
      </c>
      <c r="V1677" s="17">
        <v>45254</v>
      </c>
      <c r="W1677" s="15" t="s">
        <v>763</v>
      </c>
      <c r="X1677" s="15" t="s">
        <v>764</v>
      </c>
      <c r="Y1677" s="15" t="s">
        <v>78</v>
      </c>
      <c r="Z1677" s="15" t="s">
        <v>758</v>
      </c>
      <c r="AA1677" s="15" t="s">
        <v>79</v>
      </c>
      <c r="AB1677" s="15" t="s">
        <v>756</v>
      </c>
      <c r="AC1677" s="15" t="s">
        <v>757</v>
      </c>
      <c r="AD1677" s="15" t="s">
        <v>765</v>
      </c>
      <c r="AE1677" s="15" t="s">
        <v>766</v>
      </c>
      <c r="AF1677" s="15" t="s">
        <v>767</v>
      </c>
      <c r="AG1677" s="15"/>
      <c r="AH1677" s="15"/>
      <c r="AI1677" s="15"/>
      <c r="AK1677" s="15"/>
      <c r="AL1677" s="15"/>
    </row>
    <row r="1678" spans="1:38">
      <c r="A1678" s="14">
        <v>44832.533599537041</v>
      </c>
      <c r="B1678" s="15" t="s">
        <v>752</v>
      </c>
      <c r="C1678" s="15" t="s">
        <v>11</v>
      </c>
      <c r="D1678" s="14">
        <v>44832.533599537041</v>
      </c>
      <c r="E1678" s="15">
        <f t="shared" ca="1" si="45"/>
        <v>1051</v>
      </c>
      <c r="F1678" s="15" t="s">
        <v>12</v>
      </c>
      <c r="G1678" s="15" t="s">
        <v>13</v>
      </c>
      <c r="H1678" s="15" t="s">
        <v>251</v>
      </c>
      <c r="I1678" s="15" t="s">
        <v>252</v>
      </c>
      <c r="J1678" s="15" t="s">
        <v>753</v>
      </c>
      <c r="K1678" s="16" t="s">
        <v>754</v>
      </c>
      <c r="L1678" s="15" t="s">
        <v>755</v>
      </c>
      <c r="M1678" s="15" t="s">
        <v>756</v>
      </c>
      <c r="N1678" s="15" t="s">
        <v>757</v>
      </c>
      <c r="O1678" s="15" t="s">
        <v>21</v>
      </c>
      <c r="P1678" s="15"/>
      <c r="Q1678" s="15" t="s">
        <v>759</v>
      </c>
      <c r="R1678" s="16" t="s">
        <v>760</v>
      </c>
      <c r="S1678" s="16" t="s">
        <v>761</v>
      </c>
      <c r="T1678" s="16" t="s">
        <v>762</v>
      </c>
      <c r="U1678" s="18">
        <v>44889</v>
      </c>
      <c r="V1678" s="17">
        <v>45254</v>
      </c>
      <c r="W1678" s="15" t="s">
        <v>763</v>
      </c>
      <c r="X1678" s="15" t="s">
        <v>764</v>
      </c>
      <c r="Y1678" s="15" t="s">
        <v>78</v>
      </c>
      <c r="Z1678" s="15" t="s">
        <v>758</v>
      </c>
      <c r="AA1678" s="15" t="s">
        <v>79</v>
      </c>
      <c r="AB1678" s="15" t="s">
        <v>756</v>
      </c>
      <c r="AC1678" s="15" t="s">
        <v>757</v>
      </c>
      <c r="AD1678" s="15" t="s">
        <v>765</v>
      </c>
      <c r="AE1678" s="15" t="s">
        <v>766</v>
      </c>
      <c r="AF1678" s="15" t="s">
        <v>767</v>
      </c>
      <c r="AG1678" s="15"/>
      <c r="AH1678" s="15"/>
      <c r="AI1678" s="15"/>
      <c r="AK1678" s="15"/>
      <c r="AL1678" s="15"/>
    </row>
    <row r="1679" spans="1:38">
      <c r="A1679" s="14">
        <v>44862.533599537041</v>
      </c>
      <c r="B1679" s="15" t="s">
        <v>752</v>
      </c>
      <c r="C1679" s="15" t="s">
        <v>11</v>
      </c>
      <c r="D1679" s="14">
        <v>44862.533599537041</v>
      </c>
      <c r="E1679" s="15">
        <f t="shared" ca="1" si="45"/>
        <v>2172</v>
      </c>
      <c r="F1679" s="15" t="s">
        <v>12</v>
      </c>
      <c r="G1679" s="15" t="s">
        <v>13</v>
      </c>
      <c r="H1679" s="15" t="s">
        <v>251</v>
      </c>
      <c r="I1679" s="15" t="s">
        <v>252</v>
      </c>
      <c r="J1679" s="15" t="s">
        <v>753</v>
      </c>
      <c r="K1679" s="16" t="s">
        <v>754</v>
      </c>
      <c r="L1679" s="15" t="s">
        <v>755</v>
      </c>
      <c r="M1679" s="15" t="s">
        <v>756</v>
      </c>
      <c r="N1679" s="15" t="s">
        <v>757</v>
      </c>
      <c r="O1679" s="15" t="s">
        <v>21</v>
      </c>
      <c r="P1679" s="15"/>
      <c r="Q1679" s="15" t="s">
        <v>759</v>
      </c>
      <c r="R1679" s="16" t="s">
        <v>760</v>
      </c>
      <c r="S1679" s="16" t="s">
        <v>761</v>
      </c>
      <c r="T1679" s="16" t="s">
        <v>762</v>
      </c>
      <c r="U1679" s="18">
        <v>44889</v>
      </c>
      <c r="V1679" s="17">
        <v>45254</v>
      </c>
      <c r="W1679" s="15" t="s">
        <v>763</v>
      </c>
      <c r="X1679" s="15" t="s">
        <v>764</v>
      </c>
      <c r="Y1679" s="15" t="s">
        <v>78</v>
      </c>
      <c r="Z1679" s="15" t="s">
        <v>758</v>
      </c>
      <c r="AA1679" s="15" t="s">
        <v>79</v>
      </c>
      <c r="AB1679" s="15" t="s">
        <v>756</v>
      </c>
      <c r="AC1679" s="15" t="s">
        <v>757</v>
      </c>
      <c r="AD1679" s="15" t="s">
        <v>765</v>
      </c>
      <c r="AE1679" s="15" t="s">
        <v>766</v>
      </c>
      <c r="AF1679" s="15" t="s">
        <v>767</v>
      </c>
      <c r="AG1679" s="15"/>
      <c r="AH1679" s="15"/>
      <c r="AI1679" s="15"/>
      <c r="AK1679" s="15"/>
      <c r="AL1679" s="15"/>
    </row>
    <row r="1680" spans="1:38" s="15" customFormat="1">
      <c r="A1680" s="14">
        <v>44893.533599537041</v>
      </c>
      <c r="B1680" s="15" t="s">
        <v>752</v>
      </c>
      <c r="C1680" s="15" t="s">
        <v>11</v>
      </c>
      <c r="D1680" s="14">
        <v>44893.533599537041</v>
      </c>
      <c r="E1680" s="15">
        <f t="shared" ca="1" si="45"/>
        <v>1715</v>
      </c>
      <c r="F1680" s="15" t="s">
        <v>12</v>
      </c>
      <c r="G1680" s="15" t="s">
        <v>13</v>
      </c>
      <c r="H1680" s="15" t="s">
        <v>251</v>
      </c>
      <c r="I1680" s="15" t="s">
        <v>252</v>
      </c>
      <c r="J1680" s="15" t="s">
        <v>753</v>
      </c>
      <c r="K1680" s="16" t="s">
        <v>754</v>
      </c>
      <c r="L1680" s="15" t="s">
        <v>755</v>
      </c>
      <c r="M1680" s="15" t="s">
        <v>756</v>
      </c>
      <c r="N1680" s="15" t="s">
        <v>757</v>
      </c>
      <c r="O1680" s="15" t="s">
        <v>21</v>
      </c>
      <c r="Q1680" s="15" t="s">
        <v>759</v>
      </c>
      <c r="R1680" s="16" t="s">
        <v>760</v>
      </c>
      <c r="S1680" s="16" t="s">
        <v>761</v>
      </c>
      <c r="T1680" s="16" t="s">
        <v>762</v>
      </c>
      <c r="U1680" s="18">
        <v>44889</v>
      </c>
      <c r="V1680" s="17">
        <v>45254</v>
      </c>
      <c r="W1680" s="15" t="s">
        <v>763</v>
      </c>
      <c r="X1680" s="15" t="s">
        <v>764</v>
      </c>
      <c r="Y1680" s="15" t="s">
        <v>78</v>
      </c>
      <c r="Z1680" s="15" t="s">
        <v>758</v>
      </c>
      <c r="AA1680" s="15" t="s">
        <v>79</v>
      </c>
      <c r="AB1680" s="15" t="s">
        <v>756</v>
      </c>
      <c r="AC1680" s="15" t="s">
        <v>757</v>
      </c>
      <c r="AD1680" s="15" t="s">
        <v>765</v>
      </c>
      <c r="AE1680" s="15" t="s">
        <v>766</v>
      </c>
      <c r="AF1680" s="15" t="s">
        <v>767</v>
      </c>
    </row>
    <row r="1681" spans="1:37" s="15" customFormat="1">
      <c r="A1681" s="14">
        <v>44923.533599537041</v>
      </c>
      <c r="B1681" s="15" t="s">
        <v>752</v>
      </c>
      <c r="C1681" s="15" t="s">
        <v>11</v>
      </c>
      <c r="D1681" s="14">
        <v>44923.533599537041</v>
      </c>
      <c r="E1681" s="15">
        <f t="shared" ca="1" si="45"/>
        <v>1217</v>
      </c>
      <c r="F1681" s="15" t="s">
        <v>12</v>
      </c>
      <c r="G1681" s="15" t="s">
        <v>13</v>
      </c>
      <c r="H1681" s="15" t="s">
        <v>251</v>
      </c>
      <c r="I1681" s="15" t="s">
        <v>252</v>
      </c>
      <c r="J1681" s="15" t="s">
        <v>753</v>
      </c>
      <c r="K1681" s="16" t="s">
        <v>754</v>
      </c>
      <c r="L1681" s="15" t="s">
        <v>755</v>
      </c>
      <c r="M1681" s="15" t="s">
        <v>756</v>
      </c>
      <c r="N1681" s="15" t="s">
        <v>757</v>
      </c>
      <c r="O1681" s="15" t="s">
        <v>21</v>
      </c>
      <c r="Q1681" s="15" t="s">
        <v>759</v>
      </c>
      <c r="R1681" s="16" t="s">
        <v>760</v>
      </c>
      <c r="S1681" s="16" t="s">
        <v>761</v>
      </c>
      <c r="T1681" s="16" t="s">
        <v>762</v>
      </c>
      <c r="U1681" s="18">
        <v>44889</v>
      </c>
      <c r="V1681" s="17">
        <v>45254</v>
      </c>
      <c r="W1681" s="15" t="s">
        <v>763</v>
      </c>
      <c r="X1681" s="15" t="s">
        <v>764</v>
      </c>
      <c r="Y1681" s="15" t="s">
        <v>78</v>
      </c>
      <c r="Z1681" s="15" t="s">
        <v>758</v>
      </c>
      <c r="AA1681" s="15" t="s">
        <v>79</v>
      </c>
      <c r="AB1681" s="15" t="s">
        <v>756</v>
      </c>
      <c r="AC1681" s="15" t="s">
        <v>757</v>
      </c>
      <c r="AD1681" s="15" t="s">
        <v>765</v>
      </c>
      <c r="AE1681" s="15" t="s">
        <v>766</v>
      </c>
      <c r="AF1681" s="15" t="s">
        <v>767</v>
      </c>
    </row>
    <row r="1682" spans="1:37" s="15" customFormat="1">
      <c r="A1682" s="14">
        <v>44954.533599537041</v>
      </c>
      <c r="B1682" s="15" t="s">
        <v>752</v>
      </c>
      <c r="C1682" s="15" t="s">
        <v>11</v>
      </c>
      <c r="D1682" s="14">
        <v>44954.533599537041</v>
      </c>
      <c r="E1682" s="15">
        <f t="shared" ca="1" si="45"/>
        <v>2238</v>
      </c>
      <c r="F1682" s="15" t="s">
        <v>12</v>
      </c>
      <c r="G1682" s="15" t="s">
        <v>13</v>
      </c>
      <c r="H1682" s="15" t="s">
        <v>251</v>
      </c>
      <c r="I1682" s="15" t="s">
        <v>252</v>
      </c>
      <c r="J1682" s="15" t="s">
        <v>753</v>
      </c>
      <c r="K1682" s="16" t="s">
        <v>754</v>
      </c>
      <c r="L1682" s="15" t="s">
        <v>755</v>
      </c>
      <c r="M1682" s="15" t="s">
        <v>756</v>
      </c>
      <c r="N1682" s="15" t="s">
        <v>757</v>
      </c>
      <c r="O1682" s="15" t="s">
        <v>21</v>
      </c>
      <c r="Q1682" s="15" t="s">
        <v>759</v>
      </c>
      <c r="R1682" s="16" t="s">
        <v>760</v>
      </c>
      <c r="S1682" s="16" t="s">
        <v>761</v>
      </c>
      <c r="T1682" s="16" t="s">
        <v>762</v>
      </c>
      <c r="U1682" s="18">
        <v>44889</v>
      </c>
      <c r="V1682" s="17">
        <v>45254</v>
      </c>
      <c r="W1682" s="15" t="s">
        <v>763</v>
      </c>
      <c r="X1682" s="15" t="s">
        <v>764</v>
      </c>
      <c r="Y1682" s="15" t="s">
        <v>78</v>
      </c>
      <c r="Z1682" s="15" t="s">
        <v>758</v>
      </c>
      <c r="AA1682" s="15" t="s">
        <v>79</v>
      </c>
      <c r="AB1682" s="15" t="s">
        <v>756</v>
      </c>
      <c r="AC1682" s="15" t="s">
        <v>757</v>
      </c>
      <c r="AD1682" s="15" t="s">
        <v>765</v>
      </c>
      <c r="AE1682" s="15" t="s">
        <v>766</v>
      </c>
      <c r="AF1682" s="15" t="s">
        <v>767</v>
      </c>
    </row>
    <row r="1683" spans="1:37" s="15" customFormat="1">
      <c r="A1683" s="14">
        <v>44985.533599537041</v>
      </c>
      <c r="B1683" s="15" t="s">
        <v>752</v>
      </c>
      <c r="C1683" s="15" t="s">
        <v>11</v>
      </c>
      <c r="D1683" s="14">
        <v>44985.533599537041</v>
      </c>
      <c r="E1683" s="15">
        <f t="shared" ca="1" si="45"/>
        <v>2397</v>
      </c>
      <c r="F1683" s="15" t="s">
        <v>12</v>
      </c>
      <c r="G1683" s="15" t="s">
        <v>13</v>
      </c>
      <c r="H1683" s="15" t="s">
        <v>251</v>
      </c>
      <c r="I1683" s="15" t="s">
        <v>252</v>
      </c>
      <c r="J1683" s="15" t="s">
        <v>753</v>
      </c>
      <c r="K1683" s="16" t="s">
        <v>754</v>
      </c>
      <c r="L1683" s="15" t="s">
        <v>755</v>
      </c>
      <c r="M1683" s="15" t="s">
        <v>756</v>
      </c>
      <c r="N1683" s="15" t="s">
        <v>757</v>
      </c>
      <c r="O1683" s="15" t="s">
        <v>21</v>
      </c>
      <c r="Q1683" s="15" t="s">
        <v>759</v>
      </c>
      <c r="R1683" s="16" t="s">
        <v>760</v>
      </c>
      <c r="S1683" s="16" t="s">
        <v>761</v>
      </c>
      <c r="T1683" s="16" t="s">
        <v>762</v>
      </c>
      <c r="U1683" s="18">
        <v>44889</v>
      </c>
      <c r="V1683" s="17">
        <v>45254</v>
      </c>
      <c r="W1683" s="15" t="s">
        <v>763</v>
      </c>
      <c r="X1683" s="15" t="s">
        <v>764</v>
      </c>
      <c r="Y1683" s="15" t="s">
        <v>78</v>
      </c>
      <c r="Z1683" s="15" t="s">
        <v>758</v>
      </c>
      <c r="AA1683" s="15" t="s">
        <v>79</v>
      </c>
      <c r="AB1683" s="15" t="s">
        <v>756</v>
      </c>
      <c r="AC1683" s="15" t="s">
        <v>757</v>
      </c>
      <c r="AD1683" s="15" t="s">
        <v>765</v>
      </c>
      <c r="AE1683" s="15" t="s">
        <v>766</v>
      </c>
      <c r="AF1683" s="15" t="s">
        <v>767</v>
      </c>
    </row>
    <row r="1684" spans="1:37" s="15" customFormat="1">
      <c r="A1684" s="14">
        <v>45013.533599537041</v>
      </c>
      <c r="B1684" s="15" t="s">
        <v>752</v>
      </c>
      <c r="C1684" s="15" t="s">
        <v>11</v>
      </c>
      <c r="D1684" s="14">
        <v>45013.533599537041</v>
      </c>
      <c r="E1684" s="15">
        <f t="shared" ca="1" si="45"/>
        <v>1730</v>
      </c>
      <c r="F1684" s="15" t="s">
        <v>12</v>
      </c>
      <c r="G1684" s="15" t="s">
        <v>13</v>
      </c>
      <c r="H1684" s="15" t="s">
        <v>251</v>
      </c>
      <c r="I1684" s="15" t="s">
        <v>252</v>
      </c>
      <c r="J1684" s="15" t="s">
        <v>753</v>
      </c>
      <c r="K1684" s="16" t="s">
        <v>754</v>
      </c>
      <c r="L1684" s="15" t="s">
        <v>755</v>
      </c>
      <c r="M1684" s="15" t="s">
        <v>756</v>
      </c>
      <c r="N1684" s="15" t="s">
        <v>757</v>
      </c>
      <c r="O1684" s="15" t="s">
        <v>21</v>
      </c>
      <c r="Q1684" s="15" t="s">
        <v>759</v>
      </c>
      <c r="R1684" s="16" t="s">
        <v>760</v>
      </c>
      <c r="S1684" s="16" t="s">
        <v>761</v>
      </c>
      <c r="T1684" s="16" t="s">
        <v>762</v>
      </c>
      <c r="U1684" s="18">
        <v>44889</v>
      </c>
      <c r="V1684" s="17">
        <v>45254</v>
      </c>
      <c r="W1684" s="15" t="s">
        <v>763</v>
      </c>
      <c r="X1684" s="15" t="s">
        <v>764</v>
      </c>
      <c r="Y1684" s="15" t="s">
        <v>78</v>
      </c>
      <c r="Z1684" s="15" t="s">
        <v>758</v>
      </c>
      <c r="AA1684" s="15" t="s">
        <v>79</v>
      </c>
      <c r="AB1684" s="15" t="s">
        <v>756</v>
      </c>
      <c r="AC1684" s="15" t="s">
        <v>757</v>
      </c>
      <c r="AD1684" s="15" t="s">
        <v>765</v>
      </c>
      <c r="AE1684" s="15" t="s">
        <v>766</v>
      </c>
      <c r="AF1684" s="15" t="s">
        <v>767</v>
      </c>
    </row>
    <row r="1685" spans="1:37" s="15" customFormat="1">
      <c r="A1685" s="14">
        <v>45044.533599537041</v>
      </c>
      <c r="B1685" s="15" t="s">
        <v>752</v>
      </c>
      <c r="C1685" s="15" t="s">
        <v>11</v>
      </c>
      <c r="D1685" s="14">
        <v>45044.533599537041</v>
      </c>
      <c r="E1685" s="15">
        <f t="shared" ca="1" si="45"/>
        <v>2037</v>
      </c>
      <c r="F1685" s="15" t="s">
        <v>12</v>
      </c>
      <c r="G1685" s="15" t="s">
        <v>13</v>
      </c>
      <c r="H1685" s="15" t="s">
        <v>251</v>
      </c>
      <c r="I1685" s="15" t="s">
        <v>252</v>
      </c>
      <c r="J1685" s="15" t="s">
        <v>753</v>
      </c>
      <c r="K1685" s="16" t="s">
        <v>754</v>
      </c>
      <c r="L1685" s="15" t="s">
        <v>755</v>
      </c>
      <c r="M1685" s="15" t="s">
        <v>756</v>
      </c>
      <c r="N1685" s="15" t="s">
        <v>757</v>
      </c>
      <c r="O1685" s="15" t="s">
        <v>21</v>
      </c>
      <c r="Q1685" s="15" t="s">
        <v>759</v>
      </c>
      <c r="R1685" s="16" t="s">
        <v>760</v>
      </c>
      <c r="S1685" s="16" t="s">
        <v>761</v>
      </c>
      <c r="T1685" s="16" t="s">
        <v>762</v>
      </c>
      <c r="U1685" s="18">
        <v>44889</v>
      </c>
      <c r="V1685" s="17">
        <v>45254</v>
      </c>
      <c r="W1685" s="15" t="s">
        <v>763</v>
      </c>
      <c r="X1685" s="15" t="s">
        <v>764</v>
      </c>
      <c r="Y1685" s="15" t="s">
        <v>78</v>
      </c>
      <c r="Z1685" s="15" t="s">
        <v>758</v>
      </c>
      <c r="AA1685" s="15" t="s">
        <v>79</v>
      </c>
      <c r="AB1685" s="15" t="s">
        <v>756</v>
      </c>
      <c r="AC1685" s="15" t="s">
        <v>757</v>
      </c>
      <c r="AD1685" s="15" t="s">
        <v>765</v>
      </c>
      <c r="AE1685" s="15" t="s">
        <v>766</v>
      </c>
      <c r="AF1685" s="15" t="s">
        <v>767</v>
      </c>
    </row>
    <row r="1686" spans="1:37" s="15" customFormat="1">
      <c r="A1686" s="14">
        <v>45074.533599537041</v>
      </c>
      <c r="B1686" s="15" t="s">
        <v>752</v>
      </c>
      <c r="C1686" s="15" t="s">
        <v>11</v>
      </c>
      <c r="D1686" s="14">
        <v>45074.533599537041</v>
      </c>
      <c r="E1686" s="15">
        <f t="shared" ca="1" si="45"/>
        <v>2092</v>
      </c>
      <c r="F1686" s="15" t="s">
        <v>12</v>
      </c>
      <c r="G1686" s="15" t="s">
        <v>13</v>
      </c>
      <c r="H1686" s="15" t="s">
        <v>251</v>
      </c>
      <c r="I1686" s="15" t="s">
        <v>252</v>
      </c>
      <c r="J1686" s="15" t="s">
        <v>753</v>
      </c>
      <c r="K1686" s="16" t="s">
        <v>754</v>
      </c>
      <c r="L1686" s="15" t="s">
        <v>755</v>
      </c>
      <c r="M1686" s="15" t="s">
        <v>756</v>
      </c>
      <c r="N1686" s="15" t="s">
        <v>757</v>
      </c>
      <c r="O1686" s="15" t="s">
        <v>21</v>
      </c>
      <c r="Q1686" s="15" t="s">
        <v>759</v>
      </c>
      <c r="R1686" s="16" t="s">
        <v>760</v>
      </c>
      <c r="S1686" s="16" t="s">
        <v>761</v>
      </c>
      <c r="T1686" s="16" t="s">
        <v>762</v>
      </c>
      <c r="U1686" s="18">
        <v>44889</v>
      </c>
      <c r="V1686" s="17">
        <v>45254</v>
      </c>
      <c r="W1686" s="15" t="s">
        <v>763</v>
      </c>
      <c r="X1686" s="15" t="s">
        <v>764</v>
      </c>
      <c r="Y1686" s="15" t="s">
        <v>78</v>
      </c>
      <c r="Z1686" s="15" t="s">
        <v>758</v>
      </c>
      <c r="AA1686" s="15" t="s">
        <v>79</v>
      </c>
      <c r="AB1686" s="15" t="s">
        <v>756</v>
      </c>
      <c r="AC1686" s="15" t="s">
        <v>757</v>
      </c>
      <c r="AD1686" s="15" t="s">
        <v>765</v>
      </c>
      <c r="AE1686" s="15" t="s">
        <v>766</v>
      </c>
      <c r="AF1686" s="15" t="s">
        <v>767</v>
      </c>
    </row>
    <row r="1687" spans="1:37" s="15" customFormat="1">
      <c r="A1687" s="14">
        <v>45105.533599537041</v>
      </c>
      <c r="B1687" s="15" t="s">
        <v>752</v>
      </c>
      <c r="C1687" s="15" t="s">
        <v>11</v>
      </c>
      <c r="D1687" s="14">
        <v>45105.533599537041</v>
      </c>
      <c r="E1687" s="15">
        <f t="shared" ca="1" si="45"/>
        <v>1838</v>
      </c>
      <c r="F1687" s="15" t="s">
        <v>12</v>
      </c>
      <c r="G1687" s="15" t="s">
        <v>13</v>
      </c>
      <c r="H1687" s="15" t="s">
        <v>251</v>
      </c>
      <c r="I1687" s="15" t="s">
        <v>252</v>
      </c>
      <c r="J1687" s="15" t="s">
        <v>753</v>
      </c>
      <c r="K1687" s="16" t="s">
        <v>754</v>
      </c>
      <c r="L1687" s="15" t="s">
        <v>755</v>
      </c>
      <c r="M1687" s="15" t="s">
        <v>756</v>
      </c>
      <c r="N1687" s="15" t="s">
        <v>757</v>
      </c>
      <c r="O1687" s="15" t="s">
        <v>21</v>
      </c>
      <c r="Q1687" s="15" t="s">
        <v>759</v>
      </c>
      <c r="R1687" s="16" t="s">
        <v>760</v>
      </c>
      <c r="S1687" s="16" t="s">
        <v>761</v>
      </c>
      <c r="T1687" s="16" t="s">
        <v>762</v>
      </c>
      <c r="U1687" s="18">
        <v>44889</v>
      </c>
      <c r="V1687" s="17">
        <v>45254</v>
      </c>
      <c r="W1687" s="15" t="s">
        <v>763</v>
      </c>
      <c r="X1687" s="15" t="s">
        <v>764</v>
      </c>
      <c r="Y1687" s="15" t="s">
        <v>78</v>
      </c>
      <c r="Z1687" s="15" t="s">
        <v>758</v>
      </c>
      <c r="AA1687" s="15" t="s">
        <v>79</v>
      </c>
      <c r="AB1687" s="15" t="s">
        <v>756</v>
      </c>
      <c r="AC1687" s="15" t="s">
        <v>757</v>
      </c>
      <c r="AD1687" s="15" t="s">
        <v>765</v>
      </c>
      <c r="AE1687" s="15" t="s">
        <v>766</v>
      </c>
      <c r="AF1687" s="15" t="s">
        <v>767</v>
      </c>
    </row>
    <row r="1688" spans="1:37" s="15" customFormat="1">
      <c r="A1688" s="14">
        <v>45135.533599537041</v>
      </c>
      <c r="B1688" s="15" t="s">
        <v>752</v>
      </c>
      <c r="C1688" s="15" t="s">
        <v>11</v>
      </c>
      <c r="D1688" s="14">
        <v>45135.533599537041</v>
      </c>
      <c r="E1688" s="15">
        <f t="shared" ca="1" si="45"/>
        <v>1706</v>
      </c>
      <c r="F1688" s="15" t="s">
        <v>12</v>
      </c>
      <c r="G1688" s="15" t="s">
        <v>13</v>
      </c>
      <c r="H1688" s="15" t="s">
        <v>251</v>
      </c>
      <c r="I1688" s="15" t="s">
        <v>252</v>
      </c>
      <c r="J1688" s="15" t="s">
        <v>753</v>
      </c>
      <c r="K1688" s="16" t="s">
        <v>754</v>
      </c>
      <c r="L1688" s="15" t="s">
        <v>755</v>
      </c>
      <c r="M1688" s="15" t="s">
        <v>756</v>
      </c>
      <c r="N1688" s="15" t="s">
        <v>757</v>
      </c>
      <c r="O1688" s="15" t="s">
        <v>21</v>
      </c>
      <c r="Q1688" s="15" t="s">
        <v>759</v>
      </c>
      <c r="R1688" s="16" t="s">
        <v>760</v>
      </c>
      <c r="S1688" s="16" t="s">
        <v>761</v>
      </c>
      <c r="T1688" s="16" t="s">
        <v>762</v>
      </c>
      <c r="U1688" s="18">
        <v>44889</v>
      </c>
      <c r="V1688" s="17">
        <v>45254</v>
      </c>
      <c r="W1688" s="15" t="s">
        <v>763</v>
      </c>
      <c r="X1688" s="15" t="s">
        <v>764</v>
      </c>
      <c r="Y1688" s="15" t="s">
        <v>78</v>
      </c>
      <c r="Z1688" s="15" t="s">
        <v>758</v>
      </c>
      <c r="AA1688" s="15" t="s">
        <v>79</v>
      </c>
      <c r="AB1688" s="15" t="s">
        <v>756</v>
      </c>
      <c r="AC1688" s="15" t="s">
        <v>757</v>
      </c>
      <c r="AD1688" s="15" t="s">
        <v>765</v>
      </c>
      <c r="AE1688" s="15" t="s">
        <v>766</v>
      </c>
      <c r="AF1688" s="15" t="s">
        <v>767</v>
      </c>
    </row>
    <row r="1689" spans="1:37" s="15" customFormat="1">
      <c r="A1689" s="14">
        <v>45166.533599537041</v>
      </c>
      <c r="B1689" s="15" t="s">
        <v>752</v>
      </c>
      <c r="C1689" s="15" t="s">
        <v>11</v>
      </c>
      <c r="D1689" s="14">
        <v>45166.533599537041</v>
      </c>
      <c r="E1689" s="15">
        <f t="shared" ca="1" si="45"/>
        <v>1893</v>
      </c>
      <c r="F1689" s="15" t="s">
        <v>12</v>
      </c>
      <c r="G1689" s="15" t="s">
        <v>13</v>
      </c>
      <c r="H1689" s="15" t="s">
        <v>251</v>
      </c>
      <c r="I1689" s="15" t="s">
        <v>252</v>
      </c>
      <c r="J1689" s="15" t="s">
        <v>753</v>
      </c>
      <c r="K1689" s="16" t="s">
        <v>754</v>
      </c>
      <c r="L1689" s="15" t="s">
        <v>755</v>
      </c>
      <c r="M1689" s="15" t="s">
        <v>756</v>
      </c>
      <c r="N1689" s="15" t="s">
        <v>757</v>
      </c>
      <c r="O1689" s="15" t="s">
        <v>21</v>
      </c>
      <c r="Q1689" s="15" t="s">
        <v>759</v>
      </c>
      <c r="R1689" s="16" t="s">
        <v>760</v>
      </c>
      <c r="S1689" s="16" t="s">
        <v>761</v>
      </c>
      <c r="T1689" s="16" t="s">
        <v>762</v>
      </c>
      <c r="U1689" s="18">
        <v>44889</v>
      </c>
      <c r="V1689" s="17">
        <v>45254</v>
      </c>
      <c r="W1689" s="15" t="s">
        <v>763</v>
      </c>
      <c r="X1689" s="15" t="s">
        <v>764</v>
      </c>
      <c r="Y1689" s="15" t="s">
        <v>78</v>
      </c>
      <c r="Z1689" s="15" t="s">
        <v>758</v>
      </c>
      <c r="AA1689" s="15" t="s">
        <v>79</v>
      </c>
      <c r="AB1689" s="15" t="s">
        <v>756</v>
      </c>
      <c r="AC1689" s="15" t="s">
        <v>757</v>
      </c>
      <c r="AD1689" s="15" t="s">
        <v>765</v>
      </c>
      <c r="AE1689" s="15" t="s">
        <v>766</v>
      </c>
      <c r="AF1689" s="15" t="s">
        <v>767</v>
      </c>
      <c r="AH1689"/>
    </row>
    <row r="1690" spans="1:37" s="15" customFormat="1">
      <c r="A1690" s="14">
        <v>45197.533599537041</v>
      </c>
      <c r="B1690" s="15" t="s">
        <v>752</v>
      </c>
      <c r="C1690" s="15" t="s">
        <v>11</v>
      </c>
      <c r="D1690" s="14">
        <v>45197.533599537041</v>
      </c>
      <c r="E1690" s="15">
        <f t="shared" ca="1" si="45"/>
        <v>1402</v>
      </c>
      <c r="F1690" s="15" t="s">
        <v>12</v>
      </c>
      <c r="G1690" s="15" t="s">
        <v>13</v>
      </c>
      <c r="H1690" s="15" t="s">
        <v>251</v>
      </c>
      <c r="I1690" s="15" t="s">
        <v>252</v>
      </c>
      <c r="J1690" s="15" t="s">
        <v>753</v>
      </c>
      <c r="K1690" s="16" t="s">
        <v>754</v>
      </c>
      <c r="L1690" s="15" t="s">
        <v>755</v>
      </c>
      <c r="M1690" s="15" t="s">
        <v>756</v>
      </c>
      <c r="N1690" s="15" t="s">
        <v>757</v>
      </c>
      <c r="O1690" s="15" t="s">
        <v>21</v>
      </c>
      <c r="Q1690" s="15" t="s">
        <v>759</v>
      </c>
      <c r="R1690" s="16" t="s">
        <v>760</v>
      </c>
      <c r="S1690" s="16" t="s">
        <v>761</v>
      </c>
      <c r="T1690" s="16" t="s">
        <v>762</v>
      </c>
      <c r="U1690" s="18">
        <v>44889</v>
      </c>
      <c r="V1690" s="17">
        <v>45254</v>
      </c>
      <c r="W1690" s="15" t="s">
        <v>763</v>
      </c>
      <c r="X1690" s="15" t="s">
        <v>764</v>
      </c>
      <c r="Y1690" s="15" t="s">
        <v>78</v>
      </c>
      <c r="Z1690" s="15" t="s">
        <v>758</v>
      </c>
      <c r="AA1690" s="15" t="s">
        <v>79</v>
      </c>
      <c r="AB1690" s="15" t="s">
        <v>756</v>
      </c>
      <c r="AC1690" s="15" t="s">
        <v>757</v>
      </c>
      <c r="AD1690" s="15" t="s">
        <v>765</v>
      </c>
      <c r="AE1690" s="15" t="s">
        <v>766</v>
      </c>
      <c r="AF1690" s="15" t="s">
        <v>767</v>
      </c>
      <c r="AH1690"/>
    </row>
    <row r="1691" spans="1:37" s="15" customFormat="1">
      <c r="A1691" s="14">
        <v>45227.533599537041</v>
      </c>
      <c r="B1691" s="15" t="s">
        <v>752</v>
      </c>
      <c r="C1691" s="15" t="s">
        <v>11</v>
      </c>
      <c r="D1691" s="14">
        <v>45227.533599537041</v>
      </c>
      <c r="E1691" s="15">
        <f t="shared" ca="1" si="45"/>
        <v>1979</v>
      </c>
      <c r="F1691" s="15" t="s">
        <v>12</v>
      </c>
      <c r="G1691" s="15" t="s">
        <v>13</v>
      </c>
      <c r="H1691" s="15" t="s">
        <v>251</v>
      </c>
      <c r="I1691" s="15" t="s">
        <v>252</v>
      </c>
      <c r="J1691" s="15" t="s">
        <v>753</v>
      </c>
      <c r="K1691" s="16" t="s">
        <v>754</v>
      </c>
      <c r="L1691" s="15" t="s">
        <v>755</v>
      </c>
      <c r="M1691" s="15" t="s">
        <v>756</v>
      </c>
      <c r="N1691" s="15" t="s">
        <v>757</v>
      </c>
      <c r="O1691" s="15" t="s">
        <v>21</v>
      </c>
      <c r="Q1691" s="15" t="s">
        <v>759</v>
      </c>
      <c r="R1691" s="16" t="s">
        <v>760</v>
      </c>
      <c r="S1691" s="16" t="s">
        <v>761</v>
      </c>
      <c r="T1691" s="16" t="s">
        <v>762</v>
      </c>
      <c r="U1691" s="18">
        <v>44889</v>
      </c>
      <c r="V1691" s="17">
        <v>45254</v>
      </c>
      <c r="W1691" s="15" t="s">
        <v>763</v>
      </c>
      <c r="X1691" s="15" t="s">
        <v>764</v>
      </c>
      <c r="Y1691" s="15" t="s">
        <v>78</v>
      </c>
      <c r="Z1691" s="15" t="s">
        <v>758</v>
      </c>
      <c r="AA1691" s="15" t="s">
        <v>79</v>
      </c>
      <c r="AB1691" s="15" t="s">
        <v>756</v>
      </c>
      <c r="AC1691" s="15" t="s">
        <v>757</v>
      </c>
      <c r="AD1691" s="15" t="s">
        <v>765</v>
      </c>
      <c r="AE1691" s="15" t="s">
        <v>766</v>
      </c>
      <c r="AF1691" s="15" t="s">
        <v>767</v>
      </c>
      <c r="AH1691"/>
      <c r="AI1691"/>
    </row>
    <row r="1692" spans="1:37" s="15" customFormat="1">
      <c r="A1692" s="14">
        <v>45258.533599537041</v>
      </c>
      <c r="B1692" s="15" t="s">
        <v>752</v>
      </c>
      <c r="C1692" s="15" t="s">
        <v>11</v>
      </c>
      <c r="D1692" s="14">
        <v>45258.533599537041</v>
      </c>
      <c r="E1692" s="15">
        <f t="shared" ca="1" si="45"/>
        <v>1601</v>
      </c>
      <c r="F1692" s="15" t="s">
        <v>12</v>
      </c>
      <c r="G1692" s="15" t="s">
        <v>13</v>
      </c>
      <c r="H1692" s="15" t="s">
        <v>251</v>
      </c>
      <c r="I1692" s="15" t="s">
        <v>252</v>
      </c>
      <c r="J1692" s="15" t="s">
        <v>753</v>
      </c>
      <c r="K1692" s="16" t="s">
        <v>754</v>
      </c>
      <c r="L1692" s="15" t="s">
        <v>755</v>
      </c>
      <c r="M1692" s="15" t="s">
        <v>756</v>
      </c>
      <c r="N1692" s="15" t="s">
        <v>757</v>
      </c>
      <c r="O1692" s="15" t="s">
        <v>21</v>
      </c>
      <c r="Q1692" s="15" t="s">
        <v>759</v>
      </c>
      <c r="R1692" s="16" t="s">
        <v>760</v>
      </c>
      <c r="S1692" s="16" t="s">
        <v>761</v>
      </c>
      <c r="T1692" s="16" t="s">
        <v>762</v>
      </c>
      <c r="U1692" s="18">
        <v>44889</v>
      </c>
      <c r="V1692" s="17">
        <v>45254</v>
      </c>
      <c r="W1692" s="15" t="s">
        <v>763</v>
      </c>
      <c r="X1692" s="15" t="s">
        <v>764</v>
      </c>
      <c r="Y1692" s="15" t="s">
        <v>78</v>
      </c>
      <c r="Z1692" s="15" t="s">
        <v>758</v>
      </c>
      <c r="AA1692" s="15" t="s">
        <v>79</v>
      </c>
      <c r="AB1692" s="15" t="s">
        <v>756</v>
      </c>
      <c r="AC1692" s="15" t="s">
        <v>757</v>
      </c>
      <c r="AD1692" s="15" t="s">
        <v>765</v>
      </c>
      <c r="AE1692" s="15" t="s">
        <v>766</v>
      </c>
      <c r="AF1692" s="15" t="s">
        <v>767</v>
      </c>
      <c r="AG1692"/>
      <c r="AH1692"/>
      <c r="AI1692"/>
    </row>
    <row r="1693" spans="1:37" s="15" customFormat="1">
      <c r="A1693" s="14">
        <v>45288.533599537041</v>
      </c>
      <c r="B1693" s="15" t="s">
        <v>752</v>
      </c>
      <c r="C1693" s="15" t="s">
        <v>11</v>
      </c>
      <c r="D1693" s="14">
        <v>45288.533599537041</v>
      </c>
      <c r="E1693" s="15">
        <f t="shared" ca="1" si="45"/>
        <v>1156</v>
      </c>
      <c r="F1693" s="15" t="s">
        <v>12</v>
      </c>
      <c r="G1693" s="15" t="s">
        <v>13</v>
      </c>
      <c r="H1693" s="15" t="s">
        <v>251</v>
      </c>
      <c r="I1693" s="15" t="s">
        <v>252</v>
      </c>
      <c r="J1693" s="15" t="s">
        <v>753</v>
      </c>
      <c r="K1693" s="16" t="s">
        <v>754</v>
      </c>
      <c r="L1693" s="15" t="s">
        <v>755</v>
      </c>
      <c r="M1693" s="15" t="s">
        <v>756</v>
      </c>
      <c r="N1693" s="15" t="s">
        <v>757</v>
      </c>
      <c r="O1693" s="15" t="s">
        <v>21</v>
      </c>
      <c r="Q1693" s="15" t="s">
        <v>759</v>
      </c>
      <c r="R1693" s="16" t="s">
        <v>760</v>
      </c>
      <c r="S1693" s="16" t="s">
        <v>761</v>
      </c>
      <c r="T1693" s="16" t="s">
        <v>762</v>
      </c>
      <c r="U1693" s="18">
        <v>44889</v>
      </c>
      <c r="V1693" s="17">
        <v>45254</v>
      </c>
      <c r="W1693" s="15" t="s">
        <v>763</v>
      </c>
      <c r="X1693" s="15" t="s">
        <v>764</v>
      </c>
      <c r="Y1693" s="15" t="s">
        <v>78</v>
      </c>
      <c r="Z1693" s="15" t="s">
        <v>758</v>
      </c>
      <c r="AA1693" s="15" t="s">
        <v>79</v>
      </c>
      <c r="AB1693" s="15" t="s">
        <v>756</v>
      </c>
      <c r="AC1693" s="15" t="s">
        <v>757</v>
      </c>
      <c r="AD1693" s="15" t="s">
        <v>765</v>
      </c>
      <c r="AE1693" s="15" t="s">
        <v>766</v>
      </c>
      <c r="AF1693" s="15" t="s">
        <v>767</v>
      </c>
      <c r="AG1693"/>
      <c r="AH1693"/>
      <c r="AI1693"/>
    </row>
    <row r="1694" spans="1:37" s="15" customFormat="1">
      <c r="A1694" s="14">
        <v>44224.554305555554</v>
      </c>
      <c r="B1694" s="15" t="s">
        <v>768</v>
      </c>
      <c r="C1694" s="15" t="s">
        <v>11</v>
      </c>
      <c r="D1694" s="14">
        <v>44224.554305555554</v>
      </c>
      <c r="E1694" s="15">
        <f ca="1">RANDBETWEEN(2500,4500)</f>
        <v>3294</v>
      </c>
      <c r="F1694" s="15" t="s">
        <v>12</v>
      </c>
      <c r="G1694" s="15" t="s">
        <v>13</v>
      </c>
      <c r="H1694" s="15" t="s">
        <v>251</v>
      </c>
      <c r="I1694" s="15" t="s">
        <v>252</v>
      </c>
      <c r="J1694" s="15" t="s">
        <v>769</v>
      </c>
      <c r="K1694" s="16" t="s">
        <v>770</v>
      </c>
      <c r="L1694" s="15" t="s">
        <v>771</v>
      </c>
      <c r="M1694" s="15" t="s">
        <v>772</v>
      </c>
      <c r="N1694" s="15" t="s">
        <v>773</v>
      </c>
      <c r="O1694" s="15" t="s">
        <v>774</v>
      </c>
      <c r="Q1694" s="15" t="s">
        <v>776</v>
      </c>
      <c r="R1694" s="16" t="s">
        <v>777</v>
      </c>
      <c r="S1694" s="16" t="s">
        <v>778</v>
      </c>
      <c r="T1694" s="16" t="s">
        <v>779</v>
      </c>
      <c r="U1694" s="18">
        <v>44889</v>
      </c>
      <c r="V1694" s="17">
        <v>45254</v>
      </c>
      <c r="W1694" s="15" t="s">
        <v>780</v>
      </c>
      <c r="X1694" s="15" t="s">
        <v>781</v>
      </c>
      <c r="Y1694" s="15" t="s">
        <v>78</v>
      </c>
      <c r="Z1694" s="15" t="s">
        <v>775</v>
      </c>
      <c r="AA1694" s="15" t="s">
        <v>79</v>
      </c>
      <c r="AB1694" s="15" t="s">
        <v>772</v>
      </c>
      <c r="AC1694" s="15" t="s">
        <v>773</v>
      </c>
      <c r="AD1694" s="15" t="s">
        <v>782</v>
      </c>
      <c r="AE1694" s="15" t="s">
        <v>783</v>
      </c>
      <c r="AF1694" s="15" t="s">
        <v>784</v>
      </c>
      <c r="AG1694"/>
      <c r="AK1694"/>
    </row>
    <row r="1695" spans="1:37" s="15" customFormat="1">
      <c r="A1695" s="14">
        <v>44255.554305555554</v>
      </c>
      <c r="B1695" s="15" t="s">
        <v>768</v>
      </c>
      <c r="C1695" s="15" t="s">
        <v>11</v>
      </c>
      <c r="D1695" s="14">
        <v>44255.554305555554</v>
      </c>
      <c r="E1695" s="15">
        <f t="shared" ref="E1695:E1729" ca="1" si="46">RANDBETWEEN(2500,4500)</f>
        <v>3559</v>
      </c>
      <c r="F1695" s="15" t="s">
        <v>12</v>
      </c>
      <c r="G1695" s="15" t="s">
        <v>13</v>
      </c>
      <c r="H1695" s="15" t="s">
        <v>251</v>
      </c>
      <c r="I1695" s="15" t="s">
        <v>252</v>
      </c>
      <c r="J1695" s="15" t="s">
        <v>769</v>
      </c>
      <c r="K1695" s="16" t="s">
        <v>770</v>
      </c>
      <c r="L1695" s="15" t="s">
        <v>771</v>
      </c>
      <c r="M1695" s="15" t="s">
        <v>772</v>
      </c>
      <c r="N1695" s="15" t="s">
        <v>773</v>
      </c>
      <c r="O1695" s="15" t="s">
        <v>774</v>
      </c>
      <c r="Q1695" s="15" t="s">
        <v>776</v>
      </c>
      <c r="R1695" s="16" t="s">
        <v>777</v>
      </c>
      <c r="S1695" s="16" t="s">
        <v>778</v>
      </c>
      <c r="T1695" s="16" t="s">
        <v>779</v>
      </c>
      <c r="U1695" s="18">
        <v>44889</v>
      </c>
      <c r="V1695" s="17">
        <v>45254</v>
      </c>
      <c r="W1695" s="15" t="s">
        <v>780</v>
      </c>
      <c r="X1695" s="15" t="s">
        <v>781</v>
      </c>
      <c r="Y1695" s="15" t="s">
        <v>78</v>
      </c>
      <c r="Z1695" s="15" t="s">
        <v>775</v>
      </c>
      <c r="AA1695" s="15" t="s">
        <v>79</v>
      </c>
      <c r="AB1695" s="15" t="s">
        <v>772</v>
      </c>
      <c r="AC1695" s="15" t="s">
        <v>773</v>
      </c>
      <c r="AD1695" s="15" t="s">
        <v>782</v>
      </c>
      <c r="AE1695" s="15" t="s">
        <v>783</v>
      </c>
      <c r="AF1695" s="15" t="s">
        <v>784</v>
      </c>
      <c r="AK1695"/>
    </row>
    <row r="1696" spans="1:37" s="15" customFormat="1">
      <c r="A1696" s="14">
        <v>44283.554305497688</v>
      </c>
      <c r="B1696" s="15" t="s">
        <v>768</v>
      </c>
      <c r="C1696" s="15" t="s">
        <v>11</v>
      </c>
      <c r="D1696" s="14">
        <v>44283.554305497688</v>
      </c>
      <c r="E1696" s="15">
        <f t="shared" ca="1" si="46"/>
        <v>2816</v>
      </c>
      <c r="F1696" s="15" t="s">
        <v>12</v>
      </c>
      <c r="G1696" s="15" t="s">
        <v>13</v>
      </c>
      <c r="H1696" s="15" t="s">
        <v>251</v>
      </c>
      <c r="I1696" s="15" t="s">
        <v>252</v>
      </c>
      <c r="J1696" s="15" t="s">
        <v>769</v>
      </c>
      <c r="K1696" s="16" t="s">
        <v>770</v>
      </c>
      <c r="L1696" s="15" t="s">
        <v>771</v>
      </c>
      <c r="M1696" s="15" t="s">
        <v>772</v>
      </c>
      <c r="N1696" s="15" t="s">
        <v>773</v>
      </c>
      <c r="O1696" s="15" t="s">
        <v>774</v>
      </c>
      <c r="Q1696" s="15" t="s">
        <v>776</v>
      </c>
      <c r="R1696" s="16" t="s">
        <v>777</v>
      </c>
      <c r="S1696" s="16" t="s">
        <v>778</v>
      </c>
      <c r="T1696" s="16" t="s">
        <v>779</v>
      </c>
      <c r="U1696" s="18">
        <v>44889</v>
      </c>
      <c r="V1696" s="17">
        <v>45254</v>
      </c>
      <c r="W1696" s="15" t="s">
        <v>780</v>
      </c>
      <c r="X1696" s="15" t="s">
        <v>781</v>
      </c>
      <c r="Y1696" s="15" t="s">
        <v>78</v>
      </c>
      <c r="Z1696" s="15" t="s">
        <v>775</v>
      </c>
      <c r="AA1696" s="15" t="s">
        <v>79</v>
      </c>
      <c r="AB1696" s="15" t="s">
        <v>772</v>
      </c>
      <c r="AC1696" s="15" t="s">
        <v>773</v>
      </c>
      <c r="AD1696" s="15" t="s">
        <v>782</v>
      </c>
      <c r="AE1696" s="15" t="s">
        <v>783</v>
      </c>
      <c r="AF1696" s="15" t="s">
        <v>784</v>
      </c>
      <c r="AK1696"/>
    </row>
    <row r="1697" spans="1:38" s="15" customFormat="1">
      <c r="A1697" s="14">
        <v>44314.554305497688</v>
      </c>
      <c r="B1697" s="15" t="s">
        <v>768</v>
      </c>
      <c r="C1697" s="15" t="s">
        <v>11</v>
      </c>
      <c r="D1697" s="14">
        <v>44314.554305497688</v>
      </c>
      <c r="E1697" s="15">
        <f t="shared" ca="1" si="46"/>
        <v>3755</v>
      </c>
      <c r="F1697" s="15" t="s">
        <v>12</v>
      </c>
      <c r="G1697" s="15" t="s">
        <v>13</v>
      </c>
      <c r="H1697" s="15" t="s">
        <v>251</v>
      </c>
      <c r="I1697" s="15" t="s">
        <v>252</v>
      </c>
      <c r="J1697" s="15" t="s">
        <v>769</v>
      </c>
      <c r="K1697" s="16" t="s">
        <v>770</v>
      </c>
      <c r="L1697" s="15" t="s">
        <v>771</v>
      </c>
      <c r="M1697" s="15" t="s">
        <v>772</v>
      </c>
      <c r="N1697" s="15" t="s">
        <v>773</v>
      </c>
      <c r="O1697" s="15" t="s">
        <v>774</v>
      </c>
      <c r="Q1697" s="15" t="s">
        <v>776</v>
      </c>
      <c r="R1697" s="16" t="s">
        <v>777</v>
      </c>
      <c r="S1697" s="16" t="s">
        <v>778</v>
      </c>
      <c r="T1697" s="16" t="s">
        <v>779</v>
      </c>
      <c r="U1697" s="18">
        <v>44889</v>
      </c>
      <c r="V1697" s="17">
        <v>45254</v>
      </c>
      <c r="W1697" s="15" t="s">
        <v>780</v>
      </c>
      <c r="X1697" s="15" t="s">
        <v>781</v>
      </c>
      <c r="Y1697" s="15" t="s">
        <v>78</v>
      </c>
      <c r="Z1697" s="15" t="s">
        <v>775</v>
      </c>
      <c r="AA1697" s="15" t="s">
        <v>79</v>
      </c>
      <c r="AB1697" s="15" t="s">
        <v>772</v>
      </c>
      <c r="AC1697" s="15" t="s">
        <v>773</v>
      </c>
      <c r="AD1697" s="15" t="s">
        <v>782</v>
      </c>
      <c r="AE1697" s="15" t="s">
        <v>783</v>
      </c>
      <c r="AF1697" s="15" t="s">
        <v>784</v>
      </c>
    </row>
    <row r="1698" spans="1:38" s="15" customFormat="1">
      <c r="A1698" s="14">
        <v>44344.554305497688</v>
      </c>
      <c r="B1698" s="15" t="s">
        <v>768</v>
      </c>
      <c r="C1698" s="15" t="s">
        <v>11</v>
      </c>
      <c r="D1698" s="14">
        <v>44344.554305497688</v>
      </c>
      <c r="E1698" s="15">
        <f t="shared" ca="1" si="46"/>
        <v>4337</v>
      </c>
      <c r="F1698" s="15" t="s">
        <v>12</v>
      </c>
      <c r="G1698" s="15" t="s">
        <v>13</v>
      </c>
      <c r="H1698" s="15" t="s">
        <v>251</v>
      </c>
      <c r="I1698" s="15" t="s">
        <v>252</v>
      </c>
      <c r="J1698" s="15" t="s">
        <v>769</v>
      </c>
      <c r="K1698" s="16" t="s">
        <v>770</v>
      </c>
      <c r="L1698" s="15" t="s">
        <v>771</v>
      </c>
      <c r="M1698" s="15" t="s">
        <v>772</v>
      </c>
      <c r="N1698" s="15" t="s">
        <v>773</v>
      </c>
      <c r="O1698" s="15" t="s">
        <v>774</v>
      </c>
      <c r="Q1698" s="15" t="s">
        <v>776</v>
      </c>
      <c r="R1698" s="16" t="s">
        <v>777</v>
      </c>
      <c r="S1698" s="16" t="s">
        <v>778</v>
      </c>
      <c r="T1698" s="16" t="s">
        <v>779</v>
      </c>
      <c r="U1698" s="18">
        <v>44889</v>
      </c>
      <c r="V1698" s="17">
        <v>45254</v>
      </c>
      <c r="W1698" s="15" t="s">
        <v>780</v>
      </c>
      <c r="X1698" s="15" t="s">
        <v>781</v>
      </c>
      <c r="Y1698" s="15" t="s">
        <v>78</v>
      </c>
      <c r="Z1698" s="15" t="s">
        <v>775</v>
      </c>
      <c r="AA1698" s="15" t="s">
        <v>79</v>
      </c>
      <c r="AB1698" s="15" t="s">
        <v>772</v>
      </c>
      <c r="AC1698" s="15" t="s">
        <v>773</v>
      </c>
      <c r="AD1698" s="15" t="s">
        <v>782</v>
      </c>
      <c r="AE1698" s="15" t="s">
        <v>783</v>
      </c>
      <c r="AF1698" s="15" t="s">
        <v>784</v>
      </c>
    </row>
    <row r="1699" spans="1:38" s="15" customFormat="1">
      <c r="A1699" s="14">
        <v>44375.554305497688</v>
      </c>
      <c r="B1699" s="15" t="s">
        <v>768</v>
      </c>
      <c r="C1699" s="15" t="s">
        <v>11</v>
      </c>
      <c r="D1699" s="14">
        <v>44375.554305497688</v>
      </c>
      <c r="E1699" s="15">
        <f t="shared" ca="1" si="46"/>
        <v>3301</v>
      </c>
      <c r="F1699" s="15" t="s">
        <v>12</v>
      </c>
      <c r="G1699" s="15" t="s">
        <v>13</v>
      </c>
      <c r="H1699" s="15" t="s">
        <v>251</v>
      </c>
      <c r="I1699" s="15" t="s">
        <v>252</v>
      </c>
      <c r="J1699" s="15" t="s">
        <v>769</v>
      </c>
      <c r="K1699" s="16" t="s">
        <v>770</v>
      </c>
      <c r="L1699" s="15" t="s">
        <v>771</v>
      </c>
      <c r="M1699" s="15" t="s">
        <v>772</v>
      </c>
      <c r="N1699" s="15" t="s">
        <v>773</v>
      </c>
      <c r="O1699" s="15" t="s">
        <v>774</v>
      </c>
      <c r="Q1699" s="15" t="s">
        <v>776</v>
      </c>
      <c r="R1699" s="16" t="s">
        <v>777</v>
      </c>
      <c r="S1699" s="16" t="s">
        <v>778</v>
      </c>
      <c r="T1699" s="16" t="s">
        <v>779</v>
      </c>
      <c r="U1699" s="18">
        <v>44889</v>
      </c>
      <c r="V1699" s="17">
        <v>45254</v>
      </c>
      <c r="W1699" s="15" t="s">
        <v>780</v>
      </c>
      <c r="X1699" s="15" t="s">
        <v>781</v>
      </c>
      <c r="Y1699" s="15" t="s">
        <v>78</v>
      </c>
      <c r="Z1699" s="15" t="s">
        <v>775</v>
      </c>
      <c r="AA1699" s="15" t="s">
        <v>79</v>
      </c>
      <c r="AB1699" s="15" t="s">
        <v>772</v>
      </c>
      <c r="AC1699" s="15" t="s">
        <v>773</v>
      </c>
      <c r="AD1699" s="15" t="s">
        <v>782</v>
      </c>
      <c r="AE1699" s="15" t="s">
        <v>783</v>
      </c>
      <c r="AF1699" s="15" t="s">
        <v>784</v>
      </c>
    </row>
    <row r="1700" spans="1:38" s="15" customFormat="1">
      <c r="A1700" s="14">
        <v>44405.554305497688</v>
      </c>
      <c r="B1700" s="15" t="s">
        <v>768</v>
      </c>
      <c r="C1700" s="15" t="s">
        <v>11</v>
      </c>
      <c r="D1700" s="14">
        <v>44405.554305497688</v>
      </c>
      <c r="E1700" s="15">
        <f t="shared" ca="1" si="46"/>
        <v>3734</v>
      </c>
      <c r="F1700" s="15" t="s">
        <v>12</v>
      </c>
      <c r="G1700" s="15" t="s">
        <v>13</v>
      </c>
      <c r="H1700" s="15" t="s">
        <v>251</v>
      </c>
      <c r="I1700" s="15" t="s">
        <v>252</v>
      </c>
      <c r="J1700" s="15" t="s">
        <v>769</v>
      </c>
      <c r="K1700" s="16" t="s">
        <v>770</v>
      </c>
      <c r="L1700" s="15" t="s">
        <v>771</v>
      </c>
      <c r="M1700" s="15" t="s">
        <v>772</v>
      </c>
      <c r="N1700" s="15" t="s">
        <v>773</v>
      </c>
      <c r="O1700" s="15" t="s">
        <v>774</v>
      </c>
      <c r="Q1700" s="15" t="s">
        <v>776</v>
      </c>
      <c r="R1700" s="16" t="s">
        <v>777</v>
      </c>
      <c r="S1700" s="16" t="s">
        <v>778</v>
      </c>
      <c r="T1700" s="16" t="s">
        <v>779</v>
      </c>
      <c r="U1700" s="18">
        <v>44889</v>
      </c>
      <c r="V1700" s="17">
        <v>45254</v>
      </c>
      <c r="W1700" s="15" t="s">
        <v>780</v>
      </c>
      <c r="X1700" s="15" t="s">
        <v>781</v>
      </c>
      <c r="Y1700" s="15" t="s">
        <v>78</v>
      </c>
      <c r="Z1700" s="15" t="s">
        <v>775</v>
      </c>
      <c r="AA1700" s="15" t="s">
        <v>79</v>
      </c>
      <c r="AB1700" s="15" t="s">
        <v>772</v>
      </c>
      <c r="AC1700" s="15" t="s">
        <v>773</v>
      </c>
      <c r="AD1700" s="15" t="s">
        <v>782</v>
      </c>
      <c r="AE1700" s="15" t="s">
        <v>783</v>
      </c>
      <c r="AF1700" s="15" t="s">
        <v>784</v>
      </c>
    </row>
    <row r="1701" spans="1:38" s="15" customFormat="1">
      <c r="A1701" s="14">
        <v>44436.554305497688</v>
      </c>
      <c r="B1701" s="15" t="s">
        <v>768</v>
      </c>
      <c r="C1701" s="15" t="s">
        <v>11</v>
      </c>
      <c r="D1701" s="14">
        <v>44436.554305497688</v>
      </c>
      <c r="E1701" s="15">
        <f t="shared" ca="1" si="46"/>
        <v>2522</v>
      </c>
      <c r="F1701" s="15" t="s">
        <v>12</v>
      </c>
      <c r="G1701" s="15" t="s">
        <v>13</v>
      </c>
      <c r="H1701" s="15" t="s">
        <v>251</v>
      </c>
      <c r="I1701" s="15" t="s">
        <v>252</v>
      </c>
      <c r="J1701" s="15" t="s">
        <v>769</v>
      </c>
      <c r="K1701" s="16" t="s">
        <v>770</v>
      </c>
      <c r="L1701" s="15" t="s">
        <v>771</v>
      </c>
      <c r="M1701" s="15" t="s">
        <v>772</v>
      </c>
      <c r="N1701" s="15" t="s">
        <v>773</v>
      </c>
      <c r="O1701" s="15" t="s">
        <v>774</v>
      </c>
      <c r="Q1701" s="15" t="s">
        <v>776</v>
      </c>
      <c r="R1701" s="16" t="s">
        <v>777</v>
      </c>
      <c r="S1701" s="16" t="s">
        <v>778</v>
      </c>
      <c r="T1701" s="16" t="s">
        <v>779</v>
      </c>
      <c r="U1701" s="18">
        <v>44889</v>
      </c>
      <c r="V1701" s="17">
        <v>45254</v>
      </c>
      <c r="W1701" s="15" t="s">
        <v>780</v>
      </c>
      <c r="X1701" s="15" t="s">
        <v>781</v>
      </c>
      <c r="Y1701" s="15" t="s">
        <v>78</v>
      </c>
      <c r="Z1701" s="15" t="s">
        <v>775</v>
      </c>
      <c r="AA1701" s="15" t="s">
        <v>79</v>
      </c>
      <c r="AB1701" s="15" t="s">
        <v>772</v>
      </c>
      <c r="AC1701" s="15" t="s">
        <v>773</v>
      </c>
      <c r="AD1701" s="15" t="s">
        <v>782</v>
      </c>
      <c r="AE1701" s="15" t="s">
        <v>783</v>
      </c>
      <c r="AF1701" s="15" t="s">
        <v>784</v>
      </c>
      <c r="AL1701"/>
    </row>
    <row r="1702" spans="1:38" s="15" customFormat="1">
      <c r="A1702" s="14">
        <v>44467.554305497688</v>
      </c>
      <c r="B1702" s="15" t="s">
        <v>768</v>
      </c>
      <c r="C1702" s="15" t="s">
        <v>11</v>
      </c>
      <c r="D1702" s="14">
        <v>44467.554305497688</v>
      </c>
      <c r="E1702" s="15">
        <f t="shared" ca="1" si="46"/>
        <v>2960</v>
      </c>
      <c r="F1702" s="15" t="s">
        <v>12</v>
      </c>
      <c r="G1702" s="15" t="s">
        <v>13</v>
      </c>
      <c r="H1702" s="15" t="s">
        <v>251</v>
      </c>
      <c r="I1702" s="15" t="s">
        <v>252</v>
      </c>
      <c r="J1702" s="15" t="s">
        <v>769</v>
      </c>
      <c r="K1702" s="16" t="s">
        <v>770</v>
      </c>
      <c r="L1702" s="15" t="s">
        <v>771</v>
      </c>
      <c r="M1702" s="15" t="s">
        <v>772</v>
      </c>
      <c r="N1702" s="15" t="s">
        <v>773</v>
      </c>
      <c r="O1702" s="15" t="s">
        <v>774</v>
      </c>
      <c r="Q1702" s="15" t="s">
        <v>776</v>
      </c>
      <c r="R1702" s="16" t="s">
        <v>777</v>
      </c>
      <c r="S1702" s="16" t="s">
        <v>778</v>
      </c>
      <c r="T1702" s="16" t="s">
        <v>779</v>
      </c>
      <c r="U1702" s="18">
        <v>44889</v>
      </c>
      <c r="V1702" s="17">
        <v>45254</v>
      </c>
      <c r="W1702" s="15" t="s">
        <v>780</v>
      </c>
      <c r="X1702" s="15" t="s">
        <v>781</v>
      </c>
      <c r="Y1702" s="15" t="s">
        <v>78</v>
      </c>
      <c r="Z1702" s="15" t="s">
        <v>775</v>
      </c>
      <c r="AA1702" s="15" t="s">
        <v>79</v>
      </c>
      <c r="AB1702" s="15" t="s">
        <v>772</v>
      </c>
      <c r="AC1702" s="15" t="s">
        <v>773</v>
      </c>
      <c r="AD1702" s="15" t="s">
        <v>782</v>
      </c>
      <c r="AE1702" s="15" t="s">
        <v>783</v>
      </c>
      <c r="AF1702" s="15" t="s">
        <v>784</v>
      </c>
      <c r="AL1702"/>
    </row>
    <row r="1703" spans="1:38" s="15" customFormat="1">
      <c r="A1703" s="14">
        <v>44497.554305497688</v>
      </c>
      <c r="B1703" s="15" t="s">
        <v>768</v>
      </c>
      <c r="C1703" s="15" t="s">
        <v>11</v>
      </c>
      <c r="D1703" s="14">
        <v>44497.554305497688</v>
      </c>
      <c r="E1703" s="15">
        <f t="shared" ca="1" si="46"/>
        <v>3259</v>
      </c>
      <c r="F1703" s="15" t="s">
        <v>12</v>
      </c>
      <c r="G1703" s="15" t="s">
        <v>13</v>
      </c>
      <c r="H1703" s="15" t="s">
        <v>251</v>
      </c>
      <c r="I1703" s="15" t="s">
        <v>252</v>
      </c>
      <c r="J1703" s="15" t="s">
        <v>769</v>
      </c>
      <c r="K1703" s="16" t="s">
        <v>770</v>
      </c>
      <c r="L1703" s="15" t="s">
        <v>771</v>
      </c>
      <c r="M1703" s="15" t="s">
        <v>772</v>
      </c>
      <c r="N1703" s="15" t="s">
        <v>773</v>
      </c>
      <c r="O1703" s="15" t="s">
        <v>774</v>
      </c>
      <c r="Q1703" s="15" t="s">
        <v>776</v>
      </c>
      <c r="R1703" s="16" t="s">
        <v>777</v>
      </c>
      <c r="S1703" s="16" t="s">
        <v>778</v>
      </c>
      <c r="T1703" s="16" t="s">
        <v>779</v>
      </c>
      <c r="U1703" s="18">
        <v>44889</v>
      </c>
      <c r="V1703" s="17">
        <v>45254</v>
      </c>
      <c r="W1703" s="15" t="s">
        <v>780</v>
      </c>
      <c r="X1703" s="15" t="s">
        <v>781</v>
      </c>
      <c r="Y1703" s="15" t="s">
        <v>78</v>
      </c>
      <c r="Z1703" s="15" t="s">
        <v>775</v>
      </c>
      <c r="AA1703" s="15" t="s">
        <v>79</v>
      </c>
      <c r="AB1703" s="15" t="s">
        <v>772</v>
      </c>
      <c r="AC1703" s="15" t="s">
        <v>773</v>
      </c>
      <c r="AD1703" s="15" t="s">
        <v>782</v>
      </c>
      <c r="AE1703" s="15" t="s">
        <v>783</v>
      </c>
      <c r="AF1703" s="15" t="s">
        <v>784</v>
      </c>
      <c r="AL1703"/>
    </row>
    <row r="1704" spans="1:38" s="15" customFormat="1">
      <c r="A1704" s="14">
        <v>44528.554305497688</v>
      </c>
      <c r="B1704" s="15" t="s">
        <v>768</v>
      </c>
      <c r="C1704" s="15" t="s">
        <v>11</v>
      </c>
      <c r="D1704" s="14">
        <v>44528.554305497688</v>
      </c>
      <c r="E1704" s="15">
        <f t="shared" ca="1" si="46"/>
        <v>4245</v>
      </c>
      <c r="F1704" s="15" t="s">
        <v>12</v>
      </c>
      <c r="G1704" s="15" t="s">
        <v>13</v>
      </c>
      <c r="H1704" s="15" t="s">
        <v>251</v>
      </c>
      <c r="I1704" s="15" t="s">
        <v>252</v>
      </c>
      <c r="J1704" s="15" t="s">
        <v>769</v>
      </c>
      <c r="K1704" s="16" t="s">
        <v>770</v>
      </c>
      <c r="L1704" s="15" t="s">
        <v>771</v>
      </c>
      <c r="M1704" s="15" t="s">
        <v>772</v>
      </c>
      <c r="N1704" s="15" t="s">
        <v>773</v>
      </c>
      <c r="O1704" s="15" t="s">
        <v>774</v>
      </c>
      <c r="Q1704" s="15" t="s">
        <v>776</v>
      </c>
      <c r="R1704" s="16" t="s">
        <v>777</v>
      </c>
      <c r="S1704" s="16" t="s">
        <v>778</v>
      </c>
      <c r="T1704" s="16" t="s">
        <v>779</v>
      </c>
      <c r="U1704" s="18">
        <v>44889</v>
      </c>
      <c r="V1704" s="17">
        <v>45254</v>
      </c>
      <c r="W1704" s="15" t="s">
        <v>780</v>
      </c>
      <c r="X1704" s="15" t="s">
        <v>781</v>
      </c>
      <c r="Y1704" s="15" t="s">
        <v>78</v>
      </c>
      <c r="Z1704" s="15" t="s">
        <v>775</v>
      </c>
      <c r="AA1704" s="15" t="s">
        <v>79</v>
      </c>
      <c r="AB1704" s="15" t="s">
        <v>772</v>
      </c>
      <c r="AC1704" s="15" t="s">
        <v>773</v>
      </c>
      <c r="AD1704" s="15" t="s">
        <v>782</v>
      </c>
      <c r="AE1704" s="15" t="s">
        <v>783</v>
      </c>
      <c r="AF1704" s="15" t="s">
        <v>784</v>
      </c>
      <c r="AL1704"/>
    </row>
    <row r="1705" spans="1:38" s="15" customFormat="1">
      <c r="A1705" s="14">
        <v>44558.554305497688</v>
      </c>
      <c r="B1705" s="15" t="s">
        <v>768</v>
      </c>
      <c r="C1705" s="15" t="s">
        <v>11</v>
      </c>
      <c r="D1705" s="14">
        <v>44558.554305497688</v>
      </c>
      <c r="E1705" s="15">
        <f t="shared" ca="1" si="46"/>
        <v>2722</v>
      </c>
      <c r="F1705" s="15" t="s">
        <v>12</v>
      </c>
      <c r="G1705" s="15" t="s">
        <v>13</v>
      </c>
      <c r="H1705" s="15" t="s">
        <v>251</v>
      </c>
      <c r="I1705" s="15" t="s">
        <v>252</v>
      </c>
      <c r="J1705" s="15" t="s">
        <v>769</v>
      </c>
      <c r="K1705" s="16" t="s">
        <v>770</v>
      </c>
      <c r="L1705" s="15" t="s">
        <v>771</v>
      </c>
      <c r="M1705" s="15" t="s">
        <v>772</v>
      </c>
      <c r="N1705" s="15" t="s">
        <v>773</v>
      </c>
      <c r="O1705" s="15" t="s">
        <v>774</v>
      </c>
      <c r="Q1705" s="15" t="s">
        <v>776</v>
      </c>
      <c r="R1705" s="16" t="s">
        <v>777</v>
      </c>
      <c r="S1705" s="16" t="s">
        <v>778</v>
      </c>
      <c r="T1705" s="16" t="s">
        <v>779</v>
      </c>
      <c r="U1705" s="18">
        <v>44889</v>
      </c>
      <c r="V1705" s="17">
        <v>45254</v>
      </c>
      <c r="W1705" s="15" t="s">
        <v>780</v>
      </c>
      <c r="X1705" s="15" t="s">
        <v>781</v>
      </c>
      <c r="Y1705" s="15" t="s">
        <v>78</v>
      </c>
      <c r="Z1705" s="15" t="s">
        <v>775</v>
      </c>
      <c r="AA1705" s="15" t="s">
        <v>79</v>
      </c>
      <c r="AB1705" s="15" t="s">
        <v>772</v>
      </c>
      <c r="AC1705" s="15" t="s">
        <v>773</v>
      </c>
      <c r="AD1705" s="15" t="s">
        <v>782</v>
      </c>
      <c r="AE1705" s="15" t="s">
        <v>783</v>
      </c>
      <c r="AF1705" s="15" t="s">
        <v>784</v>
      </c>
      <c r="AL1705"/>
    </row>
    <row r="1706" spans="1:38" s="15" customFormat="1">
      <c r="A1706" s="14">
        <v>44589.554305497688</v>
      </c>
      <c r="B1706" s="15" t="s">
        <v>768</v>
      </c>
      <c r="C1706" s="15" t="s">
        <v>11</v>
      </c>
      <c r="D1706" s="14">
        <v>44589.554305497688</v>
      </c>
      <c r="E1706" s="15">
        <f t="shared" ca="1" si="46"/>
        <v>3809</v>
      </c>
      <c r="F1706" s="15" t="s">
        <v>12</v>
      </c>
      <c r="G1706" s="15" t="s">
        <v>13</v>
      </c>
      <c r="H1706" s="15" t="s">
        <v>251</v>
      </c>
      <c r="I1706" s="15" t="s">
        <v>252</v>
      </c>
      <c r="J1706" s="15" t="s">
        <v>769</v>
      </c>
      <c r="K1706" s="16" t="s">
        <v>770</v>
      </c>
      <c r="L1706" s="15" t="s">
        <v>771</v>
      </c>
      <c r="M1706" s="15" t="s">
        <v>772</v>
      </c>
      <c r="N1706" s="15" t="s">
        <v>773</v>
      </c>
      <c r="O1706" s="15" t="s">
        <v>774</v>
      </c>
      <c r="Q1706" s="15" t="s">
        <v>776</v>
      </c>
      <c r="R1706" s="16" t="s">
        <v>777</v>
      </c>
      <c r="S1706" s="16" t="s">
        <v>778</v>
      </c>
      <c r="T1706" s="16" t="s">
        <v>779</v>
      </c>
      <c r="U1706" s="18">
        <v>44889</v>
      </c>
      <c r="V1706" s="17">
        <v>45254</v>
      </c>
      <c r="W1706" s="15" t="s">
        <v>780</v>
      </c>
      <c r="X1706" s="15" t="s">
        <v>781</v>
      </c>
      <c r="Y1706" s="15" t="s">
        <v>78</v>
      </c>
      <c r="Z1706" s="15" t="s">
        <v>775</v>
      </c>
      <c r="AA1706" s="15" t="s">
        <v>79</v>
      </c>
      <c r="AB1706" s="15" t="s">
        <v>772</v>
      </c>
      <c r="AC1706" s="15" t="s">
        <v>773</v>
      </c>
      <c r="AD1706" s="15" t="s">
        <v>782</v>
      </c>
      <c r="AE1706" s="15" t="s">
        <v>783</v>
      </c>
      <c r="AF1706" s="15" t="s">
        <v>784</v>
      </c>
      <c r="AL1706"/>
    </row>
    <row r="1707" spans="1:38" s="15" customFormat="1">
      <c r="A1707" s="14">
        <v>44620.554305497688</v>
      </c>
      <c r="B1707" s="15" t="s">
        <v>768</v>
      </c>
      <c r="C1707" s="15" t="s">
        <v>11</v>
      </c>
      <c r="D1707" s="14">
        <v>44620.554305497688</v>
      </c>
      <c r="E1707" s="15">
        <f t="shared" ca="1" si="46"/>
        <v>3434</v>
      </c>
      <c r="F1707" s="15" t="s">
        <v>12</v>
      </c>
      <c r="G1707" s="15" t="s">
        <v>13</v>
      </c>
      <c r="H1707" s="15" t="s">
        <v>251</v>
      </c>
      <c r="I1707" s="15" t="s">
        <v>252</v>
      </c>
      <c r="J1707" s="15" t="s">
        <v>769</v>
      </c>
      <c r="K1707" s="16" t="s">
        <v>770</v>
      </c>
      <c r="L1707" s="15" t="s">
        <v>771</v>
      </c>
      <c r="M1707" s="15" t="s">
        <v>772</v>
      </c>
      <c r="N1707" s="15" t="s">
        <v>773</v>
      </c>
      <c r="O1707" s="15" t="s">
        <v>774</v>
      </c>
      <c r="Q1707" s="15" t="s">
        <v>776</v>
      </c>
      <c r="R1707" s="16" t="s">
        <v>777</v>
      </c>
      <c r="S1707" s="16" t="s">
        <v>778</v>
      </c>
      <c r="T1707" s="16" t="s">
        <v>779</v>
      </c>
      <c r="U1707" s="18">
        <v>44889</v>
      </c>
      <c r="V1707" s="17">
        <v>45254</v>
      </c>
      <c r="W1707" s="15" t="s">
        <v>780</v>
      </c>
      <c r="X1707" s="15" t="s">
        <v>781</v>
      </c>
      <c r="Y1707" s="15" t="s">
        <v>78</v>
      </c>
      <c r="Z1707" s="15" t="s">
        <v>775</v>
      </c>
      <c r="AA1707" s="15" t="s">
        <v>79</v>
      </c>
      <c r="AB1707" s="15" t="s">
        <v>772</v>
      </c>
      <c r="AC1707" s="15" t="s">
        <v>773</v>
      </c>
      <c r="AD1707" s="15" t="s">
        <v>782</v>
      </c>
      <c r="AE1707" s="15" t="s">
        <v>783</v>
      </c>
      <c r="AF1707" s="15" t="s">
        <v>784</v>
      </c>
      <c r="AL1707"/>
    </row>
    <row r="1708" spans="1:38" s="15" customFormat="1">
      <c r="A1708" s="14">
        <v>44648.554305497688</v>
      </c>
      <c r="B1708" s="15" t="s">
        <v>768</v>
      </c>
      <c r="C1708" s="15" t="s">
        <v>11</v>
      </c>
      <c r="D1708" s="14">
        <v>44648.554305497688</v>
      </c>
      <c r="E1708" s="15">
        <f t="shared" ca="1" si="46"/>
        <v>4173</v>
      </c>
      <c r="F1708" s="15" t="s">
        <v>12</v>
      </c>
      <c r="G1708" s="15" t="s">
        <v>13</v>
      </c>
      <c r="H1708" s="15" t="s">
        <v>251</v>
      </c>
      <c r="I1708" s="15" t="s">
        <v>252</v>
      </c>
      <c r="J1708" s="15" t="s">
        <v>769</v>
      </c>
      <c r="K1708" s="16" t="s">
        <v>770</v>
      </c>
      <c r="L1708" s="15" t="s">
        <v>771</v>
      </c>
      <c r="M1708" s="15" t="s">
        <v>772</v>
      </c>
      <c r="N1708" s="15" t="s">
        <v>773</v>
      </c>
      <c r="O1708" s="15" t="s">
        <v>774</v>
      </c>
      <c r="Q1708" s="15" t="s">
        <v>776</v>
      </c>
      <c r="R1708" s="16" t="s">
        <v>777</v>
      </c>
      <c r="S1708" s="16" t="s">
        <v>778</v>
      </c>
      <c r="T1708" s="16" t="s">
        <v>779</v>
      </c>
      <c r="U1708" s="18">
        <v>44889</v>
      </c>
      <c r="V1708" s="17">
        <v>45254</v>
      </c>
      <c r="W1708" s="15" t="s">
        <v>780</v>
      </c>
      <c r="X1708" s="15" t="s">
        <v>781</v>
      </c>
      <c r="Y1708" s="15" t="s">
        <v>78</v>
      </c>
      <c r="Z1708" s="15" t="s">
        <v>775</v>
      </c>
      <c r="AA1708" s="15" t="s">
        <v>79</v>
      </c>
      <c r="AB1708" s="15" t="s">
        <v>772</v>
      </c>
      <c r="AC1708" s="15" t="s">
        <v>773</v>
      </c>
      <c r="AD1708" s="15" t="s">
        <v>782</v>
      </c>
      <c r="AE1708" s="15" t="s">
        <v>783</v>
      </c>
      <c r="AF1708" s="15" t="s">
        <v>784</v>
      </c>
    </row>
    <row r="1709" spans="1:38" s="15" customFormat="1">
      <c r="A1709" s="14">
        <v>44679.554305497688</v>
      </c>
      <c r="B1709" s="15" t="s">
        <v>768</v>
      </c>
      <c r="C1709" s="15" t="s">
        <v>11</v>
      </c>
      <c r="D1709" s="14">
        <v>44679.554305497688</v>
      </c>
      <c r="E1709" s="15">
        <f t="shared" ca="1" si="46"/>
        <v>3636</v>
      </c>
      <c r="F1709" s="15" t="s">
        <v>12</v>
      </c>
      <c r="G1709" s="15" t="s">
        <v>13</v>
      </c>
      <c r="H1709" s="15" t="s">
        <v>251</v>
      </c>
      <c r="I1709" s="15" t="s">
        <v>252</v>
      </c>
      <c r="J1709" s="15" t="s">
        <v>769</v>
      </c>
      <c r="K1709" s="16" t="s">
        <v>770</v>
      </c>
      <c r="L1709" s="15" t="s">
        <v>771</v>
      </c>
      <c r="M1709" s="15" t="s">
        <v>772</v>
      </c>
      <c r="N1709" s="15" t="s">
        <v>773</v>
      </c>
      <c r="O1709" s="15" t="s">
        <v>774</v>
      </c>
      <c r="Q1709" s="15" t="s">
        <v>776</v>
      </c>
      <c r="R1709" s="16" t="s">
        <v>777</v>
      </c>
      <c r="S1709" s="16" t="s">
        <v>778</v>
      </c>
      <c r="T1709" s="16" t="s">
        <v>779</v>
      </c>
      <c r="U1709" s="18">
        <v>44889</v>
      </c>
      <c r="V1709" s="17">
        <v>45254</v>
      </c>
      <c r="W1709" s="15" t="s">
        <v>780</v>
      </c>
      <c r="X1709" s="15" t="s">
        <v>781</v>
      </c>
      <c r="Y1709" s="15" t="s">
        <v>78</v>
      </c>
      <c r="Z1709" s="15" t="s">
        <v>775</v>
      </c>
      <c r="AA1709" s="15" t="s">
        <v>79</v>
      </c>
      <c r="AB1709" s="15" t="s">
        <v>772</v>
      </c>
      <c r="AC1709" s="15" t="s">
        <v>773</v>
      </c>
      <c r="AD1709" s="15" t="s">
        <v>782</v>
      </c>
      <c r="AE1709" s="15" t="s">
        <v>783</v>
      </c>
      <c r="AF1709" s="15" t="s">
        <v>784</v>
      </c>
    </row>
    <row r="1710" spans="1:38" s="15" customFormat="1">
      <c r="A1710" s="14">
        <v>44709.554305497688</v>
      </c>
      <c r="B1710" s="15" t="s">
        <v>768</v>
      </c>
      <c r="C1710" s="15" t="s">
        <v>11</v>
      </c>
      <c r="D1710" s="14">
        <v>44709.554305497688</v>
      </c>
      <c r="E1710" s="15">
        <f t="shared" ca="1" si="46"/>
        <v>4356</v>
      </c>
      <c r="F1710" s="15" t="s">
        <v>12</v>
      </c>
      <c r="G1710" s="15" t="s">
        <v>13</v>
      </c>
      <c r="H1710" s="15" t="s">
        <v>251</v>
      </c>
      <c r="I1710" s="15" t="s">
        <v>252</v>
      </c>
      <c r="J1710" s="15" t="s">
        <v>769</v>
      </c>
      <c r="K1710" s="16" t="s">
        <v>770</v>
      </c>
      <c r="L1710" s="15" t="s">
        <v>771</v>
      </c>
      <c r="M1710" s="15" t="s">
        <v>772</v>
      </c>
      <c r="N1710" s="15" t="s">
        <v>773</v>
      </c>
      <c r="O1710" s="15" t="s">
        <v>774</v>
      </c>
      <c r="Q1710" s="15" t="s">
        <v>776</v>
      </c>
      <c r="R1710" s="16" t="s">
        <v>777</v>
      </c>
      <c r="S1710" s="16" t="s">
        <v>778</v>
      </c>
      <c r="T1710" s="16" t="s">
        <v>779</v>
      </c>
      <c r="U1710" s="18">
        <v>44889</v>
      </c>
      <c r="V1710" s="17">
        <v>45254</v>
      </c>
      <c r="W1710" s="15" t="s">
        <v>780</v>
      </c>
      <c r="X1710" s="15" t="s">
        <v>781</v>
      </c>
      <c r="Y1710" s="15" t="s">
        <v>78</v>
      </c>
      <c r="Z1710" s="15" t="s">
        <v>775</v>
      </c>
      <c r="AA1710" s="15" t="s">
        <v>79</v>
      </c>
      <c r="AB1710" s="15" t="s">
        <v>772</v>
      </c>
      <c r="AC1710" s="15" t="s">
        <v>773</v>
      </c>
      <c r="AD1710" s="15" t="s">
        <v>782</v>
      </c>
      <c r="AE1710" s="15" t="s">
        <v>783</v>
      </c>
      <c r="AF1710" s="15" t="s">
        <v>784</v>
      </c>
      <c r="AJ1710"/>
    </row>
    <row r="1711" spans="1:38" s="15" customFormat="1">
      <c r="A1711" s="14">
        <v>44740.554305497688</v>
      </c>
      <c r="B1711" s="15" t="s">
        <v>768</v>
      </c>
      <c r="C1711" s="15" t="s">
        <v>11</v>
      </c>
      <c r="D1711" s="14">
        <v>44740.554305497688</v>
      </c>
      <c r="E1711" s="15">
        <f t="shared" ca="1" si="46"/>
        <v>2723</v>
      </c>
      <c r="F1711" s="15" t="s">
        <v>12</v>
      </c>
      <c r="G1711" s="15" t="s">
        <v>13</v>
      </c>
      <c r="H1711" s="15" t="s">
        <v>251</v>
      </c>
      <c r="I1711" s="15" t="s">
        <v>252</v>
      </c>
      <c r="J1711" s="15" t="s">
        <v>769</v>
      </c>
      <c r="K1711" s="16" t="s">
        <v>770</v>
      </c>
      <c r="L1711" s="15" t="s">
        <v>771</v>
      </c>
      <c r="M1711" s="15" t="s">
        <v>772</v>
      </c>
      <c r="N1711" s="15" t="s">
        <v>773</v>
      </c>
      <c r="O1711" s="15" t="s">
        <v>774</v>
      </c>
      <c r="Q1711" s="15" t="s">
        <v>776</v>
      </c>
      <c r="R1711" s="16" t="s">
        <v>777</v>
      </c>
      <c r="S1711" s="16" t="s">
        <v>778</v>
      </c>
      <c r="T1711" s="16" t="s">
        <v>779</v>
      </c>
      <c r="U1711" s="18">
        <v>44889</v>
      </c>
      <c r="V1711" s="17">
        <v>45254</v>
      </c>
      <c r="W1711" s="15" t="s">
        <v>780</v>
      </c>
      <c r="X1711" s="15" t="s">
        <v>781</v>
      </c>
      <c r="Y1711" s="15" t="s">
        <v>78</v>
      </c>
      <c r="Z1711" s="15" t="s">
        <v>775</v>
      </c>
      <c r="AA1711" s="15" t="s">
        <v>79</v>
      </c>
      <c r="AB1711" s="15" t="s">
        <v>772</v>
      </c>
      <c r="AC1711" s="15" t="s">
        <v>773</v>
      </c>
      <c r="AD1711" s="15" t="s">
        <v>782</v>
      </c>
      <c r="AE1711" s="15" t="s">
        <v>783</v>
      </c>
      <c r="AF1711" s="15" t="s">
        <v>784</v>
      </c>
      <c r="AJ1711"/>
    </row>
    <row r="1712" spans="1:38" s="15" customFormat="1">
      <c r="A1712" s="14">
        <v>44770.554305497688</v>
      </c>
      <c r="B1712" s="15" t="s">
        <v>768</v>
      </c>
      <c r="C1712" s="15" t="s">
        <v>11</v>
      </c>
      <c r="D1712" s="14">
        <v>44770.554305497688</v>
      </c>
      <c r="E1712" s="15">
        <f t="shared" ca="1" si="46"/>
        <v>3910</v>
      </c>
      <c r="F1712" s="15" t="s">
        <v>12</v>
      </c>
      <c r="G1712" s="15" t="s">
        <v>13</v>
      </c>
      <c r="H1712" s="15" t="s">
        <v>251</v>
      </c>
      <c r="I1712" s="15" t="s">
        <v>252</v>
      </c>
      <c r="J1712" s="15" t="s">
        <v>769</v>
      </c>
      <c r="K1712" s="16" t="s">
        <v>770</v>
      </c>
      <c r="L1712" s="15" t="s">
        <v>771</v>
      </c>
      <c r="M1712" s="15" t="s">
        <v>772</v>
      </c>
      <c r="N1712" s="15" t="s">
        <v>773</v>
      </c>
      <c r="O1712" s="15" t="s">
        <v>774</v>
      </c>
      <c r="Q1712" s="15" t="s">
        <v>776</v>
      </c>
      <c r="R1712" s="16" t="s">
        <v>777</v>
      </c>
      <c r="S1712" s="16" t="s">
        <v>778</v>
      </c>
      <c r="T1712" s="16" t="s">
        <v>779</v>
      </c>
      <c r="U1712" s="18">
        <v>44889</v>
      </c>
      <c r="V1712" s="17">
        <v>45254</v>
      </c>
      <c r="W1712" s="15" t="s">
        <v>780</v>
      </c>
      <c r="X1712" s="15" t="s">
        <v>781</v>
      </c>
      <c r="Y1712" s="15" t="s">
        <v>78</v>
      </c>
      <c r="Z1712" s="15" t="s">
        <v>775</v>
      </c>
      <c r="AA1712" s="15" t="s">
        <v>79</v>
      </c>
      <c r="AB1712" s="15" t="s">
        <v>772</v>
      </c>
      <c r="AC1712" s="15" t="s">
        <v>773</v>
      </c>
      <c r="AD1712" s="15" t="s">
        <v>782</v>
      </c>
      <c r="AE1712" s="15" t="s">
        <v>783</v>
      </c>
      <c r="AF1712" s="15" t="s">
        <v>784</v>
      </c>
      <c r="AJ1712"/>
    </row>
    <row r="1713" spans="1:38" s="15" customFormat="1">
      <c r="A1713" s="14">
        <v>44801.554305497688</v>
      </c>
      <c r="B1713" s="15" t="s">
        <v>768</v>
      </c>
      <c r="C1713" s="15" t="s">
        <v>11</v>
      </c>
      <c r="D1713" s="14">
        <v>44801.554305497688</v>
      </c>
      <c r="E1713" s="15">
        <f t="shared" ca="1" si="46"/>
        <v>3964</v>
      </c>
      <c r="F1713" s="15" t="s">
        <v>12</v>
      </c>
      <c r="G1713" s="15" t="s">
        <v>13</v>
      </c>
      <c r="H1713" s="15" t="s">
        <v>251</v>
      </c>
      <c r="I1713" s="15" t="s">
        <v>252</v>
      </c>
      <c r="J1713" s="15" t="s">
        <v>769</v>
      </c>
      <c r="K1713" s="16" t="s">
        <v>770</v>
      </c>
      <c r="L1713" s="15" t="s">
        <v>771</v>
      </c>
      <c r="M1713" s="15" t="s">
        <v>772</v>
      </c>
      <c r="N1713" s="15" t="s">
        <v>773</v>
      </c>
      <c r="O1713" s="15" t="s">
        <v>774</v>
      </c>
      <c r="Q1713" s="15" t="s">
        <v>776</v>
      </c>
      <c r="R1713" s="16" t="s">
        <v>777</v>
      </c>
      <c r="S1713" s="16" t="s">
        <v>778</v>
      </c>
      <c r="T1713" s="16" t="s">
        <v>779</v>
      </c>
      <c r="U1713" s="18">
        <v>44889</v>
      </c>
      <c r="V1713" s="17">
        <v>45254</v>
      </c>
      <c r="W1713" s="15" t="s">
        <v>780</v>
      </c>
      <c r="X1713" s="15" t="s">
        <v>781</v>
      </c>
      <c r="Y1713" s="15" t="s">
        <v>78</v>
      </c>
      <c r="Z1713" s="15" t="s">
        <v>775</v>
      </c>
      <c r="AA1713" s="15" t="s">
        <v>79</v>
      </c>
      <c r="AB1713" s="15" t="s">
        <v>772</v>
      </c>
      <c r="AC1713" s="15" t="s">
        <v>773</v>
      </c>
      <c r="AD1713" s="15" t="s">
        <v>782</v>
      </c>
      <c r="AE1713" s="15" t="s">
        <v>783</v>
      </c>
      <c r="AF1713" s="15" t="s">
        <v>784</v>
      </c>
      <c r="AJ1713"/>
    </row>
    <row r="1714" spans="1:38" s="15" customFormat="1">
      <c r="A1714" s="14">
        <v>44832.554305497688</v>
      </c>
      <c r="B1714" s="15" t="s">
        <v>768</v>
      </c>
      <c r="C1714" s="15" t="s">
        <v>11</v>
      </c>
      <c r="D1714" s="14">
        <v>44832.554305497688</v>
      </c>
      <c r="E1714" s="15">
        <f t="shared" ca="1" si="46"/>
        <v>3651</v>
      </c>
      <c r="F1714" s="15" t="s">
        <v>12</v>
      </c>
      <c r="G1714" s="15" t="s">
        <v>13</v>
      </c>
      <c r="H1714" s="15" t="s">
        <v>251</v>
      </c>
      <c r="I1714" s="15" t="s">
        <v>252</v>
      </c>
      <c r="J1714" s="15" t="s">
        <v>769</v>
      </c>
      <c r="K1714" s="16" t="s">
        <v>770</v>
      </c>
      <c r="L1714" s="15" t="s">
        <v>771</v>
      </c>
      <c r="M1714" s="15" t="s">
        <v>772</v>
      </c>
      <c r="N1714" s="15" t="s">
        <v>773</v>
      </c>
      <c r="O1714" s="15" t="s">
        <v>774</v>
      </c>
      <c r="Q1714" s="15" t="s">
        <v>776</v>
      </c>
      <c r="R1714" s="16" t="s">
        <v>777</v>
      </c>
      <c r="S1714" s="16" t="s">
        <v>778</v>
      </c>
      <c r="T1714" s="16" t="s">
        <v>779</v>
      </c>
      <c r="U1714" s="18">
        <v>44889</v>
      </c>
      <c r="V1714" s="17">
        <v>45254</v>
      </c>
      <c r="W1714" s="15" t="s">
        <v>780</v>
      </c>
      <c r="X1714" s="15" t="s">
        <v>781</v>
      </c>
      <c r="Y1714" s="15" t="s">
        <v>78</v>
      </c>
      <c r="Z1714" s="15" t="s">
        <v>775</v>
      </c>
      <c r="AA1714" s="15" t="s">
        <v>79</v>
      </c>
      <c r="AB1714" s="15" t="s">
        <v>772</v>
      </c>
      <c r="AC1714" s="15" t="s">
        <v>773</v>
      </c>
      <c r="AD1714" s="15" t="s">
        <v>782</v>
      </c>
      <c r="AE1714" s="15" t="s">
        <v>783</v>
      </c>
      <c r="AF1714" s="15" t="s">
        <v>784</v>
      </c>
      <c r="AJ1714"/>
    </row>
    <row r="1715" spans="1:38" s="15" customFormat="1">
      <c r="A1715" s="14">
        <v>44862.554305497688</v>
      </c>
      <c r="B1715" s="15" t="s">
        <v>768</v>
      </c>
      <c r="C1715" s="15" t="s">
        <v>11</v>
      </c>
      <c r="D1715" s="14">
        <v>44862.554305497688</v>
      </c>
      <c r="E1715" s="15">
        <f t="shared" ca="1" si="46"/>
        <v>3944</v>
      </c>
      <c r="F1715" s="15" t="s">
        <v>12</v>
      </c>
      <c r="G1715" s="15" t="s">
        <v>13</v>
      </c>
      <c r="H1715" s="15" t="s">
        <v>251</v>
      </c>
      <c r="I1715" s="15" t="s">
        <v>252</v>
      </c>
      <c r="J1715" s="15" t="s">
        <v>769</v>
      </c>
      <c r="K1715" s="16" t="s">
        <v>770</v>
      </c>
      <c r="L1715" s="15" t="s">
        <v>771</v>
      </c>
      <c r="M1715" s="15" t="s">
        <v>772</v>
      </c>
      <c r="N1715" s="15" t="s">
        <v>773</v>
      </c>
      <c r="O1715" s="15" t="s">
        <v>774</v>
      </c>
      <c r="Q1715" s="15" t="s">
        <v>776</v>
      </c>
      <c r="R1715" s="16" t="s">
        <v>777</v>
      </c>
      <c r="S1715" s="16" t="s">
        <v>778</v>
      </c>
      <c r="T1715" s="16" t="s">
        <v>779</v>
      </c>
      <c r="U1715" s="18">
        <v>44889</v>
      </c>
      <c r="V1715" s="17">
        <v>45254</v>
      </c>
      <c r="W1715" s="15" t="s">
        <v>780</v>
      </c>
      <c r="X1715" s="15" t="s">
        <v>781</v>
      </c>
      <c r="Y1715" s="15" t="s">
        <v>78</v>
      </c>
      <c r="Z1715" s="15" t="s">
        <v>775</v>
      </c>
      <c r="AA1715" s="15" t="s">
        <v>79</v>
      </c>
      <c r="AB1715" s="15" t="s">
        <v>772</v>
      </c>
      <c r="AC1715" s="15" t="s">
        <v>773</v>
      </c>
      <c r="AD1715" s="15" t="s">
        <v>782</v>
      </c>
      <c r="AE1715" s="15" t="s">
        <v>783</v>
      </c>
      <c r="AF1715" s="15" t="s">
        <v>784</v>
      </c>
      <c r="AJ1715"/>
    </row>
    <row r="1716" spans="1:38">
      <c r="A1716" s="14">
        <v>44893.554305497688</v>
      </c>
      <c r="B1716" s="15" t="s">
        <v>768</v>
      </c>
      <c r="C1716" s="15" t="s">
        <v>11</v>
      </c>
      <c r="D1716" s="14">
        <v>44893.554305497688</v>
      </c>
      <c r="E1716" s="15">
        <f t="shared" ca="1" si="46"/>
        <v>3637</v>
      </c>
      <c r="F1716" s="15" t="s">
        <v>12</v>
      </c>
      <c r="G1716" s="15" t="s">
        <v>13</v>
      </c>
      <c r="H1716" s="15" t="s">
        <v>251</v>
      </c>
      <c r="I1716" s="15" t="s">
        <v>252</v>
      </c>
      <c r="J1716" s="15" t="s">
        <v>769</v>
      </c>
      <c r="K1716" s="16" t="s">
        <v>770</v>
      </c>
      <c r="L1716" s="15" t="s">
        <v>771</v>
      </c>
      <c r="M1716" s="15" t="s">
        <v>772</v>
      </c>
      <c r="N1716" s="15" t="s">
        <v>773</v>
      </c>
      <c r="O1716" s="15" t="s">
        <v>774</v>
      </c>
      <c r="P1716" s="15"/>
      <c r="Q1716" s="15" t="s">
        <v>776</v>
      </c>
      <c r="R1716" s="16" t="s">
        <v>777</v>
      </c>
      <c r="S1716" s="16" t="s">
        <v>778</v>
      </c>
      <c r="T1716" s="16" t="s">
        <v>779</v>
      </c>
      <c r="U1716" s="18">
        <v>44889</v>
      </c>
      <c r="V1716" s="17">
        <v>45254</v>
      </c>
      <c r="W1716" s="15" t="s">
        <v>780</v>
      </c>
      <c r="X1716" s="15" t="s">
        <v>781</v>
      </c>
      <c r="Y1716" s="15" t="s">
        <v>78</v>
      </c>
      <c r="Z1716" s="15" t="s">
        <v>775</v>
      </c>
      <c r="AA1716" s="15" t="s">
        <v>79</v>
      </c>
      <c r="AB1716" s="15" t="s">
        <v>772</v>
      </c>
      <c r="AC1716" s="15" t="s">
        <v>773</v>
      </c>
      <c r="AD1716" s="15" t="s">
        <v>782</v>
      </c>
      <c r="AE1716" s="15" t="s">
        <v>783</v>
      </c>
      <c r="AF1716" s="15" t="s">
        <v>784</v>
      </c>
      <c r="AG1716" s="15"/>
      <c r="AH1716" s="15"/>
      <c r="AI1716" s="15"/>
      <c r="AK1716" s="15"/>
      <c r="AL1716" s="15"/>
    </row>
    <row r="1717" spans="1:38">
      <c r="A1717" s="14">
        <v>44923.554305497688</v>
      </c>
      <c r="B1717" s="15" t="s">
        <v>768</v>
      </c>
      <c r="C1717" s="15" t="s">
        <v>11</v>
      </c>
      <c r="D1717" s="14">
        <v>44923.554305497688</v>
      </c>
      <c r="E1717" s="15">
        <f t="shared" ca="1" si="46"/>
        <v>4347</v>
      </c>
      <c r="F1717" s="15" t="s">
        <v>12</v>
      </c>
      <c r="G1717" s="15" t="s">
        <v>13</v>
      </c>
      <c r="H1717" s="15" t="s">
        <v>251</v>
      </c>
      <c r="I1717" s="15" t="s">
        <v>252</v>
      </c>
      <c r="J1717" s="15" t="s">
        <v>769</v>
      </c>
      <c r="K1717" s="16" t="s">
        <v>770</v>
      </c>
      <c r="L1717" s="15" t="s">
        <v>771</v>
      </c>
      <c r="M1717" s="15" t="s">
        <v>772</v>
      </c>
      <c r="N1717" s="15" t="s">
        <v>773</v>
      </c>
      <c r="O1717" s="15" t="s">
        <v>774</v>
      </c>
      <c r="P1717" s="15"/>
      <c r="Q1717" s="15" t="s">
        <v>776</v>
      </c>
      <c r="R1717" s="16" t="s">
        <v>777</v>
      </c>
      <c r="S1717" s="16" t="s">
        <v>778</v>
      </c>
      <c r="T1717" s="16" t="s">
        <v>779</v>
      </c>
      <c r="U1717" s="18">
        <v>44889</v>
      </c>
      <c r="V1717" s="17">
        <v>45254</v>
      </c>
      <c r="W1717" s="15" t="s">
        <v>780</v>
      </c>
      <c r="X1717" s="15" t="s">
        <v>781</v>
      </c>
      <c r="Y1717" s="15" t="s">
        <v>78</v>
      </c>
      <c r="Z1717" s="15" t="s">
        <v>775</v>
      </c>
      <c r="AA1717" s="15" t="s">
        <v>79</v>
      </c>
      <c r="AB1717" s="15" t="s">
        <v>772</v>
      </c>
      <c r="AC1717" s="15" t="s">
        <v>773</v>
      </c>
      <c r="AD1717" s="15" t="s">
        <v>782</v>
      </c>
      <c r="AE1717" s="15" t="s">
        <v>783</v>
      </c>
      <c r="AF1717" s="15" t="s">
        <v>784</v>
      </c>
      <c r="AG1717" s="15"/>
      <c r="AH1717" s="15"/>
      <c r="AI1717" s="15"/>
      <c r="AK1717" s="15"/>
      <c r="AL1717" s="15"/>
    </row>
    <row r="1718" spans="1:38">
      <c r="A1718" s="14">
        <v>44954.554305497688</v>
      </c>
      <c r="B1718" s="15" t="s">
        <v>768</v>
      </c>
      <c r="C1718" s="15" t="s">
        <v>11</v>
      </c>
      <c r="D1718" s="14">
        <v>44954.554305497688</v>
      </c>
      <c r="E1718" s="15">
        <f t="shared" ca="1" si="46"/>
        <v>3329</v>
      </c>
      <c r="F1718" s="15" t="s">
        <v>12</v>
      </c>
      <c r="G1718" s="15" t="s">
        <v>13</v>
      </c>
      <c r="H1718" s="15" t="s">
        <v>251</v>
      </c>
      <c r="I1718" s="15" t="s">
        <v>252</v>
      </c>
      <c r="J1718" s="15" t="s">
        <v>769</v>
      </c>
      <c r="K1718" s="16" t="s">
        <v>770</v>
      </c>
      <c r="L1718" s="15" t="s">
        <v>771</v>
      </c>
      <c r="M1718" s="15" t="s">
        <v>772</v>
      </c>
      <c r="N1718" s="15" t="s">
        <v>773</v>
      </c>
      <c r="O1718" s="15" t="s">
        <v>774</v>
      </c>
      <c r="P1718" s="15"/>
      <c r="Q1718" s="15" t="s">
        <v>776</v>
      </c>
      <c r="R1718" s="16" t="s">
        <v>777</v>
      </c>
      <c r="S1718" s="16" t="s">
        <v>778</v>
      </c>
      <c r="T1718" s="16" t="s">
        <v>779</v>
      </c>
      <c r="U1718" s="18">
        <v>44889</v>
      </c>
      <c r="V1718" s="17">
        <v>45254</v>
      </c>
      <c r="W1718" s="15" t="s">
        <v>780</v>
      </c>
      <c r="X1718" s="15" t="s">
        <v>781</v>
      </c>
      <c r="Y1718" s="15" t="s">
        <v>78</v>
      </c>
      <c r="Z1718" s="15" t="s">
        <v>775</v>
      </c>
      <c r="AA1718" s="15" t="s">
        <v>79</v>
      </c>
      <c r="AB1718" s="15" t="s">
        <v>772</v>
      </c>
      <c r="AC1718" s="15" t="s">
        <v>773</v>
      </c>
      <c r="AD1718" s="15" t="s">
        <v>782</v>
      </c>
      <c r="AE1718" s="15" t="s">
        <v>783</v>
      </c>
      <c r="AF1718" s="15" t="s">
        <v>784</v>
      </c>
      <c r="AG1718" s="15"/>
      <c r="AH1718" s="15"/>
      <c r="AI1718" s="15"/>
      <c r="AJ1718" s="15"/>
      <c r="AK1718" s="15"/>
      <c r="AL1718" s="15"/>
    </row>
    <row r="1719" spans="1:38">
      <c r="A1719" s="14">
        <v>44985.554305497688</v>
      </c>
      <c r="B1719" s="15" t="s">
        <v>768</v>
      </c>
      <c r="C1719" s="15" t="s">
        <v>11</v>
      </c>
      <c r="D1719" s="14">
        <v>44985.554305497688</v>
      </c>
      <c r="E1719" s="15">
        <f t="shared" ca="1" si="46"/>
        <v>2943</v>
      </c>
      <c r="F1719" s="15" t="s">
        <v>12</v>
      </c>
      <c r="G1719" s="15" t="s">
        <v>13</v>
      </c>
      <c r="H1719" s="15" t="s">
        <v>251</v>
      </c>
      <c r="I1719" s="15" t="s">
        <v>252</v>
      </c>
      <c r="J1719" s="15" t="s">
        <v>769</v>
      </c>
      <c r="K1719" s="16" t="s">
        <v>770</v>
      </c>
      <c r="L1719" s="15" t="s">
        <v>771</v>
      </c>
      <c r="M1719" s="15" t="s">
        <v>772</v>
      </c>
      <c r="N1719" s="15" t="s">
        <v>773</v>
      </c>
      <c r="O1719" s="15" t="s">
        <v>774</v>
      </c>
      <c r="P1719" s="15"/>
      <c r="Q1719" s="15" t="s">
        <v>776</v>
      </c>
      <c r="R1719" s="16" t="s">
        <v>777</v>
      </c>
      <c r="S1719" s="16" t="s">
        <v>778</v>
      </c>
      <c r="T1719" s="16" t="s">
        <v>779</v>
      </c>
      <c r="U1719" s="18">
        <v>44889</v>
      </c>
      <c r="V1719" s="17">
        <v>45254</v>
      </c>
      <c r="W1719" s="15" t="s">
        <v>780</v>
      </c>
      <c r="X1719" s="15" t="s">
        <v>781</v>
      </c>
      <c r="Y1719" s="15" t="s">
        <v>78</v>
      </c>
      <c r="Z1719" s="15" t="s">
        <v>775</v>
      </c>
      <c r="AA1719" s="15" t="s">
        <v>79</v>
      </c>
      <c r="AB1719" s="15" t="s">
        <v>772</v>
      </c>
      <c r="AC1719" s="15" t="s">
        <v>773</v>
      </c>
      <c r="AD1719" s="15" t="s">
        <v>782</v>
      </c>
      <c r="AE1719" s="15" t="s">
        <v>783</v>
      </c>
      <c r="AF1719" s="15" t="s">
        <v>784</v>
      </c>
      <c r="AG1719" s="15"/>
      <c r="AH1719" s="15"/>
      <c r="AI1719" s="15"/>
      <c r="AJ1719" s="15"/>
      <c r="AK1719" s="15"/>
      <c r="AL1719" s="15"/>
    </row>
    <row r="1720" spans="1:38">
      <c r="A1720" s="14">
        <v>45013.554305497688</v>
      </c>
      <c r="B1720" s="15" t="s">
        <v>768</v>
      </c>
      <c r="C1720" s="15" t="s">
        <v>11</v>
      </c>
      <c r="D1720" s="14">
        <v>45013.554305497688</v>
      </c>
      <c r="E1720" s="15">
        <f t="shared" ca="1" si="46"/>
        <v>3318</v>
      </c>
      <c r="F1720" s="15" t="s">
        <v>12</v>
      </c>
      <c r="G1720" s="15" t="s">
        <v>13</v>
      </c>
      <c r="H1720" s="15" t="s">
        <v>251</v>
      </c>
      <c r="I1720" s="15" t="s">
        <v>252</v>
      </c>
      <c r="J1720" s="15" t="s">
        <v>769</v>
      </c>
      <c r="K1720" s="16" t="s">
        <v>770</v>
      </c>
      <c r="L1720" s="15" t="s">
        <v>771</v>
      </c>
      <c r="M1720" s="15" t="s">
        <v>772</v>
      </c>
      <c r="N1720" s="15" t="s">
        <v>773</v>
      </c>
      <c r="O1720" s="15" t="s">
        <v>774</v>
      </c>
      <c r="P1720" s="15"/>
      <c r="Q1720" s="15" t="s">
        <v>776</v>
      </c>
      <c r="R1720" s="16" t="s">
        <v>777</v>
      </c>
      <c r="S1720" s="16" t="s">
        <v>778</v>
      </c>
      <c r="T1720" s="16" t="s">
        <v>779</v>
      </c>
      <c r="U1720" s="18">
        <v>44889</v>
      </c>
      <c r="V1720" s="17">
        <v>45254</v>
      </c>
      <c r="W1720" s="15" t="s">
        <v>780</v>
      </c>
      <c r="X1720" s="15" t="s">
        <v>781</v>
      </c>
      <c r="Y1720" s="15" t="s">
        <v>78</v>
      </c>
      <c r="Z1720" s="15" t="s">
        <v>775</v>
      </c>
      <c r="AA1720" s="15" t="s">
        <v>79</v>
      </c>
      <c r="AB1720" s="15" t="s">
        <v>772</v>
      </c>
      <c r="AC1720" s="15" t="s">
        <v>773</v>
      </c>
      <c r="AD1720" s="15" t="s">
        <v>782</v>
      </c>
      <c r="AE1720" s="15" t="s">
        <v>783</v>
      </c>
      <c r="AF1720" s="15" t="s">
        <v>784</v>
      </c>
      <c r="AG1720" s="15"/>
      <c r="AH1720" s="15"/>
      <c r="AI1720" s="15"/>
      <c r="AJ1720" s="15"/>
      <c r="AK1720" s="15"/>
      <c r="AL1720" s="15"/>
    </row>
    <row r="1721" spans="1:38">
      <c r="A1721" s="14">
        <v>45044.554305497688</v>
      </c>
      <c r="B1721" s="15" t="s">
        <v>768</v>
      </c>
      <c r="C1721" s="15" t="s">
        <v>11</v>
      </c>
      <c r="D1721" s="14">
        <v>45044.554305497688</v>
      </c>
      <c r="E1721" s="15">
        <f t="shared" ca="1" si="46"/>
        <v>2764</v>
      </c>
      <c r="F1721" s="15" t="s">
        <v>12</v>
      </c>
      <c r="G1721" s="15" t="s">
        <v>13</v>
      </c>
      <c r="H1721" s="15" t="s">
        <v>251</v>
      </c>
      <c r="I1721" s="15" t="s">
        <v>252</v>
      </c>
      <c r="J1721" s="15" t="s">
        <v>769</v>
      </c>
      <c r="K1721" s="16" t="s">
        <v>770</v>
      </c>
      <c r="L1721" s="15" t="s">
        <v>771</v>
      </c>
      <c r="M1721" s="15" t="s">
        <v>772</v>
      </c>
      <c r="N1721" s="15" t="s">
        <v>773</v>
      </c>
      <c r="O1721" s="15" t="s">
        <v>774</v>
      </c>
      <c r="P1721" s="15"/>
      <c r="Q1721" s="15" t="s">
        <v>776</v>
      </c>
      <c r="R1721" s="16" t="s">
        <v>777</v>
      </c>
      <c r="S1721" s="16" t="s">
        <v>778</v>
      </c>
      <c r="T1721" s="16" t="s">
        <v>779</v>
      </c>
      <c r="U1721" s="18">
        <v>44889</v>
      </c>
      <c r="V1721" s="17">
        <v>45254</v>
      </c>
      <c r="W1721" s="15" t="s">
        <v>780</v>
      </c>
      <c r="X1721" s="15" t="s">
        <v>781</v>
      </c>
      <c r="Y1721" s="15" t="s">
        <v>78</v>
      </c>
      <c r="Z1721" s="15" t="s">
        <v>775</v>
      </c>
      <c r="AA1721" s="15" t="s">
        <v>79</v>
      </c>
      <c r="AB1721" s="15" t="s">
        <v>772</v>
      </c>
      <c r="AC1721" s="15" t="s">
        <v>773</v>
      </c>
      <c r="AD1721" s="15" t="s">
        <v>782</v>
      </c>
      <c r="AE1721" s="15" t="s">
        <v>783</v>
      </c>
      <c r="AF1721" s="15" t="s">
        <v>784</v>
      </c>
      <c r="AG1721" s="15"/>
      <c r="AH1721" s="15"/>
      <c r="AI1721" s="15"/>
      <c r="AJ1721" s="15"/>
      <c r="AK1721" s="15"/>
      <c r="AL1721" s="15"/>
    </row>
    <row r="1722" spans="1:38">
      <c r="A1722" s="14">
        <v>45074.554305497688</v>
      </c>
      <c r="B1722" s="15" t="s">
        <v>768</v>
      </c>
      <c r="C1722" s="15" t="s">
        <v>11</v>
      </c>
      <c r="D1722" s="14">
        <v>45074.554305497688</v>
      </c>
      <c r="E1722" s="15">
        <f t="shared" ca="1" si="46"/>
        <v>2724</v>
      </c>
      <c r="F1722" s="15" t="s">
        <v>12</v>
      </c>
      <c r="G1722" s="15" t="s">
        <v>13</v>
      </c>
      <c r="H1722" s="15" t="s">
        <v>251</v>
      </c>
      <c r="I1722" s="15" t="s">
        <v>252</v>
      </c>
      <c r="J1722" s="15" t="s">
        <v>769</v>
      </c>
      <c r="K1722" s="16" t="s">
        <v>770</v>
      </c>
      <c r="L1722" s="15" t="s">
        <v>771</v>
      </c>
      <c r="M1722" s="15" t="s">
        <v>772</v>
      </c>
      <c r="N1722" s="15" t="s">
        <v>773</v>
      </c>
      <c r="O1722" s="15" t="s">
        <v>774</v>
      </c>
      <c r="P1722" s="15"/>
      <c r="Q1722" s="15" t="s">
        <v>776</v>
      </c>
      <c r="R1722" s="16" t="s">
        <v>777</v>
      </c>
      <c r="S1722" s="16" t="s">
        <v>778</v>
      </c>
      <c r="T1722" s="16" t="s">
        <v>779</v>
      </c>
      <c r="U1722" s="18">
        <v>44889</v>
      </c>
      <c r="V1722" s="17">
        <v>45254</v>
      </c>
      <c r="W1722" s="15" t="s">
        <v>780</v>
      </c>
      <c r="X1722" s="15" t="s">
        <v>781</v>
      </c>
      <c r="Y1722" s="15" t="s">
        <v>78</v>
      </c>
      <c r="Z1722" s="15" t="s">
        <v>775</v>
      </c>
      <c r="AA1722" s="15" t="s">
        <v>79</v>
      </c>
      <c r="AB1722" s="15" t="s">
        <v>772</v>
      </c>
      <c r="AC1722" s="15" t="s">
        <v>773</v>
      </c>
      <c r="AD1722" s="15" t="s">
        <v>782</v>
      </c>
      <c r="AE1722" s="15" t="s">
        <v>783</v>
      </c>
      <c r="AF1722" s="15" t="s">
        <v>784</v>
      </c>
      <c r="AG1722" s="15"/>
      <c r="AH1722" s="15"/>
      <c r="AI1722" s="15"/>
      <c r="AJ1722" s="15"/>
      <c r="AK1722" s="15"/>
      <c r="AL1722" s="15"/>
    </row>
    <row r="1723" spans="1:38" s="15" customFormat="1">
      <c r="A1723" s="14">
        <v>45105.554305497688</v>
      </c>
      <c r="B1723" s="15" t="s">
        <v>768</v>
      </c>
      <c r="C1723" s="15" t="s">
        <v>11</v>
      </c>
      <c r="D1723" s="14">
        <v>45105.554305497688</v>
      </c>
      <c r="E1723" s="15">
        <f t="shared" ca="1" si="46"/>
        <v>3311</v>
      </c>
      <c r="F1723" s="15" t="s">
        <v>12</v>
      </c>
      <c r="G1723" s="15" t="s">
        <v>13</v>
      </c>
      <c r="H1723" s="15" t="s">
        <v>251</v>
      </c>
      <c r="I1723" s="15" t="s">
        <v>252</v>
      </c>
      <c r="J1723" s="15" t="s">
        <v>769</v>
      </c>
      <c r="K1723" s="16" t="s">
        <v>770</v>
      </c>
      <c r="L1723" s="15" t="s">
        <v>771</v>
      </c>
      <c r="M1723" s="15" t="s">
        <v>772</v>
      </c>
      <c r="N1723" s="15" t="s">
        <v>773</v>
      </c>
      <c r="O1723" s="15" t="s">
        <v>774</v>
      </c>
      <c r="Q1723" s="15" t="s">
        <v>776</v>
      </c>
      <c r="R1723" s="16" t="s">
        <v>777</v>
      </c>
      <c r="S1723" s="16" t="s">
        <v>778</v>
      </c>
      <c r="T1723" s="16" t="s">
        <v>779</v>
      </c>
      <c r="U1723" s="18">
        <v>44889</v>
      </c>
      <c r="V1723" s="17">
        <v>45254</v>
      </c>
      <c r="W1723" s="15" t="s">
        <v>780</v>
      </c>
      <c r="X1723" s="15" t="s">
        <v>781</v>
      </c>
      <c r="Y1723" s="15" t="s">
        <v>78</v>
      </c>
      <c r="Z1723" s="15" t="s">
        <v>775</v>
      </c>
      <c r="AA1723" s="15" t="s">
        <v>79</v>
      </c>
      <c r="AB1723" s="15" t="s">
        <v>772</v>
      </c>
      <c r="AC1723" s="15" t="s">
        <v>773</v>
      </c>
      <c r="AD1723" s="15" t="s">
        <v>782</v>
      </c>
      <c r="AE1723" s="15" t="s">
        <v>783</v>
      </c>
      <c r="AF1723" s="15" t="s">
        <v>784</v>
      </c>
    </row>
    <row r="1724" spans="1:38" s="15" customFormat="1">
      <c r="A1724" s="14">
        <v>45135.554305497688</v>
      </c>
      <c r="B1724" s="15" t="s">
        <v>768</v>
      </c>
      <c r="C1724" s="15" t="s">
        <v>11</v>
      </c>
      <c r="D1724" s="14">
        <v>45135.554305497688</v>
      </c>
      <c r="E1724" s="15">
        <f t="shared" ca="1" si="46"/>
        <v>3911</v>
      </c>
      <c r="F1724" s="15" t="s">
        <v>12</v>
      </c>
      <c r="G1724" s="15" t="s">
        <v>13</v>
      </c>
      <c r="H1724" s="15" t="s">
        <v>251</v>
      </c>
      <c r="I1724" s="15" t="s">
        <v>252</v>
      </c>
      <c r="J1724" s="15" t="s">
        <v>769</v>
      </c>
      <c r="K1724" s="16" t="s">
        <v>770</v>
      </c>
      <c r="L1724" s="15" t="s">
        <v>771</v>
      </c>
      <c r="M1724" s="15" t="s">
        <v>772</v>
      </c>
      <c r="N1724" s="15" t="s">
        <v>773</v>
      </c>
      <c r="O1724" s="15" t="s">
        <v>774</v>
      </c>
      <c r="Q1724" s="15" t="s">
        <v>776</v>
      </c>
      <c r="R1724" s="16" t="s">
        <v>777</v>
      </c>
      <c r="S1724" s="16" t="s">
        <v>778</v>
      </c>
      <c r="T1724" s="16" t="s">
        <v>779</v>
      </c>
      <c r="U1724" s="18">
        <v>44889</v>
      </c>
      <c r="V1724" s="17">
        <v>45254</v>
      </c>
      <c r="W1724" s="15" t="s">
        <v>780</v>
      </c>
      <c r="X1724" s="15" t="s">
        <v>781</v>
      </c>
      <c r="Y1724" s="15" t="s">
        <v>78</v>
      </c>
      <c r="Z1724" s="15" t="s">
        <v>775</v>
      </c>
      <c r="AA1724" s="15" t="s">
        <v>79</v>
      </c>
      <c r="AB1724" s="15" t="s">
        <v>772</v>
      </c>
      <c r="AC1724" s="15" t="s">
        <v>773</v>
      </c>
      <c r="AD1724" s="15" t="s">
        <v>782</v>
      </c>
      <c r="AE1724" s="15" t="s">
        <v>783</v>
      </c>
      <c r="AF1724" s="15" t="s">
        <v>784</v>
      </c>
    </row>
    <row r="1725" spans="1:38" s="15" customFormat="1">
      <c r="A1725" s="14">
        <v>45166.554305497688</v>
      </c>
      <c r="B1725" s="15" t="s">
        <v>768</v>
      </c>
      <c r="C1725" s="15" t="s">
        <v>11</v>
      </c>
      <c r="D1725" s="14">
        <v>45166.554305497688</v>
      </c>
      <c r="E1725" s="15">
        <f t="shared" ca="1" si="46"/>
        <v>2938</v>
      </c>
      <c r="F1725" s="15" t="s">
        <v>12</v>
      </c>
      <c r="G1725" s="15" t="s">
        <v>13</v>
      </c>
      <c r="H1725" s="15" t="s">
        <v>251</v>
      </c>
      <c r="I1725" s="15" t="s">
        <v>252</v>
      </c>
      <c r="J1725" s="15" t="s">
        <v>769</v>
      </c>
      <c r="K1725" s="16" t="s">
        <v>770</v>
      </c>
      <c r="L1725" s="15" t="s">
        <v>771</v>
      </c>
      <c r="M1725" s="15" t="s">
        <v>772</v>
      </c>
      <c r="N1725" s="15" t="s">
        <v>773</v>
      </c>
      <c r="O1725" s="15" t="s">
        <v>774</v>
      </c>
      <c r="Q1725" s="15" t="s">
        <v>776</v>
      </c>
      <c r="R1725" s="16" t="s">
        <v>777</v>
      </c>
      <c r="S1725" s="16" t="s">
        <v>778</v>
      </c>
      <c r="T1725" s="16" t="s">
        <v>779</v>
      </c>
      <c r="U1725" s="18">
        <v>44889</v>
      </c>
      <c r="V1725" s="17">
        <v>45254</v>
      </c>
      <c r="W1725" s="15" t="s">
        <v>780</v>
      </c>
      <c r="X1725" s="15" t="s">
        <v>781</v>
      </c>
      <c r="Y1725" s="15" t="s">
        <v>78</v>
      </c>
      <c r="Z1725" s="15" t="s">
        <v>775</v>
      </c>
      <c r="AA1725" s="15" t="s">
        <v>79</v>
      </c>
      <c r="AB1725" s="15" t="s">
        <v>772</v>
      </c>
      <c r="AC1725" s="15" t="s">
        <v>773</v>
      </c>
      <c r="AD1725" s="15" t="s">
        <v>782</v>
      </c>
      <c r="AE1725" s="15" t="s">
        <v>783</v>
      </c>
      <c r="AF1725" s="15" t="s">
        <v>784</v>
      </c>
    </row>
    <row r="1726" spans="1:38" s="15" customFormat="1">
      <c r="A1726" s="14">
        <v>45197.554305497688</v>
      </c>
      <c r="B1726" s="15" t="s">
        <v>768</v>
      </c>
      <c r="C1726" s="15" t="s">
        <v>11</v>
      </c>
      <c r="D1726" s="14">
        <v>45197.554305497688</v>
      </c>
      <c r="E1726" s="15">
        <f t="shared" ca="1" si="46"/>
        <v>3771</v>
      </c>
      <c r="F1726" s="15" t="s">
        <v>12</v>
      </c>
      <c r="G1726" s="15" t="s">
        <v>13</v>
      </c>
      <c r="H1726" s="15" t="s">
        <v>251</v>
      </c>
      <c r="I1726" s="15" t="s">
        <v>252</v>
      </c>
      <c r="J1726" s="15" t="s">
        <v>769</v>
      </c>
      <c r="K1726" s="16" t="s">
        <v>770</v>
      </c>
      <c r="L1726" s="15" t="s">
        <v>771</v>
      </c>
      <c r="M1726" s="15" t="s">
        <v>772</v>
      </c>
      <c r="N1726" s="15" t="s">
        <v>773</v>
      </c>
      <c r="O1726" s="15" t="s">
        <v>774</v>
      </c>
      <c r="Q1726" s="15" t="s">
        <v>776</v>
      </c>
      <c r="R1726" s="16" t="s">
        <v>777</v>
      </c>
      <c r="S1726" s="16" t="s">
        <v>778</v>
      </c>
      <c r="T1726" s="16" t="s">
        <v>779</v>
      </c>
      <c r="U1726" s="18">
        <v>44889</v>
      </c>
      <c r="V1726" s="17">
        <v>45254</v>
      </c>
      <c r="W1726" s="15" t="s">
        <v>780</v>
      </c>
      <c r="X1726" s="15" t="s">
        <v>781</v>
      </c>
      <c r="Y1726" s="15" t="s">
        <v>78</v>
      </c>
      <c r="Z1726" s="15" t="s">
        <v>775</v>
      </c>
      <c r="AA1726" s="15" t="s">
        <v>79</v>
      </c>
      <c r="AB1726" s="15" t="s">
        <v>772</v>
      </c>
      <c r="AC1726" s="15" t="s">
        <v>773</v>
      </c>
      <c r="AD1726" s="15" t="s">
        <v>782</v>
      </c>
      <c r="AE1726" s="15" t="s">
        <v>783</v>
      </c>
      <c r="AF1726" s="15" t="s">
        <v>784</v>
      </c>
    </row>
    <row r="1727" spans="1:38" s="15" customFormat="1">
      <c r="A1727" s="14">
        <v>45227.554305497688</v>
      </c>
      <c r="B1727" s="15" t="s">
        <v>768</v>
      </c>
      <c r="C1727" s="15" t="s">
        <v>11</v>
      </c>
      <c r="D1727" s="14">
        <v>45227.554305497688</v>
      </c>
      <c r="E1727" s="15">
        <f t="shared" ca="1" si="46"/>
        <v>4213</v>
      </c>
      <c r="F1727" s="15" t="s">
        <v>12</v>
      </c>
      <c r="G1727" s="15" t="s">
        <v>13</v>
      </c>
      <c r="H1727" s="15" t="s">
        <v>251</v>
      </c>
      <c r="I1727" s="15" t="s">
        <v>252</v>
      </c>
      <c r="J1727" s="15" t="s">
        <v>769</v>
      </c>
      <c r="K1727" s="16" t="s">
        <v>770</v>
      </c>
      <c r="L1727" s="15" t="s">
        <v>771</v>
      </c>
      <c r="M1727" s="15" t="s">
        <v>772</v>
      </c>
      <c r="N1727" s="15" t="s">
        <v>773</v>
      </c>
      <c r="O1727" s="15" t="s">
        <v>774</v>
      </c>
      <c r="Q1727" s="15" t="s">
        <v>776</v>
      </c>
      <c r="R1727" s="16" t="s">
        <v>777</v>
      </c>
      <c r="S1727" s="16" t="s">
        <v>778</v>
      </c>
      <c r="T1727" s="16" t="s">
        <v>779</v>
      </c>
      <c r="U1727" s="18">
        <v>44889</v>
      </c>
      <c r="V1727" s="17">
        <v>45254</v>
      </c>
      <c r="W1727" s="15" t="s">
        <v>780</v>
      </c>
      <c r="X1727" s="15" t="s">
        <v>781</v>
      </c>
      <c r="Y1727" s="15" t="s">
        <v>78</v>
      </c>
      <c r="Z1727" s="15" t="s">
        <v>775</v>
      </c>
      <c r="AA1727" s="15" t="s">
        <v>79</v>
      </c>
      <c r="AB1727" s="15" t="s">
        <v>772</v>
      </c>
      <c r="AC1727" s="15" t="s">
        <v>773</v>
      </c>
      <c r="AD1727" s="15" t="s">
        <v>782</v>
      </c>
      <c r="AE1727" s="15" t="s">
        <v>783</v>
      </c>
      <c r="AF1727" s="15" t="s">
        <v>784</v>
      </c>
    </row>
    <row r="1728" spans="1:38" s="15" customFormat="1">
      <c r="A1728" s="14">
        <v>45258.554305497688</v>
      </c>
      <c r="B1728" s="15" t="s">
        <v>768</v>
      </c>
      <c r="C1728" s="15" t="s">
        <v>11</v>
      </c>
      <c r="D1728" s="14">
        <v>45258.554305497688</v>
      </c>
      <c r="E1728" s="15">
        <f t="shared" ca="1" si="46"/>
        <v>3320</v>
      </c>
      <c r="F1728" s="15" t="s">
        <v>12</v>
      </c>
      <c r="G1728" s="15" t="s">
        <v>13</v>
      </c>
      <c r="H1728" s="15" t="s">
        <v>251</v>
      </c>
      <c r="I1728" s="15" t="s">
        <v>252</v>
      </c>
      <c r="J1728" s="15" t="s">
        <v>769</v>
      </c>
      <c r="K1728" s="16" t="s">
        <v>770</v>
      </c>
      <c r="L1728" s="15" t="s">
        <v>771</v>
      </c>
      <c r="M1728" s="15" t="s">
        <v>772</v>
      </c>
      <c r="N1728" s="15" t="s">
        <v>773</v>
      </c>
      <c r="O1728" s="15" t="s">
        <v>774</v>
      </c>
      <c r="Q1728" s="15" t="s">
        <v>776</v>
      </c>
      <c r="R1728" s="16" t="s">
        <v>777</v>
      </c>
      <c r="S1728" s="16" t="s">
        <v>778</v>
      </c>
      <c r="T1728" s="16" t="s">
        <v>779</v>
      </c>
      <c r="U1728" s="18">
        <v>44889</v>
      </c>
      <c r="V1728" s="17">
        <v>45254</v>
      </c>
      <c r="W1728" s="15" t="s">
        <v>780</v>
      </c>
      <c r="X1728" s="15" t="s">
        <v>781</v>
      </c>
      <c r="Y1728" s="15" t="s">
        <v>78</v>
      </c>
      <c r="Z1728" s="15" t="s">
        <v>775</v>
      </c>
      <c r="AA1728" s="15" t="s">
        <v>79</v>
      </c>
      <c r="AB1728" s="15" t="s">
        <v>772</v>
      </c>
      <c r="AC1728" s="15" t="s">
        <v>773</v>
      </c>
      <c r="AD1728" s="15" t="s">
        <v>782</v>
      </c>
      <c r="AE1728" s="15" t="s">
        <v>783</v>
      </c>
      <c r="AF1728" s="15" t="s">
        <v>784</v>
      </c>
      <c r="AH1728"/>
    </row>
    <row r="1729" spans="1:38" s="15" customFormat="1">
      <c r="A1729" s="14">
        <v>45288.554305497688</v>
      </c>
      <c r="B1729" s="15" t="s">
        <v>768</v>
      </c>
      <c r="C1729" s="15" t="s">
        <v>11</v>
      </c>
      <c r="D1729" s="14">
        <v>45288.554305497688</v>
      </c>
      <c r="E1729" s="15">
        <f t="shared" ca="1" si="46"/>
        <v>3961</v>
      </c>
      <c r="F1729" s="15" t="s">
        <v>12</v>
      </c>
      <c r="G1729" s="15" t="s">
        <v>13</v>
      </c>
      <c r="H1729" s="15" t="s">
        <v>251</v>
      </c>
      <c r="I1729" s="15" t="s">
        <v>252</v>
      </c>
      <c r="J1729" s="15" t="s">
        <v>769</v>
      </c>
      <c r="K1729" s="16" t="s">
        <v>770</v>
      </c>
      <c r="L1729" s="15" t="s">
        <v>771</v>
      </c>
      <c r="M1729" s="15" t="s">
        <v>772</v>
      </c>
      <c r="N1729" s="15" t="s">
        <v>773</v>
      </c>
      <c r="O1729" s="15" t="s">
        <v>774</v>
      </c>
      <c r="Q1729" s="15" t="s">
        <v>776</v>
      </c>
      <c r="R1729" s="16" t="s">
        <v>777</v>
      </c>
      <c r="S1729" s="16" t="s">
        <v>778</v>
      </c>
      <c r="T1729" s="16" t="s">
        <v>779</v>
      </c>
      <c r="U1729" s="18">
        <v>44889</v>
      </c>
      <c r="V1729" s="17">
        <v>45254</v>
      </c>
      <c r="W1729" s="15" t="s">
        <v>780</v>
      </c>
      <c r="X1729" s="15" t="s">
        <v>781</v>
      </c>
      <c r="Y1729" s="15" t="s">
        <v>78</v>
      </c>
      <c r="Z1729" s="15" t="s">
        <v>775</v>
      </c>
      <c r="AA1729" s="15" t="s">
        <v>79</v>
      </c>
      <c r="AB1729" s="15" t="s">
        <v>772</v>
      </c>
      <c r="AC1729" s="15" t="s">
        <v>773</v>
      </c>
      <c r="AD1729" s="15" t="s">
        <v>782</v>
      </c>
      <c r="AE1729" s="15" t="s">
        <v>783</v>
      </c>
      <c r="AF1729" s="15" t="s">
        <v>784</v>
      </c>
      <c r="AH1729"/>
      <c r="AI1729"/>
    </row>
    <row r="1730" spans="1:38" s="15" customFormat="1">
      <c r="A1730" s="14">
        <v>44224.569502314815</v>
      </c>
      <c r="B1730" s="15" t="s">
        <v>785</v>
      </c>
      <c r="C1730" s="15" t="s">
        <v>11</v>
      </c>
      <c r="D1730" s="14">
        <v>44224.569502314815</v>
      </c>
      <c r="E1730" s="15">
        <f ca="1">RANDBETWEEN(1200,4500)</f>
        <v>1704</v>
      </c>
      <c r="F1730" s="15" t="s">
        <v>12</v>
      </c>
      <c r="G1730" s="15" t="s">
        <v>13</v>
      </c>
      <c r="H1730" s="15" t="s">
        <v>33</v>
      </c>
      <c r="I1730" s="15" t="s">
        <v>34</v>
      </c>
      <c r="J1730" s="15" t="s">
        <v>786</v>
      </c>
      <c r="K1730" s="16" t="s">
        <v>787</v>
      </c>
      <c r="L1730" s="15" t="s">
        <v>788</v>
      </c>
      <c r="M1730" s="15" t="s">
        <v>789</v>
      </c>
      <c r="N1730" s="15" t="s">
        <v>790</v>
      </c>
      <c r="O1730" s="15" t="s">
        <v>791</v>
      </c>
      <c r="P1730" s="15" t="s">
        <v>42</v>
      </c>
      <c r="Q1730" s="15" t="s">
        <v>793</v>
      </c>
      <c r="R1730" s="16" t="s">
        <v>794</v>
      </c>
      <c r="S1730" s="16" t="s">
        <v>795</v>
      </c>
      <c r="T1730" s="16" t="s">
        <v>796</v>
      </c>
      <c r="U1730" s="18">
        <v>45120</v>
      </c>
      <c r="V1730" s="18">
        <v>45486</v>
      </c>
      <c r="W1730" s="15" t="s">
        <v>797</v>
      </c>
      <c r="X1730" s="15" t="s">
        <v>798</v>
      </c>
      <c r="Y1730" s="15" t="s">
        <v>41</v>
      </c>
      <c r="Z1730" s="15" t="s">
        <v>792</v>
      </c>
      <c r="AA1730" s="15" t="s">
        <v>42</v>
      </c>
      <c r="AD1730" s="15" t="s">
        <v>799</v>
      </c>
      <c r="AE1730" s="15" t="s">
        <v>800</v>
      </c>
      <c r="AF1730" s="15" t="s">
        <v>801</v>
      </c>
    </row>
    <row r="1731" spans="1:38" s="15" customFormat="1">
      <c r="A1731" s="14">
        <v>44255.569502314815</v>
      </c>
      <c r="B1731" s="15" t="s">
        <v>785</v>
      </c>
      <c r="C1731" s="15" t="s">
        <v>11</v>
      </c>
      <c r="D1731" s="14">
        <v>44255.569502314815</v>
      </c>
      <c r="E1731" s="15">
        <f t="shared" ref="E1731:E1765" ca="1" si="47">RANDBETWEEN(1200,4500)</f>
        <v>4090</v>
      </c>
      <c r="F1731" s="15" t="s">
        <v>12</v>
      </c>
      <c r="G1731" s="15" t="s">
        <v>13</v>
      </c>
      <c r="H1731" s="15" t="s">
        <v>33</v>
      </c>
      <c r="I1731" s="15" t="s">
        <v>34</v>
      </c>
      <c r="J1731" s="15" t="s">
        <v>786</v>
      </c>
      <c r="K1731" s="16" t="s">
        <v>787</v>
      </c>
      <c r="L1731" s="15" t="s">
        <v>788</v>
      </c>
      <c r="M1731" s="15" t="s">
        <v>789</v>
      </c>
      <c r="N1731" s="15" t="s">
        <v>790</v>
      </c>
      <c r="O1731" s="15" t="s">
        <v>791</v>
      </c>
      <c r="P1731" s="15" t="s">
        <v>42</v>
      </c>
      <c r="Q1731" s="15" t="s">
        <v>793</v>
      </c>
      <c r="R1731" s="16" t="s">
        <v>794</v>
      </c>
      <c r="S1731" s="16" t="s">
        <v>795</v>
      </c>
      <c r="T1731" s="16" t="s">
        <v>796</v>
      </c>
      <c r="U1731" s="18">
        <v>45120</v>
      </c>
      <c r="V1731" s="18">
        <v>45486</v>
      </c>
      <c r="W1731" s="15" t="s">
        <v>797</v>
      </c>
      <c r="X1731" s="15" t="s">
        <v>798</v>
      </c>
      <c r="Y1731" s="15" t="s">
        <v>41</v>
      </c>
      <c r="Z1731" s="15" t="s">
        <v>792</v>
      </c>
      <c r="AA1731" s="15" t="s">
        <v>42</v>
      </c>
      <c r="AD1731" s="15" t="s">
        <v>799</v>
      </c>
      <c r="AE1731" s="15" t="s">
        <v>800</v>
      </c>
      <c r="AF1731" s="15" t="s">
        <v>801</v>
      </c>
    </row>
    <row r="1732" spans="1:38" s="15" customFormat="1">
      <c r="A1732" s="14">
        <v>44283.569502256942</v>
      </c>
      <c r="B1732" s="15" t="s">
        <v>785</v>
      </c>
      <c r="C1732" s="15" t="s">
        <v>11</v>
      </c>
      <c r="D1732" s="14">
        <v>44283.569502256942</v>
      </c>
      <c r="E1732" s="15">
        <f t="shared" ca="1" si="47"/>
        <v>3224</v>
      </c>
      <c r="F1732" s="15" t="s">
        <v>12</v>
      </c>
      <c r="G1732" s="15" t="s">
        <v>13</v>
      </c>
      <c r="H1732" s="15" t="s">
        <v>33</v>
      </c>
      <c r="I1732" s="15" t="s">
        <v>34</v>
      </c>
      <c r="J1732" s="15" t="s">
        <v>786</v>
      </c>
      <c r="K1732" s="16" t="s">
        <v>787</v>
      </c>
      <c r="L1732" s="15" t="s">
        <v>788</v>
      </c>
      <c r="M1732" s="15" t="s">
        <v>789</v>
      </c>
      <c r="N1732" s="15" t="s">
        <v>790</v>
      </c>
      <c r="O1732" s="15" t="s">
        <v>791</v>
      </c>
      <c r="P1732" s="15" t="s">
        <v>42</v>
      </c>
      <c r="Q1732" s="15" t="s">
        <v>793</v>
      </c>
      <c r="R1732" s="16" t="s">
        <v>794</v>
      </c>
      <c r="S1732" s="16" t="s">
        <v>795</v>
      </c>
      <c r="T1732" s="16" t="s">
        <v>796</v>
      </c>
      <c r="U1732" s="18">
        <v>45120</v>
      </c>
      <c r="V1732" s="18">
        <v>45486</v>
      </c>
      <c r="W1732" s="15" t="s">
        <v>797</v>
      </c>
      <c r="X1732" s="15" t="s">
        <v>798</v>
      </c>
      <c r="Y1732" s="15" t="s">
        <v>41</v>
      </c>
      <c r="Z1732" s="15" t="s">
        <v>792</v>
      </c>
      <c r="AA1732" s="15" t="s">
        <v>42</v>
      </c>
      <c r="AD1732" s="15" t="s">
        <v>799</v>
      </c>
      <c r="AE1732" s="15" t="s">
        <v>800</v>
      </c>
      <c r="AF1732" s="15" t="s">
        <v>801</v>
      </c>
    </row>
    <row r="1733" spans="1:38" s="15" customFormat="1">
      <c r="A1733" s="14">
        <v>44314.569502256942</v>
      </c>
      <c r="B1733" s="15" t="s">
        <v>785</v>
      </c>
      <c r="C1733" s="15" t="s">
        <v>11</v>
      </c>
      <c r="D1733" s="14">
        <v>44314.569502256942</v>
      </c>
      <c r="E1733" s="15">
        <f t="shared" ca="1" si="47"/>
        <v>4314</v>
      </c>
      <c r="F1733" s="15" t="s">
        <v>12</v>
      </c>
      <c r="G1733" s="15" t="s">
        <v>13</v>
      </c>
      <c r="H1733" s="15" t="s">
        <v>33</v>
      </c>
      <c r="I1733" s="15" t="s">
        <v>34</v>
      </c>
      <c r="J1733" s="15" t="s">
        <v>786</v>
      </c>
      <c r="K1733" s="16" t="s">
        <v>787</v>
      </c>
      <c r="L1733" s="15" t="s">
        <v>788</v>
      </c>
      <c r="M1733" s="15" t="s">
        <v>789</v>
      </c>
      <c r="N1733" s="15" t="s">
        <v>790</v>
      </c>
      <c r="O1733" s="15" t="s">
        <v>791</v>
      </c>
      <c r="P1733" s="15" t="s">
        <v>42</v>
      </c>
      <c r="Q1733" s="15" t="s">
        <v>793</v>
      </c>
      <c r="R1733" s="16" t="s">
        <v>794</v>
      </c>
      <c r="S1733" s="16" t="s">
        <v>795</v>
      </c>
      <c r="T1733" s="16" t="s">
        <v>796</v>
      </c>
      <c r="U1733" s="18">
        <v>45120</v>
      </c>
      <c r="V1733" s="18">
        <v>45486</v>
      </c>
      <c r="W1733" s="15" t="s">
        <v>797</v>
      </c>
      <c r="X1733" s="15" t="s">
        <v>798</v>
      </c>
      <c r="Y1733" s="15" t="s">
        <v>41</v>
      </c>
      <c r="Z1733" s="15" t="s">
        <v>792</v>
      </c>
      <c r="AA1733" s="15" t="s">
        <v>42</v>
      </c>
      <c r="AD1733" s="15" t="s">
        <v>799</v>
      </c>
      <c r="AE1733" s="15" t="s">
        <v>800</v>
      </c>
      <c r="AF1733" s="15" t="s">
        <v>801</v>
      </c>
      <c r="AK1733"/>
    </row>
    <row r="1734" spans="1:38" s="15" customFormat="1">
      <c r="A1734" s="14">
        <v>44344.569502256942</v>
      </c>
      <c r="B1734" s="15" t="s">
        <v>785</v>
      </c>
      <c r="C1734" s="15" t="s">
        <v>11</v>
      </c>
      <c r="D1734" s="14">
        <v>44344.569502256942</v>
      </c>
      <c r="E1734" s="15">
        <f t="shared" ca="1" si="47"/>
        <v>2086</v>
      </c>
      <c r="F1734" s="15" t="s">
        <v>12</v>
      </c>
      <c r="G1734" s="15" t="s">
        <v>13</v>
      </c>
      <c r="H1734" s="15" t="s">
        <v>33</v>
      </c>
      <c r="I1734" s="15" t="s">
        <v>34</v>
      </c>
      <c r="J1734" s="15" t="s">
        <v>786</v>
      </c>
      <c r="K1734" s="16" t="s">
        <v>787</v>
      </c>
      <c r="L1734" s="15" t="s">
        <v>788</v>
      </c>
      <c r="M1734" s="15" t="s">
        <v>789</v>
      </c>
      <c r="N1734" s="15" t="s">
        <v>790</v>
      </c>
      <c r="O1734" s="15" t="s">
        <v>791</v>
      </c>
      <c r="P1734" s="15" t="s">
        <v>42</v>
      </c>
      <c r="Q1734" s="15" t="s">
        <v>793</v>
      </c>
      <c r="R1734" s="16" t="s">
        <v>794</v>
      </c>
      <c r="S1734" s="16" t="s">
        <v>795</v>
      </c>
      <c r="T1734" s="16" t="s">
        <v>796</v>
      </c>
      <c r="U1734" s="18">
        <v>45120</v>
      </c>
      <c r="V1734" s="18">
        <v>45486</v>
      </c>
      <c r="W1734" s="15" t="s">
        <v>797</v>
      </c>
      <c r="X1734" s="15" t="s">
        <v>798</v>
      </c>
      <c r="Y1734" s="15" t="s">
        <v>41</v>
      </c>
      <c r="Z1734" s="15" t="s">
        <v>792</v>
      </c>
      <c r="AA1734" s="15" t="s">
        <v>42</v>
      </c>
      <c r="AD1734" s="15" t="s">
        <v>799</v>
      </c>
      <c r="AE1734" s="15" t="s">
        <v>800</v>
      </c>
      <c r="AF1734" s="15" t="s">
        <v>801</v>
      </c>
      <c r="AK1734"/>
    </row>
    <row r="1735" spans="1:38" s="15" customFormat="1">
      <c r="A1735" s="14">
        <v>44375.569502256942</v>
      </c>
      <c r="B1735" s="15" t="s">
        <v>785</v>
      </c>
      <c r="C1735" s="15" t="s">
        <v>11</v>
      </c>
      <c r="D1735" s="14">
        <v>44375.569502256942</v>
      </c>
      <c r="E1735" s="15">
        <f t="shared" ca="1" si="47"/>
        <v>1699</v>
      </c>
      <c r="F1735" s="15" t="s">
        <v>12</v>
      </c>
      <c r="G1735" s="15" t="s">
        <v>13</v>
      </c>
      <c r="H1735" s="15" t="s">
        <v>33</v>
      </c>
      <c r="I1735" s="15" t="s">
        <v>34</v>
      </c>
      <c r="J1735" s="15" t="s">
        <v>786</v>
      </c>
      <c r="K1735" s="16" t="s">
        <v>787</v>
      </c>
      <c r="L1735" s="15" t="s">
        <v>788</v>
      </c>
      <c r="M1735" s="15" t="s">
        <v>789</v>
      </c>
      <c r="N1735" s="15" t="s">
        <v>790</v>
      </c>
      <c r="O1735" s="15" t="s">
        <v>791</v>
      </c>
      <c r="P1735" s="15" t="s">
        <v>42</v>
      </c>
      <c r="Q1735" s="15" t="s">
        <v>793</v>
      </c>
      <c r="R1735" s="16" t="s">
        <v>794</v>
      </c>
      <c r="S1735" s="16" t="s">
        <v>795</v>
      </c>
      <c r="T1735" s="16" t="s">
        <v>796</v>
      </c>
      <c r="U1735" s="18">
        <v>45120</v>
      </c>
      <c r="V1735" s="18">
        <v>45486</v>
      </c>
      <c r="W1735" s="15" t="s">
        <v>797</v>
      </c>
      <c r="X1735" s="15" t="s">
        <v>798</v>
      </c>
      <c r="Y1735" s="15" t="s">
        <v>41</v>
      </c>
      <c r="Z1735" s="15" t="s">
        <v>792</v>
      </c>
      <c r="AA1735" s="15" t="s">
        <v>42</v>
      </c>
      <c r="AD1735" s="15" t="s">
        <v>799</v>
      </c>
      <c r="AE1735" s="15" t="s">
        <v>800</v>
      </c>
      <c r="AF1735" s="15" t="s">
        <v>801</v>
      </c>
      <c r="AK1735"/>
    </row>
    <row r="1736" spans="1:38" s="15" customFormat="1">
      <c r="A1736" s="14">
        <v>44405.569502256942</v>
      </c>
      <c r="B1736" s="15" t="s">
        <v>785</v>
      </c>
      <c r="C1736" s="15" t="s">
        <v>11</v>
      </c>
      <c r="D1736" s="14">
        <v>44405.569502256942</v>
      </c>
      <c r="E1736" s="15">
        <f t="shared" ca="1" si="47"/>
        <v>3516</v>
      </c>
      <c r="F1736" s="15" t="s">
        <v>12</v>
      </c>
      <c r="G1736" s="15" t="s">
        <v>13</v>
      </c>
      <c r="H1736" s="15" t="s">
        <v>33</v>
      </c>
      <c r="I1736" s="15" t="s">
        <v>34</v>
      </c>
      <c r="J1736" s="15" t="s">
        <v>786</v>
      </c>
      <c r="K1736" s="16" t="s">
        <v>787</v>
      </c>
      <c r="L1736" s="15" t="s">
        <v>788</v>
      </c>
      <c r="M1736" s="15" t="s">
        <v>789</v>
      </c>
      <c r="N1736" s="15" t="s">
        <v>790</v>
      </c>
      <c r="O1736" s="15" t="s">
        <v>791</v>
      </c>
      <c r="P1736" s="15" t="s">
        <v>42</v>
      </c>
      <c r="Q1736" s="15" t="s">
        <v>793</v>
      </c>
      <c r="R1736" s="16" t="s">
        <v>794</v>
      </c>
      <c r="S1736" s="16" t="s">
        <v>795</v>
      </c>
      <c r="T1736" s="16" t="s">
        <v>796</v>
      </c>
      <c r="U1736" s="18">
        <v>45120</v>
      </c>
      <c r="V1736" s="18">
        <v>45486</v>
      </c>
      <c r="W1736" s="15" t="s">
        <v>797</v>
      </c>
      <c r="X1736" s="15" t="s">
        <v>798</v>
      </c>
      <c r="Y1736" s="15" t="s">
        <v>41</v>
      </c>
      <c r="Z1736" s="15" t="s">
        <v>792</v>
      </c>
      <c r="AA1736" s="15" t="s">
        <v>42</v>
      </c>
      <c r="AD1736" s="15" t="s">
        <v>799</v>
      </c>
      <c r="AE1736" s="15" t="s">
        <v>800</v>
      </c>
      <c r="AF1736" s="15" t="s">
        <v>801</v>
      </c>
      <c r="AK1736"/>
    </row>
    <row r="1737" spans="1:38" s="15" customFormat="1">
      <c r="A1737" s="14">
        <v>44436.569502256942</v>
      </c>
      <c r="B1737" s="15" t="s">
        <v>785</v>
      </c>
      <c r="C1737" s="15" t="s">
        <v>11</v>
      </c>
      <c r="D1737" s="14">
        <v>44436.569502256942</v>
      </c>
      <c r="E1737" s="15">
        <f t="shared" ca="1" si="47"/>
        <v>2226</v>
      </c>
      <c r="F1737" s="15" t="s">
        <v>12</v>
      </c>
      <c r="G1737" s="15" t="s">
        <v>13</v>
      </c>
      <c r="H1737" s="15" t="s">
        <v>33</v>
      </c>
      <c r="I1737" s="15" t="s">
        <v>34</v>
      </c>
      <c r="J1737" s="15" t="s">
        <v>786</v>
      </c>
      <c r="K1737" s="16" t="s">
        <v>787</v>
      </c>
      <c r="L1737" s="15" t="s">
        <v>788</v>
      </c>
      <c r="M1737" s="15" t="s">
        <v>789</v>
      </c>
      <c r="N1737" s="15" t="s">
        <v>790</v>
      </c>
      <c r="O1737" s="15" t="s">
        <v>791</v>
      </c>
      <c r="P1737" s="15" t="s">
        <v>42</v>
      </c>
      <c r="Q1737" s="15" t="s">
        <v>793</v>
      </c>
      <c r="R1737" s="16" t="s">
        <v>794</v>
      </c>
      <c r="S1737" s="16" t="s">
        <v>795</v>
      </c>
      <c r="T1737" s="16" t="s">
        <v>796</v>
      </c>
      <c r="U1737" s="18">
        <v>45120</v>
      </c>
      <c r="V1737" s="18">
        <v>45486</v>
      </c>
      <c r="W1737" s="15" t="s">
        <v>797</v>
      </c>
      <c r="X1737" s="15" t="s">
        <v>798</v>
      </c>
      <c r="Y1737" s="15" t="s">
        <v>41</v>
      </c>
      <c r="Z1737" s="15" t="s">
        <v>792</v>
      </c>
      <c r="AA1737" s="15" t="s">
        <v>42</v>
      </c>
      <c r="AD1737" s="15" t="s">
        <v>799</v>
      </c>
      <c r="AE1737" s="15" t="s">
        <v>800</v>
      </c>
      <c r="AF1737" s="15" t="s">
        <v>801</v>
      </c>
      <c r="AK1737"/>
    </row>
    <row r="1738" spans="1:38" s="15" customFormat="1">
      <c r="A1738" s="14">
        <v>44467.569502256942</v>
      </c>
      <c r="B1738" s="15" t="s">
        <v>785</v>
      </c>
      <c r="C1738" s="15" t="s">
        <v>11</v>
      </c>
      <c r="D1738" s="14">
        <v>44467.569502256942</v>
      </c>
      <c r="E1738" s="15">
        <f t="shared" ca="1" si="47"/>
        <v>4292</v>
      </c>
      <c r="F1738" s="15" t="s">
        <v>12</v>
      </c>
      <c r="G1738" s="15" t="s">
        <v>13</v>
      </c>
      <c r="H1738" s="15" t="s">
        <v>33</v>
      </c>
      <c r="I1738" s="15" t="s">
        <v>34</v>
      </c>
      <c r="J1738" s="15" t="s">
        <v>786</v>
      </c>
      <c r="K1738" s="16" t="s">
        <v>787</v>
      </c>
      <c r="L1738" s="15" t="s">
        <v>788</v>
      </c>
      <c r="M1738" s="15" t="s">
        <v>789</v>
      </c>
      <c r="N1738" s="15" t="s">
        <v>790</v>
      </c>
      <c r="O1738" s="15" t="s">
        <v>791</v>
      </c>
      <c r="P1738" s="15" t="s">
        <v>42</v>
      </c>
      <c r="Q1738" s="15" t="s">
        <v>793</v>
      </c>
      <c r="R1738" s="16" t="s">
        <v>794</v>
      </c>
      <c r="S1738" s="16" t="s">
        <v>795</v>
      </c>
      <c r="T1738" s="16" t="s">
        <v>796</v>
      </c>
      <c r="U1738" s="18">
        <v>45120</v>
      </c>
      <c r="V1738" s="18">
        <v>45486</v>
      </c>
      <c r="W1738" s="15" t="s">
        <v>797</v>
      </c>
      <c r="X1738" s="15" t="s">
        <v>798</v>
      </c>
      <c r="Y1738" s="15" t="s">
        <v>41</v>
      </c>
      <c r="Z1738" s="15" t="s">
        <v>792</v>
      </c>
      <c r="AA1738" s="15" t="s">
        <v>42</v>
      </c>
      <c r="AD1738" s="15" t="s">
        <v>799</v>
      </c>
      <c r="AE1738" s="15" t="s">
        <v>800</v>
      </c>
      <c r="AF1738" s="15" t="s">
        <v>801</v>
      </c>
      <c r="AK1738"/>
    </row>
    <row r="1739" spans="1:38" s="15" customFormat="1">
      <c r="A1739" s="14">
        <v>44497.569502256942</v>
      </c>
      <c r="B1739" s="15" t="s">
        <v>785</v>
      </c>
      <c r="C1739" s="15" t="s">
        <v>11</v>
      </c>
      <c r="D1739" s="14">
        <v>44497.569502256942</v>
      </c>
      <c r="E1739" s="15">
        <f t="shared" ca="1" si="47"/>
        <v>4492</v>
      </c>
      <c r="F1739" s="15" t="s">
        <v>12</v>
      </c>
      <c r="G1739" s="15" t="s">
        <v>13</v>
      </c>
      <c r="H1739" s="15" t="s">
        <v>33</v>
      </c>
      <c r="I1739" s="15" t="s">
        <v>34</v>
      </c>
      <c r="J1739" s="15" t="s">
        <v>786</v>
      </c>
      <c r="K1739" s="16" t="s">
        <v>787</v>
      </c>
      <c r="L1739" s="15" t="s">
        <v>788</v>
      </c>
      <c r="M1739" s="15" t="s">
        <v>789</v>
      </c>
      <c r="N1739" s="15" t="s">
        <v>790</v>
      </c>
      <c r="O1739" s="15" t="s">
        <v>791</v>
      </c>
      <c r="P1739" s="15" t="s">
        <v>42</v>
      </c>
      <c r="Q1739" s="15" t="s">
        <v>793</v>
      </c>
      <c r="R1739" s="16" t="s">
        <v>794</v>
      </c>
      <c r="S1739" s="16" t="s">
        <v>795</v>
      </c>
      <c r="T1739" s="16" t="s">
        <v>796</v>
      </c>
      <c r="U1739" s="18">
        <v>45120</v>
      </c>
      <c r="V1739" s="18">
        <v>45486</v>
      </c>
      <c r="W1739" s="15" t="s">
        <v>797</v>
      </c>
      <c r="X1739" s="15" t="s">
        <v>798</v>
      </c>
      <c r="Y1739" s="15" t="s">
        <v>41</v>
      </c>
      <c r="Z1739" s="15" t="s">
        <v>792</v>
      </c>
      <c r="AA1739" s="15" t="s">
        <v>42</v>
      </c>
      <c r="AD1739" s="15" t="s">
        <v>799</v>
      </c>
      <c r="AE1739" s="15" t="s">
        <v>800</v>
      </c>
      <c r="AF1739" s="15" t="s">
        <v>801</v>
      </c>
      <c r="AK1739"/>
    </row>
    <row r="1740" spans="1:38" s="15" customFormat="1">
      <c r="A1740" s="14">
        <v>44528.569502256942</v>
      </c>
      <c r="B1740" s="15" t="s">
        <v>785</v>
      </c>
      <c r="C1740" s="15" t="s">
        <v>11</v>
      </c>
      <c r="D1740" s="14">
        <v>44528.569502256942</v>
      </c>
      <c r="E1740" s="15">
        <f t="shared" ca="1" si="47"/>
        <v>4255</v>
      </c>
      <c r="F1740" s="15" t="s">
        <v>12</v>
      </c>
      <c r="G1740" s="15" t="s">
        <v>13</v>
      </c>
      <c r="H1740" s="15" t="s">
        <v>33</v>
      </c>
      <c r="I1740" s="15" t="s">
        <v>34</v>
      </c>
      <c r="J1740" s="15" t="s">
        <v>786</v>
      </c>
      <c r="K1740" s="16" t="s">
        <v>787</v>
      </c>
      <c r="L1740" s="15" t="s">
        <v>788</v>
      </c>
      <c r="M1740" s="15" t="s">
        <v>789</v>
      </c>
      <c r="N1740" s="15" t="s">
        <v>790</v>
      </c>
      <c r="O1740" s="15" t="s">
        <v>791</v>
      </c>
      <c r="P1740" s="15" t="s">
        <v>42</v>
      </c>
      <c r="Q1740" s="15" t="s">
        <v>793</v>
      </c>
      <c r="R1740" s="16" t="s">
        <v>794</v>
      </c>
      <c r="S1740" s="16" t="s">
        <v>795</v>
      </c>
      <c r="T1740" s="16" t="s">
        <v>796</v>
      </c>
      <c r="U1740" s="18">
        <v>45120</v>
      </c>
      <c r="V1740" s="18">
        <v>45486</v>
      </c>
      <c r="W1740" s="15" t="s">
        <v>797</v>
      </c>
      <c r="X1740" s="15" t="s">
        <v>798</v>
      </c>
      <c r="Y1740" s="15" t="s">
        <v>41</v>
      </c>
      <c r="Z1740" s="15" t="s">
        <v>792</v>
      </c>
      <c r="AA1740" s="15" t="s">
        <v>42</v>
      </c>
      <c r="AD1740" s="15" t="s">
        <v>799</v>
      </c>
      <c r="AE1740" s="15" t="s">
        <v>800</v>
      </c>
      <c r="AF1740" s="15" t="s">
        <v>801</v>
      </c>
      <c r="AK1740"/>
    </row>
    <row r="1741" spans="1:38" s="15" customFormat="1">
      <c r="A1741" s="14">
        <v>44558.569502256942</v>
      </c>
      <c r="B1741" s="15" t="s">
        <v>785</v>
      </c>
      <c r="C1741" s="15" t="s">
        <v>11</v>
      </c>
      <c r="D1741" s="14">
        <v>44558.569502256942</v>
      </c>
      <c r="E1741" s="15">
        <f t="shared" ca="1" si="47"/>
        <v>2334</v>
      </c>
      <c r="F1741" s="15" t="s">
        <v>12</v>
      </c>
      <c r="G1741" s="15" t="s">
        <v>13</v>
      </c>
      <c r="H1741" s="15" t="s">
        <v>33</v>
      </c>
      <c r="I1741" s="15" t="s">
        <v>34</v>
      </c>
      <c r="J1741" s="15" t="s">
        <v>786</v>
      </c>
      <c r="K1741" s="16" t="s">
        <v>787</v>
      </c>
      <c r="L1741" s="15" t="s">
        <v>788</v>
      </c>
      <c r="M1741" s="15" t="s">
        <v>789</v>
      </c>
      <c r="N1741" s="15" t="s">
        <v>790</v>
      </c>
      <c r="O1741" s="15" t="s">
        <v>791</v>
      </c>
      <c r="P1741" s="15" t="s">
        <v>42</v>
      </c>
      <c r="Q1741" s="15" t="s">
        <v>793</v>
      </c>
      <c r="R1741" s="16" t="s">
        <v>794</v>
      </c>
      <c r="S1741" s="16" t="s">
        <v>795</v>
      </c>
      <c r="T1741" s="16" t="s">
        <v>796</v>
      </c>
      <c r="U1741" s="18">
        <v>45120</v>
      </c>
      <c r="V1741" s="18">
        <v>45486</v>
      </c>
      <c r="W1741" s="15" t="s">
        <v>797</v>
      </c>
      <c r="X1741" s="15" t="s">
        <v>798</v>
      </c>
      <c r="Y1741" s="15" t="s">
        <v>41</v>
      </c>
      <c r="Z1741" s="15" t="s">
        <v>792</v>
      </c>
      <c r="AA1741" s="15" t="s">
        <v>42</v>
      </c>
      <c r="AD1741" s="15" t="s">
        <v>799</v>
      </c>
      <c r="AE1741" s="15" t="s">
        <v>800</v>
      </c>
      <c r="AF1741" s="15" t="s">
        <v>801</v>
      </c>
    </row>
    <row r="1742" spans="1:38" s="15" customFormat="1">
      <c r="A1742" s="14">
        <v>44589.569502256942</v>
      </c>
      <c r="B1742" s="15" t="s">
        <v>785</v>
      </c>
      <c r="C1742" s="15" t="s">
        <v>11</v>
      </c>
      <c r="D1742" s="14">
        <v>44589.569502256942</v>
      </c>
      <c r="E1742" s="15">
        <f t="shared" ca="1" si="47"/>
        <v>3145</v>
      </c>
      <c r="F1742" s="15" t="s">
        <v>12</v>
      </c>
      <c r="G1742" s="15" t="s">
        <v>13</v>
      </c>
      <c r="H1742" s="15" t="s">
        <v>33</v>
      </c>
      <c r="I1742" s="15" t="s">
        <v>34</v>
      </c>
      <c r="J1742" s="15" t="s">
        <v>786</v>
      </c>
      <c r="K1742" s="16" t="s">
        <v>787</v>
      </c>
      <c r="L1742" s="15" t="s">
        <v>788</v>
      </c>
      <c r="M1742" s="15" t="s">
        <v>789</v>
      </c>
      <c r="N1742" s="15" t="s">
        <v>790</v>
      </c>
      <c r="O1742" s="15" t="s">
        <v>791</v>
      </c>
      <c r="P1742" s="15" t="s">
        <v>42</v>
      </c>
      <c r="Q1742" s="15" t="s">
        <v>793</v>
      </c>
      <c r="R1742" s="16" t="s">
        <v>794</v>
      </c>
      <c r="S1742" s="16" t="s">
        <v>795</v>
      </c>
      <c r="T1742" s="16" t="s">
        <v>796</v>
      </c>
      <c r="U1742" s="18">
        <v>45120</v>
      </c>
      <c r="V1742" s="18">
        <v>45486</v>
      </c>
      <c r="W1742" s="15" t="s">
        <v>797</v>
      </c>
      <c r="X1742" s="15" t="s">
        <v>798</v>
      </c>
      <c r="Y1742" s="15" t="s">
        <v>41</v>
      </c>
      <c r="Z1742" s="15" t="s">
        <v>792</v>
      </c>
      <c r="AA1742" s="15" t="s">
        <v>42</v>
      </c>
      <c r="AD1742" s="15" t="s">
        <v>799</v>
      </c>
      <c r="AE1742" s="15" t="s">
        <v>800</v>
      </c>
      <c r="AF1742" s="15" t="s">
        <v>801</v>
      </c>
    </row>
    <row r="1743" spans="1:38" s="15" customFormat="1">
      <c r="A1743" s="14">
        <v>44620.569502256942</v>
      </c>
      <c r="B1743" s="15" t="s">
        <v>785</v>
      </c>
      <c r="C1743" s="15" t="s">
        <v>11</v>
      </c>
      <c r="D1743" s="14">
        <v>44620.569502256942</v>
      </c>
      <c r="E1743" s="15">
        <f t="shared" ca="1" si="47"/>
        <v>1745</v>
      </c>
      <c r="F1743" s="15" t="s">
        <v>12</v>
      </c>
      <c r="G1743" s="15" t="s">
        <v>13</v>
      </c>
      <c r="H1743" s="15" t="s">
        <v>33</v>
      </c>
      <c r="I1743" s="15" t="s">
        <v>34</v>
      </c>
      <c r="J1743" s="15" t="s">
        <v>786</v>
      </c>
      <c r="K1743" s="16" t="s">
        <v>787</v>
      </c>
      <c r="L1743" s="15" t="s">
        <v>788</v>
      </c>
      <c r="M1743" s="15" t="s">
        <v>789</v>
      </c>
      <c r="N1743" s="15" t="s">
        <v>790</v>
      </c>
      <c r="O1743" s="15" t="s">
        <v>791</v>
      </c>
      <c r="P1743" s="15" t="s">
        <v>42</v>
      </c>
      <c r="Q1743" s="15" t="s">
        <v>793</v>
      </c>
      <c r="R1743" s="16" t="s">
        <v>794</v>
      </c>
      <c r="S1743" s="16" t="s">
        <v>795</v>
      </c>
      <c r="T1743" s="16" t="s">
        <v>796</v>
      </c>
      <c r="U1743" s="18">
        <v>45120</v>
      </c>
      <c r="V1743" s="18">
        <v>45486</v>
      </c>
      <c r="W1743" s="15" t="s">
        <v>797</v>
      </c>
      <c r="X1743" s="15" t="s">
        <v>798</v>
      </c>
      <c r="Y1743" s="15" t="s">
        <v>41</v>
      </c>
      <c r="Z1743" s="15" t="s">
        <v>792</v>
      </c>
      <c r="AA1743" s="15" t="s">
        <v>42</v>
      </c>
      <c r="AD1743" s="15" t="s">
        <v>799</v>
      </c>
      <c r="AE1743" s="15" t="s">
        <v>800</v>
      </c>
      <c r="AF1743" s="15" t="s">
        <v>801</v>
      </c>
    </row>
    <row r="1744" spans="1:38" s="15" customFormat="1">
      <c r="A1744" s="14">
        <v>44648.569502256942</v>
      </c>
      <c r="B1744" s="15" t="s">
        <v>785</v>
      </c>
      <c r="C1744" s="15" t="s">
        <v>11</v>
      </c>
      <c r="D1744" s="14">
        <v>44648.569502256942</v>
      </c>
      <c r="E1744" s="15">
        <f t="shared" ca="1" si="47"/>
        <v>1387</v>
      </c>
      <c r="F1744" s="15" t="s">
        <v>12</v>
      </c>
      <c r="G1744" s="15" t="s">
        <v>13</v>
      </c>
      <c r="H1744" s="15" t="s">
        <v>33</v>
      </c>
      <c r="I1744" s="15" t="s">
        <v>34</v>
      </c>
      <c r="J1744" s="15" t="s">
        <v>786</v>
      </c>
      <c r="K1744" s="16" t="s">
        <v>787</v>
      </c>
      <c r="L1744" s="15" t="s">
        <v>788</v>
      </c>
      <c r="M1744" s="15" t="s">
        <v>789</v>
      </c>
      <c r="N1744" s="15" t="s">
        <v>790</v>
      </c>
      <c r="O1744" s="15" t="s">
        <v>791</v>
      </c>
      <c r="P1744" s="15" t="s">
        <v>42</v>
      </c>
      <c r="Q1744" s="15" t="s">
        <v>793</v>
      </c>
      <c r="R1744" s="16" t="s">
        <v>794</v>
      </c>
      <c r="S1744" s="16" t="s">
        <v>795</v>
      </c>
      <c r="T1744" s="16" t="s">
        <v>796</v>
      </c>
      <c r="U1744" s="18">
        <v>45120</v>
      </c>
      <c r="V1744" s="18">
        <v>45486</v>
      </c>
      <c r="W1744" s="15" t="s">
        <v>797</v>
      </c>
      <c r="X1744" s="15" t="s">
        <v>798</v>
      </c>
      <c r="Y1744" s="15" t="s">
        <v>41</v>
      </c>
      <c r="Z1744" s="15" t="s">
        <v>792</v>
      </c>
      <c r="AA1744" s="15" t="s">
        <v>42</v>
      </c>
      <c r="AD1744" s="15" t="s">
        <v>799</v>
      </c>
      <c r="AE1744" s="15" t="s">
        <v>800</v>
      </c>
      <c r="AF1744" s="15" t="s">
        <v>801</v>
      </c>
      <c r="AL1744"/>
    </row>
    <row r="1745" spans="1:38" s="15" customFormat="1">
      <c r="A1745" s="14">
        <v>44679.569502256942</v>
      </c>
      <c r="B1745" s="15" t="s">
        <v>785</v>
      </c>
      <c r="C1745" s="15" t="s">
        <v>11</v>
      </c>
      <c r="D1745" s="14">
        <v>44679.569502256942</v>
      </c>
      <c r="E1745" s="15">
        <f t="shared" ca="1" si="47"/>
        <v>2679</v>
      </c>
      <c r="F1745" s="15" t="s">
        <v>12</v>
      </c>
      <c r="G1745" s="15" t="s">
        <v>13</v>
      </c>
      <c r="H1745" s="15" t="s">
        <v>33</v>
      </c>
      <c r="I1745" s="15" t="s">
        <v>34</v>
      </c>
      <c r="J1745" s="15" t="s">
        <v>786</v>
      </c>
      <c r="K1745" s="16" t="s">
        <v>787</v>
      </c>
      <c r="L1745" s="15" t="s">
        <v>788</v>
      </c>
      <c r="M1745" s="15" t="s">
        <v>789</v>
      </c>
      <c r="N1745" s="15" t="s">
        <v>790</v>
      </c>
      <c r="O1745" s="15" t="s">
        <v>791</v>
      </c>
      <c r="P1745" s="15" t="s">
        <v>42</v>
      </c>
      <c r="Q1745" s="15" t="s">
        <v>793</v>
      </c>
      <c r="R1745" s="16" t="s">
        <v>794</v>
      </c>
      <c r="S1745" s="16" t="s">
        <v>795</v>
      </c>
      <c r="T1745" s="16" t="s">
        <v>796</v>
      </c>
      <c r="U1745" s="18">
        <v>45120</v>
      </c>
      <c r="V1745" s="18">
        <v>45486</v>
      </c>
      <c r="W1745" s="15" t="s">
        <v>797</v>
      </c>
      <c r="X1745" s="15" t="s">
        <v>798</v>
      </c>
      <c r="Y1745" s="15" t="s">
        <v>41</v>
      </c>
      <c r="Z1745" s="15" t="s">
        <v>792</v>
      </c>
      <c r="AA1745" s="15" t="s">
        <v>42</v>
      </c>
      <c r="AD1745" s="15" t="s">
        <v>799</v>
      </c>
      <c r="AE1745" s="15" t="s">
        <v>800</v>
      </c>
      <c r="AF1745" s="15" t="s">
        <v>801</v>
      </c>
      <c r="AJ1745"/>
      <c r="AL1745"/>
    </row>
    <row r="1746" spans="1:38" s="15" customFormat="1">
      <c r="A1746" s="14">
        <v>44709.569502256942</v>
      </c>
      <c r="B1746" s="15" t="s">
        <v>785</v>
      </c>
      <c r="C1746" s="15" t="s">
        <v>11</v>
      </c>
      <c r="D1746" s="14">
        <v>44709.569502256942</v>
      </c>
      <c r="E1746" s="15">
        <f t="shared" ca="1" si="47"/>
        <v>3104</v>
      </c>
      <c r="F1746" s="15" t="s">
        <v>12</v>
      </c>
      <c r="G1746" s="15" t="s">
        <v>13</v>
      </c>
      <c r="H1746" s="15" t="s">
        <v>33</v>
      </c>
      <c r="I1746" s="15" t="s">
        <v>34</v>
      </c>
      <c r="J1746" s="15" t="s">
        <v>786</v>
      </c>
      <c r="K1746" s="16" t="s">
        <v>787</v>
      </c>
      <c r="L1746" s="15" t="s">
        <v>788</v>
      </c>
      <c r="M1746" s="15" t="s">
        <v>789</v>
      </c>
      <c r="N1746" s="15" t="s">
        <v>790</v>
      </c>
      <c r="O1746" s="15" t="s">
        <v>791</v>
      </c>
      <c r="P1746" s="15" t="s">
        <v>42</v>
      </c>
      <c r="Q1746" s="15" t="s">
        <v>793</v>
      </c>
      <c r="R1746" s="16" t="s">
        <v>794</v>
      </c>
      <c r="S1746" s="16" t="s">
        <v>795</v>
      </c>
      <c r="T1746" s="16" t="s">
        <v>796</v>
      </c>
      <c r="U1746" s="18">
        <v>45120</v>
      </c>
      <c r="V1746" s="18">
        <v>45486</v>
      </c>
      <c r="W1746" s="15" t="s">
        <v>797</v>
      </c>
      <c r="X1746" s="15" t="s">
        <v>798</v>
      </c>
      <c r="Y1746" s="15" t="s">
        <v>41</v>
      </c>
      <c r="Z1746" s="15" t="s">
        <v>792</v>
      </c>
      <c r="AA1746" s="15" t="s">
        <v>42</v>
      </c>
      <c r="AD1746" s="15" t="s">
        <v>799</v>
      </c>
      <c r="AE1746" s="15" t="s">
        <v>800</v>
      </c>
      <c r="AF1746" s="15" t="s">
        <v>801</v>
      </c>
      <c r="AJ1746"/>
      <c r="AL1746"/>
    </row>
    <row r="1747" spans="1:38" s="15" customFormat="1">
      <c r="A1747" s="14">
        <v>44740.569502256942</v>
      </c>
      <c r="B1747" s="15" t="s">
        <v>785</v>
      </c>
      <c r="C1747" s="15" t="s">
        <v>11</v>
      </c>
      <c r="D1747" s="14">
        <v>44740.569502256942</v>
      </c>
      <c r="E1747" s="15">
        <f t="shared" ca="1" si="47"/>
        <v>3889</v>
      </c>
      <c r="F1747" s="15" t="s">
        <v>12</v>
      </c>
      <c r="G1747" s="15" t="s">
        <v>13</v>
      </c>
      <c r="H1747" s="15" t="s">
        <v>33</v>
      </c>
      <c r="I1747" s="15" t="s">
        <v>34</v>
      </c>
      <c r="J1747" s="15" t="s">
        <v>786</v>
      </c>
      <c r="K1747" s="16" t="s">
        <v>787</v>
      </c>
      <c r="L1747" s="15" t="s">
        <v>788</v>
      </c>
      <c r="M1747" s="15" t="s">
        <v>789</v>
      </c>
      <c r="N1747" s="15" t="s">
        <v>790</v>
      </c>
      <c r="O1747" s="15" t="s">
        <v>791</v>
      </c>
      <c r="P1747" s="15" t="s">
        <v>42</v>
      </c>
      <c r="Q1747" s="15" t="s">
        <v>793</v>
      </c>
      <c r="R1747" s="16" t="s">
        <v>794</v>
      </c>
      <c r="S1747" s="16" t="s">
        <v>795</v>
      </c>
      <c r="T1747" s="16" t="s">
        <v>796</v>
      </c>
      <c r="U1747" s="18">
        <v>45120</v>
      </c>
      <c r="V1747" s="18">
        <v>45486</v>
      </c>
      <c r="W1747" s="15" t="s">
        <v>797</v>
      </c>
      <c r="X1747" s="15" t="s">
        <v>798</v>
      </c>
      <c r="Y1747" s="15" t="s">
        <v>41</v>
      </c>
      <c r="Z1747" s="15" t="s">
        <v>792</v>
      </c>
      <c r="AA1747" s="15" t="s">
        <v>42</v>
      </c>
      <c r="AD1747" s="15" t="s">
        <v>799</v>
      </c>
      <c r="AE1747" s="15" t="s">
        <v>800</v>
      </c>
      <c r="AF1747" s="15" t="s">
        <v>801</v>
      </c>
      <c r="AJ1747"/>
      <c r="AL1747"/>
    </row>
    <row r="1748" spans="1:38" s="15" customFormat="1">
      <c r="A1748" s="14">
        <v>44770.569502256942</v>
      </c>
      <c r="B1748" s="15" t="s">
        <v>785</v>
      </c>
      <c r="C1748" s="15" t="s">
        <v>11</v>
      </c>
      <c r="D1748" s="14">
        <v>44770.569502256942</v>
      </c>
      <c r="E1748" s="15">
        <f t="shared" ca="1" si="47"/>
        <v>3679</v>
      </c>
      <c r="F1748" s="15" t="s">
        <v>12</v>
      </c>
      <c r="G1748" s="15" t="s">
        <v>13</v>
      </c>
      <c r="H1748" s="15" t="s">
        <v>33</v>
      </c>
      <c r="I1748" s="15" t="s">
        <v>34</v>
      </c>
      <c r="J1748" s="15" t="s">
        <v>786</v>
      </c>
      <c r="K1748" s="16" t="s">
        <v>787</v>
      </c>
      <c r="L1748" s="15" t="s">
        <v>788</v>
      </c>
      <c r="M1748" s="15" t="s">
        <v>789</v>
      </c>
      <c r="N1748" s="15" t="s">
        <v>790</v>
      </c>
      <c r="O1748" s="15" t="s">
        <v>791</v>
      </c>
      <c r="P1748" s="15" t="s">
        <v>42</v>
      </c>
      <c r="Q1748" s="15" t="s">
        <v>793</v>
      </c>
      <c r="R1748" s="16" t="s">
        <v>794</v>
      </c>
      <c r="S1748" s="16" t="s">
        <v>795</v>
      </c>
      <c r="T1748" s="16" t="s">
        <v>796</v>
      </c>
      <c r="U1748" s="18">
        <v>45120</v>
      </c>
      <c r="V1748" s="18">
        <v>45486</v>
      </c>
      <c r="W1748" s="15" t="s">
        <v>797</v>
      </c>
      <c r="X1748" s="15" t="s">
        <v>798</v>
      </c>
      <c r="Y1748" s="15" t="s">
        <v>41</v>
      </c>
      <c r="Z1748" s="15" t="s">
        <v>792</v>
      </c>
      <c r="AA1748" s="15" t="s">
        <v>42</v>
      </c>
      <c r="AD1748" s="15" t="s">
        <v>799</v>
      </c>
      <c r="AE1748" s="15" t="s">
        <v>800</v>
      </c>
      <c r="AF1748" s="15" t="s">
        <v>801</v>
      </c>
      <c r="AJ1748"/>
      <c r="AL1748"/>
    </row>
    <row r="1749" spans="1:38" s="15" customFormat="1">
      <c r="A1749" s="14">
        <v>44801.569502256942</v>
      </c>
      <c r="B1749" s="15" t="s">
        <v>785</v>
      </c>
      <c r="C1749" s="15" t="s">
        <v>11</v>
      </c>
      <c r="D1749" s="14">
        <v>44801.569502256942</v>
      </c>
      <c r="E1749" s="15">
        <f t="shared" ca="1" si="47"/>
        <v>1377</v>
      </c>
      <c r="F1749" s="15" t="s">
        <v>12</v>
      </c>
      <c r="G1749" s="15" t="s">
        <v>13</v>
      </c>
      <c r="H1749" s="15" t="s">
        <v>33</v>
      </c>
      <c r="I1749" s="15" t="s">
        <v>34</v>
      </c>
      <c r="J1749" s="15" t="s">
        <v>786</v>
      </c>
      <c r="K1749" s="16" t="s">
        <v>787</v>
      </c>
      <c r="L1749" s="15" t="s">
        <v>788</v>
      </c>
      <c r="M1749" s="15" t="s">
        <v>789</v>
      </c>
      <c r="N1749" s="15" t="s">
        <v>790</v>
      </c>
      <c r="O1749" s="15" t="s">
        <v>791</v>
      </c>
      <c r="P1749" s="15" t="s">
        <v>42</v>
      </c>
      <c r="Q1749" s="15" t="s">
        <v>793</v>
      </c>
      <c r="R1749" s="16" t="s">
        <v>794</v>
      </c>
      <c r="S1749" s="16" t="s">
        <v>795</v>
      </c>
      <c r="T1749" s="16" t="s">
        <v>796</v>
      </c>
      <c r="U1749" s="18">
        <v>45120</v>
      </c>
      <c r="V1749" s="18">
        <v>45486</v>
      </c>
      <c r="W1749" s="15" t="s">
        <v>797</v>
      </c>
      <c r="X1749" s="15" t="s">
        <v>798</v>
      </c>
      <c r="Y1749" s="15" t="s">
        <v>41</v>
      </c>
      <c r="Z1749" s="15" t="s">
        <v>792</v>
      </c>
      <c r="AA1749" s="15" t="s">
        <v>42</v>
      </c>
      <c r="AD1749" s="15" t="s">
        <v>799</v>
      </c>
      <c r="AE1749" s="15" t="s">
        <v>800</v>
      </c>
      <c r="AF1749" s="15" t="s">
        <v>801</v>
      </c>
      <c r="AJ1749"/>
      <c r="AL1749"/>
    </row>
    <row r="1750" spans="1:38" s="15" customFormat="1">
      <c r="A1750" s="14">
        <v>44832.569502256942</v>
      </c>
      <c r="B1750" s="15" t="s">
        <v>785</v>
      </c>
      <c r="C1750" s="15" t="s">
        <v>11</v>
      </c>
      <c r="D1750" s="14">
        <v>44832.569502256942</v>
      </c>
      <c r="E1750" s="15">
        <f t="shared" ca="1" si="47"/>
        <v>3575</v>
      </c>
      <c r="F1750" s="15" t="s">
        <v>12</v>
      </c>
      <c r="G1750" s="15" t="s">
        <v>13</v>
      </c>
      <c r="H1750" s="15" t="s">
        <v>33</v>
      </c>
      <c r="I1750" s="15" t="s">
        <v>34</v>
      </c>
      <c r="J1750" s="15" t="s">
        <v>786</v>
      </c>
      <c r="K1750" s="16" t="s">
        <v>787</v>
      </c>
      <c r="L1750" s="15" t="s">
        <v>788</v>
      </c>
      <c r="M1750" s="15" t="s">
        <v>789</v>
      </c>
      <c r="N1750" s="15" t="s">
        <v>790</v>
      </c>
      <c r="O1750" s="15" t="s">
        <v>791</v>
      </c>
      <c r="P1750" s="15" t="s">
        <v>42</v>
      </c>
      <c r="Q1750" s="15" t="s">
        <v>793</v>
      </c>
      <c r="R1750" s="16" t="s">
        <v>794</v>
      </c>
      <c r="S1750" s="16" t="s">
        <v>795</v>
      </c>
      <c r="T1750" s="16" t="s">
        <v>796</v>
      </c>
      <c r="U1750" s="18">
        <v>45120</v>
      </c>
      <c r="V1750" s="18">
        <v>45486</v>
      </c>
      <c r="W1750" s="15" t="s">
        <v>797</v>
      </c>
      <c r="X1750" s="15" t="s">
        <v>798</v>
      </c>
      <c r="Y1750" s="15" t="s">
        <v>41</v>
      </c>
      <c r="Z1750" s="15" t="s">
        <v>792</v>
      </c>
      <c r="AA1750" s="15" t="s">
        <v>42</v>
      </c>
      <c r="AD1750" s="15" t="s">
        <v>799</v>
      </c>
      <c r="AE1750" s="15" t="s">
        <v>800</v>
      </c>
      <c r="AF1750" s="15" t="s">
        <v>801</v>
      </c>
      <c r="AJ1750"/>
      <c r="AL1750"/>
    </row>
    <row r="1751" spans="1:38" s="15" customFormat="1">
      <c r="A1751" s="14">
        <v>44862.569502256942</v>
      </c>
      <c r="B1751" s="15" t="s">
        <v>785</v>
      </c>
      <c r="C1751" s="15" t="s">
        <v>11</v>
      </c>
      <c r="D1751" s="14">
        <v>44862.569502256942</v>
      </c>
      <c r="E1751" s="15">
        <f t="shared" ca="1" si="47"/>
        <v>4315</v>
      </c>
      <c r="F1751" s="15" t="s">
        <v>12</v>
      </c>
      <c r="G1751" s="15" t="s">
        <v>13</v>
      </c>
      <c r="H1751" s="15" t="s">
        <v>33</v>
      </c>
      <c r="I1751" s="15" t="s">
        <v>34</v>
      </c>
      <c r="J1751" s="15" t="s">
        <v>786</v>
      </c>
      <c r="K1751" s="16" t="s">
        <v>787</v>
      </c>
      <c r="L1751" s="15" t="s">
        <v>788</v>
      </c>
      <c r="M1751" s="15" t="s">
        <v>789</v>
      </c>
      <c r="N1751" s="15" t="s">
        <v>790</v>
      </c>
      <c r="O1751" s="15" t="s">
        <v>791</v>
      </c>
      <c r="P1751" s="15" t="s">
        <v>42</v>
      </c>
      <c r="Q1751" s="15" t="s">
        <v>793</v>
      </c>
      <c r="R1751" s="16" t="s">
        <v>794</v>
      </c>
      <c r="S1751" s="16" t="s">
        <v>795</v>
      </c>
      <c r="T1751" s="16" t="s">
        <v>796</v>
      </c>
      <c r="U1751" s="18">
        <v>45120</v>
      </c>
      <c r="V1751" s="18">
        <v>45486</v>
      </c>
      <c r="W1751" s="15" t="s">
        <v>797</v>
      </c>
      <c r="X1751" s="15" t="s">
        <v>798</v>
      </c>
      <c r="Y1751" s="15" t="s">
        <v>41</v>
      </c>
      <c r="Z1751" s="15" t="s">
        <v>792</v>
      </c>
      <c r="AA1751" s="15" t="s">
        <v>42</v>
      </c>
      <c r="AD1751" s="15" t="s">
        <v>799</v>
      </c>
      <c r="AE1751" s="15" t="s">
        <v>800</v>
      </c>
      <c r="AF1751" s="15" t="s">
        <v>801</v>
      </c>
      <c r="AJ1751"/>
      <c r="AL1751"/>
    </row>
    <row r="1752" spans="1:38" s="15" customFormat="1">
      <c r="A1752" s="14">
        <v>44893.569502256942</v>
      </c>
      <c r="B1752" s="15" t="s">
        <v>785</v>
      </c>
      <c r="C1752" s="15" t="s">
        <v>11</v>
      </c>
      <c r="D1752" s="14">
        <v>44893.569502256942</v>
      </c>
      <c r="E1752" s="15">
        <f t="shared" ca="1" si="47"/>
        <v>2339</v>
      </c>
      <c r="F1752" s="15" t="s">
        <v>12</v>
      </c>
      <c r="G1752" s="15" t="s">
        <v>13</v>
      </c>
      <c r="H1752" s="15" t="s">
        <v>33</v>
      </c>
      <c r="I1752" s="15" t="s">
        <v>34</v>
      </c>
      <c r="J1752" s="15" t="s">
        <v>786</v>
      </c>
      <c r="K1752" s="16" t="s">
        <v>787</v>
      </c>
      <c r="L1752" s="15" t="s">
        <v>788</v>
      </c>
      <c r="M1752" s="15" t="s">
        <v>789</v>
      </c>
      <c r="N1752" s="15" t="s">
        <v>790</v>
      </c>
      <c r="O1752" s="15" t="s">
        <v>791</v>
      </c>
      <c r="P1752" s="15" t="s">
        <v>42</v>
      </c>
      <c r="Q1752" s="15" t="s">
        <v>793</v>
      </c>
      <c r="R1752" s="16" t="s">
        <v>794</v>
      </c>
      <c r="S1752" s="16" t="s">
        <v>795</v>
      </c>
      <c r="T1752" s="16" t="s">
        <v>796</v>
      </c>
      <c r="U1752" s="18">
        <v>45120</v>
      </c>
      <c r="V1752" s="18">
        <v>45486</v>
      </c>
      <c r="W1752" s="15" t="s">
        <v>797</v>
      </c>
      <c r="X1752" s="15" t="s">
        <v>798</v>
      </c>
      <c r="Y1752" s="15" t="s">
        <v>41</v>
      </c>
      <c r="Z1752" s="15" t="s">
        <v>792</v>
      </c>
      <c r="AA1752" s="15" t="s">
        <v>42</v>
      </c>
      <c r="AD1752" s="15" t="s">
        <v>799</v>
      </c>
      <c r="AE1752" s="15" t="s">
        <v>800</v>
      </c>
      <c r="AF1752" s="15" t="s">
        <v>801</v>
      </c>
      <c r="AJ1752"/>
    </row>
    <row r="1753" spans="1:38" s="15" customFormat="1">
      <c r="A1753" s="14">
        <v>44923.569502256942</v>
      </c>
      <c r="B1753" s="15" t="s">
        <v>785</v>
      </c>
      <c r="C1753" s="15" t="s">
        <v>11</v>
      </c>
      <c r="D1753" s="14">
        <v>44923.569502256942</v>
      </c>
      <c r="E1753" s="15">
        <f t="shared" ca="1" si="47"/>
        <v>3071</v>
      </c>
      <c r="F1753" s="15" t="s">
        <v>12</v>
      </c>
      <c r="G1753" s="15" t="s">
        <v>13</v>
      </c>
      <c r="H1753" s="15" t="s">
        <v>33</v>
      </c>
      <c r="I1753" s="15" t="s">
        <v>34</v>
      </c>
      <c r="J1753" s="15" t="s">
        <v>786</v>
      </c>
      <c r="K1753" s="16" t="s">
        <v>787</v>
      </c>
      <c r="L1753" s="15" t="s">
        <v>788</v>
      </c>
      <c r="M1753" s="15" t="s">
        <v>789</v>
      </c>
      <c r="N1753" s="15" t="s">
        <v>790</v>
      </c>
      <c r="O1753" s="15" t="s">
        <v>791</v>
      </c>
      <c r="P1753" s="15" t="s">
        <v>42</v>
      </c>
      <c r="Q1753" s="15" t="s">
        <v>793</v>
      </c>
      <c r="R1753" s="16" t="s">
        <v>794</v>
      </c>
      <c r="S1753" s="16" t="s">
        <v>795</v>
      </c>
      <c r="T1753" s="16" t="s">
        <v>796</v>
      </c>
      <c r="U1753" s="18">
        <v>45120</v>
      </c>
      <c r="V1753" s="18">
        <v>45486</v>
      </c>
      <c r="W1753" s="15" t="s">
        <v>797</v>
      </c>
      <c r="X1753" s="15" t="s">
        <v>798</v>
      </c>
      <c r="Y1753" s="15" t="s">
        <v>41</v>
      </c>
      <c r="Z1753" s="15" t="s">
        <v>792</v>
      </c>
      <c r="AA1753" s="15" t="s">
        <v>42</v>
      </c>
      <c r="AD1753" s="15" t="s">
        <v>799</v>
      </c>
      <c r="AE1753" s="15" t="s">
        <v>800</v>
      </c>
      <c r="AF1753" s="15" t="s">
        <v>801</v>
      </c>
      <c r="AJ1753"/>
    </row>
    <row r="1754" spans="1:38" s="15" customFormat="1">
      <c r="A1754" s="14">
        <v>44954.569502256942</v>
      </c>
      <c r="B1754" s="15" t="s">
        <v>785</v>
      </c>
      <c r="C1754" s="15" t="s">
        <v>11</v>
      </c>
      <c r="D1754" s="14">
        <v>44954.569502256942</v>
      </c>
      <c r="E1754" s="15">
        <f t="shared" ca="1" si="47"/>
        <v>4272</v>
      </c>
      <c r="F1754" s="15" t="s">
        <v>12</v>
      </c>
      <c r="G1754" s="15" t="s">
        <v>13</v>
      </c>
      <c r="H1754" s="15" t="s">
        <v>33</v>
      </c>
      <c r="I1754" s="15" t="s">
        <v>34</v>
      </c>
      <c r="J1754" s="15" t="s">
        <v>786</v>
      </c>
      <c r="K1754" s="16" t="s">
        <v>787</v>
      </c>
      <c r="L1754" s="15" t="s">
        <v>788</v>
      </c>
      <c r="M1754" s="15" t="s">
        <v>789</v>
      </c>
      <c r="N1754" s="15" t="s">
        <v>790</v>
      </c>
      <c r="O1754" s="15" t="s">
        <v>791</v>
      </c>
      <c r="P1754" s="15" t="s">
        <v>42</v>
      </c>
      <c r="Q1754" s="15" t="s">
        <v>793</v>
      </c>
      <c r="R1754" s="16" t="s">
        <v>794</v>
      </c>
      <c r="S1754" s="16" t="s">
        <v>795</v>
      </c>
      <c r="T1754" s="16" t="s">
        <v>796</v>
      </c>
      <c r="U1754" s="18">
        <v>45120</v>
      </c>
      <c r="V1754" s="18">
        <v>45486</v>
      </c>
      <c r="W1754" s="15" t="s">
        <v>797</v>
      </c>
      <c r="X1754" s="15" t="s">
        <v>798</v>
      </c>
      <c r="Y1754" s="15" t="s">
        <v>41</v>
      </c>
      <c r="Z1754" s="15" t="s">
        <v>792</v>
      </c>
      <c r="AA1754" s="15" t="s">
        <v>42</v>
      </c>
      <c r="AD1754" s="15" t="s">
        <v>799</v>
      </c>
      <c r="AE1754" s="15" t="s">
        <v>800</v>
      </c>
      <c r="AF1754" s="15" t="s">
        <v>801</v>
      </c>
    </row>
    <row r="1755" spans="1:38" s="15" customFormat="1">
      <c r="A1755" s="14">
        <v>44985.569502256942</v>
      </c>
      <c r="B1755" s="15" t="s">
        <v>785</v>
      </c>
      <c r="C1755" s="15" t="s">
        <v>11</v>
      </c>
      <c r="D1755" s="14">
        <v>44985.569502256942</v>
      </c>
      <c r="E1755" s="15">
        <f t="shared" ca="1" si="47"/>
        <v>2181</v>
      </c>
      <c r="F1755" s="15" t="s">
        <v>12</v>
      </c>
      <c r="G1755" s="15" t="s">
        <v>13</v>
      </c>
      <c r="H1755" s="15" t="s">
        <v>33</v>
      </c>
      <c r="I1755" s="15" t="s">
        <v>34</v>
      </c>
      <c r="J1755" s="15" t="s">
        <v>786</v>
      </c>
      <c r="K1755" s="16" t="s">
        <v>787</v>
      </c>
      <c r="L1755" s="15" t="s">
        <v>788</v>
      </c>
      <c r="M1755" s="15" t="s">
        <v>789</v>
      </c>
      <c r="N1755" s="15" t="s">
        <v>790</v>
      </c>
      <c r="O1755" s="15" t="s">
        <v>791</v>
      </c>
      <c r="P1755" s="15" t="s">
        <v>42</v>
      </c>
      <c r="Q1755" s="15" t="s">
        <v>793</v>
      </c>
      <c r="R1755" s="16" t="s">
        <v>794</v>
      </c>
      <c r="S1755" s="16" t="s">
        <v>795</v>
      </c>
      <c r="T1755" s="16" t="s">
        <v>796</v>
      </c>
      <c r="U1755" s="18">
        <v>45120</v>
      </c>
      <c r="V1755" s="18">
        <v>45486</v>
      </c>
      <c r="W1755" s="15" t="s">
        <v>797</v>
      </c>
      <c r="X1755" s="15" t="s">
        <v>798</v>
      </c>
      <c r="Y1755" s="15" t="s">
        <v>41</v>
      </c>
      <c r="Z1755" s="15" t="s">
        <v>792</v>
      </c>
      <c r="AA1755" s="15" t="s">
        <v>42</v>
      </c>
      <c r="AD1755" s="15" t="s">
        <v>799</v>
      </c>
      <c r="AE1755" s="15" t="s">
        <v>800</v>
      </c>
      <c r="AF1755" s="15" t="s">
        <v>801</v>
      </c>
    </row>
    <row r="1756" spans="1:38" s="15" customFormat="1">
      <c r="A1756" s="14">
        <v>45013.569502256942</v>
      </c>
      <c r="B1756" s="15" t="s">
        <v>785</v>
      </c>
      <c r="C1756" s="15" t="s">
        <v>11</v>
      </c>
      <c r="D1756" s="14">
        <v>45013.569502256942</v>
      </c>
      <c r="E1756" s="15">
        <f t="shared" ca="1" si="47"/>
        <v>1440</v>
      </c>
      <c r="F1756" s="15" t="s">
        <v>12</v>
      </c>
      <c r="G1756" s="15" t="s">
        <v>13</v>
      </c>
      <c r="H1756" s="15" t="s">
        <v>33</v>
      </c>
      <c r="I1756" s="15" t="s">
        <v>34</v>
      </c>
      <c r="J1756" s="15" t="s">
        <v>786</v>
      </c>
      <c r="K1756" s="16" t="s">
        <v>787</v>
      </c>
      <c r="L1756" s="15" t="s">
        <v>788</v>
      </c>
      <c r="M1756" s="15" t="s">
        <v>789</v>
      </c>
      <c r="N1756" s="15" t="s">
        <v>790</v>
      </c>
      <c r="O1756" s="15" t="s">
        <v>791</v>
      </c>
      <c r="P1756" s="15" t="s">
        <v>42</v>
      </c>
      <c r="Q1756" s="15" t="s">
        <v>793</v>
      </c>
      <c r="R1756" s="16" t="s">
        <v>794</v>
      </c>
      <c r="S1756" s="16" t="s">
        <v>795</v>
      </c>
      <c r="T1756" s="16" t="s">
        <v>796</v>
      </c>
      <c r="U1756" s="18">
        <v>45120</v>
      </c>
      <c r="V1756" s="18">
        <v>45486</v>
      </c>
      <c r="W1756" s="15" t="s">
        <v>797</v>
      </c>
      <c r="X1756" s="15" t="s">
        <v>798</v>
      </c>
      <c r="Y1756" s="15" t="s">
        <v>41</v>
      </c>
      <c r="Z1756" s="15" t="s">
        <v>792</v>
      </c>
      <c r="AA1756" s="15" t="s">
        <v>42</v>
      </c>
      <c r="AD1756" s="15" t="s">
        <v>799</v>
      </c>
      <c r="AE1756" s="15" t="s">
        <v>800</v>
      </c>
      <c r="AF1756" s="15" t="s">
        <v>801</v>
      </c>
    </row>
    <row r="1757" spans="1:38" s="15" customFormat="1">
      <c r="A1757" s="14">
        <v>45044.569502256942</v>
      </c>
      <c r="B1757" s="15" t="s">
        <v>785</v>
      </c>
      <c r="C1757" s="15" t="s">
        <v>11</v>
      </c>
      <c r="D1757" s="14">
        <v>45044.569502256942</v>
      </c>
      <c r="E1757" s="15">
        <f t="shared" ca="1" si="47"/>
        <v>1962</v>
      </c>
      <c r="F1757" s="15" t="s">
        <v>12</v>
      </c>
      <c r="G1757" s="15" t="s">
        <v>13</v>
      </c>
      <c r="H1757" s="15" t="s">
        <v>33</v>
      </c>
      <c r="I1757" s="15" t="s">
        <v>34</v>
      </c>
      <c r="J1757" s="15" t="s">
        <v>786</v>
      </c>
      <c r="K1757" s="16" t="s">
        <v>787</v>
      </c>
      <c r="L1757" s="15" t="s">
        <v>788</v>
      </c>
      <c r="M1757" s="15" t="s">
        <v>789</v>
      </c>
      <c r="N1757" s="15" t="s">
        <v>790</v>
      </c>
      <c r="O1757" s="15" t="s">
        <v>791</v>
      </c>
      <c r="P1757" s="15" t="s">
        <v>42</v>
      </c>
      <c r="Q1757" s="15" t="s">
        <v>793</v>
      </c>
      <c r="R1757" s="16" t="s">
        <v>794</v>
      </c>
      <c r="S1757" s="16" t="s">
        <v>795</v>
      </c>
      <c r="T1757" s="16" t="s">
        <v>796</v>
      </c>
      <c r="U1757" s="18">
        <v>45120</v>
      </c>
      <c r="V1757" s="18">
        <v>45486</v>
      </c>
      <c r="W1757" s="15" t="s">
        <v>797</v>
      </c>
      <c r="X1757" s="15" t="s">
        <v>798</v>
      </c>
      <c r="Y1757" s="15" t="s">
        <v>41</v>
      </c>
      <c r="Z1757" s="15" t="s">
        <v>792</v>
      </c>
      <c r="AA1757" s="15" t="s">
        <v>42</v>
      </c>
      <c r="AD1757" s="15" t="s">
        <v>799</v>
      </c>
      <c r="AE1757" s="15" t="s">
        <v>800</v>
      </c>
      <c r="AF1757" s="15" t="s">
        <v>801</v>
      </c>
    </row>
    <row r="1758" spans="1:38" s="15" customFormat="1">
      <c r="A1758" s="14">
        <v>45074.569502256942</v>
      </c>
      <c r="B1758" s="15" t="s">
        <v>785</v>
      </c>
      <c r="C1758" s="15" t="s">
        <v>11</v>
      </c>
      <c r="D1758" s="14">
        <v>45074.569502256942</v>
      </c>
      <c r="E1758" s="15">
        <f t="shared" ca="1" si="47"/>
        <v>2474</v>
      </c>
      <c r="F1758" s="15" t="s">
        <v>12</v>
      </c>
      <c r="G1758" s="15" t="s">
        <v>13</v>
      </c>
      <c r="H1758" s="15" t="s">
        <v>33</v>
      </c>
      <c r="I1758" s="15" t="s">
        <v>34</v>
      </c>
      <c r="J1758" s="15" t="s">
        <v>786</v>
      </c>
      <c r="K1758" s="16" t="s">
        <v>787</v>
      </c>
      <c r="L1758" s="15" t="s">
        <v>788</v>
      </c>
      <c r="M1758" s="15" t="s">
        <v>789</v>
      </c>
      <c r="N1758" s="15" t="s">
        <v>790</v>
      </c>
      <c r="O1758" s="15" t="s">
        <v>791</v>
      </c>
      <c r="P1758" s="15" t="s">
        <v>42</v>
      </c>
      <c r="Q1758" s="15" t="s">
        <v>793</v>
      </c>
      <c r="R1758" s="16" t="s">
        <v>794</v>
      </c>
      <c r="S1758" s="16" t="s">
        <v>795</v>
      </c>
      <c r="T1758" s="16" t="s">
        <v>796</v>
      </c>
      <c r="U1758" s="18">
        <v>45120</v>
      </c>
      <c r="V1758" s="18">
        <v>45486</v>
      </c>
      <c r="W1758" s="15" t="s">
        <v>797</v>
      </c>
      <c r="X1758" s="15" t="s">
        <v>798</v>
      </c>
      <c r="Y1758" s="15" t="s">
        <v>41</v>
      </c>
      <c r="Z1758" s="15" t="s">
        <v>792</v>
      </c>
      <c r="AA1758" s="15" t="s">
        <v>42</v>
      </c>
      <c r="AD1758" s="15" t="s">
        <v>799</v>
      </c>
      <c r="AE1758" s="15" t="s">
        <v>800</v>
      </c>
      <c r="AF1758" s="15" t="s">
        <v>801</v>
      </c>
    </row>
    <row r="1759" spans="1:38">
      <c r="A1759" s="14">
        <v>45105.569502256942</v>
      </c>
      <c r="B1759" s="15" t="s">
        <v>785</v>
      </c>
      <c r="C1759" s="15" t="s">
        <v>11</v>
      </c>
      <c r="D1759" s="14">
        <v>45105.569502256942</v>
      </c>
      <c r="E1759" s="15">
        <f t="shared" ca="1" si="47"/>
        <v>2538</v>
      </c>
      <c r="F1759" s="15" t="s">
        <v>12</v>
      </c>
      <c r="G1759" s="15" t="s">
        <v>13</v>
      </c>
      <c r="H1759" s="15" t="s">
        <v>33</v>
      </c>
      <c r="I1759" s="15" t="s">
        <v>34</v>
      </c>
      <c r="J1759" s="15" t="s">
        <v>786</v>
      </c>
      <c r="K1759" s="16" t="s">
        <v>787</v>
      </c>
      <c r="L1759" s="15" t="s">
        <v>788</v>
      </c>
      <c r="M1759" s="15" t="s">
        <v>789</v>
      </c>
      <c r="N1759" s="15" t="s">
        <v>790</v>
      </c>
      <c r="O1759" s="15" t="s">
        <v>791</v>
      </c>
      <c r="P1759" s="15" t="s">
        <v>42</v>
      </c>
      <c r="Q1759" s="15" t="s">
        <v>793</v>
      </c>
      <c r="R1759" s="16" t="s">
        <v>794</v>
      </c>
      <c r="S1759" s="16" t="s">
        <v>795</v>
      </c>
      <c r="T1759" s="16" t="s">
        <v>796</v>
      </c>
      <c r="U1759" s="18">
        <v>45120</v>
      </c>
      <c r="V1759" s="18">
        <v>45486</v>
      </c>
      <c r="W1759" s="15" t="s">
        <v>797</v>
      </c>
      <c r="X1759" s="15" t="s">
        <v>798</v>
      </c>
      <c r="Y1759" s="15" t="s">
        <v>41</v>
      </c>
      <c r="Z1759" s="15" t="s">
        <v>792</v>
      </c>
      <c r="AA1759" s="15" t="s">
        <v>42</v>
      </c>
      <c r="AB1759" s="15"/>
      <c r="AC1759" s="15"/>
      <c r="AD1759" s="15" t="s">
        <v>799</v>
      </c>
      <c r="AE1759" s="15" t="s">
        <v>800</v>
      </c>
      <c r="AF1759" s="15" t="s">
        <v>801</v>
      </c>
      <c r="AG1759" s="15"/>
      <c r="AH1759" s="15"/>
      <c r="AI1759" s="15"/>
      <c r="AJ1759" s="15"/>
      <c r="AK1759" s="15"/>
      <c r="AL1759" s="15"/>
    </row>
    <row r="1760" spans="1:38">
      <c r="A1760" s="14">
        <v>45135.569502256942</v>
      </c>
      <c r="B1760" s="15" t="s">
        <v>785</v>
      </c>
      <c r="C1760" s="15" t="s">
        <v>11</v>
      </c>
      <c r="D1760" s="14">
        <v>45135.569502256942</v>
      </c>
      <c r="E1760" s="15">
        <f t="shared" ca="1" si="47"/>
        <v>4419</v>
      </c>
      <c r="F1760" s="15" t="s">
        <v>12</v>
      </c>
      <c r="G1760" s="15" t="s">
        <v>13</v>
      </c>
      <c r="H1760" s="15" t="s">
        <v>33</v>
      </c>
      <c r="I1760" s="15" t="s">
        <v>34</v>
      </c>
      <c r="J1760" s="15" t="s">
        <v>786</v>
      </c>
      <c r="K1760" s="16" t="s">
        <v>787</v>
      </c>
      <c r="L1760" s="15" t="s">
        <v>788</v>
      </c>
      <c r="M1760" s="15" t="s">
        <v>789</v>
      </c>
      <c r="N1760" s="15" t="s">
        <v>790</v>
      </c>
      <c r="O1760" s="15" t="s">
        <v>791</v>
      </c>
      <c r="P1760" s="15" t="s">
        <v>42</v>
      </c>
      <c r="Q1760" s="15" t="s">
        <v>793</v>
      </c>
      <c r="R1760" s="16" t="s">
        <v>794</v>
      </c>
      <c r="S1760" s="16" t="s">
        <v>795</v>
      </c>
      <c r="T1760" s="16" t="s">
        <v>796</v>
      </c>
      <c r="U1760" s="18">
        <v>45120</v>
      </c>
      <c r="V1760" s="18">
        <v>45486</v>
      </c>
      <c r="W1760" s="15" t="s">
        <v>797</v>
      </c>
      <c r="X1760" s="15" t="s">
        <v>798</v>
      </c>
      <c r="Y1760" s="15" t="s">
        <v>41</v>
      </c>
      <c r="Z1760" s="15" t="s">
        <v>792</v>
      </c>
      <c r="AA1760" s="15" t="s">
        <v>42</v>
      </c>
      <c r="AB1760" s="15"/>
      <c r="AC1760" s="15"/>
      <c r="AD1760" s="15" t="s">
        <v>799</v>
      </c>
      <c r="AE1760" s="15" t="s">
        <v>800</v>
      </c>
      <c r="AF1760" s="15" t="s">
        <v>801</v>
      </c>
      <c r="AG1760" s="15"/>
      <c r="AH1760" s="15"/>
      <c r="AI1760" s="15"/>
      <c r="AJ1760" s="15"/>
      <c r="AK1760" s="15"/>
      <c r="AL1760" s="15"/>
    </row>
    <row r="1761" spans="1:38">
      <c r="A1761" s="14">
        <v>45166.569502256942</v>
      </c>
      <c r="B1761" s="15" t="s">
        <v>785</v>
      </c>
      <c r="C1761" s="15" t="s">
        <v>11</v>
      </c>
      <c r="D1761" s="14">
        <v>45166.569502256942</v>
      </c>
      <c r="E1761" s="15">
        <f t="shared" ca="1" si="47"/>
        <v>4207</v>
      </c>
      <c r="F1761" s="15" t="s">
        <v>12</v>
      </c>
      <c r="G1761" s="15" t="s">
        <v>13</v>
      </c>
      <c r="H1761" s="15" t="s">
        <v>33</v>
      </c>
      <c r="I1761" s="15" t="s">
        <v>34</v>
      </c>
      <c r="J1761" s="15" t="s">
        <v>786</v>
      </c>
      <c r="K1761" s="16" t="s">
        <v>787</v>
      </c>
      <c r="L1761" s="15" t="s">
        <v>788</v>
      </c>
      <c r="M1761" s="15" t="s">
        <v>789</v>
      </c>
      <c r="N1761" s="15" t="s">
        <v>790</v>
      </c>
      <c r="O1761" s="15" t="s">
        <v>791</v>
      </c>
      <c r="P1761" s="15" t="s">
        <v>42</v>
      </c>
      <c r="Q1761" s="15" t="s">
        <v>793</v>
      </c>
      <c r="R1761" s="16" t="s">
        <v>794</v>
      </c>
      <c r="S1761" s="16" t="s">
        <v>795</v>
      </c>
      <c r="T1761" s="16" t="s">
        <v>796</v>
      </c>
      <c r="U1761" s="18">
        <v>45120</v>
      </c>
      <c r="V1761" s="18">
        <v>45486</v>
      </c>
      <c r="W1761" s="15" t="s">
        <v>797</v>
      </c>
      <c r="X1761" s="15" t="s">
        <v>798</v>
      </c>
      <c r="Y1761" s="15" t="s">
        <v>41</v>
      </c>
      <c r="Z1761" s="15" t="s">
        <v>792</v>
      </c>
      <c r="AA1761" s="15" t="s">
        <v>42</v>
      </c>
      <c r="AB1761" s="15"/>
      <c r="AC1761" s="15"/>
      <c r="AD1761" s="15" t="s">
        <v>799</v>
      </c>
      <c r="AE1761" s="15" t="s">
        <v>800</v>
      </c>
      <c r="AF1761" s="15" t="s">
        <v>801</v>
      </c>
      <c r="AG1761" s="15"/>
      <c r="AH1761" s="15"/>
      <c r="AI1761" s="15"/>
      <c r="AJ1761" s="15"/>
      <c r="AK1761" s="15"/>
      <c r="AL1761" s="15"/>
    </row>
    <row r="1762" spans="1:38">
      <c r="A1762" s="14">
        <v>45197.569502256942</v>
      </c>
      <c r="B1762" s="15" t="s">
        <v>785</v>
      </c>
      <c r="C1762" s="15" t="s">
        <v>11</v>
      </c>
      <c r="D1762" s="14">
        <v>45197.569502256942</v>
      </c>
      <c r="E1762" s="15">
        <f t="shared" ca="1" si="47"/>
        <v>3476</v>
      </c>
      <c r="F1762" s="15" t="s">
        <v>12</v>
      </c>
      <c r="G1762" s="15" t="s">
        <v>13</v>
      </c>
      <c r="H1762" s="15" t="s">
        <v>33</v>
      </c>
      <c r="I1762" s="15" t="s">
        <v>34</v>
      </c>
      <c r="J1762" s="15" t="s">
        <v>786</v>
      </c>
      <c r="K1762" s="16" t="s">
        <v>787</v>
      </c>
      <c r="L1762" s="15" t="s">
        <v>788</v>
      </c>
      <c r="M1762" s="15" t="s">
        <v>789</v>
      </c>
      <c r="N1762" s="15" t="s">
        <v>790</v>
      </c>
      <c r="O1762" s="15" t="s">
        <v>791</v>
      </c>
      <c r="P1762" s="15" t="s">
        <v>42</v>
      </c>
      <c r="Q1762" s="15" t="s">
        <v>793</v>
      </c>
      <c r="R1762" s="16" t="s">
        <v>794</v>
      </c>
      <c r="S1762" s="16" t="s">
        <v>795</v>
      </c>
      <c r="T1762" s="16" t="s">
        <v>796</v>
      </c>
      <c r="U1762" s="18">
        <v>45120</v>
      </c>
      <c r="V1762" s="18">
        <v>45486</v>
      </c>
      <c r="W1762" s="15" t="s">
        <v>797</v>
      </c>
      <c r="X1762" s="15" t="s">
        <v>798</v>
      </c>
      <c r="Y1762" s="15" t="s">
        <v>41</v>
      </c>
      <c r="Z1762" s="15" t="s">
        <v>792</v>
      </c>
      <c r="AA1762" s="15" t="s">
        <v>42</v>
      </c>
      <c r="AB1762" s="15"/>
      <c r="AC1762" s="15"/>
      <c r="AD1762" s="15" t="s">
        <v>799</v>
      </c>
      <c r="AE1762" s="15" t="s">
        <v>800</v>
      </c>
      <c r="AF1762" s="15" t="s">
        <v>801</v>
      </c>
      <c r="AG1762" s="15"/>
      <c r="AH1762" s="15"/>
      <c r="AI1762" s="15"/>
      <c r="AJ1762" s="15"/>
      <c r="AK1762" s="15"/>
      <c r="AL1762" s="15"/>
    </row>
    <row r="1763" spans="1:38">
      <c r="A1763" s="14">
        <v>45227.569502256942</v>
      </c>
      <c r="B1763" s="15" t="s">
        <v>785</v>
      </c>
      <c r="C1763" s="15" t="s">
        <v>11</v>
      </c>
      <c r="D1763" s="14">
        <v>45227.569502256942</v>
      </c>
      <c r="E1763" s="15">
        <f t="shared" ca="1" si="47"/>
        <v>1974</v>
      </c>
      <c r="F1763" s="15" t="s">
        <v>12</v>
      </c>
      <c r="G1763" s="15" t="s">
        <v>13</v>
      </c>
      <c r="H1763" s="15" t="s">
        <v>33</v>
      </c>
      <c r="I1763" s="15" t="s">
        <v>34</v>
      </c>
      <c r="J1763" s="15" t="s">
        <v>786</v>
      </c>
      <c r="K1763" s="16" t="s">
        <v>787</v>
      </c>
      <c r="L1763" s="15" t="s">
        <v>788</v>
      </c>
      <c r="M1763" s="15" t="s">
        <v>789</v>
      </c>
      <c r="N1763" s="15" t="s">
        <v>790</v>
      </c>
      <c r="O1763" s="15" t="s">
        <v>791</v>
      </c>
      <c r="P1763" s="15" t="s">
        <v>42</v>
      </c>
      <c r="Q1763" s="15" t="s">
        <v>793</v>
      </c>
      <c r="R1763" s="16" t="s">
        <v>794</v>
      </c>
      <c r="S1763" s="16" t="s">
        <v>795</v>
      </c>
      <c r="T1763" s="16" t="s">
        <v>796</v>
      </c>
      <c r="U1763" s="18">
        <v>45120</v>
      </c>
      <c r="V1763" s="18">
        <v>45486</v>
      </c>
      <c r="W1763" s="15" t="s">
        <v>797</v>
      </c>
      <c r="X1763" s="15" t="s">
        <v>798</v>
      </c>
      <c r="Y1763" s="15" t="s">
        <v>41</v>
      </c>
      <c r="Z1763" s="15" t="s">
        <v>792</v>
      </c>
      <c r="AA1763" s="15" t="s">
        <v>42</v>
      </c>
      <c r="AB1763" s="15"/>
      <c r="AC1763" s="15"/>
      <c r="AD1763" s="15" t="s">
        <v>799</v>
      </c>
      <c r="AE1763" s="15" t="s">
        <v>800</v>
      </c>
      <c r="AF1763" s="15" t="s">
        <v>801</v>
      </c>
      <c r="AG1763" s="15"/>
      <c r="AH1763" s="15"/>
      <c r="AI1763" s="15"/>
      <c r="AJ1763" s="15"/>
      <c r="AK1763" s="15"/>
      <c r="AL1763" s="15"/>
    </row>
    <row r="1764" spans="1:38">
      <c r="A1764" s="14">
        <v>45258.569502256942</v>
      </c>
      <c r="B1764" s="15" t="s">
        <v>785</v>
      </c>
      <c r="C1764" s="15" t="s">
        <v>11</v>
      </c>
      <c r="D1764" s="14">
        <v>45258.569502256942</v>
      </c>
      <c r="E1764" s="15">
        <f t="shared" ca="1" si="47"/>
        <v>3187</v>
      </c>
      <c r="F1764" s="15" t="s">
        <v>12</v>
      </c>
      <c r="G1764" s="15" t="s">
        <v>13</v>
      </c>
      <c r="H1764" s="15" t="s">
        <v>33</v>
      </c>
      <c r="I1764" s="15" t="s">
        <v>34</v>
      </c>
      <c r="J1764" s="15" t="s">
        <v>786</v>
      </c>
      <c r="K1764" s="16" t="s">
        <v>787</v>
      </c>
      <c r="L1764" s="15" t="s">
        <v>788</v>
      </c>
      <c r="M1764" s="15" t="s">
        <v>789</v>
      </c>
      <c r="N1764" s="15" t="s">
        <v>790</v>
      </c>
      <c r="O1764" s="15" t="s">
        <v>791</v>
      </c>
      <c r="P1764" s="15" t="s">
        <v>42</v>
      </c>
      <c r="Q1764" s="15" t="s">
        <v>793</v>
      </c>
      <c r="R1764" s="16" t="s">
        <v>794</v>
      </c>
      <c r="S1764" s="16" t="s">
        <v>795</v>
      </c>
      <c r="T1764" s="16" t="s">
        <v>796</v>
      </c>
      <c r="U1764" s="18">
        <v>45120</v>
      </c>
      <c r="V1764" s="18">
        <v>45486</v>
      </c>
      <c r="W1764" s="15" t="s">
        <v>797</v>
      </c>
      <c r="X1764" s="15" t="s">
        <v>798</v>
      </c>
      <c r="Y1764" s="15" t="s">
        <v>41</v>
      </c>
      <c r="Z1764" s="15" t="s">
        <v>792</v>
      </c>
      <c r="AA1764" s="15" t="s">
        <v>42</v>
      </c>
      <c r="AB1764" s="15"/>
      <c r="AC1764" s="15"/>
      <c r="AD1764" s="15" t="s">
        <v>799</v>
      </c>
      <c r="AE1764" s="15" t="s">
        <v>800</v>
      </c>
      <c r="AF1764" s="15" t="s">
        <v>801</v>
      </c>
      <c r="AG1764" s="15"/>
      <c r="AI1764" s="15"/>
      <c r="AJ1764" s="15"/>
      <c r="AK1764" s="15"/>
      <c r="AL1764" s="15"/>
    </row>
    <row r="1765" spans="1:38">
      <c r="A1765" s="14">
        <v>45288.569502256942</v>
      </c>
      <c r="B1765" s="15" t="s">
        <v>785</v>
      </c>
      <c r="C1765" s="15" t="s">
        <v>11</v>
      </c>
      <c r="D1765" s="14">
        <v>45288.569502256942</v>
      </c>
      <c r="E1765" s="15">
        <f t="shared" ca="1" si="47"/>
        <v>4460</v>
      </c>
      <c r="F1765" s="15" t="s">
        <v>12</v>
      </c>
      <c r="G1765" s="15" t="s">
        <v>13</v>
      </c>
      <c r="H1765" s="15" t="s">
        <v>33</v>
      </c>
      <c r="I1765" s="15" t="s">
        <v>34</v>
      </c>
      <c r="J1765" s="15" t="s">
        <v>786</v>
      </c>
      <c r="K1765" s="16" t="s">
        <v>787</v>
      </c>
      <c r="L1765" s="15" t="s">
        <v>788</v>
      </c>
      <c r="M1765" s="15" t="s">
        <v>789</v>
      </c>
      <c r="N1765" s="15" t="s">
        <v>790</v>
      </c>
      <c r="O1765" s="15" t="s">
        <v>791</v>
      </c>
      <c r="P1765" s="15" t="s">
        <v>42</v>
      </c>
      <c r="Q1765" s="15" t="s">
        <v>793</v>
      </c>
      <c r="R1765" s="16" t="s">
        <v>794</v>
      </c>
      <c r="S1765" s="16" t="s">
        <v>795</v>
      </c>
      <c r="T1765" s="16" t="s">
        <v>796</v>
      </c>
      <c r="U1765" s="18">
        <v>45120</v>
      </c>
      <c r="V1765" s="18">
        <v>45486</v>
      </c>
      <c r="W1765" s="15" t="s">
        <v>797</v>
      </c>
      <c r="X1765" s="15" t="s">
        <v>798</v>
      </c>
      <c r="Y1765" s="15" t="s">
        <v>41</v>
      </c>
      <c r="Z1765" s="15" t="s">
        <v>792</v>
      </c>
      <c r="AA1765" s="15" t="s">
        <v>42</v>
      </c>
      <c r="AB1765" s="15"/>
      <c r="AC1765" s="15"/>
      <c r="AD1765" s="15" t="s">
        <v>799</v>
      </c>
      <c r="AE1765" s="15" t="s">
        <v>800</v>
      </c>
      <c r="AF1765" s="15" t="s">
        <v>801</v>
      </c>
      <c r="AG1765" s="15"/>
      <c r="AJ1765" s="15"/>
      <c r="AK1765" s="15"/>
      <c r="AL1765" s="15"/>
    </row>
    <row r="1766" spans="1:38">
      <c r="A1766" s="14">
        <v>44224.609074074076</v>
      </c>
      <c r="B1766" s="15" t="s">
        <v>802</v>
      </c>
      <c r="C1766" s="15" t="s">
        <v>11</v>
      </c>
      <c r="D1766" s="14">
        <v>44224.609074074076</v>
      </c>
      <c r="E1766" s="15">
        <f ca="1">RANDBETWEEN(1500,5000)</f>
        <v>2811</v>
      </c>
      <c r="F1766" s="15" t="s">
        <v>12</v>
      </c>
      <c r="G1766" s="15" t="s">
        <v>13</v>
      </c>
      <c r="H1766" s="15" t="s">
        <v>251</v>
      </c>
      <c r="I1766" s="15" t="s">
        <v>252</v>
      </c>
      <c r="J1766" s="15" t="s">
        <v>803</v>
      </c>
      <c r="K1766" s="16" t="s">
        <v>804</v>
      </c>
      <c r="L1766" s="15" t="s">
        <v>805</v>
      </c>
      <c r="M1766" s="15" t="s">
        <v>806</v>
      </c>
      <c r="N1766" s="15" t="s">
        <v>807</v>
      </c>
      <c r="O1766" s="15" t="s">
        <v>21</v>
      </c>
      <c r="P1766" s="15"/>
      <c r="Q1766" s="15" t="s">
        <v>809</v>
      </c>
      <c r="R1766" s="16" t="s">
        <v>810</v>
      </c>
      <c r="S1766" s="16" t="s">
        <v>811</v>
      </c>
      <c r="T1766" s="16" t="s">
        <v>812</v>
      </c>
      <c r="U1766" s="17">
        <v>44606</v>
      </c>
      <c r="V1766" s="17">
        <v>44971</v>
      </c>
      <c r="W1766" s="15" t="s">
        <v>813</v>
      </c>
      <c r="X1766" s="15" t="s">
        <v>814</v>
      </c>
      <c r="Y1766" s="15" t="s">
        <v>78</v>
      </c>
      <c r="Z1766" s="15" t="s">
        <v>808</v>
      </c>
      <c r="AA1766" s="15" t="s">
        <v>79</v>
      </c>
      <c r="AB1766" s="15" t="s">
        <v>806</v>
      </c>
      <c r="AC1766" s="15" t="s">
        <v>807</v>
      </c>
      <c r="AD1766" s="15" t="s">
        <v>815</v>
      </c>
      <c r="AE1766" s="15" t="s">
        <v>816</v>
      </c>
      <c r="AF1766" s="15" t="s">
        <v>751</v>
      </c>
      <c r="AG1766" s="15"/>
      <c r="AH1766" s="15"/>
      <c r="AI1766" s="15"/>
      <c r="AJ1766" s="15"/>
      <c r="AK1766" s="15"/>
      <c r="AL1766" s="15"/>
    </row>
    <row r="1767" spans="1:38" s="15" customFormat="1">
      <c r="A1767" s="14">
        <v>44255.609074074076</v>
      </c>
      <c r="B1767" s="15" t="s">
        <v>802</v>
      </c>
      <c r="C1767" s="15" t="s">
        <v>11</v>
      </c>
      <c r="D1767" s="14">
        <v>44255.609074074076</v>
      </c>
      <c r="E1767" s="15">
        <f t="shared" ref="E1767:E1801" ca="1" si="48">RANDBETWEEN(1500,5000)</f>
        <v>1802</v>
      </c>
      <c r="F1767" s="15" t="s">
        <v>12</v>
      </c>
      <c r="G1767" s="15" t="s">
        <v>13</v>
      </c>
      <c r="H1767" s="15" t="s">
        <v>251</v>
      </c>
      <c r="I1767" s="15" t="s">
        <v>252</v>
      </c>
      <c r="J1767" s="15" t="s">
        <v>803</v>
      </c>
      <c r="K1767" s="16" t="s">
        <v>804</v>
      </c>
      <c r="L1767" s="15" t="s">
        <v>805</v>
      </c>
      <c r="M1767" s="15" t="s">
        <v>806</v>
      </c>
      <c r="N1767" s="15" t="s">
        <v>807</v>
      </c>
      <c r="O1767" s="15" t="s">
        <v>21</v>
      </c>
      <c r="Q1767" s="15" t="s">
        <v>809</v>
      </c>
      <c r="R1767" s="16" t="s">
        <v>810</v>
      </c>
      <c r="S1767" s="16" t="s">
        <v>811</v>
      </c>
      <c r="T1767" s="16" t="s">
        <v>812</v>
      </c>
      <c r="U1767" s="17">
        <v>44606</v>
      </c>
      <c r="V1767" s="17">
        <v>44971</v>
      </c>
      <c r="W1767" s="15" t="s">
        <v>813</v>
      </c>
      <c r="X1767" s="15" t="s">
        <v>814</v>
      </c>
      <c r="Y1767" s="15" t="s">
        <v>78</v>
      </c>
      <c r="Z1767" s="15" t="s">
        <v>808</v>
      </c>
      <c r="AA1767" s="15" t="s">
        <v>79</v>
      </c>
      <c r="AB1767" s="15" t="s">
        <v>806</v>
      </c>
      <c r="AC1767" s="15" t="s">
        <v>807</v>
      </c>
      <c r="AD1767" s="15" t="s">
        <v>815</v>
      </c>
      <c r="AE1767" s="15" t="s">
        <v>816</v>
      </c>
      <c r="AF1767" s="15" t="s">
        <v>751</v>
      </c>
    </row>
    <row r="1768" spans="1:38" s="15" customFormat="1">
      <c r="A1768" s="14">
        <v>44283.609074074076</v>
      </c>
      <c r="B1768" s="15" t="s">
        <v>802</v>
      </c>
      <c r="C1768" s="15" t="s">
        <v>11</v>
      </c>
      <c r="D1768" s="14">
        <v>44283.609074074076</v>
      </c>
      <c r="E1768" s="15">
        <f t="shared" ca="1" si="48"/>
        <v>3869</v>
      </c>
      <c r="F1768" s="15" t="s">
        <v>12</v>
      </c>
      <c r="G1768" s="15" t="s">
        <v>13</v>
      </c>
      <c r="H1768" s="15" t="s">
        <v>251</v>
      </c>
      <c r="I1768" s="15" t="s">
        <v>252</v>
      </c>
      <c r="J1768" s="15" t="s">
        <v>803</v>
      </c>
      <c r="K1768" s="16" t="s">
        <v>804</v>
      </c>
      <c r="L1768" s="15" t="s">
        <v>805</v>
      </c>
      <c r="M1768" s="15" t="s">
        <v>806</v>
      </c>
      <c r="N1768" s="15" t="s">
        <v>807</v>
      </c>
      <c r="O1768" s="15" t="s">
        <v>21</v>
      </c>
      <c r="Q1768" s="15" t="s">
        <v>809</v>
      </c>
      <c r="R1768" s="16" t="s">
        <v>810</v>
      </c>
      <c r="S1768" s="16" t="s">
        <v>811</v>
      </c>
      <c r="T1768" s="16" t="s">
        <v>812</v>
      </c>
      <c r="U1768" s="17">
        <v>44606</v>
      </c>
      <c r="V1768" s="17">
        <v>44971</v>
      </c>
      <c r="W1768" s="15" t="s">
        <v>813</v>
      </c>
      <c r="X1768" s="15" t="s">
        <v>814</v>
      </c>
      <c r="Y1768" s="15" t="s">
        <v>78</v>
      </c>
      <c r="Z1768" s="15" t="s">
        <v>808</v>
      </c>
      <c r="AA1768" s="15" t="s">
        <v>79</v>
      </c>
      <c r="AB1768" s="15" t="s">
        <v>806</v>
      </c>
      <c r="AC1768" s="15" t="s">
        <v>807</v>
      </c>
      <c r="AD1768" s="15" t="s">
        <v>815</v>
      </c>
      <c r="AE1768" s="15" t="s">
        <v>816</v>
      </c>
      <c r="AF1768" s="15" t="s">
        <v>751</v>
      </c>
    </row>
    <row r="1769" spans="1:38" s="15" customFormat="1">
      <c r="A1769" s="14">
        <v>44314.609074074076</v>
      </c>
      <c r="B1769" s="15" t="s">
        <v>802</v>
      </c>
      <c r="C1769" s="15" t="s">
        <v>11</v>
      </c>
      <c r="D1769" s="14">
        <v>44314.609074074076</v>
      </c>
      <c r="E1769" s="15">
        <f t="shared" ca="1" si="48"/>
        <v>4499</v>
      </c>
      <c r="F1769" s="15" t="s">
        <v>12</v>
      </c>
      <c r="G1769" s="15" t="s">
        <v>13</v>
      </c>
      <c r="H1769" s="15" t="s">
        <v>251</v>
      </c>
      <c r="I1769" s="15" t="s">
        <v>252</v>
      </c>
      <c r="J1769" s="15" t="s">
        <v>803</v>
      </c>
      <c r="K1769" s="16" t="s">
        <v>804</v>
      </c>
      <c r="L1769" s="15" t="s">
        <v>805</v>
      </c>
      <c r="M1769" s="15" t="s">
        <v>806</v>
      </c>
      <c r="N1769" s="15" t="s">
        <v>807</v>
      </c>
      <c r="O1769" s="15" t="s">
        <v>21</v>
      </c>
      <c r="Q1769" s="15" t="s">
        <v>809</v>
      </c>
      <c r="R1769" s="16" t="s">
        <v>810</v>
      </c>
      <c r="S1769" s="16" t="s">
        <v>811</v>
      </c>
      <c r="T1769" s="16" t="s">
        <v>812</v>
      </c>
      <c r="U1769" s="17">
        <v>44606</v>
      </c>
      <c r="V1769" s="17">
        <v>44971</v>
      </c>
      <c r="W1769" s="15" t="s">
        <v>813</v>
      </c>
      <c r="X1769" s="15" t="s">
        <v>814</v>
      </c>
      <c r="Y1769" s="15" t="s">
        <v>78</v>
      </c>
      <c r="Z1769" s="15" t="s">
        <v>808</v>
      </c>
      <c r="AA1769" s="15" t="s">
        <v>79</v>
      </c>
      <c r="AB1769" s="15" t="s">
        <v>806</v>
      </c>
      <c r="AC1769" s="15" t="s">
        <v>807</v>
      </c>
      <c r="AD1769" s="15" t="s">
        <v>815</v>
      </c>
      <c r="AE1769" s="15" t="s">
        <v>816</v>
      </c>
      <c r="AF1769" s="15" t="s">
        <v>751</v>
      </c>
    </row>
    <row r="1770" spans="1:38" s="15" customFormat="1">
      <c r="A1770" s="14">
        <v>44344.609074074076</v>
      </c>
      <c r="B1770" s="15" t="s">
        <v>802</v>
      </c>
      <c r="C1770" s="15" t="s">
        <v>11</v>
      </c>
      <c r="D1770" s="14">
        <v>44344.609074074076</v>
      </c>
      <c r="E1770" s="15">
        <f t="shared" ca="1" si="48"/>
        <v>3458</v>
      </c>
      <c r="F1770" s="15" t="s">
        <v>12</v>
      </c>
      <c r="G1770" s="15" t="s">
        <v>13</v>
      </c>
      <c r="H1770" s="15" t="s">
        <v>251</v>
      </c>
      <c r="I1770" s="15" t="s">
        <v>252</v>
      </c>
      <c r="J1770" s="15" t="s">
        <v>803</v>
      </c>
      <c r="K1770" s="16" t="s">
        <v>804</v>
      </c>
      <c r="L1770" s="15" t="s">
        <v>805</v>
      </c>
      <c r="M1770" s="15" t="s">
        <v>806</v>
      </c>
      <c r="N1770" s="15" t="s">
        <v>807</v>
      </c>
      <c r="O1770" s="15" t="s">
        <v>21</v>
      </c>
      <c r="Q1770" s="15" t="s">
        <v>809</v>
      </c>
      <c r="R1770" s="16" t="s">
        <v>810</v>
      </c>
      <c r="S1770" s="16" t="s">
        <v>811</v>
      </c>
      <c r="T1770" s="16" t="s">
        <v>812</v>
      </c>
      <c r="U1770" s="17">
        <v>44606</v>
      </c>
      <c r="V1770" s="17">
        <v>44971</v>
      </c>
      <c r="W1770" s="15" t="s">
        <v>813</v>
      </c>
      <c r="X1770" s="15" t="s">
        <v>814</v>
      </c>
      <c r="Y1770" s="15" t="s">
        <v>78</v>
      </c>
      <c r="Z1770" s="15" t="s">
        <v>808</v>
      </c>
      <c r="AA1770" s="15" t="s">
        <v>79</v>
      </c>
      <c r="AB1770" s="15" t="s">
        <v>806</v>
      </c>
      <c r="AC1770" s="15" t="s">
        <v>807</v>
      </c>
      <c r="AD1770" s="15" t="s">
        <v>815</v>
      </c>
      <c r="AE1770" s="15" t="s">
        <v>816</v>
      </c>
      <c r="AF1770" s="15" t="s">
        <v>751</v>
      </c>
    </row>
    <row r="1771" spans="1:38" s="15" customFormat="1">
      <c r="A1771" s="14">
        <v>44375.609074074076</v>
      </c>
      <c r="B1771" s="15" t="s">
        <v>802</v>
      </c>
      <c r="C1771" s="15" t="s">
        <v>11</v>
      </c>
      <c r="D1771" s="14">
        <v>44375.609074074076</v>
      </c>
      <c r="E1771" s="15">
        <f t="shared" ca="1" si="48"/>
        <v>3923</v>
      </c>
      <c r="F1771" s="15" t="s">
        <v>12</v>
      </c>
      <c r="G1771" s="15" t="s">
        <v>13</v>
      </c>
      <c r="H1771" s="15" t="s">
        <v>251</v>
      </c>
      <c r="I1771" s="15" t="s">
        <v>252</v>
      </c>
      <c r="J1771" s="15" t="s">
        <v>803</v>
      </c>
      <c r="K1771" s="16" t="s">
        <v>804</v>
      </c>
      <c r="L1771" s="15" t="s">
        <v>805</v>
      </c>
      <c r="M1771" s="15" t="s">
        <v>806</v>
      </c>
      <c r="N1771" s="15" t="s">
        <v>807</v>
      </c>
      <c r="O1771" s="15" t="s">
        <v>21</v>
      </c>
      <c r="Q1771" s="15" t="s">
        <v>809</v>
      </c>
      <c r="R1771" s="16" t="s">
        <v>810</v>
      </c>
      <c r="S1771" s="16" t="s">
        <v>811</v>
      </c>
      <c r="T1771" s="16" t="s">
        <v>812</v>
      </c>
      <c r="U1771" s="17">
        <v>44606</v>
      </c>
      <c r="V1771" s="17">
        <v>44971</v>
      </c>
      <c r="W1771" s="15" t="s">
        <v>813</v>
      </c>
      <c r="X1771" s="15" t="s">
        <v>814</v>
      </c>
      <c r="Y1771" s="15" t="s">
        <v>78</v>
      </c>
      <c r="Z1771" s="15" t="s">
        <v>808</v>
      </c>
      <c r="AA1771" s="15" t="s">
        <v>79</v>
      </c>
      <c r="AB1771" s="15" t="s">
        <v>806</v>
      </c>
      <c r="AC1771" s="15" t="s">
        <v>807</v>
      </c>
      <c r="AD1771" s="15" t="s">
        <v>815</v>
      </c>
      <c r="AE1771" s="15" t="s">
        <v>816</v>
      </c>
      <c r="AF1771" s="15" t="s">
        <v>751</v>
      </c>
    </row>
    <row r="1772" spans="1:38" s="15" customFormat="1">
      <c r="A1772" s="14">
        <v>44405.609074074076</v>
      </c>
      <c r="B1772" s="15" t="s">
        <v>802</v>
      </c>
      <c r="C1772" s="15" t="s">
        <v>11</v>
      </c>
      <c r="D1772" s="14">
        <v>44405.609074074076</v>
      </c>
      <c r="E1772" s="15">
        <f t="shared" ca="1" si="48"/>
        <v>1532</v>
      </c>
      <c r="F1772" s="15" t="s">
        <v>12</v>
      </c>
      <c r="G1772" s="15" t="s">
        <v>13</v>
      </c>
      <c r="H1772" s="15" t="s">
        <v>251</v>
      </c>
      <c r="I1772" s="15" t="s">
        <v>252</v>
      </c>
      <c r="J1772" s="15" t="s">
        <v>803</v>
      </c>
      <c r="K1772" s="16" t="s">
        <v>804</v>
      </c>
      <c r="L1772" s="15" t="s">
        <v>805</v>
      </c>
      <c r="M1772" s="15" t="s">
        <v>806</v>
      </c>
      <c r="N1772" s="15" t="s">
        <v>807</v>
      </c>
      <c r="O1772" s="15" t="s">
        <v>21</v>
      </c>
      <c r="Q1772" s="15" t="s">
        <v>809</v>
      </c>
      <c r="R1772" s="16" t="s">
        <v>810</v>
      </c>
      <c r="S1772" s="16" t="s">
        <v>811</v>
      </c>
      <c r="T1772" s="16" t="s">
        <v>812</v>
      </c>
      <c r="U1772" s="17">
        <v>44606</v>
      </c>
      <c r="V1772" s="17">
        <v>44971</v>
      </c>
      <c r="W1772" s="15" t="s">
        <v>813</v>
      </c>
      <c r="X1772" s="15" t="s">
        <v>814</v>
      </c>
      <c r="Y1772" s="15" t="s">
        <v>78</v>
      </c>
      <c r="Z1772" s="15" t="s">
        <v>808</v>
      </c>
      <c r="AA1772" s="15" t="s">
        <v>79</v>
      </c>
      <c r="AB1772" s="15" t="s">
        <v>806</v>
      </c>
      <c r="AC1772" s="15" t="s">
        <v>807</v>
      </c>
      <c r="AD1772" s="15" t="s">
        <v>815</v>
      </c>
      <c r="AE1772" s="15" t="s">
        <v>816</v>
      </c>
      <c r="AF1772" s="15" t="s">
        <v>751</v>
      </c>
    </row>
    <row r="1773" spans="1:38" s="15" customFormat="1">
      <c r="A1773" s="14">
        <v>44436.609074074076</v>
      </c>
      <c r="B1773" s="15" t="s">
        <v>802</v>
      </c>
      <c r="C1773" s="15" t="s">
        <v>11</v>
      </c>
      <c r="D1773" s="14">
        <v>44436.609074074076</v>
      </c>
      <c r="E1773" s="15">
        <f t="shared" ca="1" si="48"/>
        <v>1783</v>
      </c>
      <c r="F1773" s="15" t="s">
        <v>12</v>
      </c>
      <c r="G1773" s="15" t="s">
        <v>13</v>
      </c>
      <c r="H1773" s="15" t="s">
        <v>251</v>
      </c>
      <c r="I1773" s="15" t="s">
        <v>252</v>
      </c>
      <c r="J1773" s="15" t="s">
        <v>803</v>
      </c>
      <c r="K1773" s="16" t="s">
        <v>804</v>
      </c>
      <c r="L1773" s="15" t="s">
        <v>805</v>
      </c>
      <c r="M1773" s="15" t="s">
        <v>806</v>
      </c>
      <c r="N1773" s="15" t="s">
        <v>807</v>
      </c>
      <c r="O1773" s="15" t="s">
        <v>21</v>
      </c>
      <c r="Q1773" s="15" t="s">
        <v>809</v>
      </c>
      <c r="R1773" s="16" t="s">
        <v>810</v>
      </c>
      <c r="S1773" s="16" t="s">
        <v>811</v>
      </c>
      <c r="T1773" s="16" t="s">
        <v>812</v>
      </c>
      <c r="U1773" s="17">
        <v>44606</v>
      </c>
      <c r="V1773" s="17">
        <v>44971</v>
      </c>
      <c r="W1773" s="15" t="s">
        <v>813</v>
      </c>
      <c r="X1773" s="15" t="s">
        <v>814</v>
      </c>
      <c r="Y1773" s="15" t="s">
        <v>78</v>
      </c>
      <c r="Z1773" s="15" t="s">
        <v>808</v>
      </c>
      <c r="AA1773" s="15" t="s">
        <v>79</v>
      </c>
      <c r="AB1773" s="15" t="s">
        <v>806</v>
      </c>
      <c r="AC1773" s="15" t="s">
        <v>807</v>
      </c>
      <c r="AD1773" s="15" t="s">
        <v>815</v>
      </c>
      <c r="AE1773" s="15" t="s">
        <v>816</v>
      </c>
      <c r="AF1773" s="15" t="s">
        <v>751</v>
      </c>
    </row>
    <row r="1774" spans="1:38" s="15" customFormat="1">
      <c r="A1774" s="14">
        <v>44467.609074074076</v>
      </c>
      <c r="B1774" s="15" t="s">
        <v>802</v>
      </c>
      <c r="C1774" s="15" t="s">
        <v>11</v>
      </c>
      <c r="D1774" s="14">
        <v>44467.609074074076</v>
      </c>
      <c r="E1774" s="15">
        <f t="shared" ca="1" si="48"/>
        <v>4576</v>
      </c>
      <c r="F1774" s="15" t="s">
        <v>12</v>
      </c>
      <c r="G1774" s="15" t="s">
        <v>13</v>
      </c>
      <c r="H1774" s="15" t="s">
        <v>251</v>
      </c>
      <c r="I1774" s="15" t="s">
        <v>252</v>
      </c>
      <c r="J1774" s="15" t="s">
        <v>803</v>
      </c>
      <c r="K1774" s="16" t="s">
        <v>804</v>
      </c>
      <c r="L1774" s="15" t="s">
        <v>805</v>
      </c>
      <c r="M1774" s="15" t="s">
        <v>806</v>
      </c>
      <c r="N1774" s="15" t="s">
        <v>807</v>
      </c>
      <c r="O1774" s="15" t="s">
        <v>21</v>
      </c>
      <c r="Q1774" s="15" t="s">
        <v>809</v>
      </c>
      <c r="R1774" s="16" t="s">
        <v>810</v>
      </c>
      <c r="S1774" s="16" t="s">
        <v>811</v>
      </c>
      <c r="T1774" s="16" t="s">
        <v>812</v>
      </c>
      <c r="U1774" s="17">
        <v>44606</v>
      </c>
      <c r="V1774" s="17">
        <v>44971</v>
      </c>
      <c r="W1774" s="15" t="s">
        <v>813</v>
      </c>
      <c r="X1774" s="15" t="s">
        <v>814</v>
      </c>
      <c r="Y1774" s="15" t="s">
        <v>78</v>
      </c>
      <c r="Z1774" s="15" t="s">
        <v>808</v>
      </c>
      <c r="AA1774" s="15" t="s">
        <v>79</v>
      </c>
      <c r="AB1774" s="15" t="s">
        <v>806</v>
      </c>
      <c r="AC1774" s="15" t="s">
        <v>807</v>
      </c>
      <c r="AD1774" s="15" t="s">
        <v>815</v>
      </c>
      <c r="AE1774" s="15" t="s">
        <v>816</v>
      </c>
      <c r="AF1774" s="15" t="s">
        <v>751</v>
      </c>
    </row>
    <row r="1775" spans="1:38" s="15" customFormat="1">
      <c r="A1775" s="14">
        <v>44497.609074074076</v>
      </c>
      <c r="B1775" s="15" t="s">
        <v>802</v>
      </c>
      <c r="C1775" s="15" t="s">
        <v>11</v>
      </c>
      <c r="D1775" s="14">
        <v>44497.609074074076</v>
      </c>
      <c r="E1775" s="15">
        <f t="shared" ca="1" si="48"/>
        <v>2928</v>
      </c>
      <c r="F1775" s="15" t="s">
        <v>12</v>
      </c>
      <c r="G1775" s="15" t="s">
        <v>13</v>
      </c>
      <c r="H1775" s="15" t="s">
        <v>251</v>
      </c>
      <c r="I1775" s="15" t="s">
        <v>252</v>
      </c>
      <c r="J1775" s="15" t="s">
        <v>803</v>
      </c>
      <c r="K1775" s="16" t="s">
        <v>804</v>
      </c>
      <c r="L1775" s="15" t="s">
        <v>805</v>
      </c>
      <c r="M1775" s="15" t="s">
        <v>806</v>
      </c>
      <c r="N1775" s="15" t="s">
        <v>807</v>
      </c>
      <c r="O1775" s="15" t="s">
        <v>21</v>
      </c>
      <c r="Q1775" s="15" t="s">
        <v>809</v>
      </c>
      <c r="R1775" s="16" t="s">
        <v>810</v>
      </c>
      <c r="S1775" s="16" t="s">
        <v>811</v>
      </c>
      <c r="T1775" s="16" t="s">
        <v>812</v>
      </c>
      <c r="U1775" s="17">
        <v>44606</v>
      </c>
      <c r="V1775" s="17">
        <v>44971</v>
      </c>
      <c r="W1775" s="15" t="s">
        <v>813</v>
      </c>
      <c r="X1775" s="15" t="s">
        <v>814</v>
      </c>
      <c r="Y1775" s="15" t="s">
        <v>78</v>
      </c>
      <c r="Z1775" s="15" t="s">
        <v>808</v>
      </c>
      <c r="AA1775" s="15" t="s">
        <v>79</v>
      </c>
      <c r="AB1775" s="15" t="s">
        <v>806</v>
      </c>
      <c r="AC1775" s="15" t="s">
        <v>807</v>
      </c>
      <c r="AD1775" s="15" t="s">
        <v>815</v>
      </c>
      <c r="AE1775" s="15" t="s">
        <v>816</v>
      </c>
      <c r="AF1775" s="15" t="s">
        <v>751</v>
      </c>
    </row>
    <row r="1776" spans="1:38" s="15" customFormat="1">
      <c r="A1776" s="14">
        <v>44528.609074074076</v>
      </c>
      <c r="B1776" s="15" t="s">
        <v>802</v>
      </c>
      <c r="C1776" s="15" t="s">
        <v>11</v>
      </c>
      <c r="D1776" s="14">
        <v>44528.609074074076</v>
      </c>
      <c r="E1776" s="15">
        <f t="shared" ca="1" si="48"/>
        <v>3221</v>
      </c>
      <c r="F1776" s="15" t="s">
        <v>12</v>
      </c>
      <c r="G1776" s="15" t="s">
        <v>13</v>
      </c>
      <c r="H1776" s="15" t="s">
        <v>251</v>
      </c>
      <c r="I1776" s="15" t="s">
        <v>252</v>
      </c>
      <c r="J1776" s="15" t="s">
        <v>803</v>
      </c>
      <c r="K1776" s="16" t="s">
        <v>804</v>
      </c>
      <c r="L1776" s="15" t="s">
        <v>805</v>
      </c>
      <c r="M1776" s="15" t="s">
        <v>806</v>
      </c>
      <c r="N1776" s="15" t="s">
        <v>807</v>
      </c>
      <c r="O1776" s="15" t="s">
        <v>21</v>
      </c>
      <c r="Q1776" s="15" t="s">
        <v>809</v>
      </c>
      <c r="R1776" s="16" t="s">
        <v>810</v>
      </c>
      <c r="S1776" s="16" t="s">
        <v>811</v>
      </c>
      <c r="T1776" s="16" t="s">
        <v>812</v>
      </c>
      <c r="U1776" s="17">
        <v>44606</v>
      </c>
      <c r="V1776" s="17">
        <v>44971</v>
      </c>
      <c r="W1776" s="15" t="s">
        <v>813</v>
      </c>
      <c r="X1776" s="15" t="s">
        <v>814</v>
      </c>
      <c r="Y1776" s="15" t="s">
        <v>78</v>
      </c>
      <c r="Z1776" s="15" t="s">
        <v>808</v>
      </c>
      <c r="AA1776" s="15" t="s">
        <v>79</v>
      </c>
      <c r="AB1776" s="15" t="s">
        <v>806</v>
      </c>
      <c r="AC1776" s="15" t="s">
        <v>807</v>
      </c>
      <c r="AD1776" s="15" t="s">
        <v>815</v>
      </c>
      <c r="AE1776" s="15" t="s">
        <v>816</v>
      </c>
      <c r="AF1776" s="15" t="s">
        <v>751</v>
      </c>
    </row>
    <row r="1777" spans="1:38" s="15" customFormat="1">
      <c r="A1777" s="14">
        <v>44558.609074074076</v>
      </c>
      <c r="B1777" s="15" t="s">
        <v>802</v>
      </c>
      <c r="C1777" s="15" t="s">
        <v>11</v>
      </c>
      <c r="D1777" s="14">
        <v>44558.609074074076</v>
      </c>
      <c r="E1777" s="15">
        <f t="shared" ca="1" si="48"/>
        <v>2757</v>
      </c>
      <c r="F1777" s="15" t="s">
        <v>12</v>
      </c>
      <c r="G1777" s="15" t="s">
        <v>13</v>
      </c>
      <c r="H1777" s="15" t="s">
        <v>251</v>
      </c>
      <c r="I1777" s="15" t="s">
        <v>252</v>
      </c>
      <c r="J1777" s="15" t="s">
        <v>803</v>
      </c>
      <c r="K1777" s="16" t="s">
        <v>804</v>
      </c>
      <c r="L1777" s="15" t="s">
        <v>805</v>
      </c>
      <c r="M1777" s="15" t="s">
        <v>806</v>
      </c>
      <c r="N1777" s="15" t="s">
        <v>807</v>
      </c>
      <c r="O1777" s="15" t="s">
        <v>21</v>
      </c>
      <c r="Q1777" s="15" t="s">
        <v>809</v>
      </c>
      <c r="R1777" s="16" t="s">
        <v>810</v>
      </c>
      <c r="S1777" s="16" t="s">
        <v>811</v>
      </c>
      <c r="T1777" s="16" t="s">
        <v>812</v>
      </c>
      <c r="U1777" s="17">
        <v>44606</v>
      </c>
      <c r="V1777" s="17">
        <v>44971</v>
      </c>
      <c r="W1777" s="15" t="s">
        <v>813</v>
      </c>
      <c r="X1777" s="15" t="s">
        <v>814</v>
      </c>
      <c r="Y1777" s="15" t="s">
        <v>78</v>
      </c>
      <c r="Z1777" s="15" t="s">
        <v>808</v>
      </c>
      <c r="AA1777" s="15" t="s">
        <v>79</v>
      </c>
      <c r="AB1777" s="15" t="s">
        <v>806</v>
      </c>
      <c r="AC1777" s="15" t="s">
        <v>807</v>
      </c>
      <c r="AD1777" s="15" t="s">
        <v>815</v>
      </c>
      <c r="AE1777" s="15" t="s">
        <v>816</v>
      </c>
      <c r="AF1777" s="15" t="s">
        <v>751</v>
      </c>
      <c r="AK1777"/>
    </row>
    <row r="1778" spans="1:38" s="15" customFormat="1">
      <c r="A1778" s="14">
        <v>44589.609074074076</v>
      </c>
      <c r="B1778" s="15" t="s">
        <v>802</v>
      </c>
      <c r="C1778" s="15" t="s">
        <v>11</v>
      </c>
      <c r="D1778" s="14">
        <v>44589.609074074076</v>
      </c>
      <c r="E1778" s="15">
        <f t="shared" ca="1" si="48"/>
        <v>2268</v>
      </c>
      <c r="F1778" s="15" t="s">
        <v>12</v>
      </c>
      <c r="G1778" s="15" t="s">
        <v>13</v>
      </c>
      <c r="H1778" s="15" t="s">
        <v>251</v>
      </c>
      <c r="I1778" s="15" t="s">
        <v>252</v>
      </c>
      <c r="J1778" s="15" t="s">
        <v>803</v>
      </c>
      <c r="K1778" s="16" t="s">
        <v>804</v>
      </c>
      <c r="L1778" s="15" t="s">
        <v>805</v>
      </c>
      <c r="M1778" s="15" t="s">
        <v>806</v>
      </c>
      <c r="N1778" s="15" t="s">
        <v>807</v>
      </c>
      <c r="O1778" s="15" t="s">
        <v>21</v>
      </c>
      <c r="Q1778" s="15" t="s">
        <v>809</v>
      </c>
      <c r="R1778" s="16" t="s">
        <v>810</v>
      </c>
      <c r="S1778" s="16" t="s">
        <v>811</v>
      </c>
      <c r="T1778" s="16" t="s">
        <v>812</v>
      </c>
      <c r="U1778" s="17">
        <v>44606</v>
      </c>
      <c r="V1778" s="17">
        <v>44971</v>
      </c>
      <c r="W1778" s="15" t="s">
        <v>813</v>
      </c>
      <c r="X1778" s="15" t="s">
        <v>814</v>
      </c>
      <c r="Y1778" s="15" t="s">
        <v>78</v>
      </c>
      <c r="Z1778" s="15" t="s">
        <v>808</v>
      </c>
      <c r="AA1778" s="15" t="s">
        <v>79</v>
      </c>
      <c r="AB1778" s="15" t="s">
        <v>806</v>
      </c>
      <c r="AC1778" s="15" t="s">
        <v>807</v>
      </c>
      <c r="AD1778" s="15" t="s">
        <v>815</v>
      </c>
      <c r="AE1778" s="15" t="s">
        <v>816</v>
      </c>
      <c r="AF1778" s="15" t="s">
        <v>751</v>
      </c>
      <c r="AK1778"/>
    </row>
    <row r="1779" spans="1:38" s="15" customFormat="1">
      <c r="A1779" s="14">
        <v>44620.609074074076</v>
      </c>
      <c r="B1779" s="15" t="s">
        <v>802</v>
      </c>
      <c r="C1779" s="15" t="s">
        <v>11</v>
      </c>
      <c r="D1779" s="14">
        <v>44620.609074074076</v>
      </c>
      <c r="E1779" s="15">
        <f t="shared" ca="1" si="48"/>
        <v>2972</v>
      </c>
      <c r="F1779" s="15" t="s">
        <v>12</v>
      </c>
      <c r="G1779" s="15" t="s">
        <v>13</v>
      </c>
      <c r="H1779" s="15" t="s">
        <v>251</v>
      </c>
      <c r="I1779" s="15" t="s">
        <v>252</v>
      </c>
      <c r="J1779" s="15" t="s">
        <v>803</v>
      </c>
      <c r="K1779" s="16" t="s">
        <v>804</v>
      </c>
      <c r="L1779" s="15" t="s">
        <v>805</v>
      </c>
      <c r="M1779" s="15" t="s">
        <v>806</v>
      </c>
      <c r="N1779" s="15" t="s">
        <v>807</v>
      </c>
      <c r="O1779" s="15" t="s">
        <v>21</v>
      </c>
      <c r="Q1779" s="15" t="s">
        <v>809</v>
      </c>
      <c r="R1779" s="16" t="s">
        <v>810</v>
      </c>
      <c r="S1779" s="16" t="s">
        <v>811</v>
      </c>
      <c r="T1779" s="16" t="s">
        <v>812</v>
      </c>
      <c r="U1779" s="17">
        <v>44606</v>
      </c>
      <c r="V1779" s="17">
        <v>44971</v>
      </c>
      <c r="W1779" s="15" t="s">
        <v>813</v>
      </c>
      <c r="X1779" s="15" t="s">
        <v>814</v>
      </c>
      <c r="Y1779" s="15" t="s">
        <v>78</v>
      </c>
      <c r="Z1779" s="15" t="s">
        <v>808</v>
      </c>
      <c r="AA1779" s="15" t="s">
        <v>79</v>
      </c>
      <c r="AB1779" s="15" t="s">
        <v>806</v>
      </c>
      <c r="AC1779" s="15" t="s">
        <v>807</v>
      </c>
      <c r="AD1779" s="15" t="s">
        <v>815</v>
      </c>
      <c r="AE1779" s="15" t="s">
        <v>816</v>
      </c>
      <c r="AF1779" s="15" t="s">
        <v>751</v>
      </c>
      <c r="AK1779"/>
    </row>
    <row r="1780" spans="1:38" s="15" customFormat="1">
      <c r="A1780" s="14">
        <v>44648.609074074076</v>
      </c>
      <c r="B1780" s="15" t="s">
        <v>802</v>
      </c>
      <c r="C1780" s="15" t="s">
        <v>11</v>
      </c>
      <c r="D1780" s="14">
        <v>44648.609074074076</v>
      </c>
      <c r="E1780" s="15">
        <f t="shared" ca="1" si="48"/>
        <v>3426</v>
      </c>
      <c r="F1780" s="15" t="s">
        <v>12</v>
      </c>
      <c r="G1780" s="15" t="s">
        <v>13</v>
      </c>
      <c r="H1780" s="15" t="s">
        <v>251</v>
      </c>
      <c r="I1780" s="15" t="s">
        <v>252</v>
      </c>
      <c r="J1780" s="15" t="s">
        <v>803</v>
      </c>
      <c r="K1780" s="16" t="s">
        <v>804</v>
      </c>
      <c r="L1780" s="15" t="s">
        <v>805</v>
      </c>
      <c r="M1780" s="15" t="s">
        <v>806</v>
      </c>
      <c r="N1780" s="15" t="s">
        <v>807</v>
      </c>
      <c r="O1780" s="15" t="s">
        <v>21</v>
      </c>
      <c r="Q1780" s="15" t="s">
        <v>809</v>
      </c>
      <c r="R1780" s="16" t="s">
        <v>810</v>
      </c>
      <c r="S1780" s="16" t="s">
        <v>811</v>
      </c>
      <c r="T1780" s="16" t="s">
        <v>812</v>
      </c>
      <c r="U1780" s="17">
        <v>44606</v>
      </c>
      <c r="V1780" s="17">
        <v>44971</v>
      </c>
      <c r="W1780" s="15" t="s">
        <v>813</v>
      </c>
      <c r="X1780" s="15" t="s">
        <v>814</v>
      </c>
      <c r="Y1780" s="15" t="s">
        <v>78</v>
      </c>
      <c r="Z1780" s="15" t="s">
        <v>808</v>
      </c>
      <c r="AA1780" s="15" t="s">
        <v>79</v>
      </c>
      <c r="AB1780" s="15" t="s">
        <v>806</v>
      </c>
      <c r="AC1780" s="15" t="s">
        <v>807</v>
      </c>
      <c r="AD1780" s="15" t="s">
        <v>815</v>
      </c>
      <c r="AE1780" s="15" t="s">
        <v>816</v>
      </c>
      <c r="AF1780" s="15" t="s">
        <v>751</v>
      </c>
      <c r="AK1780"/>
    </row>
    <row r="1781" spans="1:38" s="15" customFormat="1">
      <c r="A1781" s="14">
        <v>44679.609074074076</v>
      </c>
      <c r="B1781" s="15" t="s">
        <v>802</v>
      </c>
      <c r="C1781" s="15" t="s">
        <v>11</v>
      </c>
      <c r="D1781" s="14">
        <v>44679.609074074076</v>
      </c>
      <c r="E1781" s="15">
        <f t="shared" ca="1" si="48"/>
        <v>3397</v>
      </c>
      <c r="F1781" s="15" t="s">
        <v>12</v>
      </c>
      <c r="G1781" s="15" t="s">
        <v>13</v>
      </c>
      <c r="H1781" s="15" t="s">
        <v>251</v>
      </c>
      <c r="I1781" s="15" t="s">
        <v>252</v>
      </c>
      <c r="J1781" s="15" t="s">
        <v>803</v>
      </c>
      <c r="K1781" s="16" t="s">
        <v>804</v>
      </c>
      <c r="L1781" s="15" t="s">
        <v>805</v>
      </c>
      <c r="M1781" s="15" t="s">
        <v>806</v>
      </c>
      <c r="N1781" s="15" t="s">
        <v>807</v>
      </c>
      <c r="O1781" s="15" t="s">
        <v>21</v>
      </c>
      <c r="Q1781" s="15" t="s">
        <v>809</v>
      </c>
      <c r="R1781" s="16" t="s">
        <v>810</v>
      </c>
      <c r="S1781" s="16" t="s">
        <v>811</v>
      </c>
      <c r="T1781" s="16" t="s">
        <v>812</v>
      </c>
      <c r="U1781" s="17">
        <v>44606</v>
      </c>
      <c r="V1781" s="17">
        <v>44971</v>
      </c>
      <c r="W1781" s="15" t="s">
        <v>813</v>
      </c>
      <c r="X1781" s="15" t="s">
        <v>814</v>
      </c>
      <c r="Y1781" s="15" t="s">
        <v>78</v>
      </c>
      <c r="Z1781" s="15" t="s">
        <v>808</v>
      </c>
      <c r="AA1781" s="15" t="s">
        <v>79</v>
      </c>
      <c r="AB1781" s="15" t="s">
        <v>806</v>
      </c>
      <c r="AC1781" s="15" t="s">
        <v>807</v>
      </c>
      <c r="AD1781" s="15" t="s">
        <v>815</v>
      </c>
      <c r="AE1781" s="15" t="s">
        <v>816</v>
      </c>
      <c r="AF1781" s="15" t="s">
        <v>751</v>
      </c>
      <c r="AK1781"/>
    </row>
    <row r="1782" spans="1:38" s="15" customFormat="1">
      <c r="A1782" s="14">
        <v>44709.609074074076</v>
      </c>
      <c r="B1782" s="15" t="s">
        <v>802</v>
      </c>
      <c r="C1782" s="15" t="s">
        <v>11</v>
      </c>
      <c r="D1782" s="14">
        <v>44709.609074074076</v>
      </c>
      <c r="E1782" s="15">
        <f t="shared" ca="1" si="48"/>
        <v>4530</v>
      </c>
      <c r="F1782" s="15" t="s">
        <v>12</v>
      </c>
      <c r="G1782" s="15" t="s">
        <v>13</v>
      </c>
      <c r="H1782" s="15" t="s">
        <v>251</v>
      </c>
      <c r="I1782" s="15" t="s">
        <v>252</v>
      </c>
      <c r="J1782" s="15" t="s">
        <v>803</v>
      </c>
      <c r="K1782" s="16" t="s">
        <v>804</v>
      </c>
      <c r="L1782" s="15" t="s">
        <v>805</v>
      </c>
      <c r="M1782" s="15" t="s">
        <v>806</v>
      </c>
      <c r="N1782" s="15" t="s">
        <v>807</v>
      </c>
      <c r="O1782" s="15" t="s">
        <v>21</v>
      </c>
      <c r="Q1782" s="15" t="s">
        <v>809</v>
      </c>
      <c r="R1782" s="16" t="s">
        <v>810</v>
      </c>
      <c r="S1782" s="16" t="s">
        <v>811</v>
      </c>
      <c r="T1782" s="16" t="s">
        <v>812</v>
      </c>
      <c r="U1782" s="17">
        <v>44606</v>
      </c>
      <c r="V1782" s="17">
        <v>44971</v>
      </c>
      <c r="W1782" s="15" t="s">
        <v>813</v>
      </c>
      <c r="X1782" s="15" t="s">
        <v>814</v>
      </c>
      <c r="Y1782" s="15" t="s">
        <v>78</v>
      </c>
      <c r="Z1782" s="15" t="s">
        <v>808</v>
      </c>
      <c r="AA1782" s="15" t="s">
        <v>79</v>
      </c>
      <c r="AB1782" s="15" t="s">
        <v>806</v>
      </c>
      <c r="AC1782" s="15" t="s">
        <v>807</v>
      </c>
      <c r="AD1782" s="15" t="s">
        <v>815</v>
      </c>
      <c r="AE1782" s="15" t="s">
        <v>816</v>
      </c>
      <c r="AF1782" s="15" t="s">
        <v>751</v>
      </c>
      <c r="AK1782"/>
    </row>
    <row r="1783" spans="1:38" s="15" customFormat="1">
      <c r="A1783" s="14">
        <v>44740.609074074076</v>
      </c>
      <c r="B1783" s="15" t="s">
        <v>802</v>
      </c>
      <c r="C1783" s="15" t="s">
        <v>11</v>
      </c>
      <c r="D1783" s="14">
        <v>44740.609074074076</v>
      </c>
      <c r="E1783" s="15">
        <f t="shared" ca="1" si="48"/>
        <v>1984</v>
      </c>
      <c r="F1783" s="15" t="s">
        <v>12</v>
      </c>
      <c r="G1783" s="15" t="s">
        <v>13</v>
      </c>
      <c r="H1783" s="15" t="s">
        <v>251</v>
      </c>
      <c r="I1783" s="15" t="s">
        <v>252</v>
      </c>
      <c r="J1783" s="15" t="s">
        <v>803</v>
      </c>
      <c r="K1783" s="16" t="s">
        <v>804</v>
      </c>
      <c r="L1783" s="15" t="s">
        <v>805</v>
      </c>
      <c r="M1783" s="15" t="s">
        <v>806</v>
      </c>
      <c r="N1783" s="15" t="s">
        <v>807</v>
      </c>
      <c r="O1783" s="15" t="s">
        <v>21</v>
      </c>
      <c r="Q1783" s="15" t="s">
        <v>809</v>
      </c>
      <c r="R1783" s="16" t="s">
        <v>810</v>
      </c>
      <c r="S1783" s="16" t="s">
        <v>811</v>
      </c>
      <c r="T1783" s="16" t="s">
        <v>812</v>
      </c>
      <c r="U1783" s="17">
        <v>44606</v>
      </c>
      <c r="V1783" s="17">
        <v>44971</v>
      </c>
      <c r="W1783" s="15" t="s">
        <v>813</v>
      </c>
      <c r="X1783" s="15" t="s">
        <v>814</v>
      </c>
      <c r="Y1783" s="15" t="s">
        <v>78</v>
      </c>
      <c r="Z1783" s="15" t="s">
        <v>808</v>
      </c>
      <c r="AA1783" s="15" t="s">
        <v>79</v>
      </c>
      <c r="AB1783" s="15" t="s">
        <v>806</v>
      </c>
      <c r="AC1783" s="15" t="s">
        <v>807</v>
      </c>
      <c r="AD1783" s="15" t="s">
        <v>815</v>
      </c>
      <c r="AE1783" s="15" t="s">
        <v>816</v>
      </c>
      <c r="AF1783" s="15" t="s">
        <v>751</v>
      </c>
      <c r="AK1783"/>
    </row>
    <row r="1784" spans="1:38" s="15" customFormat="1">
      <c r="A1784" s="14">
        <v>44770.609074074076</v>
      </c>
      <c r="B1784" s="15" t="s">
        <v>802</v>
      </c>
      <c r="C1784" s="15" t="s">
        <v>11</v>
      </c>
      <c r="D1784" s="14">
        <v>44770.609074074076</v>
      </c>
      <c r="E1784" s="15">
        <f t="shared" ca="1" si="48"/>
        <v>3583</v>
      </c>
      <c r="F1784" s="15" t="s">
        <v>12</v>
      </c>
      <c r="G1784" s="15" t="s">
        <v>13</v>
      </c>
      <c r="H1784" s="15" t="s">
        <v>251</v>
      </c>
      <c r="I1784" s="15" t="s">
        <v>252</v>
      </c>
      <c r="J1784" s="15" t="s">
        <v>803</v>
      </c>
      <c r="K1784" s="16" t="s">
        <v>804</v>
      </c>
      <c r="L1784" s="15" t="s">
        <v>805</v>
      </c>
      <c r="M1784" s="15" t="s">
        <v>806</v>
      </c>
      <c r="N1784" s="15" t="s">
        <v>807</v>
      </c>
      <c r="O1784" s="15" t="s">
        <v>21</v>
      </c>
      <c r="Q1784" s="15" t="s">
        <v>809</v>
      </c>
      <c r="R1784" s="16" t="s">
        <v>810</v>
      </c>
      <c r="S1784" s="16" t="s">
        <v>811</v>
      </c>
      <c r="T1784" s="16" t="s">
        <v>812</v>
      </c>
      <c r="U1784" s="17">
        <v>44606</v>
      </c>
      <c r="V1784" s="17">
        <v>44971</v>
      </c>
      <c r="W1784" s="15" t="s">
        <v>813</v>
      </c>
      <c r="X1784" s="15" t="s">
        <v>814</v>
      </c>
      <c r="Y1784" s="15" t="s">
        <v>78</v>
      </c>
      <c r="Z1784" s="15" t="s">
        <v>808</v>
      </c>
      <c r="AA1784" s="15" t="s">
        <v>79</v>
      </c>
      <c r="AB1784" s="15" t="s">
        <v>806</v>
      </c>
      <c r="AC1784" s="15" t="s">
        <v>807</v>
      </c>
      <c r="AD1784" s="15" t="s">
        <v>815</v>
      </c>
      <c r="AE1784" s="15" t="s">
        <v>816</v>
      </c>
      <c r="AF1784" s="15" t="s">
        <v>751</v>
      </c>
      <c r="AK1784"/>
    </row>
    <row r="1785" spans="1:38" s="15" customFormat="1">
      <c r="A1785" s="14">
        <v>44801.609074074076</v>
      </c>
      <c r="B1785" s="15" t="s">
        <v>802</v>
      </c>
      <c r="C1785" s="15" t="s">
        <v>11</v>
      </c>
      <c r="D1785" s="14">
        <v>44801.609074074076</v>
      </c>
      <c r="E1785" s="15">
        <f t="shared" ca="1" si="48"/>
        <v>3671</v>
      </c>
      <c r="F1785" s="15" t="s">
        <v>12</v>
      </c>
      <c r="G1785" s="15" t="s">
        <v>13</v>
      </c>
      <c r="H1785" s="15" t="s">
        <v>251</v>
      </c>
      <c r="I1785" s="15" t="s">
        <v>252</v>
      </c>
      <c r="J1785" s="15" t="s">
        <v>803</v>
      </c>
      <c r="K1785" s="16" t="s">
        <v>804</v>
      </c>
      <c r="L1785" s="15" t="s">
        <v>805</v>
      </c>
      <c r="M1785" s="15" t="s">
        <v>806</v>
      </c>
      <c r="N1785" s="15" t="s">
        <v>807</v>
      </c>
      <c r="O1785" s="15" t="s">
        <v>21</v>
      </c>
      <c r="Q1785" s="15" t="s">
        <v>809</v>
      </c>
      <c r="R1785" s="16" t="s">
        <v>810</v>
      </c>
      <c r="S1785" s="16" t="s">
        <v>811</v>
      </c>
      <c r="T1785" s="16" t="s">
        <v>812</v>
      </c>
      <c r="U1785" s="17">
        <v>44606</v>
      </c>
      <c r="V1785" s="17">
        <v>44971</v>
      </c>
      <c r="W1785" s="15" t="s">
        <v>813</v>
      </c>
      <c r="X1785" s="15" t="s">
        <v>814</v>
      </c>
      <c r="Y1785" s="15" t="s">
        <v>78</v>
      </c>
      <c r="Z1785" s="15" t="s">
        <v>808</v>
      </c>
      <c r="AA1785" s="15" t="s">
        <v>79</v>
      </c>
      <c r="AB1785" s="15" t="s">
        <v>806</v>
      </c>
      <c r="AC1785" s="15" t="s">
        <v>807</v>
      </c>
      <c r="AD1785" s="15" t="s">
        <v>815</v>
      </c>
      <c r="AE1785" s="15" t="s">
        <v>816</v>
      </c>
      <c r="AF1785" s="15" t="s">
        <v>751</v>
      </c>
      <c r="AK1785"/>
    </row>
    <row r="1786" spans="1:38" s="15" customFormat="1">
      <c r="A1786" s="14">
        <v>44832.609074074076</v>
      </c>
      <c r="B1786" s="15" t="s">
        <v>802</v>
      </c>
      <c r="C1786" s="15" t="s">
        <v>11</v>
      </c>
      <c r="D1786" s="14">
        <v>44832.609074074076</v>
      </c>
      <c r="E1786" s="15">
        <f t="shared" ca="1" si="48"/>
        <v>3769</v>
      </c>
      <c r="F1786" s="15" t="s">
        <v>12</v>
      </c>
      <c r="G1786" s="15" t="s">
        <v>13</v>
      </c>
      <c r="H1786" s="15" t="s">
        <v>251</v>
      </c>
      <c r="I1786" s="15" t="s">
        <v>252</v>
      </c>
      <c r="J1786" s="15" t="s">
        <v>803</v>
      </c>
      <c r="K1786" s="16" t="s">
        <v>804</v>
      </c>
      <c r="L1786" s="15" t="s">
        <v>805</v>
      </c>
      <c r="M1786" s="15" t="s">
        <v>806</v>
      </c>
      <c r="N1786" s="15" t="s">
        <v>807</v>
      </c>
      <c r="O1786" s="15" t="s">
        <v>21</v>
      </c>
      <c r="Q1786" s="15" t="s">
        <v>809</v>
      </c>
      <c r="R1786" s="16" t="s">
        <v>810</v>
      </c>
      <c r="S1786" s="16" t="s">
        <v>811</v>
      </c>
      <c r="T1786" s="16" t="s">
        <v>812</v>
      </c>
      <c r="U1786" s="17">
        <v>44606</v>
      </c>
      <c r="V1786" s="17">
        <v>44971</v>
      </c>
      <c r="W1786" s="15" t="s">
        <v>813</v>
      </c>
      <c r="X1786" s="15" t="s">
        <v>814</v>
      </c>
      <c r="Y1786" s="15" t="s">
        <v>78</v>
      </c>
      <c r="Z1786" s="15" t="s">
        <v>808</v>
      </c>
      <c r="AA1786" s="15" t="s">
        <v>79</v>
      </c>
      <c r="AB1786" s="15" t="s">
        <v>806</v>
      </c>
      <c r="AC1786" s="15" t="s">
        <v>807</v>
      </c>
      <c r="AD1786" s="15" t="s">
        <v>815</v>
      </c>
      <c r="AE1786" s="15" t="s">
        <v>816</v>
      </c>
      <c r="AF1786" s="15" t="s">
        <v>751</v>
      </c>
    </row>
    <row r="1787" spans="1:38" s="15" customFormat="1">
      <c r="A1787" s="14">
        <v>44862.609074074076</v>
      </c>
      <c r="B1787" s="15" t="s">
        <v>802</v>
      </c>
      <c r="C1787" s="15" t="s">
        <v>11</v>
      </c>
      <c r="D1787" s="14">
        <v>44862.609074074076</v>
      </c>
      <c r="E1787" s="15">
        <f t="shared" ca="1" si="48"/>
        <v>2364</v>
      </c>
      <c r="F1787" s="15" t="s">
        <v>12</v>
      </c>
      <c r="G1787" s="15" t="s">
        <v>13</v>
      </c>
      <c r="H1787" s="15" t="s">
        <v>251</v>
      </c>
      <c r="I1787" s="15" t="s">
        <v>252</v>
      </c>
      <c r="J1787" s="15" t="s">
        <v>803</v>
      </c>
      <c r="K1787" s="16" t="s">
        <v>804</v>
      </c>
      <c r="L1787" s="15" t="s">
        <v>805</v>
      </c>
      <c r="M1787" s="15" t="s">
        <v>806</v>
      </c>
      <c r="N1787" s="15" t="s">
        <v>807</v>
      </c>
      <c r="O1787" s="15" t="s">
        <v>21</v>
      </c>
      <c r="Q1787" s="15" t="s">
        <v>809</v>
      </c>
      <c r="R1787" s="16" t="s">
        <v>810</v>
      </c>
      <c r="S1787" s="16" t="s">
        <v>811</v>
      </c>
      <c r="T1787" s="16" t="s">
        <v>812</v>
      </c>
      <c r="U1787" s="17">
        <v>44606</v>
      </c>
      <c r="V1787" s="17">
        <v>44971</v>
      </c>
      <c r="W1787" s="15" t="s">
        <v>813</v>
      </c>
      <c r="X1787" s="15" t="s">
        <v>814</v>
      </c>
      <c r="Y1787" s="15" t="s">
        <v>78</v>
      </c>
      <c r="Z1787" s="15" t="s">
        <v>808</v>
      </c>
      <c r="AA1787" s="15" t="s">
        <v>79</v>
      </c>
      <c r="AB1787" s="15" t="s">
        <v>806</v>
      </c>
      <c r="AC1787" s="15" t="s">
        <v>807</v>
      </c>
      <c r="AD1787" s="15" t="s">
        <v>815</v>
      </c>
      <c r="AE1787" s="15" t="s">
        <v>816</v>
      </c>
      <c r="AF1787" s="15" t="s">
        <v>751</v>
      </c>
    </row>
    <row r="1788" spans="1:38" s="15" customFormat="1">
      <c r="A1788" s="14">
        <v>44893.609074074076</v>
      </c>
      <c r="B1788" s="15" t="s">
        <v>802</v>
      </c>
      <c r="C1788" s="15" t="s">
        <v>11</v>
      </c>
      <c r="D1788" s="14">
        <v>44893.609074074076</v>
      </c>
      <c r="E1788" s="15">
        <f t="shared" ca="1" si="48"/>
        <v>2121</v>
      </c>
      <c r="F1788" s="15" t="s">
        <v>12</v>
      </c>
      <c r="G1788" s="15" t="s">
        <v>13</v>
      </c>
      <c r="H1788" s="15" t="s">
        <v>251</v>
      </c>
      <c r="I1788" s="15" t="s">
        <v>252</v>
      </c>
      <c r="J1788" s="15" t="s">
        <v>803</v>
      </c>
      <c r="K1788" s="16" t="s">
        <v>804</v>
      </c>
      <c r="L1788" s="15" t="s">
        <v>805</v>
      </c>
      <c r="M1788" s="15" t="s">
        <v>806</v>
      </c>
      <c r="N1788" s="15" t="s">
        <v>807</v>
      </c>
      <c r="O1788" s="15" t="s">
        <v>21</v>
      </c>
      <c r="Q1788" s="15" t="s">
        <v>809</v>
      </c>
      <c r="R1788" s="16" t="s">
        <v>810</v>
      </c>
      <c r="S1788" s="16" t="s">
        <v>811</v>
      </c>
      <c r="T1788" s="16" t="s">
        <v>812</v>
      </c>
      <c r="U1788" s="17">
        <v>44606</v>
      </c>
      <c r="V1788" s="17">
        <v>44971</v>
      </c>
      <c r="W1788" s="15" t="s">
        <v>813</v>
      </c>
      <c r="X1788" s="15" t="s">
        <v>814</v>
      </c>
      <c r="Y1788" s="15" t="s">
        <v>78</v>
      </c>
      <c r="Z1788" s="15" t="s">
        <v>808</v>
      </c>
      <c r="AA1788" s="15" t="s">
        <v>79</v>
      </c>
      <c r="AB1788" s="15" t="s">
        <v>806</v>
      </c>
      <c r="AC1788" s="15" t="s">
        <v>807</v>
      </c>
      <c r="AD1788" s="15" t="s">
        <v>815</v>
      </c>
      <c r="AE1788" s="15" t="s">
        <v>816</v>
      </c>
      <c r="AF1788" s="15" t="s">
        <v>751</v>
      </c>
      <c r="AL1788"/>
    </row>
    <row r="1789" spans="1:38" s="15" customFormat="1">
      <c r="A1789" s="14">
        <v>44923.609074074076</v>
      </c>
      <c r="B1789" s="15" t="s">
        <v>802</v>
      </c>
      <c r="C1789" s="15" t="s">
        <v>11</v>
      </c>
      <c r="D1789" s="14">
        <v>44923.609074074076</v>
      </c>
      <c r="E1789" s="15">
        <f t="shared" ca="1" si="48"/>
        <v>2381</v>
      </c>
      <c r="F1789" s="15" t="s">
        <v>12</v>
      </c>
      <c r="G1789" s="15" t="s">
        <v>13</v>
      </c>
      <c r="H1789" s="15" t="s">
        <v>251</v>
      </c>
      <c r="I1789" s="15" t="s">
        <v>252</v>
      </c>
      <c r="J1789" s="15" t="s">
        <v>803</v>
      </c>
      <c r="K1789" s="16" t="s">
        <v>804</v>
      </c>
      <c r="L1789" s="15" t="s">
        <v>805</v>
      </c>
      <c r="M1789" s="15" t="s">
        <v>806</v>
      </c>
      <c r="N1789" s="15" t="s">
        <v>807</v>
      </c>
      <c r="O1789" s="15" t="s">
        <v>21</v>
      </c>
      <c r="Q1789" s="15" t="s">
        <v>809</v>
      </c>
      <c r="R1789" s="16" t="s">
        <v>810</v>
      </c>
      <c r="S1789" s="16" t="s">
        <v>811</v>
      </c>
      <c r="T1789" s="16" t="s">
        <v>812</v>
      </c>
      <c r="U1789" s="17">
        <v>44606</v>
      </c>
      <c r="V1789" s="17">
        <v>44971</v>
      </c>
      <c r="W1789" s="15" t="s">
        <v>813</v>
      </c>
      <c r="X1789" s="15" t="s">
        <v>814</v>
      </c>
      <c r="Y1789" s="15" t="s">
        <v>78</v>
      </c>
      <c r="Z1789" s="15" t="s">
        <v>808</v>
      </c>
      <c r="AA1789" s="15" t="s">
        <v>79</v>
      </c>
      <c r="AB1789" s="15" t="s">
        <v>806</v>
      </c>
      <c r="AC1789" s="15" t="s">
        <v>807</v>
      </c>
      <c r="AD1789" s="15" t="s">
        <v>815</v>
      </c>
      <c r="AE1789" s="15" t="s">
        <v>816</v>
      </c>
      <c r="AF1789" s="15" t="s">
        <v>751</v>
      </c>
      <c r="AL1789"/>
    </row>
    <row r="1790" spans="1:38" s="15" customFormat="1">
      <c r="A1790" s="14">
        <v>44954.609074074076</v>
      </c>
      <c r="B1790" s="15" t="s">
        <v>802</v>
      </c>
      <c r="C1790" s="15" t="s">
        <v>11</v>
      </c>
      <c r="D1790" s="14">
        <v>44954.609074074076</v>
      </c>
      <c r="E1790" s="15">
        <f t="shared" ca="1" si="48"/>
        <v>2757</v>
      </c>
      <c r="F1790" s="15" t="s">
        <v>12</v>
      </c>
      <c r="G1790" s="15" t="s">
        <v>13</v>
      </c>
      <c r="H1790" s="15" t="s">
        <v>251</v>
      </c>
      <c r="I1790" s="15" t="s">
        <v>252</v>
      </c>
      <c r="J1790" s="15" t="s">
        <v>803</v>
      </c>
      <c r="K1790" s="16" t="s">
        <v>804</v>
      </c>
      <c r="L1790" s="15" t="s">
        <v>805</v>
      </c>
      <c r="M1790" s="15" t="s">
        <v>806</v>
      </c>
      <c r="N1790" s="15" t="s">
        <v>807</v>
      </c>
      <c r="O1790" s="15" t="s">
        <v>21</v>
      </c>
      <c r="Q1790" s="15" t="s">
        <v>809</v>
      </c>
      <c r="R1790" s="16" t="s">
        <v>810</v>
      </c>
      <c r="S1790" s="16" t="s">
        <v>811</v>
      </c>
      <c r="T1790" s="16" t="s">
        <v>812</v>
      </c>
      <c r="U1790" s="17">
        <v>44606</v>
      </c>
      <c r="V1790" s="17">
        <v>44971</v>
      </c>
      <c r="W1790" s="15" t="s">
        <v>813</v>
      </c>
      <c r="X1790" s="15" t="s">
        <v>814</v>
      </c>
      <c r="Y1790" s="15" t="s">
        <v>78</v>
      </c>
      <c r="Z1790" s="15" t="s">
        <v>808</v>
      </c>
      <c r="AA1790" s="15" t="s">
        <v>79</v>
      </c>
      <c r="AB1790" s="15" t="s">
        <v>806</v>
      </c>
      <c r="AC1790" s="15" t="s">
        <v>807</v>
      </c>
      <c r="AD1790" s="15" t="s">
        <v>815</v>
      </c>
      <c r="AE1790" s="15" t="s">
        <v>816</v>
      </c>
      <c r="AF1790" s="15" t="s">
        <v>751</v>
      </c>
      <c r="AJ1790"/>
      <c r="AL1790"/>
    </row>
    <row r="1791" spans="1:38" s="15" customFormat="1">
      <c r="A1791" s="14">
        <v>44985.609074074076</v>
      </c>
      <c r="B1791" s="15" t="s">
        <v>802</v>
      </c>
      <c r="C1791" s="15" t="s">
        <v>11</v>
      </c>
      <c r="D1791" s="14">
        <v>44985.609074074076</v>
      </c>
      <c r="E1791" s="15">
        <f t="shared" ca="1" si="48"/>
        <v>4490</v>
      </c>
      <c r="F1791" s="15" t="s">
        <v>12</v>
      </c>
      <c r="G1791" s="15" t="s">
        <v>13</v>
      </c>
      <c r="H1791" s="15" t="s">
        <v>251</v>
      </c>
      <c r="I1791" s="15" t="s">
        <v>252</v>
      </c>
      <c r="J1791" s="15" t="s">
        <v>803</v>
      </c>
      <c r="K1791" s="16" t="s">
        <v>804</v>
      </c>
      <c r="L1791" s="15" t="s">
        <v>805</v>
      </c>
      <c r="M1791" s="15" t="s">
        <v>806</v>
      </c>
      <c r="N1791" s="15" t="s">
        <v>807</v>
      </c>
      <c r="O1791" s="15" t="s">
        <v>21</v>
      </c>
      <c r="Q1791" s="15" t="s">
        <v>809</v>
      </c>
      <c r="R1791" s="16" t="s">
        <v>810</v>
      </c>
      <c r="S1791" s="16" t="s">
        <v>811</v>
      </c>
      <c r="T1791" s="16" t="s">
        <v>812</v>
      </c>
      <c r="U1791" s="17">
        <v>44606</v>
      </c>
      <c r="V1791" s="17">
        <v>44971</v>
      </c>
      <c r="W1791" s="15" t="s">
        <v>813</v>
      </c>
      <c r="X1791" s="15" t="s">
        <v>814</v>
      </c>
      <c r="Y1791" s="15" t="s">
        <v>78</v>
      </c>
      <c r="Z1791" s="15" t="s">
        <v>808</v>
      </c>
      <c r="AA1791" s="15" t="s">
        <v>79</v>
      </c>
      <c r="AB1791" s="15" t="s">
        <v>806</v>
      </c>
      <c r="AC1791" s="15" t="s">
        <v>807</v>
      </c>
      <c r="AD1791" s="15" t="s">
        <v>815</v>
      </c>
      <c r="AE1791" s="15" t="s">
        <v>816</v>
      </c>
      <c r="AF1791" s="15" t="s">
        <v>751</v>
      </c>
      <c r="AJ1791"/>
      <c r="AL1791"/>
    </row>
    <row r="1792" spans="1:38" s="15" customFormat="1">
      <c r="A1792" s="14">
        <v>45013.609074074076</v>
      </c>
      <c r="B1792" s="15" t="s">
        <v>802</v>
      </c>
      <c r="C1792" s="15" t="s">
        <v>11</v>
      </c>
      <c r="D1792" s="14">
        <v>45013.609074074076</v>
      </c>
      <c r="E1792" s="15">
        <f t="shared" ca="1" si="48"/>
        <v>3656</v>
      </c>
      <c r="F1792" s="15" t="s">
        <v>12</v>
      </c>
      <c r="G1792" s="15" t="s">
        <v>13</v>
      </c>
      <c r="H1792" s="15" t="s">
        <v>251</v>
      </c>
      <c r="I1792" s="15" t="s">
        <v>252</v>
      </c>
      <c r="J1792" s="15" t="s">
        <v>803</v>
      </c>
      <c r="K1792" s="16" t="s">
        <v>804</v>
      </c>
      <c r="L1792" s="15" t="s">
        <v>805</v>
      </c>
      <c r="M1792" s="15" t="s">
        <v>806</v>
      </c>
      <c r="N1792" s="15" t="s">
        <v>807</v>
      </c>
      <c r="O1792" s="15" t="s">
        <v>21</v>
      </c>
      <c r="Q1792" s="15" t="s">
        <v>809</v>
      </c>
      <c r="R1792" s="16" t="s">
        <v>810</v>
      </c>
      <c r="S1792" s="16" t="s">
        <v>811</v>
      </c>
      <c r="T1792" s="16" t="s">
        <v>812</v>
      </c>
      <c r="U1792" s="17">
        <v>44606</v>
      </c>
      <c r="V1792" s="17">
        <v>44971</v>
      </c>
      <c r="W1792" s="15" t="s">
        <v>813</v>
      </c>
      <c r="X1792" s="15" t="s">
        <v>814</v>
      </c>
      <c r="Y1792" s="15" t="s">
        <v>78</v>
      </c>
      <c r="Z1792" s="15" t="s">
        <v>808</v>
      </c>
      <c r="AA1792" s="15" t="s">
        <v>79</v>
      </c>
      <c r="AB1792" s="15" t="s">
        <v>806</v>
      </c>
      <c r="AC1792" s="15" t="s">
        <v>807</v>
      </c>
      <c r="AD1792" s="15" t="s">
        <v>815</v>
      </c>
      <c r="AE1792" s="15" t="s">
        <v>816</v>
      </c>
      <c r="AF1792" s="15" t="s">
        <v>751</v>
      </c>
      <c r="AJ1792"/>
      <c r="AL1792"/>
    </row>
    <row r="1793" spans="1:38" s="15" customFormat="1">
      <c r="A1793" s="14">
        <v>45044.609074074076</v>
      </c>
      <c r="B1793" s="15" t="s">
        <v>802</v>
      </c>
      <c r="C1793" s="15" t="s">
        <v>11</v>
      </c>
      <c r="D1793" s="14">
        <v>45044.609074074076</v>
      </c>
      <c r="E1793" s="15">
        <f t="shared" ca="1" si="48"/>
        <v>1896</v>
      </c>
      <c r="F1793" s="15" t="s">
        <v>12</v>
      </c>
      <c r="G1793" s="15" t="s">
        <v>13</v>
      </c>
      <c r="H1793" s="15" t="s">
        <v>251</v>
      </c>
      <c r="I1793" s="15" t="s">
        <v>252</v>
      </c>
      <c r="J1793" s="15" t="s">
        <v>803</v>
      </c>
      <c r="K1793" s="16" t="s">
        <v>804</v>
      </c>
      <c r="L1793" s="15" t="s">
        <v>805</v>
      </c>
      <c r="M1793" s="15" t="s">
        <v>806</v>
      </c>
      <c r="N1793" s="15" t="s">
        <v>807</v>
      </c>
      <c r="O1793" s="15" t="s">
        <v>21</v>
      </c>
      <c r="Q1793" s="15" t="s">
        <v>809</v>
      </c>
      <c r="R1793" s="16" t="s">
        <v>810</v>
      </c>
      <c r="S1793" s="16" t="s">
        <v>811</v>
      </c>
      <c r="T1793" s="16" t="s">
        <v>812</v>
      </c>
      <c r="U1793" s="17">
        <v>44606</v>
      </c>
      <c r="V1793" s="17">
        <v>44971</v>
      </c>
      <c r="W1793" s="15" t="s">
        <v>813</v>
      </c>
      <c r="X1793" s="15" t="s">
        <v>814</v>
      </c>
      <c r="Y1793" s="15" t="s">
        <v>78</v>
      </c>
      <c r="Z1793" s="15" t="s">
        <v>808</v>
      </c>
      <c r="AA1793" s="15" t="s">
        <v>79</v>
      </c>
      <c r="AB1793" s="15" t="s">
        <v>806</v>
      </c>
      <c r="AC1793" s="15" t="s">
        <v>807</v>
      </c>
      <c r="AD1793" s="15" t="s">
        <v>815</v>
      </c>
      <c r="AE1793" s="15" t="s">
        <v>816</v>
      </c>
      <c r="AF1793" s="15" t="s">
        <v>751</v>
      </c>
      <c r="AJ1793"/>
      <c r="AL1793"/>
    </row>
    <row r="1794" spans="1:38" s="15" customFormat="1">
      <c r="A1794" s="14">
        <v>45074.609074074076</v>
      </c>
      <c r="B1794" s="15" t="s">
        <v>802</v>
      </c>
      <c r="C1794" s="15" t="s">
        <v>11</v>
      </c>
      <c r="D1794" s="14">
        <v>45074.609074074076</v>
      </c>
      <c r="E1794" s="15">
        <f t="shared" ca="1" si="48"/>
        <v>3713</v>
      </c>
      <c r="F1794" s="15" t="s">
        <v>12</v>
      </c>
      <c r="G1794" s="15" t="s">
        <v>13</v>
      </c>
      <c r="H1794" s="15" t="s">
        <v>251</v>
      </c>
      <c r="I1794" s="15" t="s">
        <v>252</v>
      </c>
      <c r="J1794" s="15" t="s">
        <v>803</v>
      </c>
      <c r="K1794" s="16" t="s">
        <v>804</v>
      </c>
      <c r="L1794" s="15" t="s">
        <v>805</v>
      </c>
      <c r="M1794" s="15" t="s">
        <v>806</v>
      </c>
      <c r="N1794" s="15" t="s">
        <v>807</v>
      </c>
      <c r="O1794" s="15" t="s">
        <v>21</v>
      </c>
      <c r="Q1794" s="15" t="s">
        <v>809</v>
      </c>
      <c r="R1794" s="16" t="s">
        <v>810</v>
      </c>
      <c r="S1794" s="16" t="s">
        <v>811</v>
      </c>
      <c r="T1794" s="16" t="s">
        <v>812</v>
      </c>
      <c r="U1794" s="17">
        <v>44606</v>
      </c>
      <c r="V1794" s="17">
        <v>44971</v>
      </c>
      <c r="W1794" s="15" t="s">
        <v>813</v>
      </c>
      <c r="X1794" s="15" t="s">
        <v>814</v>
      </c>
      <c r="Y1794" s="15" t="s">
        <v>78</v>
      </c>
      <c r="Z1794" s="15" t="s">
        <v>808</v>
      </c>
      <c r="AA1794" s="15" t="s">
        <v>79</v>
      </c>
      <c r="AB1794" s="15" t="s">
        <v>806</v>
      </c>
      <c r="AC1794" s="15" t="s">
        <v>807</v>
      </c>
      <c r="AD1794" s="15" t="s">
        <v>815</v>
      </c>
      <c r="AE1794" s="15" t="s">
        <v>816</v>
      </c>
      <c r="AF1794" s="15" t="s">
        <v>751</v>
      </c>
      <c r="AJ1794"/>
      <c r="AL1794"/>
    </row>
    <row r="1795" spans="1:38" s="15" customFormat="1">
      <c r="A1795" s="14">
        <v>45105.609074074076</v>
      </c>
      <c r="B1795" s="15" t="s">
        <v>802</v>
      </c>
      <c r="C1795" s="15" t="s">
        <v>11</v>
      </c>
      <c r="D1795" s="14">
        <v>45105.609074074076</v>
      </c>
      <c r="E1795" s="15">
        <f t="shared" ca="1" si="48"/>
        <v>4321</v>
      </c>
      <c r="F1795" s="15" t="s">
        <v>12</v>
      </c>
      <c r="G1795" s="15" t="s">
        <v>13</v>
      </c>
      <c r="H1795" s="15" t="s">
        <v>251</v>
      </c>
      <c r="I1795" s="15" t="s">
        <v>252</v>
      </c>
      <c r="J1795" s="15" t="s">
        <v>803</v>
      </c>
      <c r="K1795" s="16" t="s">
        <v>804</v>
      </c>
      <c r="L1795" s="15" t="s">
        <v>805</v>
      </c>
      <c r="M1795" s="15" t="s">
        <v>806</v>
      </c>
      <c r="N1795" s="15" t="s">
        <v>807</v>
      </c>
      <c r="O1795" s="15" t="s">
        <v>21</v>
      </c>
      <c r="Q1795" s="15" t="s">
        <v>809</v>
      </c>
      <c r="R1795" s="16" t="s">
        <v>810</v>
      </c>
      <c r="S1795" s="16" t="s">
        <v>811</v>
      </c>
      <c r="T1795" s="16" t="s">
        <v>812</v>
      </c>
      <c r="U1795" s="17">
        <v>44606</v>
      </c>
      <c r="V1795" s="17">
        <v>44971</v>
      </c>
      <c r="W1795" s="15" t="s">
        <v>813</v>
      </c>
      <c r="X1795" s="15" t="s">
        <v>814</v>
      </c>
      <c r="Y1795" s="15" t="s">
        <v>78</v>
      </c>
      <c r="Z1795" s="15" t="s">
        <v>808</v>
      </c>
      <c r="AA1795" s="15" t="s">
        <v>79</v>
      </c>
      <c r="AB1795" s="15" t="s">
        <v>806</v>
      </c>
      <c r="AC1795" s="15" t="s">
        <v>807</v>
      </c>
      <c r="AD1795" s="15" t="s">
        <v>815</v>
      </c>
      <c r="AE1795" s="15" t="s">
        <v>816</v>
      </c>
      <c r="AF1795" s="15" t="s">
        <v>751</v>
      </c>
      <c r="AJ1795"/>
      <c r="AL1795"/>
    </row>
    <row r="1796" spans="1:38" s="15" customFormat="1">
      <c r="A1796" s="14">
        <v>45135.609074074076</v>
      </c>
      <c r="B1796" s="15" t="s">
        <v>802</v>
      </c>
      <c r="C1796" s="15" t="s">
        <v>11</v>
      </c>
      <c r="D1796" s="14">
        <v>45135.609074074076</v>
      </c>
      <c r="E1796" s="15">
        <f t="shared" ca="1" si="48"/>
        <v>4103</v>
      </c>
      <c r="F1796" s="15" t="s">
        <v>12</v>
      </c>
      <c r="G1796" s="15" t="s">
        <v>13</v>
      </c>
      <c r="H1796" s="15" t="s">
        <v>251</v>
      </c>
      <c r="I1796" s="15" t="s">
        <v>252</v>
      </c>
      <c r="J1796" s="15" t="s">
        <v>803</v>
      </c>
      <c r="K1796" s="16" t="s">
        <v>804</v>
      </c>
      <c r="L1796" s="15" t="s">
        <v>805</v>
      </c>
      <c r="M1796" s="15" t="s">
        <v>806</v>
      </c>
      <c r="N1796" s="15" t="s">
        <v>807</v>
      </c>
      <c r="O1796" s="15" t="s">
        <v>21</v>
      </c>
      <c r="Q1796" s="15" t="s">
        <v>809</v>
      </c>
      <c r="R1796" s="16" t="s">
        <v>810</v>
      </c>
      <c r="S1796" s="16" t="s">
        <v>811</v>
      </c>
      <c r="T1796" s="16" t="s">
        <v>812</v>
      </c>
      <c r="U1796" s="17">
        <v>44606</v>
      </c>
      <c r="V1796" s="17">
        <v>44971</v>
      </c>
      <c r="W1796" s="15" t="s">
        <v>813</v>
      </c>
      <c r="X1796" s="15" t="s">
        <v>814</v>
      </c>
      <c r="Y1796" s="15" t="s">
        <v>78</v>
      </c>
      <c r="Z1796" s="15" t="s">
        <v>808</v>
      </c>
      <c r="AA1796" s="15" t="s">
        <v>79</v>
      </c>
      <c r="AB1796" s="15" t="s">
        <v>806</v>
      </c>
      <c r="AC1796" s="15" t="s">
        <v>807</v>
      </c>
      <c r="AD1796" s="15" t="s">
        <v>815</v>
      </c>
      <c r="AE1796" s="15" t="s">
        <v>816</v>
      </c>
      <c r="AF1796" s="15" t="s">
        <v>751</v>
      </c>
      <c r="AJ1796"/>
      <c r="AL1796"/>
    </row>
    <row r="1797" spans="1:38" s="15" customFormat="1">
      <c r="A1797" s="14">
        <v>45166.609074074076</v>
      </c>
      <c r="B1797" s="15" t="s">
        <v>802</v>
      </c>
      <c r="C1797" s="15" t="s">
        <v>11</v>
      </c>
      <c r="D1797" s="14">
        <v>45166.609074074076</v>
      </c>
      <c r="E1797" s="15">
        <f t="shared" ca="1" si="48"/>
        <v>2536</v>
      </c>
      <c r="F1797" s="15" t="s">
        <v>12</v>
      </c>
      <c r="G1797" s="15" t="s">
        <v>13</v>
      </c>
      <c r="H1797" s="15" t="s">
        <v>251</v>
      </c>
      <c r="I1797" s="15" t="s">
        <v>252</v>
      </c>
      <c r="J1797" s="15" t="s">
        <v>803</v>
      </c>
      <c r="K1797" s="16" t="s">
        <v>804</v>
      </c>
      <c r="L1797" s="15" t="s">
        <v>805</v>
      </c>
      <c r="M1797" s="15" t="s">
        <v>806</v>
      </c>
      <c r="N1797" s="15" t="s">
        <v>807</v>
      </c>
      <c r="O1797" s="15" t="s">
        <v>21</v>
      </c>
      <c r="Q1797" s="15" t="s">
        <v>809</v>
      </c>
      <c r="R1797" s="16" t="s">
        <v>810</v>
      </c>
      <c r="S1797" s="16" t="s">
        <v>811</v>
      </c>
      <c r="T1797" s="16" t="s">
        <v>812</v>
      </c>
      <c r="U1797" s="17">
        <v>44606</v>
      </c>
      <c r="V1797" s="17">
        <v>44971</v>
      </c>
      <c r="W1797" s="15" t="s">
        <v>813</v>
      </c>
      <c r="X1797" s="15" t="s">
        <v>814</v>
      </c>
      <c r="Y1797" s="15" t="s">
        <v>78</v>
      </c>
      <c r="Z1797" s="15" t="s">
        <v>808</v>
      </c>
      <c r="AA1797" s="15" t="s">
        <v>79</v>
      </c>
      <c r="AB1797" s="15" t="s">
        <v>806</v>
      </c>
      <c r="AC1797" s="15" t="s">
        <v>807</v>
      </c>
      <c r="AD1797" s="15" t="s">
        <v>815</v>
      </c>
      <c r="AE1797" s="15" t="s">
        <v>816</v>
      </c>
      <c r="AF1797" s="15" t="s">
        <v>751</v>
      </c>
      <c r="AJ1797"/>
    </row>
    <row r="1798" spans="1:38" s="15" customFormat="1">
      <c r="A1798" s="14">
        <v>45197.609074074076</v>
      </c>
      <c r="B1798" s="15" t="s">
        <v>802</v>
      </c>
      <c r="C1798" s="15" t="s">
        <v>11</v>
      </c>
      <c r="D1798" s="14">
        <v>45197.609074074076</v>
      </c>
      <c r="E1798" s="15">
        <f t="shared" ca="1" si="48"/>
        <v>3170</v>
      </c>
      <c r="F1798" s="15" t="s">
        <v>12</v>
      </c>
      <c r="G1798" s="15" t="s">
        <v>13</v>
      </c>
      <c r="H1798" s="15" t="s">
        <v>251</v>
      </c>
      <c r="I1798" s="15" t="s">
        <v>252</v>
      </c>
      <c r="J1798" s="15" t="s">
        <v>803</v>
      </c>
      <c r="K1798" s="16" t="s">
        <v>804</v>
      </c>
      <c r="L1798" s="15" t="s">
        <v>805</v>
      </c>
      <c r="M1798" s="15" t="s">
        <v>806</v>
      </c>
      <c r="N1798" s="15" t="s">
        <v>807</v>
      </c>
      <c r="O1798" s="15" t="s">
        <v>21</v>
      </c>
      <c r="Q1798" s="15" t="s">
        <v>809</v>
      </c>
      <c r="R1798" s="16" t="s">
        <v>810</v>
      </c>
      <c r="S1798" s="16" t="s">
        <v>811</v>
      </c>
      <c r="T1798" s="16" t="s">
        <v>812</v>
      </c>
      <c r="U1798" s="17">
        <v>44606</v>
      </c>
      <c r="V1798" s="17">
        <v>44971</v>
      </c>
      <c r="W1798" s="15" t="s">
        <v>813</v>
      </c>
      <c r="X1798" s="15" t="s">
        <v>814</v>
      </c>
      <c r="Y1798" s="15" t="s">
        <v>78</v>
      </c>
      <c r="Z1798" s="15" t="s">
        <v>808</v>
      </c>
      <c r="AA1798" s="15" t="s">
        <v>79</v>
      </c>
      <c r="AB1798" s="15" t="s">
        <v>806</v>
      </c>
      <c r="AC1798" s="15" t="s">
        <v>807</v>
      </c>
      <c r="AD1798" s="15" t="s">
        <v>815</v>
      </c>
      <c r="AE1798" s="15" t="s">
        <v>816</v>
      </c>
      <c r="AF1798" s="15" t="s">
        <v>751</v>
      </c>
      <c r="AJ1798"/>
    </row>
    <row r="1799" spans="1:38" s="15" customFormat="1">
      <c r="A1799" s="14">
        <v>45227.609074074076</v>
      </c>
      <c r="B1799" s="15" t="s">
        <v>802</v>
      </c>
      <c r="C1799" s="15" t="s">
        <v>11</v>
      </c>
      <c r="D1799" s="14">
        <v>45227.609074074076</v>
      </c>
      <c r="E1799" s="15">
        <f t="shared" ca="1" si="48"/>
        <v>1773</v>
      </c>
      <c r="F1799" s="15" t="s">
        <v>12</v>
      </c>
      <c r="G1799" s="15" t="s">
        <v>13</v>
      </c>
      <c r="H1799" s="15" t="s">
        <v>251</v>
      </c>
      <c r="I1799" s="15" t="s">
        <v>252</v>
      </c>
      <c r="J1799" s="15" t="s">
        <v>803</v>
      </c>
      <c r="K1799" s="16" t="s">
        <v>804</v>
      </c>
      <c r="L1799" s="15" t="s">
        <v>805</v>
      </c>
      <c r="M1799" s="15" t="s">
        <v>806</v>
      </c>
      <c r="N1799" s="15" t="s">
        <v>807</v>
      </c>
      <c r="O1799" s="15" t="s">
        <v>21</v>
      </c>
      <c r="Q1799" s="15" t="s">
        <v>809</v>
      </c>
      <c r="R1799" s="16" t="s">
        <v>810</v>
      </c>
      <c r="S1799" s="16" t="s">
        <v>811</v>
      </c>
      <c r="T1799" s="16" t="s">
        <v>812</v>
      </c>
      <c r="U1799" s="17">
        <v>44606</v>
      </c>
      <c r="V1799" s="17">
        <v>44971</v>
      </c>
      <c r="W1799" s="15" t="s">
        <v>813</v>
      </c>
      <c r="X1799" s="15" t="s">
        <v>814</v>
      </c>
      <c r="Y1799" s="15" t="s">
        <v>78</v>
      </c>
      <c r="Z1799" s="15" t="s">
        <v>808</v>
      </c>
      <c r="AA1799" s="15" t="s">
        <v>79</v>
      </c>
      <c r="AB1799" s="15" t="s">
        <v>806</v>
      </c>
      <c r="AC1799" s="15" t="s">
        <v>807</v>
      </c>
      <c r="AD1799" s="15" t="s">
        <v>815</v>
      </c>
      <c r="AE1799" s="15" t="s">
        <v>816</v>
      </c>
      <c r="AF1799" s="15" t="s">
        <v>751</v>
      </c>
    </row>
    <row r="1800" spans="1:38" s="15" customFormat="1">
      <c r="A1800" s="14">
        <v>45258.609074074076</v>
      </c>
      <c r="B1800" s="15" t="s">
        <v>802</v>
      </c>
      <c r="C1800" s="15" t="s">
        <v>11</v>
      </c>
      <c r="D1800" s="14">
        <v>45258.609074074076</v>
      </c>
      <c r="E1800" s="15">
        <f t="shared" ca="1" si="48"/>
        <v>2095</v>
      </c>
      <c r="F1800" s="15" t="s">
        <v>12</v>
      </c>
      <c r="G1800" s="15" t="s">
        <v>13</v>
      </c>
      <c r="H1800" s="15" t="s">
        <v>251</v>
      </c>
      <c r="I1800" s="15" t="s">
        <v>252</v>
      </c>
      <c r="J1800" s="15" t="s">
        <v>803</v>
      </c>
      <c r="K1800" s="16" t="s">
        <v>804</v>
      </c>
      <c r="L1800" s="15" t="s">
        <v>805</v>
      </c>
      <c r="M1800" s="15" t="s">
        <v>806</v>
      </c>
      <c r="N1800" s="15" t="s">
        <v>807</v>
      </c>
      <c r="O1800" s="15" t="s">
        <v>21</v>
      </c>
      <c r="Q1800" s="15" t="s">
        <v>809</v>
      </c>
      <c r="R1800" s="16" t="s">
        <v>810</v>
      </c>
      <c r="S1800" s="16" t="s">
        <v>811</v>
      </c>
      <c r="T1800" s="16" t="s">
        <v>812</v>
      </c>
      <c r="U1800" s="17">
        <v>44606</v>
      </c>
      <c r="V1800" s="17">
        <v>44971</v>
      </c>
      <c r="W1800" s="15" t="s">
        <v>813</v>
      </c>
      <c r="X1800" s="15" t="s">
        <v>814</v>
      </c>
      <c r="Y1800" s="15" t="s">
        <v>78</v>
      </c>
      <c r="Z1800" s="15" t="s">
        <v>808</v>
      </c>
      <c r="AA1800" s="15" t="s">
        <v>79</v>
      </c>
      <c r="AB1800" s="15" t="s">
        <v>806</v>
      </c>
      <c r="AC1800" s="15" t="s">
        <v>807</v>
      </c>
      <c r="AD1800" s="15" t="s">
        <v>815</v>
      </c>
      <c r="AE1800" s="15" t="s">
        <v>816</v>
      </c>
      <c r="AF1800" s="15" t="s">
        <v>751</v>
      </c>
      <c r="AG1800"/>
      <c r="AH1800"/>
    </row>
    <row r="1801" spans="1:38" s="15" customFormat="1">
      <c r="A1801" s="14">
        <v>45288.609074074076</v>
      </c>
      <c r="B1801" s="15" t="s">
        <v>802</v>
      </c>
      <c r="C1801" s="15" t="s">
        <v>11</v>
      </c>
      <c r="D1801" s="14">
        <v>45288.609074074076</v>
      </c>
      <c r="E1801" s="15">
        <f t="shared" ca="1" si="48"/>
        <v>4232</v>
      </c>
      <c r="F1801" s="15" t="s">
        <v>12</v>
      </c>
      <c r="G1801" s="15" t="s">
        <v>13</v>
      </c>
      <c r="H1801" s="15" t="s">
        <v>251</v>
      </c>
      <c r="I1801" s="15" t="s">
        <v>252</v>
      </c>
      <c r="J1801" s="15" t="s">
        <v>803</v>
      </c>
      <c r="K1801" s="16" t="s">
        <v>804</v>
      </c>
      <c r="L1801" s="15" t="s">
        <v>805</v>
      </c>
      <c r="M1801" s="15" t="s">
        <v>806</v>
      </c>
      <c r="N1801" s="15" t="s">
        <v>807</v>
      </c>
      <c r="O1801" s="15" t="s">
        <v>21</v>
      </c>
      <c r="Q1801" s="15" t="s">
        <v>809</v>
      </c>
      <c r="R1801" s="16" t="s">
        <v>810</v>
      </c>
      <c r="S1801" s="16" t="s">
        <v>811</v>
      </c>
      <c r="T1801" s="16" t="s">
        <v>812</v>
      </c>
      <c r="U1801" s="17">
        <v>44606</v>
      </c>
      <c r="V1801" s="17">
        <v>44971</v>
      </c>
      <c r="W1801" s="15" t="s">
        <v>813</v>
      </c>
      <c r="X1801" s="15" t="s">
        <v>814</v>
      </c>
      <c r="Y1801" s="15" t="s">
        <v>78</v>
      </c>
      <c r="Z1801" s="15" t="s">
        <v>808</v>
      </c>
      <c r="AA1801" s="15" t="s">
        <v>79</v>
      </c>
      <c r="AB1801" s="15" t="s">
        <v>806</v>
      </c>
      <c r="AC1801" s="15" t="s">
        <v>807</v>
      </c>
      <c r="AD1801" s="15" t="s">
        <v>815</v>
      </c>
      <c r="AE1801" s="15" t="s">
        <v>816</v>
      </c>
      <c r="AF1801" s="15" t="s">
        <v>751</v>
      </c>
      <c r="AG1801"/>
      <c r="AH1801"/>
    </row>
    <row r="1802" spans="1:38" s="15" customFormat="1">
      <c r="A1802" s="14">
        <v>44224.627152777779</v>
      </c>
      <c r="B1802" s="15" t="s">
        <v>817</v>
      </c>
      <c r="C1802" s="15" t="s">
        <v>11</v>
      </c>
      <c r="D1802" s="14">
        <v>44224.627152777779</v>
      </c>
      <c r="E1802" s="15">
        <f ca="1">RANDBETWEEN(1800,4300)</f>
        <v>2679</v>
      </c>
      <c r="F1802" s="15" t="s">
        <v>12</v>
      </c>
      <c r="G1802" s="15" t="s">
        <v>13</v>
      </c>
      <c r="H1802" s="15" t="s">
        <v>251</v>
      </c>
      <c r="I1802" s="15" t="s">
        <v>252</v>
      </c>
      <c r="J1802" s="15" t="s">
        <v>818</v>
      </c>
      <c r="K1802" s="16" t="s">
        <v>819</v>
      </c>
      <c r="L1802" s="15" t="s">
        <v>820</v>
      </c>
      <c r="M1802" s="15" t="s">
        <v>821</v>
      </c>
      <c r="N1802" s="15" t="s">
        <v>822</v>
      </c>
      <c r="O1802" s="15" t="s">
        <v>21</v>
      </c>
      <c r="Q1802" s="15" t="s">
        <v>824</v>
      </c>
      <c r="R1802" s="16" t="s">
        <v>825</v>
      </c>
      <c r="S1802" s="16" t="s">
        <v>826</v>
      </c>
      <c r="T1802" s="16" t="s">
        <v>827</v>
      </c>
      <c r="U1802" s="17">
        <v>44876</v>
      </c>
      <c r="V1802" s="17">
        <v>45241</v>
      </c>
      <c r="W1802" s="15" t="s">
        <v>828</v>
      </c>
      <c r="X1802" s="15" t="s">
        <v>829</v>
      </c>
      <c r="Y1802" s="15" t="s">
        <v>78</v>
      </c>
      <c r="Z1802" s="15" t="s">
        <v>823</v>
      </c>
      <c r="AA1802" s="15" t="s">
        <v>79</v>
      </c>
      <c r="AB1802" s="15" t="s">
        <v>821</v>
      </c>
      <c r="AC1802" s="15" t="s">
        <v>822</v>
      </c>
      <c r="AD1802" s="15" t="s">
        <v>830</v>
      </c>
      <c r="AE1802" s="15" t="s">
        <v>831</v>
      </c>
      <c r="AF1802" s="15" t="s">
        <v>832</v>
      </c>
      <c r="AG1802"/>
      <c r="AI1802"/>
    </row>
    <row r="1803" spans="1:38">
      <c r="A1803" s="14">
        <v>44255.627152777779</v>
      </c>
      <c r="B1803" s="15" t="s">
        <v>817</v>
      </c>
      <c r="C1803" s="15" t="s">
        <v>11</v>
      </c>
      <c r="D1803" s="14">
        <v>44255.627152777779</v>
      </c>
      <c r="E1803" s="15">
        <f t="shared" ref="E1803:E1837" ca="1" si="49">RANDBETWEEN(1800,4300)</f>
        <v>2263</v>
      </c>
      <c r="F1803" s="15" t="s">
        <v>12</v>
      </c>
      <c r="G1803" s="15" t="s">
        <v>13</v>
      </c>
      <c r="H1803" s="15" t="s">
        <v>251</v>
      </c>
      <c r="I1803" s="15" t="s">
        <v>252</v>
      </c>
      <c r="J1803" s="15" t="s">
        <v>818</v>
      </c>
      <c r="K1803" s="16" t="s">
        <v>819</v>
      </c>
      <c r="L1803" s="15" t="s">
        <v>820</v>
      </c>
      <c r="M1803" s="15" t="s">
        <v>821</v>
      </c>
      <c r="N1803" s="15" t="s">
        <v>822</v>
      </c>
      <c r="O1803" s="15" t="s">
        <v>21</v>
      </c>
      <c r="P1803" s="15"/>
      <c r="Q1803" s="15" t="s">
        <v>824</v>
      </c>
      <c r="R1803" s="16" t="s">
        <v>825</v>
      </c>
      <c r="S1803" s="16" t="s">
        <v>826</v>
      </c>
      <c r="T1803" s="16" t="s">
        <v>827</v>
      </c>
      <c r="U1803" s="17">
        <v>44876</v>
      </c>
      <c r="V1803" s="17">
        <v>45241</v>
      </c>
      <c r="W1803" s="15" t="s">
        <v>828</v>
      </c>
      <c r="X1803" s="15" t="s">
        <v>829</v>
      </c>
      <c r="Y1803" s="15" t="s">
        <v>78</v>
      </c>
      <c r="Z1803" s="15" t="s">
        <v>823</v>
      </c>
      <c r="AA1803" s="15" t="s">
        <v>79</v>
      </c>
      <c r="AB1803" s="15" t="s">
        <v>821</v>
      </c>
      <c r="AC1803" s="15" t="s">
        <v>822</v>
      </c>
      <c r="AD1803" s="15" t="s">
        <v>830</v>
      </c>
      <c r="AE1803" s="15" t="s">
        <v>831</v>
      </c>
      <c r="AF1803" s="15" t="s">
        <v>832</v>
      </c>
      <c r="AH1803" s="15"/>
      <c r="AJ1803" s="15"/>
      <c r="AK1803" s="15"/>
      <c r="AL1803" s="15"/>
    </row>
    <row r="1804" spans="1:38">
      <c r="A1804" s="14">
        <v>44283.627152777779</v>
      </c>
      <c r="B1804" s="15" t="s">
        <v>817</v>
      </c>
      <c r="C1804" s="15" t="s">
        <v>11</v>
      </c>
      <c r="D1804" s="14">
        <v>44283.627152777779</v>
      </c>
      <c r="E1804" s="15">
        <f t="shared" ca="1" si="49"/>
        <v>2046</v>
      </c>
      <c r="F1804" s="15" t="s">
        <v>12</v>
      </c>
      <c r="G1804" s="15" t="s">
        <v>13</v>
      </c>
      <c r="H1804" s="15" t="s">
        <v>251</v>
      </c>
      <c r="I1804" s="15" t="s">
        <v>252</v>
      </c>
      <c r="J1804" s="15" t="s">
        <v>818</v>
      </c>
      <c r="K1804" s="16" t="s">
        <v>819</v>
      </c>
      <c r="L1804" s="15" t="s">
        <v>820</v>
      </c>
      <c r="M1804" s="15" t="s">
        <v>821</v>
      </c>
      <c r="N1804" s="15" t="s">
        <v>822</v>
      </c>
      <c r="O1804" s="15" t="s">
        <v>21</v>
      </c>
      <c r="P1804" s="15"/>
      <c r="Q1804" s="15" t="s">
        <v>824</v>
      </c>
      <c r="R1804" s="16" t="s">
        <v>825</v>
      </c>
      <c r="S1804" s="16" t="s">
        <v>826</v>
      </c>
      <c r="T1804" s="16" t="s">
        <v>827</v>
      </c>
      <c r="U1804" s="17">
        <v>44876</v>
      </c>
      <c r="V1804" s="17">
        <v>45241</v>
      </c>
      <c r="W1804" s="15" t="s">
        <v>828</v>
      </c>
      <c r="X1804" s="15" t="s">
        <v>829</v>
      </c>
      <c r="Y1804" s="15" t="s">
        <v>78</v>
      </c>
      <c r="Z1804" s="15" t="s">
        <v>823</v>
      </c>
      <c r="AA1804" s="15" t="s">
        <v>79</v>
      </c>
      <c r="AB1804" s="15" t="s">
        <v>821</v>
      </c>
      <c r="AC1804" s="15" t="s">
        <v>822</v>
      </c>
      <c r="AD1804" s="15" t="s">
        <v>830</v>
      </c>
      <c r="AE1804" s="15" t="s">
        <v>831</v>
      </c>
      <c r="AF1804" s="15" t="s">
        <v>832</v>
      </c>
      <c r="AH1804" s="15"/>
      <c r="AJ1804" s="15"/>
      <c r="AK1804" s="15"/>
      <c r="AL1804" s="15"/>
    </row>
    <row r="1805" spans="1:38">
      <c r="A1805" s="14">
        <v>44314.627152777779</v>
      </c>
      <c r="B1805" s="15" t="s">
        <v>817</v>
      </c>
      <c r="C1805" s="15" t="s">
        <v>11</v>
      </c>
      <c r="D1805" s="14">
        <v>44314.627152777779</v>
      </c>
      <c r="E1805" s="15">
        <f t="shared" ca="1" si="49"/>
        <v>3138</v>
      </c>
      <c r="F1805" s="15" t="s">
        <v>12</v>
      </c>
      <c r="G1805" s="15" t="s">
        <v>13</v>
      </c>
      <c r="H1805" s="15" t="s">
        <v>251</v>
      </c>
      <c r="I1805" s="15" t="s">
        <v>252</v>
      </c>
      <c r="J1805" s="15" t="s">
        <v>818</v>
      </c>
      <c r="K1805" s="16" t="s">
        <v>819</v>
      </c>
      <c r="L1805" s="15" t="s">
        <v>820</v>
      </c>
      <c r="M1805" s="15" t="s">
        <v>821</v>
      </c>
      <c r="N1805" s="15" t="s">
        <v>822</v>
      </c>
      <c r="O1805" s="15" t="s">
        <v>21</v>
      </c>
      <c r="P1805" s="15"/>
      <c r="Q1805" s="15" t="s">
        <v>824</v>
      </c>
      <c r="R1805" s="16" t="s">
        <v>825</v>
      </c>
      <c r="S1805" s="16" t="s">
        <v>826</v>
      </c>
      <c r="T1805" s="16" t="s">
        <v>827</v>
      </c>
      <c r="U1805" s="17">
        <v>44876</v>
      </c>
      <c r="V1805" s="17">
        <v>45241</v>
      </c>
      <c r="W1805" s="15" t="s">
        <v>828</v>
      </c>
      <c r="X1805" s="15" t="s">
        <v>829</v>
      </c>
      <c r="Y1805" s="15" t="s">
        <v>78</v>
      </c>
      <c r="Z1805" s="15" t="s">
        <v>823</v>
      </c>
      <c r="AA1805" s="15" t="s">
        <v>79</v>
      </c>
      <c r="AB1805" s="15" t="s">
        <v>821</v>
      </c>
      <c r="AC1805" s="15" t="s">
        <v>822</v>
      </c>
      <c r="AD1805" s="15" t="s">
        <v>830</v>
      </c>
      <c r="AE1805" s="15" t="s">
        <v>831</v>
      </c>
      <c r="AF1805" s="15" t="s">
        <v>832</v>
      </c>
      <c r="AG1805" s="15"/>
      <c r="AH1805" s="15"/>
      <c r="AJ1805" s="15"/>
      <c r="AK1805" s="15"/>
      <c r="AL1805" s="15"/>
    </row>
    <row r="1806" spans="1:38">
      <c r="A1806" s="14">
        <v>44344.627152777779</v>
      </c>
      <c r="B1806" s="15" t="s">
        <v>817</v>
      </c>
      <c r="C1806" s="15" t="s">
        <v>11</v>
      </c>
      <c r="D1806" s="14">
        <v>44344.627152777779</v>
      </c>
      <c r="E1806" s="15">
        <f t="shared" ca="1" si="49"/>
        <v>2747</v>
      </c>
      <c r="F1806" s="15" t="s">
        <v>12</v>
      </c>
      <c r="G1806" s="15" t="s">
        <v>13</v>
      </c>
      <c r="H1806" s="15" t="s">
        <v>251</v>
      </c>
      <c r="I1806" s="15" t="s">
        <v>252</v>
      </c>
      <c r="J1806" s="15" t="s">
        <v>818</v>
      </c>
      <c r="K1806" s="16" t="s">
        <v>819</v>
      </c>
      <c r="L1806" s="15" t="s">
        <v>820</v>
      </c>
      <c r="M1806" s="15" t="s">
        <v>821</v>
      </c>
      <c r="N1806" s="15" t="s">
        <v>822</v>
      </c>
      <c r="O1806" s="15" t="s">
        <v>21</v>
      </c>
      <c r="P1806" s="15"/>
      <c r="Q1806" s="15" t="s">
        <v>824</v>
      </c>
      <c r="R1806" s="16" t="s">
        <v>825</v>
      </c>
      <c r="S1806" s="16" t="s">
        <v>826</v>
      </c>
      <c r="T1806" s="16" t="s">
        <v>827</v>
      </c>
      <c r="U1806" s="17">
        <v>44876</v>
      </c>
      <c r="V1806" s="17">
        <v>45241</v>
      </c>
      <c r="W1806" s="15" t="s">
        <v>828</v>
      </c>
      <c r="X1806" s="15" t="s">
        <v>829</v>
      </c>
      <c r="Y1806" s="15" t="s">
        <v>78</v>
      </c>
      <c r="Z1806" s="15" t="s">
        <v>823</v>
      </c>
      <c r="AA1806" s="15" t="s">
        <v>79</v>
      </c>
      <c r="AB1806" s="15" t="s">
        <v>821</v>
      </c>
      <c r="AC1806" s="15" t="s">
        <v>822</v>
      </c>
      <c r="AD1806" s="15" t="s">
        <v>830</v>
      </c>
      <c r="AE1806" s="15" t="s">
        <v>831</v>
      </c>
      <c r="AF1806" s="15" t="s">
        <v>832</v>
      </c>
      <c r="AG1806" s="15"/>
      <c r="AH1806" s="15"/>
      <c r="AJ1806" s="15"/>
      <c r="AK1806" s="15"/>
      <c r="AL1806" s="15"/>
    </row>
    <row r="1807" spans="1:38">
      <c r="A1807" s="14">
        <v>44375.627152777779</v>
      </c>
      <c r="B1807" s="15" t="s">
        <v>817</v>
      </c>
      <c r="C1807" s="15" t="s">
        <v>11</v>
      </c>
      <c r="D1807" s="14">
        <v>44375.627152777779</v>
      </c>
      <c r="E1807" s="15">
        <f t="shared" ca="1" si="49"/>
        <v>3849</v>
      </c>
      <c r="F1807" s="15" t="s">
        <v>12</v>
      </c>
      <c r="G1807" s="15" t="s">
        <v>13</v>
      </c>
      <c r="H1807" s="15" t="s">
        <v>251</v>
      </c>
      <c r="I1807" s="15" t="s">
        <v>252</v>
      </c>
      <c r="J1807" s="15" t="s">
        <v>818</v>
      </c>
      <c r="K1807" s="16" t="s">
        <v>819</v>
      </c>
      <c r="L1807" s="15" t="s">
        <v>820</v>
      </c>
      <c r="M1807" s="15" t="s">
        <v>821</v>
      </c>
      <c r="N1807" s="15" t="s">
        <v>822</v>
      </c>
      <c r="O1807" s="15" t="s">
        <v>21</v>
      </c>
      <c r="P1807" s="15"/>
      <c r="Q1807" s="15" t="s">
        <v>824</v>
      </c>
      <c r="R1807" s="16" t="s">
        <v>825</v>
      </c>
      <c r="S1807" s="16" t="s">
        <v>826</v>
      </c>
      <c r="T1807" s="16" t="s">
        <v>827</v>
      </c>
      <c r="U1807" s="17">
        <v>44876</v>
      </c>
      <c r="V1807" s="17">
        <v>45241</v>
      </c>
      <c r="W1807" s="15" t="s">
        <v>828</v>
      </c>
      <c r="X1807" s="15" t="s">
        <v>829</v>
      </c>
      <c r="Y1807" s="15" t="s">
        <v>78</v>
      </c>
      <c r="Z1807" s="15" t="s">
        <v>823</v>
      </c>
      <c r="AA1807" s="15" t="s">
        <v>79</v>
      </c>
      <c r="AB1807" s="15" t="s">
        <v>821</v>
      </c>
      <c r="AC1807" s="15" t="s">
        <v>822</v>
      </c>
      <c r="AD1807" s="15" t="s">
        <v>830</v>
      </c>
      <c r="AE1807" s="15" t="s">
        <v>831</v>
      </c>
      <c r="AF1807" s="15" t="s">
        <v>832</v>
      </c>
      <c r="AG1807" s="15"/>
      <c r="AH1807" s="15"/>
      <c r="AI1807" s="15"/>
      <c r="AJ1807" s="15"/>
      <c r="AK1807" s="15"/>
      <c r="AL1807" s="15"/>
    </row>
    <row r="1808" spans="1:38">
      <c r="A1808" s="14">
        <v>44405.627152777779</v>
      </c>
      <c r="B1808" s="15" t="s">
        <v>817</v>
      </c>
      <c r="C1808" s="15" t="s">
        <v>11</v>
      </c>
      <c r="D1808" s="14">
        <v>44405.627152777779</v>
      </c>
      <c r="E1808" s="15">
        <f t="shared" ca="1" si="49"/>
        <v>4236</v>
      </c>
      <c r="F1808" s="15" t="s">
        <v>12</v>
      </c>
      <c r="G1808" s="15" t="s">
        <v>13</v>
      </c>
      <c r="H1808" s="15" t="s">
        <v>251</v>
      </c>
      <c r="I1808" s="15" t="s">
        <v>252</v>
      </c>
      <c r="J1808" s="15" t="s">
        <v>818</v>
      </c>
      <c r="K1808" s="16" t="s">
        <v>819</v>
      </c>
      <c r="L1808" s="15" t="s">
        <v>820</v>
      </c>
      <c r="M1808" s="15" t="s">
        <v>821</v>
      </c>
      <c r="N1808" s="15" t="s">
        <v>822</v>
      </c>
      <c r="O1808" s="15" t="s">
        <v>21</v>
      </c>
      <c r="P1808" s="15"/>
      <c r="Q1808" s="15" t="s">
        <v>824</v>
      </c>
      <c r="R1808" s="16" t="s">
        <v>825</v>
      </c>
      <c r="S1808" s="16" t="s">
        <v>826</v>
      </c>
      <c r="T1808" s="16" t="s">
        <v>827</v>
      </c>
      <c r="U1808" s="17">
        <v>44876</v>
      </c>
      <c r="V1808" s="17">
        <v>45241</v>
      </c>
      <c r="W1808" s="15" t="s">
        <v>828</v>
      </c>
      <c r="X1808" s="15" t="s">
        <v>829</v>
      </c>
      <c r="Y1808" s="15" t="s">
        <v>78</v>
      </c>
      <c r="Z1808" s="15" t="s">
        <v>823</v>
      </c>
      <c r="AA1808" s="15" t="s">
        <v>79</v>
      </c>
      <c r="AB1808" s="15" t="s">
        <v>821</v>
      </c>
      <c r="AC1808" s="15" t="s">
        <v>822</v>
      </c>
      <c r="AD1808" s="15" t="s">
        <v>830</v>
      </c>
      <c r="AE1808" s="15" t="s">
        <v>831</v>
      </c>
      <c r="AF1808" s="15" t="s">
        <v>832</v>
      </c>
      <c r="AG1808" s="15"/>
      <c r="AH1808" s="15"/>
      <c r="AI1808" s="15"/>
      <c r="AJ1808" s="15"/>
      <c r="AK1808" s="15"/>
      <c r="AL1808" s="15"/>
    </row>
    <row r="1809" spans="1:38">
      <c r="A1809" s="14">
        <v>44436.627152777779</v>
      </c>
      <c r="B1809" s="15" t="s">
        <v>817</v>
      </c>
      <c r="C1809" s="15" t="s">
        <v>11</v>
      </c>
      <c r="D1809" s="14">
        <v>44436.627152777779</v>
      </c>
      <c r="E1809" s="15">
        <f t="shared" ca="1" si="49"/>
        <v>2279</v>
      </c>
      <c r="F1809" s="15" t="s">
        <v>12</v>
      </c>
      <c r="G1809" s="15" t="s">
        <v>13</v>
      </c>
      <c r="H1809" s="15" t="s">
        <v>251</v>
      </c>
      <c r="I1809" s="15" t="s">
        <v>252</v>
      </c>
      <c r="J1809" s="15" t="s">
        <v>818</v>
      </c>
      <c r="K1809" s="16" t="s">
        <v>819</v>
      </c>
      <c r="L1809" s="15" t="s">
        <v>820</v>
      </c>
      <c r="M1809" s="15" t="s">
        <v>821</v>
      </c>
      <c r="N1809" s="15" t="s">
        <v>822</v>
      </c>
      <c r="O1809" s="15" t="s">
        <v>21</v>
      </c>
      <c r="P1809" s="15"/>
      <c r="Q1809" s="15" t="s">
        <v>824</v>
      </c>
      <c r="R1809" s="16" t="s">
        <v>825</v>
      </c>
      <c r="S1809" s="16" t="s">
        <v>826</v>
      </c>
      <c r="T1809" s="16" t="s">
        <v>827</v>
      </c>
      <c r="U1809" s="17">
        <v>44876</v>
      </c>
      <c r="V1809" s="17">
        <v>45241</v>
      </c>
      <c r="W1809" s="15" t="s">
        <v>828</v>
      </c>
      <c r="X1809" s="15" t="s">
        <v>829</v>
      </c>
      <c r="Y1809" s="15" t="s">
        <v>78</v>
      </c>
      <c r="Z1809" s="15" t="s">
        <v>823</v>
      </c>
      <c r="AA1809" s="15" t="s">
        <v>79</v>
      </c>
      <c r="AB1809" s="15" t="s">
        <v>821</v>
      </c>
      <c r="AC1809" s="15" t="s">
        <v>822</v>
      </c>
      <c r="AD1809" s="15" t="s">
        <v>830</v>
      </c>
      <c r="AE1809" s="15" t="s">
        <v>831</v>
      </c>
      <c r="AF1809" s="15" t="s">
        <v>832</v>
      </c>
      <c r="AG1809" s="15"/>
      <c r="AH1809" s="15"/>
      <c r="AI1809" s="15"/>
      <c r="AJ1809" s="15"/>
      <c r="AK1809" s="15"/>
      <c r="AL1809" s="15"/>
    </row>
    <row r="1810" spans="1:38">
      <c r="A1810" s="14">
        <v>44467.627152777779</v>
      </c>
      <c r="B1810" s="15" t="s">
        <v>817</v>
      </c>
      <c r="C1810" s="15" t="s">
        <v>11</v>
      </c>
      <c r="D1810" s="14">
        <v>44467.627152777779</v>
      </c>
      <c r="E1810" s="15">
        <f t="shared" ca="1" si="49"/>
        <v>2879</v>
      </c>
      <c r="F1810" s="15" t="s">
        <v>12</v>
      </c>
      <c r="G1810" s="15" t="s">
        <v>13</v>
      </c>
      <c r="H1810" s="15" t="s">
        <v>251</v>
      </c>
      <c r="I1810" s="15" t="s">
        <v>252</v>
      </c>
      <c r="J1810" s="15" t="s">
        <v>818</v>
      </c>
      <c r="K1810" s="16" t="s">
        <v>819</v>
      </c>
      <c r="L1810" s="15" t="s">
        <v>820</v>
      </c>
      <c r="M1810" s="15" t="s">
        <v>821</v>
      </c>
      <c r="N1810" s="15" t="s">
        <v>822</v>
      </c>
      <c r="O1810" s="15" t="s">
        <v>21</v>
      </c>
      <c r="P1810" s="15"/>
      <c r="Q1810" s="15" t="s">
        <v>824</v>
      </c>
      <c r="R1810" s="16" t="s">
        <v>825</v>
      </c>
      <c r="S1810" s="16" t="s">
        <v>826</v>
      </c>
      <c r="T1810" s="16" t="s">
        <v>827</v>
      </c>
      <c r="U1810" s="17">
        <v>44876</v>
      </c>
      <c r="V1810" s="17">
        <v>45241</v>
      </c>
      <c r="W1810" s="15" t="s">
        <v>828</v>
      </c>
      <c r="X1810" s="15" t="s">
        <v>829</v>
      </c>
      <c r="Y1810" s="15" t="s">
        <v>78</v>
      </c>
      <c r="Z1810" s="15" t="s">
        <v>823</v>
      </c>
      <c r="AA1810" s="15" t="s">
        <v>79</v>
      </c>
      <c r="AB1810" s="15" t="s">
        <v>821</v>
      </c>
      <c r="AC1810" s="15" t="s">
        <v>822</v>
      </c>
      <c r="AD1810" s="15" t="s">
        <v>830</v>
      </c>
      <c r="AE1810" s="15" t="s">
        <v>831</v>
      </c>
      <c r="AF1810" s="15" t="s">
        <v>832</v>
      </c>
      <c r="AG1810" s="15"/>
      <c r="AH1810" s="15"/>
      <c r="AI1810" s="15"/>
      <c r="AJ1810" s="15"/>
      <c r="AK1810" s="15"/>
      <c r="AL1810" s="15"/>
    </row>
    <row r="1811" spans="1:38">
      <c r="A1811" s="14">
        <v>44497.627152777779</v>
      </c>
      <c r="B1811" s="15" t="s">
        <v>817</v>
      </c>
      <c r="C1811" s="15" t="s">
        <v>11</v>
      </c>
      <c r="D1811" s="14">
        <v>44497.627152777779</v>
      </c>
      <c r="E1811" s="15">
        <f t="shared" ca="1" si="49"/>
        <v>3455</v>
      </c>
      <c r="F1811" s="15" t="s">
        <v>12</v>
      </c>
      <c r="G1811" s="15" t="s">
        <v>13</v>
      </c>
      <c r="H1811" s="15" t="s">
        <v>251</v>
      </c>
      <c r="I1811" s="15" t="s">
        <v>252</v>
      </c>
      <c r="J1811" s="15" t="s">
        <v>818</v>
      </c>
      <c r="K1811" s="16" t="s">
        <v>819</v>
      </c>
      <c r="L1811" s="15" t="s">
        <v>820</v>
      </c>
      <c r="M1811" s="15" t="s">
        <v>821</v>
      </c>
      <c r="N1811" s="15" t="s">
        <v>822</v>
      </c>
      <c r="O1811" s="15" t="s">
        <v>21</v>
      </c>
      <c r="P1811" s="15"/>
      <c r="Q1811" s="15" t="s">
        <v>824</v>
      </c>
      <c r="R1811" s="16" t="s">
        <v>825</v>
      </c>
      <c r="S1811" s="16" t="s">
        <v>826</v>
      </c>
      <c r="T1811" s="16" t="s">
        <v>827</v>
      </c>
      <c r="U1811" s="17">
        <v>44876</v>
      </c>
      <c r="V1811" s="17">
        <v>45241</v>
      </c>
      <c r="W1811" s="15" t="s">
        <v>828</v>
      </c>
      <c r="X1811" s="15" t="s">
        <v>829</v>
      </c>
      <c r="Y1811" s="15" t="s">
        <v>78</v>
      </c>
      <c r="Z1811" s="15" t="s">
        <v>823</v>
      </c>
      <c r="AA1811" s="15" t="s">
        <v>79</v>
      </c>
      <c r="AB1811" s="15" t="s">
        <v>821</v>
      </c>
      <c r="AC1811" s="15" t="s">
        <v>822</v>
      </c>
      <c r="AD1811" s="15" t="s">
        <v>830</v>
      </c>
      <c r="AE1811" s="15" t="s">
        <v>831</v>
      </c>
      <c r="AF1811" s="15" t="s">
        <v>832</v>
      </c>
      <c r="AG1811" s="15"/>
      <c r="AH1811" s="15"/>
      <c r="AI1811" s="15"/>
      <c r="AJ1811" s="15"/>
      <c r="AK1811" s="15"/>
      <c r="AL1811" s="15"/>
    </row>
    <row r="1812" spans="1:38" s="15" customFormat="1">
      <c r="A1812" s="14">
        <v>44528.627152777779</v>
      </c>
      <c r="B1812" s="15" t="s">
        <v>817</v>
      </c>
      <c r="C1812" s="15" t="s">
        <v>11</v>
      </c>
      <c r="D1812" s="14">
        <v>44528.627152777779</v>
      </c>
      <c r="E1812" s="15">
        <f t="shared" ca="1" si="49"/>
        <v>1854</v>
      </c>
      <c r="F1812" s="15" t="s">
        <v>12</v>
      </c>
      <c r="G1812" s="15" t="s">
        <v>13</v>
      </c>
      <c r="H1812" s="15" t="s">
        <v>251</v>
      </c>
      <c r="I1812" s="15" t="s">
        <v>252</v>
      </c>
      <c r="J1812" s="15" t="s">
        <v>818</v>
      </c>
      <c r="K1812" s="16" t="s">
        <v>819</v>
      </c>
      <c r="L1812" s="15" t="s">
        <v>820</v>
      </c>
      <c r="M1812" s="15" t="s">
        <v>821</v>
      </c>
      <c r="N1812" s="15" t="s">
        <v>822</v>
      </c>
      <c r="O1812" s="15" t="s">
        <v>21</v>
      </c>
      <c r="Q1812" s="15" t="s">
        <v>824</v>
      </c>
      <c r="R1812" s="16" t="s">
        <v>825</v>
      </c>
      <c r="S1812" s="16" t="s">
        <v>826</v>
      </c>
      <c r="T1812" s="16" t="s">
        <v>827</v>
      </c>
      <c r="U1812" s="17">
        <v>44876</v>
      </c>
      <c r="V1812" s="17">
        <v>45241</v>
      </c>
      <c r="W1812" s="15" t="s">
        <v>828</v>
      </c>
      <c r="X1812" s="15" t="s">
        <v>829</v>
      </c>
      <c r="Y1812" s="15" t="s">
        <v>78</v>
      </c>
      <c r="Z1812" s="15" t="s">
        <v>823</v>
      </c>
      <c r="AA1812" s="15" t="s">
        <v>79</v>
      </c>
      <c r="AB1812" s="15" t="s">
        <v>821</v>
      </c>
      <c r="AC1812" s="15" t="s">
        <v>822</v>
      </c>
      <c r="AD1812" s="15" t="s">
        <v>830</v>
      </c>
      <c r="AE1812" s="15" t="s">
        <v>831</v>
      </c>
      <c r="AF1812" s="15" t="s">
        <v>832</v>
      </c>
    </row>
    <row r="1813" spans="1:38" s="15" customFormat="1">
      <c r="A1813" s="14">
        <v>44558.627152777779</v>
      </c>
      <c r="B1813" s="15" t="s">
        <v>817</v>
      </c>
      <c r="C1813" s="15" t="s">
        <v>11</v>
      </c>
      <c r="D1813" s="14">
        <v>44558.627152777779</v>
      </c>
      <c r="E1813" s="15">
        <f t="shared" ca="1" si="49"/>
        <v>2618</v>
      </c>
      <c r="F1813" s="15" t="s">
        <v>12</v>
      </c>
      <c r="G1813" s="15" t="s">
        <v>13</v>
      </c>
      <c r="H1813" s="15" t="s">
        <v>251</v>
      </c>
      <c r="I1813" s="15" t="s">
        <v>252</v>
      </c>
      <c r="J1813" s="15" t="s">
        <v>818</v>
      </c>
      <c r="K1813" s="16" t="s">
        <v>819</v>
      </c>
      <c r="L1813" s="15" t="s">
        <v>820</v>
      </c>
      <c r="M1813" s="15" t="s">
        <v>821</v>
      </c>
      <c r="N1813" s="15" t="s">
        <v>822</v>
      </c>
      <c r="O1813" s="15" t="s">
        <v>21</v>
      </c>
      <c r="Q1813" s="15" t="s">
        <v>824</v>
      </c>
      <c r="R1813" s="16" t="s">
        <v>825</v>
      </c>
      <c r="S1813" s="16" t="s">
        <v>826</v>
      </c>
      <c r="T1813" s="16" t="s">
        <v>827</v>
      </c>
      <c r="U1813" s="17">
        <v>44876</v>
      </c>
      <c r="V1813" s="17">
        <v>45241</v>
      </c>
      <c r="W1813" s="15" t="s">
        <v>828</v>
      </c>
      <c r="X1813" s="15" t="s">
        <v>829</v>
      </c>
      <c r="Y1813" s="15" t="s">
        <v>78</v>
      </c>
      <c r="Z1813" s="15" t="s">
        <v>823</v>
      </c>
      <c r="AA1813" s="15" t="s">
        <v>79</v>
      </c>
      <c r="AB1813" s="15" t="s">
        <v>821</v>
      </c>
      <c r="AC1813" s="15" t="s">
        <v>822</v>
      </c>
      <c r="AD1813" s="15" t="s">
        <v>830</v>
      </c>
      <c r="AE1813" s="15" t="s">
        <v>831</v>
      </c>
      <c r="AF1813" s="15" t="s">
        <v>832</v>
      </c>
    </row>
    <row r="1814" spans="1:38" s="15" customFormat="1">
      <c r="A1814" s="14">
        <v>44589.627152777779</v>
      </c>
      <c r="B1814" s="15" t="s">
        <v>817</v>
      </c>
      <c r="C1814" s="15" t="s">
        <v>11</v>
      </c>
      <c r="D1814" s="14">
        <v>44589.627152777779</v>
      </c>
      <c r="E1814" s="15">
        <f t="shared" ca="1" si="49"/>
        <v>3168</v>
      </c>
      <c r="F1814" s="15" t="s">
        <v>12</v>
      </c>
      <c r="G1814" s="15" t="s">
        <v>13</v>
      </c>
      <c r="H1814" s="15" t="s">
        <v>251</v>
      </c>
      <c r="I1814" s="15" t="s">
        <v>252</v>
      </c>
      <c r="J1814" s="15" t="s">
        <v>818</v>
      </c>
      <c r="K1814" s="16" t="s">
        <v>819</v>
      </c>
      <c r="L1814" s="15" t="s">
        <v>820</v>
      </c>
      <c r="M1814" s="15" t="s">
        <v>821</v>
      </c>
      <c r="N1814" s="15" t="s">
        <v>822</v>
      </c>
      <c r="O1814" s="15" t="s">
        <v>21</v>
      </c>
      <c r="Q1814" s="15" t="s">
        <v>824</v>
      </c>
      <c r="R1814" s="16" t="s">
        <v>825</v>
      </c>
      <c r="S1814" s="16" t="s">
        <v>826</v>
      </c>
      <c r="T1814" s="16" t="s">
        <v>827</v>
      </c>
      <c r="U1814" s="17">
        <v>44876</v>
      </c>
      <c r="V1814" s="17">
        <v>45241</v>
      </c>
      <c r="W1814" s="15" t="s">
        <v>828</v>
      </c>
      <c r="X1814" s="15" t="s">
        <v>829</v>
      </c>
      <c r="Y1814" s="15" t="s">
        <v>78</v>
      </c>
      <c r="Z1814" s="15" t="s">
        <v>823</v>
      </c>
      <c r="AA1814" s="15" t="s">
        <v>79</v>
      </c>
      <c r="AB1814" s="15" t="s">
        <v>821</v>
      </c>
      <c r="AC1814" s="15" t="s">
        <v>822</v>
      </c>
      <c r="AD1814" s="15" t="s">
        <v>830</v>
      </c>
      <c r="AE1814" s="15" t="s">
        <v>831</v>
      </c>
      <c r="AF1814" s="15" t="s">
        <v>832</v>
      </c>
    </row>
    <row r="1815" spans="1:38" s="15" customFormat="1">
      <c r="A1815" s="14">
        <v>44620.627152777779</v>
      </c>
      <c r="B1815" s="15" t="s">
        <v>817</v>
      </c>
      <c r="C1815" s="15" t="s">
        <v>11</v>
      </c>
      <c r="D1815" s="14">
        <v>44620.627152777779</v>
      </c>
      <c r="E1815" s="15">
        <f t="shared" ca="1" si="49"/>
        <v>3635</v>
      </c>
      <c r="F1815" s="15" t="s">
        <v>12</v>
      </c>
      <c r="G1815" s="15" t="s">
        <v>13</v>
      </c>
      <c r="H1815" s="15" t="s">
        <v>251</v>
      </c>
      <c r="I1815" s="15" t="s">
        <v>252</v>
      </c>
      <c r="J1815" s="15" t="s">
        <v>818</v>
      </c>
      <c r="K1815" s="16" t="s">
        <v>819</v>
      </c>
      <c r="L1815" s="15" t="s">
        <v>820</v>
      </c>
      <c r="M1815" s="15" t="s">
        <v>821</v>
      </c>
      <c r="N1815" s="15" t="s">
        <v>822</v>
      </c>
      <c r="O1815" s="15" t="s">
        <v>21</v>
      </c>
      <c r="Q1815" s="15" t="s">
        <v>824</v>
      </c>
      <c r="R1815" s="16" t="s">
        <v>825</v>
      </c>
      <c r="S1815" s="16" t="s">
        <v>826</v>
      </c>
      <c r="T1815" s="16" t="s">
        <v>827</v>
      </c>
      <c r="U1815" s="17">
        <v>44876</v>
      </c>
      <c r="V1815" s="17">
        <v>45241</v>
      </c>
      <c r="W1815" s="15" t="s">
        <v>828</v>
      </c>
      <c r="X1815" s="15" t="s">
        <v>829</v>
      </c>
      <c r="Y1815" s="15" t="s">
        <v>78</v>
      </c>
      <c r="Z1815" s="15" t="s">
        <v>823</v>
      </c>
      <c r="AA1815" s="15" t="s">
        <v>79</v>
      </c>
      <c r="AB1815" s="15" t="s">
        <v>821</v>
      </c>
      <c r="AC1815" s="15" t="s">
        <v>822</v>
      </c>
      <c r="AD1815" s="15" t="s">
        <v>830</v>
      </c>
      <c r="AE1815" s="15" t="s">
        <v>831</v>
      </c>
      <c r="AF1815" s="15" t="s">
        <v>832</v>
      </c>
    </row>
    <row r="1816" spans="1:38" s="15" customFormat="1">
      <c r="A1816" s="14">
        <v>44648.627152777779</v>
      </c>
      <c r="B1816" s="15" t="s">
        <v>817</v>
      </c>
      <c r="C1816" s="15" t="s">
        <v>11</v>
      </c>
      <c r="D1816" s="14">
        <v>44648.627152777779</v>
      </c>
      <c r="E1816" s="15">
        <f t="shared" ca="1" si="49"/>
        <v>3493</v>
      </c>
      <c r="F1816" s="15" t="s">
        <v>12</v>
      </c>
      <c r="G1816" s="15" t="s">
        <v>13</v>
      </c>
      <c r="H1816" s="15" t="s">
        <v>251</v>
      </c>
      <c r="I1816" s="15" t="s">
        <v>252</v>
      </c>
      <c r="J1816" s="15" t="s">
        <v>818</v>
      </c>
      <c r="K1816" s="16" t="s">
        <v>819</v>
      </c>
      <c r="L1816" s="15" t="s">
        <v>820</v>
      </c>
      <c r="M1816" s="15" t="s">
        <v>821</v>
      </c>
      <c r="N1816" s="15" t="s">
        <v>822</v>
      </c>
      <c r="O1816" s="15" t="s">
        <v>21</v>
      </c>
      <c r="Q1816" s="15" t="s">
        <v>824</v>
      </c>
      <c r="R1816" s="16" t="s">
        <v>825</v>
      </c>
      <c r="S1816" s="16" t="s">
        <v>826</v>
      </c>
      <c r="T1816" s="16" t="s">
        <v>827</v>
      </c>
      <c r="U1816" s="17">
        <v>44876</v>
      </c>
      <c r="V1816" s="17">
        <v>45241</v>
      </c>
      <c r="W1816" s="15" t="s">
        <v>828</v>
      </c>
      <c r="X1816" s="15" t="s">
        <v>829</v>
      </c>
      <c r="Y1816" s="15" t="s">
        <v>78</v>
      </c>
      <c r="Z1816" s="15" t="s">
        <v>823</v>
      </c>
      <c r="AA1816" s="15" t="s">
        <v>79</v>
      </c>
      <c r="AB1816" s="15" t="s">
        <v>821</v>
      </c>
      <c r="AC1816" s="15" t="s">
        <v>822</v>
      </c>
      <c r="AD1816" s="15" t="s">
        <v>830</v>
      </c>
      <c r="AE1816" s="15" t="s">
        <v>831</v>
      </c>
      <c r="AF1816" s="15" t="s">
        <v>832</v>
      </c>
    </row>
    <row r="1817" spans="1:38" s="15" customFormat="1">
      <c r="A1817" s="14">
        <v>44679.627152777779</v>
      </c>
      <c r="B1817" s="15" t="s">
        <v>817</v>
      </c>
      <c r="C1817" s="15" t="s">
        <v>11</v>
      </c>
      <c r="D1817" s="14">
        <v>44679.627152777779</v>
      </c>
      <c r="E1817" s="15">
        <f t="shared" ca="1" si="49"/>
        <v>3381</v>
      </c>
      <c r="F1817" s="15" t="s">
        <v>12</v>
      </c>
      <c r="G1817" s="15" t="s">
        <v>13</v>
      </c>
      <c r="H1817" s="15" t="s">
        <v>251</v>
      </c>
      <c r="I1817" s="15" t="s">
        <v>252</v>
      </c>
      <c r="J1817" s="15" t="s">
        <v>818</v>
      </c>
      <c r="K1817" s="16" t="s">
        <v>819</v>
      </c>
      <c r="L1817" s="15" t="s">
        <v>820</v>
      </c>
      <c r="M1817" s="15" t="s">
        <v>821</v>
      </c>
      <c r="N1817" s="15" t="s">
        <v>822</v>
      </c>
      <c r="O1817" s="15" t="s">
        <v>21</v>
      </c>
      <c r="Q1817" s="15" t="s">
        <v>824</v>
      </c>
      <c r="R1817" s="16" t="s">
        <v>825</v>
      </c>
      <c r="S1817" s="16" t="s">
        <v>826</v>
      </c>
      <c r="T1817" s="16" t="s">
        <v>827</v>
      </c>
      <c r="U1817" s="17">
        <v>44876</v>
      </c>
      <c r="V1817" s="17">
        <v>45241</v>
      </c>
      <c r="W1817" s="15" t="s">
        <v>828</v>
      </c>
      <c r="X1817" s="15" t="s">
        <v>829</v>
      </c>
      <c r="Y1817" s="15" t="s">
        <v>78</v>
      </c>
      <c r="Z1817" s="15" t="s">
        <v>823</v>
      </c>
      <c r="AA1817" s="15" t="s">
        <v>79</v>
      </c>
      <c r="AB1817" s="15" t="s">
        <v>821</v>
      </c>
      <c r="AC1817" s="15" t="s">
        <v>822</v>
      </c>
      <c r="AD1817" s="15" t="s">
        <v>830</v>
      </c>
      <c r="AE1817" s="15" t="s">
        <v>831</v>
      </c>
      <c r="AF1817" s="15" t="s">
        <v>832</v>
      </c>
    </row>
    <row r="1818" spans="1:38" s="15" customFormat="1">
      <c r="A1818" s="14">
        <v>44709.627152777779</v>
      </c>
      <c r="B1818" s="15" t="s">
        <v>817</v>
      </c>
      <c r="C1818" s="15" t="s">
        <v>11</v>
      </c>
      <c r="D1818" s="14">
        <v>44709.627152777779</v>
      </c>
      <c r="E1818" s="15">
        <f t="shared" ca="1" si="49"/>
        <v>2375</v>
      </c>
      <c r="F1818" s="15" t="s">
        <v>12</v>
      </c>
      <c r="G1818" s="15" t="s">
        <v>13</v>
      </c>
      <c r="H1818" s="15" t="s">
        <v>251</v>
      </c>
      <c r="I1818" s="15" t="s">
        <v>252</v>
      </c>
      <c r="J1818" s="15" t="s">
        <v>818</v>
      </c>
      <c r="K1818" s="16" t="s">
        <v>819</v>
      </c>
      <c r="L1818" s="15" t="s">
        <v>820</v>
      </c>
      <c r="M1818" s="15" t="s">
        <v>821</v>
      </c>
      <c r="N1818" s="15" t="s">
        <v>822</v>
      </c>
      <c r="O1818" s="15" t="s">
        <v>21</v>
      </c>
      <c r="Q1818" s="15" t="s">
        <v>824</v>
      </c>
      <c r="R1818" s="16" t="s">
        <v>825</v>
      </c>
      <c r="S1818" s="16" t="s">
        <v>826</v>
      </c>
      <c r="T1818" s="16" t="s">
        <v>827</v>
      </c>
      <c r="U1818" s="17">
        <v>44876</v>
      </c>
      <c r="V1818" s="17">
        <v>45241</v>
      </c>
      <c r="W1818" s="15" t="s">
        <v>828</v>
      </c>
      <c r="X1818" s="15" t="s">
        <v>829</v>
      </c>
      <c r="Y1818" s="15" t="s">
        <v>78</v>
      </c>
      <c r="Z1818" s="15" t="s">
        <v>823</v>
      </c>
      <c r="AA1818" s="15" t="s">
        <v>79</v>
      </c>
      <c r="AB1818" s="15" t="s">
        <v>821</v>
      </c>
      <c r="AC1818" s="15" t="s">
        <v>822</v>
      </c>
      <c r="AD1818" s="15" t="s">
        <v>830</v>
      </c>
      <c r="AE1818" s="15" t="s">
        <v>831</v>
      </c>
      <c r="AF1818" s="15" t="s">
        <v>832</v>
      </c>
      <c r="AK1818"/>
    </row>
    <row r="1819" spans="1:38" s="15" customFormat="1">
      <c r="A1819" s="14">
        <v>44740.627152777779</v>
      </c>
      <c r="B1819" s="15" t="s">
        <v>817</v>
      </c>
      <c r="C1819" s="15" t="s">
        <v>11</v>
      </c>
      <c r="D1819" s="14">
        <v>44740.627152777779</v>
      </c>
      <c r="E1819" s="15">
        <f t="shared" ca="1" si="49"/>
        <v>3393</v>
      </c>
      <c r="F1819" s="15" t="s">
        <v>12</v>
      </c>
      <c r="G1819" s="15" t="s">
        <v>13</v>
      </c>
      <c r="H1819" s="15" t="s">
        <v>251</v>
      </c>
      <c r="I1819" s="15" t="s">
        <v>252</v>
      </c>
      <c r="J1819" s="15" t="s">
        <v>818</v>
      </c>
      <c r="K1819" s="16" t="s">
        <v>819</v>
      </c>
      <c r="L1819" s="15" t="s">
        <v>820</v>
      </c>
      <c r="M1819" s="15" t="s">
        <v>821</v>
      </c>
      <c r="N1819" s="15" t="s">
        <v>822</v>
      </c>
      <c r="O1819" s="15" t="s">
        <v>21</v>
      </c>
      <c r="Q1819" s="15" t="s">
        <v>824</v>
      </c>
      <c r="R1819" s="16" t="s">
        <v>825</v>
      </c>
      <c r="S1819" s="16" t="s">
        <v>826</v>
      </c>
      <c r="T1819" s="16" t="s">
        <v>827</v>
      </c>
      <c r="U1819" s="17">
        <v>44876</v>
      </c>
      <c r="V1819" s="17">
        <v>45241</v>
      </c>
      <c r="W1819" s="15" t="s">
        <v>828</v>
      </c>
      <c r="X1819" s="15" t="s">
        <v>829</v>
      </c>
      <c r="Y1819" s="15" t="s">
        <v>78</v>
      </c>
      <c r="Z1819" s="15" t="s">
        <v>823</v>
      </c>
      <c r="AA1819" s="15" t="s">
        <v>79</v>
      </c>
      <c r="AB1819" s="15" t="s">
        <v>821</v>
      </c>
      <c r="AC1819" s="15" t="s">
        <v>822</v>
      </c>
      <c r="AD1819" s="15" t="s">
        <v>830</v>
      </c>
      <c r="AE1819" s="15" t="s">
        <v>831</v>
      </c>
      <c r="AF1819" s="15" t="s">
        <v>832</v>
      </c>
      <c r="AK1819"/>
    </row>
    <row r="1820" spans="1:38" s="15" customFormat="1">
      <c r="A1820" s="14">
        <v>44770.627152777779</v>
      </c>
      <c r="B1820" s="15" t="s">
        <v>817</v>
      </c>
      <c r="C1820" s="15" t="s">
        <v>11</v>
      </c>
      <c r="D1820" s="14">
        <v>44770.627152777779</v>
      </c>
      <c r="E1820" s="15">
        <f t="shared" ca="1" si="49"/>
        <v>3739</v>
      </c>
      <c r="F1820" s="15" t="s">
        <v>12</v>
      </c>
      <c r="G1820" s="15" t="s">
        <v>13</v>
      </c>
      <c r="H1820" s="15" t="s">
        <v>251</v>
      </c>
      <c r="I1820" s="15" t="s">
        <v>252</v>
      </c>
      <c r="J1820" s="15" t="s">
        <v>818</v>
      </c>
      <c r="K1820" s="16" t="s">
        <v>819</v>
      </c>
      <c r="L1820" s="15" t="s">
        <v>820</v>
      </c>
      <c r="M1820" s="15" t="s">
        <v>821</v>
      </c>
      <c r="N1820" s="15" t="s">
        <v>822</v>
      </c>
      <c r="O1820" s="15" t="s">
        <v>21</v>
      </c>
      <c r="Q1820" s="15" t="s">
        <v>824</v>
      </c>
      <c r="R1820" s="16" t="s">
        <v>825</v>
      </c>
      <c r="S1820" s="16" t="s">
        <v>826</v>
      </c>
      <c r="T1820" s="16" t="s">
        <v>827</v>
      </c>
      <c r="U1820" s="17">
        <v>44876</v>
      </c>
      <c r="V1820" s="17">
        <v>45241</v>
      </c>
      <c r="W1820" s="15" t="s">
        <v>828</v>
      </c>
      <c r="X1820" s="15" t="s">
        <v>829</v>
      </c>
      <c r="Y1820" s="15" t="s">
        <v>78</v>
      </c>
      <c r="Z1820" s="15" t="s">
        <v>823</v>
      </c>
      <c r="AA1820" s="15" t="s">
        <v>79</v>
      </c>
      <c r="AB1820" s="15" t="s">
        <v>821</v>
      </c>
      <c r="AC1820" s="15" t="s">
        <v>822</v>
      </c>
      <c r="AD1820" s="15" t="s">
        <v>830</v>
      </c>
      <c r="AE1820" s="15" t="s">
        <v>831</v>
      </c>
      <c r="AF1820" s="15" t="s">
        <v>832</v>
      </c>
      <c r="AK1820"/>
    </row>
    <row r="1821" spans="1:38" s="15" customFormat="1">
      <c r="A1821" s="14">
        <v>44801.627152777779</v>
      </c>
      <c r="B1821" s="15" t="s">
        <v>817</v>
      </c>
      <c r="C1821" s="15" t="s">
        <v>11</v>
      </c>
      <c r="D1821" s="14">
        <v>44801.627152777779</v>
      </c>
      <c r="E1821" s="15">
        <f t="shared" ca="1" si="49"/>
        <v>2804</v>
      </c>
      <c r="F1821" s="15" t="s">
        <v>12</v>
      </c>
      <c r="G1821" s="15" t="s">
        <v>13</v>
      </c>
      <c r="H1821" s="15" t="s">
        <v>251</v>
      </c>
      <c r="I1821" s="15" t="s">
        <v>252</v>
      </c>
      <c r="J1821" s="15" t="s">
        <v>818</v>
      </c>
      <c r="K1821" s="16" t="s">
        <v>819</v>
      </c>
      <c r="L1821" s="15" t="s">
        <v>820</v>
      </c>
      <c r="M1821" s="15" t="s">
        <v>821</v>
      </c>
      <c r="N1821" s="15" t="s">
        <v>822</v>
      </c>
      <c r="O1821" s="15" t="s">
        <v>21</v>
      </c>
      <c r="Q1821" s="15" t="s">
        <v>824</v>
      </c>
      <c r="R1821" s="16" t="s">
        <v>825</v>
      </c>
      <c r="S1821" s="16" t="s">
        <v>826</v>
      </c>
      <c r="T1821" s="16" t="s">
        <v>827</v>
      </c>
      <c r="U1821" s="17">
        <v>44876</v>
      </c>
      <c r="V1821" s="17">
        <v>45241</v>
      </c>
      <c r="W1821" s="15" t="s">
        <v>828</v>
      </c>
      <c r="X1821" s="15" t="s">
        <v>829</v>
      </c>
      <c r="Y1821" s="15" t="s">
        <v>78</v>
      </c>
      <c r="Z1821" s="15" t="s">
        <v>823</v>
      </c>
      <c r="AA1821" s="15" t="s">
        <v>79</v>
      </c>
      <c r="AB1821" s="15" t="s">
        <v>821</v>
      </c>
      <c r="AC1821" s="15" t="s">
        <v>822</v>
      </c>
      <c r="AD1821" s="15" t="s">
        <v>830</v>
      </c>
      <c r="AE1821" s="15" t="s">
        <v>831</v>
      </c>
      <c r="AF1821" s="15" t="s">
        <v>832</v>
      </c>
      <c r="AK1821"/>
    </row>
    <row r="1822" spans="1:38" s="15" customFormat="1">
      <c r="A1822" s="14">
        <v>44832.627152777779</v>
      </c>
      <c r="B1822" s="15" t="s">
        <v>817</v>
      </c>
      <c r="C1822" s="15" t="s">
        <v>11</v>
      </c>
      <c r="D1822" s="14">
        <v>44832.627152777779</v>
      </c>
      <c r="E1822" s="15">
        <f t="shared" ca="1" si="49"/>
        <v>3923</v>
      </c>
      <c r="F1822" s="15" t="s">
        <v>12</v>
      </c>
      <c r="G1822" s="15" t="s">
        <v>13</v>
      </c>
      <c r="H1822" s="15" t="s">
        <v>251</v>
      </c>
      <c r="I1822" s="15" t="s">
        <v>252</v>
      </c>
      <c r="J1822" s="15" t="s">
        <v>818</v>
      </c>
      <c r="K1822" s="16" t="s">
        <v>819</v>
      </c>
      <c r="L1822" s="15" t="s">
        <v>820</v>
      </c>
      <c r="M1822" s="15" t="s">
        <v>821</v>
      </c>
      <c r="N1822" s="15" t="s">
        <v>822</v>
      </c>
      <c r="O1822" s="15" t="s">
        <v>21</v>
      </c>
      <c r="Q1822" s="15" t="s">
        <v>824</v>
      </c>
      <c r="R1822" s="16" t="s">
        <v>825</v>
      </c>
      <c r="S1822" s="16" t="s">
        <v>826</v>
      </c>
      <c r="T1822" s="16" t="s">
        <v>827</v>
      </c>
      <c r="U1822" s="17">
        <v>44876</v>
      </c>
      <c r="V1822" s="17">
        <v>45241</v>
      </c>
      <c r="W1822" s="15" t="s">
        <v>828</v>
      </c>
      <c r="X1822" s="15" t="s">
        <v>829</v>
      </c>
      <c r="Y1822" s="15" t="s">
        <v>78</v>
      </c>
      <c r="Z1822" s="15" t="s">
        <v>823</v>
      </c>
      <c r="AA1822" s="15" t="s">
        <v>79</v>
      </c>
      <c r="AB1822" s="15" t="s">
        <v>821</v>
      </c>
      <c r="AC1822" s="15" t="s">
        <v>822</v>
      </c>
      <c r="AD1822" s="15" t="s">
        <v>830</v>
      </c>
      <c r="AE1822" s="15" t="s">
        <v>831</v>
      </c>
      <c r="AF1822" s="15" t="s">
        <v>832</v>
      </c>
      <c r="AK1822"/>
    </row>
    <row r="1823" spans="1:38" s="15" customFormat="1">
      <c r="A1823" s="14">
        <v>44862.627152777779</v>
      </c>
      <c r="B1823" s="15" t="s">
        <v>817</v>
      </c>
      <c r="C1823" s="15" t="s">
        <v>11</v>
      </c>
      <c r="D1823" s="14">
        <v>44862.627152777779</v>
      </c>
      <c r="E1823" s="15">
        <f t="shared" ca="1" si="49"/>
        <v>2032</v>
      </c>
      <c r="F1823" s="15" t="s">
        <v>12</v>
      </c>
      <c r="G1823" s="15" t="s">
        <v>13</v>
      </c>
      <c r="H1823" s="15" t="s">
        <v>251</v>
      </c>
      <c r="I1823" s="15" t="s">
        <v>252</v>
      </c>
      <c r="J1823" s="15" t="s">
        <v>818</v>
      </c>
      <c r="K1823" s="16" t="s">
        <v>819</v>
      </c>
      <c r="L1823" s="15" t="s">
        <v>820</v>
      </c>
      <c r="M1823" s="15" t="s">
        <v>821</v>
      </c>
      <c r="N1823" s="15" t="s">
        <v>822</v>
      </c>
      <c r="O1823" s="15" t="s">
        <v>21</v>
      </c>
      <c r="Q1823" s="15" t="s">
        <v>824</v>
      </c>
      <c r="R1823" s="16" t="s">
        <v>825</v>
      </c>
      <c r="S1823" s="16" t="s">
        <v>826</v>
      </c>
      <c r="T1823" s="16" t="s">
        <v>827</v>
      </c>
      <c r="U1823" s="17">
        <v>44876</v>
      </c>
      <c r="V1823" s="17">
        <v>45241</v>
      </c>
      <c r="W1823" s="15" t="s">
        <v>828</v>
      </c>
      <c r="X1823" s="15" t="s">
        <v>829</v>
      </c>
      <c r="Y1823" s="15" t="s">
        <v>78</v>
      </c>
      <c r="Z1823" s="15" t="s">
        <v>823</v>
      </c>
      <c r="AA1823" s="15" t="s">
        <v>79</v>
      </c>
      <c r="AB1823" s="15" t="s">
        <v>821</v>
      </c>
      <c r="AC1823" s="15" t="s">
        <v>822</v>
      </c>
      <c r="AD1823" s="15" t="s">
        <v>830</v>
      </c>
      <c r="AE1823" s="15" t="s">
        <v>831</v>
      </c>
      <c r="AF1823" s="15" t="s">
        <v>832</v>
      </c>
      <c r="AK1823"/>
    </row>
    <row r="1824" spans="1:38" s="15" customFormat="1">
      <c r="A1824" s="14">
        <v>44893.627152777779</v>
      </c>
      <c r="B1824" s="15" t="s">
        <v>817</v>
      </c>
      <c r="C1824" s="15" t="s">
        <v>11</v>
      </c>
      <c r="D1824" s="14">
        <v>44893.627152777779</v>
      </c>
      <c r="E1824" s="15">
        <f t="shared" ca="1" si="49"/>
        <v>4059</v>
      </c>
      <c r="F1824" s="15" t="s">
        <v>12</v>
      </c>
      <c r="G1824" s="15" t="s">
        <v>13</v>
      </c>
      <c r="H1824" s="15" t="s">
        <v>251</v>
      </c>
      <c r="I1824" s="15" t="s">
        <v>252</v>
      </c>
      <c r="J1824" s="15" t="s">
        <v>818</v>
      </c>
      <c r="K1824" s="16" t="s">
        <v>819</v>
      </c>
      <c r="L1824" s="15" t="s">
        <v>820</v>
      </c>
      <c r="M1824" s="15" t="s">
        <v>821</v>
      </c>
      <c r="N1824" s="15" t="s">
        <v>822</v>
      </c>
      <c r="O1824" s="15" t="s">
        <v>21</v>
      </c>
      <c r="Q1824" s="15" t="s">
        <v>824</v>
      </c>
      <c r="R1824" s="16" t="s">
        <v>825</v>
      </c>
      <c r="S1824" s="16" t="s">
        <v>826</v>
      </c>
      <c r="T1824" s="16" t="s">
        <v>827</v>
      </c>
      <c r="U1824" s="17">
        <v>44876</v>
      </c>
      <c r="V1824" s="17">
        <v>45241</v>
      </c>
      <c r="W1824" s="15" t="s">
        <v>828</v>
      </c>
      <c r="X1824" s="15" t="s">
        <v>829</v>
      </c>
      <c r="Y1824" s="15" t="s">
        <v>78</v>
      </c>
      <c r="Z1824" s="15" t="s">
        <v>823</v>
      </c>
      <c r="AA1824" s="15" t="s">
        <v>79</v>
      </c>
      <c r="AB1824" s="15" t="s">
        <v>821</v>
      </c>
      <c r="AC1824" s="15" t="s">
        <v>822</v>
      </c>
      <c r="AD1824" s="15" t="s">
        <v>830</v>
      </c>
      <c r="AE1824" s="15" t="s">
        <v>831</v>
      </c>
      <c r="AF1824" s="15" t="s">
        <v>832</v>
      </c>
      <c r="AK1824"/>
    </row>
    <row r="1825" spans="1:38" s="15" customFormat="1">
      <c r="A1825" s="14">
        <v>44923.627152777779</v>
      </c>
      <c r="B1825" s="15" t="s">
        <v>817</v>
      </c>
      <c r="C1825" s="15" t="s">
        <v>11</v>
      </c>
      <c r="D1825" s="14">
        <v>44923.627152777779</v>
      </c>
      <c r="E1825" s="15">
        <f t="shared" ca="1" si="49"/>
        <v>3144</v>
      </c>
      <c r="F1825" s="15" t="s">
        <v>12</v>
      </c>
      <c r="G1825" s="15" t="s">
        <v>13</v>
      </c>
      <c r="H1825" s="15" t="s">
        <v>251</v>
      </c>
      <c r="I1825" s="15" t="s">
        <v>252</v>
      </c>
      <c r="J1825" s="15" t="s">
        <v>818</v>
      </c>
      <c r="K1825" s="16" t="s">
        <v>819</v>
      </c>
      <c r="L1825" s="15" t="s">
        <v>820</v>
      </c>
      <c r="M1825" s="15" t="s">
        <v>821</v>
      </c>
      <c r="N1825" s="15" t="s">
        <v>822</v>
      </c>
      <c r="O1825" s="15" t="s">
        <v>21</v>
      </c>
      <c r="Q1825" s="15" t="s">
        <v>824</v>
      </c>
      <c r="R1825" s="16" t="s">
        <v>825</v>
      </c>
      <c r="S1825" s="16" t="s">
        <v>826</v>
      </c>
      <c r="T1825" s="16" t="s">
        <v>827</v>
      </c>
      <c r="U1825" s="17">
        <v>44876</v>
      </c>
      <c r="V1825" s="17">
        <v>45241</v>
      </c>
      <c r="W1825" s="15" t="s">
        <v>828</v>
      </c>
      <c r="X1825" s="15" t="s">
        <v>829</v>
      </c>
      <c r="Y1825" s="15" t="s">
        <v>78</v>
      </c>
      <c r="Z1825" s="15" t="s">
        <v>823</v>
      </c>
      <c r="AA1825" s="15" t="s">
        <v>79</v>
      </c>
      <c r="AB1825" s="15" t="s">
        <v>821</v>
      </c>
      <c r="AC1825" s="15" t="s">
        <v>822</v>
      </c>
      <c r="AD1825" s="15" t="s">
        <v>830</v>
      </c>
      <c r="AE1825" s="15" t="s">
        <v>831</v>
      </c>
      <c r="AF1825" s="15" t="s">
        <v>832</v>
      </c>
      <c r="AK1825"/>
    </row>
    <row r="1826" spans="1:38" s="15" customFormat="1">
      <c r="A1826" s="14">
        <v>44954.627152777779</v>
      </c>
      <c r="B1826" s="15" t="s">
        <v>817</v>
      </c>
      <c r="C1826" s="15" t="s">
        <v>11</v>
      </c>
      <c r="D1826" s="14">
        <v>44954.627152777779</v>
      </c>
      <c r="E1826" s="15">
        <f t="shared" ca="1" si="49"/>
        <v>3690</v>
      </c>
      <c r="F1826" s="15" t="s">
        <v>12</v>
      </c>
      <c r="G1826" s="15" t="s">
        <v>13</v>
      </c>
      <c r="H1826" s="15" t="s">
        <v>251</v>
      </c>
      <c r="I1826" s="15" t="s">
        <v>252</v>
      </c>
      <c r="J1826" s="15" t="s">
        <v>818</v>
      </c>
      <c r="K1826" s="16" t="s">
        <v>819</v>
      </c>
      <c r="L1826" s="15" t="s">
        <v>820</v>
      </c>
      <c r="M1826" s="15" t="s">
        <v>821</v>
      </c>
      <c r="N1826" s="15" t="s">
        <v>822</v>
      </c>
      <c r="O1826" s="15" t="s">
        <v>21</v>
      </c>
      <c r="Q1826" s="15" t="s">
        <v>824</v>
      </c>
      <c r="R1826" s="16" t="s">
        <v>825</v>
      </c>
      <c r="S1826" s="16" t="s">
        <v>826</v>
      </c>
      <c r="T1826" s="16" t="s">
        <v>827</v>
      </c>
      <c r="U1826" s="17">
        <v>44876</v>
      </c>
      <c r="V1826" s="17">
        <v>45241</v>
      </c>
      <c r="W1826" s="15" t="s">
        <v>828</v>
      </c>
      <c r="X1826" s="15" t="s">
        <v>829</v>
      </c>
      <c r="Y1826" s="15" t="s">
        <v>78</v>
      </c>
      <c r="Z1826" s="15" t="s">
        <v>823</v>
      </c>
      <c r="AA1826" s="15" t="s">
        <v>79</v>
      </c>
      <c r="AB1826" s="15" t="s">
        <v>821</v>
      </c>
      <c r="AC1826" s="15" t="s">
        <v>822</v>
      </c>
      <c r="AD1826" s="15" t="s">
        <v>830</v>
      </c>
      <c r="AE1826" s="15" t="s">
        <v>831</v>
      </c>
      <c r="AF1826" s="15" t="s">
        <v>832</v>
      </c>
      <c r="AK1826"/>
    </row>
    <row r="1827" spans="1:38" s="15" customFormat="1">
      <c r="A1827" s="14">
        <v>44985.627152777779</v>
      </c>
      <c r="B1827" s="15" t="s">
        <v>817</v>
      </c>
      <c r="C1827" s="15" t="s">
        <v>11</v>
      </c>
      <c r="D1827" s="14">
        <v>44985.627152777779</v>
      </c>
      <c r="E1827" s="15">
        <f t="shared" ca="1" si="49"/>
        <v>2051</v>
      </c>
      <c r="F1827" s="15" t="s">
        <v>12</v>
      </c>
      <c r="G1827" s="15" t="s">
        <v>13</v>
      </c>
      <c r="H1827" s="15" t="s">
        <v>251</v>
      </c>
      <c r="I1827" s="15" t="s">
        <v>252</v>
      </c>
      <c r="J1827" s="15" t="s">
        <v>818</v>
      </c>
      <c r="K1827" s="16" t="s">
        <v>819</v>
      </c>
      <c r="L1827" s="15" t="s">
        <v>820</v>
      </c>
      <c r="M1827" s="15" t="s">
        <v>821</v>
      </c>
      <c r="N1827" s="15" t="s">
        <v>822</v>
      </c>
      <c r="O1827" s="15" t="s">
        <v>21</v>
      </c>
      <c r="Q1827" s="15" t="s">
        <v>824</v>
      </c>
      <c r="R1827" s="16" t="s">
        <v>825</v>
      </c>
      <c r="S1827" s="16" t="s">
        <v>826</v>
      </c>
      <c r="T1827" s="16" t="s">
        <v>827</v>
      </c>
      <c r="U1827" s="17">
        <v>44876</v>
      </c>
      <c r="V1827" s="17">
        <v>45241</v>
      </c>
      <c r="W1827" s="15" t="s">
        <v>828</v>
      </c>
      <c r="X1827" s="15" t="s">
        <v>829</v>
      </c>
      <c r="Y1827" s="15" t="s">
        <v>78</v>
      </c>
      <c r="Z1827" s="15" t="s">
        <v>823</v>
      </c>
      <c r="AA1827" s="15" t="s">
        <v>79</v>
      </c>
      <c r="AB1827" s="15" t="s">
        <v>821</v>
      </c>
      <c r="AC1827" s="15" t="s">
        <v>822</v>
      </c>
      <c r="AD1827" s="15" t="s">
        <v>830</v>
      </c>
      <c r="AE1827" s="15" t="s">
        <v>831</v>
      </c>
      <c r="AF1827" s="15" t="s">
        <v>832</v>
      </c>
    </row>
    <row r="1828" spans="1:38" s="15" customFormat="1">
      <c r="A1828" s="14">
        <v>45013.627152777779</v>
      </c>
      <c r="B1828" s="15" t="s">
        <v>817</v>
      </c>
      <c r="C1828" s="15" t="s">
        <v>11</v>
      </c>
      <c r="D1828" s="14">
        <v>45013.627152777779</v>
      </c>
      <c r="E1828" s="15">
        <f t="shared" ca="1" si="49"/>
        <v>2836</v>
      </c>
      <c r="F1828" s="15" t="s">
        <v>12</v>
      </c>
      <c r="G1828" s="15" t="s">
        <v>13</v>
      </c>
      <c r="H1828" s="15" t="s">
        <v>251</v>
      </c>
      <c r="I1828" s="15" t="s">
        <v>252</v>
      </c>
      <c r="J1828" s="15" t="s">
        <v>818</v>
      </c>
      <c r="K1828" s="16" t="s">
        <v>819</v>
      </c>
      <c r="L1828" s="15" t="s">
        <v>820</v>
      </c>
      <c r="M1828" s="15" t="s">
        <v>821</v>
      </c>
      <c r="N1828" s="15" t="s">
        <v>822</v>
      </c>
      <c r="O1828" s="15" t="s">
        <v>21</v>
      </c>
      <c r="Q1828" s="15" t="s">
        <v>824</v>
      </c>
      <c r="R1828" s="16" t="s">
        <v>825</v>
      </c>
      <c r="S1828" s="16" t="s">
        <v>826</v>
      </c>
      <c r="T1828" s="16" t="s">
        <v>827</v>
      </c>
      <c r="U1828" s="17">
        <v>44876</v>
      </c>
      <c r="V1828" s="17">
        <v>45241</v>
      </c>
      <c r="W1828" s="15" t="s">
        <v>828</v>
      </c>
      <c r="X1828" s="15" t="s">
        <v>829</v>
      </c>
      <c r="Y1828" s="15" t="s">
        <v>78</v>
      </c>
      <c r="Z1828" s="15" t="s">
        <v>823</v>
      </c>
      <c r="AA1828" s="15" t="s">
        <v>79</v>
      </c>
      <c r="AB1828" s="15" t="s">
        <v>821</v>
      </c>
      <c r="AC1828" s="15" t="s">
        <v>822</v>
      </c>
      <c r="AD1828" s="15" t="s">
        <v>830</v>
      </c>
      <c r="AE1828" s="15" t="s">
        <v>831</v>
      </c>
      <c r="AF1828" s="15" t="s">
        <v>832</v>
      </c>
    </row>
    <row r="1829" spans="1:38" s="15" customFormat="1">
      <c r="A1829" s="14">
        <v>45044.627152777779</v>
      </c>
      <c r="B1829" s="15" t="s">
        <v>817</v>
      </c>
      <c r="C1829" s="15" t="s">
        <v>11</v>
      </c>
      <c r="D1829" s="14">
        <v>45044.627152777779</v>
      </c>
      <c r="E1829" s="15">
        <f t="shared" ca="1" si="49"/>
        <v>3096</v>
      </c>
      <c r="F1829" s="15" t="s">
        <v>12</v>
      </c>
      <c r="G1829" s="15" t="s">
        <v>13</v>
      </c>
      <c r="H1829" s="15" t="s">
        <v>251</v>
      </c>
      <c r="I1829" s="15" t="s">
        <v>252</v>
      </c>
      <c r="J1829" s="15" t="s">
        <v>818</v>
      </c>
      <c r="K1829" s="16" t="s">
        <v>819</v>
      </c>
      <c r="L1829" s="15" t="s">
        <v>820</v>
      </c>
      <c r="M1829" s="15" t="s">
        <v>821</v>
      </c>
      <c r="N1829" s="15" t="s">
        <v>822</v>
      </c>
      <c r="O1829" s="15" t="s">
        <v>21</v>
      </c>
      <c r="Q1829" s="15" t="s">
        <v>824</v>
      </c>
      <c r="R1829" s="16" t="s">
        <v>825</v>
      </c>
      <c r="S1829" s="16" t="s">
        <v>826</v>
      </c>
      <c r="T1829" s="16" t="s">
        <v>827</v>
      </c>
      <c r="U1829" s="17">
        <v>44876</v>
      </c>
      <c r="V1829" s="17">
        <v>45241</v>
      </c>
      <c r="W1829" s="15" t="s">
        <v>828</v>
      </c>
      <c r="X1829" s="15" t="s">
        <v>829</v>
      </c>
      <c r="Y1829" s="15" t="s">
        <v>78</v>
      </c>
      <c r="Z1829" s="15" t="s">
        <v>823</v>
      </c>
      <c r="AA1829" s="15" t="s">
        <v>79</v>
      </c>
      <c r="AB1829" s="15" t="s">
        <v>821</v>
      </c>
      <c r="AC1829" s="15" t="s">
        <v>822</v>
      </c>
      <c r="AD1829" s="15" t="s">
        <v>830</v>
      </c>
      <c r="AE1829" s="15" t="s">
        <v>831</v>
      </c>
      <c r="AF1829" s="15" t="s">
        <v>832</v>
      </c>
    </row>
    <row r="1830" spans="1:38" s="15" customFormat="1">
      <c r="A1830" s="14">
        <v>45074.627152777779</v>
      </c>
      <c r="B1830" s="15" t="s">
        <v>817</v>
      </c>
      <c r="C1830" s="15" t="s">
        <v>11</v>
      </c>
      <c r="D1830" s="14">
        <v>45074.627152777779</v>
      </c>
      <c r="E1830" s="15">
        <f t="shared" ca="1" si="49"/>
        <v>3263</v>
      </c>
      <c r="F1830" s="15" t="s">
        <v>12</v>
      </c>
      <c r="G1830" s="15" t="s">
        <v>13</v>
      </c>
      <c r="H1830" s="15" t="s">
        <v>251</v>
      </c>
      <c r="I1830" s="15" t="s">
        <v>252</v>
      </c>
      <c r="J1830" s="15" t="s">
        <v>818</v>
      </c>
      <c r="K1830" s="16" t="s">
        <v>819</v>
      </c>
      <c r="L1830" s="15" t="s">
        <v>820</v>
      </c>
      <c r="M1830" s="15" t="s">
        <v>821</v>
      </c>
      <c r="N1830" s="15" t="s">
        <v>822</v>
      </c>
      <c r="O1830" s="15" t="s">
        <v>21</v>
      </c>
      <c r="Q1830" s="15" t="s">
        <v>824</v>
      </c>
      <c r="R1830" s="16" t="s">
        <v>825</v>
      </c>
      <c r="S1830" s="16" t="s">
        <v>826</v>
      </c>
      <c r="T1830" s="16" t="s">
        <v>827</v>
      </c>
      <c r="U1830" s="17">
        <v>44876</v>
      </c>
      <c r="V1830" s="17">
        <v>45241</v>
      </c>
      <c r="W1830" s="15" t="s">
        <v>828</v>
      </c>
      <c r="X1830" s="15" t="s">
        <v>829</v>
      </c>
      <c r="Y1830" s="15" t="s">
        <v>78</v>
      </c>
      <c r="Z1830" s="15" t="s">
        <v>823</v>
      </c>
      <c r="AA1830" s="15" t="s">
        <v>79</v>
      </c>
      <c r="AB1830" s="15" t="s">
        <v>821</v>
      </c>
      <c r="AC1830" s="15" t="s">
        <v>822</v>
      </c>
      <c r="AD1830" s="15" t="s">
        <v>830</v>
      </c>
      <c r="AE1830" s="15" t="s">
        <v>831</v>
      </c>
      <c r="AF1830" s="15" t="s">
        <v>832</v>
      </c>
    </row>
    <row r="1831" spans="1:38" s="15" customFormat="1">
      <c r="A1831" s="14">
        <v>45105.627152777779</v>
      </c>
      <c r="B1831" s="15" t="s">
        <v>817</v>
      </c>
      <c r="C1831" s="15" t="s">
        <v>11</v>
      </c>
      <c r="D1831" s="14">
        <v>45105.627152777779</v>
      </c>
      <c r="E1831" s="15">
        <f t="shared" ca="1" si="49"/>
        <v>1996</v>
      </c>
      <c r="F1831" s="15" t="s">
        <v>12</v>
      </c>
      <c r="G1831" s="15" t="s">
        <v>13</v>
      </c>
      <c r="H1831" s="15" t="s">
        <v>251</v>
      </c>
      <c r="I1831" s="15" t="s">
        <v>252</v>
      </c>
      <c r="J1831" s="15" t="s">
        <v>818</v>
      </c>
      <c r="K1831" s="16" t="s">
        <v>819</v>
      </c>
      <c r="L1831" s="15" t="s">
        <v>820</v>
      </c>
      <c r="M1831" s="15" t="s">
        <v>821</v>
      </c>
      <c r="N1831" s="15" t="s">
        <v>822</v>
      </c>
      <c r="O1831" s="15" t="s">
        <v>21</v>
      </c>
      <c r="Q1831" s="15" t="s">
        <v>824</v>
      </c>
      <c r="R1831" s="16" t="s">
        <v>825</v>
      </c>
      <c r="S1831" s="16" t="s">
        <v>826</v>
      </c>
      <c r="T1831" s="16" t="s">
        <v>827</v>
      </c>
      <c r="U1831" s="17">
        <v>44876</v>
      </c>
      <c r="V1831" s="17">
        <v>45241</v>
      </c>
      <c r="W1831" s="15" t="s">
        <v>828</v>
      </c>
      <c r="X1831" s="15" t="s">
        <v>829</v>
      </c>
      <c r="Y1831" s="15" t="s">
        <v>78</v>
      </c>
      <c r="Z1831" s="15" t="s">
        <v>823</v>
      </c>
      <c r="AA1831" s="15" t="s">
        <v>79</v>
      </c>
      <c r="AB1831" s="15" t="s">
        <v>821</v>
      </c>
      <c r="AC1831" s="15" t="s">
        <v>822</v>
      </c>
      <c r="AD1831" s="15" t="s">
        <v>830</v>
      </c>
      <c r="AE1831" s="15" t="s">
        <v>831</v>
      </c>
      <c r="AF1831" s="15" t="s">
        <v>832</v>
      </c>
      <c r="AJ1831"/>
    </row>
    <row r="1832" spans="1:38" s="15" customFormat="1">
      <c r="A1832" s="14">
        <v>45135.627152777779</v>
      </c>
      <c r="B1832" s="15" t="s">
        <v>817</v>
      </c>
      <c r="C1832" s="15" t="s">
        <v>11</v>
      </c>
      <c r="D1832" s="14">
        <v>45135.627152777779</v>
      </c>
      <c r="E1832" s="15">
        <f t="shared" ca="1" si="49"/>
        <v>3150</v>
      </c>
      <c r="F1832" s="15" t="s">
        <v>12</v>
      </c>
      <c r="G1832" s="15" t="s">
        <v>13</v>
      </c>
      <c r="H1832" s="15" t="s">
        <v>251</v>
      </c>
      <c r="I1832" s="15" t="s">
        <v>252</v>
      </c>
      <c r="J1832" s="15" t="s">
        <v>818</v>
      </c>
      <c r="K1832" s="16" t="s">
        <v>819</v>
      </c>
      <c r="L1832" s="15" t="s">
        <v>820</v>
      </c>
      <c r="M1832" s="15" t="s">
        <v>821</v>
      </c>
      <c r="N1832" s="15" t="s">
        <v>822</v>
      </c>
      <c r="O1832" s="15" t="s">
        <v>21</v>
      </c>
      <c r="Q1832" s="15" t="s">
        <v>824</v>
      </c>
      <c r="R1832" s="16" t="s">
        <v>825</v>
      </c>
      <c r="S1832" s="16" t="s">
        <v>826</v>
      </c>
      <c r="T1832" s="16" t="s">
        <v>827</v>
      </c>
      <c r="U1832" s="17">
        <v>44876</v>
      </c>
      <c r="V1832" s="17">
        <v>45241</v>
      </c>
      <c r="W1832" s="15" t="s">
        <v>828</v>
      </c>
      <c r="X1832" s="15" t="s">
        <v>829</v>
      </c>
      <c r="Y1832" s="15" t="s">
        <v>78</v>
      </c>
      <c r="Z1832" s="15" t="s">
        <v>823</v>
      </c>
      <c r="AA1832" s="15" t="s">
        <v>79</v>
      </c>
      <c r="AB1832" s="15" t="s">
        <v>821</v>
      </c>
      <c r="AC1832" s="15" t="s">
        <v>822</v>
      </c>
      <c r="AD1832" s="15" t="s">
        <v>830</v>
      </c>
      <c r="AE1832" s="15" t="s">
        <v>831</v>
      </c>
      <c r="AF1832" s="15" t="s">
        <v>832</v>
      </c>
      <c r="AJ1832"/>
    </row>
    <row r="1833" spans="1:38" s="15" customFormat="1">
      <c r="A1833" s="14">
        <v>45166.627152777779</v>
      </c>
      <c r="B1833" s="15" t="s">
        <v>817</v>
      </c>
      <c r="C1833" s="15" t="s">
        <v>11</v>
      </c>
      <c r="D1833" s="14">
        <v>45166.627152777779</v>
      </c>
      <c r="E1833" s="15">
        <f t="shared" ca="1" si="49"/>
        <v>2856</v>
      </c>
      <c r="F1833" s="15" t="s">
        <v>12</v>
      </c>
      <c r="G1833" s="15" t="s">
        <v>13</v>
      </c>
      <c r="H1833" s="15" t="s">
        <v>251</v>
      </c>
      <c r="I1833" s="15" t="s">
        <v>252</v>
      </c>
      <c r="J1833" s="15" t="s">
        <v>818</v>
      </c>
      <c r="K1833" s="16" t="s">
        <v>819</v>
      </c>
      <c r="L1833" s="15" t="s">
        <v>820</v>
      </c>
      <c r="M1833" s="15" t="s">
        <v>821</v>
      </c>
      <c r="N1833" s="15" t="s">
        <v>822</v>
      </c>
      <c r="O1833" s="15" t="s">
        <v>21</v>
      </c>
      <c r="Q1833" s="15" t="s">
        <v>824</v>
      </c>
      <c r="R1833" s="16" t="s">
        <v>825</v>
      </c>
      <c r="S1833" s="16" t="s">
        <v>826</v>
      </c>
      <c r="T1833" s="16" t="s">
        <v>827</v>
      </c>
      <c r="U1833" s="17">
        <v>44876</v>
      </c>
      <c r="V1833" s="17">
        <v>45241</v>
      </c>
      <c r="W1833" s="15" t="s">
        <v>828</v>
      </c>
      <c r="X1833" s="15" t="s">
        <v>829</v>
      </c>
      <c r="Y1833" s="15" t="s">
        <v>78</v>
      </c>
      <c r="Z1833" s="15" t="s">
        <v>823</v>
      </c>
      <c r="AA1833" s="15" t="s">
        <v>79</v>
      </c>
      <c r="AB1833" s="15" t="s">
        <v>821</v>
      </c>
      <c r="AC1833" s="15" t="s">
        <v>822</v>
      </c>
      <c r="AD1833" s="15" t="s">
        <v>830</v>
      </c>
      <c r="AE1833" s="15" t="s">
        <v>831</v>
      </c>
      <c r="AF1833" s="15" t="s">
        <v>832</v>
      </c>
      <c r="AJ1833"/>
      <c r="AL1833"/>
    </row>
    <row r="1834" spans="1:38" s="15" customFormat="1">
      <c r="A1834" s="14">
        <v>45197.627152777779</v>
      </c>
      <c r="B1834" s="15" t="s">
        <v>817</v>
      </c>
      <c r="C1834" s="15" t="s">
        <v>11</v>
      </c>
      <c r="D1834" s="14">
        <v>45197.627152777779</v>
      </c>
      <c r="E1834" s="15">
        <f t="shared" ca="1" si="49"/>
        <v>3211</v>
      </c>
      <c r="F1834" s="15" t="s">
        <v>12</v>
      </c>
      <c r="G1834" s="15" t="s">
        <v>13</v>
      </c>
      <c r="H1834" s="15" t="s">
        <v>251</v>
      </c>
      <c r="I1834" s="15" t="s">
        <v>252</v>
      </c>
      <c r="J1834" s="15" t="s">
        <v>818</v>
      </c>
      <c r="K1834" s="16" t="s">
        <v>819</v>
      </c>
      <c r="L1834" s="15" t="s">
        <v>820</v>
      </c>
      <c r="M1834" s="15" t="s">
        <v>821</v>
      </c>
      <c r="N1834" s="15" t="s">
        <v>822</v>
      </c>
      <c r="O1834" s="15" t="s">
        <v>21</v>
      </c>
      <c r="Q1834" s="15" t="s">
        <v>824</v>
      </c>
      <c r="R1834" s="16" t="s">
        <v>825</v>
      </c>
      <c r="S1834" s="16" t="s">
        <v>826</v>
      </c>
      <c r="T1834" s="16" t="s">
        <v>827</v>
      </c>
      <c r="U1834" s="17">
        <v>44876</v>
      </c>
      <c r="V1834" s="17">
        <v>45241</v>
      </c>
      <c r="W1834" s="15" t="s">
        <v>828</v>
      </c>
      <c r="X1834" s="15" t="s">
        <v>829</v>
      </c>
      <c r="Y1834" s="15" t="s">
        <v>78</v>
      </c>
      <c r="Z1834" s="15" t="s">
        <v>823</v>
      </c>
      <c r="AA1834" s="15" t="s">
        <v>79</v>
      </c>
      <c r="AB1834" s="15" t="s">
        <v>821</v>
      </c>
      <c r="AC1834" s="15" t="s">
        <v>822</v>
      </c>
      <c r="AD1834" s="15" t="s">
        <v>830</v>
      </c>
      <c r="AE1834" s="15" t="s">
        <v>831</v>
      </c>
      <c r="AF1834" s="15" t="s">
        <v>832</v>
      </c>
      <c r="AJ1834"/>
      <c r="AL1834"/>
    </row>
    <row r="1835" spans="1:38" s="15" customFormat="1">
      <c r="A1835" s="14">
        <v>45227.627152777779</v>
      </c>
      <c r="B1835" s="15" t="s">
        <v>817</v>
      </c>
      <c r="C1835" s="15" t="s">
        <v>11</v>
      </c>
      <c r="D1835" s="14">
        <v>45227.627152777779</v>
      </c>
      <c r="E1835" s="15">
        <f t="shared" ca="1" si="49"/>
        <v>2988</v>
      </c>
      <c r="F1835" s="15" t="s">
        <v>12</v>
      </c>
      <c r="G1835" s="15" t="s">
        <v>13</v>
      </c>
      <c r="H1835" s="15" t="s">
        <v>251</v>
      </c>
      <c r="I1835" s="15" t="s">
        <v>252</v>
      </c>
      <c r="J1835" s="15" t="s">
        <v>818</v>
      </c>
      <c r="K1835" s="16" t="s">
        <v>819</v>
      </c>
      <c r="L1835" s="15" t="s">
        <v>820</v>
      </c>
      <c r="M1835" s="15" t="s">
        <v>821</v>
      </c>
      <c r="N1835" s="15" t="s">
        <v>822</v>
      </c>
      <c r="O1835" s="15" t="s">
        <v>21</v>
      </c>
      <c r="Q1835" s="15" t="s">
        <v>824</v>
      </c>
      <c r="R1835" s="16" t="s">
        <v>825</v>
      </c>
      <c r="S1835" s="16" t="s">
        <v>826</v>
      </c>
      <c r="T1835" s="16" t="s">
        <v>827</v>
      </c>
      <c r="U1835" s="17">
        <v>44876</v>
      </c>
      <c r="V1835" s="17">
        <v>45241</v>
      </c>
      <c r="W1835" s="15" t="s">
        <v>828</v>
      </c>
      <c r="X1835" s="15" t="s">
        <v>829</v>
      </c>
      <c r="Y1835" s="15" t="s">
        <v>78</v>
      </c>
      <c r="Z1835" s="15" t="s">
        <v>823</v>
      </c>
      <c r="AA1835" s="15" t="s">
        <v>79</v>
      </c>
      <c r="AB1835" s="15" t="s">
        <v>821</v>
      </c>
      <c r="AC1835" s="15" t="s">
        <v>822</v>
      </c>
      <c r="AD1835" s="15" t="s">
        <v>830</v>
      </c>
      <c r="AE1835" s="15" t="s">
        <v>831</v>
      </c>
      <c r="AF1835" s="15" t="s">
        <v>832</v>
      </c>
      <c r="AJ1835"/>
      <c r="AL1835"/>
    </row>
    <row r="1836" spans="1:38" s="15" customFormat="1">
      <c r="A1836" s="14">
        <v>45258.627152777779</v>
      </c>
      <c r="B1836" s="15" t="s">
        <v>817</v>
      </c>
      <c r="C1836" s="15" t="s">
        <v>11</v>
      </c>
      <c r="D1836" s="14">
        <v>45258.627152777779</v>
      </c>
      <c r="E1836" s="15">
        <f t="shared" ca="1" si="49"/>
        <v>3035</v>
      </c>
      <c r="F1836" s="15" t="s">
        <v>12</v>
      </c>
      <c r="G1836" s="15" t="s">
        <v>13</v>
      </c>
      <c r="H1836" s="15" t="s">
        <v>251</v>
      </c>
      <c r="I1836" s="15" t="s">
        <v>252</v>
      </c>
      <c r="J1836" s="15" t="s">
        <v>818</v>
      </c>
      <c r="K1836" s="16" t="s">
        <v>819</v>
      </c>
      <c r="L1836" s="15" t="s">
        <v>820</v>
      </c>
      <c r="M1836" s="15" t="s">
        <v>821</v>
      </c>
      <c r="N1836" s="15" t="s">
        <v>822</v>
      </c>
      <c r="O1836" s="15" t="s">
        <v>21</v>
      </c>
      <c r="Q1836" s="15" t="s">
        <v>824</v>
      </c>
      <c r="R1836" s="16" t="s">
        <v>825</v>
      </c>
      <c r="S1836" s="16" t="s">
        <v>826</v>
      </c>
      <c r="T1836" s="16" t="s">
        <v>827</v>
      </c>
      <c r="U1836" s="17">
        <v>44876</v>
      </c>
      <c r="V1836" s="17">
        <v>45241</v>
      </c>
      <c r="W1836" s="15" t="s">
        <v>828</v>
      </c>
      <c r="X1836" s="15" t="s">
        <v>829</v>
      </c>
      <c r="Y1836" s="15" t="s">
        <v>78</v>
      </c>
      <c r="Z1836" s="15" t="s">
        <v>823</v>
      </c>
      <c r="AA1836" s="15" t="s">
        <v>79</v>
      </c>
      <c r="AB1836" s="15" t="s">
        <v>821</v>
      </c>
      <c r="AC1836" s="15" t="s">
        <v>822</v>
      </c>
      <c r="AD1836" s="15" t="s">
        <v>830</v>
      </c>
      <c r="AE1836" s="15" t="s">
        <v>831</v>
      </c>
      <c r="AF1836" s="15" t="s">
        <v>832</v>
      </c>
      <c r="AJ1836"/>
      <c r="AL1836"/>
    </row>
    <row r="1837" spans="1:38" s="15" customFormat="1">
      <c r="A1837" s="14">
        <v>45288.627152777779</v>
      </c>
      <c r="B1837" s="15" t="s">
        <v>817</v>
      </c>
      <c r="C1837" s="15" t="s">
        <v>11</v>
      </c>
      <c r="D1837" s="14">
        <v>45288.627152777779</v>
      </c>
      <c r="E1837" s="15">
        <f t="shared" ca="1" si="49"/>
        <v>4107</v>
      </c>
      <c r="F1837" s="15" t="s">
        <v>12</v>
      </c>
      <c r="G1837" s="15" t="s">
        <v>13</v>
      </c>
      <c r="H1837" s="15" t="s">
        <v>251</v>
      </c>
      <c r="I1837" s="15" t="s">
        <v>252</v>
      </c>
      <c r="J1837" s="15" t="s">
        <v>818</v>
      </c>
      <c r="K1837" s="16" t="s">
        <v>819</v>
      </c>
      <c r="L1837" s="15" t="s">
        <v>820</v>
      </c>
      <c r="M1837" s="15" t="s">
        <v>821</v>
      </c>
      <c r="N1837" s="15" t="s">
        <v>822</v>
      </c>
      <c r="O1837" s="15" t="s">
        <v>21</v>
      </c>
      <c r="Q1837" s="15" t="s">
        <v>824</v>
      </c>
      <c r="R1837" s="16" t="s">
        <v>825</v>
      </c>
      <c r="S1837" s="16" t="s">
        <v>826</v>
      </c>
      <c r="T1837" s="16" t="s">
        <v>827</v>
      </c>
      <c r="U1837" s="17">
        <v>44876</v>
      </c>
      <c r="V1837" s="17">
        <v>45241</v>
      </c>
      <c r="W1837" s="15" t="s">
        <v>828</v>
      </c>
      <c r="X1837" s="15" t="s">
        <v>829</v>
      </c>
      <c r="Y1837" s="15" t="s">
        <v>78</v>
      </c>
      <c r="Z1837" s="15" t="s">
        <v>823</v>
      </c>
      <c r="AA1837" s="15" t="s">
        <v>79</v>
      </c>
      <c r="AB1837" s="15" t="s">
        <v>821</v>
      </c>
      <c r="AC1837" s="15" t="s">
        <v>822</v>
      </c>
      <c r="AD1837" s="15" t="s">
        <v>830</v>
      </c>
      <c r="AE1837" s="15" t="s">
        <v>831</v>
      </c>
      <c r="AF1837" s="15" t="s">
        <v>832</v>
      </c>
      <c r="AJ1837"/>
      <c r="AL1837"/>
    </row>
    <row r="1838" spans="1:38" s="15" customFormat="1">
      <c r="A1838" s="14">
        <v>44224.722592592596</v>
      </c>
      <c r="B1838" s="15" t="s">
        <v>833</v>
      </c>
      <c r="C1838" s="15" t="s">
        <v>11</v>
      </c>
      <c r="D1838" s="14">
        <v>44224.722592592596</v>
      </c>
      <c r="E1838" s="15">
        <f ca="1">RANDBETWEEN(2300,5000)</f>
        <v>4506</v>
      </c>
      <c r="F1838" s="15" t="s">
        <v>12</v>
      </c>
      <c r="G1838" s="15" t="s">
        <v>13</v>
      </c>
      <c r="H1838" s="15" t="s">
        <v>251</v>
      </c>
      <c r="I1838" s="15" t="s">
        <v>252</v>
      </c>
      <c r="J1838" s="15" t="s">
        <v>834</v>
      </c>
      <c r="K1838" s="16" t="s">
        <v>835</v>
      </c>
      <c r="L1838" s="15" t="s">
        <v>836</v>
      </c>
      <c r="M1838" s="15" t="s">
        <v>837</v>
      </c>
      <c r="N1838" s="15" t="s">
        <v>838</v>
      </c>
      <c r="O1838" s="15" t="s">
        <v>77</v>
      </c>
      <c r="Q1838" s="15" t="s">
        <v>842</v>
      </c>
      <c r="R1838" s="16" t="s">
        <v>843</v>
      </c>
      <c r="S1838" s="16" t="s">
        <v>844</v>
      </c>
      <c r="T1838" s="16" t="s">
        <v>845</v>
      </c>
      <c r="U1838" s="18">
        <v>44881</v>
      </c>
      <c r="V1838" s="17">
        <v>45246</v>
      </c>
      <c r="W1838" s="15" t="s">
        <v>846</v>
      </c>
      <c r="X1838" s="15" t="s">
        <v>847</v>
      </c>
      <c r="Y1838" s="15" t="s">
        <v>78</v>
      </c>
      <c r="Z1838" s="15" t="s">
        <v>841</v>
      </c>
      <c r="AA1838" s="15" t="s">
        <v>79</v>
      </c>
      <c r="AB1838" s="15" t="s">
        <v>839</v>
      </c>
      <c r="AC1838" s="15" t="s">
        <v>840</v>
      </c>
      <c r="AD1838" s="15" t="s">
        <v>848</v>
      </c>
      <c r="AE1838" s="15" t="s">
        <v>849</v>
      </c>
      <c r="AF1838" s="15" t="s">
        <v>751</v>
      </c>
      <c r="AG1838"/>
      <c r="AH1838"/>
      <c r="AI1838"/>
      <c r="AL1838"/>
    </row>
    <row r="1839" spans="1:38" s="15" customFormat="1">
      <c r="A1839" s="14">
        <v>44255.722592592596</v>
      </c>
      <c r="B1839" s="15" t="s">
        <v>833</v>
      </c>
      <c r="C1839" s="15" t="s">
        <v>11</v>
      </c>
      <c r="D1839" s="14">
        <v>44255.722592592596</v>
      </c>
      <c r="E1839" s="15">
        <f t="shared" ref="E1839:E1873" ca="1" si="50">RANDBETWEEN(2300,5000)</f>
        <v>3234</v>
      </c>
      <c r="F1839" s="15" t="s">
        <v>12</v>
      </c>
      <c r="G1839" s="15" t="s">
        <v>13</v>
      </c>
      <c r="H1839" s="15" t="s">
        <v>251</v>
      </c>
      <c r="I1839" s="15" t="s">
        <v>252</v>
      </c>
      <c r="J1839" s="15" t="s">
        <v>834</v>
      </c>
      <c r="K1839" s="16" t="s">
        <v>835</v>
      </c>
      <c r="L1839" s="15" t="s">
        <v>836</v>
      </c>
      <c r="M1839" s="15" t="s">
        <v>837</v>
      </c>
      <c r="N1839" s="15" t="s">
        <v>838</v>
      </c>
      <c r="O1839" s="15" t="s">
        <v>77</v>
      </c>
      <c r="Q1839" s="15" t="s">
        <v>842</v>
      </c>
      <c r="R1839" s="16" t="s">
        <v>843</v>
      </c>
      <c r="S1839" s="16" t="s">
        <v>844</v>
      </c>
      <c r="T1839" s="16" t="s">
        <v>845</v>
      </c>
      <c r="U1839" s="18">
        <v>44881</v>
      </c>
      <c r="V1839" s="17">
        <v>45246</v>
      </c>
      <c r="W1839" s="15" t="s">
        <v>846</v>
      </c>
      <c r="X1839" s="15" t="s">
        <v>847</v>
      </c>
      <c r="Y1839" s="15" t="s">
        <v>78</v>
      </c>
      <c r="Z1839" s="15" t="s">
        <v>841</v>
      </c>
      <c r="AA1839" s="15" t="s">
        <v>79</v>
      </c>
      <c r="AB1839" s="15" t="s">
        <v>839</v>
      </c>
      <c r="AC1839" s="15" t="s">
        <v>840</v>
      </c>
      <c r="AD1839" s="15" t="s">
        <v>848</v>
      </c>
      <c r="AE1839" s="15" t="s">
        <v>849</v>
      </c>
      <c r="AF1839" s="15" t="s">
        <v>751</v>
      </c>
      <c r="AG1839"/>
      <c r="AI1839"/>
      <c r="AL1839"/>
    </row>
    <row r="1840" spans="1:38" s="15" customFormat="1">
      <c r="A1840" s="14">
        <v>44283.722592592596</v>
      </c>
      <c r="B1840" s="15" t="s">
        <v>833</v>
      </c>
      <c r="C1840" s="15" t="s">
        <v>11</v>
      </c>
      <c r="D1840" s="14">
        <v>44283.722592592596</v>
      </c>
      <c r="E1840" s="15">
        <f t="shared" ca="1" si="50"/>
        <v>3300</v>
      </c>
      <c r="F1840" s="15" t="s">
        <v>12</v>
      </c>
      <c r="G1840" s="15" t="s">
        <v>13</v>
      </c>
      <c r="H1840" s="15" t="s">
        <v>251</v>
      </c>
      <c r="I1840" s="15" t="s">
        <v>252</v>
      </c>
      <c r="J1840" s="15" t="s">
        <v>834</v>
      </c>
      <c r="K1840" s="16" t="s">
        <v>835</v>
      </c>
      <c r="L1840" s="15" t="s">
        <v>836</v>
      </c>
      <c r="M1840" s="15" t="s">
        <v>837</v>
      </c>
      <c r="N1840" s="15" t="s">
        <v>838</v>
      </c>
      <c r="O1840" s="15" t="s">
        <v>77</v>
      </c>
      <c r="Q1840" s="15" t="s">
        <v>842</v>
      </c>
      <c r="R1840" s="16" t="s">
        <v>843</v>
      </c>
      <c r="S1840" s="16" t="s">
        <v>844</v>
      </c>
      <c r="T1840" s="16" t="s">
        <v>845</v>
      </c>
      <c r="U1840" s="18">
        <v>44881</v>
      </c>
      <c r="V1840" s="17">
        <v>45246</v>
      </c>
      <c r="W1840" s="15" t="s">
        <v>846</v>
      </c>
      <c r="X1840" s="15" t="s">
        <v>847</v>
      </c>
      <c r="Y1840" s="15" t="s">
        <v>78</v>
      </c>
      <c r="Z1840" s="15" t="s">
        <v>841</v>
      </c>
      <c r="AA1840" s="15" t="s">
        <v>79</v>
      </c>
      <c r="AB1840" s="15" t="s">
        <v>839</v>
      </c>
      <c r="AC1840" s="15" t="s">
        <v>840</v>
      </c>
      <c r="AD1840" s="15" t="s">
        <v>848</v>
      </c>
      <c r="AE1840" s="15" t="s">
        <v>849</v>
      </c>
      <c r="AF1840" s="15" t="s">
        <v>751</v>
      </c>
      <c r="AG1840"/>
      <c r="AI1840"/>
      <c r="AL1840"/>
    </row>
    <row r="1841" spans="1:38" s="15" customFormat="1">
      <c r="A1841" s="14">
        <v>44314.722592592596</v>
      </c>
      <c r="B1841" s="15" t="s">
        <v>833</v>
      </c>
      <c r="C1841" s="15" t="s">
        <v>11</v>
      </c>
      <c r="D1841" s="14">
        <v>44314.722592592596</v>
      </c>
      <c r="E1841" s="15">
        <f t="shared" ca="1" si="50"/>
        <v>2326</v>
      </c>
      <c r="F1841" s="15" t="s">
        <v>12</v>
      </c>
      <c r="G1841" s="15" t="s">
        <v>13</v>
      </c>
      <c r="H1841" s="15" t="s">
        <v>251</v>
      </c>
      <c r="I1841" s="15" t="s">
        <v>252</v>
      </c>
      <c r="J1841" s="15" t="s">
        <v>834</v>
      </c>
      <c r="K1841" s="16" t="s">
        <v>835</v>
      </c>
      <c r="L1841" s="15" t="s">
        <v>836</v>
      </c>
      <c r="M1841" s="15" t="s">
        <v>837</v>
      </c>
      <c r="N1841" s="15" t="s">
        <v>838</v>
      </c>
      <c r="O1841" s="15" t="s">
        <v>77</v>
      </c>
      <c r="Q1841" s="15" t="s">
        <v>842</v>
      </c>
      <c r="R1841" s="16" t="s">
        <v>843</v>
      </c>
      <c r="S1841" s="16" t="s">
        <v>844</v>
      </c>
      <c r="T1841" s="16" t="s">
        <v>845</v>
      </c>
      <c r="U1841" s="18">
        <v>44881</v>
      </c>
      <c r="V1841" s="17">
        <v>45246</v>
      </c>
      <c r="W1841" s="15" t="s">
        <v>846</v>
      </c>
      <c r="X1841" s="15" t="s">
        <v>847</v>
      </c>
      <c r="Y1841" s="15" t="s">
        <v>78</v>
      </c>
      <c r="Z1841" s="15" t="s">
        <v>841</v>
      </c>
      <c r="AA1841" s="15" t="s">
        <v>79</v>
      </c>
      <c r="AB1841" s="15" t="s">
        <v>839</v>
      </c>
      <c r="AC1841" s="15" t="s">
        <v>840</v>
      </c>
      <c r="AD1841" s="15" t="s">
        <v>848</v>
      </c>
      <c r="AE1841" s="15" t="s">
        <v>849</v>
      </c>
      <c r="AF1841" s="15" t="s">
        <v>751</v>
      </c>
      <c r="AI1841"/>
      <c r="AL1841"/>
    </row>
    <row r="1842" spans="1:38" s="15" customFormat="1">
      <c r="A1842" s="14">
        <v>44344.722592592596</v>
      </c>
      <c r="B1842" s="15" t="s">
        <v>833</v>
      </c>
      <c r="C1842" s="15" t="s">
        <v>11</v>
      </c>
      <c r="D1842" s="14">
        <v>44344.722592592596</v>
      </c>
      <c r="E1842" s="15">
        <f t="shared" ca="1" si="50"/>
        <v>4024</v>
      </c>
      <c r="F1842" s="15" t="s">
        <v>12</v>
      </c>
      <c r="G1842" s="15" t="s">
        <v>13</v>
      </c>
      <c r="H1842" s="15" t="s">
        <v>251</v>
      </c>
      <c r="I1842" s="15" t="s">
        <v>252</v>
      </c>
      <c r="J1842" s="15" t="s">
        <v>834</v>
      </c>
      <c r="K1842" s="16" t="s">
        <v>835</v>
      </c>
      <c r="L1842" s="15" t="s">
        <v>836</v>
      </c>
      <c r="M1842" s="15" t="s">
        <v>837</v>
      </c>
      <c r="N1842" s="15" t="s">
        <v>838</v>
      </c>
      <c r="O1842" s="15" t="s">
        <v>77</v>
      </c>
      <c r="Q1842" s="15" t="s">
        <v>842</v>
      </c>
      <c r="R1842" s="16" t="s">
        <v>843</v>
      </c>
      <c r="S1842" s="16" t="s">
        <v>844</v>
      </c>
      <c r="T1842" s="16" t="s">
        <v>845</v>
      </c>
      <c r="U1842" s="18">
        <v>44881</v>
      </c>
      <c r="V1842" s="17">
        <v>45246</v>
      </c>
      <c r="W1842" s="15" t="s">
        <v>846</v>
      </c>
      <c r="X1842" s="15" t="s">
        <v>847</v>
      </c>
      <c r="Y1842" s="15" t="s">
        <v>78</v>
      </c>
      <c r="Z1842" s="15" t="s">
        <v>841</v>
      </c>
      <c r="AA1842" s="15" t="s">
        <v>79</v>
      </c>
      <c r="AB1842" s="15" t="s">
        <v>839</v>
      </c>
      <c r="AC1842" s="15" t="s">
        <v>840</v>
      </c>
      <c r="AD1842" s="15" t="s">
        <v>848</v>
      </c>
      <c r="AE1842" s="15" t="s">
        <v>849</v>
      </c>
      <c r="AF1842" s="15" t="s">
        <v>751</v>
      </c>
      <c r="AI1842"/>
    </row>
    <row r="1843" spans="1:38" s="15" customFormat="1">
      <c r="A1843" s="14">
        <v>44375.722592592596</v>
      </c>
      <c r="B1843" s="15" t="s">
        <v>833</v>
      </c>
      <c r="C1843" s="15" t="s">
        <v>11</v>
      </c>
      <c r="D1843" s="14">
        <v>44375.722592592596</v>
      </c>
      <c r="E1843" s="15">
        <f t="shared" ca="1" si="50"/>
        <v>3253</v>
      </c>
      <c r="F1843" s="15" t="s">
        <v>12</v>
      </c>
      <c r="G1843" s="15" t="s">
        <v>13</v>
      </c>
      <c r="H1843" s="15" t="s">
        <v>251</v>
      </c>
      <c r="I1843" s="15" t="s">
        <v>252</v>
      </c>
      <c r="J1843" s="15" t="s">
        <v>834</v>
      </c>
      <c r="K1843" s="16" t="s">
        <v>835</v>
      </c>
      <c r="L1843" s="15" t="s">
        <v>836</v>
      </c>
      <c r="M1843" s="15" t="s">
        <v>837</v>
      </c>
      <c r="N1843" s="15" t="s">
        <v>838</v>
      </c>
      <c r="O1843" s="15" t="s">
        <v>77</v>
      </c>
      <c r="Q1843" s="15" t="s">
        <v>842</v>
      </c>
      <c r="R1843" s="16" t="s">
        <v>843</v>
      </c>
      <c r="S1843" s="16" t="s">
        <v>844</v>
      </c>
      <c r="T1843" s="16" t="s">
        <v>845</v>
      </c>
      <c r="U1843" s="18">
        <v>44881</v>
      </c>
      <c r="V1843" s="17">
        <v>45246</v>
      </c>
      <c r="W1843" s="15" t="s">
        <v>846</v>
      </c>
      <c r="X1843" s="15" t="s">
        <v>847</v>
      </c>
      <c r="Y1843" s="15" t="s">
        <v>78</v>
      </c>
      <c r="Z1843" s="15" t="s">
        <v>841</v>
      </c>
      <c r="AA1843" s="15" t="s">
        <v>79</v>
      </c>
      <c r="AB1843" s="15" t="s">
        <v>839</v>
      </c>
      <c r="AC1843" s="15" t="s">
        <v>840</v>
      </c>
      <c r="AD1843" s="15" t="s">
        <v>848</v>
      </c>
      <c r="AE1843" s="15" t="s">
        <v>849</v>
      </c>
      <c r="AF1843" s="15" t="s">
        <v>751</v>
      </c>
    </row>
    <row r="1844" spans="1:38" s="15" customFormat="1">
      <c r="A1844" s="14">
        <v>44405.722592592596</v>
      </c>
      <c r="B1844" s="15" t="s">
        <v>833</v>
      </c>
      <c r="C1844" s="15" t="s">
        <v>11</v>
      </c>
      <c r="D1844" s="14">
        <v>44405.722592592596</v>
      </c>
      <c r="E1844" s="15">
        <f t="shared" ca="1" si="50"/>
        <v>2491</v>
      </c>
      <c r="F1844" s="15" t="s">
        <v>12</v>
      </c>
      <c r="G1844" s="15" t="s">
        <v>13</v>
      </c>
      <c r="H1844" s="15" t="s">
        <v>251</v>
      </c>
      <c r="I1844" s="15" t="s">
        <v>252</v>
      </c>
      <c r="J1844" s="15" t="s">
        <v>834</v>
      </c>
      <c r="K1844" s="16" t="s">
        <v>835</v>
      </c>
      <c r="L1844" s="15" t="s">
        <v>836</v>
      </c>
      <c r="M1844" s="15" t="s">
        <v>837</v>
      </c>
      <c r="N1844" s="15" t="s">
        <v>838</v>
      </c>
      <c r="O1844" s="15" t="s">
        <v>77</v>
      </c>
      <c r="Q1844" s="15" t="s">
        <v>842</v>
      </c>
      <c r="R1844" s="16" t="s">
        <v>843</v>
      </c>
      <c r="S1844" s="16" t="s">
        <v>844</v>
      </c>
      <c r="T1844" s="16" t="s">
        <v>845</v>
      </c>
      <c r="U1844" s="18">
        <v>44881</v>
      </c>
      <c r="V1844" s="17">
        <v>45246</v>
      </c>
      <c r="W1844" s="15" t="s">
        <v>846</v>
      </c>
      <c r="X1844" s="15" t="s">
        <v>847</v>
      </c>
      <c r="Y1844" s="15" t="s">
        <v>78</v>
      </c>
      <c r="Z1844" s="15" t="s">
        <v>841</v>
      </c>
      <c r="AA1844" s="15" t="s">
        <v>79</v>
      </c>
      <c r="AB1844" s="15" t="s">
        <v>839</v>
      </c>
      <c r="AC1844" s="15" t="s">
        <v>840</v>
      </c>
      <c r="AD1844" s="15" t="s">
        <v>848</v>
      </c>
      <c r="AE1844" s="15" t="s">
        <v>849</v>
      </c>
      <c r="AF1844" s="15" t="s">
        <v>751</v>
      </c>
    </row>
    <row r="1845" spans="1:38" s="15" customFormat="1">
      <c r="A1845" s="14">
        <v>44436.722592592596</v>
      </c>
      <c r="B1845" s="15" t="s">
        <v>833</v>
      </c>
      <c r="C1845" s="15" t="s">
        <v>11</v>
      </c>
      <c r="D1845" s="14">
        <v>44436.722592592596</v>
      </c>
      <c r="E1845" s="15">
        <f t="shared" ca="1" si="50"/>
        <v>3907</v>
      </c>
      <c r="F1845" s="15" t="s">
        <v>12</v>
      </c>
      <c r="G1845" s="15" t="s">
        <v>13</v>
      </c>
      <c r="H1845" s="15" t="s">
        <v>251</v>
      </c>
      <c r="I1845" s="15" t="s">
        <v>252</v>
      </c>
      <c r="J1845" s="15" t="s">
        <v>834</v>
      </c>
      <c r="K1845" s="16" t="s">
        <v>835</v>
      </c>
      <c r="L1845" s="15" t="s">
        <v>836</v>
      </c>
      <c r="M1845" s="15" t="s">
        <v>837</v>
      </c>
      <c r="N1845" s="15" t="s">
        <v>838</v>
      </c>
      <c r="O1845" s="15" t="s">
        <v>77</v>
      </c>
      <c r="Q1845" s="15" t="s">
        <v>842</v>
      </c>
      <c r="R1845" s="16" t="s">
        <v>843</v>
      </c>
      <c r="S1845" s="16" t="s">
        <v>844</v>
      </c>
      <c r="T1845" s="16" t="s">
        <v>845</v>
      </c>
      <c r="U1845" s="18">
        <v>44881</v>
      </c>
      <c r="V1845" s="17">
        <v>45246</v>
      </c>
      <c r="W1845" s="15" t="s">
        <v>846</v>
      </c>
      <c r="X1845" s="15" t="s">
        <v>847</v>
      </c>
      <c r="Y1845" s="15" t="s">
        <v>78</v>
      </c>
      <c r="Z1845" s="15" t="s">
        <v>841</v>
      </c>
      <c r="AA1845" s="15" t="s">
        <v>79</v>
      </c>
      <c r="AB1845" s="15" t="s">
        <v>839</v>
      </c>
      <c r="AC1845" s="15" t="s">
        <v>840</v>
      </c>
      <c r="AD1845" s="15" t="s">
        <v>848</v>
      </c>
      <c r="AE1845" s="15" t="s">
        <v>849</v>
      </c>
      <c r="AF1845" s="15" t="s">
        <v>751</v>
      </c>
    </row>
    <row r="1846" spans="1:38" s="15" customFormat="1">
      <c r="A1846" s="14">
        <v>44467.722592592596</v>
      </c>
      <c r="B1846" s="15" t="s">
        <v>833</v>
      </c>
      <c r="C1846" s="15" t="s">
        <v>11</v>
      </c>
      <c r="D1846" s="14">
        <v>44467.722592592596</v>
      </c>
      <c r="E1846" s="15">
        <f t="shared" ca="1" si="50"/>
        <v>2479</v>
      </c>
      <c r="F1846" s="15" t="s">
        <v>12</v>
      </c>
      <c r="G1846" s="15" t="s">
        <v>13</v>
      </c>
      <c r="H1846" s="15" t="s">
        <v>251</v>
      </c>
      <c r="I1846" s="15" t="s">
        <v>252</v>
      </c>
      <c r="J1846" s="15" t="s">
        <v>834</v>
      </c>
      <c r="K1846" s="16" t="s">
        <v>835</v>
      </c>
      <c r="L1846" s="15" t="s">
        <v>836</v>
      </c>
      <c r="M1846" s="15" t="s">
        <v>837</v>
      </c>
      <c r="N1846" s="15" t="s">
        <v>838</v>
      </c>
      <c r="O1846" s="15" t="s">
        <v>77</v>
      </c>
      <c r="Q1846" s="15" t="s">
        <v>842</v>
      </c>
      <c r="R1846" s="16" t="s">
        <v>843</v>
      </c>
      <c r="S1846" s="16" t="s">
        <v>844</v>
      </c>
      <c r="T1846" s="16" t="s">
        <v>845</v>
      </c>
      <c r="U1846" s="18">
        <v>44881</v>
      </c>
      <c r="V1846" s="17">
        <v>45246</v>
      </c>
      <c r="W1846" s="15" t="s">
        <v>846</v>
      </c>
      <c r="X1846" s="15" t="s">
        <v>847</v>
      </c>
      <c r="Y1846" s="15" t="s">
        <v>78</v>
      </c>
      <c r="Z1846" s="15" t="s">
        <v>841</v>
      </c>
      <c r="AA1846" s="15" t="s">
        <v>79</v>
      </c>
      <c r="AB1846" s="15" t="s">
        <v>839</v>
      </c>
      <c r="AC1846" s="15" t="s">
        <v>840</v>
      </c>
      <c r="AD1846" s="15" t="s">
        <v>848</v>
      </c>
      <c r="AE1846" s="15" t="s">
        <v>849</v>
      </c>
      <c r="AF1846" s="15" t="s">
        <v>751</v>
      </c>
    </row>
    <row r="1847" spans="1:38" s="15" customFormat="1">
      <c r="A1847" s="14">
        <v>44497.722592592596</v>
      </c>
      <c r="B1847" s="15" t="s">
        <v>833</v>
      </c>
      <c r="C1847" s="15" t="s">
        <v>11</v>
      </c>
      <c r="D1847" s="14">
        <v>44497.722592592596</v>
      </c>
      <c r="E1847" s="15">
        <f t="shared" ca="1" si="50"/>
        <v>4777</v>
      </c>
      <c r="F1847" s="15" t="s">
        <v>12</v>
      </c>
      <c r="G1847" s="15" t="s">
        <v>13</v>
      </c>
      <c r="H1847" s="15" t="s">
        <v>251</v>
      </c>
      <c r="I1847" s="15" t="s">
        <v>252</v>
      </c>
      <c r="J1847" s="15" t="s">
        <v>834</v>
      </c>
      <c r="K1847" s="16" t="s">
        <v>835</v>
      </c>
      <c r="L1847" s="15" t="s">
        <v>836</v>
      </c>
      <c r="M1847" s="15" t="s">
        <v>837</v>
      </c>
      <c r="N1847" s="15" t="s">
        <v>838</v>
      </c>
      <c r="O1847" s="15" t="s">
        <v>77</v>
      </c>
      <c r="Q1847" s="15" t="s">
        <v>842</v>
      </c>
      <c r="R1847" s="16" t="s">
        <v>843</v>
      </c>
      <c r="S1847" s="16" t="s">
        <v>844</v>
      </c>
      <c r="T1847" s="16" t="s">
        <v>845</v>
      </c>
      <c r="U1847" s="18">
        <v>44881</v>
      </c>
      <c r="V1847" s="17">
        <v>45246</v>
      </c>
      <c r="W1847" s="15" t="s">
        <v>846</v>
      </c>
      <c r="X1847" s="15" t="s">
        <v>847</v>
      </c>
      <c r="Y1847" s="15" t="s">
        <v>78</v>
      </c>
      <c r="Z1847" s="15" t="s">
        <v>841</v>
      </c>
      <c r="AA1847" s="15" t="s">
        <v>79</v>
      </c>
      <c r="AB1847" s="15" t="s">
        <v>839</v>
      </c>
      <c r="AC1847" s="15" t="s">
        <v>840</v>
      </c>
      <c r="AD1847" s="15" t="s">
        <v>848</v>
      </c>
      <c r="AE1847" s="15" t="s">
        <v>849</v>
      </c>
      <c r="AF1847" s="15" t="s">
        <v>751</v>
      </c>
    </row>
    <row r="1848" spans="1:38">
      <c r="A1848" s="14">
        <v>44528.722592592596</v>
      </c>
      <c r="B1848" s="15" t="s">
        <v>833</v>
      </c>
      <c r="C1848" s="15" t="s">
        <v>11</v>
      </c>
      <c r="D1848" s="14">
        <v>44528.722592592596</v>
      </c>
      <c r="E1848" s="15">
        <f t="shared" ca="1" si="50"/>
        <v>3948</v>
      </c>
      <c r="F1848" s="15" t="s">
        <v>12</v>
      </c>
      <c r="G1848" s="15" t="s">
        <v>13</v>
      </c>
      <c r="H1848" s="15" t="s">
        <v>251</v>
      </c>
      <c r="I1848" s="15" t="s">
        <v>252</v>
      </c>
      <c r="J1848" s="15" t="s">
        <v>834</v>
      </c>
      <c r="K1848" s="16" t="s">
        <v>835</v>
      </c>
      <c r="L1848" s="15" t="s">
        <v>836</v>
      </c>
      <c r="M1848" s="15" t="s">
        <v>837</v>
      </c>
      <c r="N1848" s="15" t="s">
        <v>838</v>
      </c>
      <c r="O1848" s="15" t="s">
        <v>77</v>
      </c>
      <c r="P1848" s="15"/>
      <c r="Q1848" s="15" t="s">
        <v>842</v>
      </c>
      <c r="R1848" s="16" t="s">
        <v>843</v>
      </c>
      <c r="S1848" s="16" t="s">
        <v>844</v>
      </c>
      <c r="T1848" s="16" t="s">
        <v>845</v>
      </c>
      <c r="U1848" s="18">
        <v>44881</v>
      </c>
      <c r="V1848" s="17">
        <v>45246</v>
      </c>
      <c r="W1848" s="15" t="s">
        <v>846</v>
      </c>
      <c r="X1848" s="15" t="s">
        <v>847</v>
      </c>
      <c r="Y1848" s="15" t="s">
        <v>78</v>
      </c>
      <c r="Z1848" s="15" t="s">
        <v>841</v>
      </c>
      <c r="AA1848" s="15" t="s">
        <v>79</v>
      </c>
      <c r="AB1848" s="15" t="s">
        <v>839</v>
      </c>
      <c r="AC1848" s="15" t="s">
        <v>840</v>
      </c>
      <c r="AD1848" s="15" t="s">
        <v>848</v>
      </c>
      <c r="AE1848" s="15" t="s">
        <v>849</v>
      </c>
      <c r="AF1848" s="15" t="s">
        <v>751</v>
      </c>
      <c r="AG1848" s="15"/>
      <c r="AH1848" s="15"/>
      <c r="AI1848" s="15"/>
      <c r="AJ1848" s="15"/>
      <c r="AK1848" s="15"/>
      <c r="AL1848" s="15"/>
    </row>
    <row r="1849" spans="1:38">
      <c r="A1849" s="14">
        <v>44558.722592592596</v>
      </c>
      <c r="B1849" s="15" t="s">
        <v>833</v>
      </c>
      <c r="C1849" s="15" t="s">
        <v>11</v>
      </c>
      <c r="D1849" s="14">
        <v>44558.722592592596</v>
      </c>
      <c r="E1849" s="15">
        <f t="shared" ca="1" si="50"/>
        <v>3430</v>
      </c>
      <c r="F1849" s="15" t="s">
        <v>12</v>
      </c>
      <c r="G1849" s="15" t="s">
        <v>13</v>
      </c>
      <c r="H1849" s="15" t="s">
        <v>251</v>
      </c>
      <c r="I1849" s="15" t="s">
        <v>252</v>
      </c>
      <c r="J1849" s="15" t="s">
        <v>834</v>
      </c>
      <c r="K1849" s="16" t="s">
        <v>835</v>
      </c>
      <c r="L1849" s="15" t="s">
        <v>836</v>
      </c>
      <c r="M1849" s="15" t="s">
        <v>837</v>
      </c>
      <c r="N1849" s="15" t="s">
        <v>838</v>
      </c>
      <c r="O1849" s="15" t="s">
        <v>77</v>
      </c>
      <c r="P1849" s="15"/>
      <c r="Q1849" s="15" t="s">
        <v>842</v>
      </c>
      <c r="R1849" s="16" t="s">
        <v>843</v>
      </c>
      <c r="S1849" s="16" t="s">
        <v>844</v>
      </c>
      <c r="T1849" s="16" t="s">
        <v>845</v>
      </c>
      <c r="U1849" s="18">
        <v>44881</v>
      </c>
      <c r="V1849" s="17">
        <v>45246</v>
      </c>
      <c r="W1849" s="15" t="s">
        <v>846</v>
      </c>
      <c r="X1849" s="15" t="s">
        <v>847</v>
      </c>
      <c r="Y1849" s="15" t="s">
        <v>78</v>
      </c>
      <c r="Z1849" s="15" t="s">
        <v>841</v>
      </c>
      <c r="AA1849" s="15" t="s">
        <v>79</v>
      </c>
      <c r="AB1849" s="15" t="s">
        <v>839</v>
      </c>
      <c r="AC1849" s="15" t="s">
        <v>840</v>
      </c>
      <c r="AD1849" s="15" t="s">
        <v>848</v>
      </c>
      <c r="AE1849" s="15" t="s">
        <v>849</v>
      </c>
      <c r="AF1849" s="15" t="s">
        <v>751</v>
      </c>
      <c r="AG1849" s="15"/>
      <c r="AH1849" s="15"/>
      <c r="AI1849" s="15"/>
      <c r="AJ1849" s="15"/>
      <c r="AK1849" s="15"/>
      <c r="AL1849" s="15"/>
    </row>
    <row r="1850" spans="1:38">
      <c r="A1850" s="14">
        <v>44589.722592592596</v>
      </c>
      <c r="B1850" s="15" t="s">
        <v>833</v>
      </c>
      <c r="C1850" s="15" t="s">
        <v>11</v>
      </c>
      <c r="D1850" s="14">
        <v>44589.722592592596</v>
      </c>
      <c r="E1850" s="15">
        <f t="shared" ca="1" si="50"/>
        <v>3086</v>
      </c>
      <c r="F1850" s="15" t="s">
        <v>12</v>
      </c>
      <c r="G1850" s="15" t="s">
        <v>13</v>
      </c>
      <c r="H1850" s="15" t="s">
        <v>251</v>
      </c>
      <c r="I1850" s="15" t="s">
        <v>252</v>
      </c>
      <c r="J1850" s="15" t="s">
        <v>834</v>
      </c>
      <c r="K1850" s="16" t="s">
        <v>835</v>
      </c>
      <c r="L1850" s="15" t="s">
        <v>836</v>
      </c>
      <c r="M1850" s="15" t="s">
        <v>837</v>
      </c>
      <c r="N1850" s="15" t="s">
        <v>838</v>
      </c>
      <c r="O1850" s="15" t="s">
        <v>77</v>
      </c>
      <c r="P1850" s="15"/>
      <c r="Q1850" s="15" t="s">
        <v>842</v>
      </c>
      <c r="R1850" s="16" t="s">
        <v>843</v>
      </c>
      <c r="S1850" s="16" t="s">
        <v>844</v>
      </c>
      <c r="T1850" s="16" t="s">
        <v>845</v>
      </c>
      <c r="U1850" s="18">
        <v>44881</v>
      </c>
      <c r="V1850" s="17">
        <v>45246</v>
      </c>
      <c r="W1850" s="15" t="s">
        <v>846</v>
      </c>
      <c r="X1850" s="15" t="s">
        <v>847</v>
      </c>
      <c r="Y1850" s="15" t="s">
        <v>78</v>
      </c>
      <c r="Z1850" s="15" t="s">
        <v>841</v>
      </c>
      <c r="AA1850" s="15" t="s">
        <v>79</v>
      </c>
      <c r="AB1850" s="15" t="s">
        <v>839</v>
      </c>
      <c r="AC1850" s="15" t="s">
        <v>840</v>
      </c>
      <c r="AD1850" s="15" t="s">
        <v>848</v>
      </c>
      <c r="AE1850" s="15" t="s">
        <v>849</v>
      </c>
      <c r="AF1850" s="15" t="s">
        <v>751</v>
      </c>
      <c r="AG1850" s="15"/>
      <c r="AH1850" s="15"/>
      <c r="AI1850" s="15"/>
      <c r="AJ1850" s="15"/>
      <c r="AK1850" s="15"/>
      <c r="AL1850" s="15"/>
    </row>
    <row r="1851" spans="1:38">
      <c r="A1851" s="14">
        <v>44620.722592592596</v>
      </c>
      <c r="B1851" s="15" t="s">
        <v>833</v>
      </c>
      <c r="C1851" s="15" t="s">
        <v>11</v>
      </c>
      <c r="D1851" s="14">
        <v>44620.722592592596</v>
      </c>
      <c r="E1851" s="15">
        <f t="shared" ca="1" si="50"/>
        <v>2938</v>
      </c>
      <c r="F1851" s="15" t="s">
        <v>12</v>
      </c>
      <c r="G1851" s="15" t="s">
        <v>13</v>
      </c>
      <c r="H1851" s="15" t="s">
        <v>251</v>
      </c>
      <c r="I1851" s="15" t="s">
        <v>252</v>
      </c>
      <c r="J1851" s="15" t="s">
        <v>834</v>
      </c>
      <c r="K1851" s="16" t="s">
        <v>835</v>
      </c>
      <c r="L1851" s="15" t="s">
        <v>836</v>
      </c>
      <c r="M1851" s="15" t="s">
        <v>837</v>
      </c>
      <c r="N1851" s="15" t="s">
        <v>838</v>
      </c>
      <c r="O1851" s="15" t="s">
        <v>77</v>
      </c>
      <c r="P1851" s="15"/>
      <c r="Q1851" s="15" t="s">
        <v>842</v>
      </c>
      <c r="R1851" s="16" t="s">
        <v>843</v>
      </c>
      <c r="S1851" s="16" t="s">
        <v>844</v>
      </c>
      <c r="T1851" s="16" t="s">
        <v>845</v>
      </c>
      <c r="U1851" s="18">
        <v>44881</v>
      </c>
      <c r="V1851" s="17">
        <v>45246</v>
      </c>
      <c r="W1851" s="15" t="s">
        <v>846</v>
      </c>
      <c r="X1851" s="15" t="s">
        <v>847</v>
      </c>
      <c r="Y1851" s="15" t="s">
        <v>78</v>
      </c>
      <c r="Z1851" s="15" t="s">
        <v>841</v>
      </c>
      <c r="AA1851" s="15" t="s">
        <v>79</v>
      </c>
      <c r="AB1851" s="15" t="s">
        <v>839</v>
      </c>
      <c r="AC1851" s="15" t="s">
        <v>840</v>
      </c>
      <c r="AD1851" s="15" t="s">
        <v>848</v>
      </c>
      <c r="AE1851" s="15" t="s">
        <v>849</v>
      </c>
      <c r="AF1851" s="15" t="s">
        <v>751</v>
      </c>
      <c r="AG1851" s="15"/>
      <c r="AH1851" s="15"/>
      <c r="AI1851" s="15"/>
      <c r="AJ1851" s="15"/>
      <c r="AK1851" s="15"/>
      <c r="AL1851" s="15"/>
    </row>
    <row r="1852" spans="1:38">
      <c r="A1852" s="14">
        <v>44648.722592592596</v>
      </c>
      <c r="B1852" s="15" t="s">
        <v>833</v>
      </c>
      <c r="C1852" s="15" t="s">
        <v>11</v>
      </c>
      <c r="D1852" s="14">
        <v>44648.722592592596</v>
      </c>
      <c r="E1852" s="15">
        <f t="shared" ca="1" si="50"/>
        <v>2744</v>
      </c>
      <c r="F1852" s="15" t="s">
        <v>12</v>
      </c>
      <c r="G1852" s="15" t="s">
        <v>13</v>
      </c>
      <c r="H1852" s="15" t="s">
        <v>251</v>
      </c>
      <c r="I1852" s="15" t="s">
        <v>252</v>
      </c>
      <c r="J1852" s="15" t="s">
        <v>834</v>
      </c>
      <c r="K1852" s="16" t="s">
        <v>835</v>
      </c>
      <c r="L1852" s="15" t="s">
        <v>836</v>
      </c>
      <c r="M1852" s="15" t="s">
        <v>837</v>
      </c>
      <c r="N1852" s="15" t="s">
        <v>838</v>
      </c>
      <c r="O1852" s="15" t="s">
        <v>77</v>
      </c>
      <c r="P1852" s="15"/>
      <c r="Q1852" s="15" t="s">
        <v>842</v>
      </c>
      <c r="R1852" s="16" t="s">
        <v>843</v>
      </c>
      <c r="S1852" s="16" t="s">
        <v>844</v>
      </c>
      <c r="T1852" s="16" t="s">
        <v>845</v>
      </c>
      <c r="U1852" s="18">
        <v>44881</v>
      </c>
      <c r="V1852" s="17">
        <v>45246</v>
      </c>
      <c r="W1852" s="15" t="s">
        <v>846</v>
      </c>
      <c r="X1852" s="15" t="s">
        <v>847</v>
      </c>
      <c r="Y1852" s="15" t="s">
        <v>78</v>
      </c>
      <c r="Z1852" s="15" t="s">
        <v>841</v>
      </c>
      <c r="AA1852" s="15" t="s">
        <v>79</v>
      </c>
      <c r="AB1852" s="15" t="s">
        <v>839</v>
      </c>
      <c r="AC1852" s="15" t="s">
        <v>840</v>
      </c>
      <c r="AD1852" s="15" t="s">
        <v>848</v>
      </c>
      <c r="AE1852" s="15" t="s">
        <v>849</v>
      </c>
      <c r="AF1852" s="15" t="s">
        <v>751</v>
      </c>
      <c r="AG1852" s="15"/>
      <c r="AH1852" s="15"/>
      <c r="AI1852" s="15"/>
      <c r="AJ1852" s="15"/>
      <c r="AK1852" s="15"/>
      <c r="AL1852" s="15"/>
    </row>
    <row r="1853" spans="1:38">
      <c r="A1853" s="14">
        <v>44679.722592592596</v>
      </c>
      <c r="B1853" s="15" t="s">
        <v>833</v>
      </c>
      <c r="C1853" s="15" t="s">
        <v>11</v>
      </c>
      <c r="D1853" s="14">
        <v>44679.722592592596</v>
      </c>
      <c r="E1853" s="15">
        <f t="shared" ca="1" si="50"/>
        <v>3198</v>
      </c>
      <c r="F1853" s="15" t="s">
        <v>12</v>
      </c>
      <c r="G1853" s="15" t="s">
        <v>13</v>
      </c>
      <c r="H1853" s="15" t="s">
        <v>251</v>
      </c>
      <c r="I1853" s="15" t="s">
        <v>252</v>
      </c>
      <c r="J1853" s="15" t="s">
        <v>834</v>
      </c>
      <c r="K1853" s="16" t="s">
        <v>835</v>
      </c>
      <c r="L1853" s="15" t="s">
        <v>836</v>
      </c>
      <c r="M1853" s="15" t="s">
        <v>837</v>
      </c>
      <c r="N1853" s="15" t="s">
        <v>838</v>
      </c>
      <c r="O1853" s="15" t="s">
        <v>77</v>
      </c>
      <c r="P1853" s="15"/>
      <c r="Q1853" s="15" t="s">
        <v>842</v>
      </c>
      <c r="R1853" s="16" t="s">
        <v>843</v>
      </c>
      <c r="S1853" s="16" t="s">
        <v>844</v>
      </c>
      <c r="T1853" s="16" t="s">
        <v>845</v>
      </c>
      <c r="U1853" s="18">
        <v>44881</v>
      </c>
      <c r="V1853" s="17">
        <v>45246</v>
      </c>
      <c r="W1853" s="15" t="s">
        <v>846</v>
      </c>
      <c r="X1853" s="15" t="s">
        <v>847</v>
      </c>
      <c r="Y1853" s="15" t="s">
        <v>78</v>
      </c>
      <c r="Z1853" s="15" t="s">
        <v>841</v>
      </c>
      <c r="AA1853" s="15" t="s">
        <v>79</v>
      </c>
      <c r="AB1853" s="15" t="s">
        <v>839</v>
      </c>
      <c r="AC1853" s="15" t="s">
        <v>840</v>
      </c>
      <c r="AD1853" s="15" t="s">
        <v>848</v>
      </c>
      <c r="AE1853" s="15" t="s">
        <v>849</v>
      </c>
      <c r="AF1853" s="15" t="s">
        <v>751</v>
      </c>
      <c r="AG1853" s="15"/>
      <c r="AH1853" s="15"/>
      <c r="AI1853" s="15"/>
      <c r="AJ1853" s="15"/>
      <c r="AK1853" s="15"/>
      <c r="AL1853" s="15"/>
    </row>
    <row r="1854" spans="1:38">
      <c r="A1854" s="14">
        <v>44709.722592592596</v>
      </c>
      <c r="B1854" s="15" t="s">
        <v>833</v>
      </c>
      <c r="C1854" s="15" t="s">
        <v>11</v>
      </c>
      <c r="D1854" s="14">
        <v>44709.722592592596</v>
      </c>
      <c r="E1854" s="15">
        <f t="shared" ca="1" si="50"/>
        <v>2446</v>
      </c>
      <c r="F1854" s="15" t="s">
        <v>12</v>
      </c>
      <c r="G1854" s="15" t="s">
        <v>13</v>
      </c>
      <c r="H1854" s="15" t="s">
        <v>251</v>
      </c>
      <c r="I1854" s="15" t="s">
        <v>252</v>
      </c>
      <c r="J1854" s="15" t="s">
        <v>834</v>
      </c>
      <c r="K1854" s="16" t="s">
        <v>835</v>
      </c>
      <c r="L1854" s="15" t="s">
        <v>836</v>
      </c>
      <c r="M1854" s="15" t="s">
        <v>837</v>
      </c>
      <c r="N1854" s="15" t="s">
        <v>838</v>
      </c>
      <c r="O1854" s="15" t="s">
        <v>77</v>
      </c>
      <c r="P1854" s="15"/>
      <c r="Q1854" s="15" t="s">
        <v>842</v>
      </c>
      <c r="R1854" s="16" t="s">
        <v>843</v>
      </c>
      <c r="S1854" s="16" t="s">
        <v>844</v>
      </c>
      <c r="T1854" s="16" t="s">
        <v>845</v>
      </c>
      <c r="U1854" s="18">
        <v>44881</v>
      </c>
      <c r="V1854" s="17">
        <v>45246</v>
      </c>
      <c r="W1854" s="15" t="s">
        <v>846</v>
      </c>
      <c r="X1854" s="15" t="s">
        <v>847</v>
      </c>
      <c r="Y1854" s="15" t="s">
        <v>78</v>
      </c>
      <c r="Z1854" s="15" t="s">
        <v>841</v>
      </c>
      <c r="AA1854" s="15" t="s">
        <v>79</v>
      </c>
      <c r="AB1854" s="15" t="s">
        <v>839</v>
      </c>
      <c r="AC1854" s="15" t="s">
        <v>840</v>
      </c>
      <c r="AD1854" s="15" t="s">
        <v>848</v>
      </c>
      <c r="AE1854" s="15" t="s">
        <v>849</v>
      </c>
      <c r="AF1854" s="15" t="s">
        <v>751</v>
      </c>
      <c r="AG1854" s="15"/>
      <c r="AH1854" s="15"/>
      <c r="AI1854" s="15"/>
      <c r="AJ1854" s="15"/>
      <c r="AK1854" s="15"/>
      <c r="AL1854" s="15"/>
    </row>
    <row r="1855" spans="1:38">
      <c r="A1855" s="14">
        <v>44740.722592592596</v>
      </c>
      <c r="B1855" s="15" t="s">
        <v>833</v>
      </c>
      <c r="C1855" s="15" t="s">
        <v>11</v>
      </c>
      <c r="D1855" s="14">
        <v>44740.722592592596</v>
      </c>
      <c r="E1855" s="15">
        <f t="shared" ca="1" si="50"/>
        <v>2510</v>
      </c>
      <c r="F1855" s="15" t="s">
        <v>12</v>
      </c>
      <c r="G1855" s="15" t="s">
        <v>13</v>
      </c>
      <c r="H1855" s="15" t="s">
        <v>251</v>
      </c>
      <c r="I1855" s="15" t="s">
        <v>252</v>
      </c>
      <c r="J1855" s="15" t="s">
        <v>834</v>
      </c>
      <c r="K1855" s="16" t="s">
        <v>835</v>
      </c>
      <c r="L1855" s="15" t="s">
        <v>836</v>
      </c>
      <c r="M1855" s="15" t="s">
        <v>837</v>
      </c>
      <c r="N1855" s="15" t="s">
        <v>838</v>
      </c>
      <c r="O1855" s="15" t="s">
        <v>77</v>
      </c>
      <c r="P1855" s="15"/>
      <c r="Q1855" s="15" t="s">
        <v>842</v>
      </c>
      <c r="R1855" s="16" t="s">
        <v>843</v>
      </c>
      <c r="S1855" s="16" t="s">
        <v>844</v>
      </c>
      <c r="T1855" s="16" t="s">
        <v>845</v>
      </c>
      <c r="U1855" s="18">
        <v>44881</v>
      </c>
      <c r="V1855" s="17">
        <v>45246</v>
      </c>
      <c r="W1855" s="15" t="s">
        <v>846</v>
      </c>
      <c r="X1855" s="15" t="s">
        <v>847</v>
      </c>
      <c r="Y1855" s="15" t="s">
        <v>78</v>
      </c>
      <c r="Z1855" s="15" t="s">
        <v>841</v>
      </c>
      <c r="AA1855" s="15" t="s">
        <v>79</v>
      </c>
      <c r="AB1855" s="15" t="s">
        <v>839</v>
      </c>
      <c r="AC1855" s="15" t="s">
        <v>840</v>
      </c>
      <c r="AD1855" s="15" t="s">
        <v>848</v>
      </c>
      <c r="AE1855" s="15" t="s">
        <v>849</v>
      </c>
      <c r="AF1855" s="15" t="s">
        <v>751</v>
      </c>
      <c r="AG1855" s="15"/>
      <c r="AH1855" s="15"/>
      <c r="AI1855" s="15"/>
      <c r="AJ1855" s="15"/>
      <c r="AL1855" s="15"/>
    </row>
    <row r="1856" spans="1:38">
      <c r="A1856" s="14">
        <v>44770.722592592596</v>
      </c>
      <c r="B1856" s="15" t="s">
        <v>833</v>
      </c>
      <c r="C1856" s="15" t="s">
        <v>11</v>
      </c>
      <c r="D1856" s="14">
        <v>44770.722592592596</v>
      </c>
      <c r="E1856" s="15">
        <f t="shared" ca="1" si="50"/>
        <v>2618</v>
      </c>
      <c r="F1856" s="15" t="s">
        <v>12</v>
      </c>
      <c r="G1856" s="15" t="s">
        <v>13</v>
      </c>
      <c r="H1856" s="15" t="s">
        <v>251</v>
      </c>
      <c r="I1856" s="15" t="s">
        <v>252</v>
      </c>
      <c r="J1856" s="15" t="s">
        <v>834</v>
      </c>
      <c r="K1856" s="16" t="s">
        <v>835</v>
      </c>
      <c r="L1856" s="15" t="s">
        <v>836</v>
      </c>
      <c r="M1856" s="15" t="s">
        <v>837</v>
      </c>
      <c r="N1856" s="15" t="s">
        <v>838</v>
      </c>
      <c r="O1856" s="15" t="s">
        <v>77</v>
      </c>
      <c r="P1856" s="15"/>
      <c r="Q1856" s="15" t="s">
        <v>842</v>
      </c>
      <c r="R1856" s="16" t="s">
        <v>843</v>
      </c>
      <c r="S1856" s="16" t="s">
        <v>844</v>
      </c>
      <c r="T1856" s="16" t="s">
        <v>845</v>
      </c>
      <c r="U1856" s="18">
        <v>44881</v>
      </c>
      <c r="V1856" s="17">
        <v>45246</v>
      </c>
      <c r="W1856" s="15" t="s">
        <v>846</v>
      </c>
      <c r="X1856" s="15" t="s">
        <v>847</v>
      </c>
      <c r="Y1856" s="15" t="s">
        <v>78</v>
      </c>
      <c r="Z1856" s="15" t="s">
        <v>841</v>
      </c>
      <c r="AA1856" s="15" t="s">
        <v>79</v>
      </c>
      <c r="AB1856" s="15" t="s">
        <v>839</v>
      </c>
      <c r="AC1856" s="15" t="s">
        <v>840</v>
      </c>
      <c r="AD1856" s="15" t="s">
        <v>848</v>
      </c>
      <c r="AE1856" s="15" t="s">
        <v>849</v>
      </c>
      <c r="AF1856" s="15" t="s">
        <v>751</v>
      </c>
      <c r="AG1856" s="15"/>
      <c r="AH1856" s="15"/>
      <c r="AI1856" s="15"/>
      <c r="AJ1856" s="15"/>
      <c r="AL1856" s="15"/>
    </row>
    <row r="1857" spans="1:37" s="15" customFormat="1">
      <c r="A1857" s="14">
        <v>44801.722592592596</v>
      </c>
      <c r="B1857" s="15" t="s">
        <v>833</v>
      </c>
      <c r="C1857" s="15" t="s">
        <v>11</v>
      </c>
      <c r="D1857" s="14">
        <v>44801.722592592596</v>
      </c>
      <c r="E1857" s="15">
        <f t="shared" ca="1" si="50"/>
        <v>3534</v>
      </c>
      <c r="F1857" s="15" t="s">
        <v>12</v>
      </c>
      <c r="G1857" s="15" t="s">
        <v>13</v>
      </c>
      <c r="H1857" s="15" t="s">
        <v>251</v>
      </c>
      <c r="I1857" s="15" t="s">
        <v>252</v>
      </c>
      <c r="J1857" s="15" t="s">
        <v>834</v>
      </c>
      <c r="K1857" s="16" t="s">
        <v>835</v>
      </c>
      <c r="L1857" s="15" t="s">
        <v>836</v>
      </c>
      <c r="M1857" s="15" t="s">
        <v>837</v>
      </c>
      <c r="N1857" s="15" t="s">
        <v>838</v>
      </c>
      <c r="O1857" s="15" t="s">
        <v>77</v>
      </c>
      <c r="Q1857" s="15" t="s">
        <v>842</v>
      </c>
      <c r="R1857" s="16" t="s">
        <v>843</v>
      </c>
      <c r="S1857" s="16" t="s">
        <v>844</v>
      </c>
      <c r="T1857" s="16" t="s">
        <v>845</v>
      </c>
      <c r="U1857" s="18">
        <v>44881</v>
      </c>
      <c r="V1857" s="17">
        <v>45246</v>
      </c>
      <c r="W1857" s="15" t="s">
        <v>846</v>
      </c>
      <c r="X1857" s="15" t="s">
        <v>847</v>
      </c>
      <c r="Y1857" s="15" t="s">
        <v>78</v>
      </c>
      <c r="Z1857" s="15" t="s">
        <v>841</v>
      </c>
      <c r="AA1857" s="15" t="s">
        <v>79</v>
      </c>
      <c r="AB1857" s="15" t="s">
        <v>839</v>
      </c>
      <c r="AC1857" s="15" t="s">
        <v>840</v>
      </c>
      <c r="AD1857" s="15" t="s">
        <v>848</v>
      </c>
      <c r="AE1857" s="15" t="s">
        <v>849</v>
      </c>
      <c r="AF1857" s="15" t="s">
        <v>751</v>
      </c>
      <c r="AK1857"/>
    </row>
    <row r="1858" spans="1:37" s="15" customFormat="1">
      <c r="A1858" s="14">
        <v>44832.722592592596</v>
      </c>
      <c r="B1858" s="15" t="s">
        <v>833</v>
      </c>
      <c r="C1858" s="15" t="s">
        <v>11</v>
      </c>
      <c r="D1858" s="14">
        <v>44832.722592592596</v>
      </c>
      <c r="E1858" s="15">
        <f t="shared" ca="1" si="50"/>
        <v>4814</v>
      </c>
      <c r="F1858" s="15" t="s">
        <v>12</v>
      </c>
      <c r="G1858" s="15" t="s">
        <v>13</v>
      </c>
      <c r="H1858" s="15" t="s">
        <v>251</v>
      </c>
      <c r="I1858" s="15" t="s">
        <v>252</v>
      </c>
      <c r="J1858" s="15" t="s">
        <v>834</v>
      </c>
      <c r="K1858" s="16" t="s">
        <v>835</v>
      </c>
      <c r="L1858" s="15" t="s">
        <v>836</v>
      </c>
      <c r="M1858" s="15" t="s">
        <v>837</v>
      </c>
      <c r="N1858" s="15" t="s">
        <v>838</v>
      </c>
      <c r="O1858" s="15" t="s">
        <v>77</v>
      </c>
      <c r="Q1858" s="15" t="s">
        <v>842</v>
      </c>
      <c r="R1858" s="16" t="s">
        <v>843</v>
      </c>
      <c r="S1858" s="16" t="s">
        <v>844</v>
      </c>
      <c r="T1858" s="16" t="s">
        <v>845</v>
      </c>
      <c r="U1858" s="18">
        <v>44881</v>
      </c>
      <c r="V1858" s="17">
        <v>45246</v>
      </c>
      <c r="W1858" s="15" t="s">
        <v>846</v>
      </c>
      <c r="X1858" s="15" t="s">
        <v>847</v>
      </c>
      <c r="Y1858" s="15" t="s">
        <v>78</v>
      </c>
      <c r="Z1858" s="15" t="s">
        <v>841</v>
      </c>
      <c r="AA1858" s="15" t="s">
        <v>79</v>
      </c>
      <c r="AB1858" s="15" t="s">
        <v>839</v>
      </c>
      <c r="AC1858" s="15" t="s">
        <v>840</v>
      </c>
      <c r="AD1858" s="15" t="s">
        <v>848</v>
      </c>
      <c r="AE1858" s="15" t="s">
        <v>849</v>
      </c>
      <c r="AF1858" s="15" t="s">
        <v>751</v>
      </c>
      <c r="AK1858"/>
    </row>
    <row r="1859" spans="1:37" s="15" customFormat="1">
      <c r="A1859" s="14">
        <v>44862.722592592596</v>
      </c>
      <c r="B1859" s="15" t="s">
        <v>833</v>
      </c>
      <c r="C1859" s="15" t="s">
        <v>11</v>
      </c>
      <c r="D1859" s="14">
        <v>44862.722592592596</v>
      </c>
      <c r="E1859" s="15">
        <f t="shared" ca="1" si="50"/>
        <v>3833</v>
      </c>
      <c r="F1859" s="15" t="s">
        <v>12</v>
      </c>
      <c r="G1859" s="15" t="s">
        <v>13</v>
      </c>
      <c r="H1859" s="15" t="s">
        <v>251</v>
      </c>
      <c r="I1859" s="15" t="s">
        <v>252</v>
      </c>
      <c r="J1859" s="15" t="s">
        <v>834</v>
      </c>
      <c r="K1859" s="16" t="s">
        <v>835</v>
      </c>
      <c r="L1859" s="15" t="s">
        <v>836</v>
      </c>
      <c r="M1859" s="15" t="s">
        <v>837</v>
      </c>
      <c r="N1859" s="15" t="s">
        <v>838</v>
      </c>
      <c r="O1859" s="15" t="s">
        <v>77</v>
      </c>
      <c r="Q1859" s="15" t="s">
        <v>842</v>
      </c>
      <c r="R1859" s="16" t="s">
        <v>843</v>
      </c>
      <c r="S1859" s="16" t="s">
        <v>844</v>
      </c>
      <c r="T1859" s="16" t="s">
        <v>845</v>
      </c>
      <c r="U1859" s="18">
        <v>44881</v>
      </c>
      <c r="V1859" s="17">
        <v>45246</v>
      </c>
      <c r="W1859" s="15" t="s">
        <v>846</v>
      </c>
      <c r="X1859" s="15" t="s">
        <v>847</v>
      </c>
      <c r="Y1859" s="15" t="s">
        <v>78</v>
      </c>
      <c r="Z1859" s="15" t="s">
        <v>841</v>
      </c>
      <c r="AA1859" s="15" t="s">
        <v>79</v>
      </c>
      <c r="AB1859" s="15" t="s">
        <v>839</v>
      </c>
      <c r="AC1859" s="15" t="s">
        <v>840</v>
      </c>
      <c r="AD1859" s="15" t="s">
        <v>848</v>
      </c>
      <c r="AE1859" s="15" t="s">
        <v>849</v>
      </c>
      <c r="AF1859" s="15" t="s">
        <v>751</v>
      </c>
      <c r="AK1859"/>
    </row>
    <row r="1860" spans="1:37" s="15" customFormat="1">
      <c r="A1860" s="14">
        <v>44893.722592592596</v>
      </c>
      <c r="B1860" s="15" t="s">
        <v>833</v>
      </c>
      <c r="C1860" s="15" t="s">
        <v>11</v>
      </c>
      <c r="D1860" s="14">
        <v>44893.722592592596</v>
      </c>
      <c r="E1860" s="15">
        <f t="shared" ca="1" si="50"/>
        <v>3368</v>
      </c>
      <c r="F1860" s="15" t="s">
        <v>12</v>
      </c>
      <c r="G1860" s="15" t="s">
        <v>13</v>
      </c>
      <c r="H1860" s="15" t="s">
        <v>251</v>
      </c>
      <c r="I1860" s="15" t="s">
        <v>252</v>
      </c>
      <c r="J1860" s="15" t="s">
        <v>834</v>
      </c>
      <c r="K1860" s="16" t="s">
        <v>835</v>
      </c>
      <c r="L1860" s="15" t="s">
        <v>836</v>
      </c>
      <c r="M1860" s="15" t="s">
        <v>837</v>
      </c>
      <c r="N1860" s="15" t="s">
        <v>838</v>
      </c>
      <c r="O1860" s="15" t="s">
        <v>77</v>
      </c>
      <c r="Q1860" s="15" t="s">
        <v>842</v>
      </c>
      <c r="R1860" s="16" t="s">
        <v>843</v>
      </c>
      <c r="S1860" s="16" t="s">
        <v>844</v>
      </c>
      <c r="T1860" s="16" t="s">
        <v>845</v>
      </c>
      <c r="U1860" s="18">
        <v>44881</v>
      </c>
      <c r="V1860" s="17">
        <v>45246</v>
      </c>
      <c r="W1860" s="15" t="s">
        <v>846</v>
      </c>
      <c r="X1860" s="15" t="s">
        <v>847</v>
      </c>
      <c r="Y1860" s="15" t="s">
        <v>78</v>
      </c>
      <c r="Z1860" s="15" t="s">
        <v>841</v>
      </c>
      <c r="AA1860" s="15" t="s">
        <v>79</v>
      </c>
      <c r="AB1860" s="15" t="s">
        <v>839</v>
      </c>
      <c r="AC1860" s="15" t="s">
        <v>840</v>
      </c>
      <c r="AD1860" s="15" t="s">
        <v>848</v>
      </c>
      <c r="AE1860" s="15" t="s">
        <v>849</v>
      </c>
      <c r="AF1860" s="15" t="s">
        <v>751</v>
      </c>
      <c r="AK1860"/>
    </row>
    <row r="1861" spans="1:37" s="15" customFormat="1">
      <c r="A1861" s="14">
        <v>44923.722592592596</v>
      </c>
      <c r="B1861" s="15" t="s">
        <v>833</v>
      </c>
      <c r="C1861" s="15" t="s">
        <v>11</v>
      </c>
      <c r="D1861" s="14">
        <v>44923.722592592596</v>
      </c>
      <c r="E1861" s="15">
        <f t="shared" ca="1" si="50"/>
        <v>2614</v>
      </c>
      <c r="F1861" s="15" t="s">
        <v>12</v>
      </c>
      <c r="G1861" s="15" t="s">
        <v>13</v>
      </c>
      <c r="H1861" s="15" t="s">
        <v>251</v>
      </c>
      <c r="I1861" s="15" t="s">
        <v>252</v>
      </c>
      <c r="J1861" s="15" t="s">
        <v>834</v>
      </c>
      <c r="K1861" s="16" t="s">
        <v>835</v>
      </c>
      <c r="L1861" s="15" t="s">
        <v>836</v>
      </c>
      <c r="M1861" s="15" t="s">
        <v>837</v>
      </c>
      <c r="N1861" s="15" t="s">
        <v>838</v>
      </c>
      <c r="O1861" s="15" t="s">
        <v>77</v>
      </c>
      <c r="Q1861" s="15" t="s">
        <v>842</v>
      </c>
      <c r="R1861" s="16" t="s">
        <v>843</v>
      </c>
      <c r="S1861" s="16" t="s">
        <v>844</v>
      </c>
      <c r="T1861" s="16" t="s">
        <v>845</v>
      </c>
      <c r="U1861" s="18">
        <v>44881</v>
      </c>
      <c r="V1861" s="17">
        <v>45246</v>
      </c>
      <c r="W1861" s="15" t="s">
        <v>846</v>
      </c>
      <c r="X1861" s="15" t="s">
        <v>847</v>
      </c>
      <c r="Y1861" s="15" t="s">
        <v>78</v>
      </c>
      <c r="Z1861" s="15" t="s">
        <v>841</v>
      </c>
      <c r="AA1861" s="15" t="s">
        <v>79</v>
      </c>
      <c r="AB1861" s="15" t="s">
        <v>839</v>
      </c>
      <c r="AC1861" s="15" t="s">
        <v>840</v>
      </c>
      <c r="AD1861" s="15" t="s">
        <v>848</v>
      </c>
      <c r="AE1861" s="15" t="s">
        <v>849</v>
      </c>
      <c r="AF1861" s="15" t="s">
        <v>751</v>
      </c>
      <c r="AK1861"/>
    </row>
    <row r="1862" spans="1:37" s="15" customFormat="1">
      <c r="A1862" s="14">
        <v>44954.722592592596</v>
      </c>
      <c r="B1862" s="15" t="s">
        <v>833</v>
      </c>
      <c r="C1862" s="15" t="s">
        <v>11</v>
      </c>
      <c r="D1862" s="14">
        <v>44954.722592592596</v>
      </c>
      <c r="E1862" s="15">
        <f t="shared" ca="1" si="50"/>
        <v>2768</v>
      </c>
      <c r="F1862" s="15" t="s">
        <v>12</v>
      </c>
      <c r="G1862" s="15" t="s">
        <v>13</v>
      </c>
      <c r="H1862" s="15" t="s">
        <v>251</v>
      </c>
      <c r="I1862" s="15" t="s">
        <v>252</v>
      </c>
      <c r="J1862" s="15" t="s">
        <v>834</v>
      </c>
      <c r="K1862" s="16" t="s">
        <v>835</v>
      </c>
      <c r="L1862" s="15" t="s">
        <v>836</v>
      </c>
      <c r="M1862" s="15" t="s">
        <v>837</v>
      </c>
      <c r="N1862" s="15" t="s">
        <v>838</v>
      </c>
      <c r="O1862" s="15" t="s">
        <v>77</v>
      </c>
      <c r="Q1862" s="15" t="s">
        <v>842</v>
      </c>
      <c r="R1862" s="16" t="s">
        <v>843</v>
      </c>
      <c r="S1862" s="16" t="s">
        <v>844</v>
      </c>
      <c r="T1862" s="16" t="s">
        <v>845</v>
      </c>
      <c r="U1862" s="18">
        <v>44881</v>
      </c>
      <c r="V1862" s="17">
        <v>45246</v>
      </c>
      <c r="W1862" s="15" t="s">
        <v>846</v>
      </c>
      <c r="X1862" s="15" t="s">
        <v>847</v>
      </c>
      <c r="Y1862" s="15" t="s">
        <v>78</v>
      </c>
      <c r="Z1862" s="15" t="s">
        <v>841</v>
      </c>
      <c r="AA1862" s="15" t="s">
        <v>79</v>
      </c>
      <c r="AB1862" s="15" t="s">
        <v>839</v>
      </c>
      <c r="AC1862" s="15" t="s">
        <v>840</v>
      </c>
      <c r="AD1862" s="15" t="s">
        <v>848</v>
      </c>
      <c r="AE1862" s="15" t="s">
        <v>849</v>
      </c>
      <c r="AF1862" s="15" t="s">
        <v>751</v>
      </c>
      <c r="AK1862"/>
    </row>
    <row r="1863" spans="1:37" s="15" customFormat="1">
      <c r="A1863" s="14">
        <v>44985.722592592596</v>
      </c>
      <c r="B1863" s="15" t="s">
        <v>833</v>
      </c>
      <c r="C1863" s="15" t="s">
        <v>11</v>
      </c>
      <c r="D1863" s="14">
        <v>44985.722592592596</v>
      </c>
      <c r="E1863" s="15">
        <f t="shared" ca="1" si="50"/>
        <v>4074</v>
      </c>
      <c r="F1863" s="15" t="s">
        <v>12</v>
      </c>
      <c r="G1863" s="15" t="s">
        <v>13</v>
      </c>
      <c r="H1863" s="15" t="s">
        <v>251</v>
      </c>
      <c r="I1863" s="15" t="s">
        <v>252</v>
      </c>
      <c r="J1863" s="15" t="s">
        <v>834</v>
      </c>
      <c r="K1863" s="16" t="s">
        <v>835</v>
      </c>
      <c r="L1863" s="15" t="s">
        <v>836</v>
      </c>
      <c r="M1863" s="15" t="s">
        <v>837</v>
      </c>
      <c r="N1863" s="15" t="s">
        <v>838</v>
      </c>
      <c r="O1863" s="15" t="s">
        <v>77</v>
      </c>
      <c r="Q1863" s="15" t="s">
        <v>842</v>
      </c>
      <c r="R1863" s="16" t="s">
        <v>843</v>
      </c>
      <c r="S1863" s="16" t="s">
        <v>844</v>
      </c>
      <c r="T1863" s="16" t="s">
        <v>845</v>
      </c>
      <c r="U1863" s="18">
        <v>44881</v>
      </c>
      <c r="V1863" s="17">
        <v>45246</v>
      </c>
      <c r="W1863" s="15" t="s">
        <v>846</v>
      </c>
      <c r="X1863" s="15" t="s">
        <v>847</v>
      </c>
      <c r="Y1863" s="15" t="s">
        <v>78</v>
      </c>
      <c r="Z1863" s="15" t="s">
        <v>841</v>
      </c>
      <c r="AA1863" s="15" t="s">
        <v>79</v>
      </c>
      <c r="AB1863" s="15" t="s">
        <v>839</v>
      </c>
      <c r="AC1863" s="15" t="s">
        <v>840</v>
      </c>
      <c r="AD1863" s="15" t="s">
        <v>848</v>
      </c>
      <c r="AE1863" s="15" t="s">
        <v>849</v>
      </c>
      <c r="AF1863" s="15" t="s">
        <v>751</v>
      </c>
      <c r="AK1863"/>
    </row>
    <row r="1864" spans="1:37" s="15" customFormat="1">
      <c r="A1864" s="14">
        <v>45013.722592592596</v>
      </c>
      <c r="B1864" s="15" t="s">
        <v>833</v>
      </c>
      <c r="C1864" s="15" t="s">
        <v>11</v>
      </c>
      <c r="D1864" s="14">
        <v>45013.722592592596</v>
      </c>
      <c r="E1864" s="15">
        <f t="shared" ca="1" si="50"/>
        <v>4850</v>
      </c>
      <c r="F1864" s="15" t="s">
        <v>12</v>
      </c>
      <c r="G1864" s="15" t="s">
        <v>13</v>
      </c>
      <c r="H1864" s="15" t="s">
        <v>251</v>
      </c>
      <c r="I1864" s="15" t="s">
        <v>252</v>
      </c>
      <c r="J1864" s="15" t="s">
        <v>834</v>
      </c>
      <c r="K1864" s="16" t="s">
        <v>835</v>
      </c>
      <c r="L1864" s="15" t="s">
        <v>836</v>
      </c>
      <c r="M1864" s="15" t="s">
        <v>837</v>
      </c>
      <c r="N1864" s="15" t="s">
        <v>838</v>
      </c>
      <c r="O1864" s="15" t="s">
        <v>77</v>
      </c>
      <c r="Q1864" s="15" t="s">
        <v>842</v>
      </c>
      <c r="R1864" s="16" t="s">
        <v>843</v>
      </c>
      <c r="S1864" s="16" t="s">
        <v>844</v>
      </c>
      <c r="T1864" s="16" t="s">
        <v>845</v>
      </c>
      <c r="U1864" s="18">
        <v>44881</v>
      </c>
      <c r="V1864" s="17">
        <v>45246</v>
      </c>
      <c r="W1864" s="15" t="s">
        <v>846</v>
      </c>
      <c r="X1864" s="15" t="s">
        <v>847</v>
      </c>
      <c r="Y1864" s="15" t="s">
        <v>78</v>
      </c>
      <c r="Z1864" s="15" t="s">
        <v>841</v>
      </c>
      <c r="AA1864" s="15" t="s">
        <v>79</v>
      </c>
      <c r="AB1864" s="15" t="s">
        <v>839</v>
      </c>
      <c r="AC1864" s="15" t="s">
        <v>840</v>
      </c>
      <c r="AD1864" s="15" t="s">
        <v>848</v>
      </c>
      <c r="AE1864" s="15" t="s">
        <v>849</v>
      </c>
      <c r="AF1864" s="15" t="s">
        <v>751</v>
      </c>
    </row>
    <row r="1865" spans="1:37" s="15" customFormat="1">
      <c r="A1865" s="14">
        <v>45044.722592592596</v>
      </c>
      <c r="B1865" s="15" t="s">
        <v>833</v>
      </c>
      <c r="C1865" s="15" t="s">
        <v>11</v>
      </c>
      <c r="D1865" s="14">
        <v>45044.722592592596</v>
      </c>
      <c r="E1865" s="15">
        <f t="shared" ca="1" si="50"/>
        <v>3381</v>
      </c>
      <c r="F1865" s="15" t="s">
        <v>12</v>
      </c>
      <c r="G1865" s="15" t="s">
        <v>13</v>
      </c>
      <c r="H1865" s="15" t="s">
        <v>251</v>
      </c>
      <c r="I1865" s="15" t="s">
        <v>252</v>
      </c>
      <c r="J1865" s="15" t="s">
        <v>834</v>
      </c>
      <c r="K1865" s="16" t="s">
        <v>835</v>
      </c>
      <c r="L1865" s="15" t="s">
        <v>836</v>
      </c>
      <c r="M1865" s="15" t="s">
        <v>837</v>
      </c>
      <c r="N1865" s="15" t="s">
        <v>838</v>
      </c>
      <c r="O1865" s="15" t="s">
        <v>77</v>
      </c>
      <c r="Q1865" s="15" t="s">
        <v>842</v>
      </c>
      <c r="R1865" s="16" t="s">
        <v>843</v>
      </c>
      <c r="S1865" s="16" t="s">
        <v>844</v>
      </c>
      <c r="T1865" s="16" t="s">
        <v>845</v>
      </c>
      <c r="U1865" s="18">
        <v>44881</v>
      </c>
      <c r="V1865" s="17">
        <v>45246</v>
      </c>
      <c r="W1865" s="15" t="s">
        <v>846</v>
      </c>
      <c r="X1865" s="15" t="s">
        <v>847</v>
      </c>
      <c r="Y1865" s="15" t="s">
        <v>78</v>
      </c>
      <c r="Z1865" s="15" t="s">
        <v>841</v>
      </c>
      <c r="AA1865" s="15" t="s">
        <v>79</v>
      </c>
      <c r="AB1865" s="15" t="s">
        <v>839</v>
      </c>
      <c r="AC1865" s="15" t="s">
        <v>840</v>
      </c>
      <c r="AD1865" s="15" t="s">
        <v>848</v>
      </c>
      <c r="AE1865" s="15" t="s">
        <v>849</v>
      </c>
      <c r="AF1865" s="15" t="s">
        <v>751</v>
      </c>
    </row>
    <row r="1866" spans="1:37" s="15" customFormat="1">
      <c r="A1866" s="14">
        <v>45074.722592592596</v>
      </c>
      <c r="B1866" s="15" t="s">
        <v>833</v>
      </c>
      <c r="C1866" s="15" t="s">
        <v>11</v>
      </c>
      <c r="D1866" s="14">
        <v>45074.722592592596</v>
      </c>
      <c r="E1866" s="15">
        <f t="shared" ca="1" si="50"/>
        <v>4458</v>
      </c>
      <c r="F1866" s="15" t="s">
        <v>12</v>
      </c>
      <c r="G1866" s="15" t="s">
        <v>13</v>
      </c>
      <c r="H1866" s="15" t="s">
        <v>251</v>
      </c>
      <c r="I1866" s="15" t="s">
        <v>252</v>
      </c>
      <c r="J1866" s="15" t="s">
        <v>834</v>
      </c>
      <c r="K1866" s="16" t="s">
        <v>835</v>
      </c>
      <c r="L1866" s="15" t="s">
        <v>836</v>
      </c>
      <c r="M1866" s="15" t="s">
        <v>837</v>
      </c>
      <c r="N1866" s="15" t="s">
        <v>838</v>
      </c>
      <c r="O1866" s="15" t="s">
        <v>77</v>
      </c>
      <c r="Q1866" s="15" t="s">
        <v>842</v>
      </c>
      <c r="R1866" s="16" t="s">
        <v>843</v>
      </c>
      <c r="S1866" s="16" t="s">
        <v>844</v>
      </c>
      <c r="T1866" s="16" t="s">
        <v>845</v>
      </c>
      <c r="U1866" s="18">
        <v>44881</v>
      </c>
      <c r="V1866" s="17">
        <v>45246</v>
      </c>
      <c r="W1866" s="15" t="s">
        <v>846</v>
      </c>
      <c r="X1866" s="15" t="s">
        <v>847</v>
      </c>
      <c r="Y1866" s="15" t="s">
        <v>78</v>
      </c>
      <c r="Z1866" s="15" t="s">
        <v>841</v>
      </c>
      <c r="AA1866" s="15" t="s">
        <v>79</v>
      </c>
      <c r="AB1866" s="15" t="s">
        <v>839</v>
      </c>
      <c r="AC1866" s="15" t="s">
        <v>840</v>
      </c>
      <c r="AD1866" s="15" t="s">
        <v>848</v>
      </c>
      <c r="AE1866" s="15" t="s">
        <v>849</v>
      </c>
      <c r="AF1866" s="15" t="s">
        <v>751</v>
      </c>
    </row>
    <row r="1867" spans="1:37" s="15" customFormat="1">
      <c r="A1867" s="14">
        <v>45105.722592592596</v>
      </c>
      <c r="B1867" s="15" t="s">
        <v>833</v>
      </c>
      <c r="C1867" s="15" t="s">
        <v>11</v>
      </c>
      <c r="D1867" s="14">
        <v>45105.722592592596</v>
      </c>
      <c r="E1867" s="15">
        <f t="shared" ca="1" si="50"/>
        <v>4233</v>
      </c>
      <c r="F1867" s="15" t="s">
        <v>12</v>
      </c>
      <c r="G1867" s="15" t="s">
        <v>13</v>
      </c>
      <c r="H1867" s="15" t="s">
        <v>251</v>
      </c>
      <c r="I1867" s="15" t="s">
        <v>252</v>
      </c>
      <c r="J1867" s="15" t="s">
        <v>834</v>
      </c>
      <c r="K1867" s="16" t="s">
        <v>835</v>
      </c>
      <c r="L1867" s="15" t="s">
        <v>836</v>
      </c>
      <c r="M1867" s="15" t="s">
        <v>837</v>
      </c>
      <c r="N1867" s="15" t="s">
        <v>838</v>
      </c>
      <c r="O1867" s="15" t="s">
        <v>77</v>
      </c>
      <c r="Q1867" s="15" t="s">
        <v>842</v>
      </c>
      <c r="R1867" s="16" t="s">
        <v>843</v>
      </c>
      <c r="S1867" s="16" t="s">
        <v>844</v>
      </c>
      <c r="T1867" s="16" t="s">
        <v>845</v>
      </c>
      <c r="U1867" s="18">
        <v>44881</v>
      </c>
      <c r="V1867" s="17">
        <v>45246</v>
      </c>
      <c r="W1867" s="15" t="s">
        <v>846</v>
      </c>
      <c r="X1867" s="15" t="s">
        <v>847</v>
      </c>
      <c r="Y1867" s="15" t="s">
        <v>78</v>
      </c>
      <c r="Z1867" s="15" t="s">
        <v>841</v>
      </c>
      <c r="AA1867" s="15" t="s">
        <v>79</v>
      </c>
      <c r="AB1867" s="15" t="s">
        <v>839</v>
      </c>
      <c r="AC1867" s="15" t="s">
        <v>840</v>
      </c>
      <c r="AD1867" s="15" t="s">
        <v>848</v>
      </c>
      <c r="AE1867" s="15" t="s">
        <v>849</v>
      </c>
      <c r="AF1867" s="15" t="s">
        <v>751</v>
      </c>
    </row>
    <row r="1868" spans="1:37" s="15" customFormat="1">
      <c r="A1868" s="14">
        <v>45135.722592592596</v>
      </c>
      <c r="B1868" s="15" t="s">
        <v>833</v>
      </c>
      <c r="C1868" s="15" t="s">
        <v>11</v>
      </c>
      <c r="D1868" s="14">
        <v>45135.722592592596</v>
      </c>
      <c r="E1868" s="15">
        <f t="shared" ca="1" si="50"/>
        <v>2981</v>
      </c>
      <c r="F1868" s="15" t="s">
        <v>12</v>
      </c>
      <c r="G1868" s="15" t="s">
        <v>13</v>
      </c>
      <c r="H1868" s="15" t="s">
        <v>251</v>
      </c>
      <c r="I1868" s="15" t="s">
        <v>252</v>
      </c>
      <c r="J1868" s="15" t="s">
        <v>834</v>
      </c>
      <c r="K1868" s="16" t="s">
        <v>835</v>
      </c>
      <c r="L1868" s="15" t="s">
        <v>836</v>
      </c>
      <c r="M1868" s="15" t="s">
        <v>837</v>
      </c>
      <c r="N1868" s="15" t="s">
        <v>838</v>
      </c>
      <c r="O1868" s="15" t="s">
        <v>77</v>
      </c>
      <c r="Q1868" s="15" t="s">
        <v>842</v>
      </c>
      <c r="R1868" s="16" t="s">
        <v>843</v>
      </c>
      <c r="S1868" s="16" t="s">
        <v>844</v>
      </c>
      <c r="T1868" s="16" t="s">
        <v>845</v>
      </c>
      <c r="U1868" s="18">
        <v>44881</v>
      </c>
      <c r="V1868" s="17">
        <v>45246</v>
      </c>
      <c r="W1868" s="15" t="s">
        <v>846</v>
      </c>
      <c r="X1868" s="15" t="s">
        <v>847</v>
      </c>
      <c r="Y1868" s="15" t="s">
        <v>78</v>
      </c>
      <c r="Z1868" s="15" t="s">
        <v>841</v>
      </c>
      <c r="AA1868" s="15" t="s">
        <v>79</v>
      </c>
      <c r="AB1868" s="15" t="s">
        <v>839</v>
      </c>
      <c r="AC1868" s="15" t="s">
        <v>840</v>
      </c>
      <c r="AD1868" s="15" t="s">
        <v>848</v>
      </c>
      <c r="AE1868" s="15" t="s">
        <v>849</v>
      </c>
      <c r="AF1868" s="15" t="s">
        <v>751</v>
      </c>
      <c r="AJ1868"/>
    </row>
    <row r="1869" spans="1:37" s="15" customFormat="1">
      <c r="A1869" s="14">
        <v>45166.722592592596</v>
      </c>
      <c r="B1869" s="15" t="s">
        <v>833</v>
      </c>
      <c r="C1869" s="15" t="s">
        <v>11</v>
      </c>
      <c r="D1869" s="14">
        <v>45166.722592592596</v>
      </c>
      <c r="E1869" s="15">
        <f t="shared" ca="1" si="50"/>
        <v>4121</v>
      </c>
      <c r="F1869" s="15" t="s">
        <v>12</v>
      </c>
      <c r="G1869" s="15" t="s">
        <v>13</v>
      </c>
      <c r="H1869" s="15" t="s">
        <v>251</v>
      </c>
      <c r="I1869" s="15" t="s">
        <v>252</v>
      </c>
      <c r="J1869" s="15" t="s">
        <v>834</v>
      </c>
      <c r="K1869" s="16" t="s">
        <v>835</v>
      </c>
      <c r="L1869" s="15" t="s">
        <v>836</v>
      </c>
      <c r="M1869" s="15" t="s">
        <v>837</v>
      </c>
      <c r="N1869" s="15" t="s">
        <v>838</v>
      </c>
      <c r="O1869" s="15" t="s">
        <v>77</v>
      </c>
      <c r="Q1869" s="15" t="s">
        <v>842</v>
      </c>
      <c r="R1869" s="16" t="s">
        <v>843</v>
      </c>
      <c r="S1869" s="16" t="s">
        <v>844</v>
      </c>
      <c r="T1869" s="16" t="s">
        <v>845</v>
      </c>
      <c r="U1869" s="18">
        <v>44881</v>
      </c>
      <c r="V1869" s="17">
        <v>45246</v>
      </c>
      <c r="W1869" s="15" t="s">
        <v>846</v>
      </c>
      <c r="X1869" s="15" t="s">
        <v>847</v>
      </c>
      <c r="Y1869" s="15" t="s">
        <v>78</v>
      </c>
      <c r="Z1869" s="15" t="s">
        <v>841</v>
      </c>
      <c r="AA1869" s="15" t="s">
        <v>79</v>
      </c>
      <c r="AB1869" s="15" t="s">
        <v>839</v>
      </c>
      <c r="AC1869" s="15" t="s">
        <v>840</v>
      </c>
      <c r="AD1869" s="15" t="s">
        <v>848</v>
      </c>
      <c r="AE1869" s="15" t="s">
        <v>849</v>
      </c>
      <c r="AF1869" s="15" t="s">
        <v>751</v>
      </c>
      <c r="AJ1869"/>
    </row>
    <row r="1870" spans="1:37" s="15" customFormat="1">
      <c r="A1870" s="14">
        <v>45197.722592592596</v>
      </c>
      <c r="B1870" s="15" t="s">
        <v>833</v>
      </c>
      <c r="C1870" s="15" t="s">
        <v>11</v>
      </c>
      <c r="D1870" s="14">
        <v>45197.722592592596</v>
      </c>
      <c r="E1870" s="15">
        <f t="shared" ca="1" si="50"/>
        <v>4993</v>
      </c>
      <c r="F1870" s="15" t="s">
        <v>12</v>
      </c>
      <c r="G1870" s="15" t="s">
        <v>13</v>
      </c>
      <c r="H1870" s="15" t="s">
        <v>251</v>
      </c>
      <c r="I1870" s="15" t="s">
        <v>252</v>
      </c>
      <c r="J1870" s="15" t="s">
        <v>834</v>
      </c>
      <c r="K1870" s="16" t="s">
        <v>835</v>
      </c>
      <c r="L1870" s="15" t="s">
        <v>836</v>
      </c>
      <c r="M1870" s="15" t="s">
        <v>837</v>
      </c>
      <c r="N1870" s="15" t="s">
        <v>838</v>
      </c>
      <c r="O1870" s="15" t="s">
        <v>77</v>
      </c>
      <c r="Q1870" s="15" t="s">
        <v>842</v>
      </c>
      <c r="R1870" s="16" t="s">
        <v>843</v>
      </c>
      <c r="S1870" s="16" t="s">
        <v>844</v>
      </c>
      <c r="T1870" s="16" t="s">
        <v>845</v>
      </c>
      <c r="U1870" s="18">
        <v>44881</v>
      </c>
      <c r="V1870" s="17">
        <v>45246</v>
      </c>
      <c r="W1870" s="15" t="s">
        <v>846</v>
      </c>
      <c r="X1870" s="15" t="s">
        <v>847</v>
      </c>
      <c r="Y1870" s="15" t="s">
        <v>78</v>
      </c>
      <c r="Z1870" s="15" t="s">
        <v>841</v>
      </c>
      <c r="AA1870" s="15" t="s">
        <v>79</v>
      </c>
      <c r="AB1870" s="15" t="s">
        <v>839</v>
      </c>
      <c r="AC1870" s="15" t="s">
        <v>840</v>
      </c>
      <c r="AD1870" s="15" t="s">
        <v>848</v>
      </c>
      <c r="AE1870" s="15" t="s">
        <v>849</v>
      </c>
      <c r="AF1870" s="15" t="s">
        <v>751</v>
      </c>
      <c r="AJ1870"/>
    </row>
    <row r="1871" spans="1:37" s="15" customFormat="1">
      <c r="A1871" s="14">
        <v>45227.722592592596</v>
      </c>
      <c r="B1871" s="15" t="s">
        <v>833</v>
      </c>
      <c r="C1871" s="15" t="s">
        <v>11</v>
      </c>
      <c r="D1871" s="14">
        <v>45227.722592592596</v>
      </c>
      <c r="E1871" s="15">
        <f t="shared" ca="1" si="50"/>
        <v>3690</v>
      </c>
      <c r="F1871" s="15" t="s">
        <v>12</v>
      </c>
      <c r="G1871" s="15" t="s">
        <v>13</v>
      </c>
      <c r="H1871" s="15" t="s">
        <v>251</v>
      </c>
      <c r="I1871" s="15" t="s">
        <v>252</v>
      </c>
      <c r="J1871" s="15" t="s">
        <v>834</v>
      </c>
      <c r="K1871" s="16" t="s">
        <v>835</v>
      </c>
      <c r="L1871" s="15" t="s">
        <v>836</v>
      </c>
      <c r="M1871" s="15" t="s">
        <v>837</v>
      </c>
      <c r="N1871" s="15" t="s">
        <v>838</v>
      </c>
      <c r="O1871" s="15" t="s">
        <v>77</v>
      </c>
      <c r="Q1871" s="15" t="s">
        <v>842</v>
      </c>
      <c r="R1871" s="16" t="s">
        <v>843</v>
      </c>
      <c r="S1871" s="16" t="s">
        <v>844</v>
      </c>
      <c r="T1871" s="16" t="s">
        <v>845</v>
      </c>
      <c r="U1871" s="18">
        <v>44881</v>
      </c>
      <c r="V1871" s="17">
        <v>45246</v>
      </c>
      <c r="W1871" s="15" t="s">
        <v>846</v>
      </c>
      <c r="X1871" s="15" t="s">
        <v>847</v>
      </c>
      <c r="Y1871" s="15" t="s">
        <v>78</v>
      </c>
      <c r="Z1871" s="15" t="s">
        <v>841</v>
      </c>
      <c r="AA1871" s="15" t="s">
        <v>79</v>
      </c>
      <c r="AB1871" s="15" t="s">
        <v>839</v>
      </c>
      <c r="AC1871" s="15" t="s">
        <v>840</v>
      </c>
      <c r="AD1871" s="15" t="s">
        <v>848</v>
      </c>
      <c r="AE1871" s="15" t="s">
        <v>849</v>
      </c>
      <c r="AF1871" s="15" t="s">
        <v>751</v>
      </c>
      <c r="AJ1871"/>
    </row>
    <row r="1872" spans="1:37" s="15" customFormat="1">
      <c r="A1872" s="14">
        <v>45258.722592592596</v>
      </c>
      <c r="B1872" s="15" t="s">
        <v>833</v>
      </c>
      <c r="C1872" s="15" t="s">
        <v>11</v>
      </c>
      <c r="D1872" s="14">
        <v>45258.722592592596</v>
      </c>
      <c r="E1872" s="15">
        <f t="shared" ca="1" si="50"/>
        <v>3359</v>
      </c>
      <c r="F1872" s="15" t="s">
        <v>12</v>
      </c>
      <c r="G1872" s="15" t="s">
        <v>13</v>
      </c>
      <c r="H1872" s="15" t="s">
        <v>251</v>
      </c>
      <c r="I1872" s="15" t="s">
        <v>252</v>
      </c>
      <c r="J1872" s="15" t="s">
        <v>834</v>
      </c>
      <c r="K1872" s="16" t="s">
        <v>835</v>
      </c>
      <c r="L1872" s="15" t="s">
        <v>836</v>
      </c>
      <c r="M1872" s="15" t="s">
        <v>837</v>
      </c>
      <c r="N1872" s="15" t="s">
        <v>838</v>
      </c>
      <c r="O1872" s="15" t="s">
        <v>77</v>
      </c>
      <c r="Q1872" s="15" t="s">
        <v>842</v>
      </c>
      <c r="R1872" s="16" t="s">
        <v>843</v>
      </c>
      <c r="S1872" s="16" t="s">
        <v>844</v>
      </c>
      <c r="T1872" s="16" t="s">
        <v>845</v>
      </c>
      <c r="U1872" s="18">
        <v>44881</v>
      </c>
      <c r="V1872" s="17">
        <v>45246</v>
      </c>
      <c r="W1872" s="15" t="s">
        <v>846</v>
      </c>
      <c r="X1872" s="15" t="s">
        <v>847</v>
      </c>
      <c r="Y1872" s="15" t="s">
        <v>78</v>
      </c>
      <c r="Z1872" s="15" t="s">
        <v>841</v>
      </c>
      <c r="AA1872" s="15" t="s">
        <v>79</v>
      </c>
      <c r="AB1872" s="15" t="s">
        <v>839</v>
      </c>
      <c r="AC1872" s="15" t="s">
        <v>840</v>
      </c>
      <c r="AD1872" s="15" t="s">
        <v>848</v>
      </c>
      <c r="AE1872" s="15" t="s">
        <v>849</v>
      </c>
      <c r="AF1872" s="15" t="s">
        <v>751</v>
      </c>
      <c r="AJ1872"/>
    </row>
    <row r="1873" spans="1:38" s="15" customFormat="1">
      <c r="A1873" s="14">
        <v>45288.722592592596</v>
      </c>
      <c r="B1873" s="15" t="s">
        <v>833</v>
      </c>
      <c r="C1873" s="15" t="s">
        <v>11</v>
      </c>
      <c r="D1873" s="14">
        <v>45288.722592592596</v>
      </c>
      <c r="E1873" s="15">
        <f t="shared" ca="1" si="50"/>
        <v>4517</v>
      </c>
      <c r="F1873" s="15" t="s">
        <v>12</v>
      </c>
      <c r="G1873" s="15" t="s">
        <v>13</v>
      </c>
      <c r="H1873" s="15" t="s">
        <v>251</v>
      </c>
      <c r="I1873" s="15" t="s">
        <v>252</v>
      </c>
      <c r="J1873" s="15" t="s">
        <v>834</v>
      </c>
      <c r="K1873" s="16" t="s">
        <v>835</v>
      </c>
      <c r="L1873" s="15" t="s">
        <v>836</v>
      </c>
      <c r="M1873" s="15" t="s">
        <v>837</v>
      </c>
      <c r="N1873" s="15" t="s">
        <v>838</v>
      </c>
      <c r="O1873" s="15" t="s">
        <v>77</v>
      </c>
      <c r="Q1873" s="15" t="s">
        <v>842</v>
      </c>
      <c r="R1873" s="16" t="s">
        <v>843</v>
      </c>
      <c r="S1873" s="16" t="s">
        <v>844</v>
      </c>
      <c r="T1873" s="16" t="s">
        <v>845</v>
      </c>
      <c r="U1873" s="18">
        <v>44881</v>
      </c>
      <c r="V1873" s="17">
        <v>45246</v>
      </c>
      <c r="W1873" s="15" t="s">
        <v>846</v>
      </c>
      <c r="X1873" s="15" t="s">
        <v>847</v>
      </c>
      <c r="Y1873" s="15" t="s">
        <v>78</v>
      </c>
      <c r="Z1873" s="15" t="s">
        <v>841</v>
      </c>
      <c r="AA1873" s="15" t="s">
        <v>79</v>
      </c>
      <c r="AB1873" s="15" t="s">
        <v>839</v>
      </c>
      <c r="AC1873" s="15" t="s">
        <v>840</v>
      </c>
      <c r="AD1873" s="15" t="s">
        <v>848</v>
      </c>
      <c r="AE1873" s="15" t="s">
        <v>849</v>
      </c>
      <c r="AF1873" s="15" t="s">
        <v>751</v>
      </c>
      <c r="AJ1873"/>
    </row>
    <row r="1874" spans="1:38" s="15" customFormat="1">
      <c r="A1874" s="14">
        <v>44224.614247685182</v>
      </c>
      <c r="B1874" s="15" t="s">
        <v>850</v>
      </c>
      <c r="C1874" s="15" t="s">
        <v>11</v>
      </c>
      <c r="D1874" s="14">
        <v>44224.614247685182</v>
      </c>
      <c r="E1874" s="15">
        <f ca="1">RANDBETWEEN(2500,6000)</f>
        <v>2622</v>
      </c>
      <c r="F1874" s="15" t="s">
        <v>12</v>
      </c>
      <c r="G1874" s="15" t="s">
        <v>13</v>
      </c>
      <c r="H1874" s="15" t="s">
        <v>251</v>
      </c>
      <c r="I1874" s="15" t="s">
        <v>252</v>
      </c>
      <c r="J1874" s="15" t="s">
        <v>851</v>
      </c>
      <c r="K1874" s="16" t="s">
        <v>852</v>
      </c>
      <c r="L1874" s="15" t="s">
        <v>853</v>
      </c>
      <c r="M1874" s="15" t="s">
        <v>854</v>
      </c>
      <c r="N1874" s="15" t="s">
        <v>855</v>
      </c>
      <c r="O1874" s="15" t="s">
        <v>21</v>
      </c>
      <c r="Q1874" s="15" t="s">
        <v>857</v>
      </c>
      <c r="R1874" s="16" t="s">
        <v>858</v>
      </c>
      <c r="S1874" s="16" t="s">
        <v>859</v>
      </c>
      <c r="T1874" s="16" t="s">
        <v>860</v>
      </c>
      <c r="U1874" s="18">
        <v>44876</v>
      </c>
      <c r="V1874" s="17">
        <v>45241</v>
      </c>
      <c r="W1874" s="15" t="s">
        <v>861</v>
      </c>
      <c r="X1874" s="15" t="s">
        <v>862</v>
      </c>
      <c r="Y1874" s="15" t="s">
        <v>78</v>
      </c>
      <c r="Z1874" s="15" t="s">
        <v>856</v>
      </c>
      <c r="AA1874" s="15" t="s">
        <v>79</v>
      </c>
      <c r="AB1874" s="15" t="s">
        <v>854</v>
      </c>
      <c r="AC1874" s="15" t="s">
        <v>855</v>
      </c>
      <c r="AD1874" s="15" t="s">
        <v>863</v>
      </c>
      <c r="AE1874" s="15" t="s">
        <v>864</v>
      </c>
      <c r="AF1874" s="15" t="s">
        <v>865</v>
      </c>
      <c r="AL1874"/>
    </row>
    <row r="1875" spans="1:38" s="15" customFormat="1">
      <c r="A1875" s="14">
        <v>44255.614247685182</v>
      </c>
      <c r="B1875" s="15" t="s">
        <v>850</v>
      </c>
      <c r="C1875" s="15" t="s">
        <v>11</v>
      </c>
      <c r="D1875" s="14">
        <v>44255.614247685182</v>
      </c>
      <c r="E1875" s="15">
        <f t="shared" ref="E1875:E1909" ca="1" si="51">RANDBETWEEN(2500,6000)</f>
        <v>4948</v>
      </c>
      <c r="F1875" s="15" t="s">
        <v>12</v>
      </c>
      <c r="G1875" s="15" t="s">
        <v>13</v>
      </c>
      <c r="H1875" s="15" t="s">
        <v>251</v>
      </c>
      <c r="I1875" s="15" t="s">
        <v>252</v>
      </c>
      <c r="J1875" s="15" t="s">
        <v>851</v>
      </c>
      <c r="K1875" s="16" t="s">
        <v>852</v>
      </c>
      <c r="L1875" s="15" t="s">
        <v>853</v>
      </c>
      <c r="M1875" s="15" t="s">
        <v>854</v>
      </c>
      <c r="N1875" s="15" t="s">
        <v>855</v>
      </c>
      <c r="O1875" s="15" t="s">
        <v>21</v>
      </c>
      <c r="Q1875" s="15" t="s">
        <v>857</v>
      </c>
      <c r="R1875" s="16" t="s">
        <v>858</v>
      </c>
      <c r="S1875" s="16" t="s">
        <v>859</v>
      </c>
      <c r="T1875" s="16" t="s">
        <v>860</v>
      </c>
      <c r="U1875" s="18">
        <v>44876</v>
      </c>
      <c r="V1875" s="17">
        <v>45241</v>
      </c>
      <c r="W1875" s="15" t="s">
        <v>861</v>
      </c>
      <c r="X1875" s="15" t="s">
        <v>862</v>
      </c>
      <c r="Y1875" s="15" t="s">
        <v>78</v>
      </c>
      <c r="Z1875" s="15" t="s">
        <v>856</v>
      </c>
      <c r="AA1875" s="15" t="s">
        <v>79</v>
      </c>
      <c r="AB1875" s="15" t="s">
        <v>854</v>
      </c>
      <c r="AC1875" s="15" t="s">
        <v>855</v>
      </c>
      <c r="AD1875" s="15" t="s">
        <v>863</v>
      </c>
      <c r="AE1875" s="15" t="s">
        <v>864</v>
      </c>
      <c r="AF1875" s="15" t="s">
        <v>865</v>
      </c>
      <c r="AL1875"/>
    </row>
    <row r="1876" spans="1:38" s="15" customFormat="1">
      <c r="A1876" s="14">
        <v>44283.614247627316</v>
      </c>
      <c r="B1876" s="15" t="s">
        <v>850</v>
      </c>
      <c r="C1876" s="15" t="s">
        <v>11</v>
      </c>
      <c r="D1876" s="14">
        <v>44283.614247627316</v>
      </c>
      <c r="E1876" s="15">
        <f t="shared" ca="1" si="51"/>
        <v>2847</v>
      </c>
      <c r="F1876" s="15" t="s">
        <v>12</v>
      </c>
      <c r="G1876" s="15" t="s">
        <v>13</v>
      </c>
      <c r="H1876" s="15" t="s">
        <v>251</v>
      </c>
      <c r="I1876" s="15" t="s">
        <v>252</v>
      </c>
      <c r="J1876" s="15" t="s">
        <v>851</v>
      </c>
      <c r="K1876" s="16" t="s">
        <v>852</v>
      </c>
      <c r="L1876" s="15" t="s">
        <v>853</v>
      </c>
      <c r="M1876" s="15" t="s">
        <v>854</v>
      </c>
      <c r="N1876" s="15" t="s">
        <v>855</v>
      </c>
      <c r="O1876" s="15" t="s">
        <v>21</v>
      </c>
      <c r="Q1876" s="15" t="s">
        <v>857</v>
      </c>
      <c r="R1876" s="16" t="s">
        <v>858</v>
      </c>
      <c r="S1876" s="16" t="s">
        <v>859</v>
      </c>
      <c r="T1876" s="16" t="s">
        <v>860</v>
      </c>
      <c r="U1876" s="18">
        <v>44876</v>
      </c>
      <c r="V1876" s="17">
        <v>45241</v>
      </c>
      <c r="W1876" s="15" t="s">
        <v>861</v>
      </c>
      <c r="X1876" s="15" t="s">
        <v>862</v>
      </c>
      <c r="Y1876" s="15" t="s">
        <v>78</v>
      </c>
      <c r="Z1876" s="15" t="s">
        <v>856</v>
      </c>
      <c r="AA1876" s="15" t="s">
        <v>79</v>
      </c>
      <c r="AB1876" s="15" t="s">
        <v>854</v>
      </c>
      <c r="AC1876" s="15" t="s">
        <v>855</v>
      </c>
      <c r="AD1876" s="15" t="s">
        <v>863</v>
      </c>
      <c r="AE1876" s="15" t="s">
        <v>864</v>
      </c>
      <c r="AF1876" s="15" t="s">
        <v>865</v>
      </c>
    </row>
    <row r="1877" spans="1:38" s="15" customFormat="1">
      <c r="A1877" s="14">
        <v>44314.614247627316</v>
      </c>
      <c r="B1877" s="15" t="s">
        <v>850</v>
      </c>
      <c r="C1877" s="15" t="s">
        <v>11</v>
      </c>
      <c r="D1877" s="14">
        <v>44314.614247627316</v>
      </c>
      <c r="E1877" s="15">
        <f t="shared" ca="1" si="51"/>
        <v>5510</v>
      </c>
      <c r="F1877" s="15" t="s">
        <v>12</v>
      </c>
      <c r="G1877" s="15" t="s">
        <v>13</v>
      </c>
      <c r="H1877" s="15" t="s">
        <v>251</v>
      </c>
      <c r="I1877" s="15" t="s">
        <v>252</v>
      </c>
      <c r="J1877" s="15" t="s">
        <v>851</v>
      </c>
      <c r="K1877" s="16" t="s">
        <v>852</v>
      </c>
      <c r="L1877" s="15" t="s">
        <v>853</v>
      </c>
      <c r="M1877" s="15" t="s">
        <v>854</v>
      </c>
      <c r="N1877" s="15" t="s">
        <v>855</v>
      </c>
      <c r="O1877" s="15" t="s">
        <v>21</v>
      </c>
      <c r="Q1877" s="15" t="s">
        <v>857</v>
      </c>
      <c r="R1877" s="16" t="s">
        <v>858</v>
      </c>
      <c r="S1877" s="16" t="s">
        <v>859</v>
      </c>
      <c r="T1877" s="16" t="s">
        <v>860</v>
      </c>
      <c r="U1877" s="18">
        <v>44876</v>
      </c>
      <c r="V1877" s="17">
        <v>45241</v>
      </c>
      <c r="W1877" s="15" t="s">
        <v>861</v>
      </c>
      <c r="X1877" s="15" t="s">
        <v>862</v>
      </c>
      <c r="Y1877" s="15" t="s">
        <v>78</v>
      </c>
      <c r="Z1877" s="15" t="s">
        <v>856</v>
      </c>
      <c r="AA1877" s="15" t="s">
        <v>79</v>
      </c>
      <c r="AB1877" s="15" t="s">
        <v>854</v>
      </c>
      <c r="AC1877" s="15" t="s">
        <v>855</v>
      </c>
      <c r="AD1877" s="15" t="s">
        <v>863</v>
      </c>
      <c r="AE1877" s="15" t="s">
        <v>864</v>
      </c>
      <c r="AF1877" s="15" t="s">
        <v>865</v>
      </c>
    </row>
    <row r="1878" spans="1:38" s="15" customFormat="1">
      <c r="A1878" s="14">
        <v>44344.614247627316</v>
      </c>
      <c r="B1878" s="15" t="s">
        <v>850</v>
      </c>
      <c r="C1878" s="15" t="s">
        <v>11</v>
      </c>
      <c r="D1878" s="14">
        <v>44344.614247627316</v>
      </c>
      <c r="E1878" s="15">
        <f t="shared" ca="1" si="51"/>
        <v>4968</v>
      </c>
      <c r="F1878" s="15" t="s">
        <v>12</v>
      </c>
      <c r="G1878" s="15" t="s">
        <v>13</v>
      </c>
      <c r="H1878" s="15" t="s">
        <v>251</v>
      </c>
      <c r="I1878" s="15" t="s">
        <v>252</v>
      </c>
      <c r="J1878" s="15" t="s">
        <v>851</v>
      </c>
      <c r="K1878" s="16" t="s">
        <v>852</v>
      </c>
      <c r="L1878" s="15" t="s">
        <v>853</v>
      </c>
      <c r="M1878" s="15" t="s">
        <v>854</v>
      </c>
      <c r="N1878" s="15" t="s">
        <v>855</v>
      </c>
      <c r="O1878" s="15" t="s">
        <v>21</v>
      </c>
      <c r="Q1878" s="15" t="s">
        <v>857</v>
      </c>
      <c r="R1878" s="16" t="s">
        <v>858</v>
      </c>
      <c r="S1878" s="16" t="s">
        <v>859</v>
      </c>
      <c r="T1878" s="16" t="s">
        <v>860</v>
      </c>
      <c r="U1878" s="18">
        <v>44876</v>
      </c>
      <c r="V1878" s="17">
        <v>45241</v>
      </c>
      <c r="W1878" s="15" t="s">
        <v>861</v>
      </c>
      <c r="X1878" s="15" t="s">
        <v>862</v>
      </c>
      <c r="Y1878" s="15" t="s">
        <v>78</v>
      </c>
      <c r="Z1878" s="15" t="s">
        <v>856</v>
      </c>
      <c r="AA1878" s="15" t="s">
        <v>79</v>
      </c>
      <c r="AB1878" s="15" t="s">
        <v>854</v>
      </c>
      <c r="AC1878" s="15" t="s">
        <v>855</v>
      </c>
      <c r="AD1878" s="15" t="s">
        <v>863</v>
      </c>
      <c r="AE1878" s="15" t="s">
        <v>864</v>
      </c>
      <c r="AF1878" s="15" t="s">
        <v>865</v>
      </c>
    </row>
    <row r="1879" spans="1:38" s="15" customFormat="1">
      <c r="A1879" s="14">
        <v>44375.614247627316</v>
      </c>
      <c r="B1879" s="15" t="s">
        <v>850</v>
      </c>
      <c r="C1879" s="15" t="s">
        <v>11</v>
      </c>
      <c r="D1879" s="14">
        <v>44375.614247627316</v>
      </c>
      <c r="E1879" s="15">
        <f t="shared" ca="1" si="51"/>
        <v>5249</v>
      </c>
      <c r="F1879" s="15" t="s">
        <v>12</v>
      </c>
      <c r="G1879" s="15" t="s">
        <v>13</v>
      </c>
      <c r="H1879" s="15" t="s">
        <v>251</v>
      </c>
      <c r="I1879" s="15" t="s">
        <v>252</v>
      </c>
      <c r="J1879" s="15" t="s">
        <v>851</v>
      </c>
      <c r="K1879" s="16" t="s">
        <v>852</v>
      </c>
      <c r="L1879" s="15" t="s">
        <v>853</v>
      </c>
      <c r="M1879" s="15" t="s">
        <v>854</v>
      </c>
      <c r="N1879" s="15" t="s">
        <v>855</v>
      </c>
      <c r="O1879" s="15" t="s">
        <v>21</v>
      </c>
      <c r="Q1879" s="15" t="s">
        <v>857</v>
      </c>
      <c r="R1879" s="16" t="s">
        <v>858</v>
      </c>
      <c r="S1879" s="16" t="s">
        <v>859</v>
      </c>
      <c r="T1879" s="16" t="s">
        <v>860</v>
      </c>
      <c r="U1879" s="18">
        <v>44876</v>
      </c>
      <c r="V1879" s="17">
        <v>45241</v>
      </c>
      <c r="W1879" s="15" t="s">
        <v>861</v>
      </c>
      <c r="X1879" s="15" t="s">
        <v>862</v>
      </c>
      <c r="Y1879" s="15" t="s">
        <v>78</v>
      </c>
      <c r="Z1879" s="15" t="s">
        <v>856</v>
      </c>
      <c r="AA1879" s="15" t="s">
        <v>79</v>
      </c>
      <c r="AB1879" s="15" t="s">
        <v>854</v>
      </c>
      <c r="AC1879" s="15" t="s">
        <v>855</v>
      </c>
      <c r="AD1879" s="15" t="s">
        <v>863</v>
      </c>
      <c r="AE1879" s="15" t="s">
        <v>864</v>
      </c>
      <c r="AF1879" s="15" t="s">
        <v>865</v>
      </c>
    </row>
    <row r="1880" spans="1:38" s="15" customFormat="1">
      <c r="A1880" s="14">
        <v>44405.614247627316</v>
      </c>
      <c r="B1880" s="15" t="s">
        <v>850</v>
      </c>
      <c r="C1880" s="15" t="s">
        <v>11</v>
      </c>
      <c r="D1880" s="14">
        <v>44405.614247627316</v>
      </c>
      <c r="E1880" s="15">
        <f t="shared" ca="1" si="51"/>
        <v>5948</v>
      </c>
      <c r="F1880" s="15" t="s">
        <v>12</v>
      </c>
      <c r="G1880" s="15" t="s">
        <v>13</v>
      </c>
      <c r="H1880" s="15" t="s">
        <v>251</v>
      </c>
      <c r="I1880" s="15" t="s">
        <v>252</v>
      </c>
      <c r="J1880" s="15" t="s">
        <v>851</v>
      </c>
      <c r="K1880" s="16" t="s">
        <v>852</v>
      </c>
      <c r="L1880" s="15" t="s">
        <v>853</v>
      </c>
      <c r="M1880" s="15" t="s">
        <v>854</v>
      </c>
      <c r="N1880" s="15" t="s">
        <v>855</v>
      </c>
      <c r="O1880" s="15" t="s">
        <v>21</v>
      </c>
      <c r="Q1880" s="15" t="s">
        <v>857</v>
      </c>
      <c r="R1880" s="16" t="s">
        <v>858</v>
      </c>
      <c r="S1880" s="16" t="s">
        <v>859</v>
      </c>
      <c r="T1880" s="16" t="s">
        <v>860</v>
      </c>
      <c r="U1880" s="18">
        <v>44876</v>
      </c>
      <c r="V1880" s="17">
        <v>45241</v>
      </c>
      <c r="W1880" s="15" t="s">
        <v>861</v>
      </c>
      <c r="X1880" s="15" t="s">
        <v>862</v>
      </c>
      <c r="Y1880" s="15" t="s">
        <v>78</v>
      </c>
      <c r="Z1880" s="15" t="s">
        <v>856</v>
      </c>
      <c r="AA1880" s="15" t="s">
        <v>79</v>
      </c>
      <c r="AB1880" s="15" t="s">
        <v>854</v>
      </c>
      <c r="AC1880" s="15" t="s">
        <v>855</v>
      </c>
      <c r="AD1880" s="15" t="s">
        <v>863</v>
      </c>
      <c r="AE1880" s="15" t="s">
        <v>864</v>
      </c>
      <c r="AF1880" s="15" t="s">
        <v>865</v>
      </c>
    </row>
    <row r="1881" spans="1:38" s="15" customFormat="1">
      <c r="A1881" s="14">
        <v>44436.614247627316</v>
      </c>
      <c r="B1881" s="15" t="s">
        <v>850</v>
      </c>
      <c r="C1881" s="15" t="s">
        <v>11</v>
      </c>
      <c r="D1881" s="14">
        <v>44436.614247627316</v>
      </c>
      <c r="E1881" s="15">
        <f t="shared" ca="1" si="51"/>
        <v>4247</v>
      </c>
      <c r="F1881" s="15" t="s">
        <v>12</v>
      </c>
      <c r="G1881" s="15" t="s">
        <v>13</v>
      </c>
      <c r="H1881" s="15" t="s">
        <v>251</v>
      </c>
      <c r="I1881" s="15" t="s">
        <v>252</v>
      </c>
      <c r="J1881" s="15" t="s">
        <v>851</v>
      </c>
      <c r="K1881" s="16" t="s">
        <v>852</v>
      </c>
      <c r="L1881" s="15" t="s">
        <v>853</v>
      </c>
      <c r="M1881" s="15" t="s">
        <v>854</v>
      </c>
      <c r="N1881" s="15" t="s">
        <v>855</v>
      </c>
      <c r="O1881" s="15" t="s">
        <v>21</v>
      </c>
      <c r="Q1881" s="15" t="s">
        <v>857</v>
      </c>
      <c r="R1881" s="16" t="s">
        <v>858</v>
      </c>
      <c r="S1881" s="16" t="s">
        <v>859</v>
      </c>
      <c r="T1881" s="16" t="s">
        <v>860</v>
      </c>
      <c r="U1881" s="18">
        <v>44876</v>
      </c>
      <c r="V1881" s="17">
        <v>45241</v>
      </c>
      <c r="W1881" s="15" t="s">
        <v>861</v>
      </c>
      <c r="X1881" s="15" t="s">
        <v>862</v>
      </c>
      <c r="Y1881" s="15" t="s">
        <v>78</v>
      </c>
      <c r="Z1881" s="15" t="s">
        <v>856</v>
      </c>
      <c r="AA1881" s="15" t="s">
        <v>79</v>
      </c>
      <c r="AB1881" s="15" t="s">
        <v>854</v>
      </c>
      <c r="AC1881" s="15" t="s">
        <v>855</v>
      </c>
      <c r="AD1881" s="15" t="s">
        <v>863</v>
      </c>
      <c r="AE1881" s="15" t="s">
        <v>864</v>
      </c>
      <c r="AF1881" s="15" t="s">
        <v>865</v>
      </c>
    </row>
    <row r="1882" spans="1:38" s="15" customFormat="1">
      <c r="A1882" s="14">
        <v>44467.614247627316</v>
      </c>
      <c r="B1882" s="15" t="s">
        <v>850</v>
      </c>
      <c r="C1882" s="15" t="s">
        <v>11</v>
      </c>
      <c r="D1882" s="14">
        <v>44467.614247627316</v>
      </c>
      <c r="E1882" s="15">
        <f t="shared" ca="1" si="51"/>
        <v>4736</v>
      </c>
      <c r="F1882" s="15" t="s">
        <v>12</v>
      </c>
      <c r="G1882" s="15" t="s">
        <v>13</v>
      </c>
      <c r="H1882" s="15" t="s">
        <v>251</v>
      </c>
      <c r="I1882" s="15" t="s">
        <v>252</v>
      </c>
      <c r="J1882" s="15" t="s">
        <v>851</v>
      </c>
      <c r="K1882" s="16" t="s">
        <v>852</v>
      </c>
      <c r="L1882" s="15" t="s">
        <v>853</v>
      </c>
      <c r="M1882" s="15" t="s">
        <v>854</v>
      </c>
      <c r="N1882" s="15" t="s">
        <v>855</v>
      </c>
      <c r="O1882" s="15" t="s">
        <v>21</v>
      </c>
      <c r="Q1882" s="15" t="s">
        <v>857</v>
      </c>
      <c r="R1882" s="16" t="s">
        <v>858</v>
      </c>
      <c r="S1882" s="16" t="s">
        <v>859</v>
      </c>
      <c r="T1882" s="16" t="s">
        <v>860</v>
      </c>
      <c r="U1882" s="18">
        <v>44876</v>
      </c>
      <c r="V1882" s="17">
        <v>45241</v>
      </c>
      <c r="W1882" s="15" t="s">
        <v>861</v>
      </c>
      <c r="X1882" s="15" t="s">
        <v>862</v>
      </c>
      <c r="Y1882" s="15" t="s">
        <v>78</v>
      </c>
      <c r="Z1882" s="15" t="s">
        <v>856</v>
      </c>
      <c r="AA1882" s="15" t="s">
        <v>79</v>
      </c>
      <c r="AB1882" s="15" t="s">
        <v>854</v>
      </c>
      <c r="AC1882" s="15" t="s">
        <v>855</v>
      </c>
      <c r="AD1882" s="15" t="s">
        <v>863</v>
      </c>
      <c r="AE1882" s="15" t="s">
        <v>864</v>
      </c>
      <c r="AF1882" s="15" t="s">
        <v>865</v>
      </c>
    </row>
    <row r="1883" spans="1:38" s="15" customFormat="1">
      <c r="A1883" s="14">
        <v>44497.614247627316</v>
      </c>
      <c r="B1883" s="15" t="s">
        <v>850</v>
      </c>
      <c r="C1883" s="15" t="s">
        <v>11</v>
      </c>
      <c r="D1883" s="14">
        <v>44497.614247627316</v>
      </c>
      <c r="E1883" s="15">
        <f t="shared" ca="1" si="51"/>
        <v>3070</v>
      </c>
      <c r="F1883" s="15" t="s">
        <v>12</v>
      </c>
      <c r="G1883" s="15" t="s">
        <v>13</v>
      </c>
      <c r="H1883" s="15" t="s">
        <v>251</v>
      </c>
      <c r="I1883" s="15" t="s">
        <v>252</v>
      </c>
      <c r="J1883" s="15" t="s">
        <v>851</v>
      </c>
      <c r="K1883" s="16" t="s">
        <v>852</v>
      </c>
      <c r="L1883" s="15" t="s">
        <v>853</v>
      </c>
      <c r="M1883" s="15" t="s">
        <v>854</v>
      </c>
      <c r="N1883" s="15" t="s">
        <v>855</v>
      </c>
      <c r="O1883" s="15" t="s">
        <v>21</v>
      </c>
      <c r="Q1883" s="15" t="s">
        <v>857</v>
      </c>
      <c r="R1883" s="16" t="s">
        <v>858</v>
      </c>
      <c r="S1883" s="16" t="s">
        <v>859</v>
      </c>
      <c r="T1883" s="16" t="s">
        <v>860</v>
      </c>
      <c r="U1883" s="18">
        <v>44876</v>
      </c>
      <c r="V1883" s="17">
        <v>45241</v>
      </c>
      <c r="W1883" s="15" t="s">
        <v>861</v>
      </c>
      <c r="X1883" s="15" t="s">
        <v>862</v>
      </c>
      <c r="Y1883" s="15" t="s">
        <v>78</v>
      </c>
      <c r="Z1883" s="15" t="s">
        <v>856</v>
      </c>
      <c r="AA1883" s="15" t="s">
        <v>79</v>
      </c>
      <c r="AB1883" s="15" t="s">
        <v>854</v>
      </c>
      <c r="AC1883" s="15" t="s">
        <v>855</v>
      </c>
      <c r="AD1883" s="15" t="s">
        <v>863</v>
      </c>
      <c r="AE1883" s="15" t="s">
        <v>864</v>
      </c>
      <c r="AF1883" s="15" t="s">
        <v>865</v>
      </c>
    </row>
    <row r="1884" spans="1:38" s="15" customFormat="1">
      <c r="A1884" s="14">
        <v>44528.614247627316</v>
      </c>
      <c r="B1884" s="15" t="s">
        <v>850</v>
      </c>
      <c r="C1884" s="15" t="s">
        <v>11</v>
      </c>
      <c r="D1884" s="14">
        <v>44528.614247627316</v>
      </c>
      <c r="E1884" s="15">
        <f t="shared" ca="1" si="51"/>
        <v>3414</v>
      </c>
      <c r="F1884" s="15" t="s">
        <v>12</v>
      </c>
      <c r="G1884" s="15" t="s">
        <v>13</v>
      </c>
      <c r="H1884" s="15" t="s">
        <v>251</v>
      </c>
      <c r="I1884" s="15" t="s">
        <v>252</v>
      </c>
      <c r="J1884" s="15" t="s">
        <v>851</v>
      </c>
      <c r="K1884" s="16" t="s">
        <v>852</v>
      </c>
      <c r="L1884" s="15" t="s">
        <v>853</v>
      </c>
      <c r="M1884" s="15" t="s">
        <v>854</v>
      </c>
      <c r="N1884" s="15" t="s">
        <v>855</v>
      </c>
      <c r="O1884" s="15" t="s">
        <v>21</v>
      </c>
      <c r="Q1884" s="15" t="s">
        <v>857</v>
      </c>
      <c r="R1884" s="16" t="s">
        <v>858</v>
      </c>
      <c r="S1884" s="16" t="s">
        <v>859</v>
      </c>
      <c r="T1884" s="16" t="s">
        <v>860</v>
      </c>
      <c r="U1884" s="18">
        <v>44876</v>
      </c>
      <c r="V1884" s="17">
        <v>45241</v>
      </c>
      <c r="W1884" s="15" t="s">
        <v>861</v>
      </c>
      <c r="X1884" s="15" t="s">
        <v>862</v>
      </c>
      <c r="Y1884" s="15" t="s">
        <v>78</v>
      </c>
      <c r="Z1884" s="15" t="s">
        <v>856</v>
      </c>
      <c r="AA1884" s="15" t="s">
        <v>79</v>
      </c>
      <c r="AB1884" s="15" t="s">
        <v>854</v>
      </c>
      <c r="AC1884" s="15" t="s">
        <v>855</v>
      </c>
      <c r="AD1884" s="15" t="s">
        <v>863</v>
      </c>
      <c r="AE1884" s="15" t="s">
        <v>864</v>
      </c>
      <c r="AF1884" s="15" t="s">
        <v>865</v>
      </c>
    </row>
    <row r="1885" spans="1:38" s="15" customFormat="1">
      <c r="A1885" s="14">
        <v>44558.614247627316</v>
      </c>
      <c r="B1885" s="15" t="s">
        <v>850</v>
      </c>
      <c r="C1885" s="15" t="s">
        <v>11</v>
      </c>
      <c r="D1885" s="14">
        <v>44558.614247627316</v>
      </c>
      <c r="E1885" s="15">
        <f t="shared" ca="1" si="51"/>
        <v>5120</v>
      </c>
      <c r="F1885" s="15" t="s">
        <v>12</v>
      </c>
      <c r="G1885" s="15" t="s">
        <v>13</v>
      </c>
      <c r="H1885" s="15" t="s">
        <v>251</v>
      </c>
      <c r="I1885" s="15" t="s">
        <v>252</v>
      </c>
      <c r="J1885" s="15" t="s">
        <v>851</v>
      </c>
      <c r="K1885" s="16" t="s">
        <v>852</v>
      </c>
      <c r="L1885" s="15" t="s">
        <v>853</v>
      </c>
      <c r="M1885" s="15" t="s">
        <v>854</v>
      </c>
      <c r="N1885" s="15" t="s">
        <v>855</v>
      </c>
      <c r="O1885" s="15" t="s">
        <v>21</v>
      </c>
      <c r="Q1885" s="15" t="s">
        <v>857</v>
      </c>
      <c r="R1885" s="16" t="s">
        <v>858</v>
      </c>
      <c r="S1885" s="16" t="s">
        <v>859</v>
      </c>
      <c r="T1885" s="16" t="s">
        <v>860</v>
      </c>
      <c r="U1885" s="18">
        <v>44876</v>
      </c>
      <c r="V1885" s="17">
        <v>45241</v>
      </c>
      <c r="W1885" s="15" t="s">
        <v>861</v>
      </c>
      <c r="X1885" s="15" t="s">
        <v>862</v>
      </c>
      <c r="Y1885" s="15" t="s">
        <v>78</v>
      </c>
      <c r="Z1885" s="15" t="s">
        <v>856</v>
      </c>
      <c r="AA1885" s="15" t="s">
        <v>79</v>
      </c>
      <c r="AB1885" s="15" t="s">
        <v>854</v>
      </c>
      <c r="AC1885" s="15" t="s">
        <v>855</v>
      </c>
      <c r="AD1885" s="15" t="s">
        <v>863</v>
      </c>
      <c r="AE1885" s="15" t="s">
        <v>864</v>
      </c>
      <c r="AF1885" s="15" t="s">
        <v>865</v>
      </c>
    </row>
    <row r="1886" spans="1:38" s="15" customFormat="1">
      <c r="A1886" s="14">
        <v>44589.614247627316</v>
      </c>
      <c r="B1886" s="15" t="s">
        <v>850</v>
      </c>
      <c r="C1886" s="15" t="s">
        <v>11</v>
      </c>
      <c r="D1886" s="14">
        <v>44589.614247627316</v>
      </c>
      <c r="E1886" s="15">
        <f t="shared" ca="1" si="51"/>
        <v>2803</v>
      </c>
      <c r="F1886" s="15" t="s">
        <v>12</v>
      </c>
      <c r="G1886" s="15" t="s">
        <v>13</v>
      </c>
      <c r="H1886" s="15" t="s">
        <v>251</v>
      </c>
      <c r="I1886" s="15" t="s">
        <v>252</v>
      </c>
      <c r="J1886" s="15" t="s">
        <v>851</v>
      </c>
      <c r="K1886" s="16" t="s">
        <v>852</v>
      </c>
      <c r="L1886" s="15" t="s">
        <v>853</v>
      </c>
      <c r="M1886" s="15" t="s">
        <v>854</v>
      </c>
      <c r="N1886" s="15" t="s">
        <v>855</v>
      </c>
      <c r="O1886" s="15" t="s">
        <v>21</v>
      </c>
      <c r="Q1886" s="15" t="s">
        <v>857</v>
      </c>
      <c r="R1886" s="16" t="s">
        <v>858</v>
      </c>
      <c r="S1886" s="16" t="s">
        <v>859</v>
      </c>
      <c r="T1886" s="16" t="s">
        <v>860</v>
      </c>
      <c r="U1886" s="18">
        <v>44876</v>
      </c>
      <c r="V1886" s="17">
        <v>45241</v>
      </c>
      <c r="W1886" s="15" t="s">
        <v>861</v>
      </c>
      <c r="X1886" s="15" t="s">
        <v>862</v>
      </c>
      <c r="Y1886" s="15" t="s">
        <v>78</v>
      </c>
      <c r="Z1886" s="15" t="s">
        <v>856</v>
      </c>
      <c r="AA1886" s="15" t="s">
        <v>79</v>
      </c>
      <c r="AB1886" s="15" t="s">
        <v>854</v>
      </c>
      <c r="AC1886" s="15" t="s">
        <v>855</v>
      </c>
      <c r="AD1886" s="15" t="s">
        <v>863</v>
      </c>
      <c r="AE1886" s="15" t="s">
        <v>864</v>
      </c>
      <c r="AF1886" s="15" t="s">
        <v>865</v>
      </c>
    </row>
    <row r="1887" spans="1:38" s="15" customFormat="1">
      <c r="A1887" s="14">
        <v>44620.614247627316</v>
      </c>
      <c r="B1887" s="15" t="s">
        <v>850</v>
      </c>
      <c r="C1887" s="15" t="s">
        <v>11</v>
      </c>
      <c r="D1887" s="14">
        <v>44620.614247627316</v>
      </c>
      <c r="E1887" s="15">
        <f t="shared" ca="1" si="51"/>
        <v>5088</v>
      </c>
      <c r="F1887" s="15" t="s">
        <v>12</v>
      </c>
      <c r="G1887" s="15" t="s">
        <v>13</v>
      </c>
      <c r="H1887" s="15" t="s">
        <v>251</v>
      </c>
      <c r="I1887" s="15" t="s">
        <v>252</v>
      </c>
      <c r="J1887" s="15" t="s">
        <v>851</v>
      </c>
      <c r="K1887" s="16" t="s">
        <v>852</v>
      </c>
      <c r="L1887" s="15" t="s">
        <v>853</v>
      </c>
      <c r="M1887" s="15" t="s">
        <v>854</v>
      </c>
      <c r="N1887" s="15" t="s">
        <v>855</v>
      </c>
      <c r="O1887" s="15" t="s">
        <v>21</v>
      </c>
      <c r="Q1887" s="15" t="s">
        <v>857</v>
      </c>
      <c r="R1887" s="16" t="s">
        <v>858</v>
      </c>
      <c r="S1887" s="16" t="s">
        <v>859</v>
      </c>
      <c r="T1887" s="16" t="s">
        <v>860</v>
      </c>
      <c r="U1887" s="18">
        <v>44876</v>
      </c>
      <c r="V1887" s="17">
        <v>45241</v>
      </c>
      <c r="W1887" s="15" t="s">
        <v>861</v>
      </c>
      <c r="X1887" s="15" t="s">
        <v>862</v>
      </c>
      <c r="Y1887" s="15" t="s">
        <v>78</v>
      </c>
      <c r="Z1887" s="15" t="s">
        <v>856</v>
      </c>
      <c r="AA1887" s="15" t="s">
        <v>79</v>
      </c>
      <c r="AB1887" s="15" t="s">
        <v>854</v>
      </c>
      <c r="AC1887" s="15" t="s">
        <v>855</v>
      </c>
      <c r="AD1887" s="15" t="s">
        <v>863</v>
      </c>
      <c r="AE1887" s="15" t="s">
        <v>864</v>
      </c>
      <c r="AF1887" s="15" t="s">
        <v>865</v>
      </c>
    </row>
    <row r="1888" spans="1:38" s="15" customFormat="1">
      <c r="A1888" s="14">
        <v>44648.614247627316</v>
      </c>
      <c r="B1888" s="15" t="s">
        <v>850</v>
      </c>
      <c r="C1888" s="15" t="s">
        <v>11</v>
      </c>
      <c r="D1888" s="14">
        <v>44648.614247627316</v>
      </c>
      <c r="E1888" s="15">
        <f t="shared" ca="1" si="51"/>
        <v>2965</v>
      </c>
      <c r="F1888" s="15" t="s">
        <v>12</v>
      </c>
      <c r="G1888" s="15" t="s">
        <v>13</v>
      </c>
      <c r="H1888" s="15" t="s">
        <v>251</v>
      </c>
      <c r="I1888" s="15" t="s">
        <v>252</v>
      </c>
      <c r="J1888" s="15" t="s">
        <v>851</v>
      </c>
      <c r="K1888" s="16" t="s">
        <v>852</v>
      </c>
      <c r="L1888" s="15" t="s">
        <v>853</v>
      </c>
      <c r="M1888" s="15" t="s">
        <v>854</v>
      </c>
      <c r="N1888" s="15" t="s">
        <v>855</v>
      </c>
      <c r="O1888" s="15" t="s">
        <v>21</v>
      </c>
      <c r="Q1888" s="15" t="s">
        <v>857</v>
      </c>
      <c r="R1888" s="16" t="s">
        <v>858</v>
      </c>
      <c r="S1888" s="16" t="s">
        <v>859</v>
      </c>
      <c r="T1888" s="16" t="s">
        <v>860</v>
      </c>
      <c r="U1888" s="18">
        <v>44876</v>
      </c>
      <c r="V1888" s="17">
        <v>45241</v>
      </c>
      <c r="W1888" s="15" t="s">
        <v>861</v>
      </c>
      <c r="X1888" s="15" t="s">
        <v>862</v>
      </c>
      <c r="Y1888" s="15" t="s">
        <v>78</v>
      </c>
      <c r="Z1888" s="15" t="s">
        <v>856</v>
      </c>
      <c r="AA1888" s="15" t="s">
        <v>79</v>
      </c>
      <c r="AB1888" s="15" t="s">
        <v>854</v>
      </c>
      <c r="AC1888" s="15" t="s">
        <v>855</v>
      </c>
      <c r="AD1888" s="15" t="s">
        <v>863</v>
      </c>
      <c r="AE1888" s="15" t="s">
        <v>864</v>
      </c>
      <c r="AF1888" s="15" t="s">
        <v>865</v>
      </c>
    </row>
    <row r="1889" spans="1:38" s="15" customFormat="1">
      <c r="A1889" s="14">
        <v>44679.614247627316</v>
      </c>
      <c r="B1889" s="15" t="s">
        <v>850</v>
      </c>
      <c r="C1889" s="15" t="s">
        <v>11</v>
      </c>
      <c r="D1889" s="14">
        <v>44679.614247627316</v>
      </c>
      <c r="E1889" s="15">
        <f t="shared" ca="1" si="51"/>
        <v>4755</v>
      </c>
      <c r="F1889" s="15" t="s">
        <v>12</v>
      </c>
      <c r="G1889" s="15" t="s">
        <v>13</v>
      </c>
      <c r="H1889" s="15" t="s">
        <v>251</v>
      </c>
      <c r="I1889" s="15" t="s">
        <v>252</v>
      </c>
      <c r="J1889" s="15" t="s">
        <v>851</v>
      </c>
      <c r="K1889" s="16" t="s">
        <v>852</v>
      </c>
      <c r="L1889" s="15" t="s">
        <v>853</v>
      </c>
      <c r="M1889" s="15" t="s">
        <v>854</v>
      </c>
      <c r="N1889" s="15" t="s">
        <v>855</v>
      </c>
      <c r="O1889" s="15" t="s">
        <v>21</v>
      </c>
      <c r="Q1889" s="15" t="s">
        <v>857</v>
      </c>
      <c r="R1889" s="16" t="s">
        <v>858</v>
      </c>
      <c r="S1889" s="16" t="s">
        <v>859</v>
      </c>
      <c r="T1889" s="16" t="s">
        <v>860</v>
      </c>
      <c r="U1889" s="18">
        <v>44876</v>
      </c>
      <c r="V1889" s="17">
        <v>45241</v>
      </c>
      <c r="W1889" s="15" t="s">
        <v>861</v>
      </c>
      <c r="X1889" s="15" t="s">
        <v>862</v>
      </c>
      <c r="Y1889" s="15" t="s">
        <v>78</v>
      </c>
      <c r="Z1889" s="15" t="s">
        <v>856</v>
      </c>
      <c r="AA1889" s="15" t="s">
        <v>79</v>
      </c>
      <c r="AB1889" s="15" t="s">
        <v>854</v>
      </c>
      <c r="AC1889" s="15" t="s">
        <v>855</v>
      </c>
      <c r="AD1889" s="15" t="s">
        <v>863</v>
      </c>
      <c r="AE1889" s="15" t="s">
        <v>864</v>
      </c>
      <c r="AF1889" s="15" t="s">
        <v>865</v>
      </c>
      <c r="AK1889"/>
    </row>
    <row r="1890" spans="1:38" s="15" customFormat="1">
      <c r="A1890" s="14">
        <v>44709.614247627316</v>
      </c>
      <c r="B1890" s="15" t="s">
        <v>850</v>
      </c>
      <c r="C1890" s="15" t="s">
        <v>11</v>
      </c>
      <c r="D1890" s="14">
        <v>44709.614247627316</v>
      </c>
      <c r="E1890" s="15">
        <f t="shared" ca="1" si="51"/>
        <v>3769</v>
      </c>
      <c r="F1890" s="15" t="s">
        <v>12</v>
      </c>
      <c r="G1890" s="15" t="s">
        <v>13</v>
      </c>
      <c r="H1890" s="15" t="s">
        <v>251</v>
      </c>
      <c r="I1890" s="15" t="s">
        <v>252</v>
      </c>
      <c r="J1890" s="15" t="s">
        <v>851</v>
      </c>
      <c r="K1890" s="16" t="s">
        <v>852</v>
      </c>
      <c r="L1890" s="15" t="s">
        <v>853</v>
      </c>
      <c r="M1890" s="15" t="s">
        <v>854</v>
      </c>
      <c r="N1890" s="15" t="s">
        <v>855</v>
      </c>
      <c r="O1890" s="15" t="s">
        <v>21</v>
      </c>
      <c r="Q1890" s="15" t="s">
        <v>857</v>
      </c>
      <c r="R1890" s="16" t="s">
        <v>858</v>
      </c>
      <c r="S1890" s="16" t="s">
        <v>859</v>
      </c>
      <c r="T1890" s="16" t="s">
        <v>860</v>
      </c>
      <c r="U1890" s="18">
        <v>44876</v>
      </c>
      <c r="V1890" s="17">
        <v>45241</v>
      </c>
      <c r="W1890" s="15" t="s">
        <v>861</v>
      </c>
      <c r="X1890" s="15" t="s">
        <v>862</v>
      </c>
      <c r="Y1890" s="15" t="s">
        <v>78</v>
      </c>
      <c r="Z1890" s="15" t="s">
        <v>856</v>
      </c>
      <c r="AA1890" s="15" t="s">
        <v>79</v>
      </c>
      <c r="AB1890" s="15" t="s">
        <v>854</v>
      </c>
      <c r="AC1890" s="15" t="s">
        <v>855</v>
      </c>
      <c r="AD1890" s="15" t="s">
        <v>863</v>
      </c>
      <c r="AE1890" s="15" t="s">
        <v>864</v>
      </c>
      <c r="AF1890" s="15" t="s">
        <v>865</v>
      </c>
      <c r="AK1890"/>
    </row>
    <row r="1891" spans="1:38" s="15" customFormat="1">
      <c r="A1891" s="14">
        <v>44740.614247627316</v>
      </c>
      <c r="B1891" s="15" t="s">
        <v>850</v>
      </c>
      <c r="C1891" s="15" t="s">
        <v>11</v>
      </c>
      <c r="D1891" s="14">
        <v>44740.614247627316</v>
      </c>
      <c r="E1891" s="15">
        <f t="shared" ca="1" si="51"/>
        <v>3490</v>
      </c>
      <c r="F1891" s="15" t="s">
        <v>12</v>
      </c>
      <c r="G1891" s="15" t="s">
        <v>13</v>
      </c>
      <c r="H1891" s="15" t="s">
        <v>251</v>
      </c>
      <c r="I1891" s="15" t="s">
        <v>252</v>
      </c>
      <c r="J1891" s="15" t="s">
        <v>851</v>
      </c>
      <c r="K1891" s="16" t="s">
        <v>852</v>
      </c>
      <c r="L1891" s="15" t="s">
        <v>853</v>
      </c>
      <c r="M1891" s="15" t="s">
        <v>854</v>
      </c>
      <c r="N1891" s="15" t="s">
        <v>855</v>
      </c>
      <c r="O1891" s="15" t="s">
        <v>21</v>
      </c>
      <c r="Q1891" s="15" t="s">
        <v>857</v>
      </c>
      <c r="R1891" s="16" t="s">
        <v>858</v>
      </c>
      <c r="S1891" s="16" t="s">
        <v>859</v>
      </c>
      <c r="T1891" s="16" t="s">
        <v>860</v>
      </c>
      <c r="U1891" s="18">
        <v>44876</v>
      </c>
      <c r="V1891" s="17">
        <v>45241</v>
      </c>
      <c r="W1891" s="15" t="s">
        <v>861</v>
      </c>
      <c r="X1891" s="15" t="s">
        <v>862</v>
      </c>
      <c r="Y1891" s="15" t="s">
        <v>78</v>
      </c>
      <c r="Z1891" s="15" t="s">
        <v>856</v>
      </c>
      <c r="AA1891" s="15" t="s">
        <v>79</v>
      </c>
      <c r="AB1891" s="15" t="s">
        <v>854</v>
      </c>
      <c r="AC1891" s="15" t="s">
        <v>855</v>
      </c>
      <c r="AD1891" s="15" t="s">
        <v>863</v>
      </c>
      <c r="AE1891" s="15" t="s">
        <v>864</v>
      </c>
      <c r="AF1891" s="15" t="s">
        <v>865</v>
      </c>
      <c r="AK1891"/>
    </row>
    <row r="1892" spans="1:38" s="15" customFormat="1">
      <c r="A1892" s="14">
        <v>44770.614247627316</v>
      </c>
      <c r="B1892" s="15" t="s">
        <v>850</v>
      </c>
      <c r="C1892" s="15" t="s">
        <v>11</v>
      </c>
      <c r="D1892" s="14">
        <v>44770.614247627316</v>
      </c>
      <c r="E1892" s="15">
        <f t="shared" ca="1" si="51"/>
        <v>2945</v>
      </c>
      <c r="F1892" s="15" t="s">
        <v>12</v>
      </c>
      <c r="G1892" s="15" t="s">
        <v>13</v>
      </c>
      <c r="H1892" s="15" t="s">
        <v>251</v>
      </c>
      <c r="I1892" s="15" t="s">
        <v>252</v>
      </c>
      <c r="J1892" s="15" t="s">
        <v>851</v>
      </c>
      <c r="K1892" s="16" t="s">
        <v>852</v>
      </c>
      <c r="L1892" s="15" t="s">
        <v>853</v>
      </c>
      <c r="M1892" s="15" t="s">
        <v>854</v>
      </c>
      <c r="N1892" s="15" t="s">
        <v>855</v>
      </c>
      <c r="O1892" s="15" t="s">
        <v>21</v>
      </c>
      <c r="Q1892" s="15" t="s">
        <v>857</v>
      </c>
      <c r="R1892" s="16" t="s">
        <v>858</v>
      </c>
      <c r="S1892" s="16" t="s">
        <v>859</v>
      </c>
      <c r="T1892" s="16" t="s">
        <v>860</v>
      </c>
      <c r="U1892" s="18">
        <v>44876</v>
      </c>
      <c r="V1892" s="17">
        <v>45241</v>
      </c>
      <c r="W1892" s="15" t="s">
        <v>861</v>
      </c>
      <c r="X1892" s="15" t="s">
        <v>862</v>
      </c>
      <c r="Y1892" s="15" t="s">
        <v>78</v>
      </c>
      <c r="Z1892" s="15" t="s">
        <v>856</v>
      </c>
      <c r="AA1892" s="15" t="s">
        <v>79</v>
      </c>
      <c r="AB1892" s="15" t="s">
        <v>854</v>
      </c>
      <c r="AC1892" s="15" t="s">
        <v>855</v>
      </c>
      <c r="AD1892" s="15" t="s">
        <v>863</v>
      </c>
      <c r="AE1892" s="15" t="s">
        <v>864</v>
      </c>
      <c r="AF1892" s="15" t="s">
        <v>865</v>
      </c>
      <c r="AK1892"/>
    </row>
    <row r="1893" spans="1:38">
      <c r="A1893" s="14">
        <v>44801.614247627316</v>
      </c>
      <c r="B1893" s="15" t="s">
        <v>850</v>
      </c>
      <c r="C1893" s="15" t="s">
        <v>11</v>
      </c>
      <c r="D1893" s="14">
        <v>44801.614247627316</v>
      </c>
      <c r="E1893" s="15">
        <f t="shared" ca="1" si="51"/>
        <v>3201</v>
      </c>
      <c r="F1893" s="15" t="s">
        <v>12</v>
      </c>
      <c r="G1893" s="15" t="s">
        <v>13</v>
      </c>
      <c r="H1893" s="15" t="s">
        <v>251</v>
      </c>
      <c r="I1893" s="15" t="s">
        <v>252</v>
      </c>
      <c r="J1893" s="15" t="s">
        <v>851</v>
      </c>
      <c r="K1893" s="16" t="s">
        <v>852</v>
      </c>
      <c r="L1893" s="15" t="s">
        <v>853</v>
      </c>
      <c r="M1893" s="15" t="s">
        <v>854</v>
      </c>
      <c r="N1893" s="15" t="s">
        <v>855</v>
      </c>
      <c r="O1893" s="15" t="s">
        <v>21</v>
      </c>
      <c r="P1893" s="15"/>
      <c r="Q1893" s="15" t="s">
        <v>857</v>
      </c>
      <c r="R1893" s="16" t="s">
        <v>858</v>
      </c>
      <c r="S1893" s="16" t="s">
        <v>859</v>
      </c>
      <c r="T1893" s="16" t="s">
        <v>860</v>
      </c>
      <c r="U1893" s="18">
        <v>44876</v>
      </c>
      <c r="V1893" s="17">
        <v>45241</v>
      </c>
      <c r="W1893" s="15" t="s">
        <v>861</v>
      </c>
      <c r="X1893" s="15" t="s">
        <v>862</v>
      </c>
      <c r="Y1893" s="15" t="s">
        <v>78</v>
      </c>
      <c r="Z1893" s="15" t="s">
        <v>856</v>
      </c>
      <c r="AA1893" s="15" t="s">
        <v>79</v>
      </c>
      <c r="AB1893" s="15" t="s">
        <v>854</v>
      </c>
      <c r="AC1893" s="15" t="s">
        <v>855</v>
      </c>
      <c r="AD1893" s="15" t="s">
        <v>863</v>
      </c>
      <c r="AE1893" s="15" t="s">
        <v>864</v>
      </c>
      <c r="AF1893" s="15" t="s">
        <v>865</v>
      </c>
      <c r="AG1893" s="15"/>
      <c r="AH1893" s="15"/>
      <c r="AI1893" s="15"/>
      <c r="AJ1893" s="15"/>
      <c r="AL1893" s="15"/>
    </row>
    <row r="1894" spans="1:38">
      <c r="A1894" s="14">
        <v>44832.614247627316</v>
      </c>
      <c r="B1894" s="15" t="s">
        <v>850</v>
      </c>
      <c r="C1894" s="15" t="s">
        <v>11</v>
      </c>
      <c r="D1894" s="14">
        <v>44832.614247627316</v>
      </c>
      <c r="E1894" s="15">
        <f t="shared" ca="1" si="51"/>
        <v>2833</v>
      </c>
      <c r="F1894" s="15" t="s">
        <v>12</v>
      </c>
      <c r="G1894" s="15" t="s">
        <v>13</v>
      </c>
      <c r="H1894" s="15" t="s">
        <v>251</v>
      </c>
      <c r="I1894" s="15" t="s">
        <v>252</v>
      </c>
      <c r="J1894" s="15" t="s">
        <v>851</v>
      </c>
      <c r="K1894" s="16" t="s">
        <v>852</v>
      </c>
      <c r="L1894" s="15" t="s">
        <v>853</v>
      </c>
      <c r="M1894" s="15" t="s">
        <v>854</v>
      </c>
      <c r="N1894" s="15" t="s">
        <v>855</v>
      </c>
      <c r="O1894" s="15" t="s">
        <v>21</v>
      </c>
      <c r="P1894" s="15"/>
      <c r="Q1894" s="15" t="s">
        <v>857</v>
      </c>
      <c r="R1894" s="16" t="s">
        <v>858</v>
      </c>
      <c r="S1894" s="16" t="s">
        <v>859</v>
      </c>
      <c r="T1894" s="16" t="s">
        <v>860</v>
      </c>
      <c r="U1894" s="18">
        <v>44876</v>
      </c>
      <c r="V1894" s="17">
        <v>45241</v>
      </c>
      <c r="W1894" s="15" t="s">
        <v>861</v>
      </c>
      <c r="X1894" s="15" t="s">
        <v>862</v>
      </c>
      <c r="Y1894" s="15" t="s">
        <v>78</v>
      </c>
      <c r="Z1894" s="15" t="s">
        <v>856</v>
      </c>
      <c r="AA1894" s="15" t="s">
        <v>79</v>
      </c>
      <c r="AB1894" s="15" t="s">
        <v>854</v>
      </c>
      <c r="AC1894" s="15" t="s">
        <v>855</v>
      </c>
      <c r="AD1894" s="15" t="s">
        <v>863</v>
      </c>
      <c r="AE1894" s="15" t="s">
        <v>864</v>
      </c>
      <c r="AF1894" s="15" t="s">
        <v>865</v>
      </c>
      <c r="AG1894" s="15"/>
      <c r="AH1894" s="15"/>
      <c r="AI1894" s="15"/>
      <c r="AJ1894" s="15"/>
      <c r="AL1894" s="15"/>
    </row>
    <row r="1895" spans="1:38">
      <c r="A1895" s="14">
        <v>44862.614247627316</v>
      </c>
      <c r="B1895" s="15" t="s">
        <v>850</v>
      </c>
      <c r="C1895" s="15" t="s">
        <v>11</v>
      </c>
      <c r="D1895" s="14">
        <v>44862.614247627316</v>
      </c>
      <c r="E1895" s="15">
        <f t="shared" ca="1" si="51"/>
        <v>5616</v>
      </c>
      <c r="F1895" s="15" t="s">
        <v>12</v>
      </c>
      <c r="G1895" s="15" t="s">
        <v>13</v>
      </c>
      <c r="H1895" s="15" t="s">
        <v>251</v>
      </c>
      <c r="I1895" s="15" t="s">
        <v>252</v>
      </c>
      <c r="J1895" s="15" t="s">
        <v>851</v>
      </c>
      <c r="K1895" s="16" t="s">
        <v>852</v>
      </c>
      <c r="L1895" s="15" t="s">
        <v>853</v>
      </c>
      <c r="M1895" s="15" t="s">
        <v>854</v>
      </c>
      <c r="N1895" s="15" t="s">
        <v>855</v>
      </c>
      <c r="O1895" s="15" t="s">
        <v>21</v>
      </c>
      <c r="P1895" s="15"/>
      <c r="Q1895" s="15" t="s">
        <v>857</v>
      </c>
      <c r="R1895" s="16" t="s">
        <v>858</v>
      </c>
      <c r="S1895" s="16" t="s">
        <v>859</v>
      </c>
      <c r="T1895" s="16" t="s">
        <v>860</v>
      </c>
      <c r="U1895" s="18">
        <v>44876</v>
      </c>
      <c r="V1895" s="17">
        <v>45241</v>
      </c>
      <c r="W1895" s="15" t="s">
        <v>861</v>
      </c>
      <c r="X1895" s="15" t="s">
        <v>862</v>
      </c>
      <c r="Y1895" s="15" t="s">
        <v>78</v>
      </c>
      <c r="Z1895" s="15" t="s">
        <v>856</v>
      </c>
      <c r="AA1895" s="15" t="s">
        <v>79</v>
      </c>
      <c r="AB1895" s="15" t="s">
        <v>854</v>
      </c>
      <c r="AC1895" s="15" t="s">
        <v>855</v>
      </c>
      <c r="AD1895" s="15" t="s">
        <v>863</v>
      </c>
      <c r="AE1895" s="15" t="s">
        <v>864</v>
      </c>
      <c r="AF1895" s="15" t="s">
        <v>865</v>
      </c>
      <c r="AG1895" s="15"/>
      <c r="AH1895" s="15"/>
      <c r="AI1895" s="15"/>
      <c r="AJ1895" s="15"/>
      <c r="AL1895" s="15"/>
    </row>
    <row r="1896" spans="1:38">
      <c r="A1896" s="14">
        <v>44893.614247627316</v>
      </c>
      <c r="B1896" s="15" t="s">
        <v>850</v>
      </c>
      <c r="C1896" s="15" t="s">
        <v>11</v>
      </c>
      <c r="D1896" s="14">
        <v>44893.614247627316</v>
      </c>
      <c r="E1896" s="15">
        <f t="shared" ca="1" si="51"/>
        <v>4336</v>
      </c>
      <c r="F1896" s="15" t="s">
        <v>12</v>
      </c>
      <c r="G1896" s="15" t="s">
        <v>13</v>
      </c>
      <c r="H1896" s="15" t="s">
        <v>251</v>
      </c>
      <c r="I1896" s="15" t="s">
        <v>252</v>
      </c>
      <c r="J1896" s="15" t="s">
        <v>851</v>
      </c>
      <c r="K1896" s="16" t="s">
        <v>852</v>
      </c>
      <c r="L1896" s="15" t="s">
        <v>853</v>
      </c>
      <c r="M1896" s="15" t="s">
        <v>854</v>
      </c>
      <c r="N1896" s="15" t="s">
        <v>855</v>
      </c>
      <c r="O1896" s="15" t="s">
        <v>21</v>
      </c>
      <c r="P1896" s="15"/>
      <c r="Q1896" s="15" t="s">
        <v>857</v>
      </c>
      <c r="R1896" s="16" t="s">
        <v>858</v>
      </c>
      <c r="S1896" s="16" t="s">
        <v>859</v>
      </c>
      <c r="T1896" s="16" t="s">
        <v>860</v>
      </c>
      <c r="U1896" s="18">
        <v>44876</v>
      </c>
      <c r="V1896" s="17">
        <v>45241</v>
      </c>
      <c r="W1896" s="15" t="s">
        <v>861</v>
      </c>
      <c r="X1896" s="15" t="s">
        <v>862</v>
      </c>
      <c r="Y1896" s="15" t="s">
        <v>78</v>
      </c>
      <c r="Z1896" s="15" t="s">
        <v>856</v>
      </c>
      <c r="AA1896" s="15" t="s">
        <v>79</v>
      </c>
      <c r="AB1896" s="15" t="s">
        <v>854</v>
      </c>
      <c r="AC1896" s="15" t="s">
        <v>855</v>
      </c>
      <c r="AD1896" s="15" t="s">
        <v>863</v>
      </c>
      <c r="AE1896" s="15" t="s">
        <v>864</v>
      </c>
      <c r="AF1896" s="15" t="s">
        <v>865</v>
      </c>
      <c r="AG1896" s="15"/>
      <c r="AH1896" s="15"/>
      <c r="AI1896" s="15"/>
      <c r="AJ1896" s="15"/>
      <c r="AL1896" s="15"/>
    </row>
    <row r="1897" spans="1:38">
      <c r="A1897" s="14">
        <v>44923.614247627316</v>
      </c>
      <c r="B1897" s="15" t="s">
        <v>850</v>
      </c>
      <c r="C1897" s="15" t="s">
        <v>11</v>
      </c>
      <c r="D1897" s="14">
        <v>44923.614247627316</v>
      </c>
      <c r="E1897" s="15">
        <f t="shared" ca="1" si="51"/>
        <v>4408</v>
      </c>
      <c r="F1897" s="15" t="s">
        <v>12</v>
      </c>
      <c r="G1897" s="15" t="s">
        <v>13</v>
      </c>
      <c r="H1897" s="15" t="s">
        <v>251</v>
      </c>
      <c r="I1897" s="15" t="s">
        <v>252</v>
      </c>
      <c r="J1897" s="15" t="s">
        <v>851</v>
      </c>
      <c r="K1897" s="16" t="s">
        <v>852</v>
      </c>
      <c r="L1897" s="15" t="s">
        <v>853</v>
      </c>
      <c r="M1897" s="15" t="s">
        <v>854</v>
      </c>
      <c r="N1897" s="15" t="s">
        <v>855</v>
      </c>
      <c r="O1897" s="15" t="s">
        <v>21</v>
      </c>
      <c r="P1897" s="15"/>
      <c r="Q1897" s="15" t="s">
        <v>857</v>
      </c>
      <c r="R1897" s="16" t="s">
        <v>858</v>
      </c>
      <c r="S1897" s="16" t="s">
        <v>859</v>
      </c>
      <c r="T1897" s="16" t="s">
        <v>860</v>
      </c>
      <c r="U1897" s="18">
        <v>44876</v>
      </c>
      <c r="V1897" s="17">
        <v>45241</v>
      </c>
      <c r="W1897" s="15" t="s">
        <v>861</v>
      </c>
      <c r="X1897" s="15" t="s">
        <v>862</v>
      </c>
      <c r="Y1897" s="15" t="s">
        <v>78</v>
      </c>
      <c r="Z1897" s="15" t="s">
        <v>856</v>
      </c>
      <c r="AA1897" s="15" t="s">
        <v>79</v>
      </c>
      <c r="AB1897" s="15" t="s">
        <v>854</v>
      </c>
      <c r="AC1897" s="15" t="s">
        <v>855</v>
      </c>
      <c r="AD1897" s="15" t="s">
        <v>863</v>
      </c>
      <c r="AE1897" s="15" t="s">
        <v>864</v>
      </c>
      <c r="AF1897" s="15" t="s">
        <v>865</v>
      </c>
      <c r="AG1897" s="15"/>
      <c r="AH1897" s="15"/>
      <c r="AI1897" s="15"/>
      <c r="AJ1897" s="15"/>
      <c r="AK1897" s="15"/>
      <c r="AL1897" s="15"/>
    </row>
    <row r="1898" spans="1:38">
      <c r="A1898" s="14">
        <v>44954.614247627316</v>
      </c>
      <c r="B1898" s="15" t="s">
        <v>850</v>
      </c>
      <c r="C1898" s="15" t="s">
        <v>11</v>
      </c>
      <c r="D1898" s="14">
        <v>44954.614247627316</v>
      </c>
      <c r="E1898" s="15">
        <f t="shared" ca="1" si="51"/>
        <v>5802</v>
      </c>
      <c r="F1898" s="15" t="s">
        <v>12</v>
      </c>
      <c r="G1898" s="15" t="s">
        <v>13</v>
      </c>
      <c r="H1898" s="15" t="s">
        <v>251</v>
      </c>
      <c r="I1898" s="15" t="s">
        <v>252</v>
      </c>
      <c r="J1898" s="15" t="s">
        <v>851</v>
      </c>
      <c r="K1898" s="16" t="s">
        <v>852</v>
      </c>
      <c r="L1898" s="15" t="s">
        <v>853</v>
      </c>
      <c r="M1898" s="15" t="s">
        <v>854</v>
      </c>
      <c r="N1898" s="15" t="s">
        <v>855</v>
      </c>
      <c r="O1898" s="15" t="s">
        <v>21</v>
      </c>
      <c r="P1898" s="15"/>
      <c r="Q1898" s="15" t="s">
        <v>857</v>
      </c>
      <c r="R1898" s="16" t="s">
        <v>858</v>
      </c>
      <c r="S1898" s="16" t="s">
        <v>859</v>
      </c>
      <c r="T1898" s="16" t="s">
        <v>860</v>
      </c>
      <c r="U1898" s="18">
        <v>44876</v>
      </c>
      <c r="V1898" s="17">
        <v>45241</v>
      </c>
      <c r="W1898" s="15" t="s">
        <v>861</v>
      </c>
      <c r="X1898" s="15" t="s">
        <v>862</v>
      </c>
      <c r="Y1898" s="15" t="s">
        <v>78</v>
      </c>
      <c r="Z1898" s="15" t="s">
        <v>856</v>
      </c>
      <c r="AA1898" s="15" t="s">
        <v>79</v>
      </c>
      <c r="AB1898" s="15" t="s">
        <v>854</v>
      </c>
      <c r="AC1898" s="15" t="s">
        <v>855</v>
      </c>
      <c r="AD1898" s="15" t="s">
        <v>863</v>
      </c>
      <c r="AE1898" s="15" t="s">
        <v>864</v>
      </c>
      <c r="AF1898" s="15" t="s">
        <v>865</v>
      </c>
      <c r="AG1898" s="15"/>
      <c r="AH1898" s="15"/>
      <c r="AI1898" s="15"/>
      <c r="AJ1898" s="15"/>
      <c r="AK1898" s="15"/>
      <c r="AL1898" s="15"/>
    </row>
    <row r="1899" spans="1:38">
      <c r="A1899" s="14">
        <v>44985.614247627316</v>
      </c>
      <c r="B1899" s="15" t="s">
        <v>850</v>
      </c>
      <c r="C1899" s="15" t="s">
        <v>11</v>
      </c>
      <c r="D1899" s="14">
        <v>44985.614247627316</v>
      </c>
      <c r="E1899" s="15">
        <f t="shared" ca="1" si="51"/>
        <v>4604</v>
      </c>
      <c r="F1899" s="15" t="s">
        <v>12</v>
      </c>
      <c r="G1899" s="15" t="s">
        <v>13</v>
      </c>
      <c r="H1899" s="15" t="s">
        <v>251</v>
      </c>
      <c r="I1899" s="15" t="s">
        <v>252</v>
      </c>
      <c r="J1899" s="15" t="s">
        <v>851</v>
      </c>
      <c r="K1899" s="16" t="s">
        <v>852</v>
      </c>
      <c r="L1899" s="15" t="s">
        <v>853</v>
      </c>
      <c r="M1899" s="15" t="s">
        <v>854</v>
      </c>
      <c r="N1899" s="15" t="s">
        <v>855</v>
      </c>
      <c r="O1899" s="15" t="s">
        <v>21</v>
      </c>
      <c r="P1899" s="15"/>
      <c r="Q1899" s="15" t="s">
        <v>857</v>
      </c>
      <c r="R1899" s="16" t="s">
        <v>858</v>
      </c>
      <c r="S1899" s="16" t="s">
        <v>859</v>
      </c>
      <c r="T1899" s="16" t="s">
        <v>860</v>
      </c>
      <c r="U1899" s="18">
        <v>44876</v>
      </c>
      <c r="V1899" s="17">
        <v>45241</v>
      </c>
      <c r="W1899" s="15" t="s">
        <v>861</v>
      </c>
      <c r="X1899" s="15" t="s">
        <v>862</v>
      </c>
      <c r="Y1899" s="15" t="s">
        <v>78</v>
      </c>
      <c r="Z1899" s="15" t="s">
        <v>856</v>
      </c>
      <c r="AA1899" s="15" t="s">
        <v>79</v>
      </c>
      <c r="AB1899" s="15" t="s">
        <v>854</v>
      </c>
      <c r="AC1899" s="15" t="s">
        <v>855</v>
      </c>
      <c r="AD1899" s="15" t="s">
        <v>863</v>
      </c>
      <c r="AE1899" s="15" t="s">
        <v>864</v>
      </c>
      <c r="AF1899" s="15" t="s">
        <v>865</v>
      </c>
      <c r="AG1899" s="15"/>
      <c r="AH1899" s="15"/>
      <c r="AI1899" s="15"/>
      <c r="AJ1899" s="15"/>
      <c r="AK1899" s="15"/>
      <c r="AL1899" s="15"/>
    </row>
    <row r="1900" spans="1:38">
      <c r="A1900" s="14">
        <v>45013.614247627316</v>
      </c>
      <c r="B1900" s="15" t="s">
        <v>850</v>
      </c>
      <c r="C1900" s="15" t="s">
        <v>11</v>
      </c>
      <c r="D1900" s="14">
        <v>45013.614247627316</v>
      </c>
      <c r="E1900" s="15">
        <f t="shared" ca="1" si="51"/>
        <v>5524</v>
      </c>
      <c r="F1900" s="15" t="s">
        <v>12</v>
      </c>
      <c r="G1900" s="15" t="s">
        <v>13</v>
      </c>
      <c r="H1900" s="15" t="s">
        <v>251</v>
      </c>
      <c r="I1900" s="15" t="s">
        <v>252</v>
      </c>
      <c r="J1900" s="15" t="s">
        <v>851</v>
      </c>
      <c r="K1900" s="16" t="s">
        <v>852</v>
      </c>
      <c r="L1900" s="15" t="s">
        <v>853</v>
      </c>
      <c r="M1900" s="15" t="s">
        <v>854</v>
      </c>
      <c r="N1900" s="15" t="s">
        <v>855</v>
      </c>
      <c r="O1900" s="15" t="s">
        <v>21</v>
      </c>
      <c r="P1900" s="15"/>
      <c r="Q1900" s="15" t="s">
        <v>857</v>
      </c>
      <c r="R1900" s="16" t="s">
        <v>858</v>
      </c>
      <c r="S1900" s="16" t="s">
        <v>859</v>
      </c>
      <c r="T1900" s="16" t="s">
        <v>860</v>
      </c>
      <c r="U1900" s="18">
        <v>44876</v>
      </c>
      <c r="V1900" s="17">
        <v>45241</v>
      </c>
      <c r="W1900" s="15" t="s">
        <v>861</v>
      </c>
      <c r="X1900" s="15" t="s">
        <v>862</v>
      </c>
      <c r="Y1900" s="15" t="s">
        <v>78</v>
      </c>
      <c r="Z1900" s="15" t="s">
        <v>856</v>
      </c>
      <c r="AA1900" s="15" t="s">
        <v>79</v>
      </c>
      <c r="AB1900" s="15" t="s">
        <v>854</v>
      </c>
      <c r="AC1900" s="15" t="s">
        <v>855</v>
      </c>
      <c r="AD1900" s="15" t="s">
        <v>863</v>
      </c>
      <c r="AE1900" s="15" t="s">
        <v>864</v>
      </c>
      <c r="AF1900" s="15" t="s">
        <v>865</v>
      </c>
      <c r="AG1900" s="15"/>
      <c r="AH1900" s="15"/>
      <c r="AI1900" s="15"/>
      <c r="AJ1900" s="15"/>
      <c r="AK1900" s="15"/>
      <c r="AL1900" s="15"/>
    </row>
    <row r="1901" spans="1:38">
      <c r="A1901" s="14">
        <v>45044.614247627316</v>
      </c>
      <c r="B1901" s="15" t="s">
        <v>850</v>
      </c>
      <c r="C1901" s="15" t="s">
        <v>11</v>
      </c>
      <c r="D1901" s="14">
        <v>45044.614247627316</v>
      </c>
      <c r="E1901" s="15">
        <f t="shared" ca="1" si="51"/>
        <v>5783</v>
      </c>
      <c r="F1901" s="15" t="s">
        <v>12</v>
      </c>
      <c r="G1901" s="15" t="s">
        <v>13</v>
      </c>
      <c r="H1901" s="15" t="s">
        <v>251</v>
      </c>
      <c r="I1901" s="15" t="s">
        <v>252</v>
      </c>
      <c r="J1901" s="15" t="s">
        <v>851</v>
      </c>
      <c r="K1901" s="16" t="s">
        <v>852</v>
      </c>
      <c r="L1901" s="15" t="s">
        <v>853</v>
      </c>
      <c r="M1901" s="15" t="s">
        <v>854</v>
      </c>
      <c r="N1901" s="15" t="s">
        <v>855</v>
      </c>
      <c r="O1901" s="15" t="s">
        <v>21</v>
      </c>
      <c r="P1901" s="15"/>
      <c r="Q1901" s="15" t="s">
        <v>857</v>
      </c>
      <c r="R1901" s="16" t="s">
        <v>858</v>
      </c>
      <c r="S1901" s="16" t="s">
        <v>859</v>
      </c>
      <c r="T1901" s="16" t="s">
        <v>860</v>
      </c>
      <c r="U1901" s="18">
        <v>44876</v>
      </c>
      <c r="V1901" s="17">
        <v>45241</v>
      </c>
      <c r="W1901" s="15" t="s">
        <v>861</v>
      </c>
      <c r="X1901" s="15" t="s">
        <v>862</v>
      </c>
      <c r="Y1901" s="15" t="s">
        <v>78</v>
      </c>
      <c r="Z1901" s="15" t="s">
        <v>856</v>
      </c>
      <c r="AA1901" s="15" t="s">
        <v>79</v>
      </c>
      <c r="AB1901" s="15" t="s">
        <v>854</v>
      </c>
      <c r="AC1901" s="15" t="s">
        <v>855</v>
      </c>
      <c r="AD1901" s="15" t="s">
        <v>863</v>
      </c>
      <c r="AE1901" s="15" t="s">
        <v>864</v>
      </c>
      <c r="AF1901" s="15" t="s">
        <v>865</v>
      </c>
      <c r="AG1901" s="15"/>
      <c r="AH1901" s="15"/>
      <c r="AI1901" s="15"/>
      <c r="AK1901" s="15"/>
      <c r="AL1901" s="15"/>
    </row>
    <row r="1902" spans="1:38" s="15" customFormat="1">
      <c r="A1902" s="14">
        <v>45074.614247627316</v>
      </c>
      <c r="B1902" s="15" t="s">
        <v>850</v>
      </c>
      <c r="C1902" s="15" t="s">
        <v>11</v>
      </c>
      <c r="D1902" s="14">
        <v>45074.614247627316</v>
      </c>
      <c r="E1902" s="15">
        <f t="shared" ca="1" si="51"/>
        <v>5847</v>
      </c>
      <c r="F1902" s="15" t="s">
        <v>12</v>
      </c>
      <c r="G1902" s="15" t="s">
        <v>13</v>
      </c>
      <c r="H1902" s="15" t="s">
        <v>251</v>
      </c>
      <c r="I1902" s="15" t="s">
        <v>252</v>
      </c>
      <c r="J1902" s="15" t="s">
        <v>851</v>
      </c>
      <c r="K1902" s="16" t="s">
        <v>852</v>
      </c>
      <c r="L1902" s="15" t="s">
        <v>853</v>
      </c>
      <c r="M1902" s="15" t="s">
        <v>854</v>
      </c>
      <c r="N1902" s="15" t="s">
        <v>855</v>
      </c>
      <c r="O1902" s="15" t="s">
        <v>21</v>
      </c>
      <c r="Q1902" s="15" t="s">
        <v>857</v>
      </c>
      <c r="R1902" s="16" t="s">
        <v>858</v>
      </c>
      <c r="S1902" s="16" t="s">
        <v>859</v>
      </c>
      <c r="T1902" s="16" t="s">
        <v>860</v>
      </c>
      <c r="U1902" s="18">
        <v>44876</v>
      </c>
      <c r="V1902" s="17">
        <v>45241</v>
      </c>
      <c r="W1902" s="15" t="s">
        <v>861</v>
      </c>
      <c r="X1902" s="15" t="s">
        <v>862</v>
      </c>
      <c r="Y1902" s="15" t="s">
        <v>78</v>
      </c>
      <c r="Z1902" s="15" t="s">
        <v>856</v>
      </c>
      <c r="AA1902" s="15" t="s">
        <v>79</v>
      </c>
      <c r="AB1902" s="15" t="s">
        <v>854</v>
      </c>
      <c r="AC1902" s="15" t="s">
        <v>855</v>
      </c>
      <c r="AD1902" s="15" t="s">
        <v>863</v>
      </c>
      <c r="AE1902" s="15" t="s">
        <v>864</v>
      </c>
      <c r="AF1902" s="15" t="s">
        <v>865</v>
      </c>
      <c r="AJ1902"/>
    </row>
    <row r="1903" spans="1:38" s="15" customFormat="1">
      <c r="A1903" s="14">
        <v>45105.614247627316</v>
      </c>
      <c r="B1903" s="15" t="s">
        <v>850</v>
      </c>
      <c r="C1903" s="15" t="s">
        <v>11</v>
      </c>
      <c r="D1903" s="14">
        <v>45105.614247627316</v>
      </c>
      <c r="E1903" s="15">
        <f t="shared" ca="1" si="51"/>
        <v>4864</v>
      </c>
      <c r="F1903" s="15" t="s">
        <v>12</v>
      </c>
      <c r="G1903" s="15" t="s">
        <v>13</v>
      </c>
      <c r="H1903" s="15" t="s">
        <v>251</v>
      </c>
      <c r="I1903" s="15" t="s">
        <v>252</v>
      </c>
      <c r="J1903" s="15" t="s">
        <v>851</v>
      </c>
      <c r="K1903" s="16" t="s">
        <v>852</v>
      </c>
      <c r="L1903" s="15" t="s">
        <v>853</v>
      </c>
      <c r="M1903" s="15" t="s">
        <v>854</v>
      </c>
      <c r="N1903" s="15" t="s">
        <v>855</v>
      </c>
      <c r="O1903" s="15" t="s">
        <v>21</v>
      </c>
      <c r="Q1903" s="15" t="s">
        <v>857</v>
      </c>
      <c r="R1903" s="16" t="s">
        <v>858</v>
      </c>
      <c r="S1903" s="16" t="s">
        <v>859</v>
      </c>
      <c r="T1903" s="16" t="s">
        <v>860</v>
      </c>
      <c r="U1903" s="18">
        <v>44876</v>
      </c>
      <c r="V1903" s="17">
        <v>45241</v>
      </c>
      <c r="W1903" s="15" t="s">
        <v>861</v>
      </c>
      <c r="X1903" s="15" t="s">
        <v>862</v>
      </c>
      <c r="Y1903" s="15" t="s">
        <v>78</v>
      </c>
      <c r="Z1903" s="15" t="s">
        <v>856</v>
      </c>
      <c r="AA1903" s="15" t="s">
        <v>79</v>
      </c>
      <c r="AB1903" s="15" t="s">
        <v>854</v>
      </c>
      <c r="AC1903" s="15" t="s">
        <v>855</v>
      </c>
      <c r="AD1903" s="15" t="s">
        <v>863</v>
      </c>
      <c r="AE1903" s="15" t="s">
        <v>864</v>
      </c>
      <c r="AF1903" s="15" t="s">
        <v>865</v>
      </c>
      <c r="AJ1903"/>
    </row>
    <row r="1904" spans="1:38" s="15" customFormat="1">
      <c r="A1904" s="14">
        <v>45135.614247627316</v>
      </c>
      <c r="B1904" s="15" t="s">
        <v>850</v>
      </c>
      <c r="C1904" s="15" t="s">
        <v>11</v>
      </c>
      <c r="D1904" s="14">
        <v>45135.614247627316</v>
      </c>
      <c r="E1904" s="15">
        <f t="shared" ca="1" si="51"/>
        <v>2702</v>
      </c>
      <c r="F1904" s="15" t="s">
        <v>12</v>
      </c>
      <c r="G1904" s="15" t="s">
        <v>13</v>
      </c>
      <c r="H1904" s="15" t="s">
        <v>251</v>
      </c>
      <c r="I1904" s="15" t="s">
        <v>252</v>
      </c>
      <c r="J1904" s="15" t="s">
        <v>851</v>
      </c>
      <c r="K1904" s="16" t="s">
        <v>852</v>
      </c>
      <c r="L1904" s="15" t="s">
        <v>853</v>
      </c>
      <c r="M1904" s="15" t="s">
        <v>854</v>
      </c>
      <c r="N1904" s="15" t="s">
        <v>855</v>
      </c>
      <c r="O1904" s="15" t="s">
        <v>21</v>
      </c>
      <c r="Q1904" s="15" t="s">
        <v>857</v>
      </c>
      <c r="R1904" s="16" t="s">
        <v>858</v>
      </c>
      <c r="S1904" s="16" t="s">
        <v>859</v>
      </c>
      <c r="T1904" s="16" t="s">
        <v>860</v>
      </c>
      <c r="U1904" s="18">
        <v>44876</v>
      </c>
      <c r="V1904" s="17">
        <v>45241</v>
      </c>
      <c r="W1904" s="15" t="s">
        <v>861</v>
      </c>
      <c r="X1904" s="15" t="s">
        <v>862</v>
      </c>
      <c r="Y1904" s="15" t="s">
        <v>78</v>
      </c>
      <c r="Z1904" s="15" t="s">
        <v>856</v>
      </c>
      <c r="AA1904" s="15" t="s">
        <v>79</v>
      </c>
      <c r="AB1904" s="15" t="s">
        <v>854</v>
      </c>
      <c r="AC1904" s="15" t="s">
        <v>855</v>
      </c>
      <c r="AD1904" s="15" t="s">
        <v>863</v>
      </c>
      <c r="AE1904" s="15" t="s">
        <v>864</v>
      </c>
      <c r="AF1904" s="15" t="s">
        <v>865</v>
      </c>
      <c r="AJ1904"/>
    </row>
    <row r="1905" spans="1:36" s="15" customFormat="1">
      <c r="A1905" s="14">
        <v>45166.614247627316</v>
      </c>
      <c r="B1905" s="15" t="s">
        <v>850</v>
      </c>
      <c r="C1905" s="15" t="s">
        <v>11</v>
      </c>
      <c r="D1905" s="14">
        <v>45166.614247627316</v>
      </c>
      <c r="E1905" s="15">
        <f t="shared" ca="1" si="51"/>
        <v>4063</v>
      </c>
      <c r="F1905" s="15" t="s">
        <v>12</v>
      </c>
      <c r="G1905" s="15" t="s">
        <v>13</v>
      </c>
      <c r="H1905" s="15" t="s">
        <v>251</v>
      </c>
      <c r="I1905" s="15" t="s">
        <v>252</v>
      </c>
      <c r="J1905" s="15" t="s">
        <v>851</v>
      </c>
      <c r="K1905" s="16" t="s">
        <v>852</v>
      </c>
      <c r="L1905" s="15" t="s">
        <v>853</v>
      </c>
      <c r="M1905" s="15" t="s">
        <v>854</v>
      </c>
      <c r="N1905" s="15" t="s">
        <v>855</v>
      </c>
      <c r="O1905" s="15" t="s">
        <v>21</v>
      </c>
      <c r="Q1905" s="15" t="s">
        <v>857</v>
      </c>
      <c r="R1905" s="16" t="s">
        <v>858</v>
      </c>
      <c r="S1905" s="16" t="s">
        <v>859</v>
      </c>
      <c r="T1905" s="16" t="s">
        <v>860</v>
      </c>
      <c r="U1905" s="18">
        <v>44876</v>
      </c>
      <c r="V1905" s="17">
        <v>45241</v>
      </c>
      <c r="W1905" s="15" t="s">
        <v>861</v>
      </c>
      <c r="X1905" s="15" t="s">
        <v>862</v>
      </c>
      <c r="Y1905" s="15" t="s">
        <v>78</v>
      </c>
      <c r="Z1905" s="15" t="s">
        <v>856</v>
      </c>
      <c r="AA1905" s="15" t="s">
        <v>79</v>
      </c>
      <c r="AB1905" s="15" t="s">
        <v>854</v>
      </c>
      <c r="AC1905" s="15" t="s">
        <v>855</v>
      </c>
      <c r="AD1905" s="15" t="s">
        <v>863</v>
      </c>
      <c r="AE1905" s="15" t="s">
        <v>864</v>
      </c>
      <c r="AF1905" s="15" t="s">
        <v>865</v>
      </c>
      <c r="AJ1905"/>
    </row>
    <row r="1906" spans="1:36" s="15" customFormat="1">
      <c r="A1906" s="14">
        <v>45197.614247627316</v>
      </c>
      <c r="B1906" s="15" t="s">
        <v>850</v>
      </c>
      <c r="C1906" s="15" t="s">
        <v>11</v>
      </c>
      <c r="D1906" s="14">
        <v>45197.614247627316</v>
      </c>
      <c r="E1906" s="15">
        <f t="shared" ca="1" si="51"/>
        <v>4860</v>
      </c>
      <c r="F1906" s="15" t="s">
        <v>12</v>
      </c>
      <c r="G1906" s="15" t="s">
        <v>13</v>
      </c>
      <c r="H1906" s="15" t="s">
        <v>251</v>
      </c>
      <c r="I1906" s="15" t="s">
        <v>252</v>
      </c>
      <c r="J1906" s="15" t="s">
        <v>851</v>
      </c>
      <c r="K1906" s="16" t="s">
        <v>852</v>
      </c>
      <c r="L1906" s="15" t="s">
        <v>853</v>
      </c>
      <c r="M1906" s="15" t="s">
        <v>854</v>
      </c>
      <c r="N1906" s="15" t="s">
        <v>855</v>
      </c>
      <c r="O1906" s="15" t="s">
        <v>21</v>
      </c>
      <c r="Q1906" s="15" t="s">
        <v>857</v>
      </c>
      <c r="R1906" s="16" t="s">
        <v>858</v>
      </c>
      <c r="S1906" s="16" t="s">
        <v>859</v>
      </c>
      <c r="T1906" s="16" t="s">
        <v>860</v>
      </c>
      <c r="U1906" s="18">
        <v>44876</v>
      </c>
      <c r="V1906" s="17">
        <v>45241</v>
      </c>
      <c r="W1906" s="15" t="s">
        <v>861</v>
      </c>
      <c r="X1906" s="15" t="s">
        <v>862</v>
      </c>
      <c r="Y1906" s="15" t="s">
        <v>78</v>
      </c>
      <c r="Z1906" s="15" t="s">
        <v>856</v>
      </c>
      <c r="AA1906" s="15" t="s">
        <v>79</v>
      </c>
      <c r="AB1906" s="15" t="s">
        <v>854</v>
      </c>
      <c r="AC1906" s="15" t="s">
        <v>855</v>
      </c>
      <c r="AD1906" s="15" t="s">
        <v>863</v>
      </c>
      <c r="AE1906" s="15" t="s">
        <v>864</v>
      </c>
      <c r="AF1906" s="15" t="s">
        <v>865</v>
      </c>
      <c r="AG1906"/>
      <c r="AJ1906"/>
    </row>
    <row r="1907" spans="1:36" s="15" customFormat="1">
      <c r="A1907" s="14">
        <v>45227.614247627316</v>
      </c>
      <c r="B1907" s="15" t="s">
        <v>850</v>
      </c>
      <c r="C1907" s="15" t="s">
        <v>11</v>
      </c>
      <c r="D1907" s="14">
        <v>45227.614247627316</v>
      </c>
      <c r="E1907" s="15">
        <f t="shared" ca="1" si="51"/>
        <v>4942</v>
      </c>
      <c r="F1907" s="15" t="s">
        <v>12</v>
      </c>
      <c r="G1907" s="15" t="s">
        <v>13</v>
      </c>
      <c r="H1907" s="15" t="s">
        <v>251</v>
      </c>
      <c r="I1907" s="15" t="s">
        <v>252</v>
      </c>
      <c r="J1907" s="15" t="s">
        <v>851</v>
      </c>
      <c r="K1907" s="16" t="s">
        <v>852</v>
      </c>
      <c r="L1907" s="15" t="s">
        <v>853</v>
      </c>
      <c r="M1907" s="15" t="s">
        <v>854</v>
      </c>
      <c r="N1907" s="15" t="s">
        <v>855</v>
      </c>
      <c r="O1907" s="15" t="s">
        <v>21</v>
      </c>
      <c r="Q1907" s="15" t="s">
        <v>857</v>
      </c>
      <c r="R1907" s="16" t="s">
        <v>858</v>
      </c>
      <c r="S1907" s="16" t="s">
        <v>859</v>
      </c>
      <c r="T1907" s="16" t="s">
        <v>860</v>
      </c>
      <c r="U1907" s="18">
        <v>44876</v>
      </c>
      <c r="V1907" s="17">
        <v>45241</v>
      </c>
      <c r="W1907" s="15" t="s">
        <v>861</v>
      </c>
      <c r="X1907" s="15" t="s">
        <v>862</v>
      </c>
      <c r="Y1907" s="15" t="s">
        <v>78</v>
      </c>
      <c r="Z1907" s="15" t="s">
        <v>856</v>
      </c>
      <c r="AA1907" s="15" t="s">
        <v>79</v>
      </c>
      <c r="AB1907" s="15" t="s">
        <v>854</v>
      </c>
      <c r="AC1907" s="15" t="s">
        <v>855</v>
      </c>
      <c r="AD1907" s="15" t="s">
        <v>863</v>
      </c>
      <c r="AE1907" s="15" t="s">
        <v>864</v>
      </c>
      <c r="AF1907" s="15" t="s">
        <v>865</v>
      </c>
      <c r="AG1907"/>
    </row>
    <row r="1908" spans="1:36" s="15" customFormat="1">
      <c r="A1908" s="14">
        <v>45258.614247627316</v>
      </c>
      <c r="B1908" s="15" t="s">
        <v>850</v>
      </c>
      <c r="C1908" s="15" t="s">
        <v>11</v>
      </c>
      <c r="D1908" s="14">
        <v>45258.614247627316</v>
      </c>
      <c r="E1908" s="15">
        <f t="shared" ca="1" si="51"/>
        <v>3344</v>
      </c>
      <c r="F1908" s="15" t="s">
        <v>12</v>
      </c>
      <c r="G1908" s="15" t="s">
        <v>13</v>
      </c>
      <c r="H1908" s="15" t="s">
        <v>251</v>
      </c>
      <c r="I1908" s="15" t="s">
        <v>252</v>
      </c>
      <c r="J1908" s="15" t="s">
        <v>851</v>
      </c>
      <c r="K1908" s="16" t="s">
        <v>852</v>
      </c>
      <c r="L1908" s="15" t="s">
        <v>853</v>
      </c>
      <c r="M1908" s="15" t="s">
        <v>854</v>
      </c>
      <c r="N1908" s="15" t="s">
        <v>855</v>
      </c>
      <c r="O1908" s="15" t="s">
        <v>21</v>
      </c>
      <c r="Q1908" s="15" t="s">
        <v>857</v>
      </c>
      <c r="R1908" s="16" t="s">
        <v>858</v>
      </c>
      <c r="S1908" s="16" t="s">
        <v>859</v>
      </c>
      <c r="T1908" s="16" t="s">
        <v>860</v>
      </c>
      <c r="U1908" s="18">
        <v>44876</v>
      </c>
      <c r="V1908" s="17">
        <v>45241</v>
      </c>
      <c r="W1908" s="15" t="s">
        <v>861</v>
      </c>
      <c r="X1908" s="15" t="s">
        <v>862</v>
      </c>
      <c r="Y1908" s="15" t="s">
        <v>78</v>
      </c>
      <c r="Z1908" s="15" t="s">
        <v>856</v>
      </c>
      <c r="AA1908" s="15" t="s">
        <v>79</v>
      </c>
      <c r="AB1908" s="15" t="s">
        <v>854</v>
      </c>
      <c r="AC1908" s="15" t="s">
        <v>855</v>
      </c>
      <c r="AD1908" s="15" t="s">
        <v>863</v>
      </c>
      <c r="AE1908" s="15" t="s">
        <v>864</v>
      </c>
      <c r="AF1908" s="15" t="s">
        <v>865</v>
      </c>
      <c r="AG1908"/>
      <c r="AH1908"/>
    </row>
    <row r="1909" spans="1:36" s="15" customFormat="1">
      <c r="A1909" s="14">
        <v>45288.614247627316</v>
      </c>
      <c r="B1909" s="15" t="s">
        <v>850</v>
      </c>
      <c r="C1909" s="15" t="s">
        <v>11</v>
      </c>
      <c r="D1909" s="14">
        <v>45288.614247627316</v>
      </c>
      <c r="E1909" s="15">
        <f t="shared" ca="1" si="51"/>
        <v>4962</v>
      </c>
      <c r="F1909" s="15" t="s">
        <v>12</v>
      </c>
      <c r="G1909" s="15" t="s">
        <v>13</v>
      </c>
      <c r="H1909" s="15" t="s">
        <v>251</v>
      </c>
      <c r="I1909" s="15" t="s">
        <v>252</v>
      </c>
      <c r="J1909" s="15" t="s">
        <v>851</v>
      </c>
      <c r="K1909" s="16" t="s">
        <v>852</v>
      </c>
      <c r="L1909" s="15" t="s">
        <v>853</v>
      </c>
      <c r="M1909" s="15" t="s">
        <v>854</v>
      </c>
      <c r="N1909" s="15" t="s">
        <v>855</v>
      </c>
      <c r="O1909" s="15" t="s">
        <v>21</v>
      </c>
      <c r="Q1909" s="15" t="s">
        <v>857</v>
      </c>
      <c r="R1909" s="16" t="s">
        <v>858</v>
      </c>
      <c r="S1909" s="16" t="s">
        <v>859</v>
      </c>
      <c r="T1909" s="16" t="s">
        <v>860</v>
      </c>
      <c r="U1909" s="18">
        <v>44876</v>
      </c>
      <c r="V1909" s="17">
        <v>45241</v>
      </c>
      <c r="W1909" s="15" t="s">
        <v>861</v>
      </c>
      <c r="X1909" s="15" t="s">
        <v>862</v>
      </c>
      <c r="Y1909" s="15" t="s">
        <v>78</v>
      </c>
      <c r="Z1909" s="15" t="s">
        <v>856</v>
      </c>
      <c r="AA1909" s="15" t="s">
        <v>79</v>
      </c>
      <c r="AB1909" s="15" t="s">
        <v>854</v>
      </c>
      <c r="AC1909" s="15" t="s">
        <v>855</v>
      </c>
      <c r="AD1909" s="15" t="s">
        <v>863</v>
      </c>
      <c r="AE1909" s="15" t="s">
        <v>864</v>
      </c>
      <c r="AF1909" s="15" t="s">
        <v>865</v>
      </c>
      <c r="AG1909"/>
      <c r="AH1909"/>
    </row>
    <row r="1910" spans="1:36" s="15" customFormat="1">
      <c r="A1910" s="14">
        <v>44224.551365740743</v>
      </c>
      <c r="B1910" s="15" t="s">
        <v>866</v>
      </c>
      <c r="C1910" s="15" t="s">
        <v>11</v>
      </c>
      <c r="D1910" s="14">
        <v>44224.551365740743</v>
      </c>
      <c r="E1910" s="15">
        <f ca="1">RANDBETWEEN(2300,4000)</f>
        <v>2404</v>
      </c>
      <c r="F1910" s="15" t="s">
        <v>12</v>
      </c>
      <c r="G1910" s="15" t="s">
        <v>13</v>
      </c>
      <c r="H1910" s="15" t="s">
        <v>251</v>
      </c>
      <c r="I1910" s="15" t="s">
        <v>252</v>
      </c>
      <c r="J1910" s="15" t="s">
        <v>867</v>
      </c>
      <c r="K1910" s="16" t="s">
        <v>868</v>
      </c>
      <c r="L1910" s="15" t="s">
        <v>869</v>
      </c>
      <c r="M1910" s="15" t="s">
        <v>870</v>
      </c>
      <c r="N1910" s="15" t="s">
        <v>871</v>
      </c>
      <c r="O1910" s="15" t="s">
        <v>774</v>
      </c>
      <c r="Q1910" s="15" t="s">
        <v>874</v>
      </c>
      <c r="R1910" s="16" t="s">
        <v>875</v>
      </c>
      <c r="S1910" s="16" t="s">
        <v>876</v>
      </c>
      <c r="T1910" s="16" t="s">
        <v>877</v>
      </c>
      <c r="U1910" s="17">
        <v>44114</v>
      </c>
      <c r="V1910" s="17">
        <v>44479</v>
      </c>
      <c r="W1910" s="15" t="s">
        <v>878</v>
      </c>
      <c r="X1910" s="15" t="s">
        <v>879</v>
      </c>
      <c r="Y1910" s="15" t="s">
        <v>78</v>
      </c>
      <c r="Z1910" s="15" t="s">
        <v>873</v>
      </c>
      <c r="AA1910" s="15" t="s">
        <v>79</v>
      </c>
      <c r="AB1910" s="15" t="s">
        <v>870</v>
      </c>
      <c r="AC1910" s="15" t="s">
        <v>872</v>
      </c>
      <c r="AD1910" s="15" t="s">
        <v>880</v>
      </c>
      <c r="AE1910" s="15" t="s">
        <v>881</v>
      </c>
      <c r="AF1910" s="15" t="s">
        <v>882</v>
      </c>
    </row>
    <row r="1911" spans="1:36" s="15" customFormat="1">
      <c r="A1911" s="14">
        <v>44255.551365740743</v>
      </c>
      <c r="B1911" s="15" t="s">
        <v>866</v>
      </c>
      <c r="C1911" s="15" t="s">
        <v>11</v>
      </c>
      <c r="D1911" s="14">
        <v>44255.551365740743</v>
      </c>
      <c r="E1911" s="15">
        <f t="shared" ref="E1911:E1945" ca="1" si="52">RANDBETWEEN(2300,4000)</f>
        <v>3096</v>
      </c>
      <c r="F1911" s="15" t="s">
        <v>12</v>
      </c>
      <c r="G1911" s="15" t="s">
        <v>13</v>
      </c>
      <c r="H1911" s="15" t="s">
        <v>251</v>
      </c>
      <c r="I1911" s="15" t="s">
        <v>252</v>
      </c>
      <c r="J1911" s="15" t="s">
        <v>867</v>
      </c>
      <c r="K1911" s="16" t="s">
        <v>868</v>
      </c>
      <c r="L1911" s="15" t="s">
        <v>869</v>
      </c>
      <c r="M1911" s="15" t="s">
        <v>870</v>
      </c>
      <c r="N1911" s="15" t="s">
        <v>871</v>
      </c>
      <c r="O1911" s="15" t="s">
        <v>774</v>
      </c>
      <c r="Q1911" s="15" t="s">
        <v>874</v>
      </c>
      <c r="R1911" s="16" t="s">
        <v>875</v>
      </c>
      <c r="S1911" s="16" t="s">
        <v>876</v>
      </c>
      <c r="T1911" s="16" t="s">
        <v>877</v>
      </c>
      <c r="U1911" s="17">
        <v>44114</v>
      </c>
      <c r="V1911" s="17">
        <v>44479</v>
      </c>
      <c r="W1911" s="15" t="s">
        <v>878</v>
      </c>
      <c r="X1911" s="15" t="s">
        <v>879</v>
      </c>
      <c r="Y1911" s="15" t="s">
        <v>78</v>
      </c>
      <c r="Z1911" s="15" t="s">
        <v>873</v>
      </c>
      <c r="AA1911" s="15" t="s">
        <v>79</v>
      </c>
      <c r="AB1911" s="15" t="s">
        <v>870</v>
      </c>
      <c r="AC1911" s="15" t="s">
        <v>872</v>
      </c>
      <c r="AD1911" s="15" t="s">
        <v>880</v>
      </c>
      <c r="AE1911" s="15" t="s">
        <v>881</v>
      </c>
      <c r="AF1911" s="15" t="s">
        <v>882</v>
      </c>
    </row>
    <row r="1912" spans="1:36" s="15" customFormat="1">
      <c r="A1912" s="14">
        <v>44283.551365740743</v>
      </c>
      <c r="B1912" s="15" t="s">
        <v>866</v>
      </c>
      <c r="C1912" s="15" t="s">
        <v>11</v>
      </c>
      <c r="D1912" s="14">
        <v>44283.551365740743</v>
      </c>
      <c r="E1912" s="15">
        <f t="shared" ca="1" si="52"/>
        <v>3431</v>
      </c>
      <c r="F1912" s="15" t="s">
        <v>12</v>
      </c>
      <c r="G1912" s="15" t="s">
        <v>13</v>
      </c>
      <c r="H1912" s="15" t="s">
        <v>251</v>
      </c>
      <c r="I1912" s="15" t="s">
        <v>252</v>
      </c>
      <c r="J1912" s="15" t="s">
        <v>867</v>
      </c>
      <c r="K1912" s="16" t="s">
        <v>868</v>
      </c>
      <c r="L1912" s="15" t="s">
        <v>869</v>
      </c>
      <c r="M1912" s="15" t="s">
        <v>870</v>
      </c>
      <c r="N1912" s="15" t="s">
        <v>871</v>
      </c>
      <c r="O1912" s="15" t="s">
        <v>774</v>
      </c>
      <c r="Q1912" s="15" t="s">
        <v>874</v>
      </c>
      <c r="R1912" s="16" t="s">
        <v>875</v>
      </c>
      <c r="S1912" s="16" t="s">
        <v>876</v>
      </c>
      <c r="T1912" s="16" t="s">
        <v>877</v>
      </c>
      <c r="U1912" s="17">
        <v>44114</v>
      </c>
      <c r="V1912" s="17">
        <v>44479</v>
      </c>
      <c r="W1912" s="15" t="s">
        <v>878</v>
      </c>
      <c r="X1912" s="15" t="s">
        <v>879</v>
      </c>
      <c r="Y1912" s="15" t="s">
        <v>78</v>
      </c>
      <c r="Z1912" s="15" t="s">
        <v>873</v>
      </c>
      <c r="AA1912" s="15" t="s">
        <v>79</v>
      </c>
      <c r="AB1912" s="15" t="s">
        <v>870</v>
      </c>
      <c r="AC1912" s="15" t="s">
        <v>872</v>
      </c>
      <c r="AD1912" s="15" t="s">
        <v>880</v>
      </c>
      <c r="AE1912" s="15" t="s">
        <v>881</v>
      </c>
      <c r="AF1912" s="15" t="s">
        <v>882</v>
      </c>
    </row>
    <row r="1913" spans="1:36" s="15" customFormat="1">
      <c r="A1913" s="14">
        <v>44314.551365740743</v>
      </c>
      <c r="B1913" s="15" t="s">
        <v>866</v>
      </c>
      <c r="C1913" s="15" t="s">
        <v>11</v>
      </c>
      <c r="D1913" s="14">
        <v>44314.551365740743</v>
      </c>
      <c r="E1913" s="15">
        <f t="shared" ca="1" si="52"/>
        <v>2810</v>
      </c>
      <c r="F1913" s="15" t="s">
        <v>12</v>
      </c>
      <c r="G1913" s="15" t="s">
        <v>13</v>
      </c>
      <c r="H1913" s="15" t="s">
        <v>251</v>
      </c>
      <c r="I1913" s="15" t="s">
        <v>252</v>
      </c>
      <c r="J1913" s="15" t="s">
        <v>867</v>
      </c>
      <c r="K1913" s="16" t="s">
        <v>868</v>
      </c>
      <c r="L1913" s="15" t="s">
        <v>869</v>
      </c>
      <c r="M1913" s="15" t="s">
        <v>870</v>
      </c>
      <c r="N1913" s="15" t="s">
        <v>871</v>
      </c>
      <c r="O1913" s="15" t="s">
        <v>774</v>
      </c>
      <c r="Q1913" s="15" t="s">
        <v>874</v>
      </c>
      <c r="R1913" s="16" t="s">
        <v>875</v>
      </c>
      <c r="S1913" s="16" t="s">
        <v>876</v>
      </c>
      <c r="T1913" s="16" t="s">
        <v>877</v>
      </c>
      <c r="U1913" s="17">
        <v>44114</v>
      </c>
      <c r="V1913" s="17">
        <v>44479</v>
      </c>
      <c r="W1913" s="15" t="s">
        <v>878</v>
      </c>
      <c r="X1913" s="15" t="s">
        <v>879</v>
      </c>
      <c r="Y1913" s="15" t="s">
        <v>78</v>
      </c>
      <c r="Z1913" s="15" t="s">
        <v>873</v>
      </c>
      <c r="AA1913" s="15" t="s">
        <v>79</v>
      </c>
      <c r="AB1913" s="15" t="s">
        <v>870</v>
      </c>
      <c r="AC1913" s="15" t="s">
        <v>872</v>
      </c>
      <c r="AD1913" s="15" t="s">
        <v>880</v>
      </c>
      <c r="AE1913" s="15" t="s">
        <v>881</v>
      </c>
      <c r="AF1913" s="15" t="s">
        <v>882</v>
      </c>
    </row>
    <row r="1914" spans="1:36" s="15" customFormat="1">
      <c r="A1914" s="14">
        <v>44344.551365740743</v>
      </c>
      <c r="B1914" s="15" t="s">
        <v>866</v>
      </c>
      <c r="C1914" s="15" t="s">
        <v>11</v>
      </c>
      <c r="D1914" s="14">
        <v>44344.551365740743</v>
      </c>
      <c r="E1914" s="15">
        <f t="shared" ca="1" si="52"/>
        <v>2848</v>
      </c>
      <c r="F1914" s="15" t="s">
        <v>12</v>
      </c>
      <c r="G1914" s="15" t="s">
        <v>13</v>
      </c>
      <c r="H1914" s="15" t="s">
        <v>251</v>
      </c>
      <c r="I1914" s="15" t="s">
        <v>252</v>
      </c>
      <c r="J1914" s="15" t="s">
        <v>867</v>
      </c>
      <c r="K1914" s="16" t="s">
        <v>868</v>
      </c>
      <c r="L1914" s="15" t="s">
        <v>869</v>
      </c>
      <c r="M1914" s="15" t="s">
        <v>870</v>
      </c>
      <c r="N1914" s="15" t="s">
        <v>871</v>
      </c>
      <c r="O1914" s="15" t="s">
        <v>774</v>
      </c>
      <c r="Q1914" s="15" t="s">
        <v>874</v>
      </c>
      <c r="R1914" s="16" t="s">
        <v>875</v>
      </c>
      <c r="S1914" s="16" t="s">
        <v>876</v>
      </c>
      <c r="T1914" s="16" t="s">
        <v>877</v>
      </c>
      <c r="U1914" s="17">
        <v>44114</v>
      </c>
      <c r="V1914" s="17">
        <v>44479</v>
      </c>
      <c r="W1914" s="15" t="s">
        <v>878</v>
      </c>
      <c r="X1914" s="15" t="s">
        <v>879</v>
      </c>
      <c r="Y1914" s="15" t="s">
        <v>78</v>
      </c>
      <c r="Z1914" s="15" t="s">
        <v>873</v>
      </c>
      <c r="AA1914" s="15" t="s">
        <v>79</v>
      </c>
      <c r="AB1914" s="15" t="s">
        <v>870</v>
      </c>
      <c r="AC1914" s="15" t="s">
        <v>872</v>
      </c>
      <c r="AD1914" s="15" t="s">
        <v>880</v>
      </c>
      <c r="AE1914" s="15" t="s">
        <v>881</v>
      </c>
      <c r="AF1914" s="15" t="s">
        <v>882</v>
      </c>
    </row>
    <row r="1915" spans="1:36" s="15" customFormat="1">
      <c r="A1915" s="14">
        <v>44375.551365740743</v>
      </c>
      <c r="B1915" s="15" t="s">
        <v>866</v>
      </c>
      <c r="C1915" s="15" t="s">
        <v>11</v>
      </c>
      <c r="D1915" s="14">
        <v>44375.551365740743</v>
      </c>
      <c r="E1915" s="15">
        <f t="shared" ca="1" si="52"/>
        <v>3122</v>
      </c>
      <c r="F1915" s="15" t="s">
        <v>12</v>
      </c>
      <c r="G1915" s="15" t="s">
        <v>13</v>
      </c>
      <c r="H1915" s="15" t="s">
        <v>251</v>
      </c>
      <c r="I1915" s="15" t="s">
        <v>252</v>
      </c>
      <c r="J1915" s="15" t="s">
        <v>867</v>
      </c>
      <c r="K1915" s="16" t="s">
        <v>868</v>
      </c>
      <c r="L1915" s="15" t="s">
        <v>869</v>
      </c>
      <c r="M1915" s="15" t="s">
        <v>870</v>
      </c>
      <c r="N1915" s="15" t="s">
        <v>871</v>
      </c>
      <c r="O1915" s="15" t="s">
        <v>774</v>
      </c>
      <c r="Q1915" s="15" t="s">
        <v>874</v>
      </c>
      <c r="R1915" s="16" t="s">
        <v>875</v>
      </c>
      <c r="S1915" s="16" t="s">
        <v>876</v>
      </c>
      <c r="T1915" s="16" t="s">
        <v>877</v>
      </c>
      <c r="U1915" s="17">
        <v>44114</v>
      </c>
      <c r="V1915" s="17">
        <v>44479</v>
      </c>
      <c r="W1915" s="15" t="s">
        <v>878</v>
      </c>
      <c r="X1915" s="15" t="s">
        <v>879</v>
      </c>
      <c r="Y1915" s="15" t="s">
        <v>78</v>
      </c>
      <c r="Z1915" s="15" t="s">
        <v>873</v>
      </c>
      <c r="AA1915" s="15" t="s">
        <v>79</v>
      </c>
      <c r="AB1915" s="15" t="s">
        <v>870</v>
      </c>
      <c r="AC1915" s="15" t="s">
        <v>872</v>
      </c>
      <c r="AD1915" s="15" t="s">
        <v>880</v>
      </c>
      <c r="AE1915" s="15" t="s">
        <v>881</v>
      </c>
      <c r="AF1915" s="15" t="s">
        <v>882</v>
      </c>
    </row>
    <row r="1916" spans="1:36" s="15" customFormat="1">
      <c r="A1916" s="14">
        <v>44405.551365740743</v>
      </c>
      <c r="B1916" s="15" t="s">
        <v>866</v>
      </c>
      <c r="C1916" s="15" t="s">
        <v>11</v>
      </c>
      <c r="D1916" s="14">
        <v>44405.551365740743</v>
      </c>
      <c r="E1916" s="15">
        <f t="shared" ca="1" si="52"/>
        <v>3154</v>
      </c>
      <c r="F1916" s="15" t="s">
        <v>12</v>
      </c>
      <c r="G1916" s="15" t="s">
        <v>13</v>
      </c>
      <c r="H1916" s="15" t="s">
        <v>251</v>
      </c>
      <c r="I1916" s="15" t="s">
        <v>252</v>
      </c>
      <c r="J1916" s="15" t="s">
        <v>867</v>
      </c>
      <c r="K1916" s="16" t="s">
        <v>868</v>
      </c>
      <c r="L1916" s="15" t="s">
        <v>869</v>
      </c>
      <c r="M1916" s="15" t="s">
        <v>870</v>
      </c>
      <c r="N1916" s="15" t="s">
        <v>871</v>
      </c>
      <c r="O1916" s="15" t="s">
        <v>774</v>
      </c>
      <c r="Q1916" s="15" t="s">
        <v>874</v>
      </c>
      <c r="R1916" s="16" t="s">
        <v>875</v>
      </c>
      <c r="S1916" s="16" t="s">
        <v>876</v>
      </c>
      <c r="T1916" s="16" t="s">
        <v>877</v>
      </c>
      <c r="U1916" s="17">
        <v>44114</v>
      </c>
      <c r="V1916" s="17">
        <v>44479</v>
      </c>
      <c r="W1916" s="15" t="s">
        <v>878</v>
      </c>
      <c r="X1916" s="15" t="s">
        <v>879</v>
      </c>
      <c r="Y1916" s="15" t="s">
        <v>78</v>
      </c>
      <c r="Z1916" s="15" t="s">
        <v>873</v>
      </c>
      <c r="AA1916" s="15" t="s">
        <v>79</v>
      </c>
      <c r="AB1916" s="15" t="s">
        <v>870</v>
      </c>
      <c r="AC1916" s="15" t="s">
        <v>872</v>
      </c>
      <c r="AD1916" s="15" t="s">
        <v>880</v>
      </c>
      <c r="AE1916" s="15" t="s">
        <v>881</v>
      </c>
      <c r="AF1916" s="15" t="s">
        <v>882</v>
      </c>
    </row>
    <row r="1917" spans="1:36" s="15" customFormat="1">
      <c r="A1917" s="14">
        <v>44436.551365740743</v>
      </c>
      <c r="B1917" s="15" t="s">
        <v>866</v>
      </c>
      <c r="C1917" s="15" t="s">
        <v>11</v>
      </c>
      <c r="D1917" s="14">
        <v>44436.551365740743</v>
      </c>
      <c r="E1917" s="15">
        <f t="shared" ca="1" si="52"/>
        <v>3905</v>
      </c>
      <c r="F1917" s="15" t="s">
        <v>12</v>
      </c>
      <c r="G1917" s="15" t="s">
        <v>13</v>
      </c>
      <c r="H1917" s="15" t="s">
        <v>251</v>
      </c>
      <c r="I1917" s="15" t="s">
        <v>252</v>
      </c>
      <c r="J1917" s="15" t="s">
        <v>867</v>
      </c>
      <c r="K1917" s="16" t="s">
        <v>868</v>
      </c>
      <c r="L1917" s="15" t="s">
        <v>869</v>
      </c>
      <c r="M1917" s="15" t="s">
        <v>870</v>
      </c>
      <c r="N1917" s="15" t="s">
        <v>871</v>
      </c>
      <c r="O1917" s="15" t="s">
        <v>774</v>
      </c>
      <c r="Q1917" s="15" t="s">
        <v>874</v>
      </c>
      <c r="R1917" s="16" t="s">
        <v>875</v>
      </c>
      <c r="S1917" s="16" t="s">
        <v>876</v>
      </c>
      <c r="T1917" s="16" t="s">
        <v>877</v>
      </c>
      <c r="U1917" s="17">
        <v>44114</v>
      </c>
      <c r="V1917" s="17">
        <v>44479</v>
      </c>
      <c r="W1917" s="15" t="s">
        <v>878</v>
      </c>
      <c r="X1917" s="15" t="s">
        <v>879</v>
      </c>
      <c r="Y1917" s="15" t="s">
        <v>78</v>
      </c>
      <c r="Z1917" s="15" t="s">
        <v>873</v>
      </c>
      <c r="AA1917" s="15" t="s">
        <v>79</v>
      </c>
      <c r="AB1917" s="15" t="s">
        <v>870</v>
      </c>
      <c r="AC1917" s="15" t="s">
        <v>872</v>
      </c>
      <c r="AD1917" s="15" t="s">
        <v>880</v>
      </c>
      <c r="AE1917" s="15" t="s">
        <v>881</v>
      </c>
      <c r="AF1917" s="15" t="s">
        <v>882</v>
      </c>
    </row>
    <row r="1918" spans="1:36" s="15" customFormat="1">
      <c r="A1918" s="14">
        <v>44467.551365740743</v>
      </c>
      <c r="B1918" s="15" t="s">
        <v>866</v>
      </c>
      <c r="C1918" s="15" t="s">
        <v>11</v>
      </c>
      <c r="D1918" s="14">
        <v>44467.551365740743</v>
      </c>
      <c r="E1918" s="15">
        <f t="shared" ca="1" si="52"/>
        <v>3976</v>
      </c>
      <c r="F1918" s="15" t="s">
        <v>12</v>
      </c>
      <c r="G1918" s="15" t="s">
        <v>13</v>
      </c>
      <c r="H1918" s="15" t="s">
        <v>251</v>
      </c>
      <c r="I1918" s="15" t="s">
        <v>252</v>
      </c>
      <c r="J1918" s="15" t="s">
        <v>867</v>
      </c>
      <c r="K1918" s="16" t="s">
        <v>868</v>
      </c>
      <c r="L1918" s="15" t="s">
        <v>869</v>
      </c>
      <c r="M1918" s="15" t="s">
        <v>870</v>
      </c>
      <c r="N1918" s="15" t="s">
        <v>871</v>
      </c>
      <c r="O1918" s="15" t="s">
        <v>774</v>
      </c>
      <c r="Q1918" s="15" t="s">
        <v>874</v>
      </c>
      <c r="R1918" s="16" t="s">
        <v>875</v>
      </c>
      <c r="S1918" s="16" t="s">
        <v>876</v>
      </c>
      <c r="T1918" s="16" t="s">
        <v>877</v>
      </c>
      <c r="U1918" s="17">
        <v>44114</v>
      </c>
      <c r="V1918" s="17">
        <v>44479</v>
      </c>
      <c r="W1918" s="15" t="s">
        <v>878</v>
      </c>
      <c r="X1918" s="15" t="s">
        <v>879</v>
      </c>
      <c r="Y1918" s="15" t="s">
        <v>78</v>
      </c>
      <c r="Z1918" s="15" t="s">
        <v>873</v>
      </c>
      <c r="AA1918" s="15" t="s">
        <v>79</v>
      </c>
      <c r="AB1918" s="15" t="s">
        <v>870</v>
      </c>
      <c r="AC1918" s="15" t="s">
        <v>872</v>
      </c>
      <c r="AD1918" s="15" t="s">
        <v>880</v>
      </c>
      <c r="AE1918" s="15" t="s">
        <v>881</v>
      </c>
      <c r="AF1918" s="15" t="s">
        <v>882</v>
      </c>
    </row>
    <row r="1919" spans="1:36" s="15" customFormat="1">
      <c r="A1919" s="14">
        <v>44497.551365740743</v>
      </c>
      <c r="B1919" s="15" t="s">
        <v>866</v>
      </c>
      <c r="C1919" s="15" t="s">
        <v>11</v>
      </c>
      <c r="D1919" s="14">
        <v>44497.551365740743</v>
      </c>
      <c r="E1919" s="15">
        <f t="shared" ca="1" si="52"/>
        <v>3256</v>
      </c>
      <c r="F1919" s="15" t="s">
        <v>12</v>
      </c>
      <c r="G1919" s="15" t="s">
        <v>13</v>
      </c>
      <c r="H1919" s="15" t="s">
        <v>251</v>
      </c>
      <c r="I1919" s="15" t="s">
        <v>252</v>
      </c>
      <c r="J1919" s="15" t="s">
        <v>867</v>
      </c>
      <c r="K1919" s="16" t="s">
        <v>868</v>
      </c>
      <c r="L1919" s="15" t="s">
        <v>869</v>
      </c>
      <c r="M1919" s="15" t="s">
        <v>870</v>
      </c>
      <c r="N1919" s="15" t="s">
        <v>871</v>
      </c>
      <c r="O1919" s="15" t="s">
        <v>774</v>
      </c>
      <c r="Q1919" s="15" t="s">
        <v>874</v>
      </c>
      <c r="R1919" s="16" t="s">
        <v>875</v>
      </c>
      <c r="S1919" s="16" t="s">
        <v>876</v>
      </c>
      <c r="T1919" s="16" t="s">
        <v>877</v>
      </c>
      <c r="U1919" s="17">
        <v>44114</v>
      </c>
      <c r="V1919" s="17">
        <v>44479</v>
      </c>
      <c r="W1919" s="15" t="s">
        <v>878</v>
      </c>
      <c r="X1919" s="15" t="s">
        <v>879</v>
      </c>
      <c r="Y1919" s="15" t="s">
        <v>78</v>
      </c>
      <c r="Z1919" s="15" t="s">
        <v>873</v>
      </c>
      <c r="AA1919" s="15" t="s">
        <v>79</v>
      </c>
      <c r="AB1919" s="15" t="s">
        <v>870</v>
      </c>
      <c r="AC1919" s="15" t="s">
        <v>872</v>
      </c>
      <c r="AD1919" s="15" t="s">
        <v>880</v>
      </c>
      <c r="AE1919" s="15" t="s">
        <v>881</v>
      </c>
      <c r="AF1919" s="15" t="s">
        <v>882</v>
      </c>
    </row>
    <row r="1920" spans="1:36" s="15" customFormat="1">
      <c r="A1920" s="14">
        <v>44528.551365740743</v>
      </c>
      <c r="B1920" s="15" t="s">
        <v>866</v>
      </c>
      <c r="C1920" s="15" t="s">
        <v>11</v>
      </c>
      <c r="D1920" s="14">
        <v>44528.551365740743</v>
      </c>
      <c r="E1920" s="15">
        <f t="shared" ca="1" si="52"/>
        <v>2549</v>
      </c>
      <c r="F1920" s="15" t="s">
        <v>12</v>
      </c>
      <c r="G1920" s="15" t="s">
        <v>13</v>
      </c>
      <c r="H1920" s="15" t="s">
        <v>251</v>
      </c>
      <c r="I1920" s="15" t="s">
        <v>252</v>
      </c>
      <c r="J1920" s="15" t="s">
        <v>867</v>
      </c>
      <c r="K1920" s="16" t="s">
        <v>868</v>
      </c>
      <c r="L1920" s="15" t="s">
        <v>869</v>
      </c>
      <c r="M1920" s="15" t="s">
        <v>870</v>
      </c>
      <c r="N1920" s="15" t="s">
        <v>871</v>
      </c>
      <c r="O1920" s="15" t="s">
        <v>774</v>
      </c>
      <c r="Q1920" s="15" t="s">
        <v>874</v>
      </c>
      <c r="R1920" s="16" t="s">
        <v>875</v>
      </c>
      <c r="S1920" s="16" t="s">
        <v>876</v>
      </c>
      <c r="T1920" s="16" t="s">
        <v>877</v>
      </c>
      <c r="U1920" s="17">
        <v>44114</v>
      </c>
      <c r="V1920" s="17">
        <v>44479</v>
      </c>
      <c r="W1920" s="15" t="s">
        <v>878</v>
      </c>
      <c r="X1920" s="15" t="s">
        <v>879</v>
      </c>
      <c r="Y1920" s="15" t="s">
        <v>78</v>
      </c>
      <c r="Z1920" s="15" t="s">
        <v>873</v>
      </c>
      <c r="AA1920" s="15" t="s">
        <v>79</v>
      </c>
      <c r="AB1920" s="15" t="s">
        <v>870</v>
      </c>
      <c r="AC1920" s="15" t="s">
        <v>872</v>
      </c>
      <c r="AD1920" s="15" t="s">
        <v>880</v>
      </c>
      <c r="AE1920" s="15" t="s">
        <v>881</v>
      </c>
      <c r="AF1920" s="15" t="s">
        <v>882</v>
      </c>
    </row>
    <row r="1921" spans="1:37" s="15" customFormat="1">
      <c r="A1921" s="14">
        <v>44558.551365740743</v>
      </c>
      <c r="B1921" s="15" t="s">
        <v>866</v>
      </c>
      <c r="C1921" s="15" t="s">
        <v>11</v>
      </c>
      <c r="D1921" s="14">
        <v>44558.551365740743</v>
      </c>
      <c r="E1921" s="15">
        <f t="shared" ca="1" si="52"/>
        <v>3482</v>
      </c>
      <c r="F1921" s="15" t="s">
        <v>12</v>
      </c>
      <c r="G1921" s="15" t="s">
        <v>13</v>
      </c>
      <c r="H1921" s="15" t="s">
        <v>251</v>
      </c>
      <c r="I1921" s="15" t="s">
        <v>252</v>
      </c>
      <c r="J1921" s="15" t="s">
        <v>867</v>
      </c>
      <c r="K1921" s="16" t="s">
        <v>868</v>
      </c>
      <c r="L1921" s="15" t="s">
        <v>869</v>
      </c>
      <c r="M1921" s="15" t="s">
        <v>870</v>
      </c>
      <c r="N1921" s="15" t="s">
        <v>871</v>
      </c>
      <c r="O1921" s="15" t="s">
        <v>774</v>
      </c>
      <c r="Q1921" s="15" t="s">
        <v>874</v>
      </c>
      <c r="R1921" s="16" t="s">
        <v>875</v>
      </c>
      <c r="S1921" s="16" t="s">
        <v>876</v>
      </c>
      <c r="T1921" s="16" t="s">
        <v>877</v>
      </c>
      <c r="U1921" s="17">
        <v>44114</v>
      </c>
      <c r="V1921" s="17">
        <v>44479</v>
      </c>
      <c r="W1921" s="15" t="s">
        <v>878</v>
      </c>
      <c r="X1921" s="15" t="s">
        <v>879</v>
      </c>
      <c r="Y1921" s="15" t="s">
        <v>78</v>
      </c>
      <c r="Z1921" s="15" t="s">
        <v>873</v>
      </c>
      <c r="AA1921" s="15" t="s">
        <v>79</v>
      </c>
      <c r="AB1921" s="15" t="s">
        <v>870</v>
      </c>
      <c r="AC1921" s="15" t="s">
        <v>872</v>
      </c>
      <c r="AD1921" s="15" t="s">
        <v>880</v>
      </c>
      <c r="AE1921" s="15" t="s">
        <v>881</v>
      </c>
      <c r="AF1921" s="15" t="s">
        <v>882</v>
      </c>
    </row>
    <row r="1922" spans="1:37" s="15" customFormat="1">
      <c r="A1922" s="14">
        <v>44589.551365740743</v>
      </c>
      <c r="B1922" s="15" t="s">
        <v>866</v>
      </c>
      <c r="C1922" s="15" t="s">
        <v>11</v>
      </c>
      <c r="D1922" s="14">
        <v>44589.551365740743</v>
      </c>
      <c r="E1922" s="15">
        <f t="shared" ca="1" si="52"/>
        <v>3989</v>
      </c>
      <c r="F1922" s="15" t="s">
        <v>12</v>
      </c>
      <c r="G1922" s="15" t="s">
        <v>13</v>
      </c>
      <c r="H1922" s="15" t="s">
        <v>251</v>
      </c>
      <c r="I1922" s="15" t="s">
        <v>252</v>
      </c>
      <c r="J1922" s="15" t="s">
        <v>867</v>
      </c>
      <c r="K1922" s="16" t="s">
        <v>868</v>
      </c>
      <c r="L1922" s="15" t="s">
        <v>869</v>
      </c>
      <c r="M1922" s="15" t="s">
        <v>870</v>
      </c>
      <c r="N1922" s="15" t="s">
        <v>871</v>
      </c>
      <c r="O1922" s="15" t="s">
        <v>774</v>
      </c>
      <c r="Q1922" s="15" t="s">
        <v>874</v>
      </c>
      <c r="R1922" s="16" t="s">
        <v>875</v>
      </c>
      <c r="S1922" s="16" t="s">
        <v>876</v>
      </c>
      <c r="T1922" s="16" t="s">
        <v>877</v>
      </c>
      <c r="U1922" s="17">
        <v>44114</v>
      </c>
      <c r="V1922" s="17">
        <v>44479</v>
      </c>
      <c r="W1922" s="15" t="s">
        <v>878</v>
      </c>
      <c r="X1922" s="15" t="s">
        <v>879</v>
      </c>
      <c r="Y1922" s="15" t="s">
        <v>78</v>
      </c>
      <c r="Z1922" s="15" t="s">
        <v>873</v>
      </c>
      <c r="AA1922" s="15" t="s">
        <v>79</v>
      </c>
      <c r="AB1922" s="15" t="s">
        <v>870</v>
      </c>
      <c r="AC1922" s="15" t="s">
        <v>872</v>
      </c>
      <c r="AD1922" s="15" t="s">
        <v>880</v>
      </c>
      <c r="AE1922" s="15" t="s">
        <v>881</v>
      </c>
      <c r="AF1922" s="15" t="s">
        <v>882</v>
      </c>
    </row>
    <row r="1923" spans="1:37" s="15" customFormat="1">
      <c r="A1923" s="14">
        <v>44620.551365740743</v>
      </c>
      <c r="B1923" s="15" t="s">
        <v>866</v>
      </c>
      <c r="C1923" s="15" t="s">
        <v>11</v>
      </c>
      <c r="D1923" s="14">
        <v>44620.551365740743</v>
      </c>
      <c r="E1923" s="15">
        <f t="shared" ca="1" si="52"/>
        <v>3515</v>
      </c>
      <c r="F1923" s="15" t="s">
        <v>12</v>
      </c>
      <c r="G1923" s="15" t="s">
        <v>13</v>
      </c>
      <c r="H1923" s="15" t="s">
        <v>251</v>
      </c>
      <c r="I1923" s="15" t="s">
        <v>252</v>
      </c>
      <c r="J1923" s="15" t="s">
        <v>867</v>
      </c>
      <c r="K1923" s="16" t="s">
        <v>868</v>
      </c>
      <c r="L1923" s="15" t="s">
        <v>869</v>
      </c>
      <c r="M1923" s="15" t="s">
        <v>870</v>
      </c>
      <c r="N1923" s="15" t="s">
        <v>871</v>
      </c>
      <c r="O1923" s="15" t="s">
        <v>774</v>
      </c>
      <c r="Q1923" s="15" t="s">
        <v>874</v>
      </c>
      <c r="R1923" s="16" t="s">
        <v>875</v>
      </c>
      <c r="S1923" s="16" t="s">
        <v>876</v>
      </c>
      <c r="T1923" s="16" t="s">
        <v>877</v>
      </c>
      <c r="U1923" s="17">
        <v>44114</v>
      </c>
      <c r="V1923" s="17">
        <v>44479</v>
      </c>
      <c r="W1923" s="15" t="s">
        <v>878</v>
      </c>
      <c r="X1923" s="15" t="s">
        <v>879</v>
      </c>
      <c r="Y1923" s="15" t="s">
        <v>78</v>
      </c>
      <c r="Z1923" s="15" t="s">
        <v>873</v>
      </c>
      <c r="AA1923" s="15" t="s">
        <v>79</v>
      </c>
      <c r="AB1923" s="15" t="s">
        <v>870</v>
      </c>
      <c r="AC1923" s="15" t="s">
        <v>872</v>
      </c>
      <c r="AD1923" s="15" t="s">
        <v>880</v>
      </c>
      <c r="AE1923" s="15" t="s">
        <v>881</v>
      </c>
      <c r="AF1923" s="15" t="s">
        <v>882</v>
      </c>
      <c r="AK1923"/>
    </row>
    <row r="1924" spans="1:37" s="15" customFormat="1">
      <c r="A1924" s="14">
        <v>44648.551365740743</v>
      </c>
      <c r="B1924" s="15" t="s">
        <v>866</v>
      </c>
      <c r="C1924" s="15" t="s">
        <v>11</v>
      </c>
      <c r="D1924" s="14">
        <v>44648.551365740743</v>
      </c>
      <c r="E1924" s="15">
        <f t="shared" ca="1" si="52"/>
        <v>3436</v>
      </c>
      <c r="F1924" s="15" t="s">
        <v>12</v>
      </c>
      <c r="G1924" s="15" t="s">
        <v>13</v>
      </c>
      <c r="H1924" s="15" t="s">
        <v>251</v>
      </c>
      <c r="I1924" s="15" t="s">
        <v>252</v>
      </c>
      <c r="J1924" s="15" t="s">
        <v>867</v>
      </c>
      <c r="K1924" s="16" t="s">
        <v>868</v>
      </c>
      <c r="L1924" s="15" t="s">
        <v>869</v>
      </c>
      <c r="M1924" s="15" t="s">
        <v>870</v>
      </c>
      <c r="N1924" s="15" t="s">
        <v>871</v>
      </c>
      <c r="O1924" s="15" t="s">
        <v>774</v>
      </c>
      <c r="Q1924" s="15" t="s">
        <v>874</v>
      </c>
      <c r="R1924" s="16" t="s">
        <v>875</v>
      </c>
      <c r="S1924" s="16" t="s">
        <v>876</v>
      </c>
      <c r="T1924" s="16" t="s">
        <v>877</v>
      </c>
      <c r="U1924" s="17">
        <v>44114</v>
      </c>
      <c r="V1924" s="17">
        <v>44479</v>
      </c>
      <c r="W1924" s="15" t="s">
        <v>878</v>
      </c>
      <c r="X1924" s="15" t="s">
        <v>879</v>
      </c>
      <c r="Y1924" s="15" t="s">
        <v>78</v>
      </c>
      <c r="Z1924" s="15" t="s">
        <v>873</v>
      </c>
      <c r="AA1924" s="15" t="s">
        <v>79</v>
      </c>
      <c r="AB1924" s="15" t="s">
        <v>870</v>
      </c>
      <c r="AC1924" s="15" t="s">
        <v>872</v>
      </c>
      <c r="AD1924" s="15" t="s">
        <v>880</v>
      </c>
      <c r="AE1924" s="15" t="s">
        <v>881</v>
      </c>
      <c r="AF1924" s="15" t="s">
        <v>882</v>
      </c>
      <c r="AK1924"/>
    </row>
    <row r="1925" spans="1:37" s="15" customFormat="1">
      <c r="A1925" s="14">
        <v>44679.551365740743</v>
      </c>
      <c r="B1925" s="15" t="s">
        <v>866</v>
      </c>
      <c r="C1925" s="15" t="s">
        <v>11</v>
      </c>
      <c r="D1925" s="14">
        <v>44679.551365740743</v>
      </c>
      <c r="E1925" s="15">
        <f t="shared" ca="1" si="52"/>
        <v>3306</v>
      </c>
      <c r="F1925" s="15" t="s">
        <v>12</v>
      </c>
      <c r="G1925" s="15" t="s">
        <v>13</v>
      </c>
      <c r="H1925" s="15" t="s">
        <v>251</v>
      </c>
      <c r="I1925" s="15" t="s">
        <v>252</v>
      </c>
      <c r="J1925" s="15" t="s">
        <v>867</v>
      </c>
      <c r="K1925" s="16" t="s">
        <v>868</v>
      </c>
      <c r="L1925" s="15" t="s">
        <v>869</v>
      </c>
      <c r="M1925" s="15" t="s">
        <v>870</v>
      </c>
      <c r="N1925" s="15" t="s">
        <v>871</v>
      </c>
      <c r="O1925" s="15" t="s">
        <v>774</v>
      </c>
      <c r="Q1925" s="15" t="s">
        <v>874</v>
      </c>
      <c r="R1925" s="16" t="s">
        <v>875</v>
      </c>
      <c r="S1925" s="16" t="s">
        <v>876</v>
      </c>
      <c r="T1925" s="16" t="s">
        <v>877</v>
      </c>
      <c r="U1925" s="17">
        <v>44114</v>
      </c>
      <c r="V1925" s="17">
        <v>44479</v>
      </c>
      <c r="W1925" s="15" t="s">
        <v>878</v>
      </c>
      <c r="X1925" s="15" t="s">
        <v>879</v>
      </c>
      <c r="Y1925" s="15" t="s">
        <v>78</v>
      </c>
      <c r="Z1925" s="15" t="s">
        <v>873</v>
      </c>
      <c r="AA1925" s="15" t="s">
        <v>79</v>
      </c>
      <c r="AB1925" s="15" t="s">
        <v>870</v>
      </c>
      <c r="AC1925" s="15" t="s">
        <v>872</v>
      </c>
      <c r="AD1925" s="15" t="s">
        <v>880</v>
      </c>
      <c r="AE1925" s="15" t="s">
        <v>881</v>
      </c>
      <c r="AF1925" s="15" t="s">
        <v>882</v>
      </c>
      <c r="AK1925"/>
    </row>
    <row r="1926" spans="1:37" s="15" customFormat="1">
      <c r="A1926" s="14">
        <v>44709.551365740743</v>
      </c>
      <c r="B1926" s="15" t="s">
        <v>866</v>
      </c>
      <c r="C1926" s="15" t="s">
        <v>11</v>
      </c>
      <c r="D1926" s="14">
        <v>44709.551365740743</v>
      </c>
      <c r="E1926" s="15">
        <f t="shared" ca="1" si="52"/>
        <v>3753</v>
      </c>
      <c r="F1926" s="15" t="s">
        <v>12</v>
      </c>
      <c r="G1926" s="15" t="s">
        <v>13</v>
      </c>
      <c r="H1926" s="15" t="s">
        <v>251</v>
      </c>
      <c r="I1926" s="15" t="s">
        <v>252</v>
      </c>
      <c r="J1926" s="15" t="s">
        <v>867</v>
      </c>
      <c r="K1926" s="16" t="s">
        <v>868</v>
      </c>
      <c r="L1926" s="15" t="s">
        <v>869</v>
      </c>
      <c r="M1926" s="15" t="s">
        <v>870</v>
      </c>
      <c r="N1926" s="15" t="s">
        <v>871</v>
      </c>
      <c r="O1926" s="15" t="s">
        <v>774</v>
      </c>
      <c r="Q1926" s="15" t="s">
        <v>874</v>
      </c>
      <c r="R1926" s="16" t="s">
        <v>875</v>
      </c>
      <c r="S1926" s="16" t="s">
        <v>876</v>
      </c>
      <c r="T1926" s="16" t="s">
        <v>877</v>
      </c>
      <c r="U1926" s="17">
        <v>44114</v>
      </c>
      <c r="V1926" s="17">
        <v>44479</v>
      </c>
      <c r="W1926" s="15" t="s">
        <v>878</v>
      </c>
      <c r="X1926" s="15" t="s">
        <v>879</v>
      </c>
      <c r="Y1926" s="15" t="s">
        <v>78</v>
      </c>
      <c r="Z1926" s="15" t="s">
        <v>873</v>
      </c>
      <c r="AA1926" s="15" t="s">
        <v>79</v>
      </c>
      <c r="AB1926" s="15" t="s">
        <v>870</v>
      </c>
      <c r="AC1926" s="15" t="s">
        <v>872</v>
      </c>
      <c r="AD1926" s="15" t="s">
        <v>880</v>
      </c>
      <c r="AE1926" s="15" t="s">
        <v>881</v>
      </c>
      <c r="AF1926" s="15" t="s">
        <v>882</v>
      </c>
      <c r="AK1926"/>
    </row>
    <row r="1927" spans="1:37" s="15" customFormat="1">
      <c r="A1927" s="14">
        <v>44740.551365740743</v>
      </c>
      <c r="B1927" s="15" t="s">
        <v>866</v>
      </c>
      <c r="C1927" s="15" t="s">
        <v>11</v>
      </c>
      <c r="D1927" s="14">
        <v>44740.551365740743</v>
      </c>
      <c r="E1927" s="15">
        <f t="shared" ca="1" si="52"/>
        <v>3330</v>
      </c>
      <c r="F1927" s="15" t="s">
        <v>12</v>
      </c>
      <c r="G1927" s="15" t="s">
        <v>13</v>
      </c>
      <c r="H1927" s="15" t="s">
        <v>251</v>
      </c>
      <c r="I1927" s="15" t="s">
        <v>252</v>
      </c>
      <c r="J1927" s="15" t="s">
        <v>867</v>
      </c>
      <c r="K1927" s="16" t="s">
        <v>868</v>
      </c>
      <c r="L1927" s="15" t="s">
        <v>869</v>
      </c>
      <c r="M1927" s="15" t="s">
        <v>870</v>
      </c>
      <c r="N1927" s="15" t="s">
        <v>871</v>
      </c>
      <c r="O1927" s="15" t="s">
        <v>774</v>
      </c>
      <c r="Q1927" s="15" t="s">
        <v>874</v>
      </c>
      <c r="R1927" s="16" t="s">
        <v>875</v>
      </c>
      <c r="S1927" s="16" t="s">
        <v>876</v>
      </c>
      <c r="T1927" s="16" t="s">
        <v>877</v>
      </c>
      <c r="U1927" s="17">
        <v>44114</v>
      </c>
      <c r="V1927" s="17">
        <v>44479</v>
      </c>
      <c r="W1927" s="15" t="s">
        <v>878</v>
      </c>
      <c r="X1927" s="15" t="s">
        <v>879</v>
      </c>
      <c r="Y1927" s="15" t="s">
        <v>78</v>
      </c>
      <c r="Z1927" s="15" t="s">
        <v>873</v>
      </c>
      <c r="AA1927" s="15" t="s">
        <v>79</v>
      </c>
      <c r="AB1927" s="15" t="s">
        <v>870</v>
      </c>
      <c r="AC1927" s="15" t="s">
        <v>872</v>
      </c>
      <c r="AD1927" s="15" t="s">
        <v>880</v>
      </c>
      <c r="AE1927" s="15" t="s">
        <v>881</v>
      </c>
      <c r="AF1927" s="15" t="s">
        <v>882</v>
      </c>
      <c r="AK1927"/>
    </row>
    <row r="1928" spans="1:37" s="15" customFormat="1">
      <c r="A1928" s="14">
        <v>44770.551365740743</v>
      </c>
      <c r="B1928" s="15" t="s">
        <v>866</v>
      </c>
      <c r="C1928" s="15" t="s">
        <v>11</v>
      </c>
      <c r="D1928" s="14">
        <v>44770.551365740743</v>
      </c>
      <c r="E1928" s="15">
        <f t="shared" ca="1" si="52"/>
        <v>2812</v>
      </c>
      <c r="F1928" s="15" t="s">
        <v>12</v>
      </c>
      <c r="G1928" s="15" t="s">
        <v>13</v>
      </c>
      <c r="H1928" s="15" t="s">
        <v>251</v>
      </c>
      <c r="I1928" s="15" t="s">
        <v>252</v>
      </c>
      <c r="J1928" s="15" t="s">
        <v>867</v>
      </c>
      <c r="K1928" s="16" t="s">
        <v>868</v>
      </c>
      <c r="L1928" s="15" t="s">
        <v>869</v>
      </c>
      <c r="M1928" s="15" t="s">
        <v>870</v>
      </c>
      <c r="N1928" s="15" t="s">
        <v>871</v>
      </c>
      <c r="O1928" s="15" t="s">
        <v>774</v>
      </c>
      <c r="Q1928" s="15" t="s">
        <v>874</v>
      </c>
      <c r="R1928" s="16" t="s">
        <v>875</v>
      </c>
      <c r="S1928" s="16" t="s">
        <v>876</v>
      </c>
      <c r="T1928" s="16" t="s">
        <v>877</v>
      </c>
      <c r="U1928" s="17">
        <v>44114</v>
      </c>
      <c r="V1928" s="17">
        <v>44479</v>
      </c>
      <c r="W1928" s="15" t="s">
        <v>878</v>
      </c>
      <c r="X1928" s="15" t="s">
        <v>879</v>
      </c>
      <c r="Y1928" s="15" t="s">
        <v>78</v>
      </c>
      <c r="Z1928" s="15" t="s">
        <v>873</v>
      </c>
      <c r="AA1928" s="15" t="s">
        <v>79</v>
      </c>
      <c r="AB1928" s="15" t="s">
        <v>870</v>
      </c>
      <c r="AC1928" s="15" t="s">
        <v>872</v>
      </c>
      <c r="AD1928" s="15" t="s">
        <v>880</v>
      </c>
      <c r="AE1928" s="15" t="s">
        <v>881</v>
      </c>
      <c r="AF1928" s="15" t="s">
        <v>882</v>
      </c>
      <c r="AK1928"/>
    </row>
    <row r="1929" spans="1:37" s="15" customFormat="1">
      <c r="A1929" s="14">
        <v>44801.551365740743</v>
      </c>
      <c r="B1929" s="15" t="s">
        <v>866</v>
      </c>
      <c r="C1929" s="15" t="s">
        <v>11</v>
      </c>
      <c r="D1929" s="14">
        <v>44801.551365740743</v>
      </c>
      <c r="E1929" s="15">
        <f t="shared" ca="1" si="52"/>
        <v>3769</v>
      </c>
      <c r="F1929" s="15" t="s">
        <v>12</v>
      </c>
      <c r="G1929" s="15" t="s">
        <v>13</v>
      </c>
      <c r="H1929" s="15" t="s">
        <v>251</v>
      </c>
      <c r="I1929" s="15" t="s">
        <v>252</v>
      </c>
      <c r="J1929" s="15" t="s">
        <v>867</v>
      </c>
      <c r="K1929" s="16" t="s">
        <v>868</v>
      </c>
      <c r="L1929" s="15" t="s">
        <v>869</v>
      </c>
      <c r="M1929" s="15" t="s">
        <v>870</v>
      </c>
      <c r="N1929" s="15" t="s">
        <v>871</v>
      </c>
      <c r="O1929" s="15" t="s">
        <v>774</v>
      </c>
      <c r="Q1929" s="15" t="s">
        <v>874</v>
      </c>
      <c r="R1929" s="16" t="s">
        <v>875</v>
      </c>
      <c r="S1929" s="16" t="s">
        <v>876</v>
      </c>
      <c r="T1929" s="16" t="s">
        <v>877</v>
      </c>
      <c r="U1929" s="17">
        <v>44114</v>
      </c>
      <c r="V1929" s="17">
        <v>44479</v>
      </c>
      <c r="W1929" s="15" t="s">
        <v>878</v>
      </c>
      <c r="X1929" s="15" t="s">
        <v>879</v>
      </c>
      <c r="Y1929" s="15" t="s">
        <v>78</v>
      </c>
      <c r="Z1929" s="15" t="s">
        <v>873</v>
      </c>
      <c r="AA1929" s="15" t="s">
        <v>79</v>
      </c>
      <c r="AB1929" s="15" t="s">
        <v>870</v>
      </c>
      <c r="AC1929" s="15" t="s">
        <v>872</v>
      </c>
      <c r="AD1929" s="15" t="s">
        <v>880</v>
      </c>
      <c r="AE1929" s="15" t="s">
        <v>881</v>
      </c>
      <c r="AF1929" s="15" t="s">
        <v>882</v>
      </c>
    </row>
    <row r="1930" spans="1:37" s="15" customFormat="1">
      <c r="A1930" s="14">
        <v>44832.551365740743</v>
      </c>
      <c r="B1930" s="15" t="s">
        <v>866</v>
      </c>
      <c r="C1930" s="15" t="s">
        <v>11</v>
      </c>
      <c r="D1930" s="14">
        <v>44832.551365740743</v>
      </c>
      <c r="E1930" s="15">
        <f t="shared" ca="1" si="52"/>
        <v>3982</v>
      </c>
      <c r="F1930" s="15" t="s">
        <v>12</v>
      </c>
      <c r="G1930" s="15" t="s">
        <v>13</v>
      </c>
      <c r="H1930" s="15" t="s">
        <v>251</v>
      </c>
      <c r="I1930" s="15" t="s">
        <v>252</v>
      </c>
      <c r="J1930" s="15" t="s">
        <v>867</v>
      </c>
      <c r="K1930" s="16" t="s">
        <v>868</v>
      </c>
      <c r="L1930" s="15" t="s">
        <v>869</v>
      </c>
      <c r="M1930" s="15" t="s">
        <v>870</v>
      </c>
      <c r="N1930" s="15" t="s">
        <v>871</v>
      </c>
      <c r="O1930" s="15" t="s">
        <v>774</v>
      </c>
      <c r="Q1930" s="15" t="s">
        <v>874</v>
      </c>
      <c r="R1930" s="16" t="s">
        <v>875</v>
      </c>
      <c r="S1930" s="16" t="s">
        <v>876</v>
      </c>
      <c r="T1930" s="16" t="s">
        <v>877</v>
      </c>
      <c r="U1930" s="17">
        <v>44114</v>
      </c>
      <c r="V1930" s="17">
        <v>44479</v>
      </c>
      <c r="W1930" s="15" t="s">
        <v>878</v>
      </c>
      <c r="X1930" s="15" t="s">
        <v>879</v>
      </c>
      <c r="Y1930" s="15" t="s">
        <v>78</v>
      </c>
      <c r="Z1930" s="15" t="s">
        <v>873</v>
      </c>
      <c r="AA1930" s="15" t="s">
        <v>79</v>
      </c>
      <c r="AB1930" s="15" t="s">
        <v>870</v>
      </c>
      <c r="AC1930" s="15" t="s">
        <v>872</v>
      </c>
      <c r="AD1930" s="15" t="s">
        <v>880</v>
      </c>
      <c r="AE1930" s="15" t="s">
        <v>881</v>
      </c>
      <c r="AF1930" s="15" t="s">
        <v>882</v>
      </c>
    </row>
    <row r="1931" spans="1:37" s="15" customFormat="1">
      <c r="A1931" s="14">
        <v>44862.551365740743</v>
      </c>
      <c r="B1931" s="15" t="s">
        <v>866</v>
      </c>
      <c r="C1931" s="15" t="s">
        <v>11</v>
      </c>
      <c r="D1931" s="14">
        <v>44862.551365740743</v>
      </c>
      <c r="E1931" s="15">
        <f t="shared" ca="1" si="52"/>
        <v>2793</v>
      </c>
      <c r="F1931" s="15" t="s">
        <v>12</v>
      </c>
      <c r="G1931" s="15" t="s">
        <v>13</v>
      </c>
      <c r="H1931" s="15" t="s">
        <v>251</v>
      </c>
      <c r="I1931" s="15" t="s">
        <v>252</v>
      </c>
      <c r="J1931" s="15" t="s">
        <v>867</v>
      </c>
      <c r="K1931" s="16" t="s">
        <v>868</v>
      </c>
      <c r="L1931" s="15" t="s">
        <v>869</v>
      </c>
      <c r="M1931" s="15" t="s">
        <v>870</v>
      </c>
      <c r="N1931" s="15" t="s">
        <v>871</v>
      </c>
      <c r="O1931" s="15" t="s">
        <v>774</v>
      </c>
      <c r="Q1931" s="15" t="s">
        <v>874</v>
      </c>
      <c r="R1931" s="16" t="s">
        <v>875</v>
      </c>
      <c r="S1931" s="16" t="s">
        <v>876</v>
      </c>
      <c r="T1931" s="16" t="s">
        <v>877</v>
      </c>
      <c r="U1931" s="17">
        <v>44114</v>
      </c>
      <c r="V1931" s="17">
        <v>44479</v>
      </c>
      <c r="W1931" s="15" t="s">
        <v>878</v>
      </c>
      <c r="X1931" s="15" t="s">
        <v>879</v>
      </c>
      <c r="Y1931" s="15" t="s">
        <v>78</v>
      </c>
      <c r="Z1931" s="15" t="s">
        <v>873</v>
      </c>
      <c r="AA1931" s="15" t="s">
        <v>79</v>
      </c>
      <c r="AB1931" s="15" t="s">
        <v>870</v>
      </c>
      <c r="AC1931" s="15" t="s">
        <v>872</v>
      </c>
      <c r="AD1931" s="15" t="s">
        <v>880</v>
      </c>
      <c r="AE1931" s="15" t="s">
        <v>881</v>
      </c>
      <c r="AF1931" s="15" t="s">
        <v>882</v>
      </c>
    </row>
    <row r="1932" spans="1:37" s="15" customFormat="1">
      <c r="A1932" s="14">
        <v>44893.551365740743</v>
      </c>
      <c r="B1932" s="15" t="s">
        <v>866</v>
      </c>
      <c r="C1932" s="15" t="s">
        <v>11</v>
      </c>
      <c r="D1932" s="14">
        <v>44893.551365740743</v>
      </c>
      <c r="E1932" s="15">
        <f t="shared" ca="1" si="52"/>
        <v>2660</v>
      </c>
      <c r="F1932" s="15" t="s">
        <v>12</v>
      </c>
      <c r="G1932" s="15" t="s">
        <v>13</v>
      </c>
      <c r="H1932" s="15" t="s">
        <v>251</v>
      </c>
      <c r="I1932" s="15" t="s">
        <v>252</v>
      </c>
      <c r="J1932" s="15" t="s">
        <v>867</v>
      </c>
      <c r="K1932" s="16" t="s">
        <v>868</v>
      </c>
      <c r="L1932" s="15" t="s">
        <v>869</v>
      </c>
      <c r="M1932" s="15" t="s">
        <v>870</v>
      </c>
      <c r="N1932" s="15" t="s">
        <v>871</v>
      </c>
      <c r="O1932" s="15" t="s">
        <v>774</v>
      </c>
      <c r="Q1932" s="15" t="s">
        <v>874</v>
      </c>
      <c r="R1932" s="16" t="s">
        <v>875</v>
      </c>
      <c r="S1932" s="16" t="s">
        <v>876</v>
      </c>
      <c r="T1932" s="16" t="s">
        <v>877</v>
      </c>
      <c r="U1932" s="17">
        <v>44114</v>
      </c>
      <c r="V1932" s="17">
        <v>44479</v>
      </c>
      <c r="W1932" s="15" t="s">
        <v>878</v>
      </c>
      <c r="X1932" s="15" t="s">
        <v>879</v>
      </c>
      <c r="Y1932" s="15" t="s">
        <v>78</v>
      </c>
      <c r="Z1932" s="15" t="s">
        <v>873</v>
      </c>
      <c r="AA1932" s="15" t="s">
        <v>79</v>
      </c>
      <c r="AB1932" s="15" t="s">
        <v>870</v>
      </c>
      <c r="AC1932" s="15" t="s">
        <v>872</v>
      </c>
      <c r="AD1932" s="15" t="s">
        <v>880</v>
      </c>
      <c r="AE1932" s="15" t="s">
        <v>881</v>
      </c>
      <c r="AF1932" s="15" t="s">
        <v>882</v>
      </c>
    </row>
    <row r="1933" spans="1:37" s="15" customFormat="1">
      <c r="A1933" s="14">
        <v>44923.551365740743</v>
      </c>
      <c r="B1933" s="15" t="s">
        <v>866</v>
      </c>
      <c r="C1933" s="15" t="s">
        <v>11</v>
      </c>
      <c r="D1933" s="14">
        <v>44923.551365740743</v>
      </c>
      <c r="E1933" s="15">
        <f t="shared" ca="1" si="52"/>
        <v>3744</v>
      </c>
      <c r="F1933" s="15" t="s">
        <v>12</v>
      </c>
      <c r="G1933" s="15" t="s">
        <v>13</v>
      </c>
      <c r="H1933" s="15" t="s">
        <v>251</v>
      </c>
      <c r="I1933" s="15" t="s">
        <v>252</v>
      </c>
      <c r="J1933" s="15" t="s">
        <v>867</v>
      </c>
      <c r="K1933" s="16" t="s">
        <v>868</v>
      </c>
      <c r="L1933" s="15" t="s">
        <v>869</v>
      </c>
      <c r="M1933" s="15" t="s">
        <v>870</v>
      </c>
      <c r="N1933" s="15" t="s">
        <v>871</v>
      </c>
      <c r="O1933" s="15" t="s">
        <v>774</v>
      </c>
      <c r="Q1933" s="15" t="s">
        <v>874</v>
      </c>
      <c r="R1933" s="16" t="s">
        <v>875</v>
      </c>
      <c r="S1933" s="16" t="s">
        <v>876</v>
      </c>
      <c r="T1933" s="16" t="s">
        <v>877</v>
      </c>
      <c r="U1933" s="17">
        <v>44114</v>
      </c>
      <c r="V1933" s="17">
        <v>44479</v>
      </c>
      <c r="W1933" s="15" t="s">
        <v>878</v>
      </c>
      <c r="X1933" s="15" t="s">
        <v>879</v>
      </c>
      <c r="Y1933" s="15" t="s">
        <v>78</v>
      </c>
      <c r="Z1933" s="15" t="s">
        <v>873</v>
      </c>
      <c r="AA1933" s="15" t="s">
        <v>79</v>
      </c>
      <c r="AB1933" s="15" t="s">
        <v>870</v>
      </c>
      <c r="AC1933" s="15" t="s">
        <v>872</v>
      </c>
      <c r="AD1933" s="15" t="s">
        <v>880</v>
      </c>
      <c r="AE1933" s="15" t="s">
        <v>881</v>
      </c>
      <c r="AF1933" s="15" t="s">
        <v>882</v>
      </c>
      <c r="AJ1933"/>
    </row>
    <row r="1934" spans="1:37" s="15" customFormat="1">
      <c r="A1934" s="14">
        <v>44954.551365740743</v>
      </c>
      <c r="B1934" s="15" t="s">
        <v>866</v>
      </c>
      <c r="C1934" s="15" t="s">
        <v>11</v>
      </c>
      <c r="D1934" s="14">
        <v>44954.551365740743</v>
      </c>
      <c r="E1934" s="15">
        <f t="shared" ca="1" si="52"/>
        <v>3665</v>
      </c>
      <c r="F1934" s="15" t="s">
        <v>12</v>
      </c>
      <c r="G1934" s="15" t="s">
        <v>13</v>
      </c>
      <c r="H1934" s="15" t="s">
        <v>251</v>
      </c>
      <c r="I1934" s="15" t="s">
        <v>252</v>
      </c>
      <c r="J1934" s="15" t="s">
        <v>867</v>
      </c>
      <c r="K1934" s="16" t="s">
        <v>868</v>
      </c>
      <c r="L1934" s="15" t="s">
        <v>869</v>
      </c>
      <c r="M1934" s="15" t="s">
        <v>870</v>
      </c>
      <c r="N1934" s="15" t="s">
        <v>871</v>
      </c>
      <c r="O1934" s="15" t="s">
        <v>774</v>
      </c>
      <c r="Q1934" s="15" t="s">
        <v>874</v>
      </c>
      <c r="R1934" s="16" t="s">
        <v>875</v>
      </c>
      <c r="S1934" s="16" t="s">
        <v>876</v>
      </c>
      <c r="T1934" s="16" t="s">
        <v>877</v>
      </c>
      <c r="U1934" s="17">
        <v>44114</v>
      </c>
      <c r="V1934" s="17">
        <v>44479</v>
      </c>
      <c r="W1934" s="15" t="s">
        <v>878</v>
      </c>
      <c r="X1934" s="15" t="s">
        <v>879</v>
      </c>
      <c r="Y1934" s="15" t="s">
        <v>78</v>
      </c>
      <c r="Z1934" s="15" t="s">
        <v>873</v>
      </c>
      <c r="AA1934" s="15" t="s">
        <v>79</v>
      </c>
      <c r="AB1934" s="15" t="s">
        <v>870</v>
      </c>
      <c r="AC1934" s="15" t="s">
        <v>872</v>
      </c>
      <c r="AD1934" s="15" t="s">
        <v>880</v>
      </c>
      <c r="AE1934" s="15" t="s">
        <v>881</v>
      </c>
      <c r="AF1934" s="15" t="s">
        <v>882</v>
      </c>
      <c r="AJ1934"/>
    </row>
    <row r="1935" spans="1:37" s="15" customFormat="1">
      <c r="A1935" s="14">
        <v>44985.551365740743</v>
      </c>
      <c r="B1935" s="15" t="s">
        <v>866</v>
      </c>
      <c r="C1935" s="15" t="s">
        <v>11</v>
      </c>
      <c r="D1935" s="14">
        <v>44985.551365740743</v>
      </c>
      <c r="E1935" s="15">
        <f t="shared" ca="1" si="52"/>
        <v>3978</v>
      </c>
      <c r="F1935" s="15" t="s">
        <v>12</v>
      </c>
      <c r="G1935" s="15" t="s">
        <v>13</v>
      </c>
      <c r="H1935" s="15" t="s">
        <v>251</v>
      </c>
      <c r="I1935" s="15" t="s">
        <v>252</v>
      </c>
      <c r="J1935" s="15" t="s">
        <v>867</v>
      </c>
      <c r="K1935" s="16" t="s">
        <v>868</v>
      </c>
      <c r="L1935" s="15" t="s">
        <v>869</v>
      </c>
      <c r="M1935" s="15" t="s">
        <v>870</v>
      </c>
      <c r="N1935" s="15" t="s">
        <v>871</v>
      </c>
      <c r="O1935" s="15" t="s">
        <v>774</v>
      </c>
      <c r="Q1935" s="15" t="s">
        <v>874</v>
      </c>
      <c r="R1935" s="16" t="s">
        <v>875</v>
      </c>
      <c r="S1935" s="16" t="s">
        <v>876</v>
      </c>
      <c r="T1935" s="16" t="s">
        <v>877</v>
      </c>
      <c r="U1935" s="17">
        <v>44114</v>
      </c>
      <c r="V1935" s="17">
        <v>44479</v>
      </c>
      <c r="W1935" s="15" t="s">
        <v>878</v>
      </c>
      <c r="X1935" s="15" t="s">
        <v>879</v>
      </c>
      <c r="Y1935" s="15" t="s">
        <v>78</v>
      </c>
      <c r="Z1935" s="15" t="s">
        <v>873</v>
      </c>
      <c r="AA1935" s="15" t="s">
        <v>79</v>
      </c>
      <c r="AB1935" s="15" t="s">
        <v>870</v>
      </c>
      <c r="AC1935" s="15" t="s">
        <v>872</v>
      </c>
      <c r="AD1935" s="15" t="s">
        <v>880</v>
      </c>
      <c r="AE1935" s="15" t="s">
        <v>881</v>
      </c>
      <c r="AF1935" s="15" t="s">
        <v>882</v>
      </c>
      <c r="AJ1935"/>
    </row>
    <row r="1936" spans="1:37" s="15" customFormat="1">
      <c r="A1936" s="14">
        <v>45013.551365740743</v>
      </c>
      <c r="B1936" s="15" t="s">
        <v>866</v>
      </c>
      <c r="C1936" s="15" t="s">
        <v>11</v>
      </c>
      <c r="D1936" s="14">
        <v>45013.551365740743</v>
      </c>
      <c r="E1936" s="15">
        <f t="shared" ca="1" si="52"/>
        <v>2900</v>
      </c>
      <c r="F1936" s="15" t="s">
        <v>12</v>
      </c>
      <c r="G1936" s="15" t="s">
        <v>13</v>
      </c>
      <c r="H1936" s="15" t="s">
        <v>251</v>
      </c>
      <c r="I1936" s="15" t="s">
        <v>252</v>
      </c>
      <c r="J1936" s="15" t="s">
        <v>867</v>
      </c>
      <c r="K1936" s="16" t="s">
        <v>868</v>
      </c>
      <c r="L1936" s="15" t="s">
        <v>869</v>
      </c>
      <c r="M1936" s="15" t="s">
        <v>870</v>
      </c>
      <c r="N1936" s="15" t="s">
        <v>871</v>
      </c>
      <c r="O1936" s="15" t="s">
        <v>774</v>
      </c>
      <c r="Q1936" s="15" t="s">
        <v>874</v>
      </c>
      <c r="R1936" s="16" t="s">
        <v>875</v>
      </c>
      <c r="S1936" s="16" t="s">
        <v>876</v>
      </c>
      <c r="T1936" s="16" t="s">
        <v>877</v>
      </c>
      <c r="U1936" s="17">
        <v>44114</v>
      </c>
      <c r="V1936" s="17">
        <v>44479</v>
      </c>
      <c r="W1936" s="15" t="s">
        <v>878</v>
      </c>
      <c r="X1936" s="15" t="s">
        <v>879</v>
      </c>
      <c r="Y1936" s="15" t="s">
        <v>78</v>
      </c>
      <c r="Z1936" s="15" t="s">
        <v>873</v>
      </c>
      <c r="AA1936" s="15" t="s">
        <v>79</v>
      </c>
      <c r="AB1936" s="15" t="s">
        <v>870</v>
      </c>
      <c r="AC1936" s="15" t="s">
        <v>872</v>
      </c>
      <c r="AD1936" s="15" t="s">
        <v>880</v>
      </c>
      <c r="AE1936" s="15" t="s">
        <v>881</v>
      </c>
      <c r="AF1936" s="15" t="s">
        <v>882</v>
      </c>
      <c r="AJ1936"/>
    </row>
    <row r="1937" spans="1:38" s="15" customFormat="1">
      <c r="A1937" s="14">
        <v>45044.551365740743</v>
      </c>
      <c r="B1937" s="15" t="s">
        <v>866</v>
      </c>
      <c r="C1937" s="15" t="s">
        <v>11</v>
      </c>
      <c r="D1937" s="14">
        <v>45044.551365740743</v>
      </c>
      <c r="E1937" s="15">
        <f t="shared" ca="1" si="52"/>
        <v>2597</v>
      </c>
      <c r="F1937" s="15" t="s">
        <v>12</v>
      </c>
      <c r="G1937" s="15" t="s">
        <v>13</v>
      </c>
      <c r="H1937" s="15" t="s">
        <v>251</v>
      </c>
      <c r="I1937" s="15" t="s">
        <v>252</v>
      </c>
      <c r="J1937" s="15" t="s">
        <v>867</v>
      </c>
      <c r="K1937" s="16" t="s">
        <v>868</v>
      </c>
      <c r="L1937" s="15" t="s">
        <v>869</v>
      </c>
      <c r="M1937" s="15" t="s">
        <v>870</v>
      </c>
      <c r="N1937" s="15" t="s">
        <v>871</v>
      </c>
      <c r="O1937" s="15" t="s">
        <v>774</v>
      </c>
      <c r="Q1937" s="15" t="s">
        <v>874</v>
      </c>
      <c r="R1937" s="16" t="s">
        <v>875</v>
      </c>
      <c r="S1937" s="16" t="s">
        <v>876</v>
      </c>
      <c r="T1937" s="16" t="s">
        <v>877</v>
      </c>
      <c r="U1937" s="17">
        <v>44114</v>
      </c>
      <c r="V1937" s="17">
        <v>44479</v>
      </c>
      <c r="W1937" s="15" t="s">
        <v>878</v>
      </c>
      <c r="X1937" s="15" t="s">
        <v>879</v>
      </c>
      <c r="Y1937" s="15" t="s">
        <v>78</v>
      </c>
      <c r="Z1937" s="15" t="s">
        <v>873</v>
      </c>
      <c r="AA1937" s="15" t="s">
        <v>79</v>
      </c>
      <c r="AB1937" s="15" t="s">
        <v>870</v>
      </c>
      <c r="AC1937" s="15" t="s">
        <v>872</v>
      </c>
      <c r="AD1937" s="15" t="s">
        <v>880</v>
      </c>
      <c r="AE1937" s="15" t="s">
        <v>881</v>
      </c>
      <c r="AF1937" s="15" t="s">
        <v>882</v>
      </c>
      <c r="AJ1937"/>
    </row>
    <row r="1938" spans="1:38">
      <c r="A1938" s="14">
        <v>45074.551365740743</v>
      </c>
      <c r="B1938" s="15" t="s">
        <v>866</v>
      </c>
      <c r="C1938" s="15" t="s">
        <v>11</v>
      </c>
      <c r="D1938" s="14">
        <v>45074.551365740743</v>
      </c>
      <c r="E1938" s="15">
        <f t="shared" ca="1" si="52"/>
        <v>2328</v>
      </c>
      <c r="F1938" s="15" t="s">
        <v>12</v>
      </c>
      <c r="G1938" s="15" t="s">
        <v>13</v>
      </c>
      <c r="H1938" s="15" t="s">
        <v>251</v>
      </c>
      <c r="I1938" s="15" t="s">
        <v>252</v>
      </c>
      <c r="J1938" s="15" t="s">
        <v>867</v>
      </c>
      <c r="K1938" s="16" t="s">
        <v>868</v>
      </c>
      <c r="L1938" s="15" t="s">
        <v>869</v>
      </c>
      <c r="M1938" s="15" t="s">
        <v>870</v>
      </c>
      <c r="N1938" s="15" t="s">
        <v>871</v>
      </c>
      <c r="O1938" s="15" t="s">
        <v>774</v>
      </c>
      <c r="P1938" s="15"/>
      <c r="Q1938" s="15" t="s">
        <v>874</v>
      </c>
      <c r="R1938" s="16" t="s">
        <v>875</v>
      </c>
      <c r="S1938" s="16" t="s">
        <v>876</v>
      </c>
      <c r="T1938" s="16" t="s">
        <v>877</v>
      </c>
      <c r="U1938" s="17">
        <v>44114</v>
      </c>
      <c r="V1938" s="17">
        <v>44479</v>
      </c>
      <c r="W1938" s="15" t="s">
        <v>878</v>
      </c>
      <c r="X1938" s="15" t="s">
        <v>879</v>
      </c>
      <c r="Y1938" s="15" t="s">
        <v>78</v>
      </c>
      <c r="Z1938" s="15" t="s">
        <v>873</v>
      </c>
      <c r="AA1938" s="15" t="s">
        <v>79</v>
      </c>
      <c r="AB1938" s="15" t="s">
        <v>870</v>
      </c>
      <c r="AC1938" s="15" t="s">
        <v>872</v>
      </c>
      <c r="AD1938" s="15" t="s">
        <v>880</v>
      </c>
      <c r="AE1938" s="15" t="s">
        <v>881</v>
      </c>
      <c r="AF1938" s="15" t="s">
        <v>882</v>
      </c>
      <c r="AG1938" s="15"/>
      <c r="AI1938" s="15"/>
      <c r="AK1938" s="15"/>
      <c r="AL1938" s="15"/>
    </row>
    <row r="1939" spans="1:38">
      <c r="A1939" s="14">
        <v>45105.551365740743</v>
      </c>
      <c r="B1939" s="15" t="s">
        <v>866</v>
      </c>
      <c r="C1939" s="15" t="s">
        <v>11</v>
      </c>
      <c r="D1939" s="14">
        <v>45105.551365740743</v>
      </c>
      <c r="E1939" s="15">
        <f t="shared" ca="1" si="52"/>
        <v>3624</v>
      </c>
      <c r="F1939" s="15" t="s">
        <v>12</v>
      </c>
      <c r="G1939" s="15" t="s">
        <v>13</v>
      </c>
      <c r="H1939" s="15" t="s">
        <v>251</v>
      </c>
      <c r="I1939" s="15" t="s">
        <v>252</v>
      </c>
      <c r="J1939" s="15" t="s">
        <v>867</v>
      </c>
      <c r="K1939" s="16" t="s">
        <v>868</v>
      </c>
      <c r="L1939" s="15" t="s">
        <v>869</v>
      </c>
      <c r="M1939" s="15" t="s">
        <v>870</v>
      </c>
      <c r="N1939" s="15" t="s">
        <v>871</v>
      </c>
      <c r="O1939" s="15" t="s">
        <v>774</v>
      </c>
      <c r="P1939" s="15"/>
      <c r="Q1939" s="15" t="s">
        <v>874</v>
      </c>
      <c r="R1939" s="16" t="s">
        <v>875</v>
      </c>
      <c r="S1939" s="16" t="s">
        <v>876</v>
      </c>
      <c r="T1939" s="16" t="s">
        <v>877</v>
      </c>
      <c r="U1939" s="17">
        <v>44114</v>
      </c>
      <c r="V1939" s="17">
        <v>44479</v>
      </c>
      <c r="W1939" s="15" t="s">
        <v>878</v>
      </c>
      <c r="X1939" s="15" t="s">
        <v>879</v>
      </c>
      <c r="Y1939" s="15" t="s">
        <v>78</v>
      </c>
      <c r="Z1939" s="15" t="s">
        <v>873</v>
      </c>
      <c r="AA1939" s="15" t="s">
        <v>79</v>
      </c>
      <c r="AB1939" s="15" t="s">
        <v>870</v>
      </c>
      <c r="AC1939" s="15" t="s">
        <v>872</v>
      </c>
      <c r="AD1939" s="15" t="s">
        <v>880</v>
      </c>
      <c r="AE1939" s="15" t="s">
        <v>881</v>
      </c>
      <c r="AF1939" s="15" t="s">
        <v>882</v>
      </c>
      <c r="AG1939" s="15"/>
      <c r="AI1939" s="15"/>
      <c r="AK1939" s="15"/>
      <c r="AL1939" s="15"/>
    </row>
    <row r="1940" spans="1:38">
      <c r="A1940" s="14">
        <v>45135.551365740743</v>
      </c>
      <c r="B1940" s="15" t="s">
        <v>866</v>
      </c>
      <c r="C1940" s="15" t="s">
        <v>11</v>
      </c>
      <c r="D1940" s="14">
        <v>45135.551365740743</v>
      </c>
      <c r="E1940" s="15">
        <f t="shared" ca="1" si="52"/>
        <v>3222</v>
      </c>
      <c r="F1940" s="15" t="s">
        <v>12</v>
      </c>
      <c r="G1940" s="15" t="s">
        <v>13</v>
      </c>
      <c r="H1940" s="15" t="s">
        <v>251</v>
      </c>
      <c r="I1940" s="15" t="s">
        <v>252</v>
      </c>
      <c r="J1940" s="15" t="s">
        <v>867</v>
      </c>
      <c r="K1940" s="16" t="s">
        <v>868</v>
      </c>
      <c r="L1940" s="15" t="s">
        <v>869</v>
      </c>
      <c r="M1940" s="15" t="s">
        <v>870</v>
      </c>
      <c r="N1940" s="15" t="s">
        <v>871</v>
      </c>
      <c r="O1940" s="15" t="s">
        <v>774</v>
      </c>
      <c r="P1940" s="15"/>
      <c r="Q1940" s="15" t="s">
        <v>874</v>
      </c>
      <c r="R1940" s="16" t="s">
        <v>875</v>
      </c>
      <c r="S1940" s="16" t="s">
        <v>876</v>
      </c>
      <c r="T1940" s="16" t="s">
        <v>877</v>
      </c>
      <c r="U1940" s="17">
        <v>44114</v>
      </c>
      <c r="V1940" s="17">
        <v>44479</v>
      </c>
      <c r="W1940" s="15" t="s">
        <v>878</v>
      </c>
      <c r="X1940" s="15" t="s">
        <v>879</v>
      </c>
      <c r="Y1940" s="15" t="s">
        <v>78</v>
      </c>
      <c r="Z1940" s="15" t="s">
        <v>873</v>
      </c>
      <c r="AA1940" s="15" t="s">
        <v>79</v>
      </c>
      <c r="AB1940" s="15" t="s">
        <v>870</v>
      </c>
      <c r="AC1940" s="15" t="s">
        <v>872</v>
      </c>
      <c r="AD1940" s="15" t="s">
        <v>880</v>
      </c>
      <c r="AE1940" s="15" t="s">
        <v>881</v>
      </c>
      <c r="AF1940" s="15" t="s">
        <v>882</v>
      </c>
      <c r="AI1940" s="15"/>
      <c r="AK1940" s="15"/>
      <c r="AL1940" s="15"/>
    </row>
    <row r="1941" spans="1:38">
      <c r="A1941" s="14">
        <v>45166.551365740743</v>
      </c>
      <c r="B1941" s="15" t="s">
        <v>866</v>
      </c>
      <c r="C1941" s="15" t="s">
        <v>11</v>
      </c>
      <c r="D1941" s="14">
        <v>45166.551365740743</v>
      </c>
      <c r="E1941" s="15">
        <f t="shared" ca="1" si="52"/>
        <v>3414</v>
      </c>
      <c r="F1941" s="15" t="s">
        <v>12</v>
      </c>
      <c r="G1941" s="15" t="s">
        <v>13</v>
      </c>
      <c r="H1941" s="15" t="s">
        <v>251</v>
      </c>
      <c r="I1941" s="15" t="s">
        <v>252</v>
      </c>
      <c r="J1941" s="15" t="s">
        <v>867</v>
      </c>
      <c r="K1941" s="16" t="s">
        <v>868</v>
      </c>
      <c r="L1941" s="15" t="s">
        <v>869</v>
      </c>
      <c r="M1941" s="15" t="s">
        <v>870</v>
      </c>
      <c r="N1941" s="15" t="s">
        <v>871</v>
      </c>
      <c r="O1941" s="15" t="s">
        <v>774</v>
      </c>
      <c r="P1941" s="15"/>
      <c r="Q1941" s="15" t="s">
        <v>874</v>
      </c>
      <c r="R1941" s="16" t="s">
        <v>875</v>
      </c>
      <c r="S1941" s="16" t="s">
        <v>876</v>
      </c>
      <c r="T1941" s="16" t="s">
        <v>877</v>
      </c>
      <c r="U1941" s="17">
        <v>44114</v>
      </c>
      <c r="V1941" s="17">
        <v>44479</v>
      </c>
      <c r="W1941" s="15" t="s">
        <v>878</v>
      </c>
      <c r="X1941" s="15" t="s">
        <v>879</v>
      </c>
      <c r="Y1941" s="15" t="s">
        <v>78</v>
      </c>
      <c r="Z1941" s="15" t="s">
        <v>873</v>
      </c>
      <c r="AA1941" s="15" t="s">
        <v>79</v>
      </c>
      <c r="AB1941" s="15" t="s">
        <v>870</v>
      </c>
      <c r="AC1941" s="15" t="s">
        <v>872</v>
      </c>
      <c r="AD1941" s="15" t="s">
        <v>880</v>
      </c>
      <c r="AE1941" s="15" t="s">
        <v>881</v>
      </c>
      <c r="AF1941" s="15" t="s">
        <v>882</v>
      </c>
      <c r="AI1941" s="15"/>
      <c r="AK1941" s="15"/>
      <c r="AL1941" s="15"/>
    </row>
    <row r="1942" spans="1:38">
      <c r="A1942" s="14">
        <v>45197.551365740743</v>
      </c>
      <c r="B1942" s="15" t="s">
        <v>866</v>
      </c>
      <c r="C1942" s="15" t="s">
        <v>11</v>
      </c>
      <c r="D1942" s="14">
        <v>45197.551365740743</v>
      </c>
      <c r="E1942" s="15">
        <f t="shared" ca="1" si="52"/>
        <v>3953</v>
      </c>
      <c r="F1942" s="15" t="s">
        <v>12</v>
      </c>
      <c r="G1942" s="15" t="s">
        <v>13</v>
      </c>
      <c r="H1942" s="15" t="s">
        <v>251</v>
      </c>
      <c r="I1942" s="15" t="s">
        <v>252</v>
      </c>
      <c r="J1942" s="15" t="s">
        <v>867</v>
      </c>
      <c r="K1942" s="16" t="s">
        <v>868</v>
      </c>
      <c r="L1942" s="15" t="s">
        <v>869</v>
      </c>
      <c r="M1942" s="15" t="s">
        <v>870</v>
      </c>
      <c r="N1942" s="15" t="s">
        <v>871</v>
      </c>
      <c r="O1942" s="15" t="s">
        <v>774</v>
      </c>
      <c r="P1942" s="15"/>
      <c r="Q1942" s="15" t="s">
        <v>874</v>
      </c>
      <c r="R1942" s="16" t="s">
        <v>875</v>
      </c>
      <c r="S1942" s="16" t="s">
        <v>876</v>
      </c>
      <c r="T1942" s="16" t="s">
        <v>877</v>
      </c>
      <c r="U1942" s="17">
        <v>44114</v>
      </c>
      <c r="V1942" s="17">
        <v>44479</v>
      </c>
      <c r="W1942" s="15" t="s">
        <v>878</v>
      </c>
      <c r="X1942" s="15" t="s">
        <v>879</v>
      </c>
      <c r="Y1942" s="15" t="s">
        <v>78</v>
      </c>
      <c r="Z1942" s="15" t="s">
        <v>873</v>
      </c>
      <c r="AA1942" s="15" t="s">
        <v>79</v>
      </c>
      <c r="AB1942" s="15" t="s">
        <v>870</v>
      </c>
      <c r="AC1942" s="15" t="s">
        <v>872</v>
      </c>
      <c r="AD1942" s="15" t="s">
        <v>880</v>
      </c>
      <c r="AE1942" s="15" t="s">
        <v>881</v>
      </c>
      <c r="AF1942" s="15" t="s">
        <v>882</v>
      </c>
      <c r="AI1942" s="15"/>
      <c r="AJ1942" s="15"/>
      <c r="AK1942" s="15"/>
      <c r="AL1942" s="15"/>
    </row>
    <row r="1943" spans="1:38">
      <c r="A1943" s="14">
        <v>45227.551365740743</v>
      </c>
      <c r="B1943" s="15" t="s">
        <v>866</v>
      </c>
      <c r="C1943" s="15" t="s">
        <v>11</v>
      </c>
      <c r="D1943" s="14">
        <v>45227.551365740743</v>
      </c>
      <c r="E1943" s="15">
        <f t="shared" ca="1" si="52"/>
        <v>3813</v>
      </c>
      <c r="F1943" s="15" t="s">
        <v>12</v>
      </c>
      <c r="G1943" s="15" t="s">
        <v>13</v>
      </c>
      <c r="H1943" s="15" t="s">
        <v>251</v>
      </c>
      <c r="I1943" s="15" t="s">
        <v>252</v>
      </c>
      <c r="J1943" s="15" t="s">
        <v>867</v>
      </c>
      <c r="K1943" s="16" t="s">
        <v>868</v>
      </c>
      <c r="L1943" s="15" t="s">
        <v>869</v>
      </c>
      <c r="M1943" s="15" t="s">
        <v>870</v>
      </c>
      <c r="N1943" s="15" t="s">
        <v>871</v>
      </c>
      <c r="O1943" s="15" t="s">
        <v>774</v>
      </c>
      <c r="P1943" s="15"/>
      <c r="Q1943" s="15" t="s">
        <v>874</v>
      </c>
      <c r="R1943" s="16" t="s">
        <v>875</v>
      </c>
      <c r="S1943" s="16" t="s">
        <v>876</v>
      </c>
      <c r="T1943" s="16" t="s">
        <v>877</v>
      </c>
      <c r="U1943" s="17">
        <v>44114</v>
      </c>
      <c r="V1943" s="17">
        <v>44479</v>
      </c>
      <c r="W1943" s="15" t="s">
        <v>878</v>
      </c>
      <c r="X1943" s="15" t="s">
        <v>879</v>
      </c>
      <c r="Y1943" s="15" t="s">
        <v>78</v>
      </c>
      <c r="Z1943" s="15" t="s">
        <v>873</v>
      </c>
      <c r="AA1943" s="15" t="s">
        <v>79</v>
      </c>
      <c r="AB1943" s="15" t="s">
        <v>870</v>
      </c>
      <c r="AC1943" s="15" t="s">
        <v>872</v>
      </c>
      <c r="AD1943" s="15" t="s">
        <v>880</v>
      </c>
      <c r="AE1943" s="15" t="s">
        <v>881</v>
      </c>
      <c r="AF1943" s="15" t="s">
        <v>882</v>
      </c>
      <c r="AI1943" s="15"/>
      <c r="AJ1943" s="15"/>
      <c r="AK1943" s="15"/>
      <c r="AL1943" s="15"/>
    </row>
    <row r="1944" spans="1:38">
      <c r="A1944" s="14">
        <v>45258.551365740743</v>
      </c>
      <c r="B1944" s="15" t="s">
        <v>866</v>
      </c>
      <c r="C1944" s="15" t="s">
        <v>11</v>
      </c>
      <c r="D1944" s="14">
        <v>45258.551365740743</v>
      </c>
      <c r="E1944" s="15">
        <f t="shared" ca="1" si="52"/>
        <v>3768</v>
      </c>
      <c r="F1944" s="15" t="s">
        <v>12</v>
      </c>
      <c r="G1944" s="15" t="s">
        <v>13</v>
      </c>
      <c r="H1944" s="15" t="s">
        <v>251</v>
      </c>
      <c r="I1944" s="15" t="s">
        <v>252</v>
      </c>
      <c r="J1944" s="15" t="s">
        <v>867</v>
      </c>
      <c r="K1944" s="16" t="s">
        <v>868</v>
      </c>
      <c r="L1944" s="15" t="s">
        <v>869</v>
      </c>
      <c r="M1944" s="15" t="s">
        <v>870</v>
      </c>
      <c r="N1944" s="15" t="s">
        <v>871</v>
      </c>
      <c r="O1944" s="15" t="s">
        <v>774</v>
      </c>
      <c r="P1944" s="15"/>
      <c r="Q1944" s="15" t="s">
        <v>874</v>
      </c>
      <c r="R1944" s="16" t="s">
        <v>875</v>
      </c>
      <c r="S1944" s="16" t="s">
        <v>876</v>
      </c>
      <c r="T1944" s="16" t="s">
        <v>877</v>
      </c>
      <c r="U1944" s="17">
        <v>44114</v>
      </c>
      <c r="V1944" s="17">
        <v>44479</v>
      </c>
      <c r="W1944" s="15" t="s">
        <v>878</v>
      </c>
      <c r="X1944" s="15" t="s">
        <v>879</v>
      </c>
      <c r="Y1944" s="15" t="s">
        <v>78</v>
      </c>
      <c r="Z1944" s="15" t="s">
        <v>873</v>
      </c>
      <c r="AA1944" s="15" t="s">
        <v>79</v>
      </c>
      <c r="AB1944" s="15" t="s">
        <v>870</v>
      </c>
      <c r="AC1944" s="15" t="s">
        <v>872</v>
      </c>
      <c r="AD1944" s="15" t="s">
        <v>880</v>
      </c>
      <c r="AE1944" s="15" t="s">
        <v>881</v>
      </c>
      <c r="AF1944" s="15" t="s">
        <v>882</v>
      </c>
      <c r="AI1944" s="15"/>
      <c r="AJ1944" s="15"/>
      <c r="AK1944" s="15"/>
      <c r="AL1944" s="15"/>
    </row>
    <row r="1945" spans="1:38">
      <c r="A1945" s="14">
        <v>45288.551365740743</v>
      </c>
      <c r="B1945" s="15" t="s">
        <v>866</v>
      </c>
      <c r="C1945" s="15" t="s">
        <v>11</v>
      </c>
      <c r="D1945" s="14">
        <v>45288.551365740743</v>
      </c>
      <c r="E1945" s="15">
        <f t="shared" ca="1" si="52"/>
        <v>2512</v>
      </c>
      <c r="F1945" s="15" t="s">
        <v>12</v>
      </c>
      <c r="G1945" s="15" t="s">
        <v>13</v>
      </c>
      <c r="H1945" s="15" t="s">
        <v>251</v>
      </c>
      <c r="I1945" s="15" t="s">
        <v>252</v>
      </c>
      <c r="J1945" s="15" t="s">
        <v>867</v>
      </c>
      <c r="K1945" s="16" t="s">
        <v>868</v>
      </c>
      <c r="L1945" s="15" t="s">
        <v>869</v>
      </c>
      <c r="M1945" s="15" t="s">
        <v>870</v>
      </c>
      <c r="N1945" s="15" t="s">
        <v>871</v>
      </c>
      <c r="O1945" s="15" t="s">
        <v>774</v>
      </c>
      <c r="P1945" s="15"/>
      <c r="Q1945" s="15" t="s">
        <v>874</v>
      </c>
      <c r="R1945" s="16" t="s">
        <v>875</v>
      </c>
      <c r="S1945" s="16" t="s">
        <v>876</v>
      </c>
      <c r="T1945" s="16" t="s">
        <v>877</v>
      </c>
      <c r="U1945" s="17">
        <v>44114</v>
      </c>
      <c r="V1945" s="17">
        <v>44479</v>
      </c>
      <c r="W1945" s="15" t="s">
        <v>878</v>
      </c>
      <c r="X1945" s="15" t="s">
        <v>879</v>
      </c>
      <c r="Y1945" s="15" t="s">
        <v>78</v>
      </c>
      <c r="Z1945" s="15" t="s">
        <v>873</v>
      </c>
      <c r="AA1945" s="15" t="s">
        <v>79</v>
      </c>
      <c r="AB1945" s="15" t="s">
        <v>870</v>
      </c>
      <c r="AC1945" s="15" t="s">
        <v>872</v>
      </c>
      <c r="AD1945" s="15" t="s">
        <v>880</v>
      </c>
      <c r="AE1945" s="15" t="s">
        <v>881</v>
      </c>
      <c r="AF1945" s="15" t="s">
        <v>882</v>
      </c>
      <c r="AJ1945" s="15"/>
      <c r="AK1945" s="15"/>
      <c r="AL1945" s="15"/>
    </row>
    <row r="1946" spans="1:38" s="15" customFormat="1">
      <c r="A1946" s="14">
        <v>44224.571076388886</v>
      </c>
      <c r="B1946" s="15" t="s">
        <v>883</v>
      </c>
      <c r="C1946" s="15" t="s">
        <v>11</v>
      </c>
      <c r="D1946" s="14">
        <v>44224.571076388886</v>
      </c>
      <c r="E1946" s="15">
        <f ca="1">RANDBETWEEN(3000,4300)</f>
        <v>4235</v>
      </c>
      <c r="F1946" s="15" t="s">
        <v>12</v>
      </c>
      <c r="G1946" s="15" t="s">
        <v>13</v>
      </c>
      <c r="H1946" s="15" t="s">
        <v>70</v>
      </c>
      <c r="I1946" s="15" t="s">
        <v>71</v>
      </c>
      <c r="J1946" s="15" t="s">
        <v>884</v>
      </c>
      <c r="K1946" s="16" t="s">
        <v>885</v>
      </c>
      <c r="L1946" s="15" t="s">
        <v>886</v>
      </c>
      <c r="M1946" s="15" t="s">
        <v>887</v>
      </c>
      <c r="N1946" s="15" t="s">
        <v>888</v>
      </c>
      <c r="O1946" s="15" t="s">
        <v>21</v>
      </c>
      <c r="Q1946" s="15" t="s">
        <v>890</v>
      </c>
      <c r="R1946" s="16" t="s">
        <v>891</v>
      </c>
      <c r="S1946" s="16" t="s">
        <v>892</v>
      </c>
      <c r="T1946" s="16" t="s">
        <v>893</v>
      </c>
      <c r="U1946" s="18">
        <v>45138</v>
      </c>
      <c r="V1946" s="17">
        <v>45504</v>
      </c>
      <c r="W1946" s="15" t="s">
        <v>894</v>
      </c>
      <c r="X1946" s="15" t="s">
        <v>895</v>
      </c>
      <c r="Y1946" s="15" t="s">
        <v>78</v>
      </c>
      <c r="Z1946" s="15" t="s">
        <v>889</v>
      </c>
      <c r="AA1946" s="15" t="s">
        <v>79</v>
      </c>
      <c r="AD1946" s="15" t="s">
        <v>896</v>
      </c>
      <c r="AE1946" s="15" t="s">
        <v>897</v>
      </c>
      <c r="AF1946" s="15" t="s">
        <v>898</v>
      </c>
      <c r="AG1946"/>
      <c r="AI1946"/>
      <c r="AL1946"/>
    </row>
    <row r="1947" spans="1:38" s="15" customFormat="1">
      <c r="A1947" s="14">
        <v>44255.571076388886</v>
      </c>
      <c r="B1947" s="15" t="s">
        <v>883</v>
      </c>
      <c r="C1947" s="15" t="s">
        <v>11</v>
      </c>
      <c r="D1947" s="14">
        <v>44255.571076388886</v>
      </c>
      <c r="E1947" s="15">
        <f t="shared" ref="E1947:E1981" ca="1" si="53">RANDBETWEEN(3000,4300)</f>
        <v>3050</v>
      </c>
      <c r="F1947" s="15" t="s">
        <v>12</v>
      </c>
      <c r="G1947" s="15" t="s">
        <v>13</v>
      </c>
      <c r="H1947" s="15" t="s">
        <v>70</v>
      </c>
      <c r="I1947" s="15" t="s">
        <v>71</v>
      </c>
      <c r="J1947" s="15" t="s">
        <v>884</v>
      </c>
      <c r="K1947" s="16" t="s">
        <v>885</v>
      </c>
      <c r="L1947" s="15" t="s">
        <v>886</v>
      </c>
      <c r="M1947" s="15" t="s">
        <v>887</v>
      </c>
      <c r="N1947" s="15" t="s">
        <v>888</v>
      </c>
      <c r="O1947" s="15" t="s">
        <v>21</v>
      </c>
      <c r="Q1947" s="15" t="s">
        <v>890</v>
      </c>
      <c r="R1947" s="16" t="s">
        <v>891</v>
      </c>
      <c r="S1947" s="16" t="s">
        <v>892</v>
      </c>
      <c r="T1947" s="16" t="s">
        <v>893</v>
      </c>
      <c r="U1947" s="18">
        <v>45138</v>
      </c>
      <c r="V1947" s="17">
        <v>45504</v>
      </c>
      <c r="W1947" s="15" t="s">
        <v>894</v>
      </c>
      <c r="X1947" s="15" t="s">
        <v>895</v>
      </c>
      <c r="Y1947" s="15" t="s">
        <v>78</v>
      </c>
      <c r="Z1947" s="15" t="s">
        <v>889</v>
      </c>
      <c r="AA1947" s="15" t="s">
        <v>79</v>
      </c>
      <c r="AD1947" s="15" t="s">
        <v>896</v>
      </c>
      <c r="AE1947" s="15" t="s">
        <v>897</v>
      </c>
      <c r="AF1947" s="15" t="s">
        <v>898</v>
      </c>
      <c r="AG1947"/>
      <c r="AI1947"/>
      <c r="AL1947"/>
    </row>
    <row r="1948" spans="1:38" s="15" customFormat="1">
      <c r="A1948" s="14">
        <v>44283.57107633102</v>
      </c>
      <c r="B1948" s="15" t="s">
        <v>883</v>
      </c>
      <c r="C1948" s="15" t="s">
        <v>11</v>
      </c>
      <c r="D1948" s="14">
        <v>44283.57107633102</v>
      </c>
      <c r="E1948" s="15">
        <f t="shared" ca="1" si="53"/>
        <v>4177</v>
      </c>
      <c r="F1948" s="15" t="s">
        <v>12</v>
      </c>
      <c r="G1948" s="15" t="s">
        <v>13</v>
      </c>
      <c r="H1948" s="15" t="s">
        <v>70</v>
      </c>
      <c r="I1948" s="15" t="s">
        <v>71</v>
      </c>
      <c r="J1948" s="15" t="s">
        <v>884</v>
      </c>
      <c r="K1948" s="16" t="s">
        <v>885</v>
      </c>
      <c r="L1948" s="15" t="s">
        <v>886</v>
      </c>
      <c r="M1948" s="15" t="s">
        <v>887</v>
      </c>
      <c r="N1948" s="15" t="s">
        <v>888</v>
      </c>
      <c r="O1948" s="15" t="s">
        <v>21</v>
      </c>
      <c r="Q1948" s="15" t="s">
        <v>890</v>
      </c>
      <c r="R1948" s="16" t="s">
        <v>891</v>
      </c>
      <c r="S1948" s="16" t="s">
        <v>892</v>
      </c>
      <c r="T1948" s="16" t="s">
        <v>893</v>
      </c>
      <c r="U1948" s="18">
        <v>45138</v>
      </c>
      <c r="V1948" s="17">
        <v>45504</v>
      </c>
      <c r="W1948" s="15" t="s">
        <v>894</v>
      </c>
      <c r="X1948" s="15" t="s">
        <v>895</v>
      </c>
      <c r="Y1948" s="15" t="s">
        <v>78</v>
      </c>
      <c r="Z1948" s="15" t="s">
        <v>889</v>
      </c>
      <c r="AA1948" s="15" t="s">
        <v>79</v>
      </c>
      <c r="AD1948" s="15" t="s">
        <v>896</v>
      </c>
      <c r="AE1948" s="15" t="s">
        <v>897</v>
      </c>
      <c r="AF1948" s="15" t="s">
        <v>898</v>
      </c>
      <c r="AI1948"/>
      <c r="AL1948"/>
    </row>
    <row r="1949" spans="1:38" s="15" customFormat="1">
      <c r="A1949" s="14">
        <v>44314.57107633102</v>
      </c>
      <c r="B1949" s="15" t="s">
        <v>883</v>
      </c>
      <c r="C1949" s="15" t="s">
        <v>11</v>
      </c>
      <c r="D1949" s="14">
        <v>44314.57107633102</v>
      </c>
      <c r="E1949" s="15">
        <f t="shared" ca="1" si="53"/>
        <v>3036</v>
      </c>
      <c r="F1949" s="15" t="s">
        <v>12</v>
      </c>
      <c r="G1949" s="15" t="s">
        <v>13</v>
      </c>
      <c r="H1949" s="15" t="s">
        <v>70</v>
      </c>
      <c r="I1949" s="15" t="s">
        <v>71</v>
      </c>
      <c r="J1949" s="15" t="s">
        <v>884</v>
      </c>
      <c r="K1949" s="16" t="s">
        <v>885</v>
      </c>
      <c r="L1949" s="15" t="s">
        <v>886</v>
      </c>
      <c r="M1949" s="15" t="s">
        <v>887</v>
      </c>
      <c r="N1949" s="15" t="s">
        <v>888</v>
      </c>
      <c r="O1949" s="15" t="s">
        <v>21</v>
      </c>
      <c r="Q1949" s="15" t="s">
        <v>890</v>
      </c>
      <c r="R1949" s="16" t="s">
        <v>891</v>
      </c>
      <c r="S1949" s="16" t="s">
        <v>892</v>
      </c>
      <c r="T1949" s="16" t="s">
        <v>893</v>
      </c>
      <c r="U1949" s="18">
        <v>45138</v>
      </c>
      <c r="V1949" s="17">
        <v>45504</v>
      </c>
      <c r="W1949" s="15" t="s">
        <v>894</v>
      </c>
      <c r="X1949" s="15" t="s">
        <v>895</v>
      </c>
      <c r="Y1949" s="15" t="s">
        <v>78</v>
      </c>
      <c r="Z1949" s="15" t="s">
        <v>889</v>
      </c>
      <c r="AA1949" s="15" t="s">
        <v>79</v>
      </c>
      <c r="AD1949" s="15" t="s">
        <v>896</v>
      </c>
      <c r="AE1949" s="15" t="s">
        <v>897</v>
      </c>
      <c r="AF1949" s="15" t="s">
        <v>898</v>
      </c>
      <c r="AI1949"/>
    </row>
    <row r="1950" spans="1:38" s="15" customFormat="1">
      <c r="A1950" s="14">
        <v>44344.57107633102</v>
      </c>
      <c r="B1950" s="15" t="s">
        <v>883</v>
      </c>
      <c r="C1950" s="15" t="s">
        <v>11</v>
      </c>
      <c r="D1950" s="14">
        <v>44344.57107633102</v>
      </c>
      <c r="E1950" s="15">
        <f t="shared" ca="1" si="53"/>
        <v>4131</v>
      </c>
      <c r="F1950" s="15" t="s">
        <v>12</v>
      </c>
      <c r="G1950" s="15" t="s">
        <v>13</v>
      </c>
      <c r="H1950" s="15" t="s">
        <v>70</v>
      </c>
      <c r="I1950" s="15" t="s">
        <v>71</v>
      </c>
      <c r="J1950" s="15" t="s">
        <v>884</v>
      </c>
      <c r="K1950" s="16" t="s">
        <v>885</v>
      </c>
      <c r="L1950" s="15" t="s">
        <v>886</v>
      </c>
      <c r="M1950" s="15" t="s">
        <v>887</v>
      </c>
      <c r="N1950" s="15" t="s">
        <v>888</v>
      </c>
      <c r="O1950" s="15" t="s">
        <v>21</v>
      </c>
      <c r="Q1950" s="15" t="s">
        <v>890</v>
      </c>
      <c r="R1950" s="16" t="s">
        <v>891</v>
      </c>
      <c r="S1950" s="16" t="s">
        <v>892</v>
      </c>
      <c r="T1950" s="16" t="s">
        <v>893</v>
      </c>
      <c r="U1950" s="18">
        <v>45138</v>
      </c>
      <c r="V1950" s="17">
        <v>45504</v>
      </c>
      <c r="W1950" s="15" t="s">
        <v>894</v>
      </c>
      <c r="X1950" s="15" t="s">
        <v>895</v>
      </c>
      <c r="Y1950" s="15" t="s">
        <v>78</v>
      </c>
      <c r="Z1950" s="15" t="s">
        <v>889</v>
      </c>
      <c r="AA1950" s="15" t="s">
        <v>79</v>
      </c>
      <c r="AD1950" s="15" t="s">
        <v>896</v>
      </c>
      <c r="AE1950" s="15" t="s">
        <v>897</v>
      </c>
      <c r="AF1950" s="15" t="s">
        <v>898</v>
      </c>
    </row>
    <row r="1951" spans="1:38" s="15" customFormat="1">
      <c r="A1951" s="14">
        <v>44375.57107633102</v>
      </c>
      <c r="B1951" s="15" t="s">
        <v>883</v>
      </c>
      <c r="C1951" s="15" t="s">
        <v>11</v>
      </c>
      <c r="D1951" s="14">
        <v>44375.57107633102</v>
      </c>
      <c r="E1951" s="15">
        <f t="shared" ca="1" si="53"/>
        <v>3535</v>
      </c>
      <c r="F1951" s="15" t="s">
        <v>12</v>
      </c>
      <c r="G1951" s="15" t="s">
        <v>13</v>
      </c>
      <c r="H1951" s="15" t="s">
        <v>70</v>
      </c>
      <c r="I1951" s="15" t="s">
        <v>71</v>
      </c>
      <c r="J1951" s="15" t="s">
        <v>884</v>
      </c>
      <c r="K1951" s="16" t="s">
        <v>885</v>
      </c>
      <c r="L1951" s="15" t="s">
        <v>886</v>
      </c>
      <c r="M1951" s="15" t="s">
        <v>887</v>
      </c>
      <c r="N1951" s="15" t="s">
        <v>888</v>
      </c>
      <c r="O1951" s="15" t="s">
        <v>21</v>
      </c>
      <c r="Q1951" s="15" t="s">
        <v>890</v>
      </c>
      <c r="R1951" s="16" t="s">
        <v>891</v>
      </c>
      <c r="S1951" s="16" t="s">
        <v>892</v>
      </c>
      <c r="T1951" s="16" t="s">
        <v>893</v>
      </c>
      <c r="U1951" s="18">
        <v>45138</v>
      </c>
      <c r="V1951" s="17">
        <v>45504</v>
      </c>
      <c r="W1951" s="15" t="s">
        <v>894</v>
      </c>
      <c r="X1951" s="15" t="s">
        <v>895</v>
      </c>
      <c r="Y1951" s="15" t="s">
        <v>78</v>
      </c>
      <c r="Z1951" s="15" t="s">
        <v>889</v>
      </c>
      <c r="AA1951" s="15" t="s">
        <v>79</v>
      </c>
      <c r="AD1951" s="15" t="s">
        <v>896</v>
      </c>
      <c r="AE1951" s="15" t="s">
        <v>897</v>
      </c>
      <c r="AF1951" s="15" t="s">
        <v>898</v>
      </c>
    </row>
    <row r="1952" spans="1:38" s="15" customFormat="1">
      <c r="A1952" s="14">
        <v>44405.57107633102</v>
      </c>
      <c r="B1952" s="15" t="s">
        <v>883</v>
      </c>
      <c r="C1952" s="15" t="s">
        <v>11</v>
      </c>
      <c r="D1952" s="14">
        <v>44405.57107633102</v>
      </c>
      <c r="E1952" s="15">
        <f t="shared" ca="1" si="53"/>
        <v>3830</v>
      </c>
      <c r="F1952" s="15" t="s">
        <v>12</v>
      </c>
      <c r="G1952" s="15" t="s">
        <v>13</v>
      </c>
      <c r="H1952" s="15" t="s">
        <v>70</v>
      </c>
      <c r="I1952" s="15" t="s">
        <v>71</v>
      </c>
      <c r="J1952" s="15" t="s">
        <v>884</v>
      </c>
      <c r="K1952" s="16" t="s">
        <v>885</v>
      </c>
      <c r="L1952" s="15" t="s">
        <v>886</v>
      </c>
      <c r="M1952" s="15" t="s">
        <v>887</v>
      </c>
      <c r="N1952" s="15" t="s">
        <v>888</v>
      </c>
      <c r="O1952" s="15" t="s">
        <v>21</v>
      </c>
      <c r="Q1952" s="15" t="s">
        <v>890</v>
      </c>
      <c r="R1952" s="16" t="s">
        <v>891</v>
      </c>
      <c r="S1952" s="16" t="s">
        <v>892</v>
      </c>
      <c r="T1952" s="16" t="s">
        <v>893</v>
      </c>
      <c r="U1952" s="18">
        <v>45138</v>
      </c>
      <c r="V1952" s="17">
        <v>45504</v>
      </c>
      <c r="W1952" s="15" t="s">
        <v>894</v>
      </c>
      <c r="X1952" s="15" t="s">
        <v>895</v>
      </c>
      <c r="Y1952" s="15" t="s">
        <v>78</v>
      </c>
      <c r="Z1952" s="15" t="s">
        <v>889</v>
      </c>
      <c r="AA1952" s="15" t="s">
        <v>79</v>
      </c>
      <c r="AD1952" s="15" t="s">
        <v>896</v>
      </c>
      <c r="AE1952" s="15" t="s">
        <v>897</v>
      </c>
      <c r="AF1952" s="15" t="s">
        <v>898</v>
      </c>
    </row>
    <row r="1953" spans="1:37" s="15" customFormat="1">
      <c r="A1953" s="14">
        <v>44436.57107633102</v>
      </c>
      <c r="B1953" s="15" t="s">
        <v>883</v>
      </c>
      <c r="C1953" s="15" t="s">
        <v>11</v>
      </c>
      <c r="D1953" s="14">
        <v>44436.57107633102</v>
      </c>
      <c r="E1953" s="15">
        <f t="shared" ca="1" si="53"/>
        <v>3474</v>
      </c>
      <c r="F1953" s="15" t="s">
        <v>12</v>
      </c>
      <c r="G1953" s="15" t="s">
        <v>13</v>
      </c>
      <c r="H1953" s="15" t="s">
        <v>70</v>
      </c>
      <c r="I1953" s="15" t="s">
        <v>71</v>
      </c>
      <c r="J1953" s="15" t="s">
        <v>884</v>
      </c>
      <c r="K1953" s="16" t="s">
        <v>885</v>
      </c>
      <c r="L1953" s="15" t="s">
        <v>886</v>
      </c>
      <c r="M1953" s="15" t="s">
        <v>887</v>
      </c>
      <c r="N1953" s="15" t="s">
        <v>888</v>
      </c>
      <c r="O1953" s="15" t="s">
        <v>21</v>
      </c>
      <c r="Q1953" s="15" t="s">
        <v>890</v>
      </c>
      <c r="R1953" s="16" t="s">
        <v>891</v>
      </c>
      <c r="S1953" s="16" t="s">
        <v>892</v>
      </c>
      <c r="T1953" s="16" t="s">
        <v>893</v>
      </c>
      <c r="U1953" s="18">
        <v>45138</v>
      </c>
      <c r="V1953" s="17">
        <v>45504</v>
      </c>
      <c r="W1953" s="15" t="s">
        <v>894</v>
      </c>
      <c r="X1953" s="15" t="s">
        <v>895</v>
      </c>
      <c r="Y1953" s="15" t="s">
        <v>78</v>
      </c>
      <c r="Z1953" s="15" t="s">
        <v>889</v>
      </c>
      <c r="AA1953" s="15" t="s">
        <v>79</v>
      </c>
      <c r="AD1953" s="15" t="s">
        <v>896</v>
      </c>
      <c r="AE1953" s="15" t="s">
        <v>897</v>
      </c>
      <c r="AF1953" s="15" t="s">
        <v>898</v>
      </c>
    </row>
    <row r="1954" spans="1:37" s="15" customFormat="1">
      <c r="A1954" s="14">
        <v>44467.57107633102</v>
      </c>
      <c r="B1954" s="15" t="s">
        <v>883</v>
      </c>
      <c r="C1954" s="15" t="s">
        <v>11</v>
      </c>
      <c r="D1954" s="14">
        <v>44467.57107633102</v>
      </c>
      <c r="E1954" s="15">
        <f t="shared" ca="1" si="53"/>
        <v>3628</v>
      </c>
      <c r="F1954" s="15" t="s">
        <v>12</v>
      </c>
      <c r="G1954" s="15" t="s">
        <v>13</v>
      </c>
      <c r="H1954" s="15" t="s">
        <v>70</v>
      </c>
      <c r="I1954" s="15" t="s">
        <v>71</v>
      </c>
      <c r="J1954" s="15" t="s">
        <v>884</v>
      </c>
      <c r="K1954" s="16" t="s">
        <v>885</v>
      </c>
      <c r="L1954" s="15" t="s">
        <v>886</v>
      </c>
      <c r="M1954" s="15" t="s">
        <v>887</v>
      </c>
      <c r="N1954" s="15" t="s">
        <v>888</v>
      </c>
      <c r="O1954" s="15" t="s">
        <v>21</v>
      </c>
      <c r="Q1954" s="15" t="s">
        <v>890</v>
      </c>
      <c r="R1954" s="16" t="s">
        <v>891</v>
      </c>
      <c r="S1954" s="16" t="s">
        <v>892</v>
      </c>
      <c r="T1954" s="16" t="s">
        <v>893</v>
      </c>
      <c r="U1954" s="18">
        <v>45138</v>
      </c>
      <c r="V1954" s="17">
        <v>45504</v>
      </c>
      <c r="W1954" s="15" t="s">
        <v>894</v>
      </c>
      <c r="X1954" s="15" t="s">
        <v>895</v>
      </c>
      <c r="Y1954" s="15" t="s">
        <v>78</v>
      </c>
      <c r="Z1954" s="15" t="s">
        <v>889</v>
      </c>
      <c r="AA1954" s="15" t="s">
        <v>79</v>
      </c>
      <c r="AD1954" s="15" t="s">
        <v>896</v>
      </c>
      <c r="AE1954" s="15" t="s">
        <v>897</v>
      </c>
      <c r="AF1954" s="15" t="s">
        <v>898</v>
      </c>
    </row>
    <row r="1955" spans="1:37" s="15" customFormat="1">
      <c r="A1955" s="14">
        <v>44497.57107633102</v>
      </c>
      <c r="B1955" s="15" t="s">
        <v>883</v>
      </c>
      <c r="C1955" s="15" t="s">
        <v>11</v>
      </c>
      <c r="D1955" s="14">
        <v>44497.57107633102</v>
      </c>
      <c r="E1955" s="15">
        <f t="shared" ca="1" si="53"/>
        <v>3552</v>
      </c>
      <c r="F1955" s="15" t="s">
        <v>12</v>
      </c>
      <c r="G1955" s="15" t="s">
        <v>13</v>
      </c>
      <c r="H1955" s="15" t="s">
        <v>70</v>
      </c>
      <c r="I1955" s="15" t="s">
        <v>71</v>
      </c>
      <c r="J1955" s="15" t="s">
        <v>884</v>
      </c>
      <c r="K1955" s="16" t="s">
        <v>885</v>
      </c>
      <c r="L1955" s="15" t="s">
        <v>886</v>
      </c>
      <c r="M1955" s="15" t="s">
        <v>887</v>
      </c>
      <c r="N1955" s="15" t="s">
        <v>888</v>
      </c>
      <c r="O1955" s="15" t="s">
        <v>21</v>
      </c>
      <c r="Q1955" s="15" t="s">
        <v>890</v>
      </c>
      <c r="R1955" s="16" t="s">
        <v>891</v>
      </c>
      <c r="S1955" s="16" t="s">
        <v>892</v>
      </c>
      <c r="T1955" s="16" t="s">
        <v>893</v>
      </c>
      <c r="U1955" s="18">
        <v>45138</v>
      </c>
      <c r="V1955" s="17">
        <v>45504</v>
      </c>
      <c r="W1955" s="15" t="s">
        <v>894</v>
      </c>
      <c r="X1955" s="15" t="s">
        <v>895</v>
      </c>
      <c r="Y1955" s="15" t="s">
        <v>78</v>
      </c>
      <c r="Z1955" s="15" t="s">
        <v>889</v>
      </c>
      <c r="AA1955" s="15" t="s">
        <v>79</v>
      </c>
      <c r="AD1955" s="15" t="s">
        <v>896</v>
      </c>
      <c r="AE1955" s="15" t="s">
        <v>897</v>
      </c>
      <c r="AF1955" s="15" t="s">
        <v>898</v>
      </c>
    </row>
    <row r="1956" spans="1:37" s="15" customFormat="1">
      <c r="A1956" s="14">
        <v>44528.57107633102</v>
      </c>
      <c r="B1956" s="15" t="s">
        <v>883</v>
      </c>
      <c r="C1956" s="15" t="s">
        <v>11</v>
      </c>
      <c r="D1956" s="14">
        <v>44528.57107633102</v>
      </c>
      <c r="E1956" s="15">
        <f t="shared" ca="1" si="53"/>
        <v>3387</v>
      </c>
      <c r="F1956" s="15" t="s">
        <v>12</v>
      </c>
      <c r="G1956" s="15" t="s">
        <v>13</v>
      </c>
      <c r="H1956" s="15" t="s">
        <v>70</v>
      </c>
      <c r="I1956" s="15" t="s">
        <v>71</v>
      </c>
      <c r="J1956" s="15" t="s">
        <v>884</v>
      </c>
      <c r="K1956" s="16" t="s">
        <v>885</v>
      </c>
      <c r="L1956" s="15" t="s">
        <v>886</v>
      </c>
      <c r="M1956" s="15" t="s">
        <v>887</v>
      </c>
      <c r="N1956" s="15" t="s">
        <v>888</v>
      </c>
      <c r="O1956" s="15" t="s">
        <v>21</v>
      </c>
      <c r="Q1956" s="15" t="s">
        <v>890</v>
      </c>
      <c r="R1956" s="16" t="s">
        <v>891</v>
      </c>
      <c r="S1956" s="16" t="s">
        <v>892</v>
      </c>
      <c r="T1956" s="16" t="s">
        <v>893</v>
      </c>
      <c r="U1956" s="18">
        <v>45138</v>
      </c>
      <c r="V1956" s="17">
        <v>45504</v>
      </c>
      <c r="W1956" s="15" t="s">
        <v>894</v>
      </c>
      <c r="X1956" s="15" t="s">
        <v>895</v>
      </c>
      <c r="Y1956" s="15" t="s">
        <v>78</v>
      </c>
      <c r="Z1956" s="15" t="s">
        <v>889</v>
      </c>
      <c r="AA1956" s="15" t="s">
        <v>79</v>
      </c>
      <c r="AD1956" s="15" t="s">
        <v>896</v>
      </c>
      <c r="AE1956" s="15" t="s">
        <v>897</v>
      </c>
      <c r="AF1956" s="15" t="s">
        <v>898</v>
      </c>
    </row>
    <row r="1957" spans="1:37" s="15" customFormat="1">
      <c r="A1957" s="14">
        <v>44558.57107633102</v>
      </c>
      <c r="B1957" s="15" t="s">
        <v>883</v>
      </c>
      <c r="C1957" s="15" t="s">
        <v>11</v>
      </c>
      <c r="D1957" s="14">
        <v>44558.57107633102</v>
      </c>
      <c r="E1957" s="15">
        <f t="shared" ca="1" si="53"/>
        <v>3465</v>
      </c>
      <c r="F1957" s="15" t="s">
        <v>12</v>
      </c>
      <c r="G1957" s="15" t="s">
        <v>13</v>
      </c>
      <c r="H1957" s="15" t="s">
        <v>70</v>
      </c>
      <c r="I1957" s="15" t="s">
        <v>71</v>
      </c>
      <c r="J1957" s="15" t="s">
        <v>884</v>
      </c>
      <c r="K1957" s="16" t="s">
        <v>885</v>
      </c>
      <c r="L1957" s="15" t="s">
        <v>886</v>
      </c>
      <c r="M1957" s="15" t="s">
        <v>887</v>
      </c>
      <c r="N1957" s="15" t="s">
        <v>888</v>
      </c>
      <c r="O1957" s="15" t="s">
        <v>21</v>
      </c>
      <c r="Q1957" s="15" t="s">
        <v>890</v>
      </c>
      <c r="R1957" s="16" t="s">
        <v>891</v>
      </c>
      <c r="S1957" s="16" t="s">
        <v>892</v>
      </c>
      <c r="T1957" s="16" t="s">
        <v>893</v>
      </c>
      <c r="U1957" s="18">
        <v>45138</v>
      </c>
      <c r="V1957" s="17">
        <v>45504</v>
      </c>
      <c r="W1957" s="15" t="s">
        <v>894</v>
      </c>
      <c r="X1957" s="15" t="s">
        <v>895</v>
      </c>
      <c r="Y1957" s="15" t="s">
        <v>78</v>
      </c>
      <c r="Z1957" s="15" t="s">
        <v>889</v>
      </c>
      <c r="AA1957" s="15" t="s">
        <v>79</v>
      </c>
      <c r="AD1957" s="15" t="s">
        <v>896</v>
      </c>
      <c r="AE1957" s="15" t="s">
        <v>897</v>
      </c>
      <c r="AF1957" s="15" t="s">
        <v>898</v>
      </c>
    </row>
    <row r="1958" spans="1:37" s="15" customFormat="1">
      <c r="A1958" s="14">
        <v>44589.57107633102</v>
      </c>
      <c r="B1958" s="15" t="s">
        <v>883</v>
      </c>
      <c r="C1958" s="15" t="s">
        <v>11</v>
      </c>
      <c r="D1958" s="14">
        <v>44589.57107633102</v>
      </c>
      <c r="E1958" s="15">
        <f t="shared" ca="1" si="53"/>
        <v>4083</v>
      </c>
      <c r="F1958" s="15" t="s">
        <v>12</v>
      </c>
      <c r="G1958" s="15" t="s">
        <v>13</v>
      </c>
      <c r="H1958" s="15" t="s">
        <v>70</v>
      </c>
      <c r="I1958" s="15" t="s">
        <v>71</v>
      </c>
      <c r="J1958" s="15" t="s">
        <v>884</v>
      </c>
      <c r="K1958" s="16" t="s">
        <v>885</v>
      </c>
      <c r="L1958" s="15" t="s">
        <v>886</v>
      </c>
      <c r="M1958" s="15" t="s">
        <v>887</v>
      </c>
      <c r="N1958" s="15" t="s">
        <v>888</v>
      </c>
      <c r="O1958" s="15" t="s">
        <v>21</v>
      </c>
      <c r="Q1958" s="15" t="s">
        <v>890</v>
      </c>
      <c r="R1958" s="16" t="s">
        <v>891</v>
      </c>
      <c r="S1958" s="16" t="s">
        <v>892</v>
      </c>
      <c r="T1958" s="16" t="s">
        <v>893</v>
      </c>
      <c r="U1958" s="18">
        <v>45138</v>
      </c>
      <c r="V1958" s="17">
        <v>45504</v>
      </c>
      <c r="W1958" s="15" t="s">
        <v>894</v>
      </c>
      <c r="X1958" s="15" t="s">
        <v>895</v>
      </c>
      <c r="Y1958" s="15" t="s">
        <v>78</v>
      </c>
      <c r="Z1958" s="15" t="s">
        <v>889</v>
      </c>
      <c r="AA1958" s="15" t="s">
        <v>79</v>
      </c>
      <c r="AD1958" s="15" t="s">
        <v>896</v>
      </c>
      <c r="AE1958" s="15" t="s">
        <v>897</v>
      </c>
      <c r="AF1958" s="15" t="s">
        <v>898</v>
      </c>
    </row>
    <row r="1959" spans="1:37" s="15" customFormat="1">
      <c r="A1959" s="14">
        <v>44620.57107633102</v>
      </c>
      <c r="B1959" s="15" t="s">
        <v>883</v>
      </c>
      <c r="C1959" s="15" t="s">
        <v>11</v>
      </c>
      <c r="D1959" s="14">
        <v>44620.57107633102</v>
      </c>
      <c r="E1959" s="15">
        <f t="shared" ca="1" si="53"/>
        <v>3724</v>
      </c>
      <c r="F1959" s="15" t="s">
        <v>12</v>
      </c>
      <c r="G1959" s="15" t="s">
        <v>13</v>
      </c>
      <c r="H1959" s="15" t="s">
        <v>70</v>
      </c>
      <c r="I1959" s="15" t="s">
        <v>71</v>
      </c>
      <c r="J1959" s="15" t="s">
        <v>884</v>
      </c>
      <c r="K1959" s="16" t="s">
        <v>885</v>
      </c>
      <c r="L1959" s="15" t="s">
        <v>886</v>
      </c>
      <c r="M1959" s="15" t="s">
        <v>887</v>
      </c>
      <c r="N1959" s="15" t="s">
        <v>888</v>
      </c>
      <c r="O1959" s="15" t="s">
        <v>21</v>
      </c>
      <c r="Q1959" s="15" t="s">
        <v>890</v>
      </c>
      <c r="R1959" s="16" t="s">
        <v>891</v>
      </c>
      <c r="S1959" s="16" t="s">
        <v>892</v>
      </c>
      <c r="T1959" s="16" t="s">
        <v>893</v>
      </c>
      <c r="U1959" s="18">
        <v>45138</v>
      </c>
      <c r="V1959" s="17">
        <v>45504</v>
      </c>
      <c r="W1959" s="15" t="s">
        <v>894</v>
      </c>
      <c r="X1959" s="15" t="s">
        <v>895</v>
      </c>
      <c r="Y1959" s="15" t="s">
        <v>78</v>
      </c>
      <c r="Z1959" s="15" t="s">
        <v>889</v>
      </c>
      <c r="AA1959" s="15" t="s">
        <v>79</v>
      </c>
      <c r="AD1959" s="15" t="s">
        <v>896</v>
      </c>
      <c r="AE1959" s="15" t="s">
        <v>897</v>
      </c>
      <c r="AF1959" s="15" t="s">
        <v>898</v>
      </c>
    </row>
    <row r="1960" spans="1:37" s="15" customFormat="1">
      <c r="A1960" s="14">
        <v>44648.57107633102</v>
      </c>
      <c r="B1960" s="15" t="s">
        <v>883</v>
      </c>
      <c r="C1960" s="15" t="s">
        <v>11</v>
      </c>
      <c r="D1960" s="14">
        <v>44648.57107633102</v>
      </c>
      <c r="E1960" s="15">
        <f t="shared" ca="1" si="53"/>
        <v>3337</v>
      </c>
      <c r="F1960" s="15" t="s">
        <v>12</v>
      </c>
      <c r="G1960" s="15" t="s">
        <v>13</v>
      </c>
      <c r="H1960" s="15" t="s">
        <v>70</v>
      </c>
      <c r="I1960" s="15" t="s">
        <v>71</v>
      </c>
      <c r="J1960" s="15" t="s">
        <v>884</v>
      </c>
      <c r="K1960" s="16" t="s">
        <v>885</v>
      </c>
      <c r="L1960" s="15" t="s">
        <v>886</v>
      </c>
      <c r="M1960" s="15" t="s">
        <v>887</v>
      </c>
      <c r="N1960" s="15" t="s">
        <v>888</v>
      </c>
      <c r="O1960" s="15" t="s">
        <v>21</v>
      </c>
      <c r="Q1960" s="15" t="s">
        <v>890</v>
      </c>
      <c r="R1960" s="16" t="s">
        <v>891</v>
      </c>
      <c r="S1960" s="16" t="s">
        <v>892</v>
      </c>
      <c r="T1960" s="16" t="s">
        <v>893</v>
      </c>
      <c r="U1960" s="18">
        <v>45138</v>
      </c>
      <c r="V1960" s="17">
        <v>45504</v>
      </c>
      <c r="W1960" s="15" t="s">
        <v>894</v>
      </c>
      <c r="X1960" s="15" t="s">
        <v>895</v>
      </c>
      <c r="Y1960" s="15" t="s">
        <v>78</v>
      </c>
      <c r="Z1960" s="15" t="s">
        <v>889</v>
      </c>
      <c r="AA1960" s="15" t="s">
        <v>79</v>
      </c>
      <c r="AD1960" s="15" t="s">
        <v>896</v>
      </c>
      <c r="AE1960" s="15" t="s">
        <v>897</v>
      </c>
      <c r="AF1960" s="15" t="s">
        <v>898</v>
      </c>
    </row>
    <row r="1961" spans="1:37" s="15" customFormat="1">
      <c r="A1961" s="14">
        <v>44679.57107633102</v>
      </c>
      <c r="B1961" s="15" t="s">
        <v>883</v>
      </c>
      <c r="C1961" s="15" t="s">
        <v>11</v>
      </c>
      <c r="D1961" s="14">
        <v>44679.57107633102</v>
      </c>
      <c r="E1961" s="15">
        <f t="shared" ca="1" si="53"/>
        <v>4079</v>
      </c>
      <c r="F1961" s="15" t="s">
        <v>12</v>
      </c>
      <c r="G1961" s="15" t="s">
        <v>13</v>
      </c>
      <c r="H1961" s="15" t="s">
        <v>70</v>
      </c>
      <c r="I1961" s="15" t="s">
        <v>71</v>
      </c>
      <c r="J1961" s="15" t="s">
        <v>884</v>
      </c>
      <c r="K1961" s="16" t="s">
        <v>885</v>
      </c>
      <c r="L1961" s="15" t="s">
        <v>886</v>
      </c>
      <c r="M1961" s="15" t="s">
        <v>887</v>
      </c>
      <c r="N1961" s="15" t="s">
        <v>888</v>
      </c>
      <c r="O1961" s="15" t="s">
        <v>21</v>
      </c>
      <c r="Q1961" s="15" t="s">
        <v>890</v>
      </c>
      <c r="R1961" s="16" t="s">
        <v>891</v>
      </c>
      <c r="S1961" s="16" t="s">
        <v>892</v>
      </c>
      <c r="T1961" s="16" t="s">
        <v>893</v>
      </c>
      <c r="U1961" s="18">
        <v>45138</v>
      </c>
      <c r="V1961" s="17">
        <v>45504</v>
      </c>
      <c r="W1961" s="15" t="s">
        <v>894</v>
      </c>
      <c r="X1961" s="15" t="s">
        <v>895</v>
      </c>
      <c r="Y1961" s="15" t="s">
        <v>78</v>
      </c>
      <c r="Z1961" s="15" t="s">
        <v>889</v>
      </c>
      <c r="AA1961" s="15" t="s">
        <v>79</v>
      </c>
      <c r="AD1961" s="15" t="s">
        <v>896</v>
      </c>
      <c r="AE1961" s="15" t="s">
        <v>897</v>
      </c>
      <c r="AF1961" s="15" t="s">
        <v>898</v>
      </c>
    </row>
    <row r="1962" spans="1:37" s="15" customFormat="1">
      <c r="A1962" s="14">
        <v>44709.57107633102</v>
      </c>
      <c r="B1962" s="15" t="s">
        <v>883</v>
      </c>
      <c r="C1962" s="15" t="s">
        <v>11</v>
      </c>
      <c r="D1962" s="14">
        <v>44709.57107633102</v>
      </c>
      <c r="E1962" s="15">
        <f t="shared" ca="1" si="53"/>
        <v>3091</v>
      </c>
      <c r="F1962" s="15" t="s">
        <v>12</v>
      </c>
      <c r="G1962" s="15" t="s">
        <v>13</v>
      </c>
      <c r="H1962" s="15" t="s">
        <v>70</v>
      </c>
      <c r="I1962" s="15" t="s">
        <v>71</v>
      </c>
      <c r="J1962" s="15" t="s">
        <v>884</v>
      </c>
      <c r="K1962" s="16" t="s">
        <v>885</v>
      </c>
      <c r="L1962" s="15" t="s">
        <v>886</v>
      </c>
      <c r="M1962" s="15" t="s">
        <v>887</v>
      </c>
      <c r="N1962" s="15" t="s">
        <v>888</v>
      </c>
      <c r="O1962" s="15" t="s">
        <v>21</v>
      </c>
      <c r="Q1962" s="15" t="s">
        <v>890</v>
      </c>
      <c r="R1962" s="16" t="s">
        <v>891</v>
      </c>
      <c r="S1962" s="16" t="s">
        <v>892</v>
      </c>
      <c r="T1962" s="16" t="s">
        <v>893</v>
      </c>
      <c r="U1962" s="18">
        <v>45138</v>
      </c>
      <c r="V1962" s="17">
        <v>45504</v>
      </c>
      <c r="W1962" s="15" t="s">
        <v>894</v>
      </c>
      <c r="X1962" s="15" t="s">
        <v>895</v>
      </c>
      <c r="Y1962" s="15" t="s">
        <v>78</v>
      </c>
      <c r="Z1962" s="15" t="s">
        <v>889</v>
      </c>
      <c r="AA1962" s="15" t="s">
        <v>79</v>
      </c>
      <c r="AD1962" s="15" t="s">
        <v>896</v>
      </c>
      <c r="AE1962" s="15" t="s">
        <v>897</v>
      </c>
      <c r="AF1962" s="15" t="s">
        <v>898</v>
      </c>
      <c r="AK1962"/>
    </row>
    <row r="1963" spans="1:37" s="15" customFormat="1">
      <c r="A1963" s="14">
        <v>44740.57107633102</v>
      </c>
      <c r="B1963" s="15" t="s">
        <v>883</v>
      </c>
      <c r="C1963" s="15" t="s">
        <v>11</v>
      </c>
      <c r="D1963" s="14">
        <v>44740.57107633102</v>
      </c>
      <c r="E1963" s="15">
        <f t="shared" ca="1" si="53"/>
        <v>3092</v>
      </c>
      <c r="F1963" s="15" t="s">
        <v>12</v>
      </c>
      <c r="G1963" s="15" t="s">
        <v>13</v>
      </c>
      <c r="H1963" s="15" t="s">
        <v>70</v>
      </c>
      <c r="I1963" s="15" t="s">
        <v>71</v>
      </c>
      <c r="J1963" s="15" t="s">
        <v>884</v>
      </c>
      <c r="K1963" s="16" t="s">
        <v>885</v>
      </c>
      <c r="L1963" s="15" t="s">
        <v>886</v>
      </c>
      <c r="M1963" s="15" t="s">
        <v>887</v>
      </c>
      <c r="N1963" s="15" t="s">
        <v>888</v>
      </c>
      <c r="O1963" s="15" t="s">
        <v>21</v>
      </c>
      <c r="Q1963" s="15" t="s">
        <v>890</v>
      </c>
      <c r="R1963" s="16" t="s">
        <v>891</v>
      </c>
      <c r="S1963" s="16" t="s">
        <v>892</v>
      </c>
      <c r="T1963" s="16" t="s">
        <v>893</v>
      </c>
      <c r="U1963" s="18">
        <v>45138</v>
      </c>
      <c r="V1963" s="17">
        <v>45504</v>
      </c>
      <c r="W1963" s="15" t="s">
        <v>894</v>
      </c>
      <c r="X1963" s="15" t="s">
        <v>895</v>
      </c>
      <c r="Y1963" s="15" t="s">
        <v>78</v>
      </c>
      <c r="Z1963" s="15" t="s">
        <v>889</v>
      </c>
      <c r="AA1963" s="15" t="s">
        <v>79</v>
      </c>
      <c r="AD1963" s="15" t="s">
        <v>896</v>
      </c>
      <c r="AE1963" s="15" t="s">
        <v>897</v>
      </c>
      <c r="AF1963" s="15" t="s">
        <v>898</v>
      </c>
      <c r="AK1963"/>
    </row>
    <row r="1964" spans="1:37" s="15" customFormat="1">
      <c r="A1964" s="14">
        <v>44770.57107633102</v>
      </c>
      <c r="B1964" s="15" t="s">
        <v>883</v>
      </c>
      <c r="C1964" s="15" t="s">
        <v>11</v>
      </c>
      <c r="D1964" s="14">
        <v>44770.57107633102</v>
      </c>
      <c r="E1964" s="15">
        <f t="shared" ca="1" si="53"/>
        <v>4133</v>
      </c>
      <c r="F1964" s="15" t="s">
        <v>12</v>
      </c>
      <c r="G1964" s="15" t="s">
        <v>13</v>
      </c>
      <c r="H1964" s="15" t="s">
        <v>70</v>
      </c>
      <c r="I1964" s="15" t="s">
        <v>71</v>
      </c>
      <c r="J1964" s="15" t="s">
        <v>884</v>
      </c>
      <c r="K1964" s="16" t="s">
        <v>885</v>
      </c>
      <c r="L1964" s="15" t="s">
        <v>886</v>
      </c>
      <c r="M1964" s="15" t="s">
        <v>887</v>
      </c>
      <c r="N1964" s="15" t="s">
        <v>888</v>
      </c>
      <c r="O1964" s="15" t="s">
        <v>21</v>
      </c>
      <c r="Q1964" s="15" t="s">
        <v>890</v>
      </c>
      <c r="R1964" s="16" t="s">
        <v>891</v>
      </c>
      <c r="S1964" s="16" t="s">
        <v>892</v>
      </c>
      <c r="T1964" s="16" t="s">
        <v>893</v>
      </c>
      <c r="U1964" s="18">
        <v>45138</v>
      </c>
      <c r="V1964" s="17">
        <v>45504</v>
      </c>
      <c r="W1964" s="15" t="s">
        <v>894</v>
      </c>
      <c r="X1964" s="15" t="s">
        <v>895</v>
      </c>
      <c r="Y1964" s="15" t="s">
        <v>78</v>
      </c>
      <c r="Z1964" s="15" t="s">
        <v>889</v>
      </c>
      <c r="AA1964" s="15" t="s">
        <v>79</v>
      </c>
      <c r="AD1964" s="15" t="s">
        <v>896</v>
      </c>
      <c r="AE1964" s="15" t="s">
        <v>897</v>
      </c>
      <c r="AF1964" s="15" t="s">
        <v>898</v>
      </c>
      <c r="AK1964"/>
    </row>
    <row r="1965" spans="1:37" s="15" customFormat="1">
      <c r="A1965" s="14">
        <v>44801.57107633102</v>
      </c>
      <c r="B1965" s="15" t="s">
        <v>883</v>
      </c>
      <c r="C1965" s="15" t="s">
        <v>11</v>
      </c>
      <c r="D1965" s="14">
        <v>44801.57107633102</v>
      </c>
      <c r="E1965" s="15">
        <f t="shared" ca="1" si="53"/>
        <v>3495</v>
      </c>
      <c r="F1965" s="15" t="s">
        <v>12</v>
      </c>
      <c r="G1965" s="15" t="s">
        <v>13</v>
      </c>
      <c r="H1965" s="15" t="s">
        <v>70</v>
      </c>
      <c r="I1965" s="15" t="s">
        <v>71</v>
      </c>
      <c r="J1965" s="15" t="s">
        <v>884</v>
      </c>
      <c r="K1965" s="16" t="s">
        <v>885</v>
      </c>
      <c r="L1965" s="15" t="s">
        <v>886</v>
      </c>
      <c r="M1965" s="15" t="s">
        <v>887</v>
      </c>
      <c r="N1965" s="15" t="s">
        <v>888</v>
      </c>
      <c r="O1965" s="15" t="s">
        <v>21</v>
      </c>
      <c r="Q1965" s="15" t="s">
        <v>890</v>
      </c>
      <c r="R1965" s="16" t="s">
        <v>891</v>
      </c>
      <c r="S1965" s="16" t="s">
        <v>892</v>
      </c>
      <c r="T1965" s="16" t="s">
        <v>893</v>
      </c>
      <c r="U1965" s="18">
        <v>45138</v>
      </c>
      <c r="V1965" s="17">
        <v>45504</v>
      </c>
      <c r="W1965" s="15" t="s">
        <v>894</v>
      </c>
      <c r="X1965" s="15" t="s">
        <v>895</v>
      </c>
      <c r="Y1965" s="15" t="s">
        <v>78</v>
      </c>
      <c r="Z1965" s="15" t="s">
        <v>889</v>
      </c>
      <c r="AA1965" s="15" t="s">
        <v>79</v>
      </c>
      <c r="AD1965" s="15" t="s">
        <v>896</v>
      </c>
      <c r="AE1965" s="15" t="s">
        <v>897</v>
      </c>
      <c r="AF1965" s="15" t="s">
        <v>898</v>
      </c>
      <c r="AK1965"/>
    </row>
    <row r="1966" spans="1:37" s="15" customFormat="1">
      <c r="A1966" s="14">
        <v>44832.57107633102</v>
      </c>
      <c r="B1966" s="15" t="s">
        <v>883</v>
      </c>
      <c r="C1966" s="15" t="s">
        <v>11</v>
      </c>
      <c r="D1966" s="14">
        <v>44832.57107633102</v>
      </c>
      <c r="E1966" s="15">
        <f t="shared" ca="1" si="53"/>
        <v>3416</v>
      </c>
      <c r="F1966" s="15" t="s">
        <v>12</v>
      </c>
      <c r="G1966" s="15" t="s">
        <v>13</v>
      </c>
      <c r="H1966" s="15" t="s">
        <v>70</v>
      </c>
      <c r="I1966" s="15" t="s">
        <v>71</v>
      </c>
      <c r="J1966" s="15" t="s">
        <v>884</v>
      </c>
      <c r="K1966" s="16" t="s">
        <v>885</v>
      </c>
      <c r="L1966" s="15" t="s">
        <v>886</v>
      </c>
      <c r="M1966" s="15" t="s">
        <v>887</v>
      </c>
      <c r="N1966" s="15" t="s">
        <v>888</v>
      </c>
      <c r="O1966" s="15" t="s">
        <v>21</v>
      </c>
      <c r="Q1966" s="15" t="s">
        <v>890</v>
      </c>
      <c r="R1966" s="16" t="s">
        <v>891</v>
      </c>
      <c r="S1966" s="16" t="s">
        <v>892</v>
      </c>
      <c r="T1966" s="16" t="s">
        <v>893</v>
      </c>
      <c r="U1966" s="18">
        <v>45138</v>
      </c>
      <c r="V1966" s="17">
        <v>45504</v>
      </c>
      <c r="W1966" s="15" t="s">
        <v>894</v>
      </c>
      <c r="X1966" s="15" t="s">
        <v>895</v>
      </c>
      <c r="Y1966" s="15" t="s">
        <v>78</v>
      </c>
      <c r="Z1966" s="15" t="s">
        <v>889</v>
      </c>
      <c r="AA1966" s="15" t="s">
        <v>79</v>
      </c>
      <c r="AD1966" s="15" t="s">
        <v>896</v>
      </c>
      <c r="AE1966" s="15" t="s">
        <v>897</v>
      </c>
      <c r="AF1966" s="15" t="s">
        <v>898</v>
      </c>
      <c r="AK1966"/>
    </row>
    <row r="1967" spans="1:37" s="15" customFormat="1">
      <c r="A1967" s="14">
        <v>44862.57107633102</v>
      </c>
      <c r="B1967" s="15" t="s">
        <v>883</v>
      </c>
      <c r="C1967" s="15" t="s">
        <v>11</v>
      </c>
      <c r="D1967" s="14">
        <v>44862.57107633102</v>
      </c>
      <c r="E1967" s="15">
        <f t="shared" ca="1" si="53"/>
        <v>4185</v>
      </c>
      <c r="F1967" s="15" t="s">
        <v>12</v>
      </c>
      <c r="G1967" s="15" t="s">
        <v>13</v>
      </c>
      <c r="H1967" s="15" t="s">
        <v>70</v>
      </c>
      <c r="I1967" s="15" t="s">
        <v>71</v>
      </c>
      <c r="J1967" s="15" t="s">
        <v>884</v>
      </c>
      <c r="K1967" s="16" t="s">
        <v>885</v>
      </c>
      <c r="L1967" s="15" t="s">
        <v>886</v>
      </c>
      <c r="M1967" s="15" t="s">
        <v>887</v>
      </c>
      <c r="N1967" s="15" t="s">
        <v>888</v>
      </c>
      <c r="O1967" s="15" t="s">
        <v>21</v>
      </c>
      <c r="Q1967" s="15" t="s">
        <v>890</v>
      </c>
      <c r="R1967" s="16" t="s">
        <v>891</v>
      </c>
      <c r="S1967" s="16" t="s">
        <v>892</v>
      </c>
      <c r="T1967" s="16" t="s">
        <v>893</v>
      </c>
      <c r="U1967" s="18">
        <v>45138</v>
      </c>
      <c r="V1967" s="17">
        <v>45504</v>
      </c>
      <c r="W1967" s="15" t="s">
        <v>894</v>
      </c>
      <c r="X1967" s="15" t="s">
        <v>895</v>
      </c>
      <c r="Y1967" s="15" t="s">
        <v>78</v>
      </c>
      <c r="Z1967" s="15" t="s">
        <v>889</v>
      </c>
      <c r="AA1967" s="15" t="s">
        <v>79</v>
      </c>
      <c r="AD1967" s="15" t="s">
        <v>896</v>
      </c>
      <c r="AE1967" s="15" t="s">
        <v>897</v>
      </c>
      <c r="AF1967" s="15" t="s">
        <v>898</v>
      </c>
      <c r="AK1967"/>
    </row>
    <row r="1968" spans="1:37" s="15" customFormat="1">
      <c r="A1968" s="14">
        <v>44893.57107633102</v>
      </c>
      <c r="B1968" s="15" t="s">
        <v>883</v>
      </c>
      <c r="C1968" s="15" t="s">
        <v>11</v>
      </c>
      <c r="D1968" s="14">
        <v>44893.57107633102</v>
      </c>
      <c r="E1968" s="15">
        <f t="shared" ca="1" si="53"/>
        <v>3795</v>
      </c>
      <c r="F1968" s="15" t="s">
        <v>12</v>
      </c>
      <c r="G1968" s="15" t="s">
        <v>13</v>
      </c>
      <c r="H1968" s="15" t="s">
        <v>70</v>
      </c>
      <c r="I1968" s="15" t="s">
        <v>71</v>
      </c>
      <c r="J1968" s="15" t="s">
        <v>884</v>
      </c>
      <c r="K1968" s="16" t="s">
        <v>885</v>
      </c>
      <c r="L1968" s="15" t="s">
        <v>886</v>
      </c>
      <c r="M1968" s="15" t="s">
        <v>887</v>
      </c>
      <c r="N1968" s="15" t="s">
        <v>888</v>
      </c>
      <c r="O1968" s="15" t="s">
        <v>21</v>
      </c>
      <c r="Q1968" s="15" t="s">
        <v>890</v>
      </c>
      <c r="R1968" s="16" t="s">
        <v>891</v>
      </c>
      <c r="S1968" s="16" t="s">
        <v>892</v>
      </c>
      <c r="T1968" s="16" t="s">
        <v>893</v>
      </c>
      <c r="U1968" s="18">
        <v>45138</v>
      </c>
      <c r="V1968" s="17">
        <v>45504</v>
      </c>
      <c r="W1968" s="15" t="s">
        <v>894</v>
      </c>
      <c r="X1968" s="15" t="s">
        <v>895</v>
      </c>
      <c r="Y1968" s="15" t="s">
        <v>78</v>
      </c>
      <c r="Z1968" s="15" t="s">
        <v>889</v>
      </c>
      <c r="AA1968" s="15" t="s">
        <v>79</v>
      </c>
      <c r="AD1968" s="15" t="s">
        <v>896</v>
      </c>
      <c r="AE1968" s="15" t="s">
        <v>897</v>
      </c>
      <c r="AF1968" s="15" t="s">
        <v>898</v>
      </c>
      <c r="AK1968"/>
    </row>
    <row r="1969" spans="1:38" s="15" customFormat="1">
      <c r="A1969" s="14">
        <v>44923.57107633102</v>
      </c>
      <c r="B1969" s="15" t="s">
        <v>883</v>
      </c>
      <c r="C1969" s="15" t="s">
        <v>11</v>
      </c>
      <c r="D1969" s="14">
        <v>44923.57107633102</v>
      </c>
      <c r="E1969" s="15">
        <f t="shared" ca="1" si="53"/>
        <v>4299</v>
      </c>
      <c r="F1969" s="15" t="s">
        <v>12</v>
      </c>
      <c r="G1969" s="15" t="s">
        <v>13</v>
      </c>
      <c r="H1969" s="15" t="s">
        <v>70</v>
      </c>
      <c r="I1969" s="15" t="s">
        <v>71</v>
      </c>
      <c r="J1969" s="15" t="s">
        <v>884</v>
      </c>
      <c r="K1969" s="16" t="s">
        <v>885</v>
      </c>
      <c r="L1969" s="15" t="s">
        <v>886</v>
      </c>
      <c r="M1969" s="15" t="s">
        <v>887</v>
      </c>
      <c r="N1969" s="15" t="s">
        <v>888</v>
      </c>
      <c r="O1969" s="15" t="s">
        <v>21</v>
      </c>
      <c r="Q1969" s="15" t="s">
        <v>890</v>
      </c>
      <c r="R1969" s="16" t="s">
        <v>891</v>
      </c>
      <c r="S1969" s="16" t="s">
        <v>892</v>
      </c>
      <c r="T1969" s="16" t="s">
        <v>893</v>
      </c>
      <c r="U1969" s="18">
        <v>45138</v>
      </c>
      <c r="V1969" s="17">
        <v>45504</v>
      </c>
      <c r="W1969" s="15" t="s">
        <v>894</v>
      </c>
      <c r="X1969" s="15" t="s">
        <v>895</v>
      </c>
      <c r="Y1969" s="15" t="s">
        <v>78</v>
      </c>
      <c r="Z1969" s="15" t="s">
        <v>889</v>
      </c>
      <c r="AA1969" s="15" t="s">
        <v>79</v>
      </c>
      <c r="AD1969" s="15" t="s">
        <v>896</v>
      </c>
      <c r="AE1969" s="15" t="s">
        <v>897</v>
      </c>
      <c r="AF1969" s="15" t="s">
        <v>898</v>
      </c>
      <c r="AK1969"/>
    </row>
    <row r="1970" spans="1:38" s="15" customFormat="1">
      <c r="A1970" s="14">
        <v>44954.57107633102</v>
      </c>
      <c r="B1970" s="15" t="s">
        <v>883</v>
      </c>
      <c r="C1970" s="15" t="s">
        <v>11</v>
      </c>
      <c r="D1970" s="14">
        <v>44954.57107633102</v>
      </c>
      <c r="E1970" s="15">
        <f t="shared" ca="1" si="53"/>
        <v>3259</v>
      </c>
      <c r="F1970" s="15" t="s">
        <v>12</v>
      </c>
      <c r="G1970" s="15" t="s">
        <v>13</v>
      </c>
      <c r="H1970" s="15" t="s">
        <v>70</v>
      </c>
      <c r="I1970" s="15" t="s">
        <v>71</v>
      </c>
      <c r="J1970" s="15" t="s">
        <v>884</v>
      </c>
      <c r="K1970" s="16" t="s">
        <v>885</v>
      </c>
      <c r="L1970" s="15" t="s">
        <v>886</v>
      </c>
      <c r="M1970" s="15" t="s">
        <v>887</v>
      </c>
      <c r="N1970" s="15" t="s">
        <v>888</v>
      </c>
      <c r="O1970" s="15" t="s">
        <v>21</v>
      </c>
      <c r="Q1970" s="15" t="s">
        <v>890</v>
      </c>
      <c r="R1970" s="16" t="s">
        <v>891</v>
      </c>
      <c r="S1970" s="16" t="s">
        <v>892</v>
      </c>
      <c r="T1970" s="16" t="s">
        <v>893</v>
      </c>
      <c r="U1970" s="18">
        <v>45138</v>
      </c>
      <c r="V1970" s="17">
        <v>45504</v>
      </c>
      <c r="W1970" s="15" t="s">
        <v>894</v>
      </c>
      <c r="X1970" s="15" t="s">
        <v>895</v>
      </c>
      <c r="Y1970" s="15" t="s">
        <v>78</v>
      </c>
      <c r="Z1970" s="15" t="s">
        <v>889</v>
      </c>
      <c r="AA1970" s="15" t="s">
        <v>79</v>
      </c>
      <c r="AD1970" s="15" t="s">
        <v>896</v>
      </c>
      <c r="AE1970" s="15" t="s">
        <v>897</v>
      </c>
      <c r="AF1970" s="15" t="s">
        <v>898</v>
      </c>
      <c r="AK1970"/>
    </row>
    <row r="1971" spans="1:38" s="15" customFormat="1">
      <c r="A1971" s="14">
        <v>44985.57107633102</v>
      </c>
      <c r="B1971" s="15" t="s">
        <v>883</v>
      </c>
      <c r="C1971" s="15" t="s">
        <v>11</v>
      </c>
      <c r="D1971" s="14">
        <v>44985.57107633102</v>
      </c>
      <c r="E1971" s="15">
        <f t="shared" ca="1" si="53"/>
        <v>3013</v>
      </c>
      <c r="F1971" s="15" t="s">
        <v>12</v>
      </c>
      <c r="G1971" s="15" t="s">
        <v>13</v>
      </c>
      <c r="H1971" s="15" t="s">
        <v>70</v>
      </c>
      <c r="I1971" s="15" t="s">
        <v>71</v>
      </c>
      <c r="J1971" s="15" t="s">
        <v>884</v>
      </c>
      <c r="K1971" s="16" t="s">
        <v>885</v>
      </c>
      <c r="L1971" s="15" t="s">
        <v>886</v>
      </c>
      <c r="M1971" s="15" t="s">
        <v>887</v>
      </c>
      <c r="N1971" s="15" t="s">
        <v>888</v>
      </c>
      <c r="O1971" s="15" t="s">
        <v>21</v>
      </c>
      <c r="Q1971" s="15" t="s">
        <v>890</v>
      </c>
      <c r="R1971" s="16" t="s">
        <v>891</v>
      </c>
      <c r="S1971" s="16" t="s">
        <v>892</v>
      </c>
      <c r="T1971" s="16" t="s">
        <v>893</v>
      </c>
      <c r="U1971" s="18">
        <v>45138</v>
      </c>
      <c r="V1971" s="17">
        <v>45504</v>
      </c>
      <c r="W1971" s="15" t="s">
        <v>894</v>
      </c>
      <c r="X1971" s="15" t="s">
        <v>895</v>
      </c>
      <c r="Y1971" s="15" t="s">
        <v>78</v>
      </c>
      <c r="Z1971" s="15" t="s">
        <v>889</v>
      </c>
      <c r="AA1971" s="15" t="s">
        <v>79</v>
      </c>
      <c r="AD1971" s="15" t="s">
        <v>896</v>
      </c>
      <c r="AE1971" s="15" t="s">
        <v>897</v>
      </c>
      <c r="AF1971" s="15" t="s">
        <v>898</v>
      </c>
    </row>
    <row r="1972" spans="1:38" s="15" customFormat="1">
      <c r="A1972" s="14">
        <v>45013.57107633102</v>
      </c>
      <c r="B1972" s="15" t="s">
        <v>883</v>
      </c>
      <c r="C1972" s="15" t="s">
        <v>11</v>
      </c>
      <c r="D1972" s="14">
        <v>45013.57107633102</v>
      </c>
      <c r="E1972" s="15">
        <f t="shared" ca="1" si="53"/>
        <v>3809</v>
      </c>
      <c r="F1972" s="15" t="s">
        <v>12</v>
      </c>
      <c r="G1972" s="15" t="s">
        <v>13</v>
      </c>
      <c r="H1972" s="15" t="s">
        <v>70</v>
      </c>
      <c r="I1972" s="15" t="s">
        <v>71</v>
      </c>
      <c r="J1972" s="15" t="s">
        <v>884</v>
      </c>
      <c r="K1972" s="16" t="s">
        <v>885</v>
      </c>
      <c r="L1972" s="15" t="s">
        <v>886</v>
      </c>
      <c r="M1972" s="15" t="s">
        <v>887</v>
      </c>
      <c r="N1972" s="15" t="s">
        <v>888</v>
      </c>
      <c r="O1972" s="15" t="s">
        <v>21</v>
      </c>
      <c r="Q1972" s="15" t="s">
        <v>890</v>
      </c>
      <c r="R1972" s="16" t="s">
        <v>891</v>
      </c>
      <c r="S1972" s="16" t="s">
        <v>892</v>
      </c>
      <c r="T1972" s="16" t="s">
        <v>893</v>
      </c>
      <c r="U1972" s="18">
        <v>45138</v>
      </c>
      <c r="V1972" s="17">
        <v>45504</v>
      </c>
      <c r="W1972" s="15" t="s">
        <v>894</v>
      </c>
      <c r="X1972" s="15" t="s">
        <v>895</v>
      </c>
      <c r="Y1972" s="15" t="s">
        <v>78</v>
      </c>
      <c r="Z1972" s="15" t="s">
        <v>889</v>
      </c>
      <c r="AA1972" s="15" t="s">
        <v>79</v>
      </c>
      <c r="AD1972" s="15" t="s">
        <v>896</v>
      </c>
      <c r="AE1972" s="15" t="s">
        <v>897</v>
      </c>
      <c r="AF1972" s="15" t="s">
        <v>898</v>
      </c>
    </row>
    <row r="1973" spans="1:38" s="15" customFormat="1">
      <c r="A1973" s="14">
        <v>45044.57107633102</v>
      </c>
      <c r="B1973" s="15" t="s">
        <v>883</v>
      </c>
      <c r="C1973" s="15" t="s">
        <v>11</v>
      </c>
      <c r="D1973" s="14">
        <v>45044.57107633102</v>
      </c>
      <c r="E1973" s="15">
        <f t="shared" ca="1" si="53"/>
        <v>3467</v>
      </c>
      <c r="F1973" s="15" t="s">
        <v>12</v>
      </c>
      <c r="G1973" s="15" t="s">
        <v>13</v>
      </c>
      <c r="H1973" s="15" t="s">
        <v>70</v>
      </c>
      <c r="I1973" s="15" t="s">
        <v>71</v>
      </c>
      <c r="J1973" s="15" t="s">
        <v>884</v>
      </c>
      <c r="K1973" s="16" t="s">
        <v>885</v>
      </c>
      <c r="L1973" s="15" t="s">
        <v>886</v>
      </c>
      <c r="M1973" s="15" t="s">
        <v>887</v>
      </c>
      <c r="N1973" s="15" t="s">
        <v>888</v>
      </c>
      <c r="O1973" s="15" t="s">
        <v>21</v>
      </c>
      <c r="Q1973" s="15" t="s">
        <v>890</v>
      </c>
      <c r="R1973" s="16" t="s">
        <v>891</v>
      </c>
      <c r="S1973" s="16" t="s">
        <v>892</v>
      </c>
      <c r="T1973" s="16" t="s">
        <v>893</v>
      </c>
      <c r="U1973" s="18">
        <v>45138</v>
      </c>
      <c r="V1973" s="17">
        <v>45504</v>
      </c>
      <c r="W1973" s="15" t="s">
        <v>894</v>
      </c>
      <c r="X1973" s="15" t="s">
        <v>895</v>
      </c>
      <c r="Y1973" s="15" t="s">
        <v>78</v>
      </c>
      <c r="Z1973" s="15" t="s">
        <v>889</v>
      </c>
      <c r="AA1973" s="15" t="s">
        <v>79</v>
      </c>
      <c r="AD1973" s="15" t="s">
        <v>896</v>
      </c>
      <c r="AE1973" s="15" t="s">
        <v>897</v>
      </c>
      <c r="AF1973" s="15" t="s">
        <v>898</v>
      </c>
    </row>
    <row r="1974" spans="1:38" s="15" customFormat="1">
      <c r="A1974" s="14">
        <v>45074.57107633102</v>
      </c>
      <c r="B1974" s="15" t="s">
        <v>883</v>
      </c>
      <c r="C1974" s="15" t="s">
        <v>11</v>
      </c>
      <c r="D1974" s="14">
        <v>45074.57107633102</v>
      </c>
      <c r="E1974" s="15">
        <f t="shared" ca="1" si="53"/>
        <v>3778</v>
      </c>
      <c r="F1974" s="15" t="s">
        <v>12</v>
      </c>
      <c r="G1974" s="15" t="s">
        <v>13</v>
      </c>
      <c r="H1974" s="15" t="s">
        <v>70</v>
      </c>
      <c r="I1974" s="15" t="s">
        <v>71</v>
      </c>
      <c r="J1974" s="15" t="s">
        <v>884</v>
      </c>
      <c r="K1974" s="16" t="s">
        <v>885</v>
      </c>
      <c r="L1974" s="15" t="s">
        <v>886</v>
      </c>
      <c r="M1974" s="15" t="s">
        <v>887</v>
      </c>
      <c r="N1974" s="15" t="s">
        <v>888</v>
      </c>
      <c r="O1974" s="15" t="s">
        <v>21</v>
      </c>
      <c r="Q1974" s="15" t="s">
        <v>890</v>
      </c>
      <c r="R1974" s="16" t="s">
        <v>891</v>
      </c>
      <c r="S1974" s="16" t="s">
        <v>892</v>
      </c>
      <c r="T1974" s="16" t="s">
        <v>893</v>
      </c>
      <c r="U1974" s="18">
        <v>45138</v>
      </c>
      <c r="V1974" s="17">
        <v>45504</v>
      </c>
      <c r="W1974" s="15" t="s">
        <v>894</v>
      </c>
      <c r="X1974" s="15" t="s">
        <v>895</v>
      </c>
      <c r="Y1974" s="15" t="s">
        <v>78</v>
      </c>
      <c r="Z1974" s="15" t="s">
        <v>889</v>
      </c>
      <c r="AA1974" s="15" t="s">
        <v>79</v>
      </c>
      <c r="AD1974" s="15" t="s">
        <v>896</v>
      </c>
      <c r="AE1974" s="15" t="s">
        <v>897</v>
      </c>
      <c r="AF1974" s="15" t="s">
        <v>898</v>
      </c>
    </row>
    <row r="1975" spans="1:38" s="15" customFormat="1">
      <c r="A1975" s="14">
        <v>45105.57107633102</v>
      </c>
      <c r="B1975" s="15" t="s">
        <v>883</v>
      </c>
      <c r="C1975" s="15" t="s">
        <v>11</v>
      </c>
      <c r="D1975" s="14">
        <v>45105.57107633102</v>
      </c>
      <c r="E1975" s="15">
        <f t="shared" ca="1" si="53"/>
        <v>3295</v>
      </c>
      <c r="F1975" s="15" t="s">
        <v>12</v>
      </c>
      <c r="G1975" s="15" t="s">
        <v>13</v>
      </c>
      <c r="H1975" s="15" t="s">
        <v>70</v>
      </c>
      <c r="I1975" s="15" t="s">
        <v>71</v>
      </c>
      <c r="J1975" s="15" t="s">
        <v>884</v>
      </c>
      <c r="K1975" s="16" t="s">
        <v>885</v>
      </c>
      <c r="L1975" s="15" t="s">
        <v>886</v>
      </c>
      <c r="M1975" s="15" t="s">
        <v>887</v>
      </c>
      <c r="N1975" s="15" t="s">
        <v>888</v>
      </c>
      <c r="O1975" s="15" t="s">
        <v>21</v>
      </c>
      <c r="Q1975" s="15" t="s">
        <v>890</v>
      </c>
      <c r="R1975" s="16" t="s">
        <v>891</v>
      </c>
      <c r="S1975" s="16" t="s">
        <v>892</v>
      </c>
      <c r="T1975" s="16" t="s">
        <v>893</v>
      </c>
      <c r="U1975" s="18">
        <v>45138</v>
      </c>
      <c r="V1975" s="17">
        <v>45504</v>
      </c>
      <c r="W1975" s="15" t="s">
        <v>894</v>
      </c>
      <c r="X1975" s="15" t="s">
        <v>895</v>
      </c>
      <c r="Y1975" s="15" t="s">
        <v>78</v>
      </c>
      <c r="Z1975" s="15" t="s">
        <v>889</v>
      </c>
      <c r="AA1975" s="15" t="s">
        <v>79</v>
      </c>
      <c r="AD1975" s="15" t="s">
        <v>896</v>
      </c>
      <c r="AE1975" s="15" t="s">
        <v>897</v>
      </c>
      <c r="AF1975" s="15" t="s">
        <v>898</v>
      </c>
      <c r="AJ1975"/>
    </row>
    <row r="1976" spans="1:38" s="15" customFormat="1">
      <c r="A1976" s="14">
        <v>45135.57107633102</v>
      </c>
      <c r="B1976" s="15" t="s">
        <v>883</v>
      </c>
      <c r="C1976" s="15" t="s">
        <v>11</v>
      </c>
      <c r="D1976" s="14">
        <v>45135.57107633102</v>
      </c>
      <c r="E1976" s="15">
        <f t="shared" ca="1" si="53"/>
        <v>3586</v>
      </c>
      <c r="F1976" s="15" t="s">
        <v>12</v>
      </c>
      <c r="G1976" s="15" t="s">
        <v>13</v>
      </c>
      <c r="H1976" s="15" t="s">
        <v>70</v>
      </c>
      <c r="I1976" s="15" t="s">
        <v>71</v>
      </c>
      <c r="J1976" s="15" t="s">
        <v>884</v>
      </c>
      <c r="K1976" s="16" t="s">
        <v>885</v>
      </c>
      <c r="L1976" s="15" t="s">
        <v>886</v>
      </c>
      <c r="M1976" s="15" t="s">
        <v>887</v>
      </c>
      <c r="N1976" s="15" t="s">
        <v>888</v>
      </c>
      <c r="O1976" s="15" t="s">
        <v>21</v>
      </c>
      <c r="Q1976" s="15" t="s">
        <v>890</v>
      </c>
      <c r="R1976" s="16" t="s">
        <v>891</v>
      </c>
      <c r="S1976" s="16" t="s">
        <v>892</v>
      </c>
      <c r="T1976" s="16" t="s">
        <v>893</v>
      </c>
      <c r="U1976" s="18">
        <v>45138</v>
      </c>
      <c r="V1976" s="17">
        <v>45504</v>
      </c>
      <c r="W1976" s="15" t="s">
        <v>894</v>
      </c>
      <c r="X1976" s="15" t="s">
        <v>895</v>
      </c>
      <c r="Y1976" s="15" t="s">
        <v>78</v>
      </c>
      <c r="Z1976" s="15" t="s">
        <v>889</v>
      </c>
      <c r="AA1976" s="15" t="s">
        <v>79</v>
      </c>
      <c r="AD1976" s="15" t="s">
        <v>896</v>
      </c>
      <c r="AE1976" s="15" t="s">
        <v>897</v>
      </c>
      <c r="AF1976" s="15" t="s">
        <v>898</v>
      </c>
      <c r="AJ1976"/>
    </row>
    <row r="1977" spans="1:38" s="15" customFormat="1">
      <c r="A1977" s="14">
        <v>45166.57107633102</v>
      </c>
      <c r="B1977" s="15" t="s">
        <v>883</v>
      </c>
      <c r="C1977" s="15" t="s">
        <v>11</v>
      </c>
      <c r="D1977" s="14">
        <v>45166.57107633102</v>
      </c>
      <c r="E1977" s="15">
        <f t="shared" ca="1" si="53"/>
        <v>3607</v>
      </c>
      <c r="F1977" s="15" t="s">
        <v>12</v>
      </c>
      <c r="G1977" s="15" t="s">
        <v>13</v>
      </c>
      <c r="H1977" s="15" t="s">
        <v>70</v>
      </c>
      <c r="I1977" s="15" t="s">
        <v>71</v>
      </c>
      <c r="J1977" s="15" t="s">
        <v>884</v>
      </c>
      <c r="K1977" s="16" t="s">
        <v>885</v>
      </c>
      <c r="L1977" s="15" t="s">
        <v>886</v>
      </c>
      <c r="M1977" s="15" t="s">
        <v>887</v>
      </c>
      <c r="N1977" s="15" t="s">
        <v>888</v>
      </c>
      <c r="O1977" s="15" t="s">
        <v>21</v>
      </c>
      <c r="Q1977" s="15" t="s">
        <v>890</v>
      </c>
      <c r="R1977" s="16" t="s">
        <v>891</v>
      </c>
      <c r="S1977" s="16" t="s">
        <v>892</v>
      </c>
      <c r="T1977" s="16" t="s">
        <v>893</v>
      </c>
      <c r="U1977" s="18">
        <v>45138</v>
      </c>
      <c r="V1977" s="17">
        <v>45504</v>
      </c>
      <c r="W1977" s="15" t="s">
        <v>894</v>
      </c>
      <c r="X1977" s="15" t="s">
        <v>895</v>
      </c>
      <c r="Y1977" s="15" t="s">
        <v>78</v>
      </c>
      <c r="Z1977" s="15" t="s">
        <v>889</v>
      </c>
      <c r="AA1977" s="15" t="s">
        <v>79</v>
      </c>
      <c r="AD1977" s="15" t="s">
        <v>896</v>
      </c>
      <c r="AE1977" s="15" t="s">
        <v>897</v>
      </c>
      <c r="AF1977" s="15" t="s">
        <v>898</v>
      </c>
      <c r="AJ1977"/>
    </row>
    <row r="1978" spans="1:38" s="15" customFormat="1">
      <c r="A1978" s="14">
        <v>45197.57107633102</v>
      </c>
      <c r="B1978" s="15" t="s">
        <v>883</v>
      </c>
      <c r="C1978" s="15" t="s">
        <v>11</v>
      </c>
      <c r="D1978" s="14">
        <v>45197.57107633102</v>
      </c>
      <c r="E1978" s="15">
        <f t="shared" ca="1" si="53"/>
        <v>3406</v>
      </c>
      <c r="F1978" s="15" t="s">
        <v>12</v>
      </c>
      <c r="G1978" s="15" t="s">
        <v>13</v>
      </c>
      <c r="H1978" s="15" t="s">
        <v>70</v>
      </c>
      <c r="I1978" s="15" t="s">
        <v>71</v>
      </c>
      <c r="J1978" s="15" t="s">
        <v>884</v>
      </c>
      <c r="K1978" s="16" t="s">
        <v>885</v>
      </c>
      <c r="L1978" s="15" t="s">
        <v>886</v>
      </c>
      <c r="M1978" s="15" t="s">
        <v>887</v>
      </c>
      <c r="N1978" s="15" t="s">
        <v>888</v>
      </c>
      <c r="O1978" s="15" t="s">
        <v>21</v>
      </c>
      <c r="Q1978" s="15" t="s">
        <v>890</v>
      </c>
      <c r="R1978" s="16" t="s">
        <v>891</v>
      </c>
      <c r="S1978" s="16" t="s">
        <v>892</v>
      </c>
      <c r="T1978" s="16" t="s">
        <v>893</v>
      </c>
      <c r="U1978" s="18">
        <v>45138</v>
      </c>
      <c r="V1978" s="17">
        <v>45504</v>
      </c>
      <c r="W1978" s="15" t="s">
        <v>894</v>
      </c>
      <c r="X1978" s="15" t="s">
        <v>895</v>
      </c>
      <c r="Y1978" s="15" t="s">
        <v>78</v>
      </c>
      <c r="Z1978" s="15" t="s">
        <v>889</v>
      </c>
      <c r="AA1978" s="15" t="s">
        <v>79</v>
      </c>
      <c r="AD1978" s="15" t="s">
        <v>896</v>
      </c>
      <c r="AE1978" s="15" t="s">
        <v>897</v>
      </c>
      <c r="AF1978" s="15" t="s">
        <v>898</v>
      </c>
      <c r="AJ1978"/>
    </row>
    <row r="1979" spans="1:38" s="15" customFormat="1">
      <c r="A1979" s="14">
        <v>45227.57107633102</v>
      </c>
      <c r="B1979" s="15" t="s">
        <v>883</v>
      </c>
      <c r="C1979" s="15" t="s">
        <v>11</v>
      </c>
      <c r="D1979" s="14">
        <v>45227.57107633102</v>
      </c>
      <c r="E1979" s="15">
        <f t="shared" ca="1" si="53"/>
        <v>3066</v>
      </c>
      <c r="F1979" s="15" t="s">
        <v>12</v>
      </c>
      <c r="G1979" s="15" t="s">
        <v>13</v>
      </c>
      <c r="H1979" s="15" t="s">
        <v>70</v>
      </c>
      <c r="I1979" s="15" t="s">
        <v>71</v>
      </c>
      <c r="J1979" s="15" t="s">
        <v>884</v>
      </c>
      <c r="K1979" s="16" t="s">
        <v>885</v>
      </c>
      <c r="L1979" s="15" t="s">
        <v>886</v>
      </c>
      <c r="M1979" s="15" t="s">
        <v>887</v>
      </c>
      <c r="N1979" s="15" t="s">
        <v>888</v>
      </c>
      <c r="O1979" s="15" t="s">
        <v>21</v>
      </c>
      <c r="Q1979" s="15" t="s">
        <v>890</v>
      </c>
      <c r="R1979" s="16" t="s">
        <v>891</v>
      </c>
      <c r="S1979" s="16" t="s">
        <v>892</v>
      </c>
      <c r="T1979" s="16" t="s">
        <v>893</v>
      </c>
      <c r="U1979" s="18">
        <v>45138</v>
      </c>
      <c r="V1979" s="17">
        <v>45504</v>
      </c>
      <c r="W1979" s="15" t="s">
        <v>894</v>
      </c>
      <c r="X1979" s="15" t="s">
        <v>895</v>
      </c>
      <c r="Y1979" s="15" t="s">
        <v>78</v>
      </c>
      <c r="Z1979" s="15" t="s">
        <v>889</v>
      </c>
      <c r="AA1979" s="15" t="s">
        <v>79</v>
      </c>
      <c r="AD1979" s="15" t="s">
        <v>896</v>
      </c>
      <c r="AE1979" s="15" t="s">
        <v>897</v>
      </c>
      <c r="AF1979" s="15" t="s">
        <v>898</v>
      </c>
      <c r="AH1979"/>
      <c r="AJ1979"/>
    </row>
    <row r="1980" spans="1:38" s="15" customFormat="1">
      <c r="A1980" s="14">
        <v>45258.57107633102</v>
      </c>
      <c r="B1980" s="15" t="s">
        <v>883</v>
      </c>
      <c r="C1980" s="15" t="s">
        <v>11</v>
      </c>
      <c r="D1980" s="14">
        <v>45258.57107633102</v>
      </c>
      <c r="E1980" s="15">
        <f t="shared" ca="1" si="53"/>
        <v>3476</v>
      </c>
      <c r="F1980" s="15" t="s">
        <v>12</v>
      </c>
      <c r="G1980" s="15" t="s">
        <v>13</v>
      </c>
      <c r="H1980" s="15" t="s">
        <v>70</v>
      </c>
      <c r="I1980" s="15" t="s">
        <v>71</v>
      </c>
      <c r="J1980" s="15" t="s">
        <v>884</v>
      </c>
      <c r="K1980" s="16" t="s">
        <v>885</v>
      </c>
      <c r="L1980" s="15" t="s">
        <v>886</v>
      </c>
      <c r="M1980" s="15" t="s">
        <v>887</v>
      </c>
      <c r="N1980" s="15" t="s">
        <v>888</v>
      </c>
      <c r="O1980" s="15" t="s">
        <v>21</v>
      </c>
      <c r="Q1980" s="15" t="s">
        <v>890</v>
      </c>
      <c r="R1980" s="16" t="s">
        <v>891</v>
      </c>
      <c r="S1980" s="16" t="s">
        <v>892</v>
      </c>
      <c r="T1980" s="16" t="s">
        <v>893</v>
      </c>
      <c r="U1980" s="18">
        <v>45138</v>
      </c>
      <c r="V1980" s="17">
        <v>45504</v>
      </c>
      <c r="W1980" s="15" t="s">
        <v>894</v>
      </c>
      <c r="X1980" s="15" t="s">
        <v>895</v>
      </c>
      <c r="Y1980" s="15" t="s">
        <v>78</v>
      </c>
      <c r="Z1980" s="15" t="s">
        <v>889</v>
      </c>
      <c r="AA1980" s="15" t="s">
        <v>79</v>
      </c>
      <c r="AD1980" s="15" t="s">
        <v>896</v>
      </c>
      <c r="AE1980" s="15" t="s">
        <v>897</v>
      </c>
      <c r="AF1980" s="15" t="s">
        <v>898</v>
      </c>
      <c r="AH1980"/>
      <c r="AJ1980"/>
    </row>
    <row r="1981" spans="1:38" s="15" customFormat="1">
      <c r="A1981" s="14">
        <v>45288.57107633102</v>
      </c>
      <c r="B1981" s="15" t="s">
        <v>883</v>
      </c>
      <c r="C1981" s="15" t="s">
        <v>11</v>
      </c>
      <c r="D1981" s="14">
        <v>45288.57107633102</v>
      </c>
      <c r="E1981" s="15">
        <f t="shared" ca="1" si="53"/>
        <v>3126</v>
      </c>
      <c r="F1981" s="15" t="s">
        <v>12</v>
      </c>
      <c r="G1981" s="15" t="s">
        <v>13</v>
      </c>
      <c r="H1981" s="15" t="s">
        <v>70</v>
      </c>
      <c r="I1981" s="15" t="s">
        <v>71</v>
      </c>
      <c r="J1981" s="15" t="s">
        <v>884</v>
      </c>
      <c r="K1981" s="16" t="s">
        <v>885</v>
      </c>
      <c r="L1981" s="15" t="s">
        <v>886</v>
      </c>
      <c r="M1981" s="15" t="s">
        <v>887</v>
      </c>
      <c r="N1981" s="15" t="s">
        <v>888</v>
      </c>
      <c r="O1981" s="15" t="s">
        <v>21</v>
      </c>
      <c r="Q1981" s="15" t="s">
        <v>890</v>
      </c>
      <c r="R1981" s="16" t="s">
        <v>891</v>
      </c>
      <c r="S1981" s="16" t="s">
        <v>892</v>
      </c>
      <c r="T1981" s="16" t="s">
        <v>893</v>
      </c>
      <c r="U1981" s="18">
        <v>45138</v>
      </c>
      <c r="V1981" s="17">
        <v>45504</v>
      </c>
      <c r="W1981" s="15" t="s">
        <v>894</v>
      </c>
      <c r="X1981" s="15" t="s">
        <v>895</v>
      </c>
      <c r="Y1981" s="15" t="s">
        <v>78</v>
      </c>
      <c r="Z1981" s="15" t="s">
        <v>889</v>
      </c>
      <c r="AA1981" s="15" t="s">
        <v>79</v>
      </c>
      <c r="AD1981" s="15" t="s">
        <v>896</v>
      </c>
      <c r="AE1981" s="15" t="s">
        <v>897</v>
      </c>
      <c r="AF1981" s="15" t="s">
        <v>898</v>
      </c>
      <c r="AH1981"/>
      <c r="AJ1981"/>
    </row>
    <row r="1982" spans="1:38">
      <c r="A1982" s="14">
        <v>44224.588587962964</v>
      </c>
      <c r="B1982" s="15" t="s">
        <v>899</v>
      </c>
      <c r="C1982" s="15" t="s">
        <v>11</v>
      </c>
      <c r="D1982" s="14">
        <v>44224.588587962964</v>
      </c>
      <c r="E1982" s="15">
        <f ca="1">RANDBETWEEN(3000,8000)</f>
        <v>7273</v>
      </c>
      <c r="F1982" s="15" t="s">
        <v>12</v>
      </c>
      <c r="G1982" s="15" t="s">
        <v>13</v>
      </c>
      <c r="H1982" s="15" t="s">
        <v>251</v>
      </c>
      <c r="I1982" s="15" t="s">
        <v>252</v>
      </c>
      <c r="J1982" s="15" t="s">
        <v>900</v>
      </c>
      <c r="K1982" s="16" t="s">
        <v>901</v>
      </c>
      <c r="L1982" s="15" t="s">
        <v>902</v>
      </c>
      <c r="M1982" s="15" t="s">
        <v>902</v>
      </c>
      <c r="N1982" s="15" t="s">
        <v>903</v>
      </c>
      <c r="O1982" s="15" t="s">
        <v>21</v>
      </c>
      <c r="P1982" s="15"/>
      <c r="Q1982" s="15" t="s">
        <v>905</v>
      </c>
      <c r="R1982" s="16" t="s">
        <v>906</v>
      </c>
      <c r="S1982" s="16" t="s">
        <v>907</v>
      </c>
      <c r="T1982" s="16" t="s">
        <v>908</v>
      </c>
      <c r="U1982" s="18">
        <v>45138</v>
      </c>
      <c r="V1982" s="17">
        <v>45504</v>
      </c>
      <c r="W1982" s="15" t="s">
        <v>909</v>
      </c>
      <c r="X1982" s="15" t="s">
        <v>910</v>
      </c>
      <c r="Y1982" s="15" t="s">
        <v>78</v>
      </c>
      <c r="Z1982" s="15" t="s">
        <v>904</v>
      </c>
      <c r="AA1982" s="15" t="s">
        <v>79</v>
      </c>
      <c r="AB1982" s="15" t="s">
        <v>902</v>
      </c>
      <c r="AC1982" s="15" t="s">
        <v>903</v>
      </c>
      <c r="AD1982" s="15" t="s">
        <v>911</v>
      </c>
      <c r="AE1982" s="15" t="s">
        <v>912</v>
      </c>
      <c r="AF1982" s="15" t="s">
        <v>913</v>
      </c>
      <c r="AK1982" s="15"/>
      <c r="AL1982" s="15"/>
    </row>
    <row r="1983" spans="1:38">
      <c r="A1983" s="14">
        <v>44255.588587962964</v>
      </c>
      <c r="B1983" s="15" t="s">
        <v>899</v>
      </c>
      <c r="C1983" s="15" t="s">
        <v>11</v>
      </c>
      <c r="D1983" s="14">
        <v>44255.588587962964</v>
      </c>
      <c r="E1983" s="15">
        <f t="shared" ref="E1983:E2017" ca="1" si="54">RANDBETWEEN(3000,8000)</f>
        <v>6040</v>
      </c>
      <c r="F1983" s="15" t="s">
        <v>12</v>
      </c>
      <c r="G1983" s="15" t="s">
        <v>13</v>
      </c>
      <c r="H1983" s="15" t="s">
        <v>251</v>
      </c>
      <c r="I1983" s="15" t="s">
        <v>252</v>
      </c>
      <c r="J1983" s="15" t="s">
        <v>900</v>
      </c>
      <c r="K1983" s="16" t="s">
        <v>901</v>
      </c>
      <c r="L1983" s="15" t="s">
        <v>902</v>
      </c>
      <c r="M1983" s="15" t="s">
        <v>902</v>
      </c>
      <c r="N1983" s="15" t="s">
        <v>903</v>
      </c>
      <c r="O1983" s="15" t="s">
        <v>21</v>
      </c>
      <c r="P1983" s="15"/>
      <c r="Q1983" s="15" t="s">
        <v>905</v>
      </c>
      <c r="R1983" s="16" t="s">
        <v>906</v>
      </c>
      <c r="S1983" s="16" t="s">
        <v>907</v>
      </c>
      <c r="T1983" s="16" t="s">
        <v>908</v>
      </c>
      <c r="U1983" s="18">
        <v>45138</v>
      </c>
      <c r="V1983" s="17">
        <v>45504</v>
      </c>
      <c r="W1983" s="15" t="s">
        <v>909</v>
      </c>
      <c r="X1983" s="15" t="s">
        <v>910</v>
      </c>
      <c r="Y1983" s="15" t="s">
        <v>78</v>
      </c>
      <c r="Z1983" s="15" t="s">
        <v>904</v>
      </c>
      <c r="AA1983" s="15" t="s">
        <v>79</v>
      </c>
      <c r="AB1983" s="15" t="s">
        <v>902</v>
      </c>
      <c r="AC1983" s="15" t="s">
        <v>903</v>
      </c>
      <c r="AD1983" s="15" t="s">
        <v>911</v>
      </c>
      <c r="AE1983" s="15" t="s">
        <v>912</v>
      </c>
      <c r="AF1983" s="15" t="s">
        <v>913</v>
      </c>
      <c r="AJ1983" s="15"/>
      <c r="AK1983" s="15"/>
      <c r="AL1983" s="15"/>
    </row>
    <row r="1984" spans="1:38">
      <c r="A1984" s="14">
        <v>44283.588587962964</v>
      </c>
      <c r="B1984" s="15" t="s">
        <v>899</v>
      </c>
      <c r="C1984" s="15" t="s">
        <v>11</v>
      </c>
      <c r="D1984" s="14">
        <v>44283.588587962964</v>
      </c>
      <c r="E1984" s="15">
        <f t="shared" ca="1" si="54"/>
        <v>5550</v>
      </c>
      <c r="F1984" s="15" t="s">
        <v>12</v>
      </c>
      <c r="G1984" s="15" t="s">
        <v>13</v>
      </c>
      <c r="H1984" s="15" t="s">
        <v>251</v>
      </c>
      <c r="I1984" s="15" t="s">
        <v>252</v>
      </c>
      <c r="J1984" s="15" t="s">
        <v>900</v>
      </c>
      <c r="K1984" s="16" t="s">
        <v>901</v>
      </c>
      <c r="L1984" s="15" t="s">
        <v>902</v>
      </c>
      <c r="M1984" s="15" t="s">
        <v>902</v>
      </c>
      <c r="N1984" s="15" t="s">
        <v>903</v>
      </c>
      <c r="O1984" s="15" t="s">
        <v>21</v>
      </c>
      <c r="P1984" s="15"/>
      <c r="Q1984" s="15" t="s">
        <v>905</v>
      </c>
      <c r="R1984" s="16" t="s">
        <v>906</v>
      </c>
      <c r="S1984" s="16" t="s">
        <v>907</v>
      </c>
      <c r="T1984" s="16" t="s">
        <v>908</v>
      </c>
      <c r="U1984" s="18">
        <v>45138</v>
      </c>
      <c r="V1984" s="17">
        <v>45504</v>
      </c>
      <c r="W1984" s="15" t="s">
        <v>909</v>
      </c>
      <c r="X1984" s="15" t="s">
        <v>910</v>
      </c>
      <c r="Y1984" s="15" t="s">
        <v>78</v>
      </c>
      <c r="Z1984" s="15" t="s">
        <v>904</v>
      </c>
      <c r="AA1984" s="15" t="s">
        <v>79</v>
      </c>
      <c r="AB1984" s="15" t="s">
        <v>902</v>
      </c>
      <c r="AC1984" s="15" t="s">
        <v>903</v>
      </c>
      <c r="AD1984" s="15" t="s">
        <v>911</v>
      </c>
      <c r="AE1984" s="15" t="s">
        <v>912</v>
      </c>
      <c r="AF1984" s="15" t="s">
        <v>913</v>
      </c>
      <c r="AJ1984" s="15"/>
      <c r="AK1984" s="15"/>
      <c r="AL1984" s="15"/>
    </row>
    <row r="1985" spans="1:38">
      <c r="A1985" s="14">
        <v>44314.588587962964</v>
      </c>
      <c r="B1985" s="15" t="s">
        <v>899</v>
      </c>
      <c r="C1985" s="15" t="s">
        <v>11</v>
      </c>
      <c r="D1985" s="14">
        <v>44314.588587962964</v>
      </c>
      <c r="E1985" s="15">
        <f t="shared" ca="1" si="54"/>
        <v>3141</v>
      </c>
      <c r="F1985" s="15" t="s">
        <v>12</v>
      </c>
      <c r="G1985" s="15" t="s">
        <v>13</v>
      </c>
      <c r="H1985" s="15" t="s">
        <v>251</v>
      </c>
      <c r="I1985" s="15" t="s">
        <v>252</v>
      </c>
      <c r="J1985" s="15" t="s">
        <v>900</v>
      </c>
      <c r="K1985" s="16" t="s">
        <v>901</v>
      </c>
      <c r="L1985" s="15" t="s">
        <v>902</v>
      </c>
      <c r="M1985" s="15" t="s">
        <v>902</v>
      </c>
      <c r="N1985" s="15" t="s">
        <v>903</v>
      </c>
      <c r="O1985" s="15" t="s">
        <v>21</v>
      </c>
      <c r="P1985" s="15"/>
      <c r="Q1985" s="15" t="s">
        <v>905</v>
      </c>
      <c r="R1985" s="16" t="s">
        <v>906</v>
      </c>
      <c r="S1985" s="16" t="s">
        <v>907</v>
      </c>
      <c r="T1985" s="16" t="s">
        <v>908</v>
      </c>
      <c r="U1985" s="18">
        <v>45138</v>
      </c>
      <c r="V1985" s="17">
        <v>45504</v>
      </c>
      <c r="W1985" s="15" t="s">
        <v>909</v>
      </c>
      <c r="X1985" s="15" t="s">
        <v>910</v>
      </c>
      <c r="Y1985" s="15" t="s">
        <v>78</v>
      </c>
      <c r="Z1985" s="15" t="s">
        <v>904</v>
      </c>
      <c r="AA1985" s="15" t="s">
        <v>79</v>
      </c>
      <c r="AB1985" s="15" t="s">
        <v>902</v>
      </c>
      <c r="AC1985" s="15" t="s">
        <v>903</v>
      </c>
      <c r="AD1985" s="15" t="s">
        <v>911</v>
      </c>
      <c r="AE1985" s="15" t="s">
        <v>912</v>
      </c>
      <c r="AF1985" s="15" t="s">
        <v>913</v>
      </c>
      <c r="AJ1985" s="15"/>
      <c r="AK1985" s="15"/>
    </row>
    <row r="1986" spans="1:38">
      <c r="A1986" s="14">
        <v>44344.588587962964</v>
      </c>
      <c r="B1986" s="15" t="s">
        <v>899</v>
      </c>
      <c r="C1986" s="15" t="s">
        <v>11</v>
      </c>
      <c r="D1986" s="14">
        <v>44344.588587962964</v>
      </c>
      <c r="E1986" s="15">
        <f t="shared" ca="1" si="54"/>
        <v>3225</v>
      </c>
      <c r="F1986" s="15" t="s">
        <v>12</v>
      </c>
      <c r="G1986" s="15" t="s">
        <v>13</v>
      </c>
      <c r="H1986" s="15" t="s">
        <v>251</v>
      </c>
      <c r="I1986" s="15" t="s">
        <v>252</v>
      </c>
      <c r="J1986" s="15" t="s">
        <v>900</v>
      </c>
      <c r="K1986" s="16" t="s">
        <v>901</v>
      </c>
      <c r="L1986" s="15" t="s">
        <v>902</v>
      </c>
      <c r="M1986" s="15" t="s">
        <v>902</v>
      </c>
      <c r="N1986" s="15" t="s">
        <v>903</v>
      </c>
      <c r="O1986" s="15" t="s">
        <v>21</v>
      </c>
      <c r="P1986" s="15"/>
      <c r="Q1986" s="15" t="s">
        <v>905</v>
      </c>
      <c r="R1986" s="16" t="s">
        <v>906</v>
      </c>
      <c r="S1986" s="16" t="s">
        <v>907</v>
      </c>
      <c r="T1986" s="16" t="s">
        <v>908</v>
      </c>
      <c r="U1986" s="18">
        <v>45138</v>
      </c>
      <c r="V1986" s="17">
        <v>45504</v>
      </c>
      <c r="W1986" s="15" t="s">
        <v>909</v>
      </c>
      <c r="X1986" s="15" t="s">
        <v>910</v>
      </c>
      <c r="Y1986" s="15" t="s">
        <v>78</v>
      </c>
      <c r="Z1986" s="15" t="s">
        <v>904</v>
      </c>
      <c r="AA1986" s="15" t="s">
        <v>79</v>
      </c>
      <c r="AB1986" s="15" t="s">
        <v>902</v>
      </c>
      <c r="AC1986" s="15" t="s">
        <v>903</v>
      </c>
      <c r="AD1986" s="15" t="s">
        <v>911</v>
      </c>
      <c r="AE1986" s="15" t="s">
        <v>912</v>
      </c>
      <c r="AF1986" s="15" t="s">
        <v>913</v>
      </c>
      <c r="AH1986" s="15"/>
      <c r="AI1986" s="15"/>
      <c r="AJ1986" s="15"/>
      <c r="AK1986" s="15"/>
    </row>
    <row r="1987" spans="1:38">
      <c r="A1987" s="14">
        <v>44375.588587962964</v>
      </c>
      <c r="B1987" s="15" t="s">
        <v>899</v>
      </c>
      <c r="C1987" s="15" t="s">
        <v>11</v>
      </c>
      <c r="D1987" s="14">
        <v>44375.588587962964</v>
      </c>
      <c r="E1987" s="15">
        <f t="shared" ca="1" si="54"/>
        <v>3300</v>
      </c>
      <c r="F1987" s="15" t="s">
        <v>12</v>
      </c>
      <c r="G1987" s="15" t="s">
        <v>13</v>
      </c>
      <c r="H1987" s="15" t="s">
        <v>251</v>
      </c>
      <c r="I1987" s="15" t="s">
        <v>252</v>
      </c>
      <c r="J1987" s="15" t="s">
        <v>900</v>
      </c>
      <c r="K1987" s="16" t="s">
        <v>901</v>
      </c>
      <c r="L1987" s="15" t="s">
        <v>902</v>
      </c>
      <c r="M1987" s="15" t="s">
        <v>902</v>
      </c>
      <c r="N1987" s="15" t="s">
        <v>903</v>
      </c>
      <c r="O1987" s="15" t="s">
        <v>21</v>
      </c>
      <c r="P1987" s="15"/>
      <c r="Q1987" s="15" t="s">
        <v>905</v>
      </c>
      <c r="R1987" s="16" t="s">
        <v>906</v>
      </c>
      <c r="S1987" s="16" t="s">
        <v>907</v>
      </c>
      <c r="T1987" s="16" t="s">
        <v>908</v>
      </c>
      <c r="U1987" s="18">
        <v>45138</v>
      </c>
      <c r="V1987" s="17">
        <v>45504</v>
      </c>
      <c r="W1987" s="15" t="s">
        <v>909</v>
      </c>
      <c r="X1987" s="15" t="s">
        <v>910</v>
      </c>
      <c r="Y1987" s="15" t="s">
        <v>78</v>
      </c>
      <c r="Z1987" s="15" t="s">
        <v>904</v>
      </c>
      <c r="AA1987" s="15" t="s">
        <v>79</v>
      </c>
      <c r="AB1987" s="15" t="s">
        <v>902</v>
      </c>
      <c r="AC1987" s="15" t="s">
        <v>903</v>
      </c>
      <c r="AD1987" s="15" t="s">
        <v>911</v>
      </c>
      <c r="AE1987" s="15" t="s">
        <v>912</v>
      </c>
      <c r="AF1987" s="15" t="s">
        <v>913</v>
      </c>
      <c r="AH1987" s="15"/>
      <c r="AI1987" s="15"/>
      <c r="AJ1987" s="15"/>
      <c r="AK1987" s="15"/>
    </row>
    <row r="1988" spans="1:38" s="15" customFormat="1">
      <c r="A1988" s="14">
        <v>44405.588587962964</v>
      </c>
      <c r="B1988" s="15" t="s">
        <v>899</v>
      </c>
      <c r="C1988" s="15" t="s">
        <v>11</v>
      </c>
      <c r="D1988" s="14">
        <v>44405.588587962964</v>
      </c>
      <c r="E1988" s="15">
        <f t="shared" ca="1" si="54"/>
        <v>5308</v>
      </c>
      <c r="F1988" s="15" t="s">
        <v>12</v>
      </c>
      <c r="G1988" s="15" t="s">
        <v>13</v>
      </c>
      <c r="H1988" s="15" t="s">
        <v>251</v>
      </c>
      <c r="I1988" s="15" t="s">
        <v>252</v>
      </c>
      <c r="J1988" s="15" t="s">
        <v>900</v>
      </c>
      <c r="K1988" s="16" t="s">
        <v>901</v>
      </c>
      <c r="L1988" s="15" t="s">
        <v>902</v>
      </c>
      <c r="M1988" s="15" t="s">
        <v>902</v>
      </c>
      <c r="N1988" s="15" t="s">
        <v>903</v>
      </c>
      <c r="O1988" s="15" t="s">
        <v>21</v>
      </c>
      <c r="Q1988" s="15" t="s">
        <v>905</v>
      </c>
      <c r="R1988" s="16" t="s">
        <v>906</v>
      </c>
      <c r="S1988" s="16" t="s">
        <v>907</v>
      </c>
      <c r="T1988" s="16" t="s">
        <v>908</v>
      </c>
      <c r="U1988" s="18">
        <v>45138</v>
      </c>
      <c r="V1988" s="17">
        <v>45504</v>
      </c>
      <c r="W1988" s="15" t="s">
        <v>909</v>
      </c>
      <c r="X1988" s="15" t="s">
        <v>910</v>
      </c>
      <c r="Y1988" s="15" t="s">
        <v>78</v>
      </c>
      <c r="Z1988" s="15" t="s">
        <v>904</v>
      </c>
      <c r="AA1988" s="15" t="s">
        <v>79</v>
      </c>
      <c r="AB1988" s="15" t="s">
        <v>902</v>
      </c>
      <c r="AC1988" s="15" t="s">
        <v>903</v>
      </c>
      <c r="AD1988" s="15" t="s">
        <v>911</v>
      </c>
      <c r="AE1988" s="15" t="s">
        <v>912</v>
      </c>
      <c r="AF1988" s="15" t="s">
        <v>913</v>
      </c>
      <c r="AG1988"/>
      <c r="AL1988"/>
    </row>
    <row r="1989" spans="1:38" s="15" customFormat="1">
      <c r="A1989" s="14">
        <v>44436.588587962964</v>
      </c>
      <c r="B1989" s="15" t="s">
        <v>899</v>
      </c>
      <c r="C1989" s="15" t="s">
        <v>11</v>
      </c>
      <c r="D1989" s="14">
        <v>44436.588587962964</v>
      </c>
      <c r="E1989" s="15">
        <f t="shared" ca="1" si="54"/>
        <v>7286</v>
      </c>
      <c r="F1989" s="15" t="s">
        <v>12</v>
      </c>
      <c r="G1989" s="15" t="s">
        <v>13</v>
      </c>
      <c r="H1989" s="15" t="s">
        <v>251</v>
      </c>
      <c r="I1989" s="15" t="s">
        <v>252</v>
      </c>
      <c r="J1989" s="15" t="s">
        <v>900</v>
      </c>
      <c r="K1989" s="16" t="s">
        <v>901</v>
      </c>
      <c r="L1989" s="15" t="s">
        <v>902</v>
      </c>
      <c r="M1989" s="15" t="s">
        <v>902</v>
      </c>
      <c r="N1989" s="15" t="s">
        <v>903</v>
      </c>
      <c r="O1989" s="15" t="s">
        <v>21</v>
      </c>
      <c r="Q1989" s="15" t="s">
        <v>905</v>
      </c>
      <c r="R1989" s="16" t="s">
        <v>906</v>
      </c>
      <c r="S1989" s="16" t="s">
        <v>907</v>
      </c>
      <c r="T1989" s="16" t="s">
        <v>908</v>
      </c>
      <c r="U1989" s="18">
        <v>45138</v>
      </c>
      <c r="V1989" s="17">
        <v>45504</v>
      </c>
      <c r="W1989" s="15" t="s">
        <v>909</v>
      </c>
      <c r="X1989" s="15" t="s">
        <v>910</v>
      </c>
      <c r="Y1989" s="15" t="s">
        <v>78</v>
      </c>
      <c r="Z1989" s="15" t="s">
        <v>904</v>
      </c>
      <c r="AA1989" s="15" t="s">
        <v>79</v>
      </c>
      <c r="AB1989" s="15" t="s">
        <v>902</v>
      </c>
      <c r="AC1989" s="15" t="s">
        <v>903</v>
      </c>
      <c r="AD1989" s="15" t="s">
        <v>911</v>
      </c>
      <c r="AE1989" s="15" t="s">
        <v>912</v>
      </c>
      <c r="AF1989" s="15" t="s">
        <v>913</v>
      </c>
      <c r="AG1989"/>
      <c r="AL1989"/>
    </row>
    <row r="1990" spans="1:38" s="15" customFormat="1">
      <c r="A1990" s="14">
        <v>44467.588587962964</v>
      </c>
      <c r="B1990" s="15" t="s">
        <v>899</v>
      </c>
      <c r="C1990" s="15" t="s">
        <v>11</v>
      </c>
      <c r="D1990" s="14">
        <v>44467.588587962964</v>
      </c>
      <c r="E1990" s="15">
        <f t="shared" ca="1" si="54"/>
        <v>6734</v>
      </c>
      <c r="F1990" s="15" t="s">
        <v>12</v>
      </c>
      <c r="G1990" s="15" t="s">
        <v>13</v>
      </c>
      <c r="H1990" s="15" t="s">
        <v>251</v>
      </c>
      <c r="I1990" s="15" t="s">
        <v>252</v>
      </c>
      <c r="J1990" s="15" t="s">
        <v>900</v>
      </c>
      <c r="K1990" s="16" t="s">
        <v>901</v>
      </c>
      <c r="L1990" s="15" t="s">
        <v>902</v>
      </c>
      <c r="M1990" s="15" t="s">
        <v>902</v>
      </c>
      <c r="N1990" s="15" t="s">
        <v>903</v>
      </c>
      <c r="O1990" s="15" t="s">
        <v>21</v>
      </c>
      <c r="Q1990" s="15" t="s">
        <v>905</v>
      </c>
      <c r="R1990" s="16" t="s">
        <v>906</v>
      </c>
      <c r="S1990" s="16" t="s">
        <v>907</v>
      </c>
      <c r="T1990" s="16" t="s">
        <v>908</v>
      </c>
      <c r="U1990" s="18">
        <v>45138</v>
      </c>
      <c r="V1990" s="17">
        <v>45504</v>
      </c>
      <c r="W1990" s="15" t="s">
        <v>909</v>
      </c>
      <c r="X1990" s="15" t="s">
        <v>910</v>
      </c>
      <c r="Y1990" s="15" t="s">
        <v>78</v>
      </c>
      <c r="Z1990" s="15" t="s">
        <v>904</v>
      </c>
      <c r="AA1990" s="15" t="s">
        <v>79</v>
      </c>
      <c r="AB1990" s="15" t="s">
        <v>902</v>
      </c>
      <c r="AC1990" s="15" t="s">
        <v>903</v>
      </c>
      <c r="AD1990" s="15" t="s">
        <v>911</v>
      </c>
      <c r="AE1990" s="15" t="s">
        <v>912</v>
      </c>
      <c r="AF1990" s="15" t="s">
        <v>913</v>
      </c>
      <c r="AL1990"/>
    </row>
    <row r="1991" spans="1:38" s="15" customFormat="1">
      <c r="A1991" s="14">
        <v>44497.588587962964</v>
      </c>
      <c r="B1991" s="15" t="s">
        <v>899</v>
      </c>
      <c r="C1991" s="15" t="s">
        <v>11</v>
      </c>
      <c r="D1991" s="14">
        <v>44497.588587962964</v>
      </c>
      <c r="E1991" s="15">
        <f t="shared" ca="1" si="54"/>
        <v>7507</v>
      </c>
      <c r="F1991" s="15" t="s">
        <v>12</v>
      </c>
      <c r="G1991" s="15" t="s">
        <v>13</v>
      </c>
      <c r="H1991" s="15" t="s">
        <v>251</v>
      </c>
      <c r="I1991" s="15" t="s">
        <v>252</v>
      </c>
      <c r="J1991" s="15" t="s">
        <v>900</v>
      </c>
      <c r="K1991" s="16" t="s">
        <v>901</v>
      </c>
      <c r="L1991" s="15" t="s">
        <v>902</v>
      </c>
      <c r="M1991" s="15" t="s">
        <v>902</v>
      </c>
      <c r="N1991" s="15" t="s">
        <v>903</v>
      </c>
      <c r="O1991" s="15" t="s">
        <v>21</v>
      </c>
      <c r="Q1991" s="15" t="s">
        <v>905</v>
      </c>
      <c r="R1991" s="16" t="s">
        <v>906</v>
      </c>
      <c r="S1991" s="16" t="s">
        <v>907</v>
      </c>
      <c r="T1991" s="16" t="s">
        <v>908</v>
      </c>
      <c r="U1991" s="18">
        <v>45138</v>
      </c>
      <c r="V1991" s="17">
        <v>45504</v>
      </c>
      <c r="W1991" s="15" t="s">
        <v>909</v>
      </c>
      <c r="X1991" s="15" t="s">
        <v>910</v>
      </c>
      <c r="Y1991" s="15" t="s">
        <v>78</v>
      </c>
      <c r="Z1991" s="15" t="s">
        <v>904</v>
      </c>
      <c r="AA1991" s="15" t="s">
        <v>79</v>
      </c>
      <c r="AB1991" s="15" t="s">
        <v>902</v>
      </c>
      <c r="AC1991" s="15" t="s">
        <v>903</v>
      </c>
      <c r="AD1991" s="15" t="s">
        <v>911</v>
      </c>
      <c r="AE1991" s="15" t="s">
        <v>912</v>
      </c>
      <c r="AF1991" s="15" t="s">
        <v>913</v>
      </c>
      <c r="AL1991"/>
    </row>
    <row r="1992" spans="1:38" s="15" customFormat="1">
      <c r="A1992" s="14">
        <v>44528.588587962964</v>
      </c>
      <c r="B1992" s="15" t="s">
        <v>899</v>
      </c>
      <c r="C1992" s="15" t="s">
        <v>11</v>
      </c>
      <c r="D1992" s="14">
        <v>44528.588587962964</v>
      </c>
      <c r="E1992" s="15">
        <f t="shared" ca="1" si="54"/>
        <v>7833</v>
      </c>
      <c r="F1992" s="15" t="s">
        <v>12</v>
      </c>
      <c r="G1992" s="15" t="s">
        <v>13</v>
      </c>
      <c r="H1992" s="15" t="s">
        <v>251</v>
      </c>
      <c r="I1992" s="15" t="s">
        <v>252</v>
      </c>
      <c r="J1992" s="15" t="s">
        <v>900</v>
      </c>
      <c r="K1992" s="16" t="s">
        <v>901</v>
      </c>
      <c r="L1992" s="15" t="s">
        <v>902</v>
      </c>
      <c r="M1992" s="15" t="s">
        <v>902</v>
      </c>
      <c r="N1992" s="15" t="s">
        <v>903</v>
      </c>
      <c r="O1992" s="15" t="s">
        <v>21</v>
      </c>
      <c r="Q1992" s="15" t="s">
        <v>905</v>
      </c>
      <c r="R1992" s="16" t="s">
        <v>906</v>
      </c>
      <c r="S1992" s="16" t="s">
        <v>907</v>
      </c>
      <c r="T1992" s="16" t="s">
        <v>908</v>
      </c>
      <c r="U1992" s="18">
        <v>45138</v>
      </c>
      <c r="V1992" s="17">
        <v>45504</v>
      </c>
      <c r="W1992" s="15" t="s">
        <v>909</v>
      </c>
      <c r="X1992" s="15" t="s">
        <v>910</v>
      </c>
      <c r="Y1992" s="15" t="s">
        <v>78</v>
      </c>
      <c r="Z1992" s="15" t="s">
        <v>904</v>
      </c>
      <c r="AA1992" s="15" t="s">
        <v>79</v>
      </c>
      <c r="AB1992" s="15" t="s">
        <v>902</v>
      </c>
      <c r="AC1992" s="15" t="s">
        <v>903</v>
      </c>
      <c r="AD1992" s="15" t="s">
        <v>911</v>
      </c>
      <c r="AE1992" s="15" t="s">
        <v>912</v>
      </c>
      <c r="AF1992" s="15" t="s">
        <v>913</v>
      </c>
      <c r="AL1992"/>
    </row>
    <row r="1993" spans="1:38" s="15" customFormat="1">
      <c r="A1993" s="14">
        <v>44558.588587962964</v>
      </c>
      <c r="B1993" s="15" t="s">
        <v>899</v>
      </c>
      <c r="C1993" s="15" t="s">
        <v>11</v>
      </c>
      <c r="D1993" s="14">
        <v>44558.588587962964</v>
      </c>
      <c r="E1993" s="15">
        <f t="shared" ca="1" si="54"/>
        <v>4772</v>
      </c>
      <c r="F1993" s="15" t="s">
        <v>12</v>
      </c>
      <c r="G1993" s="15" t="s">
        <v>13</v>
      </c>
      <c r="H1993" s="15" t="s">
        <v>251</v>
      </c>
      <c r="I1993" s="15" t="s">
        <v>252</v>
      </c>
      <c r="J1993" s="15" t="s">
        <v>900</v>
      </c>
      <c r="K1993" s="16" t="s">
        <v>901</v>
      </c>
      <c r="L1993" s="15" t="s">
        <v>902</v>
      </c>
      <c r="M1993" s="15" t="s">
        <v>902</v>
      </c>
      <c r="N1993" s="15" t="s">
        <v>903</v>
      </c>
      <c r="O1993" s="15" t="s">
        <v>21</v>
      </c>
      <c r="Q1993" s="15" t="s">
        <v>905</v>
      </c>
      <c r="R1993" s="16" t="s">
        <v>906</v>
      </c>
      <c r="S1993" s="16" t="s">
        <v>907</v>
      </c>
      <c r="T1993" s="16" t="s">
        <v>908</v>
      </c>
      <c r="U1993" s="18">
        <v>45138</v>
      </c>
      <c r="V1993" s="17">
        <v>45504</v>
      </c>
      <c r="W1993" s="15" t="s">
        <v>909</v>
      </c>
      <c r="X1993" s="15" t="s">
        <v>910</v>
      </c>
      <c r="Y1993" s="15" t="s">
        <v>78</v>
      </c>
      <c r="Z1993" s="15" t="s">
        <v>904</v>
      </c>
      <c r="AA1993" s="15" t="s">
        <v>79</v>
      </c>
      <c r="AB1993" s="15" t="s">
        <v>902</v>
      </c>
      <c r="AC1993" s="15" t="s">
        <v>903</v>
      </c>
      <c r="AD1993" s="15" t="s">
        <v>911</v>
      </c>
      <c r="AE1993" s="15" t="s">
        <v>912</v>
      </c>
      <c r="AF1993" s="15" t="s">
        <v>913</v>
      </c>
      <c r="AL1993"/>
    </row>
    <row r="1994" spans="1:38" s="15" customFormat="1">
      <c r="A1994" s="14">
        <v>44589.588587962964</v>
      </c>
      <c r="B1994" s="15" t="s">
        <v>899</v>
      </c>
      <c r="C1994" s="15" t="s">
        <v>11</v>
      </c>
      <c r="D1994" s="14">
        <v>44589.588587962964</v>
      </c>
      <c r="E1994" s="15">
        <f t="shared" ca="1" si="54"/>
        <v>6949</v>
      </c>
      <c r="F1994" s="15" t="s">
        <v>12</v>
      </c>
      <c r="G1994" s="15" t="s">
        <v>13</v>
      </c>
      <c r="H1994" s="15" t="s">
        <v>251</v>
      </c>
      <c r="I1994" s="15" t="s">
        <v>252</v>
      </c>
      <c r="J1994" s="15" t="s">
        <v>900</v>
      </c>
      <c r="K1994" s="16" t="s">
        <v>901</v>
      </c>
      <c r="L1994" s="15" t="s">
        <v>902</v>
      </c>
      <c r="M1994" s="15" t="s">
        <v>902</v>
      </c>
      <c r="N1994" s="15" t="s">
        <v>903</v>
      </c>
      <c r="O1994" s="15" t="s">
        <v>21</v>
      </c>
      <c r="Q1994" s="15" t="s">
        <v>905</v>
      </c>
      <c r="R1994" s="16" t="s">
        <v>906</v>
      </c>
      <c r="S1994" s="16" t="s">
        <v>907</v>
      </c>
      <c r="T1994" s="16" t="s">
        <v>908</v>
      </c>
      <c r="U1994" s="18">
        <v>45138</v>
      </c>
      <c r="V1994" s="17">
        <v>45504</v>
      </c>
      <c r="W1994" s="15" t="s">
        <v>909</v>
      </c>
      <c r="X1994" s="15" t="s">
        <v>910</v>
      </c>
      <c r="Y1994" s="15" t="s">
        <v>78</v>
      </c>
      <c r="Z1994" s="15" t="s">
        <v>904</v>
      </c>
      <c r="AA1994" s="15" t="s">
        <v>79</v>
      </c>
      <c r="AB1994" s="15" t="s">
        <v>902</v>
      </c>
      <c r="AC1994" s="15" t="s">
        <v>903</v>
      </c>
      <c r="AD1994" s="15" t="s">
        <v>911</v>
      </c>
      <c r="AE1994" s="15" t="s">
        <v>912</v>
      </c>
      <c r="AF1994" s="15" t="s">
        <v>913</v>
      </c>
    </row>
    <row r="1995" spans="1:38" s="15" customFormat="1">
      <c r="A1995" s="14">
        <v>44620.588587962964</v>
      </c>
      <c r="B1995" s="15" t="s">
        <v>899</v>
      </c>
      <c r="C1995" s="15" t="s">
        <v>11</v>
      </c>
      <c r="D1995" s="14">
        <v>44620.588587962964</v>
      </c>
      <c r="E1995" s="15">
        <f t="shared" ca="1" si="54"/>
        <v>3770</v>
      </c>
      <c r="F1995" s="15" t="s">
        <v>12</v>
      </c>
      <c r="G1995" s="15" t="s">
        <v>13</v>
      </c>
      <c r="H1995" s="15" t="s">
        <v>251</v>
      </c>
      <c r="I1995" s="15" t="s">
        <v>252</v>
      </c>
      <c r="J1995" s="15" t="s">
        <v>900</v>
      </c>
      <c r="K1995" s="16" t="s">
        <v>901</v>
      </c>
      <c r="L1995" s="15" t="s">
        <v>902</v>
      </c>
      <c r="M1995" s="15" t="s">
        <v>902</v>
      </c>
      <c r="N1995" s="15" t="s">
        <v>903</v>
      </c>
      <c r="O1995" s="15" t="s">
        <v>21</v>
      </c>
      <c r="Q1995" s="15" t="s">
        <v>905</v>
      </c>
      <c r="R1995" s="16" t="s">
        <v>906</v>
      </c>
      <c r="S1995" s="16" t="s">
        <v>907</v>
      </c>
      <c r="T1995" s="16" t="s">
        <v>908</v>
      </c>
      <c r="U1995" s="18">
        <v>45138</v>
      </c>
      <c r="V1995" s="17">
        <v>45504</v>
      </c>
      <c r="W1995" s="15" t="s">
        <v>909</v>
      </c>
      <c r="X1995" s="15" t="s">
        <v>910</v>
      </c>
      <c r="Y1995" s="15" t="s">
        <v>78</v>
      </c>
      <c r="Z1995" s="15" t="s">
        <v>904</v>
      </c>
      <c r="AA1995" s="15" t="s">
        <v>79</v>
      </c>
      <c r="AB1995" s="15" t="s">
        <v>902</v>
      </c>
      <c r="AC1995" s="15" t="s">
        <v>903</v>
      </c>
      <c r="AD1995" s="15" t="s">
        <v>911</v>
      </c>
      <c r="AE1995" s="15" t="s">
        <v>912</v>
      </c>
      <c r="AF1995" s="15" t="s">
        <v>913</v>
      </c>
    </row>
    <row r="1996" spans="1:38" s="15" customFormat="1">
      <c r="A1996" s="14">
        <v>44648.588587962964</v>
      </c>
      <c r="B1996" s="15" t="s">
        <v>899</v>
      </c>
      <c r="C1996" s="15" t="s">
        <v>11</v>
      </c>
      <c r="D1996" s="14">
        <v>44648.588587962964</v>
      </c>
      <c r="E1996" s="15">
        <f t="shared" ca="1" si="54"/>
        <v>3737</v>
      </c>
      <c r="F1996" s="15" t="s">
        <v>12</v>
      </c>
      <c r="G1996" s="15" t="s">
        <v>13</v>
      </c>
      <c r="H1996" s="15" t="s">
        <v>251</v>
      </c>
      <c r="I1996" s="15" t="s">
        <v>252</v>
      </c>
      <c r="J1996" s="15" t="s">
        <v>900</v>
      </c>
      <c r="K1996" s="16" t="s">
        <v>901</v>
      </c>
      <c r="L1996" s="15" t="s">
        <v>902</v>
      </c>
      <c r="M1996" s="15" t="s">
        <v>902</v>
      </c>
      <c r="N1996" s="15" t="s">
        <v>903</v>
      </c>
      <c r="O1996" s="15" t="s">
        <v>21</v>
      </c>
      <c r="Q1996" s="15" t="s">
        <v>905</v>
      </c>
      <c r="R1996" s="16" t="s">
        <v>906</v>
      </c>
      <c r="S1996" s="16" t="s">
        <v>907</v>
      </c>
      <c r="T1996" s="16" t="s">
        <v>908</v>
      </c>
      <c r="U1996" s="18">
        <v>45138</v>
      </c>
      <c r="V1996" s="17">
        <v>45504</v>
      </c>
      <c r="W1996" s="15" t="s">
        <v>909</v>
      </c>
      <c r="X1996" s="15" t="s">
        <v>910</v>
      </c>
      <c r="Y1996" s="15" t="s">
        <v>78</v>
      </c>
      <c r="Z1996" s="15" t="s">
        <v>904</v>
      </c>
      <c r="AA1996" s="15" t="s">
        <v>79</v>
      </c>
      <c r="AB1996" s="15" t="s">
        <v>902</v>
      </c>
      <c r="AC1996" s="15" t="s">
        <v>903</v>
      </c>
      <c r="AD1996" s="15" t="s">
        <v>911</v>
      </c>
      <c r="AE1996" s="15" t="s">
        <v>912</v>
      </c>
      <c r="AF1996" s="15" t="s">
        <v>913</v>
      </c>
    </row>
    <row r="1997" spans="1:38" s="15" customFormat="1">
      <c r="A1997" s="14">
        <v>44679.588587962964</v>
      </c>
      <c r="B1997" s="15" t="s">
        <v>899</v>
      </c>
      <c r="C1997" s="15" t="s">
        <v>11</v>
      </c>
      <c r="D1997" s="14">
        <v>44679.588587962964</v>
      </c>
      <c r="E1997" s="15">
        <f t="shared" ca="1" si="54"/>
        <v>3825</v>
      </c>
      <c r="F1997" s="15" t="s">
        <v>12</v>
      </c>
      <c r="G1997" s="15" t="s">
        <v>13</v>
      </c>
      <c r="H1997" s="15" t="s">
        <v>251</v>
      </c>
      <c r="I1997" s="15" t="s">
        <v>252</v>
      </c>
      <c r="J1997" s="15" t="s">
        <v>900</v>
      </c>
      <c r="K1997" s="16" t="s">
        <v>901</v>
      </c>
      <c r="L1997" s="15" t="s">
        <v>902</v>
      </c>
      <c r="M1997" s="15" t="s">
        <v>902</v>
      </c>
      <c r="N1997" s="15" t="s">
        <v>903</v>
      </c>
      <c r="O1997" s="15" t="s">
        <v>21</v>
      </c>
      <c r="Q1997" s="15" t="s">
        <v>905</v>
      </c>
      <c r="R1997" s="16" t="s">
        <v>906</v>
      </c>
      <c r="S1997" s="16" t="s">
        <v>907</v>
      </c>
      <c r="T1997" s="16" t="s">
        <v>908</v>
      </c>
      <c r="U1997" s="18">
        <v>45138</v>
      </c>
      <c r="V1997" s="17">
        <v>45504</v>
      </c>
      <c r="W1997" s="15" t="s">
        <v>909</v>
      </c>
      <c r="X1997" s="15" t="s">
        <v>910</v>
      </c>
      <c r="Y1997" s="15" t="s">
        <v>78</v>
      </c>
      <c r="Z1997" s="15" t="s">
        <v>904</v>
      </c>
      <c r="AA1997" s="15" t="s">
        <v>79</v>
      </c>
      <c r="AB1997" s="15" t="s">
        <v>902</v>
      </c>
      <c r="AC1997" s="15" t="s">
        <v>903</v>
      </c>
      <c r="AD1997" s="15" t="s">
        <v>911</v>
      </c>
      <c r="AE1997" s="15" t="s">
        <v>912</v>
      </c>
      <c r="AF1997" s="15" t="s">
        <v>913</v>
      </c>
    </row>
    <row r="1998" spans="1:38" s="15" customFormat="1">
      <c r="A1998" s="14">
        <v>44709.588587962964</v>
      </c>
      <c r="B1998" s="15" t="s">
        <v>899</v>
      </c>
      <c r="C1998" s="15" t="s">
        <v>11</v>
      </c>
      <c r="D1998" s="14">
        <v>44709.588587962964</v>
      </c>
      <c r="E1998" s="15">
        <f t="shared" ca="1" si="54"/>
        <v>5258</v>
      </c>
      <c r="F1998" s="15" t="s">
        <v>12</v>
      </c>
      <c r="G1998" s="15" t="s">
        <v>13</v>
      </c>
      <c r="H1998" s="15" t="s">
        <v>251</v>
      </c>
      <c r="I1998" s="15" t="s">
        <v>252</v>
      </c>
      <c r="J1998" s="15" t="s">
        <v>900</v>
      </c>
      <c r="K1998" s="16" t="s">
        <v>901</v>
      </c>
      <c r="L1998" s="15" t="s">
        <v>902</v>
      </c>
      <c r="M1998" s="15" t="s">
        <v>902</v>
      </c>
      <c r="N1998" s="15" t="s">
        <v>903</v>
      </c>
      <c r="O1998" s="15" t="s">
        <v>21</v>
      </c>
      <c r="Q1998" s="15" t="s">
        <v>905</v>
      </c>
      <c r="R1998" s="16" t="s">
        <v>906</v>
      </c>
      <c r="S1998" s="16" t="s">
        <v>907</v>
      </c>
      <c r="T1998" s="16" t="s">
        <v>908</v>
      </c>
      <c r="U1998" s="18">
        <v>45138</v>
      </c>
      <c r="V1998" s="17">
        <v>45504</v>
      </c>
      <c r="W1998" s="15" t="s">
        <v>909</v>
      </c>
      <c r="X1998" s="15" t="s">
        <v>910</v>
      </c>
      <c r="Y1998" s="15" t="s">
        <v>78</v>
      </c>
      <c r="Z1998" s="15" t="s">
        <v>904</v>
      </c>
      <c r="AA1998" s="15" t="s">
        <v>79</v>
      </c>
      <c r="AB1998" s="15" t="s">
        <v>902</v>
      </c>
      <c r="AC1998" s="15" t="s">
        <v>903</v>
      </c>
      <c r="AD1998" s="15" t="s">
        <v>911</v>
      </c>
      <c r="AE1998" s="15" t="s">
        <v>912</v>
      </c>
      <c r="AF1998" s="15" t="s">
        <v>913</v>
      </c>
    </row>
    <row r="1999" spans="1:38" s="15" customFormat="1">
      <c r="A1999" s="14">
        <v>44740.588587962964</v>
      </c>
      <c r="B1999" s="15" t="s">
        <v>899</v>
      </c>
      <c r="C1999" s="15" t="s">
        <v>11</v>
      </c>
      <c r="D1999" s="14">
        <v>44740.588587962964</v>
      </c>
      <c r="E1999" s="15">
        <f t="shared" ca="1" si="54"/>
        <v>6577</v>
      </c>
      <c r="F1999" s="15" t="s">
        <v>12</v>
      </c>
      <c r="G1999" s="15" t="s">
        <v>13</v>
      </c>
      <c r="H1999" s="15" t="s">
        <v>251</v>
      </c>
      <c r="I1999" s="15" t="s">
        <v>252</v>
      </c>
      <c r="J1999" s="15" t="s">
        <v>900</v>
      </c>
      <c r="K1999" s="16" t="s">
        <v>901</v>
      </c>
      <c r="L1999" s="15" t="s">
        <v>902</v>
      </c>
      <c r="M1999" s="15" t="s">
        <v>902</v>
      </c>
      <c r="N1999" s="15" t="s">
        <v>903</v>
      </c>
      <c r="O1999" s="15" t="s">
        <v>21</v>
      </c>
      <c r="Q1999" s="15" t="s">
        <v>905</v>
      </c>
      <c r="R1999" s="16" t="s">
        <v>906</v>
      </c>
      <c r="S1999" s="16" t="s">
        <v>907</v>
      </c>
      <c r="T1999" s="16" t="s">
        <v>908</v>
      </c>
      <c r="U1999" s="18">
        <v>45138</v>
      </c>
      <c r="V1999" s="17">
        <v>45504</v>
      </c>
      <c r="W1999" s="15" t="s">
        <v>909</v>
      </c>
      <c r="X1999" s="15" t="s">
        <v>910</v>
      </c>
      <c r="Y1999" s="15" t="s">
        <v>78</v>
      </c>
      <c r="Z1999" s="15" t="s">
        <v>904</v>
      </c>
      <c r="AA1999" s="15" t="s">
        <v>79</v>
      </c>
      <c r="AB1999" s="15" t="s">
        <v>902</v>
      </c>
      <c r="AC1999" s="15" t="s">
        <v>903</v>
      </c>
      <c r="AD1999" s="15" t="s">
        <v>911</v>
      </c>
      <c r="AE1999" s="15" t="s">
        <v>912</v>
      </c>
      <c r="AF1999" s="15" t="s">
        <v>913</v>
      </c>
    </row>
    <row r="2000" spans="1:38" s="15" customFormat="1">
      <c r="A2000" s="14">
        <v>44770.588587962964</v>
      </c>
      <c r="B2000" s="15" t="s">
        <v>899</v>
      </c>
      <c r="C2000" s="15" t="s">
        <v>11</v>
      </c>
      <c r="D2000" s="14">
        <v>44770.588587962964</v>
      </c>
      <c r="E2000" s="15">
        <f t="shared" ca="1" si="54"/>
        <v>7607</v>
      </c>
      <c r="F2000" s="15" t="s">
        <v>12</v>
      </c>
      <c r="G2000" s="15" t="s">
        <v>13</v>
      </c>
      <c r="H2000" s="15" t="s">
        <v>251</v>
      </c>
      <c r="I2000" s="15" t="s">
        <v>252</v>
      </c>
      <c r="J2000" s="15" t="s">
        <v>900</v>
      </c>
      <c r="K2000" s="16" t="s">
        <v>901</v>
      </c>
      <c r="L2000" s="15" t="s">
        <v>902</v>
      </c>
      <c r="M2000" s="15" t="s">
        <v>902</v>
      </c>
      <c r="N2000" s="15" t="s">
        <v>903</v>
      </c>
      <c r="O2000" s="15" t="s">
        <v>21</v>
      </c>
      <c r="Q2000" s="15" t="s">
        <v>905</v>
      </c>
      <c r="R2000" s="16" t="s">
        <v>906</v>
      </c>
      <c r="S2000" s="16" t="s">
        <v>907</v>
      </c>
      <c r="T2000" s="16" t="s">
        <v>908</v>
      </c>
      <c r="U2000" s="18">
        <v>45138</v>
      </c>
      <c r="V2000" s="17">
        <v>45504</v>
      </c>
      <c r="W2000" s="15" t="s">
        <v>909</v>
      </c>
      <c r="X2000" s="15" t="s">
        <v>910</v>
      </c>
      <c r="Y2000" s="15" t="s">
        <v>78</v>
      </c>
      <c r="Z2000" s="15" t="s">
        <v>904</v>
      </c>
      <c r="AA2000" s="15" t="s">
        <v>79</v>
      </c>
      <c r="AB2000" s="15" t="s">
        <v>902</v>
      </c>
      <c r="AC2000" s="15" t="s">
        <v>903</v>
      </c>
      <c r="AD2000" s="15" t="s">
        <v>911</v>
      </c>
      <c r="AE2000" s="15" t="s">
        <v>912</v>
      </c>
      <c r="AF2000" s="15" t="s">
        <v>913</v>
      </c>
    </row>
    <row r="2001" spans="1:37" s="15" customFormat="1">
      <c r="A2001" s="14">
        <v>44801.588587962964</v>
      </c>
      <c r="B2001" s="15" t="s">
        <v>899</v>
      </c>
      <c r="C2001" s="15" t="s">
        <v>11</v>
      </c>
      <c r="D2001" s="14">
        <v>44801.588587962964</v>
      </c>
      <c r="E2001" s="15">
        <f t="shared" ca="1" si="54"/>
        <v>4320</v>
      </c>
      <c r="F2001" s="15" t="s">
        <v>12</v>
      </c>
      <c r="G2001" s="15" t="s">
        <v>13</v>
      </c>
      <c r="H2001" s="15" t="s">
        <v>251</v>
      </c>
      <c r="I2001" s="15" t="s">
        <v>252</v>
      </c>
      <c r="J2001" s="15" t="s">
        <v>900</v>
      </c>
      <c r="K2001" s="16" t="s">
        <v>901</v>
      </c>
      <c r="L2001" s="15" t="s">
        <v>902</v>
      </c>
      <c r="M2001" s="15" t="s">
        <v>902</v>
      </c>
      <c r="N2001" s="15" t="s">
        <v>903</v>
      </c>
      <c r="O2001" s="15" t="s">
        <v>21</v>
      </c>
      <c r="Q2001" s="15" t="s">
        <v>905</v>
      </c>
      <c r="R2001" s="16" t="s">
        <v>906</v>
      </c>
      <c r="S2001" s="16" t="s">
        <v>907</v>
      </c>
      <c r="T2001" s="16" t="s">
        <v>908</v>
      </c>
      <c r="U2001" s="18">
        <v>45138</v>
      </c>
      <c r="V2001" s="17">
        <v>45504</v>
      </c>
      <c r="W2001" s="15" t="s">
        <v>909</v>
      </c>
      <c r="X2001" s="15" t="s">
        <v>910</v>
      </c>
      <c r="Y2001" s="15" t="s">
        <v>78</v>
      </c>
      <c r="Z2001" s="15" t="s">
        <v>904</v>
      </c>
      <c r="AA2001" s="15" t="s">
        <v>79</v>
      </c>
      <c r="AB2001" s="15" t="s">
        <v>902</v>
      </c>
      <c r="AC2001" s="15" t="s">
        <v>903</v>
      </c>
      <c r="AD2001" s="15" t="s">
        <v>911</v>
      </c>
      <c r="AE2001" s="15" t="s">
        <v>912</v>
      </c>
      <c r="AF2001" s="15" t="s">
        <v>913</v>
      </c>
    </row>
    <row r="2002" spans="1:37" s="15" customFormat="1">
      <c r="A2002" s="14">
        <v>44832.588587962964</v>
      </c>
      <c r="B2002" s="15" t="s">
        <v>899</v>
      </c>
      <c r="C2002" s="15" t="s">
        <v>11</v>
      </c>
      <c r="D2002" s="14">
        <v>44832.588587962964</v>
      </c>
      <c r="E2002" s="15">
        <f t="shared" ca="1" si="54"/>
        <v>3021</v>
      </c>
      <c r="F2002" s="15" t="s">
        <v>12</v>
      </c>
      <c r="G2002" s="15" t="s">
        <v>13</v>
      </c>
      <c r="H2002" s="15" t="s">
        <v>251</v>
      </c>
      <c r="I2002" s="15" t="s">
        <v>252</v>
      </c>
      <c r="J2002" s="15" t="s">
        <v>900</v>
      </c>
      <c r="K2002" s="16" t="s">
        <v>901</v>
      </c>
      <c r="L2002" s="15" t="s">
        <v>902</v>
      </c>
      <c r="M2002" s="15" t="s">
        <v>902</v>
      </c>
      <c r="N2002" s="15" t="s">
        <v>903</v>
      </c>
      <c r="O2002" s="15" t="s">
        <v>21</v>
      </c>
      <c r="Q2002" s="15" t="s">
        <v>905</v>
      </c>
      <c r="R2002" s="16" t="s">
        <v>906</v>
      </c>
      <c r="S2002" s="16" t="s">
        <v>907</v>
      </c>
      <c r="T2002" s="16" t="s">
        <v>908</v>
      </c>
      <c r="U2002" s="18">
        <v>45138</v>
      </c>
      <c r="V2002" s="17">
        <v>45504</v>
      </c>
      <c r="W2002" s="15" t="s">
        <v>909</v>
      </c>
      <c r="X2002" s="15" t="s">
        <v>910</v>
      </c>
      <c r="Y2002" s="15" t="s">
        <v>78</v>
      </c>
      <c r="Z2002" s="15" t="s">
        <v>904</v>
      </c>
      <c r="AA2002" s="15" t="s">
        <v>79</v>
      </c>
      <c r="AB2002" s="15" t="s">
        <v>902</v>
      </c>
      <c r="AC2002" s="15" t="s">
        <v>903</v>
      </c>
      <c r="AD2002" s="15" t="s">
        <v>911</v>
      </c>
      <c r="AE2002" s="15" t="s">
        <v>912</v>
      </c>
      <c r="AF2002" s="15" t="s">
        <v>913</v>
      </c>
    </row>
    <row r="2003" spans="1:37" s="15" customFormat="1">
      <c r="A2003" s="14">
        <v>44862.588587962964</v>
      </c>
      <c r="B2003" s="15" t="s">
        <v>899</v>
      </c>
      <c r="C2003" s="15" t="s">
        <v>11</v>
      </c>
      <c r="D2003" s="14">
        <v>44862.588587962964</v>
      </c>
      <c r="E2003" s="15">
        <f t="shared" ca="1" si="54"/>
        <v>7397</v>
      </c>
      <c r="F2003" s="15" t="s">
        <v>12</v>
      </c>
      <c r="G2003" s="15" t="s">
        <v>13</v>
      </c>
      <c r="H2003" s="15" t="s">
        <v>251</v>
      </c>
      <c r="I2003" s="15" t="s">
        <v>252</v>
      </c>
      <c r="J2003" s="15" t="s">
        <v>900</v>
      </c>
      <c r="K2003" s="16" t="s">
        <v>901</v>
      </c>
      <c r="L2003" s="15" t="s">
        <v>902</v>
      </c>
      <c r="M2003" s="15" t="s">
        <v>902</v>
      </c>
      <c r="N2003" s="15" t="s">
        <v>903</v>
      </c>
      <c r="O2003" s="15" t="s">
        <v>21</v>
      </c>
      <c r="Q2003" s="15" t="s">
        <v>905</v>
      </c>
      <c r="R2003" s="16" t="s">
        <v>906</v>
      </c>
      <c r="S2003" s="16" t="s">
        <v>907</v>
      </c>
      <c r="T2003" s="16" t="s">
        <v>908</v>
      </c>
      <c r="U2003" s="18">
        <v>45138</v>
      </c>
      <c r="V2003" s="17">
        <v>45504</v>
      </c>
      <c r="W2003" s="15" t="s">
        <v>909</v>
      </c>
      <c r="X2003" s="15" t="s">
        <v>910</v>
      </c>
      <c r="Y2003" s="15" t="s">
        <v>78</v>
      </c>
      <c r="Z2003" s="15" t="s">
        <v>904</v>
      </c>
      <c r="AA2003" s="15" t="s">
        <v>79</v>
      </c>
      <c r="AB2003" s="15" t="s">
        <v>902</v>
      </c>
      <c r="AC2003" s="15" t="s">
        <v>903</v>
      </c>
      <c r="AD2003" s="15" t="s">
        <v>911</v>
      </c>
      <c r="AE2003" s="15" t="s">
        <v>912</v>
      </c>
      <c r="AF2003" s="15" t="s">
        <v>913</v>
      </c>
    </row>
    <row r="2004" spans="1:37" s="15" customFormat="1">
      <c r="A2004" s="14">
        <v>44893.588587962964</v>
      </c>
      <c r="B2004" s="15" t="s">
        <v>899</v>
      </c>
      <c r="C2004" s="15" t="s">
        <v>11</v>
      </c>
      <c r="D2004" s="14">
        <v>44893.588587962964</v>
      </c>
      <c r="E2004" s="15">
        <f t="shared" ca="1" si="54"/>
        <v>5412</v>
      </c>
      <c r="F2004" s="15" t="s">
        <v>12</v>
      </c>
      <c r="G2004" s="15" t="s">
        <v>13</v>
      </c>
      <c r="H2004" s="15" t="s">
        <v>251</v>
      </c>
      <c r="I2004" s="15" t="s">
        <v>252</v>
      </c>
      <c r="J2004" s="15" t="s">
        <v>900</v>
      </c>
      <c r="K2004" s="16" t="s">
        <v>901</v>
      </c>
      <c r="L2004" s="15" t="s">
        <v>902</v>
      </c>
      <c r="M2004" s="15" t="s">
        <v>902</v>
      </c>
      <c r="N2004" s="15" t="s">
        <v>903</v>
      </c>
      <c r="O2004" s="15" t="s">
        <v>21</v>
      </c>
      <c r="Q2004" s="15" t="s">
        <v>905</v>
      </c>
      <c r="R2004" s="16" t="s">
        <v>906</v>
      </c>
      <c r="S2004" s="16" t="s">
        <v>907</v>
      </c>
      <c r="T2004" s="16" t="s">
        <v>908</v>
      </c>
      <c r="U2004" s="18">
        <v>45138</v>
      </c>
      <c r="V2004" s="17">
        <v>45504</v>
      </c>
      <c r="W2004" s="15" t="s">
        <v>909</v>
      </c>
      <c r="X2004" s="15" t="s">
        <v>910</v>
      </c>
      <c r="Y2004" s="15" t="s">
        <v>78</v>
      </c>
      <c r="Z2004" s="15" t="s">
        <v>904</v>
      </c>
      <c r="AA2004" s="15" t="s">
        <v>79</v>
      </c>
      <c r="AB2004" s="15" t="s">
        <v>902</v>
      </c>
      <c r="AC2004" s="15" t="s">
        <v>903</v>
      </c>
      <c r="AD2004" s="15" t="s">
        <v>911</v>
      </c>
      <c r="AE2004" s="15" t="s">
        <v>912</v>
      </c>
      <c r="AF2004" s="15" t="s">
        <v>913</v>
      </c>
    </row>
    <row r="2005" spans="1:37" s="15" customFormat="1">
      <c r="A2005" s="14">
        <v>44923.588587962964</v>
      </c>
      <c r="B2005" s="15" t="s">
        <v>899</v>
      </c>
      <c r="C2005" s="15" t="s">
        <v>11</v>
      </c>
      <c r="D2005" s="14">
        <v>44923.588587962964</v>
      </c>
      <c r="E2005" s="15">
        <f t="shared" ca="1" si="54"/>
        <v>5663</v>
      </c>
      <c r="F2005" s="15" t="s">
        <v>12</v>
      </c>
      <c r="G2005" s="15" t="s">
        <v>13</v>
      </c>
      <c r="H2005" s="15" t="s">
        <v>251</v>
      </c>
      <c r="I2005" s="15" t="s">
        <v>252</v>
      </c>
      <c r="J2005" s="15" t="s">
        <v>900</v>
      </c>
      <c r="K2005" s="16" t="s">
        <v>901</v>
      </c>
      <c r="L2005" s="15" t="s">
        <v>902</v>
      </c>
      <c r="M2005" s="15" t="s">
        <v>902</v>
      </c>
      <c r="N2005" s="15" t="s">
        <v>903</v>
      </c>
      <c r="O2005" s="15" t="s">
        <v>21</v>
      </c>
      <c r="Q2005" s="15" t="s">
        <v>905</v>
      </c>
      <c r="R2005" s="16" t="s">
        <v>906</v>
      </c>
      <c r="S2005" s="16" t="s">
        <v>907</v>
      </c>
      <c r="T2005" s="16" t="s">
        <v>908</v>
      </c>
      <c r="U2005" s="18">
        <v>45138</v>
      </c>
      <c r="V2005" s="17">
        <v>45504</v>
      </c>
      <c r="W2005" s="15" t="s">
        <v>909</v>
      </c>
      <c r="X2005" s="15" t="s">
        <v>910</v>
      </c>
      <c r="Y2005" s="15" t="s">
        <v>78</v>
      </c>
      <c r="Z2005" s="15" t="s">
        <v>904</v>
      </c>
      <c r="AA2005" s="15" t="s">
        <v>79</v>
      </c>
      <c r="AB2005" s="15" t="s">
        <v>902</v>
      </c>
      <c r="AC2005" s="15" t="s">
        <v>903</v>
      </c>
      <c r="AD2005" s="15" t="s">
        <v>911</v>
      </c>
      <c r="AE2005" s="15" t="s">
        <v>912</v>
      </c>
      <c r="AF2005" s="15" t="s">
        <v>913</v>
      </c>
    </row>
    <row r="2006" spans="1:37" s="15" customFormat="1">
      <c r="A2006" s="14">
        <v>44954.588587962964</v>
      </c>
      <c r="B2006" s="15" t="s">
        <v>899</v>
      </c>
      <c r="C2006" s="15" t="s">
        <v>11</v>
      </c>
      <c r="D2006" s="14">
        <v>44954.588587962964</v>
      </c>
      <c r="E2006" s="15">
        <f t="shared" ca="1" si="54"/>
        <v>6182</v>
      </c>
      <c r="F2006" s="15" t="s">
        <v>12</v>
      </c>
      <c r="G2006" s="15" t="s">
        <v>13</v>
      </c>
      <c r="H2006" s="15" t="s">
        <v>251</v>
      </c>
      <c r="I2006" s="15" t="s">
        <v>252</v>
      </c>
      <c r="J2006" s="15" t="s">
        <v>900</v>
      </c>
      <c r="K2006" s="16" t="s">
        <v>901</v>
      </c>
      <c r="L2006" s="15" t="s">
        <v>902</v>
      </c>
      <c r="M2006" s="15" t="s">
        <v>902</v>
      </c>
      <c r="N2006" s="15" t="s">
        <v>903</v>
      </c>
      <c r="O2006" s="15" t="s">
        <v>21</v>
      </c>
      <c r="Q2006" s="15" t="s">
        <v>905</v>
      </c>
      <c r="R2006" s="16" t="s">
        <v>906</v>
      </c>
      <c r="S2006" s="16" t="s">
        <v>907</v>
      </c>
      <c r="T2006" s="16" t="s">
        <v>908</v>
      </c>
      <c r="U2006" s="18">
        <v>45138</v>
      </c>
      <c r="V2006" s="17">
        <v>45504</v>
      </c>
      <c r="W2006" s="15" t="s">
        <v>909</v>
      </c>
      <c r="X2006" s="15" t="s">
        <v>910</v>
      </c>
      <c r="Y2006" s="15" t="s">
        <v>78</v>
      </c>
      <c r="Z2006" s="15" t="s">
        <v>904</v>
      </c>
      <c r="AA2006" s="15" t="s">
        <v>79</v>
      </c>
      <c r="AB2006" s="15" t="s">
        <v>902</v>
      </c>
      <c r="AC2006" s="15" t="s">
        <v>903</v>
      </c>
      <c r="AD2006" s="15" t="s">
        <v>911</v>
      </c>
      <c r="AE2006" s="15" t="s">
        <v>912</v>
      </c>
      <c r="AF2006" s="15" t="s">
        <v>913</v>
      </c>
    </row>
    <row r="2007" spans="1:37" s="15" customFormat="1">
      <c r="A2007" s="14">
        <v>44985.588587962964</v>
      </c>
      <c r="B2007" s="15" t="s">
        <v>899</v>
      </c>
      <c r="C2007" s="15" t="s">
        <v>11</v>
      </c>
      <c r="D2007" s="14">
        <v>44985.588587962964</v>
      </c>
      <c r="E2007" s="15">
        <f t="shared" ca="1" si="54"/>
        <v>6318</v>
      </c>
      <c r="F2007" s="15" t="s">
        <v>12</v>
      </c>
      <c r="G2007" s="15" t="s">
        <v>13</v>
      </c>
      <c r="H2007" s="15" t="s">
        <v>251</v>
      </c>
      <c r="I2007" s="15" t="s">
        <v>252</v>
      </c>
      <c r="J2007" s="15" t="s">
        <v>900</v>
      </c>
      <c r="K2007" s="16" t="s">
        <v>901</v>
      </c>
      <c r="L2007" s="15" t="s">
        <v>902</v>
      </c>
      <c r="M2007" s="15" t="s">
        <v>902</v>
      </c>
      <c r="N2007" s="15" t="s">
        <v>903</v>
      </c>
      <c r="O2007" s="15" t="s">
        <v>21</v>
      </c>
      <c r="Q2007" s="15" t="s">
        <v>905</v>
      </c>
      <c r="R2007" s="16" t="s">
        <v>906</v>
      </c>
      <c r="S2007" s="16" t="s">
        <v>907</v>
      </c>
      <c r="T2007" s="16" t="s">
        <v>908</v>
      </c>
      <c r="U2007" s="18">
        <v>45138</v>
      </c>
      <c r="V2007" s="17">
        <v>45504</v>
      </c>
      <c r="W2007" s="15" t="s">
        <v>909</v>
      </c>
      <c r="X2007" s="15" t="s">
        <v>910</v>
      </c>
      <c r="Y2007" s="15" t="s">
        <v>78</v>
      </c>
      <c r="Z2007" s="15" t="s">
        <v>904</v>
      </c>
      <c r="AA2007" s="15" t="s">
        <v>79</v>
      </c>
      <c r="AB2007" s="15" t="s">
        <v>902</v>
      </c>
      <c r="AC2007" s="15" t="s">
        <v>903</v>
      </c>
      <c r="AD2007" s="15" t="s">
        <v>911</v>
      </c>
      <c r="AE2007" s="15" t="s">
        <v>912</v>
      </c>
      <c r="AF2007" s="15" t="s">
        <v>913</v>
      </c>
      <c r="AK2007"/>
    </row>
    <row r="2008" spans="1:37" s="15" customFormat="1">
      <c r="A2008" s="14">
        <v>45013.588587962964</v>
      </c>
      <c r="B2008" s="15" t="s">
        <v>899</v>
      </c>
      <c r="C2008" s="15" t="s">
        <v>11</v>
      </c>
      <c r="D2008" s="14">
        <v>45013.588587962964</v>
      </c>
      <c r="E2008" s="15">
        <f t="shared" ca="1" si="54"/>
        <v>4551</v>
      </c>
      <c r="F2008" s="15" t="s">
        <v>12</v>
      </c>
      <c r="G2008" s="15" t="s">
        <v>13</v>
      </c>
      <c r="H2008" s="15" t="s">
        <v>251</v>
      </c>
      <c r="I2008" s="15" t="s">
        <v>252</v>
      </c>
      <c r="J2008" s="15" t="s">
        <v>900</v>
      </c>
      <c r="K2008" s="16" t="s">
        <v>901</v>
      </c>
      <c r="L2008" s="15" t="s">
        <v>902</v>
      </c>
      <c r="M2008" s="15" t="s">
        <v>902</v>
      </c>
      <c r="N2008" s="15" t="s">
        <v>903</v>
      </c>
      <c r="O2008" s="15" t="s">
        <v>21</v>
      </c>
      <c r="Q2008" s="15" t="s">
        <v>905</v>
      </c>
      <c r="R2008" s="16" t="s">
        <v>906</v>
      </c>
      <c r="S2008" s="16" t="s">
        <v>907</v>
      </c>
      <c r="T2008" s="16" t="s">
        <v>908</v>
      </c>
      <c r="U2008" s="18">
        <v>45138</v>
      </c>
      <c r="V2008" s="17">
        <v>45504</v>
      </c>
      <c r="W2008" s="15" t="s">
        <v>909</v>
      </c>
      <c r="X2008" s="15" t="s">
        <v>910</v>
      </c>
      <c r="Y2008" s="15" t="s">
        <v>78</v>
      </c>
      <c r="Z2008" s="15" t="s">
        <v>904</v>
      </c>
      <c r="AA2008" s="15" t="s">
        <v>79</v>
      </c>
      <c r="AB2008" s="15" t="s">
        <v>902</v>
      </c>
      <c r="AC2008" s="15" t="s">
        <v>903</v>
      </c>
      <c r="AD2008" s="15" t="s">
        <v>911</v>
      </c>
      <c r="AE2008" s="15" t="s">
        <v>912</v>
      </c>
      <c r="AF2008" s="15" t="s">
        <v>913</v>
      </c>
      <c r="AK2008"/>
    </row>
    <row r="2009" spans="1:37" s="15" customFormat="1">
      <c r="A2009" s="14">
        <v>45044.588587962964</v>
      </c>
      <c r="B2009" s="15" t="s">
        <v>899</v>
      </c>
      <c r="C2009" s="15" t="s">
        <v>11</v>
      </c>
      <c r="D2009" s="14">
        <v>45044.588587962964</v>
      </c>
      <c r="E2009" s="15">
        <f t="shared" ca="1" si="54"/>
        <v>5315</v>
      </c>
      <c r="F2009" s="15" t="s">
        <v>12</v>
      </c>
      <c r="G2009" s="15" t="s">
        <v>13</v>
      </c>
      <c r="H2009" s="15" t="s">
        <v>251</v>
      </c>
      <c r="I2009" s="15" t="s">
        <v>252</v>
      </c>
      <c r="J2009" s="15" t="s">
        <v>900</v>
      </c>
      <c r="K2009" s="16" t="s">
        <v>901</v>
      </c>
      <c r="L2009" s="15" t="s">
        <v>902</v>
      </c>
      <c r="M2009" s="15" t="s">
        <v>902</v>
      </c>
      <c r="N2009" s="15" t="s">
        <v>903</v>
      </c>
      <c r="O2009" s="15" t="s">
        <v>21</v>
      </c>
      <c r="Q2009" s="15" t="s">
        <v>905</v>
      </c>
      <c r="R2009" s="16" t="s">
        <v>906</v>
      </c>
      <c r="S2009" s="16" t="s">
        <v>907</v>
      </c>
      <c r="T2009" s="16" t="s">
        <v>908</v>
      </c>
      <c r="U2009" s="18">
        <v>45138</v>
      </c>
      <c r="V2009" s="17">
        <v>45504</v>
      </c>
      <c r="W2009" s="15" t="s">
        <v>909</v>
      </c>
      <c r="X2009" s="15" t="s">
        <v>910</v>
      </c>
      <c r="Y2009" s="15" t="s">
        <v>78</v>
      </c>
      <c r="Z2009" s="15" t="s">
        <v>904</v>
      </c>
      <c r="AA2009" s="15" t="s">
        <v>79</v>
      </c>
      <c r="AB2009" s="15" t="s">
        <v>902</v>
      </c>
      <c r="AC2009" s="15" t="s">
        <v>903</v>
      </c>
      <c r="AD2009" s="15" t="s">
        <v>911</v>
      </c>
      <c r="AE2009" s="15" t="s">
        <v>912</v>
      </c>
      <c r="AF2009" s="15" t="s">
        <v>913</v>
      </c>
      <c r="AK2009"/>
    </row>
    <row r="2010" spans="1:37" s="15" customFormat="1">
      <c r="A2010" s="14">
        <v>45074.588587962964</v>
      </c>
      <c r="B2010" s="15" t="s">
        <v>899</v>
      </c>
      <c r="C2010" s="15" t="s">
        <v>11</v>
      </c>
      <c r="D2010" s="14">
        <v>45074.588587962964</v>
      </c>
      <c r="E2010" s="15">
        <f t="shared" ca="1" si="54"/>
        <v>6841</v>
      </c>
      <c r="F2010" s="15" t="s">
        <v>12</v>
      </c>
      <c r="G2010" s="15" t="s">
        <v>13</v>
      </c>
      <c r="H2010" s="15" t="s">
        <v>251</v>
      </c>
      <c r="I2010" s="15" t="s">
        <v>252</v>
      </c>
      <c r="J2010" s="15" t="s">
        <v>900</v>
      </c>
      <c r="K2010" s="16" t="s">
        <v>901</v>
      </c>
      <c r="L2010" s="15" t="s">
        <v>902</v>
      </c>
      <c r="M2010" s="15" t="s">
        <v>902</v>
      </c>
      <c r="N2010" s="15" t="s">
        <v>903</v>
      </c>
      <c r="O2010" s="15" t="s">
        <v>21</v>
      </c>
      <c r="Q2010" s="15" t="s">
        <v>905</v>
      </c>
      <c r="R2010" s="16" t="s">
        <v>906</v>
      </c>
      <c r="S2010" s="16" t="s">
        <v>907</v>
      </c>
      <c r="T2010" s="16" t="s">
        <v>908</v>
      </c>
      <c r="U2010" s="18">
        <v>45138</v>
      </c>
      <c r="V2010" s="17">
        <v>45504</v>
      </c>
      <c r="W2010" s="15" t="s">
        <v>909</v>
      </c>
      <c r="X2010" s="15" t="s">
        <v>910</v>
      </c>
      <c r="Y2010" s="15" t="s">
        <v>78</v>
      </c>
      <c r="Z2010" s="15" t="s">
        <v>904</v>
      </c>
      <c r="AA2010" s="15" t="s">
        <v>79</v>
      </c>
      <c r="AB2010" s="15" t="s">
        <v>902</v>
      </c>
      <c r="AC2010" s="15" t="s">
        <v>903</v>
      </c>
      <c r="AD2010" s="15" t="s">
        <v>911</v>
      </c>
      <c r="AE2010" s="15" t="s">
        <v>912</v>
      </c>
      <c r="AF2010" s="15" t="s">
        <v>913</v>
      </c>
      <c r="AK2010"/>
    </row>
    <row r="2011" spans="1:37" s="15" customFormat="1">
      <c r="A2011" s="14">
        <v>45105.588587962964</v>
      </c>
      <c r="B2011" s="15" t="s">
        <v>899</v>
      </c>
      <c r="C2011" s="15" t="s">
        <v>11</v>
      </c>
      <c r="D2011" s="14">
        <v>45105.588587962964</v>
      </c>
      <c r="E2011" s="15">
        <f t="shared" ca="1" si="54"/>
        <v>7439</v>
      </c>
      <c r="F2011" s="15" t="s">
        <v>12</v>
      </c>
      <c r="G2011" s="15" t="s">
        <v>13</v>
      </c>
      <c r="H2011" s="15" t="s">
        <v>251</v>
      </c>
      <c r="I2011" s="15" t="s">
        <v>252</v>
      </c>
      <c r="J2011" s="15" t="s">
        <v>900</v>
      </c>
      <c r="K2011" s="16" t="s">
        <v>901</v>
      </c>
      <c r="L2011" s="15" t="s">
        <v>902</v>
      </c>
      <c r="M2011" s="15" t="s">
        <v>902</v>
      </c>
      <c r="N2011" s="15" t="s">
        <v>903</v>
      </c>
      <c r="O2011" s="15" t="s">
        <v>21</v>
      </c>
      <c r="Q2011" s="15" t="s">
        <v>905</v>
      </c>
      <c r="R2011" s="16" t="s">
        <v>906</v>
      </c>
      <c r="S2011" s="16" t="s">
        <v>907</v>
      </c>
      <c r="T2011" s="16" t="s">
        <v>908</v>
      </c>
      <c r="U2011" s="18">
        <v>45138</v>
      </c>
      <c r="V2011" s="17">
        <v>45504</v>
      </c>
      <c r="W2011" s="15" t="s">
        <v>909</v>
      </c>
      <c r="X2011" s="15" t="s">
        <v>910</v>
      </c>
      <c r="Y2011" s="15" t="s">
        <v>78</v>
      </c>
      <c r="Z2011" s="15" t="s">
        <v>904</v>
      </c>
      <c r="AA2011" s="15" t="s">
        <v>79</v>
      </c>
      <c r="AB2011" s="15" t="s">
        <v>902</v>
      </c>
      <c r="AC2011" s="15" t="s">
        <v>903</v>
      </c>
      <c r="AD2011" s="15" t="s">
        <v>911</v>
      </c>
      <c r="AE2011" s="15" t="s">
        <v>912</v>
      </c>
      <c r="AF2011" s="15" t="s">
        <v>913</v>
      </c>
      <c r="AK2011"/>
    </row>
    <row r="2012" spans="1:37" s="15" customFormat="1">
      <c r="A2012" s="14">
        <v>45135.588587962964</v>
      </c>
      <c r="B2012" s="15" t="s">
        <v>899</v>
      </c>
      <c r="C2012" s="15" t="s">
        <v>11</v>
      </c>
      <c r="D2012" s="14">
        <v>45135.588587962964</v>
      </c>
      <c r="E2012" s="15">
        <f t="shared" ca="1" si="54"/>
        <v>3241</v>
      </c>
      <c r="F2012" s="15" t="s">
        <v>12</v>
      </c>
      <c r="G2012" s="15" t="s">
        <v>13</v>
      </c>
      <c r="H2012" s="15" t="s">
        <v>251</v>
      </c>
      <c r="I2012" s="15" t="s">
        <v>252</v>
      </c>
      <c r="J2012" s="15" t="s">
        <v>900</v>
      </c>
      <c r="K2012" s="16" t="s">
        <v>901</v>
      </c>
      <c r="L2012" s="15" t="s">
        <v>902</v>
      </c>
      <c r="M2012" s="15" t="s">
        <v>902</v>
      </c>
      <c r="N2012" s="15" t="s">
        <v>903</v>
      </c>
      <c r="O2012" s="15" t="s">
        <v>21</v>
      </c>
      <c r="Q2012" s="15" t="s">
        <v>905</v>
      </c>
      <c r="R2012" s="16" t="s">
        <v>906</v>
      </c>
      <c r="S2012" s="16" t="s">
        <v>907</v>
      </c>
      <c r="T2012" s="16" t="s">
        <v>908</v>
      </c>
      <c r="U2012" s="18">
        <v>45138</v>
      </c>
      <c r="V2012" s="17">
        <v>45504</v>
      </c>
      <c r="W2012" s="15" t="s">
        <v>909</v>
      </c>
      <c r="X2012" s="15" t="s">
        <v>910</v>
      </c>
      <c r="Y2012" s="15" t="s">
        <v>78</v>
      </c>
      <c r="Z2012" s="15" t="s">
        <v>904</v>
      </c>
      <c r="AA2012" s="15" t="s">
        <v>79</v>
      </c>
      <c r="AB2012" s="15" t="s">
        <v>902</v>
      </c>
      <c r="AC2012" s="15" t="s">
        <v>903</v>
      </c>
      <c r="AD2012" s="15" t="s">
        <v>911</v>
      </c>
      <c r="AE2012" s="15" t="s">
        <v>912</v>
      </c>
      <c r="AF2012" s="15" t="s">
        <v>913</v>
      </c>
      <c r="AK2012"/>
    </row>
    <row r="2013" spans="1:37" s="15" customFormat="1">
      <c r="A2013" s="14">
        <v>45166.588587962964</v>
      </c>
      <c r="B2013" s="15" t="s">
        <v>899</v>
      </c>
      <c r="C2013" s="15" t="s">
        <v>11</v>
      </c>
      <c r="D2013" s="14">
        <v>45166.588587962964</v>
      </c>
      <c r="E2013" s="15">
        <f t="shared" ca="1" si="54"/>
        <v>5236</v>
      </c>
      <c r="F2013" s="15" t="s">
        <v>12</v>
      </c>
      <c r="G2013" s="15" t="s">
        <v>13</v>
      </c>
      <c r="H2013" s="15" t="s">
        <v>251</v>
      </c>
      <c r="I2013" s="15" t="s">
        <v>252</v>
      </c>
      <c r="J2013" s="15" t="s">
        <v>900</v>
      </c>
      <c r="K2013" s="16" t="s">
        <v>901</v>
      </c>
      <c r="L2013" s="15" t="s">
        <v>902</v>
      </c>
      <c r="M2013" s="15" t="s">
        <v>902</v>
      </c>
      <c r="N2013" s="15" t="s">
        <v>903</v>
      </c>
      <c r="O2013" s="15" t="s">
        <v>21</v>
      </c>
      <c r="Q2013" s="15" t="s">
        <v>905</v>
      </c>
      <c r="R2013" s="16" t="s">
        <v>906</v>
      </c>
      <c r="S2013" s="16" t="s">
        <v>907</v>
      </c>
      <c r="T2013" s="16" t="s">
        <v>908</v>
      </c>
      <c r="U2013" s="18">
        <v>45138</v>
      </c>
      <c r="V2013" s="17">
        <v>45504</v>
      </c>
      <c r="W2013" s="15" t="s">
        <v>909</v>
      </c>
      <c r="X2013" s="15" t="s">
        <v>910</v>
      </c>
      <c r="Y2013" s="15" t="s">
        <v>78</v>
      </c>
      <c r="Z2013" s="15" t="s">
        <v>904</v>
      </c>
      <c r="AA2013" s="15" t="s">
        <v>79</v>
      </c>
      <c r="AB2013" s="15" t="s">
        <v>902</v>
      </c>
      <c r="AC2013" s="15" t="s">
        <v>903</v>
      </c>
      <c r="AD2013" s="15" t="s">
        <v>911</v>
      </c>
      <c r="AE2013" s="15" t="s">
        <v>912</v>
      </c>
      <c r="AF2013" s="15" t="s">
        <v>913</v>
      </c>
      <c r="AK2013"/>
    </row>
    <row r="2014" spans="1:37" s="15" customFormat="1">
      <c r="A2014" s="14">
        <v>45197.588587962964</v>
      </c>
      <c r="B2014" s="15" t="s">
        <v>899</v>
      </c>
      <c r="C2014" s="15" t="s">
        <v>11</v>
      </c>
      <c r="D2014" s="14">
        <v>45197.588587962964</v>
      </c>
      <c r="E2014" s="15">
        <f t="shared" ca="1" si="54"/>
        <v>4920</v>
      </c>
      <c r="F2014" s="15" t="s">
        <v>12</v>
      </c>
      <c r="G2014" s="15" t="s">
        <v>13</v>
      </c>
      <c r="H2014" s="15" t="s">
        <v>251</v>
      </c>
      <c r="I2014" s="15" t="s">
        <v>252</v>
      </c>
      <c r="J2014" s="15" t="s">
        <v>900</v>
      </c>
      <c r="K2014" s="16" t="s">
        <v>901</v>
      </c>
      <c r="L2014" s="15" t="s">
        <v>902</v>
      </c>
      <c r="M2014" s="15" t="s">
        <v>902</v>
      </c>
      <c r="N2014" s="15" t="s">
        <v>903</v>
      </c>
      <c r="O2014" s="15" t="s">
        <v>21</v>
      </c>
      <c r="Q2014" s="15" t="s">
        <v>905</v>
      </c>
      <c r="R2014" s="16" t="s">
        <v>906</v>
      </c>
      <c r="S2014" s="16" t="s">
        <v>907</v>
      </c>
      <c r="T2014" s="16" t="s">
        <v>908</v>
      </c>
      <c r="U2014" s="18">
        <v>45138</v>
      </c>
      <c r="V2014" s="17">
        <v>45504</v>
      </c>
      <c r="W2014" s="15" t="s">
        <v>909</v>
      </c>
      <c r="X2014" s="15" t="s">
        <v>910</v>
      </c>
      <c r="Y2014" s="15" t="s">
        <v>78</v>
      </c>
      <c r="Z2014" s="15" t="s">
        <v>904</v>
      </c>
      <c r="AA2014" s="15" t="s">
        <v>79</v>
      </c>
      <c r="AB2014" s="15" t="s">
        <v>902</v>
      </c>
      <c r="AC2014" s="15" t="s">
        <v>903</v>
      </c>
      <c r="AD2014" s="15" t="s">
        <v>911</v>
      </c>
      <c r="AE2014" s="15" t="s">
        <v>912</v>
      </c>
      <c r="AF2014" s="15" t="s">
        <v>913</v>
      </c>
      <c r="AK2014"/>
    </row>
    <row r="2015" spans="1:37" s="15" customFormat="1">
      <c r="A2015" s="14">
        <v>45227.588587962964</v>
      </c>
      <c r="B2015" s="15" t="s">
        <v>899</v>
      </c>
      <c r="C2015" s="15" t="s">
        <v>11</v>
      </c>
      <c r="D2015" s="14">
        <v>45227.588587962964</v>
      </c>
      <c r="E2015" s="15">
        <f t="shared" ca="1" si="54"/>
        <v>7240</v>
      </c>
      <c r="F2015" s="15" t="s">
        <v>12</v>
      </c>
      <c r="G2015" s="15" t="s">
        <v>13</v>
      </c>
      <c r="H2015" s="15" t="s">
        <v>251</v>
      </c>
      <c r="I2015" s="15" t="s">
        <v>252</v>
      </c>
      <c r="J2015" s="15" t="s">
        <v>900</v>
      </c>
      <c r="K2015" s="16" t="s">
        <v>901</v>
      </c>
      <c r="L2015" s="15" t="s">
        <v>902</v>
      </c>
      <c r="M2015" s="15" t="s">
        <v>902</v>
      </c>
      <c r="N2015" s="15" t="s">
        <v>903</v>
      </c>
      <c r="O2015" s="15" t="s">
        <v>21</v>
      </c>
      <c r="Q2015" s="15" t="s">
        <v>905</v>
      </c>
      <c r="R2015" s="16" t="s">
        <v>906</v>
      </c>
      <c r="S2015" s="16" t="s">
        <v>907</v>
      </c>
      <c r="T2015" s="16" t="s">
        <v>908</v>
      </c>
      <c r="U2015" s="18">
        <v>45138</v>
      </c>
      <c r="V2015" s="17">
        <v>45504</v>
      </c>
      <c r="W2015" s="15" t="s">
        <v>909</v>
      </c>
      <c r="X2015" s="15" t="s">
        <v>910</v>
      </c>
      <c r="Y2015" s="15" t="s">
        <v>78</v>
      </c>
      <c r="Z2015" s="15" t="s">
        <v>904</v>
      </c>
      <c r="AA2015" s="15" t="s">
        <v>79</v>
      </c>
      <c r="AB2015" s="15" t="s">
        <v>902</v>
      </c>
      <c r="AC2015" s="15" t="s">
        <v>903</v>
      </c>
      <c r="AD2015" s="15" t="s">
        <v>911</v>
      </c>
      <c r="AE2015" s="15" t="s">
        <v>912</v>
      </c>
      <c r="AF2015" s="15" t="s">
        <v>913</v>
      </c>
    </row>
    <row r="2016" spans="1:37" s="15" customFormat="1">
      <c r="A2016" s="14">
        <v>45258.588587962964</v>
      </c>
      <c r="B2016" s="15" t="s">
        <v>899</v>
      </c>
      <c r="C2016" s="15" t="s">
        <v>11</v>
      </c>
      <c r="D2016" s="14">
        <v>45258.588587962964</v>
      </c>
      <c r="E2016" s="15">
        <f t="shared" ca="1" si="54"/>
        <v>3493</v>
      </c>
      <c r="F2016" s="15" t="s">
        <v>12</v>
      </c>
      <c r="G2016" s="15" t="s">
        <v>13</v>
      </c>
      <c r="H2016" s="15" t="s">
        <v>251</v>
      </c>
      <c r="I2016" s="15" t="s">
        <v>252</v>
      </c>
      <c r="J2016" s="15" t="s">
        <v>900</v>
      </c>
      <c r="K2016" s="16" t="s">
        <v>901</v>
      </c>
      <c r="L2016" s="15" t="s">
        <v>902</v>
      </c>
      <c r="M2016" s="15" t="s">
        <v>902</v>
      </c>
      <c r="N2016" s="15" t="s">
        <v>903</v>
      </c>
      <c r="O2016" s="15" t="s">
        <v>21</v>
      </c>
      <c r="Q2016" s="15" t="s">
        <v>905</v>
      </c>
      <c r="R2016" s="16" t="s">
        <v>906</v>
      </c>
      <c r="S2016" s="16" t="s">
        <v>907</v>
      </c>
      <c r="T2016" s="16" t="s">
        <v>908</v>
      </c>
      <c r="U2016" s="18">
        <v>45138</v>
      </c>
      <c r="V2016" s="17">
        <v>45504</v>
      </c>
      <c r="W2016" s="15" t="s">
        <v>909</v>
      </c>
      <c r="X2016" s="15" t="s">
        <v>910</v>
      </c>
      <c r="Y2016" s="15" t="s">
        <v>78</v>
      </c>
      <c r="Z2016" s="15" t="s">
        <v>904</v>
      </c>
      <c r="AA2016" s="15" t="s">
        <v>79</v>
      </c>
      <c r="AB2016" s="15" t="s">
        <v>902</v>
      </c>
      <c r="AC2016" s="15" t="s">
        <v>903</v>
      </c>
      <c r="AD2016" s="15" t="s">
        <v>911</v>
      </c>
      <c r="AE2016" s="15" t="s">
        <v>912</v>
      </c>
      <c r="AF2016" s="15" t="s">
        <v>913</v>
      </c>
    </row>
    <row r="2017" spans="1:39" s="15" customFormat="1">
      <c r="A2017" s="14">
        <v>45288.588587962964</v>
      </c>
      <c r="B2017" s="15" t="s">
        <v>899</v>
      </c>
      <c r="C2017" s="15" t="s">
        <v>11</v>
      </c>
      <c r="D2017" s="14">
        <v>45288.588587962964</v>
      </c>
      <c r="E2017" s="15">
        <f t="shared" ca="1" si="54"/>
        <v>7625</v>
      </c>
      <c r="F2017" s="15" t="s">
        <v>12</v>
      </c>
      <c r="G2017" s="15" t="s">
        <v>13</v>
      </c>
      <c r="H2017" s="15" t="s">
        <v>251</v>
      </c>
      <c r="I2017" s="15" t="s">
        <v>252</v>
      </c>
      <c r="J2017" s="15" t="s">
        <v>900</v>
      </c>
      <c r="K2017" s="16" t="s">
        <v>901</v>
      </c>
      <c r="L2017" s="15" t="s">
        <v>902</v>
      </c>
      <c r="M2017" s="15" t="s">
        <v>902</v>
      </c>
      <c r="N2017" s="15" t="s">
        <v>903</v>
      </c>
      <c r="O2017" s="15" t="s">
        <v>21</v>
      </c>
      <c r="Q2017" s="15" t="s">
        <v>905</v>
      </c>
      <c r="R2017" s="16" t="s">
        <v>906</v>
      </c>
      <c r="S2017" s="16" t="s">
        <v>907</v>
      </c>
      <c r="T2017" s="16" t="s">
        <v>908</v>
      </c>
      <c r="U2017" s="18">
        <v>45138</v>
      </c>
      <c r="V2017" s="17">
        <v>45504</v>
      </c>
      <c r="W2017" s="15" t="s">
        <v>909</v>
      </c>
      <c r="X2017" s="15" t="s">
        <v>910</v>
      </c>
      <c r="Y2017" s="15" t="s">
        <v>78</v>
      </c>
      <c r="Z2017" s="15" t="s">
        <v>904</v>
      </c>
      <c r="AA2017" s="15" t="s">
        <v>79</v>
      </c>
      <c r="AB2017" s="15" t="s">
        <v>902</v>
      </c>
      <c r="AC2017" s="15" t="s">
        <v>903</v>
      </c>
      <c r="AD2017" s="15" t="s">
        <v>911</v>
      </c>
      <c r="AE2017" s="15" t="s">
        <v>912</v>
      </c>
      <c r="AF2017" s="15" t="s">
        <v>913</v>
      </c>
    </row>
    <row r="2018" spans="1:39" s="15" customFormat="1">
      <c r="A2018" s="14">
        <v>44224.615451388891</v>
      </c>
      <c r="B2018" s="15" t="s">
        <v>914</v>
      </c>
      <c r="C2018" s="15" t="s">
        <v>11</v>
      </c>
      <c r="D2018" s="14">
        <v>44224.615451388891</v>
      </c>
      <c r="E2018" s="15">
        <f ca="1">RANDBETWEEN(1300,4600)</f>
        <v>4449</v>
      </c>
      <c r="F2018" s="15" t="s">
        <v>12</v>
      </c>
      <c r="G2018" s="15" t="s">
        <v>13</v>
      </c>
      <c r="H2018" s="15" t="s">
        <v>251</v>
      </c>
      <c r="I2018" s="15" t="s">
        <v>252</v>
      </c>
      <c r="J2018" s="15" t="s">
        <v>915</v>
      </c>
      <c r="K2018" s="16" t="s">
        <v>916</v>
      </c>
      <c r="L2018" s="15" t="s">
        <v>917</v>
      </c>
      <c r="M2018" s="15" t="s">
        <v>918</v>
      </c>
      <c r="N2018" s="15" t="s">
        <v>919</v>
      </c>
      <c r="O2018" s="15" t="s">
        <v>21</v>
      </c>
      <c r="Q2018" s="15" t="s">
        <v>921</v>
      </c>
      <c r="R2018" s="16" t="s">
        <v>922</v>
      </c>
      <c r="S2018" s="16" t="s">
        <v>923</v>
      </c>
      <c r="T2018" s="16" t="s">
        <v>924</v>
      </c>
      <c r="U2018" s="18">
        <v>44889</v>
      </c>
      <c r="V2018" s="17">
        <v>45254</v>
      </c>
      <c r="W2018" s="15" t="s">
        <v>925</v>
      </c>
      <c r="X2018" s="15" t="s">
        <v>926</v>
      </c>
      <c r="Y2018" s="15" t="s">
        <v>78</v>
      </c>
      <c r="Z2018" s="15" t="s">
        <v>920</v>
      </c>
      <c r="AA2018" s="15" t="s">
        <v>79</v>
      </c>
      <c r="AB2018" s="15" t="s">
        <v>918</v>
      </c>
      <c r="AC2018" s="15" t="s">
        <v>919</v>
      </c>
      <c r="AD2018" s="15" t="s">
        <v>927</v>
      </c>
      <c r="AE2018" s="15" t="s">
        <v>928</v>
      </c>
      <c r="AF2018" s="15" t="s">
        <v>929</v>
      </c>
      <c r="AH2018"/>
      <c r="AI2018"/>
      <c r="AM2018"/>
    </row>
    <row r="2019" spans="1:39" s="15" customFormat="1">
      <c r="A2019" s="14">
        <v>44255.615451388891</v>
      </c>
      <c r="B2019" s="15" t="s">
        <v>914</v>
      </c>
      <c r="C2019" s="15" t="s">
        <v>11</v>
      </c>
      <c r="D2019" s="14">
        <v>44255.615451388891</v>
      </c>
      <c r="E2019" s="15">
        <f t="shared" ref="E2019:E2053" ca="1" si="55">RANDBETWEEN(1300,4600)</f>
        <v>2294</v>
      </c>
      <c r="F2019" s="15" t="s">
        <v>12</v>
      </c>
      <c r="G2019" s="15" t="s">
        <v>13</v>
      </c>
      <c r="H2019" s="15" t="s">
        <v>251</v>
      </c>
      <c r="I2019" s="15" t="s">
        <v>252</v>
      </c>
      <c r="J2019" s="15" t="s">
        <v>915</v>
      </c>
      <c r="K2019" s="16" t="s">
        <v>916</v>
      </c>
      <c r="L2019" s="15" t="s">
        <v>917</v>
      </c>
      <c r="M2019" s="15" t="s">
        <v>918</v>
      </c>
      <c r="N2019" s="15" t="s">
        <v>919</v>
      </c>
      <c r="O2019" s="15" t="s">
        <v>21</v>
      </c>
      <c r="Q2019" s="15" t="s">
        <v>921</v>
      </c>
      <c r="R2019" s="16" t="s">
        <v>922</v>
      </c>
      <c r="S2019" s="16" t="s">
        <v>923</v>
      </c>
      <c r="T2019" s="16" t="s">
        <v>924</v>
      </c>
      <c r="U2019" s="18">
        <v>44889</v>
      </c>
      <c r="V2019" s="17">
        <v>45254</v>
      </c>
      <c r="W2019" s="15" t="s">
        <v>925</v>
      </c>
      <c r="X2019" s="15" t="s">
        <v>926</v>
      </c>
      <c r="Y2019" s="15" t="s">
        <v>78</v>
      </c>
      <c r="Z2019" s="15" t="s">
        <v>920</v>
      </c>
      <c r="AA2019" s="15" t="s">
        <v>79</v>
      </c>
      <c r="AB2019" s="15" t="s">
        <v>918</v>
      </c>
      <c r="AC2019" s="15" t="s">
        <v>919</v>
      </c>
      <c r="AD2019" s="15" t="s">
        <v>927</v>
      </c>
      <c r="AE2019" s="15" t="s">
        <v>928</v>
      </c>
      <c r="AF2019" s="15" t="s">
        <v>929</v>
      </c>
      <c r="AG2019"/>
      <c r="AH2019"/>
      <c r="AI2019"/>
      <c r="AM2019"/>
    </row>
    <row r="2020" spans="1:39" s="15" customFormat="1">
      <c r="A2020" s="14">
        <v>44283.615451388891</v>
      </c>
      <c r="B2020" s="15" t="s">
        <v>914</v>
      </c>
      <c r="C2020" s="15" t="s">
        <v>11</v>
      </c>
      <c r="D2020" s="14">
        <v>44283.615451388891</v>
      </c>
      <c r="E2020" s="15">
        <f t="shared" ca="1" si="55"/>
        <v>1526</v>
      </c>
      <c r="F2020" s="15" t="s">
        <v>12</v>
      </c>
      <c r="G2020" s="15" t="s">
        <v>13</v>
      </c>
      <c r="H2020" s="15" t="s">
        <v>251</v>
      </c>
      <c r="I2020" s="15" t="s">
        <v>252</v>
      </c>
      <c r="J2020" s="15" t="s">
        <v>915</v>
      </c>
      <c r="K2020" s="16" t="s">
        <v>916</v>
      </c>
      <c r="L2020" s="15" t="s">
        <v>917</v>
      </c>
      <c r="M2020" s="15" t="s">
        <v>918</v>
      </c>
      <c r="N2020" s="15" t="s">
        <v>919</v>
      </c>
      <c r="O2020" s="15" t="s">
        <v>21</v>
      </c>
      <c r="Q2020" s="15" t="s">
        <v>921</v>
      </c>
      <c r="R2020" s="16" t="s">
        <v>922</v>
      </c>
      <c r="S2020" s="16" t="s">
        <v>923</v>
      </c>
      <c r="T2020" s="16" t="s">
        <v>924</v>
      </c>
      <c r="U2020" s="18">
        <v>44889</v>
      </c>
      <c r="V2020" s="17">
        <v>45254</v>
      </c>
      <c r="W2020" s="15" t="s">
        <v>925</v>
      </c>
      <c r="X2020" s="15" t="s">
        <v>926</v>
      </c>
      <c r="Y2020" s="15" t="s">
        <v>78</v>
      </c>
      <c r="Z2020" s="15" t="s">
        <v>920</v>
      </c>
      <c r="AA2020" s="15" t="s">
        <v>79</v>
      </c>
      <c r="AB2020" s="15" t="s">
        <v>918</v>
      </c>
      <c r="AC2020" s="15" t="s">
        <v>919</v>
      </c>
      <c r="AD2020" s="15" t="s">
        <v>927</v>
      </c>
      <c r="AE2020" s="15" t="s">
        <v>928</v>
      </c>
      <c r="AF2020" s="15" t="s">
        <v>929</v>
      </c>
      <c r="AG2020"/>
      <c r="AH2020"/>
      <c r="AI2020"/>
      <c r="AM2020"/>
    </row>
    <row r="2021" spans="1:39" s="15" customFormat="1">
      <c r="A2021" s="14">
        <v>44314.615451388891</v>
      </c>
      <c r="B2021" s="15" t="s">
        <v>914</v>
      </c>
      <c r="C2021" s="15" t="s">
        <v>11</v>
      </c>
      <c r="D2021" s="14">
        <v>44314.615451388891</v>
      </c>
      <c r="E2021" s="15">
        <f t="shared" ca="1" si="55"/>
        <v>1424</v>
      </c>
      <c r="F2021" s="15" t="s">
        <v>12</v>
      </c>
      <c r="G2021" s="15" t="s">
        <v>13</v>
      </c>
      <c r="H2021" s="15" t="s">
        <v>251</v>
      </c>
      <c r="I2021" s="15" t="s">
        <v>252</v>
      </c>
      <c r="J2021" s="15" t="s">
        <v>915</v>
      </c>
      <c r="K2021" s="16" t="s">
        <v>916</v>
      </c>
      <c r="L2021" s="15" t="s">
        <v>917</v>
      </c>
      <c r="M2021" s="15" t="s">
        <v>918</v>
      </c>
      <c r="N2021" s="15" t="s">
        <v>919</v>
      </c>
      <c r="O2021" s="15" t="s">
        <v>21</v>
      </c>
      <c r="Q2021" s="15" t="s">
        <v>921</v>
      </c>
      <c r="R2021" s="16" t="s">
        <v>922</v>
      </c>
      <c r="S2021" s="16" t="s">
        <v>923</v>
      </c>
      <c r="T2021" s="16" t="s">
        <v>924</v>
      </c>
      <c r="U2021" s="18">
        <v>44889</v>
      </c>
      <c r="V2021" s="17">
        <v>45254</v>
      </c>
      <c r="W2021" s="15" t="s">
        <v>925</v>
      </c>
      <c r="X2021" s="15" t="s">
        <v>926</v>
      </c>
      <c r="Y2021" s="15" t="s">
        <v>78</v>
      </c>
      <c r="Z2021" s="15" t="s">
        <v>920</v>
      </c>
      <c r="AA2021" s="15" t="s">
        <v>79</v>
      </c>
      <c r="AB2021" s="15" t="s">
        <v>918</v>
      </c>
      <c r="AC2021" s="15" t="s">
        <v>919</v>
      </c>
      <c r="AD2021" s="15" t="s">
        <v>927</v>
      </c>
      <c r="AE2021" s="15" t="s">
        <v>928</v>
      </c>
      <c r="AF2021" s="15" t="s">
        <v>929</v>
      </c>
      <c r="AG2021"/>
      <c r="AH2021"/>
      <c r="AI2021"/>
      <c r="AM2021"/>
    </row>
    <row r="2022" spans="1:39" s="15" customFormat="1">
      <c r="A2022" s="14">
        <v>44344.615451388891</v>
      </c>
      <c r="B2022" s="15" t="s">
        <v>914</v>
      </c>
      <c r="C2022" s="15" t="s">
        <v>11</v>
      </c>
      <c r="D2022" s="14">
        <v>44344.615451388891</v>
      </c>
      <c r="E2022" s="15">
        <f t="shared" ca="1" si="55"/>
        <v>2458</v>
      </c>
      <c r="F2022" s="15" t="s">
        <v>12</v>
      </c>
      <c r="G2022" s="15" t="s">
        <v>13</v>
      </c>
      <c r="H2022" s="15" t="s">
        <v>251</v>
      </c>
      <c r="I2022" s="15" t="s">
        <v>252</v>
      </c>
      <c r="J2022" s="15" t="s">
        <v>915</v>
      </c>
      <c r="K2022" s="16" t="s">
        <v>916</v>
      </c>
      <c r="L2022" s="15" t="s">
        <v>917</v>
      </c>
      <c r="M2022" s="15" t="s">
        <v>918</v>
      </c>
      <c r="N2022" s="15" t="s">
        <v>919</v>
      </c>
      <c r="O2022" s="15" t="s">
        <v>21</v>
      </c>
      <c r="Q2022" s="15" t="s">
        <v>921</v>
      </c>
      <c r="R2022" s="16" t="s">
        <v>922</v>
      </c>
      <c r="S2022" s="16" t="s">
        <v>923</v>
      </c>
      <c r="T2022" s="16" t="s">
        <v>924</v>
      </c>
      <c r="U2022" s="18">
        <v>44889</v>
      </c>
      <c r="V2022" s="17">
        <v>45254</v>
      </c>
      <c r="W2022" s="15" t="s">
        <v>925</v>
      </c>
      <c r="X2022" s="15" t="s">
        <v>926</v>
      </c>
      <c r="Y2022" s="15" t="s">
        <v>78</v>
      </c>
      <c r="Z2022" s="15" t="s">
        <v>920</v>
      </c>
      <c r="AA2022" s="15" t="s">
        <v>79</v>
      </c>
      <c r="AB2022" s="15" t="s">
        <v>918</v>
      </c>
      <c r="AC2022" s="15" t="s">
        <v>919</v>
      </c>
      <c r="AD2022" s="15" t="s">
        <v>927</v>
      </c>
      <c r="AE2022" s="15" t="s">
        <v>928</v>
      </c>
      <c r="AF2022" s="15" t="s">
        <v>929</v>
      </c>
      <c r="AH2022"/>
      <c r="AI2022"/>
      <c r="AM2022"/>
    </row>
    <row r="2023" spans="1:39" s="15" customFormat="1">
      <c r="A2023" s="14">
        <v>44375.615451388891</v>
      </c>
      <c r="B2023" s="15" t="s">
        <v>914</v>
      </c>
      <c r="C2023" s="15" t="s">
        <v>11</v>
      </c>
      <c r="D2023" s="14">
        <v>44375.615451388891</v>
      </c>
      <c r="E2023" s="15">
        <f t="shared" ca="1" si="55"/>
        <v>4021</v>
      </c>
      <c r="F2023" s="15" t="s">
        <v>12</v>
      </c>
      <c r="G2023" s="15" t="s">
        <v>13</v>
      </c>
      <c r="H2023" s="15" t="s">
        <v>251</v>
      </c>
      <c r="I2023" s="15" t="s">
        <v>252</v>
      </c>
      <c r="J2023" s="15" t="s">
        <v>915</v>
      </c>
      <c r="K2023" s="16" t="s">
        <v>916</v>
      </c>
      <c r="L2023" s="15" t="s">
        <v>917</v>
      </c>
      <c r="M2023" s="15" t="s">
        <v>918</v>
      </c>
      <c r="N2023" s="15" t="s">
        <v>919</v>
      </c>
      <c r="O2023" s="15" t="s">
        <v>21</v>
      </c>
      <c r="Q2023" s="15" t="s">
        <v>921</v>
      </c>
      <c r="R2023" s="16" t="s">
        <v>922</v>
      </c>
      <c r="S2023" s="16" t="s">
        <v>923</v>
      </c>
      <c r="T2023" s="16" t="s">
        <v>924</v>
      </c>
      <c r="U2023" s="18">
        <v>44889</v>
      </c>
      <c r="V2023" s="17">
        <v>45254</v>
      </c>
      <c r="W2023" s="15" t="s">
        <v>925</v>
      </c>
      <c r="X2023" s="15" t="s">
        <v>926</v>
      </c>
      <c r="Y2023" s="15" t="s">
        <v>78</v>
      </c>
      <c r="Z2023" s="15" t="s">
        <v>920</v>
      </c>
      <c r="AA2023" s="15" t="s">
        <v>79</v>
      </c>
      <c r="AB2023" s="15" t="s">
        <v>918</v>
      </c>
      <c r="AC2023" s="15" t="s">
        <v>919</v>
      </c>
      <c r="AD2023" s="15" t="s">
        <v>927</v>
      </c>
      <c r="AE2023" s="15" t="s">
        <v>928</v>
      </c>
      <c r="AF2023" s="15" t="s">
        <v>929</v>
      </c>
      <c r="AH2023"/>
      <c r="AL2023"/>
      <c r="AM2023"/>
    </row>
    <row r="2024" spans="1:39">
      <c r="A2024" s="14">
        <v>44405.615451388891</v>
      </c>
      <c r="B2024" s="15" t="s">
        <v>914</v>
      </c>
      <c r="C2024" s="15" t="s">
        <v>11</v>
      </c>
      <c r="D2024" s="14">
        <v>44405.615451388891</v>
      </c>
      <c r="E2024" s="15">
        <f t="shared" ca="1" si="55"/>
        <v>1702</v>
      </c>
      <c r="F2024" s="15" t="s">
        <v>12</v>
      </c>
      <c r="G2024" s="15" t="s">
        <v>13</v>
      </c>
      <c r="H2024" s="15" t="s">
        <v>251</v>
      </c>
      <c r="I2024" s="15" t="s">
        <v>252</v>
      </c>
      <c r="J2024" s="15" t="s">
        <v>915</v>
      </c>
      <c r="K2024" s="16" t="s">
        <v>916</v>
      </c>
      <c r="L2024" s="15" t="s">
        <v>917</v>
      </c>
      <c r="M2024" s="15" t="s">
        <v>918</v>
      </c>
      <c r="N2024" s="15" t="s">
        <v>919</v>
      </c>
      <c r="O2024" s="15" t="s">
        <v>21</v>
      </c>
      <c r="P2024" s="15"/>
      <c r="Q2024" s="15" t="s">
        <v>921</v>
      </c>
      <c r="R2024" s="16" t="s">
        <v>922</v>
      </c>
      <c r="S2024" s="16" t="s">
        <v>923</v>
      </c>
      <c r="T2024" s="16" t="s">
        <v>924</v>
      </c>
      <c r="U2024" s="18">
        <v>44889</v>
      </c>
      <c r="V2024" s="17">
        <v>45254</v>
      </c>
      <c r="W2024" s="15" t="s">
        <v>925</v>
      </c>
      <c r="X2024" s="15" t="s">
        <v>926</v>
      </c>
      <c r="Y2024" s="15" t="s">
        <v>78</v>
      </c>
      <c r="Z2024" s="15" t="s">
        <v>920</v>
      </c>
      <c r="AA2024" s="15" t="s">
        <v>79</v>
      </c>
      <c r="AB2024" s="15" t="s">
        <v>918</v>
      </c>
      <c r="AC2024" s="15" t="s">
        <v>919</v>
      </c>
      <c r="AD2024" s="15" t="s">
        <v>927</v>
      </c>
      <c r="AE2024" s="15" t="s">
        <v>928</v>
      </c>
      <c r="AF2024" s="15" t="s">
        <v>929</v>
      </c>
      <c r="AG2024" s="15"/>
      <c r="AI2024" s="15"/>
      <c r="AJ2024" s="15"/>
      <c r="AK2024" s="15"/>
    </row>
    <row r="2025" spans="1:39">
      <c r="A2025" s="14">
        <v>44436.615451388891</v>
      </c>
      <c r="B2025" s="15" t="s">
        <v>914</v>
      </c>
      <c r="C2025" s="15" t="s">
        <v>11</v>
      </c>
      <c r="D2025" s="14">
        <v>44436.615451388891</v>
      </c>
      <c r="E2025" s="15">
        <f t="shared" ca="1" si="55"/>
        <v>4578</v>
      </c>
      <c r="F2025" s="15" t="s">
        <v>12</v>
      </c>
      <c r="G2025" s="15" t="s">
        <v>13</v>
      </c>
      <c r="H2025" s="15" t="s">
        <v>251</v>
      </c>
      <c r="I2025" s="15" t="s">
        <v>252</v>
      </c>
      <c r="J2025" s="15" t="s">
        <v>915</v>
      </c>
      <c r="K2025" s="16" t="s">
        <v>916</v>
      </c>
      <c r="L2025" s="15" t="s">
        <v>917</v>
      </c>
      <c r="M2025" s="15" t="s">
        <v>918</v>
      </c>
      <c r="N2025" s="15" t="s">
        <v>919</v>
      </c>
      <c r="O2025" s="15" t="s">
        <v>21</v>
      </c>
      <c r="P2025" s="15"/>
      <c r="Q2025" s="15" t="s">
        <v>921</v>
      </c>
      <c r="R2025" s="16" t="s">
        <v>922</v>
      </c>
      <c r="S2025" s="16" t="s">
        <v>923</v>
      </c>
      <c r="T2025" s="16" t="s">
        <v>924</v>
      </c>
      <c r="U2025" s="18">
        <v>44889</v>
      </c>
      <c r="V2025" s="17">
        <v>45254</v>
      </c>
      <c r="W2025" s="15" t="s">
        <v>925</v>
      </c>
      <c r="X2025" s="15" t="s">
        <v>926</v>
      </c>
      <c r="Y2025" s="15" t="s">
        <v>78</v>
      </c>
      <c r="Z2025" s="15" t="s">
        <v>920</v>
      </c>
      <c r="AA2025" s="15" t="s">
        <v>79</v>
      </c>
      <c r="AB2025" s="15" t="s">
        <v>918</v>
      </c>
      <c r="AC2025" s="15" t="s">
        <v>919</v>
      </c>
      <c r="AD2025" s="15" t="s">
        <v>927</v>
      </c>
      <c r="AE2025" s="15" t="s">
        <v>928</v>
      </c>
      <c r="AF2025" s="15" t="s">
        <v>929</v>
      </c>
      <c r="AG2025" s="15"/>
      <c r="AH2025" s="15"/>
      <c r="AI2025" s="15"/>
      <c r="AJ2025" s="15"/>
      <c r="AK2025" s="15"/>
    </row>
    <row r="2026" spans="1:39">
      <c r="A2026" s="14">
        <v>44467.615451388891</v>
      </c>
      <c r="B2026" s="15" t="s">
        <v>914</v>
      </c>
      <c r="C2026" s="15" t="s">
        <v>11</v>
      </c>
      <c r="D2026" s="14">
        <v>44467.615451388891</v>
      </c>
      <c r="E2026" s="15">
        <f t="shared" ca="1" si="55"/>
        <v>4423</v>
      </c>
      <c r="F2026" s="15" t="s">
        <v>12</v>
      </c>
      <c r="G2026" s="15" t="s">
        <v>13</v>
      </c>
      <c r="H2026" s="15" t="s">
        <v>251</v>
      </c>
      <c r="I2026" s="15" t="s">
        <v>252</v>
      </c>
      <c r="J2026" s="15" t="s">
        <v>915</v>
      </c>
      <c r="K2026" s="16" t="s">
        <v>916</v>
      </c>
      <c r="L2026" s="15" t="s">
        <v>917</v>
      </c>
      <c r="M2026" s="15" t="s">
        <v>918</v>
      </c>
      <c r="N2026" s="15" t="s">
        <v>919</v>
      </c>
      <c r="O2026" s="15" t="s">
        <v>21</v>
      </c>
      <c r="P2026" s="15"/>
      <c r="Q2026" s="15" t="s">
        <v>921</v>
      </c>
      <c r="R2026" s="16" t="s">
        <v>922</v>
      </c>
      <c r="S2026" s="16" t="s">
        <v>923</v>
      </c>
      <c r="T2026" s="16" t="s">
        <v>924</v>
      </c>
      <c r="U2026" s="18">
        <v>44889</v>
      </c>
      <c r="V2026" s="17">
        <v>45254</v>
      </c>
      <c r="W2026" s="15" t="s">
        <v>925</v>
      </c>
      <c r="X2026" s="15" t="s">
        <v>926</v>
      </c>
      <c r="Y2026" s="15" t="s">
        <v>78</v>
      </c>
      <c r="Z2026" s="15" t="s">
        <v>920</v>
      </c>
      <c r="AA2026" s="15" t="s">
        <v>79</v>
      </c>
      <c r="AB2026" s="15" t="s">
        <v>918</v>
      </c>
      <c r="AC2026" s="15" t="s">
        <v>919</v>
      </c>
      <c r="AD2026" s="15" t="s">
        <v>927</v>
      </c>
      <c r="AE2026" s="15" t="s">
        <v>928</v>
      </c>
      <c r="AF2026" s="15" t="s">
        <v>929</v>
      </c>
      <c r="AG2026" s="15"/>
      <c r="AH2026" s="15"/>
      <c r="AI2026" s="15"/>
      <c r="AJ2026" s="15"/>
      <c r="AK2026" s="15"/>
      <c r="AM2026" s="15"/>
    </row>
    <row r="2027" spans="1:39">
      <c r="A2027" s="14">
        <v>44497.615451388891</v>
      </c>
      <c r="B2027" s="15" t="s">
        <v>914</v>
      </c>
      <c r="C2027" s="15" t="s">
        <v>11</v>
      </c>
      <c r="D2027" s="14">
        <v>44497.615451388891</v>
      </c>
      <c r="E2027" s="15">
        <f t="shared" ca="1" si="55"/>
        <v>1486</v>
      </c>
      <c r="F2027" s="15" t="s">
        <v>12</v>
      </c>
      <c r="G2027" s="15" t="s">
        <v>13</v>
      </c>
      <c r="H2027" s="15" t="s">
        <v>251</v>
      </c>
      <c r="I2027" s="15" t="s">
        <v>252</v>
      </c>
      <c r="J2027" s="15" t="s">
        <v>915</v>
      </c>
      <c r="K2027" s="16" t="s">
        <v>916</v>
      </c>
      <c r="L2027" s="15" t="s">
        <v>917</v>
      </c>
      <c r="M2027" s="15" t="s">
        <v>918</v>
      </c>
      <c r="N2027" s="15" t="s">
        <v>919</v>
      </c>
      <c r="O2027" s="15" t="s">
        <v>21</v>
      </c>
      <c r="P2027" s="15"/>
      <c r="Q2027" s="15" t="s">
        <v>921</v>
      </c>
      <c r="R2027" s="16" t="s">
        <v>922</v>
      </c>
      <c r="S2027" s="16" t="s">
        <v>923</v>
      </c>
      <c r="T2027" s="16" t="s">
        <v>924</v>
      </c>
      <c r="U2027" s="18">
        <v>44889</v>
      </c>
      <c r="V2027" s="17">
        <v>45254</v>
      </c>
      <c r="W2027" s="15" t="s">
        <v>925</v>
      </c>
      <c r="X2027" s="15" t="s">
        <v>926</v>
      </c>
      <c r="Y2027" s="15" t="s">
        <v>78</v>
      </c>
      <c r="Z2027" s="15" t="s">
        <v>920</v>
      </c>
      <c r="AA2027" s="15" t="s">
        <v>79</v>
      </c>
      <c r="AB2027" s="15" t="s">
        <v>918</v>
      </c>
      <c r="AC2027" s="15" t="s">
        <v>919</v>
      </c>
      <c r="AD2027" s="15" t="s">
        <v>927</v>
      </c>
      <c r="AE2027" s="15" t="s">
        <v>928</v>
      </c>
      <c r="AF2027" s="15" t="s">
        <v>929</v>
      </c>
      <c r="AG2027" s="15"/>
      <c r="AH2027" s="15"/>
      <c r="AI2027" s="15"/>
      <c r="AJ2027" s="15"/>
      <c r="AK2027" s="15"/>
      <c r="AM2027" s="15"/>
    </row>
    <row r="2028" spans="1:39">
      <c r="A2028" s="14">
        <v>44528.615451388891</v>
      </c>
      <c r="B2028" s="15" t="s">
        <v>914</v>
      </c>
      <c r="C2028" s="15" t="s">
        <v>11</v>
      </c>
      <c r="D2028" s="14">
        <v>44528.615451388891</v>
      </c>
      <c r="E2028" s="15">
        <f t="shared" ca="1" si="55"/>
        <v>2279</v>
      </c>
      <c r="F2028" s="15" t="s">
        <v>12</v>
      </c>
      <c r="G2028" s="15" t="s">
        <v>13</v>
      </c>
      <c r="H2028" s="15" t="s">
        <v>251</v>
      </c>
      <c r="I2028" s="15" t="s">
        <v>252</v>
      </c>
      <c r="J2028" s="15" t="s">
        <v>915</v>
      </c>
      <c r="K2028" s="16" t="s">
        <v>916</v>
      </c>
      <c r="L2028" s="15" t="s">
        <v>917</v>
      </c>
      <c r="M2028" s="15" t="s">
        <v>918</v>
      </c>
      <c r="N2028" s="15" t="s">
        <v>919</v>
      </c>
      <c r="O2028" s="15" t="s">
        <v>21</v>
      </c>
      <c r="P2028" s="15"/>
      <c r="Q2028" s="15" t="s">
        <v>921</v>
      </c>
      <c r="R2028" s="16" t="s">
        <v>922</v>
      </c>
      <c r="S2028" s="16" t="s">
        <v>923</v>
      </c>
      <c r="T2028" s="16" t="s">
        <v>924</v>
      </c>
      <c r="U2028" s="18">
        <v>44889</v>
      </c>
      <c r="V2028" s="17">
        <v>45254</v>
      </c>
      <c r="W2028" s="15" t="s">
        <v>925</v>
      </c>
      <c r="X2028" s="15" t="s">
        <v>926</v>
      </c>
      <c r="Y2028" s="15" t="s">
        <v>78</v>
      </c>
      <c r="Z2028" s="15" t="s">
        <v>920</v>
      </c>
      <c r="AA2028" s="15" t="s">
        <v>79</v>
      </c>
      <c r="AB2028" s="15" t="s">
        <v>918</v>
      </c>
      <c r="AC2028" s="15" t="s">
        <v>919</v>
      </c>
      <c r="AD2028" s="15" t="s">
        <v>927</v>
      </c>
      <c r="AE2028" s="15" t="s">
        <v>928</v>
      </c>
      <c r="AF2028" s="15" t="s">
        <v>929</v>
      </c>
      <c r="AG2028" s="15"/>
      <c r="AH2028" s="15"/>
      <c r="AI2028" s="15"/>
      <c r="AJ2028" s="15"/>
      <c r="AK2028" s="15"/>
      <c r="AM2028" s="15"/>
    </row>
    <row r="2029" spans="1:39">
      <c r="A2029" s="14">
        <v>44558.615451388891</v>
      </c>
      <c r="B2029" s="15" t="s">
        <v>914</v>
      </c>
      <c r="C2029" s="15" t="s">
        <v>11</v>
      </c>
      <c r="D2029" s="14">
        <v>44558.615451388891</v>
      </c>
      <c r="E2029" s="15">
        <f t="shared" ca="1" si="55"/>
        <v>1928</v>
      </c>
      <c r="F2029" s="15" t="s">
        <v>12</v>
      </c>
      <c r="G2029" s="15" t="s">
        <v>13</v>
      </c>
      <c r="H2029" s="15" t="s">
        <v>251</v>
      </c>
      <c r="I2029" s="15" t="s">
        <v>252</v>
      </c>
      <c r="J2029" s="15" t="s">
        <v>915</v>
      </c>
      <c r="K2029" s="16" t="s">
        <v>916</v>
      </c>
      <c r="L2029" s="15" t="s">
        <v>917</v>
      </c>
      <c r="M2029" s="15" t="s">
        <v>918</v>
      </c>
      <c r="N2029" s="15" t="s">
        <v>919</v>
      </c>
      <c r="O2029" s="15" t="s">
        <v>21</v>
      </c>
      <c r="P2029" s="15"/>
      <c r="Q2029" s="15" t="s">
        <v>921</v>
      </c>
      <c r="R2029" s="16" t="s">
        <v>922</v>
      </c>
      <c r="S2029" s="16" t="s">
        <v>923</v>
      </c>
      <c r="T2029" s="16" t="s">
        <v>924</v>
      </c>
      <c r="U2029" s="18">
        <v>44889</v>
      </c>
      <c r="V2029" s="17">
        <v>45254</v>
      </c>
      <c r="W2029" s="15" t="s">
        <v>925</v>
      </c>
      <c r="X2029" s="15" t="s">
        <v>926</v>
      </c>
      <c r="Y2029" s="15" t="s">
        <v>78</v>
      </c>
      <c r="Z2029" s="15" t="s">
        <v>920</v>
      </c>
      <c r="AA2029" s="15" t="s">
        <v>79</v>
      </c>
      <c r="AB2029" s="15" t="s">
        <v>918</v>
      </c>
      <c r="AC2029" s="15" t="s">
        <v>919</v>
      </c>
      <c r="AD2029" s="15" t="s">
        <v>927</v>
      </c>
      <c r="AE2029" s="15" t="s">
        <v>928</v>
      </c>
      <c r="AF2029" s="15" t="s">
        <v>929</v>
      </c>
      <c r="AG2029" s="15"/>
      <c r="AH2029" s="15"/>
      <c r="AI2029" s="15"/>
      <c r="AJ2029" s="15"/>
      <c r="AK2029" s="15"/>
      <c r="AM2029" s="15"/>
    </row>
    <row r="2030" spans="1:39">
      <c r="A2030" s="14">
        <v>44589.615451388891</v>
      </c>
      <c r="B2030" s="15" t="s">
        <v>914</v>
      </c>
      <c r="C2030" s="15" t="s">
        <v>11</v>
      </c>
      <c r="D2030" s="14">
        <v>44589.615451388891</v>
      </c>
      <c r="E2030" s="15">
        <f t="shared" ca="1" si="55"/>
        <v>1787</v>
      </c>
      <c r="F2030" s="15" t="s">
        <v>12</v>
      </c>
      <c r="G2030" s="15" t="s">
        <v>13</v>
      </c>
      <c r="H2030" s="15" t="s">
        <v>251</v>
      </c>
      <c r="I2030" s="15" t="s">
        <v>252</v>
      </c>
      <c r="J2030" s="15" t="s">
        <v>915</v>
      </c>
      <c r="K2030" s="16" t="s">
        <v>916</v>
      </c>
      <c r="L2030" s="15" t="s">
        <v>917</v>
      </c>
      <c r="M2030" s="15" t="s">
        <v>918</v>
      </c>
      <c r="N2030" s="15" t="s">
        <v>919</v>
      </c>
      <c r="O2030" s="15" t="s">
        <v>21</v>
      </c>
      <c r="P2030" s="15"/>
      <c r="Q2030" s="15" t="s">
        <v>921</v>
      </c>
      <c r="R2030" s="16" t="s">
        <v>922</v>
      </c>
      <c r="S2030" s="16" t="s">
        <v>923</v>
      </c>
      <c r="T2030" s="16" t="s">
        <v>924</v>
      </c>
      <c r="U2030" s="18">
        <v>44889</v>
      </c>
      <c r="V2030" s="17">
        <v>45254</v>
      </c>
      <c r="W2030" s="15" t="s">
        <v>925</v>
      </c>
      <c r="X2030" s="15" t="s">
        <v>926</v>
      </c>
      <c r="Y2030" s="15" t="s">
        <v>78</v>
      </c>
      <c r="Z2030" s="15" t="s">
        <v>920</v>
      </c>
      <c r="AA2030" s="15" t="s">
        <v>79</v>
      </c>
      <c r="AB2030" s="15" t="s">
        <v>918</v>
      </c>
      <c r="AC2030" s="15" t="s">
        <v>919</v>
      </c>
      <c r="AD2030" s="15" t="s">
        <v>927</v>
      </c>
      <c r="AE2030" s="15" t="s">
        <v>928</v>
      </c>
      <c r="AF2030" s="15" t="s">
        <v>929</v>
      </c>
      <c r="AG2030" s="15"/>
      <c r="AH2030" s="15"/>
      <c r="AI2030" s="15"/>
      <c r="AJ2030" s="15"/>
      <c r="AK2030" s="15"/>
      <c r="AM2030" s="15"/>
    </row>
    <row r="2031" spans="1:39">
      <c r="A2031" s="14">
        <v>44620.615451388891</v>
      </c>
      <c r="B2031" s="15" t="s">
        <v>914</v>
      </c>
      <c r="C2031" s="15" t="s">
        <v>11</v>
      </c>
      <c r="D2031" s="14">
        <v>44620.615451388891</v>
      </c>
      <c r="E2031" s="15">
        <f t="shared" ca="1" si="55"/>
        <v>3034</v>
      </c>
      <c r="F2031" s="15" t="s">
        <v>12</v>
      </c>
      <c r="G2031" s="15" t="s">
        <v>13</v>
      </c>
      <c r="H2031" s="15" t="s">
        <v>251</v>
      </c>
      <c r="I2031" s="15" t="s">
        <v>252</v>
      </c>
      <c r="J2031" s="15" t="s">
        <v>915</v>
      </c>
      <c r="K2031" s="16" t="s">
        <v>916</v>
      </c>
      <c r="L2031" s="15" t="s">
        <v>917</v>
      </c>
      <c r="M2031" s="15" t="s">
        <v>918</v>
      </c>
      <c r="N2031" s="15" t="s">
        <v>919</v>
      </c>
      <c r="O2031" s="15" t="s">
        <v>21</v>
      </c>
      <c r="P2031" s="15"/>
      <c r="Q2031" s="15" t="s">
        <v>921</v>
      </c>
      <c r="R2031" s="16" t="s">
        <v>922</v>
      </c>
      <c r="S2031" s="16" t="s">
        <v>923</v>
      </c>
      <c r="T2031" s="16" t="s">
        <v>924</v>
      </c>
      <c r="U2031" s="18">
        <v>44889</v>
      </c>
      <c r="V2031" s="17">
        <v>45254</v>
      </c>
      <c r="W2031" s="15" t="s">
        <v>925</v>
      </c>
      <c r="X2031" s="15" t="s">
        <v>926</v>
      </c>
      <c r="Y2031" s="15" t="s">
        <v>78</v>
      </c>
      <c r="Z2031" s="15" t="s">
        <v>920</v>
      </c>
      <c r="AA2031" s="15" t="s">
        <v>79</v>
      </c>
      <c r="AB2031" s="15" t="s">
        <v>918</v>
      </c>
      <c r="AC2031" s="15" t="s">
        <v>919</v>
      </c>
      <c r="AD2031" s="15" t="s">
        <v>927</v>
      </c>
      <c r="AE2031" s="15" t="s">
        <v>928</v>
      </c>
      <c r="AF2031" s="15" t="s">
        <v>929</v>
      </c>
      <c r="AG2031" s="15"/>
      <c r="AH2031" s="15"/>
      <c r="AI2031" s="15"/>
      <c r="AJ2031" s="15"/>
      <c r="AK2031" s="15"/>
      <c r="AL2031" s="15"/>
      <c r="AM2031" s="15"/>
    </row>
    <row r="2032" spans="1:39">
      <c r="A2032" s="14">
        <v>44648.615451388891</v>
      </c>
      <c r="B2032" s="15" t="s">
        <v>914</v>
      </c>
      <c r="C2032" s="15" t="s">
        <v>11</v>
      </c>
      <c r="D2032" s="14">
        <v>44648.615451388891</v>
      </c>
      <c r="E2032" s="15">
        <f t="shared" ca="1" si="55"/>
        <v>1952</v>
      </c>
      <c r="F2032" s="15" t="s">
        <v>12</v>
      </c>
      <c r="G2032" s="15" t="s">
        <v>13</v>
      </c>
      <c r="H2032" s="15" t="s">
        <v>251</v>
      </c>
      <c r="I2032" s="15" t="s">
        <v>252</v>
      </c>
      <c r="J2032" s="15" t="s">
        <v>915</v>
      </c>
      <c r="K2032" s="16" t="s">
        <v>916</v>
      </c>
      <c r="L2032" s="15" t="s">
        <v>917</v>
      </c>
      <c r="M2032" s="15" t="s">
        <v>918</v>
      </c>
      <c r="N2032" s="15" t="s">
        <v>919</v>
      </c>
      <c r="O2032" s="15" t="s">
        <v>21</v>
      </c>
      <c r="P2032" s="15"/>
      <c r="Q2032" s="15" t="s">
        <v>921</v>
      </c>
      <c r="R2032" s="16" t="s">
        <v>922</v>
      </c>
      <c r="S2032" s="16" t="s">
        <v>923</v>
      </c>
      <c r="T2032" s="16" t="s">
        <v>924</v>
      </c>
      <c r="U2032" s="18">
        <v>44889</v>
      </c>
      <c r="V2032" s="17">
        <v>45254</v>
      </c>
      <c r="W2032" s="15" t="s">
        <v>925</v>
      </c>
      <c r="X2032" s="15" t="s">
        <v>926</v>
      </c>
      <c r="Y2032" s="15" t="s">
        <v>78</v>
      </c>
      <c r="Z2032" s="15" t="s">
        <v>920</v>
      </c>
      <c r="AA2032" s="15" t="s">
        <v>79</v>
      </c>
      <c r="AB2032" s="15" t="s">
        <v>918</v>
      </c>
      <c r="AC2032" s="15" t="s">
        <v>919</v>
      </c>
      <c r="AD2032" s="15" t="s">
        <v>927</v>
      </c>
      <c r="AE2032" s="15" t="s">
        <v>928</v>
      </c>
      <c r="AF2032" s="15" t="s">
        <v>929</v>
      </c>
      <c r="AG2032" s="15"/>
      <c r="AH2032" s="15"/>
      <c r="AI2032" s="15"/>
      <c r="AJ2032" s="15"/>
      <c r="AK2032" s="15"/>
      <c r="AL2032" s="15"/>
      <c r="AM2032" s="15"/>
    </row>
    <row r="2033" spans="1:37" s="15" customFormat="1">
      <c r="A2033" s="14">
        <v>44679.615451388891</v>
      </c>
      <c r="B2033" s="15" t="s">
        <v>914</v>
      </c>
      <c r="C2033" s="15" t="s">
        <v>11</v>
      </c>
      <c r="D2033" s="14">
        <v>44679.615451388891</v>
      </c>
      <c r="E2033" s="15">
        <f t="shared" ca="1" si="55"/>
        <v>2467</v>
      </c>
      <c r="F2033" s="15" t="s">
        <v>12</v>
      </c>
      <c r="G2033" s="15" t="s">
        <v>13</v>
      </c>
      <c r="H2033" s="15" t="s">
        <v>251</v>
      </c>
      <c r="I2033" s="15" t="s">
        <v>252</v>
      </c>
      <c r="J2033" s="15" t="s">
        <v>915</v>
      </c>
      <c r="K2033" s="16" t="s">
        <v>916</v>
      </c>
      <c r="L2033" s="15" t="s">
        <v>917</v>
      </c>
      <c r="M2033" s="15" t="s">
        <v>918</v>
      </c>
      <c r="N2033" s="15" t="s">
        <v>919</v>
      </c>
      <c r="O2033" s="15" t="s">
        <v>21</v>
      </c>
      <c r="Q2033" s="15" t="s">
        <v>921</v>
      </c>
      <c r="R2033" s="16" t="s">
        <v>922</v>
      </c>
      <c r="S2033" s="16" t="s">
        <v>923</v>
      </c>
      <c r="T2033" s="16" t="s">
        <v>924</v>
      </c>
      <c r="U2033" s="18">
        <v>44889</v>
      </c>
      <c r="V2033" s="17">
        <v>45254</v>
      </c>
      <c r="W2033" s="15" t="s">
        <v>925</v>
      </c>
      <c r="X2033" s="15" t="s">
        <v>926</v>
      </c>
      <c r="Y2033" s="15" t="s">
        <v>78</v>
      </c>
      <c r="Z2033" s="15" t="s">
        <v>920</v>
      </c>
      <c r="AA2033" s="15" t="s">
        <v>79</v>
      </c>
      <c r="AB2033" s="15" t="s">
        <v>918</v>
      </c>
      <c r="AC2033" s="15" t="s">
        <v>919</v>
      </c>
      <c r="AD2033" s="15" t="s">
        <v>927</v>
      </c>
      <c r="AE2033" s="15" t="s">
        <v>928</v>
      </c>
      <c r="AF2033" s="15" t="s">
        <v>929</v>
      </c>
    </row>
    <row r="2034" spans="1:37" s="15" customFormat="1">
      <c r="A2034" s="14">
        <v>44709.615451388891</v>
      </c>
      <c r="B2034" s="15" t="s">
        <v>914</v>
      </c>
      <c r="C2034" s="15" t="s">
        <v>11</v>
      </c>
      <c r="D2034" s="14">
        <v>44709.615451388891</v>
      </c>
      <c r="E2034" s="15">
        <f t="shared" ca="1" si="55"/>
        <v>3228</v>
      </c>
      <c r="F2034" s="15" t="s">
        <v>12</v>
      </c>
      <c r="G2034" s="15" t="s">
        <v>13</v>
      </c>
      <c r="H2034" s="15" t="s">
        <v>251</v>
      </c>
      <c r="I2034" s="15" t="s">
        <v>252</v>
      </c>
      <c r="J2034" s="15" t="s">
        <v>915</v>
      </c>
      <c r="K2034" s="16" t="s">
        <v>916</v>
      </c>
      <c r="L2034" s="15" t="s">
        <v>917</v>
      </c>
      <c r="M2034" s="15" t="s">
        <v>918</v>
      </c>
      <c r="N2034" s="15" t="s">
        <v>919</v>
      </c>
      <c r="O2034" s="15" t="s">
        <v>21</v>
      </c>
      <c r="Q2034" s="15" t="s">
        <v>921</v>
      </c>
      <c r="R2034" s="16" t="s">
        <v>922</v>
      </c>
      <c r="S2034" s="16" t="s">
        <v>923</v>
      </c>
      <c r="T2034" s="16" t="s">
        <v>924</v>
      </c>
      <c r="U2034" s="18">
        <v>44889</v>
      </c>
      <c r="V2034" s="17">
        <v>45254</v>
      </c>
      <c r="W2034" s="15" t="s">
        <v>925</v>
      </c>
      <c r="X2034" s="15" t="s">
        <v>926</v>
      </c>
      <c r="Y2034" s="15" t="s">
        <v>78</v>
      </c>
      <c r="Z2034" s="15" t="s">
        <v>920</v>
      </c>
      <c r="AA2034" s="15" t="s">
        <v>79</v>
      </c>
      <c r="AB2034" s="15" t="s">
        <v>918</v>
      </c>
      <c r="AC2034" s="15" t="s">
        <v>919</v>
      </c>
      <c r="AD2034" s="15" t="s">
        <v>927</v>
      </c>
      <c r="AE2034" s="15" t="s">
        <v>928</v>
      </c>
      <c r="AF2034" s="15" t="s">
        <v>929</v>
      </c>
    </row>
    <row r="2035" spans="1:37" s="15" customFormat="1">
      <c r="A2035" s="14">
        <v>44740.615451388891</v>
      </c>
      <c r="B2035" s="15" t="s">
        <v>914</v>
      </c>
      <c r="C2035" s="15" t="s">
        <v>11</v>
      </c>
      <c r="D2035" s="14">
        <v>44740.615451388891</v>
      </c>
      <c r="E2035" s="15">
        <f t="shared" ca="1" si="55"/>
        <v>1711</v>
      </c>
      <c r="F2035" s="15" t="s">
        <v>12</v>
      </c>
      <c r="G2035" s="15" t="s">
        <v>13</v>
      </c>
      <c r="H2035" s="15" t="s">
        <v>251</v>
      </c>
      <c r="I2035" s="15" t="s">
        <v>252</v>
      </c>
      <c r="J2035" s="15" t="s">
        <v>915</v>
      </c>
      <c r="K2035" s="16" t="s">
        <v>916</v>
      </c>
      <c r="L2035" s="15" t="s">
        <v>917</v>
      </c>
      <c r="M2035" s="15" t="s">
        <v>918</v>
      </c>
      <c r="N2035" s="15" t="s">
        <v>919</v>
      </c>
      <c r="O2035" s="15" t="s">
        <v>21</v>
      </c>
      <c r="Q2035" s="15" t="s">
        <v>921</v>
      </c>
      <c r="R2035" s="16" t="s">
        <v>922</v>
      </c>
      <c r="S2035" s="16" t="s">
        <v>923</v>
      </c>
      <c r="T2035" s="16" t="s">
        <v>924</v>
      </c>
      <c r="U2035" s="18">
        <v>44889</v>
      </c>
      <c r="V2035" s="17">
        <v>45254</v>
      </c>
      <c r="W2035" s="15" t="s">
        <v>925</v>
      </c>
      <c r="X2035" s="15" t="s">
        <v>926</v>
      </c>
      <c r="Y2035" s="15" t="s">
        <v>78</v>
      </c>
      <c r="Z2035" s="15" t="s">
        <v>920</v>
      </c>
      <c r="AA2035" s="15" t="s">
        <v>79</v>
      </c>
      <c r="AB2035" s="15" t="s">
        <v>918</v>
      </c>
      <c r="AC2035" s="15" t="s">
        <v>919</v>
      </c>
      <c r="AD2035" s="15" t="s">
        <v>927</v>
      </c>
      <c r="AE2035" s="15" t="s">
        <v>928</v>
      </c>
      <c r="AF2035" s="15" t="s">
        <v>929</v>
      </c>
    </row>
    <row r="2036" spans="1:37" s="15" customFormat="1">
      <c r="A2036" s="14">
        <v>44770.615451388891</v>
      </c>
      <c r="B2036" s="15" t="s">
        <v>914</v>
      </c>
      <c r="C2036" s="15" t="s">
        <v>11</v>
      </c>
      <c r="D2036" s="14">
        <v>44770.615451388891</v>
      </c>
      <c r="E2036" s="15">
        <f t="shared" ca="1" si="55"/>
        <v>4468</v>
      </c>
      <c r="F2036" s="15" t="s">
        <v>12</v>
      </c>
      <c r="G2036" s="15" t="s">
        <v>13</v>
      </c>
      <c r="H2036" s="15" t="s">
        <v>251</v>
      </c>
      <c r="I2036" s="15" t="s">
        <v>252</v>
      </c>
      <c r="J2036" s="15" t="s">
        <v>915</v>
      </c>
      <c r="K2036" s="16" t="s">
        <v>916</v>
      </c>
      <c r="L2036" s="15" t="s">
        <v>917</v>
      </c>
      <c r="M2036" s="15" t="s">
        <v>918</v>
      </c>
      <c r="N2036" s="15" t="s">
        <v>919</v>
      </c>
      <c r="O2036" s="15" t="s">
        <v>21</v>
      </c>
      <c r="Q2036" s="15" t="s">
        <v>921</v>
      </c>
      <c r="R2036" s="16" t="s">
        <v>922</v>
      </c>
      <c r="S2036" s="16" t="s">
        <v>923</v>
      </c>
      <c r="T2036" s="16" t="s">
        <v>924</v>
      </c>
      <c r="U2036" s="18">
        <v>44889</v>
      </c>
      <c r="V2036" s="17">
        <v>45254</v>
      </c>
      <c r="W2036" s="15" t="s">
        <v>925</v>
      </c>
      <c r="X2036" s="15" t="s">
        <v>926</v>
      </c>
      <c r="Y2036" s="15" t="s">
        <v>78</v>
      </c>
      <c r="Z2036" s="15" t="s">
        <v>920</v>
      </c>
      <c r="AA2036" s="15" t="s">
        <v>79</v>
      </c>
      <c r="AB2036" s="15" t="s">
        <v>918</v>
      </c>
      <c r="AC2036" s="15" t="s">
        <v>919</v>
      </c>
      <c r="AD2036" s="15" t="s">
        <v>927</v>
      </c>
      <c r="AE2036" s="15" t="s">
        <v>928</v>
      </c>
      <c r="AF2036" s="15" t="s">
        <v>929</v>
      </c>
    </row>
    <row r="2037" spans="1:37" s="15" customFormat="1">
      <c r="A2037" s="14">
        <v>44801.615451388891</v>
      </c>
      <c r="B2037" s="15" t="s">
        <v>914</v>
      </c>
      <c r="C2037" s="15" t="s">
        <v>11</v>
      </c>
      <c r="D2037" s="14">
        <v>44801.615451388891</v>
      </c>
      <c r="E2037" s="15">
        <f t="shared" ca="1" si="55"/>
        <v>3737</v>
      </c>
      <c r="F2037" s="15" t="s">
        <v>12</v>
      </c>
      <c r="G2037" s="15" t="s">
        <v>13</v>
      </c>
      <c r="H2037" s="15" t="s">
        <v>251</v>
      </c>
      <c r="I2037" s="15" t="s">
        <v>252</v>
      </c>
      <c r="J2037" s="15" t="s">
        <v>915</v>
      </c>
      <c r="K2037" s="16" t="s">
        <v>916</v>
      </c>
      <c r="L2037" s="15" t="s">
        <v>917</v>
      </c>
      <c r="M2037" s="15" t="s">
        <v>918</v>
      </c>
      <c r="N2037" s="15" t="s">
        <v>919</v>
      </c>
      <c r="O2037" s="15" t="s">
        <v>21</v>
      </c>
      <c r="Q2037" s="15" t="s">
        <v>921</v>
      </c>
      <c r="R2037" s="16" t="s">
        <v>922</v>
      </c>
      <c r="S2037" s="16" t="s">
        <v>923</v>
      </c>
      <c r="T2037" s="16" t="s">
        <v>924</v>
      </c>
      <c r="U2037" s="18">
        <v>44889</v>
      </c>
      <c r="V2037" s="17">
        <v>45254</v>
      </c>
      <c r="W2037" s="15" t="s">
        <v>925</v>
      </c>
      <c r="X2037" s="15" t="s">
        <v>926</v>
      </c>
      <c r="Y2037" s="15" t="s">
        <v>78</v>
      </c>
      <c r="Z2037" s="15" t="s">
        <v>920</v>
      </c>
      <c r="AA2037" s="15" t="s">
        <v>79</v>
      </c>
      <c r="AB2037" s="15" t="s">
        <v>918</v>
      </c>
      <c r="AC2037" s="15" t="s">
        <v>919</v>
      </c>
      <c r="AD2037" s="15" t="s">
        <v>927</v>
      </c>
      <c r="AE2037" s="15" t="s">
        <v>928</v>
      </c>
      <c r="AF2037" s="15" t="s">
        <v>929</v>
      </c>
    </row>
    <row r="2038" spans="1:37" s="15" customFormat="1">
      <c r="A2038" s="14">
        <v>44832.615451388891</v>
      </c>
      <c r="B2038" s="15" t="s">
        <v>914</v>
      </c>
      <c r="C2038" s="15" t="s">
        <v>11</v>
      </c>
      <c r="D2038" s="14">
        <v>44832.615451388891</v>
      </c>
      <c r="E2038" s="15">
        <f t="shared" ca="1" si="55"/>
        <v>3217</v>
      </c>
      <c r="F2038" s="15" t="s">
        <v>12</v>
      </c>
      <c r="G2038" s="15" t="s">
        <v>13</v>
      </c>
      <c r="H2038" s="15" t="s">
        <v>251</v>
      </c>
      <c r="I2038" s="15" t="s">
        <v>252</v>
      </c>
      <c r="J2038" s="15" t="s">
        <v>915</v>
      </c>
      <c r="K2038" s="16" t="s">
        <v>916</v>
      </c>
      <c r="L2038" s="15" t="s">
        <v>917</v>
      </c>
      <c r="M2038" s="15" t="s">
        <v>918</v>
      </c>
      <c r="N2038" s="15" t="s">
        <v>919</v>
      </c>
      <c r="O2038" s="15" t="s">
        <v>21</v>
      </c>
      <c r="Q2038" s="15" t="s">
        <v>921</v>
      </c>
      <c r="R2038" s="16" t="s">
        <v>922</v>
      </c>
      <c r="S2038" s="16" t="s">
        <v>923</v>
      </c>
      <c r="T2038" s="16" t="s">
        <v>924</v>
      </c>
      <c r="U2038" s="18">
        <v>44889</v>
      </c>
      <c r="V2038" s="17">
        <v>45254</v>
      </c>
      <c r="W2038" s="15" t="s">
        <v>925</v>
      </c>
      <c r="X2038" s="15" t="s">
        <v>926</v>
      </c>
      <c r="Y2038" s="15" t="s">
        <v>78</v>
      </c>
      <c r="Z2038" s="15" t="s">
        <v>920</v>
      </c>
      <c r="AA2038" s="15" t="s">
        <v>79</v>
      </c>
      <c r="AB2038" s="15" t="s">
        <v>918</v>
      </c>
      <c r="AC2038" s="15" t="s">
        <v>919</v>
      </c>
      <c r="AD2038" s="15" t="s">
        <v>927</v>
      </c>
      <c r="AE2038" s="15" t="s">
        <v>928</v>
      </c>
      <c r="AF2038" s="15" t="s">
        <v>929</v>
      </c>
    </row>
    <row r="2039" spans="1:37" s="15" customFormat="1">
      <c r="A2039" s="14">
        <v>44862.615451388891</v>
      </c>
      <c r="B2039" s="15" t="s">
        <v>914</v>
      </c>
      <c r="C2039" s="15" t="s">
        <v>11</v>
      </c>
      <c r="D2039" s="14">
        <v>44862.615451388891</v>
      </c>
      <c r="E2039" s="15">
        <f t="shared" ca="1" si="55"/>
        <v>1826</v>
      </c>
      <c r="F2039" s="15" t="s">
        <v>12</v>
      </c>
      <c r="G2039" s="15" t="s">
        <v>13</v>
      </c>
      <c r="H2039" s="15" t="s">
        <v>251</v>
      </c>
      <c r="I2039" s="15" t="s">
        <v>252</v>
      </c>
      <c r="J2039" s="15" t="s">
        <v>915</v>
      </c>
      <c r="K2039" s="16" t="s">
        <v>916</v>
      </c>
      <c r="L2039" s="15" t="s">
        <v>917</v>
      </c>
      <c r="M2039" s="15" t="s">
        <v>918</v>
      </c>
      <c r="N2039" s="15" t="s">
        <v>919</v>
      </c>
      <c r="O2039" s="15" t="s">
        <v>21</v>
      </c>
      <c r="Q2039" s="15" t="s">
        <v>921</v>
      </c>
      <c r="R2039" s="16" t="s">
        <v>922</v>
      </c>
      <c r="S2039" s="16" t="s">
        <v>923</v>
      </c>
      <c r="T2039" s="16" t="s">
        <v>924</v>
      </c>
      <c r="U2039" s="18">
        <v>44889</v>
      </c>
      <c r="V2039" s="17">
        <v>45254</v>
      </c>
      <c r="W2039" s="15" t="s">
        <v>925</v>
      </c>
      <c r="X2039" s="15" t="s">
        <v>926</v>
      </c>
      <c r="Y2039" s="15" t="s">
        <v>78</v>
      </c>
      <c r="Z2039" s="15" t="s">
        <v>920</v>
      </c>
      <c r="AA2039" s="15" t="s">
        <v>79</v>
      </c>
      <c r="AB2039" s="15" t="s">
        <v>918</v>
      </c>
      <c r="AC2039" s="15" t="s">
        <v>919</v>
      </c>
      <c r="AD2039" s="15" t="s">
        <v>927</v>
      </c>
      <c r="AE2039" s="15" t="s">
        <v>928</v>
      </c>
      <c r="AF2039" s="15" t="s">
        <v>929</v>
      </c>
    </row>
    <row r="2040" spans="1:37" s="15" customFormat="1">
      <c r="A2040" s="14">
        <v>44893.615451388891</v>
      </c>
      <c r="B2040" s="15" t="s">
        <v>914</v>
      </c>
      <c r="C2040" s="15" t="s">
        <v>11</v>
      </c>
      <c r="D2040" s="14">
        <v>44893.615451388891</v>
      </c>
      <c r="E2040" s="15">
        <f t="shared" ca="1" si="55"/>
        <v>3131</v>
      </c>
      <c r="F2040" s="15" t="s">
        <v>12</v>
      </c>
      <c r="G2040" s="15" t="s">
        <v>13</v>
      </c>
      <c r="H2040" s="15" t="s">
        <v>251</v>
      </c>
      <c r="I2040" s="15" t="s">
        <v>252</v>
      </c>
      <c r="J2040" s="15" t="s">
        <v>915</v>
      </c>
      <c r="K2040" s="16" t="s">
        <v>916</v>
      </c>
      <c r="L2040" s="15" t="s">
        <v>917</v>
      </c>
      <c r="M2040" s="15" t="s">
        <v>918</v>
      </c>
      <c r="N2040" s="15" t="s">
        <v>919</v>
      </c>
      <c r="O2040" s="15" t="s">
        <v>21</v>
      </c>
      <c r="Q2040" s="15" t="s">
        <v>921</v>
      </c>
      <c r="R2040" s="16" t="s">
        <v>922</v>
      </c>
      <c r="S2040" s="16" t="s">
        <v>923</v>
      </c>
      <c r="T2040" s="16" t="s">
        <v>924</v>
      </c>
      <c r="U2040" s="18">
        <v>44889</v>
      </c>
      <c r="V2040" s="17">
        <v>45254</v>
      </c>
      <c r="W2040" s="15" t="s">
        <v>925</v>
      </c>
      <c r="X2040" s="15" t="s">
        <v>926</v>
      </c>
      <c r="Y2040" s="15" t="s">
        <v>78</v>
      </c>
      <c r="Z2040" s="15" t="s">
        <v>920</v>
      </c>
      <c r="AA2040" s="15" t="s">
        <v>79</v>
      </c>
      <c r="AB2040" s="15" t="s">
        <v>918</v>
      </c>
      <c r="AC2040" s="15" t="s">
        <v>919</v>
      </c>
      <c r="AD2040" s="15" t="s">
        <v>927</v>
      </c>
      <c r="AE2040" s="15" t="s">
        <v>928</v>
      </c>
      <c r="AF2040" s="15" t="s">
        <v>929</v>
      </c>
    </row>
    <row r="2041" spans="1:37" s="15" customFormat="1">
      <c r="A2041" s="14">
        <v>44923.615451388891</v>
      </c>
      <c r="B2041" s="15" t="s">
        <v>914</v>
      </c>
      <c r="C2041" s="15" t="s">
        <v>11</v>
      </c>
      <c r="D2041" s="14">
        <v>44923.615451388891</v>
      </c>
      <c r="E2041" s="15">
        <f t="shared" ca="1" si="55"/>
        <v>2897</v>
      </c>
      <c r="F2041" s="15" t="s">
        <v>12</v>
      </c>
      <c r="G2041" s="15" t="s">
        <v>13</v>
      </c>
      <c r="H2041" s="15" t="s">
        <v>251</v>
      </c>
      <c r="I2041" s="15" t="s">
        <v>252</v>
      </c>
      <c r="J2041" s="15" t="s">
        <v>915</v>
      </c>
      <c r="K2041" s="16" t="s">
        <v>916</v>
      </c>
      <c r="L2041" s="15" t="s">
        <v>917</v>
      </c>
      <c r="M2041" s="15" t="s">
        <v>918</v>
      </c>
      <c r="N2041" s="15" t="s">
        <v>919</v>
      </c>
      <c r="O2041" s="15" t="s">
        <v>21</v>
      </c>
      <c r="Q2041" s="15" t="s">
        <v>921</v>
      </c>
      <c r="R2041" s="16" t="s">
        <v>922</v>
      </c>
      <c r="S2041" s="16" t="s">
        <v>923</v>
      </c>
      <c r="T2041" s="16" t="s">
        <v>924</v>
      </c>
      <c r="U2041" s="18">
        <v>44889</v>
      </c>
      <c r="V2041" s="17">
        <v>45254</v>
      </c>
      <c r="W2041" s="15" t="s">
        <v>925</v>
      </c>
      <c r="X2041" s="15" t="s">
        <v>926</v>
      </c>
      <c r="Y2041" s="15" t="s">
        <v>78</v>
      </c>
      <c r="Z2041" s="15" t="s">
        <v>920</v>
      </c>
      <c r="AA2041" s="15" t="s">
        <v>79</v>
      </c>
      <c r="AB2041" s="15" t="s">
        <v>918</v>
      </c>
      <c r="AC2041" s="15" t="s">
        <v>919</v>
      </c>
      <c r="AD2041" s="15" t="s">
        <v>927</v>
      </c>
      <c r="AE2041" s="15" t="s">
        <v>928</v>
      </c>
      <c r="AF2041" s="15" t="s">
        <v>929</v>
      </c>
    </row>
    <row r="2042" spans="1:37" s="15" customFormat="1">
      <c r="A2042" s="14">
        <v>44954.615451388891</v>
      </c>
      <c r="B2042" s="15" t="s">
        <v>914</v>
      </c>
      <c r="C2042" s="15" t="s">
        <v>11</v>
      </c>
      <c r="D2042" s="14">
        <v>44954.615451388891</v>
      </c>
      <c r="E2042" s="15">
        <f t="shared" ca="1" si="55"/>
        <v>1443</v>
      </c>
      <c r="F2042" s="15" t="s">
        <v>12</v>
      </c>
      <c r="G2042" s="15" t="s">
        <v>13</v>
      </c>
      <c r="H2042" s="15" t="s">
        <v>251</v>
      </c>
      <c r="I2042" s="15" t="s">
        <v>252</v>
      </c>
      <c r="J2042" s="15" t="s">
        <v>915</v>
      </c>
      <c r="K2042" s="16" t="s">
        <v>916</v>
      </c>
      <c r="L2042" s="15" t="s">
        <v>917</v>
      </c>
      <c r="M2042" s="15" t="s">
        <v>918</v>
      </c>
      <c r="N2042" s="15" t="s">
        <v>919</v>
      </c>
      <c r="O2042" s="15" t="s">
        <v>21</v>
      </c>
      <c r="Q2042" s="15" t="s">
        <v>921</v>
      </c>
      <c r="R2042" s="16" t="s">
        <v>922</v>
      </c>
      <c r="S2042" s="16" t="s">
        <v>923</v>
      </c>
      <c r="T2042" s="16" t="s">
        <v>924</v>
      </c>
      <c r="U2042" s="18">
        <v>44889</v>
      </c>
      <c r="V2042" s="17">
        <v>45254</v>
      </c>
      <c r="W2042" s="15" t="s">
        <v>925</v>
      </c>
      <c r="X2042" s="15" t="s">
        <v>926</v>
      </c>
      <c r="Y2042" s="15" t="s">
        <v>78</v>
      </c>
      <c r="Z2042" s="15" t="s">
        <v>920</v>
      </c>
      <c r="AA2042" s="15" t="s">
        <v>79</v>
      </c>
      <c r="AB2042" s="15" t="s">
        <v>918</v>
      </c>
      <c r="AC2042" s="15" t="s">
        <v>919</v>
      </c>
      <c r="AD2042" s="15" t="s">
        <v>927</v>
      </c>
      <c r="AE2042" s="15" t="s">
        <v>928</v>
      </c>
      <c r="AF2042" s="15" t="s">
        <v>929</v>
      </c>
    </row>
    <row r="2043" spans="1:37" s="15" customFormat="1">
      <c r="A2043" s="14">
        <v>44985.615451388891</v>
      </c>
      <c r="B2043" s="15" t="s">
        <v>914</v>
      </c>
      <c r="C2043" s="15" t="s">
        <v>11</v>
      </c>
      <c r="D2043" s="14">
        <v>44985.615451388891</v>
      </c>
      <c r="E2043" s="15">
        <f t="shared" ca="1" si="55"/>
        <v>4098</v>
      </c>
      <c r="F2043" s="15" t="s">
        <v>12</v>
      </c>
      <c r="G2043" s="15" t="s">
        <v>13</v>
      </c>
      <c r="H2043" s="15" t="s">
        <v>251</v>
      </c>
      <c r="I2043" s="15" t="s">
        <v>252</v>
      </c>
      <c r="J2043" s="15" t="s">
        <v>915</v>
      </c>
      <c r="K2043" s="16" t="s">
        <v>916</v>
      </c>
      <c r="L2043" s="15" t="s">
        <v>917</v>
      </c>
      <c r="M2043" s="15" t="s">
        <v>918</v>
      </c>
      <c r="N2043" s="15" t="s">
        <v>919</v>
      </c>
      <c r="O2043" s="15" t="s">
        <v>21</v>
      </c>
      <c r="Q2043" s="15" t="s">
        <v>921</v>
      </c>
      <c r="R2043" s="16" t="s">
        <v>922</v>
      </c>
      <c r="S2043" s="16" t="s">
        <v>923</v>
      </c>
      <c r="T2043" s="16" t="s">
        <v>924</v>
      </c>
      <c r="U2043" s="18">
        <v>44889</v>
      </c>
      <c r="V2043" s="17">
        <v>45254</v>
      </c>
      <c r="W2043" s="15" t="s">
        <v>925</v>
      </c>
      <c r="X2043" s="15" t="s">
        <v>926</v>
      </c>
      <c r="Y2043" s="15" t="s">
        <v>78</v>
      </c>
      <c r="Z2043" s="15" t="s">
        <v>920</v>
      </c>
      <c r="AA2043" s="15" t="s">
        <v>79</v>
      </c>
      <c r="AB2043" s="15" t="s">
        <v>918</v>
      </c>
      <c r="AC2043" s="15" t="s">
        <v>919</v>
      </c>
      <c r="AD2043" s="15" t="s">
        <v>927</v>
      </c>
      <c r="AE2043" s="15" t="s">
        <v>928</v>
      </c>
      <c r="AF2043" s="15" t="s">
        <v>929</v>
      </c>
    </row>
    <row r="2044" spans="1:37" s="15" customFormat="1">
      <c r="A2044" s="14">
        <v>45013.615451388891</v>
      </c>
      <c r="B2044" s="15" t="s">
        <v>914</v>
      </c>
      <c r="C2044" s="15" t="s">
        <v>11</v>
      </c>
      <c r="D2044" s="14">
        <v>45013.615451388891</v>
      </c>
      <c r="E2044" s="15">
        <f t="shared" ca="1" si="55"/>
        <v>2029</v>
      </c>
      <c r="F2044" s="15" t="s">
        <v>12</v>
      </c>
      <c r="G2044" s="15" t="s">
        <v>13</v>
      </c>
      <c r="H2044" s="15" t="s">
        <v>251</v>
      </c>
      <c r="I2044" s="15" t="s">
        <v>252</v>
      </c>
      <c r="J2044" s="15" t="s">
        <v>915</v>
      </c>
      <c r="K2044" s="16" t="s">
        <v>916</v>
      </c>
      <c r="L2044" s="15" t="s">
        <v>917</v>
      </c>
      <c r="M2044" s="15" t="s">
        <v>918</v>
      </c>
      <c r="N2044" s="15" t="s">
        <v>919</v>
      </c>
      <c r="O2044" s="15" t="s">
        <v>21</v>
      </c>
      <c r="Q2044" s="15" t="s">
        <v>921</v>
      </c>
      <c r="R2044" s="16" t="s">
        <v>922</v>
      </c>
      <c r="S2044" s="16" t="s">
        <v>923</v>
      </c>
      <c r="T2044" s="16" t="s">
        <v>924</v>
      </c>
      <c r="U2044" s="18">
        <v>44889</v>
      </c>
      <c r="V2044" s="17">
        <v>45254</v>
      </c>
      <c r="W2044" s="15" t="s">
        <v>925</v>
      </c>
      <c r="X2044" s="15" t="s">
        <v>926</v>
      </c>
      <c r="Y2044" s="15" t="s">
        <v>78</v>
      </c>
      <c r="Z2044" s="15" t="s">
        <v>920</v>
      </c>
      <c r="AA2044" s="15" t="s">
        <v>79</v>
      </c>
      <c r="AB2044" s="15" t="s">
        <v>918</v>
      </c>
      <c r="AC2044" s="15" t="s">
        <v>919</v>
      </c>
      <c r="AD2044" s="15" t="s">
        <v>927</v>
      </c>
      <c r="AE2044" s="15" t="s">
        <v>928</v>
      </c>
      <c r="AF2044" s="15" t="s">
        <v>929</v>
      </c>
      <c r="AK2044"/>
    </row>
    <row r="2045" spans="1:37" s="15" customFormat="1">
      <c r="A2045" s="14">
        <v>45044.615451388891</v>
      </c>
      <c r="B2045" s="15" t="s">
        <v>914</v>
      </c>
      <c r="C2045" s="15" t="s">
        <v>11</v>
      </c>
      <c r="D2045" s="14">
        <v>45044.615451388891</v>
      </c>
      <c r="E2045" s="15">
        <f t="shared" ca="1" si="55"/>
        <v>2337</v>
      </c>
      <c r="F2045" s="15" t="s">
        <v>12</v>
      </c>
      <c r="G2045" s="15" t="s">
        <v>13</v>
      </c>
      <c r="H2045" s="15" t="s">
        <v>251</v>
      </c>
      <c r="I2045" s="15" t="s">
        <v>252</v>
      </c>
      <c r="J2045" s="15" t="s">
        <v>915</v>
      </c>
      <c r="K2045" s="16" t="s">
        <v>916</v>
      </c>
      <c r="L2045" s="15" t="s">
        <v>917</v>
      </c>
      <c r="M2045" s="15" t="s">
        <v>918</v>
      </c>
      <c r="N2045" s="15" t="s">
        <v>919</v>
      </c>
      <c r="O2045" s="15" t="s">
        <v>21</v>
      </c>
      <c r="Q2045" s="15" t="s">
        <v>921</v>
      </c>
      <c r="R2045" s="16" t="s">
        <v>922</v>
      </c>
      <c r="S2045" s="16" t="s">
        <v>923</v>
      </c>
      <c r="T2045" s="16" t="s">
        <v>924</v>
      </c>
      <c r="U2045" s="18">
        <v>44889</v>
      </c>
      <c r="V2045" s="17">
        <v>45254</v>
      </c>
      <c r="W2045" s="15" t="s">
        <v>925</v>
      </c>
      <c r="X2045" s="15" t="s">
        <v>926</v>
      </c>
      <c r="Y2045" s="15" t="s">
        <v>78</v>
      </c>
      <c r="Z2045" s="15" t="s">
        <v>920</v>
      </c>
      <c r="AA2045" s="15" t="s">
        <v>79</v>
      </c>
      <c r="AB2045" s="15" t="s">
        <v>918</v>
      </c>
      <c r="AC2045" s="15" t="s">
        <v>919</v>
      </c>
      <c r="AD2045" s="15" t="s">
        <v>927</v>
      </c>
      <c r="AE2045" s="15" t="s">
        <v>928</v>
      </c>
      <c r="AF2045" s="15" t="s">
        <v>929</v>
      </c>
      <c r="AK2045"/>
    </row>
    <row r="2046" spans="1:37" s="15" customFormat="1">
      <c r="A2046" s="14">
        <v>45074.615451388891</v>
      </c>
      <c r="B2046" s="15" t="s">
        <v>914</v>
      </c>
      <c r="C2046" s="15" t="s">
        <v>11</v>
      </c>
      <c r="D2046" s="14">
        <v>45074.615451388891</v>
      </c>
      <c r="E2046" s="15">
        <f t="shared" ca="1" si="55"/>
        <v>2542</v>
      </c>
      <c r="F2046" s="15" t="s">
        <v>12</v>
      </c>
      <c r="G2046" s="15" t="s">
        <v>13</v>
      </c>
      <c r="H2046" s="15" t="s">
        <v>251</v>
      </c>
      <c r="I2046" s="15" t="s">
        <v>252</v>
      </c>
      <c r="J2046" s="15" t="s">
        <v>915</v>
      </c>
      <c r="K2046" s="16" t="s">
        <v>916</v>
      </c>
      <c r="L2046" s="15" t="s">
        <v>917</v>
      </c>
      <c r="M2046" s="15" t="s">
        <v>918</v>
      </c>
      <c r="N2046" s="15" t="s">
        <v>919</v>
      </c>
      <c r="O2046" s="15" t="s">
        <v>21</v>
      </c>
      <c r="Q2046" s="15" t="s">
        <v>921</v>
      </c>
      <c r="R2046" s="16" t="s">
        <v>922</v>
      </c>
      <c r="S2046" s="16" t="s">
        <v>923</v>
      </c>
      <c r="T2046" s="16" t="s">
        <v>924</v>
      </c>
      <c r="U2046" s="18">
        <v>44889</v>
      </c>
      <c r="V2046" s="17">
        <v>45254</v>
      </c>
      <c r="W2046" s="15" t="s">
        <v>925</v>
      </c>
      <c r="X2046" s="15" t="s">
        <v>926</v>
      </c>
      <c r="Y2046" s="15" t="s">
        <v>78</v>
      </c>
      <c r="Z2046" s="15" t="s">
        <v>920</v>
      </c>
      <c r="AA2046" s="15" t="s">
        <v>79</v>
      </c>
      <c r="AB2046" s="15" t="s">
        <v>918</v>
      </c>
      <c r="AC2046" s="15" t="s">
        <v>919</v>
      </c>
      <c r="AD2046" s="15" t="s">
        <v>927</v>
      </c>
      <c r="AE2046" s="15" t="s">
        <v>928</v>
      </c>
      <c r="AF2046" s="15" t="s">
        <v>929</v>
      </c>
      <c r="AK2046"/>
    </row>
    <row r="2047" spans="1:37" s="15" customFormat="1">
      <c r="A2047" s="14">
        <v>45105.615451388891</v>
      </c>
      <c r="B2047" s="15" t="s">
        <v>914</v>
      </c>
      <c r="C2047" s="15" t="s">
        <v>11</v>
      </c>
      <c r="D2047" s="14">
        <v>45105.615451388891</v>
      </c>
      <c r="E2047" s="15">
        <f t="shared" ca="1" si="55"/>
        <v>1927</v>
      </c>
      <c r="F2047" s="15" t="s">
        <v>12</v>
      </c>
      <c r="G2047" s="15" t="s">
        <v>13</v>
      </c>
      <c r="H2047" s="15" t="s">
        <v>251</v>
      </c>
      <c r="I2047" s="15" t="s">
        <v>252</v>
      </c>
      <c r="J2047" s="15" t="s">
        <v>915</v>
      </c>
      <c r="K2047" s="16" t="s">
        <v>916</v>
      </c>
      <c r="L2047" s="15" t="s">
        <v>917</v>
      </c>
      <c r="M2047" s="15" t="s">
        <v>918</v>
      </c>
      <c r="N2047" s="15" t="s">
        <v>919</v>
      </c>
      <c r="O2047" s="15" t="s">
        <v>21</v>
      </c>
      <c r="Q2047" s="15" t="s">
        <v>921</v>
      </c>
      <c r="R2047" s="16" t="s">
        <v>922</v>
      </c>
      <c r="S2047" s="16" t="s">
        <v>923</v>
      </c>
      <c r="T2047" s="16" t="s">
        <v>924</v>
      </c>
      <c r="U2047" s="18">
        <v>44889</v>
      </c>
      <c r="V2047" s="17">
        <v>45254</v>
      </c>
      <c r="W2047" s="15" t="s">
        <v>925</v>
      </c>
      <c r="X2047" s="15" t="s">
        <v>926</v>
      </c>
      <c r="Y2047" s="15" t="s">
        <v>78</v>
      </c>
      <c r="Z2047" s="15" t="s">
        <v>920</v>
      </c>
      <c r="AA2047" s="15" t="s">
        <v>79</v>
      </c>
      <c r="AB2047" s="15" t="s">
        <v>918</v>
      </c>
      <c r="AC2047" s="15" t="s">
        <v>919</v>
      </c>
      <c r="AD2047" s="15" t="s">
        <v>927</v>
      </c>
      <c r="AE2047" s="15" t="s">
        <v>928</v>
      </c>
      <c r="AF2047" s="15" t="s">
        <v>929</v>
      </c>
      <c r="AK2047"/>
    </row>
    <row r="2048" spans="1:37" s="15" customFormat="1">
      <c r="A2048" s="14">
        <v>45135.615451388891</v>
      </c>
      <c r="B2048" s="15" t="s">
        <v>914</v>
      </c>
      <c r="C2048" s="15" t="s">
        <v>11</v>
      </c>
      <c r="D2048" s="14">
        <v>45135.615451388891</v>
      </c>
      <c r="E2048" s="15">
        <f t="shared" ca="1" si="55"/>
        <v>2866</v>
      </c>
      <c r="F2048" s="15" t="s">
        <v>12</v>
      </c>
      <c r="G2048" s="15" t="s">
        <v>13</v>
      </c>
      <c r="H2048" s="15" t="s">
        <v>251</v>
      </c>
      <c r="I2048" s="15" t="s">
        <v>252</v>
      </c>
      <c r="J2048" s="15" t="s">
        <v>915</v>
      </c>
      <c r="K2048" s="16" t="s">
        <v>916</v>
      </c>
      <c r="L2048" s="15" t="s">
        <v>917</v>
      </c>
      <c r="M2048" s="15" t="s">
        <v>918</v>
      </c>
      <c r="N2048" s="15" t="s">
        <v>919</v>
      </c>
      <c r="O2048" s="15" t="s">
        <v>21</v>
      </c>
      <c r="Q2048" s="15" t="s">
        <v>921</v>
      </c>
      <c r="R2048" s="16" t="s">
        <v>922</v>
      </c>
      <c r="S2048" s="16" t="s">
        <v>923</v>
      </c>
      <c r="T2048" s="16" t="s">
        <v>924</v>
      </c>
      <c r="U2048" s="18">
        <v>44889</v>
      </c>
      <c r="V2048" s="17">
        <v>45254</v>
      </c>
      <c r="W2048" s="15" t="s">
        <v>925</v>
      </c>
      <c r="X2048" s="15" t="s">
        <v>926</v>
      </c>
      <c r="Y2048" s="15" t="s">
        <v>78</v>
      </c>
      <c r="Z2048" s="15" t="s">
        <v>920</v>
      </c>
      <c r="AA2048" s="15" t="s">
        <v>79</v>
      </c>
      <c r="AB2048" s="15" t="s">
        <v>918</v>
      </c>
      <c r="AC2048" s="15" t="s">
        <v>919</v>
      </c>
      <c r="AD2048" s="15" t="s">
        <v>927</v>
      </c>
      <c r="AE2048" s="15" t="s">
        <v>928</v>
      </c>
      <c r="AF2048" s="15" t="s">
        <v>929</v>
      </c>
    </row>
    <row r="2049" spans="1:39" s="15" customFormat="1">
      <c r="A2049" s="14">
        <v>45166.615451388891</v>
      </c>
      <c r="B2049" s="15" t="s">
        <v>914</v>
      </c>
      <c r="C2049" s="15" t="s">
        <v>11</v>
      </c>
      <c r="D2049" s="14">
        <v>45166.615451388891</v>
      </c>
      <c r="E2049" s="15">
        <f t="shared" ca="1" si="55"/>
        <v>1840</v>
      </c>
      <c r="F2049" s="15" t="s">
        <v>12</v>
      </c>
      <c r="G2049" s="15" t="s">
        <v>13</v>
      </c>
      <c r="H2049" s="15" t="s">
        <v>251</v>
      </c>
      <c r="I2049" s="15" t="s">
        <v>252</v>
      </c>
      <c r="J2049" s="15" t="s">
        <v>915</v>
      </c>
      <c r="K2049" s="16" t="s">
        <v>916</v>
      </c>
      <c r="L2049" s="15" t="s">
        <v>917</v>
      </c>
      <c r="M2049" s="15" t="s">
        <v>918</v>
      </c>
      <c r="N2049" s="15" t="s">
        <v>919</v>
      </c>
      <c r="O2049" s="15" t="s">
        <v>21</v>
      </c>
      <c r="Q2049" s="15" t="s">
        <v>921</v>
      </c>
      <c r="R2049" s="16" t="s">
        <v>922</v>
      </c>
      <c r="S2049" s="16" t="s">
        <v>923</v>
      </c>
      <c r="T2049" s="16" t="s">
        <v>924</v>
      </c>
      <c r="U2049" s="18">
        <v>44889</v>
      </c>
      <c r="V2049" s="17">
        <v>45254</v>
      </c>
      <c r="W2049" s="15" t="s">
        <v>925</v>
      </c>
      <c r="X2049" s="15" t="s">
        <v>926</v>
      </c>
      <c r="Y2049" s="15" t="s">
        <v>78</v>
      </c>
      <c r="Z2049" s="15" t="s">
        <v>920</v>
      </c>
      <c r="AA2049" s="15" t="s">
        <v>79</v>
      </c>
      <c r="AB2049" s="15" t="s">
        <v>918</v>
      </c>
      <c r="AC2049" s="15" t="s">
        <v>919</v>
      </c>
      <c r="AD2049" s="15" t="s">
        <v>927</v>
      </c>
      <c r="AE2049" s="15" t="s">
        <v>928</v>
      </c>
      <c r="AF2049" s="15" t="s">
        <v>929</v>
      </c>
    </row>
    <row r="2050" spans="1:39" s="15" customFormat="1">
      <c r="A2050" s="14">
        <v>45197.615451388891</v>
      </c>
      <c r="B2050" s="15" t="s">
        <v>914</v>
      </c>
      <c r="C2050" s="15" t="s">
        <v>11</v>
      </c>
      <c r="D2050" s="14">
        <v>45197.615451388891</v>
      </c>
      <c r="E2050" s="15">
        <f t="shared" ca="1" si="55"/>
        <v>3552</v>
      </c>
      <c r="F2050" s="15" t="s">
        <v>12</v>
      </c>
      <c r="G2050" s="15" t="s">
        <v>13</v>
      </c>
      <c r="H2050" s="15" t="s">
        <v>251</v>
      </c>
      <c r="I2050" s="15" t="s">
        <v>252</v>
      </c>
      <c r="J2050" s="15" t="s">
        <v>915</v>
      </c>
      <c r="K2050" s="16" t="s">
        <v>916</v>
      </c>
      <c r="L2050" s="15" t="s">
        <v>917</v>
      </c>
      <c r="M2050" s="15" t="s">
        <v>918</v>
      </c>
      <c r="N2050" s="15" t="s">
        <v>919</v>
      </c>
      <c r="O2050" s="15" t="s">
        <v>21</v>
      </c>
      <c r="Q2050" s="15" t="s">
        <v>921</v>
      </c>
      <c r="R2050" s="16" t="s">
        <v>922</v>
      </c>
      <c r="S2050" s="16" t="s">
        <v>923</v>
      </c>
      <c r="T2050" s="16" t="s">
        <v>924</v>
      </c>
      <c r="U2050" s="18">
        <v>44889</v>
      </c>
      <c r="V2050" s="17">
        <v>45254</v>
      </c>
      <c r="W2050" s="15" t="s">
        <v>925</v>
      </c>
      <c r="X2050" s="15" t="s">
        <v>926</v>
      </c>
      <c r="Y2050" s="15" t="s">
        <v>78</v>
      </c>
      <c r="Z2050" s="15" t="s">
        <v>920</v>
      </c>
      <c r="AA2050" s="15" t="s">
        <v>79</v>
      </c>
      <c r="AB2050" s="15" t="s">
        <v>918</v>
      </c>
      <c r="AC2050" s="15" t="s">
        <v>919</v>
      </c>
      <c r="AD2050" s="15" t="s">
        <v>927</v>
      </c>
      <c r="AE2050" s="15" t="s">
        <v>928</v>
      </c>
      <c r="AF2050" s="15" t="s">
        <v>929</v>
      </c>
    </row>
    <row r="2051" spans="1:39" s="15" customFormat="1">
      <c r="A2051" s="14">
        <v>45227.615451388891</v>
      </c>
      <c r="B2051" s="15" t="s">
        <v>914</v>
      </c>
      <c r="C2051" s="15" t="s">
        <v>11</v>
      </c>
      <c r="D2051" s="14">
        <v>45227.615451388891</v>
      </c>
      <c r="E2051" s="15">
        <f t="shared" ca="1" si="55"/>
        <v>4399</v>
      </c>
      <c r="F2051" s="15" t="s">
        <v>12</v>
      </c>
      <c r="G2051" s="15" t="s">
        <v>13</v>
      </c>
      <c r="H2051" s="15" t="s">
        <v>251</v>
      </c>
      <c r="I2051" s="15" t="s">
        <v>252</v>
      </c>
      <c r="J2051" s="15" t="s">
        <v>915</v>
      </c>
      <c r="K2051" s="16" t="s">
        <v>916</v>
      </c>
      <c r="L2051" s="15" t="s">
        <v>917</v>
      </c>
      <c r="M2051" s="15" t="s">
        <v>918</v>
      </c>
      <c r="N2051" s="15" t="s">
        <v>919</v>
      </c>
      <c r="O2051" s="15" t="s">
        <v>21</v>
      </c>
      <c r="Q2051" s="15" t="s">
        <v>921</v>
      </c>
      <c r="R2051" s="16" t="s">
        <v>922</v>
      </c>
      <c r="S2051" s="16" t="s">
        <v>923</v>
      </c>
      <c r="T2051" s="16" t="s">
        <v>924</v>
      </c>
      <c r="U2051" s="18">
        <v>44889</v>
      </c>
      <c r="V2051" s="17">
        <v>45254</v>
      </c>
      <c r="W2051" s="15" t="s">
        <v>925</v>
      </c>
      <c r="X2051" s="15" t="s">
        <v>926</v>
      </c>
      <c r="Y2051" s="15" t="s">
        <v>78</v>
      </c>
      <c r="Z2051" s="15" t="s">
        <v>920</v>
      </c>
      <c r="AA2051" s="15" t="s">
        <v>79</v>
      </c>
      <c r="AB2051" s="15" t="s">
        <v>918</v>
      </c>
      <c r="AC2051" s="15" t="s">
        <v>919</v>
      </c>
      <c r="AD2051" s="15" t="s">
        <v>927</v>
      </c>
      <c r="AE2051" s="15" t="s">
        <v>928</v>
      </c>
      <c r="AF2051" s="15" t="s">
        <v>929</v>
      </c>
    </row>
    <row r="2052" spans="1:39" s="15" customFormat="1">
      <c r="A2052" s="14">
        <v>45258.615451388891</v>
      </c>
      <c r="B2052" s="15" t="s">
        <v>914</v>
      </c>
      <c r="C2052" s="15" t="s">
        <v>11</v>
      </c>
      <c r="D2052" s="14">
        <v>45258.615451388891</v>
      </c>
      <c r="E2052" s="15">
        <f t="shared" ca="1" si="55"/>
        <v>3163</v>
      </c>
      <c r="F2052" s="15" t="s">
        <v>12</v>
      </c>
      <c r="G2052" s="15" t="s">
        <v>13</v>
      </c>
      <c r="H2052" s="15" t="s">
        <v>251</v>
      </c>
      <c r="I2052" s="15" t="s">
        <v>252</v>
      </c>
      <c r="J2052" s="15" t="s">
        <v>915</v>
      </c>
      <c r="K2052" s="16" t="s">
        <v>916</v>
      </c>
      <c r="L2052" s="15" t="s">
        <v>917</v>
      </c>
      <c r="M2052" s="15" t="s">
        <v>918</v>
      </c>
      <c r="N2052" s="15" t="s">
        <v>919</v>
      </c>
      <c r="O2052" s="15" t="s">
        <v>21</v>
      </c>
      <c r="Q2052" s="15" t="s">
        <v>921</v>
      </c>
      <c r="R2052" s="16" t="s">
        <v>922</v>
      </c>
      <c r="S2052" s="16" t="s">
        <v>923</v>
      </c>
      <c r="T2052" s="16" t="s">
        <v>924</v>
      </c>
      <c r="U2052" s="18">
        <v>44889</v>
      </c>
      <c r="V2052" s="17">
        <v>45254</v>
      </c>
      <c r="W2052" s="15" t="s">
        <v>925</v>
      </c>
      <c r="X2052" s="15" t="s">
        <v>926</v>
      </c>
      <c r="Y2052" s="15" t="s">
        <v>78</v>
      </c>
      <c r="Z2052" s="15" t="s">
        <v>920</v>
      </c>
      <c r="AA2052" s="15" t="s">
        <v>79</v>
      </c>
      <c r="AB2052" s="15" t="s">
        <v>918</v>
      </c>
      <c r="AC2052" s="15" t="s">
        <v>919</v>
      </c>
      <c r="AD2052" s="15" t="s">
        <v>927</v>
      </c>
      <c r="AE2052" s="15" t="s">
        <v>928</v>
      </c>
      <c r="AF2052" s="15" t="s">
        <v>929</v>
      </c>
      <c r="AJ2052"/>
    </row>
    <row r="2053" spans="1:39" s="15" customFormat="1">
      <c r="A2053" s="14">
        <v>45288.615451388891</v>
      </c>
      <c r="B2053" s="15" t="s">
        <v>914</v>
      </c>
      <c r="C2053" s="15" t="s">
        <v>11</v>
      </c>
      <c r="D2053" s="14">
        <v>45288.615451388891</v>
      </c>
      <c r="E2053" s="15">
        <f t="shared" ca="1" si="55"/>
        <v>3559</v>
      </c>
      <c r="F2053" s="15" t="s">
        <v>12</v>
      </c>
      <c r="G2053" s="15" t="s">
        <v>13</v>
      </c>
      <c r="H2053" s="15" t="s">
        <v>251</v>
      </c>
      <c r="I2053" s="15" t="s">
        <v>252</v>
      </c>
      <c r="J2053" s="15" t="s">
        <v>915</v>
      </c>
      <c r="K2053" s="16" t="s">
        <v>916</v>
      </c>
      <c r="L2053" s="15" t="s">
        <v>917</v>
      </c>
      <c r="M2053" s="15" t="s">
        <v>918</v>
      </c>
      <c r="N2053" s="15" t="s">
        <v>919</v>
      </c>
      <c r="O2053" s="15" t="s">
        <v>21</v>
      </c>
      <c r="Q2053" s="15" t="s">
        <v>921</v>
      </c>
      <c r="R2053" s="16" t="s">
        <v>922</v>
      </c>
      <c r="S2053" s="16" t="s">
        <v>923</v>
      </c>
      <c r="T2053" s="16" t="s">
        <v>924</v>
      </c>
      <c r="U2053" s="18">
        <v>44889</v>
      </c>
      <c r="V2053" s="17">
        <v>45254</v>
      </c>
      <c r="W2053" s="15" t="s">
        <v>925</v>
      </c>
      <c r="X2053" s="15" t="s">
        <v>926</v>
      </c>
      <c r="Y2053" s="15" t="s">
        <v>78</v>
      </c>
      <c r="Z2053" s="15" t="s">
        <v>920</v>
      </c>
      <c r="AA2053" s="15" t="s">
        <v>79</v>
      </c>
      <c r="AB2053" s="15" t="s">
        <v>918</v>
      </c>
      <c r="AC2053" s="15" t="s">
        <v>919</v>
      </c>
      <c r="AD2053" s="15" t="s">
        <v>927</v>
      </c>
      <c r="AE2053" s="15" t="s">
        <v>928</v>
      </c>
      <c r="AF2053" s="15" t="s">
        <v>929</v>
      </c>
      <c r="AJ2053"/>
    </row>
    <row r="2054" spans="1:39" s="15" customFormat="1">
      <c r="A2054" s="14">
        <v>44224.650891203702</v>
      </c>
      <c r="B2054" s="15" t="s">
        <v>930</v>
      </c>
      <c r="C2054" s="15" t="s">
        <v>11</v>
      </c>
      <c r="D2054" s="14">
        <v>44224.650891203702</v>
      </c>
      <c r="E2054" s="15">
        <f ca="1">RANDBETWEEN(5600,8000)</f>
        <v>6502</v>
      </c>
      <c r="F2054" s="15" t="s">
        <v>12</v>
      </c>
      <c r="G2054" s="15" t="s">
        <v>13</v>
      </c>
      <c r="H2054" s="15" t="s">
        <v>251</v>
      </c>
      <c r="I2054" s="15" t="s">
        <v>252</v>
      </c>
      <c r="J2054" s="15" t="s">
        <v>931</v>
      </c>
      <c r="K2054" s="16" t="s">
        <v>932</v>
      </c>
      <c r="L2054" s="15" t="s">
        <v>933</v>
      </c>
      <c r="M2054" s="15" t="s">
        <v>934</v>
      </c>
      <c r="N2054" s="15" t="s">
        <v>935</v>
      </c>
      <c r="O2054" s="15" t="s">
        <v>114</v>
      </c>
      <c r="Q2054" s="15" t="s">
        <v>938</v>
      </c>
      <c r="R2054" s="16" t="s">
        <v>939</v>
      </c>
      <c r="S2054" s="16" t="s">
        <v>940</v>
      </c>
      <c r="T2054" s="16" t="s">
        <v>941</v>
      </c>
      <c r="U2054" s="18">
        <v>45138</v>
      </c>
      <c r="V2054" s="17">
        <v>45504</v>
      </c>
      <c r="W2054" s="15" t="s">
        <v>942</v>
      </c>
      <c r="X2054" s="15" t="s">
        <v>943</v>
      </c>
      <c r="Y2054" s="15" t="s">
        <v>78</v>
      </c>
      <c r="Z2054" s="15" t="s">
        <v>937</v>
      </c>
      <c r="AA2054" s="15" t="s">
        <v>79</v>
      </c>
      <c r="AB2054" s="15" t="s">
        <v>936</v>
      </c>
      <c r="AC2054" s="15" t="s">
        <v>935</v>
      </c>
      <c r="AD2054" s="15" t="s">
        <v>944</v>
      </c>
      <c r="AE2054" s="15" t="s">
        <v>945</v>
      </c>
      <c r="AF2054" s="15" t="s">
        <v>946</v>
      </c>
      <c r="AH2054"/>
      <c r="AI2054"/>
    </row>
    <row r="2055" spans="1:39" s="15" customFormat="1">
      <c r="A2055" s="14">
        <v>44255.650891203702</v>
      </c>
      <c r="B2055" s="15" t="s">
        <v>930</v>
      </c>
      <c r="C2055" s="15" t="s">
        <v>11</v>
      </c>
      <c r="D2055" s="14">
        <v>44255.650891203702</v>
      </c>
      <c r="E2055" s="15">
        <f t="shared" ref="E2055:E2089" ca="1" si="56">RANDBETWEEN(5600,8000)</f>
        <v>6440</v>
      </c>
      <c r="F2055" s="15" t="s">
        <v>12</v>
      </c>
      <c r="G2055" s="15" t="s">
        <v>13</v>
      </c>
      <c r="H2055" s="15" t="s">
        <v>251</v>
      </c>
      <c r="I2055" s="15" t="s">
        <v>252</v>
      </c>
      <c r="J2055" s="15" t="s">
        <v>931</v>
      </c>
      <c r="K2055" s="16" t="s">
        <v>932</v>
      </c>
      <c r="L2055" s="15" t="s">
        <v>933</v>
      </c>
      <c r="M2055" s="15" t="s">
        <v>934</v>
      </c>
      <c r="N2055" s="15" t="s">
        <v>935</v>
      </c>
      <c r="O2055" s="15" t="s">
        <v>114</v>
      </c>
      <c r="Q2055" s="15" t="s">
        <v>938</v>
      </c>
      <c r="R2055" s="16" t="s">
        <v>939</v>
      </c>
      <c r="S2055" s="16" t="s">
        <v>940</v>
      </c>
      <c r="T2055" s="16" t="s">
        <v>941</v>
      </c>
      <c r="U2055" s="18">
        <v>45138</v>
      </c>
      <c r="V2055" s="17">
        <v>45504</v>
      </c>
      <c r="W2055" s="15" t="s">
        <v>942</v>
      </c>
      <c r="X2055" s="15" t="s">
        <v>943</v>
      </c>
      <c r="Y2055" s="15" t="s">
        <v>78</v>
      </c>
      <c r="Z2055" s="15" t="s">
        <v>937</v>
      </c>
      <c r="AA2055" s="15" t="s">
        <v>79</v>
      </c>
      <c r="AB2055" s="15" t="s">
        <v>936</v>
      </c>
      <c r="AC2055" s="15" t="s">
        <v>935</v>
      </c>
      <c r="AD2055" s="15" t="s">
        <v>944</v>
      </c>
      <c r="AE2055" s="15" t="s">
        <v>945</v>
      </c>
      <c r="AF2055" s="15" t="s">
        <v>946</v>
      </c>
      <c r="AH2055"/>
      <c r="AI2055"/>
    </row>
    <row r="2056" spans="1:39" s="15" customFormat="1">
      <c r="A2056" s="14">
        <v>44283.650891145837</v>
      </c>
      <c r="B2056" s="15" t="s">
        <v>930</v>
      </c>
      <c r="C2056" s="15" t="s">
        <v>11</v>
      </c>
      <c r="D2056" s="14">
        <v>44283.650891145837</v>
      </c>
      <c r="E2056" s="15">
        <f t="shared" ca="1" si="56"/>
        <v>6306</v>
      </c>
      <c r="F2056" s="15" t="s">
        <v>12</v>
      </c>
      <c r="G2056" s="15" t="s">
        <v>13</v>
      </c>
      <c r="H2056" s="15" t="s">
        <v>251</v>
      </c>
      <c r="I2056" s="15" t="s">
        <v>252</v>
      </c>
      <c r="J2056" s="15" t="s">
        <v>931</v>
      </c>
      <c r="K2056" s="16" t="s">
        <v>932</v>
      </c>
      <c r="L2056" s="15" t="s">
        <v>933</v>
      </c>
      <c r="M2056" s="15" t="s">
        <v>934</v>
      </c>
      <c r="N2056" s="15" t="s">
        <v>935</v>
      </c>
      <c r="O2056" s="15" t="s">
        <v>114</v>
      </c>
      <c r="Q2056" s="15" t="s">
        <v>938</v>
      </c>
      <c r="R2056" s="16" t="s">
        <v>939</v>
      </c>
      <c r="S2056" s="16" t="s">
        <v>940</v>
      </c>
      <c r="T2056" s="16" t="s">
        <v>941</v>
      </c>
      <c r="U2056" s="18">
        <v>45138</v>
      </c>
      <c r="V2056" s="17">
        <v>45504</v>
      </c>
      <c r="W2056" s="15" t="s">
        <v>942</v>
      </c>
      <c r="X2056" s="15" t="s">
        <v>943</v>
      </c>
      <c r="Y2056" s="15" t="s">
        <v>78</v>
      </c>
      <c r="Z2056" s="15" t="s">
        <v>937</v>
      </c>
      <c r="AA2056" s="15" t="s">
        <v>79</v>
      </c>
      <c r="AB2056" s="15" t="s">
        <v>936</v>
      </c>
      <c r="AC2056" s="15" t="s">
        <v>935</v>
      </c>
      <c r="AD2056" s="15" t="s">
        <v>944</v>
      </c>
      <c r="AE2056" s="15" t="s">
        <v>945</v>
      </c>
      <c r="AF2056" s="15" t="s">
        <v>946</v>
      </c>
      <c r="AI2056"/>
    </row>
    <row r="2057" spans="1:39" s="15" customFormat="1">
      <c r="A2057" s="14">
        <v>44314.650891145837</v>
      </c>
      <c r="B2057" s="15" t="s">
        <v>930</v>
      </c>
      <c r="C2057" s="15" t="s">
        <v>11</v>
      </c>
      <c r="D2057" s="14">
        <v>44314.650891145837</v>
      </c>
      <c r="E2057" s="15">
        <f t="shared" ca="1" si="56"/>
        <v>7864</v>
      </c>
      <c r="F2057" s="15" t="s">
        <v>12</v>
      </c>
      <c r="G2057" s="15" t="s">
        <v>13</v>
      </c>
      <c r="H2057" s="15" t="s">
        <v>251</v>
      </c>
      <c r="I2057" s="15" t="s">
        <v>252</v>
      </c>
      <c r="J2057" s="15" t="s">
        <v>931</v>
      </c>
      <c r="K2057" s="16" t="s">
        <v>932</v>
      </c>
      <c r="L2057" s="15" t="s">
        <v>933</v>
      </c>
      <c r="M2057" s="15" t="s">
        <v>934</v>
      </c>
      <c r="N2057" s="15" t="s">
        <v>935</v>
      </c>
      <c r="O2057" s="15" t="s">
        <v>114</v>
      </c>
      <c r="Q2057" s="15" t="s">
        <v>938</v>
      </c>
      <c r="R2057" s="16" t="s">
        <v>939</v>
      </c>
      <c r="S2057" s="16" t="s">
        <v>940</v>
      </c>
      <c r="T2057" s="16" t="s">
        <v>941</v>
      </c>
      <c r="U2057" s="18">
        <v>45138</v>
      </c>
      <c r="V2057" s="17">
        <v>45504</v>
      </c>
      <c r="W2057" s="15" t="s">
        <v>942</v>
      </c>
      <c r="X2057" s="15" t="s">
        <v>943</v>
      </c>
      <c r="Y2057" s="15" t="s">
        <v>78</v>
      </c>
      <c r="Z2057" s="15" t="s">
        <v>937</v>
      </c>
      <c r="AA2057" s="15" t="s">
        <v>79</v>
      </c>
      <c r="AB2057" s="15" t="s">
        <v>936</v>
      </c>
      <c r="AC2057" s="15" t="s">
        <v>935</v>
      </c>
      <c r="AD2057" s="15" t="s">
        <v>944</v>
      </c>
      <c r="AE2057" s="15" t="s">
        <v>945</v>
      </c>
      <c r="AF2057" s="15" t="s">
        <v>946</v>
      </c>
      <c r="AI2057"/>
    </row>
    <row r="2058" spans="1:39" s="15" customFormat="1">
      <c r="A2058" s="14">
        <v>44344.650891145837</v>
      </c>
      <c r="B2058" s="15" t="s">
        <v>930</v>
      </c>
      <c r="C2058" s="15" t="s">
        <v>11</v>
      </c>
      <c r="D2058" s="14">
        <v>44344.650891145837</v>
      </c>
      <c r="E2058" s="15">
        <f t="shared" ca="1" si="56"/>
        <v>7297</v>
      </c>
      <c r="F2058" s="15" t="s">
        <v>12</v>
      </c>
      <c r="G2058" s="15" t="s">
        <v>13</v>
      </c>
      <c r="H2058" s="15" t="s">
        <v>251</v>
      </c>
      <c r="I2058" s="15" t="s">
        <v>252</v>
      </c>
      <c r="J2058" s="15" t="s">
        <v>931</v>
      </c>
      <c r="K2058" s="16" t="s">
        <v>932</v>
      </c>
      <c r="L2058" s="15" t="s">
        <v>933</v>
      </c>
      <c r="M2058" s="15" t="s">
        <v>934</v>
      </c>
      <c r="N2058" s="15" t="s">
        <v>935</v>
      </c>
      <c r="O2058" s="15" t="s">
        <v>114</v>
      </c>
      <c r="Q2058" s="15" t="s">
        <v>938</v>
      </c>
      <c r="R2058" s="16" t="s">
        <v>939</v>
      </c>
      <c r="S2058" s="16" t="s">
        <v>940</v>
      </c>
      <c r="T2058" s="16" t="s">
        <v>941</v>
      </c>
      <c r="U2058" s="18">
        <v>45138</v>
      </c>
      <c r="V2058" s="17">
        <v>45504</v>
      </c>
      <c r="W2058" s="15" t="s">
        <v>942</v>
      </c>
      <c r="X2058" s="15" t="s">
        <v>943</v>
      </c>
      <c r="Y2058" s="15" t="s">
        <v>78</v>
      </c>
      <c r="Z2058" s="15" t="s">
        <v>937</v>
      </c>
      <c r="AA2058" s="15" t="s">
        <v>79</v>
      </c>
      <c r="AB2058" s="15" t="s">
        <v>936</v>
      </c>
      <c r="AC2058" s="15" t="s">
        <v>935</v>
      </c>
      <c r="AD2058" s="15" t="s">
        <v>944</v>
      </c>
      <c r="AE2058" s="15" t="s">
        <v>945</v>
      </c>
      <c r="AF2058" s="15" t="s">
        <v>946</v>
      </c>
      <c r="AI2058"/>
    </row>
    <row r="2059" spans="1:39" s="15" customFormat="1">
      <c r="A2059" s="14">
        <v>44375.650891145837</v>
      </c>
      <c r="B2059" s="15" t="s">
        <v>930</v>
      </c>
      <c r="C2059" s="15" t="s">
        <v>11</v>
      </c>
      <c r="D2059" s="14">
        <v>44375.650891145837</v>
      </c>
      <c r="E2059" s="15">
        <f t="shared" ca="1" si="56"/>
        <v>7263</v>
      </c>
      <c r="F2059" s="15" t="s">
        <v>12</v>
      </c>
      <c r="G2059" s="15" t="s">
        <v>13</v>
      </c>
      <c r="H2059" s="15" t="s">
        <v>251</v>
      </c>
      <c r="I2059" s="15" t="s">
        <v>252</v>
      </c>
      <c r="J2059" s="15" t="s">
        <v>931</v>
      </c>
      <c r="K2059" s="16" t="s">
        <v>932</v>
      </c>
      <c r="L2059" s="15" t="s">
        <v>933</v>
      </c>
      <c r="M2059" s="15" t="s">
        <v>934</v>
      </c>
      <c r="N2059" s="15" t="s">
        <v>935</v>
      </c>
      <c r="O2059" s="15" t="s">
        <v>114</v>
      </c>
      <c r="Q2059" s="15" t="s">
        <v>938</v>
      </c>
      <c r="R2059" s="16" t="s">
        <v>939</v>
      </c>
      <c r="S2059" s="16" t="s">
        <v>940</v>
      </c>
      <c r="T2059" s="16" t="s">
        <v>941</v>
      </c>
      <c r="U2059" s="18">
        <v>45138</v>
      </c>
      <c r="V2059" s="17">
        <v>45504</v>
      </c>
      <c r="W2059" s="15" t="s">
        <v>942</v>
      </c>
      <c r="X2059" s="15" t="s">
        <v>943</v>
      </c>
      <c r="Y2059" s="15" t="s">
        <v>78</v>
      </c>
      <c r="Z2059" s="15" t="s">
        <v>937</v>
      </c>
      <c r="AA2059" s="15" t="s">
        <v>79</v>
      </c>
      <c r="AB2059" s="15" t="s">
        <v>936</v>
      </c>
      <c r="AC2059" s="15" t="s">
        <v>935</v>
      </c>
      <c r="AD2059" s="15" t="s">
        <v>944</v>
      </c>
      <c r="AE2059" s="15" t="s">
        <v>945</v>
      </c>
      <c r="AF2059" s="15" t="s">
        <v>946</v>
      </c>
      <c r="AI2059"/>
    </row>
    <row r="2060" spans="1:39" s="15" customFormat="1">
      <c r="A2060" s="14">
        <v>44405.650891145837</v>
      </c>
      <c r="B2060" s="15" t="s">
        <v>930</v>
      </c>
      <c r="C2060" s="15" t="s">
        <v>11</v>
      </c>
      <c r="D2060" s="14">
        <v>44405.650891145837</v>
      </c>
      <c r="E2060" s="15">
        <f t="shared" ca="1" si="56"/>
        <v>7241</v>
      </c>
      <c r="F2060" s="15" t="s">
        <v>12</v>
      </c>
      <c r="G2060" s="15" t="s">
        <v>13</v>
      </c>
      <c r="H2060" s="15" t="s">
        <v>251</v>
      </c>
      <c r="I2060" s="15" t="s">
        <v>252</v>
      </c>
      <c r="J2060" s="15" t="s">
        <v>931</v>
      </c>
      <c r="K2060" s="16" t="s">
        <v>932</v>
      </c>
      <c r="L2060" s="15" t="s">
        <v>933</v>
      </c>
      <c r="M2060" s="15" t="s">
        <v>934</v>
      </c>
      <c r="N2060" s="15" t="s">
        <v>935</v>
      </c>
      <c r="O2060" s="15" t="s">
        <v>114</v>
      </c>
      <c r="Q2060" s="15" t="s">
        <v>938</v>
      </c>
      <c r="R2060" s="16" t="s">
        <v>939</v>
      </c>
      <c r="S2060" s="16" t="s">
        <v>940</v>
      </c>
      <c r="T2060" s="16" t="s">
        <v>941</v>
      </c>
      <c r="U2060" s="18">
        <v>45138</v>
      </c>
      <c r="V2060" s="17">
        <v>45504</v>
      </c>
      <c r="W2060" s="15" t="s">
        <v>942</v>
      </c>
      <c r="X2060" s="15" t="s">
        <v>943</v>
      </c>
      <c r="Y2060" s="15" t="s">
        <v>78</v>
      </c>
      <c r="Z2060" s="15" t="s">
        <v>937</v>
      </c>
      <c r="AA2060" s="15" t="s">
        <v>79</v>
      </c>
      <c r="AB2060" s="15" t="s">
        <v>936</v>
      </c>
      <c r="AC2060" s="15" t="s">
        <v>935</v>
      </c>
      <c r="AD2060" s="15" t="s">
        <v>944</v>
      </c>
      <c r="AE2060" s="15" t="s">
        <v>945</v>
      </c>
      <c r="AF2060" s="15" t="s">
        <v>946</v>
      </c>
      <c r="AI2060"/>
    </row>
    <row r="2061" spans="1:39" s="15" customFormat="1">
      <c r="A2061" s="14">
        <v>44436.650891145837</v>
      </c>
      <c r="B2061" s="15" t="s">
        <v>930</v>
      </c>
      <c r="C2061" s="15" t="s">
        <v>11</v>
      </c>
      <c r="D2061" s="14">
        <v>44436.650891145837</v>
      </c>
      <c r="E2061" s="15">
        <f t="shared" ca="1" si="56"/>
        <v>5879</v>
      </c>
      <c r="F2061" s="15" t="s">
        <v>12</v>
      </c>
      <c r="G2061" s="15" t="s">
        <v>13</v>
      </c>
      <c r="H2061" s="15" t="s">
        <v>251</v>
      </c>
      <c r="I2061" s="15" t="s">
        <v>252</v>
      </c>
      <c r="J2061" s="15" t="s">
        <v>931</v>
      </c>
      <c r="K2061" s="16" t="s">
        <v>932</v>
      </c>
      <c r="L2061" s="15" t="s">
        <v>933</v>
      </c>
      <c r="M2061" s="15" t="s">
        <v>934</v>
      </c>
      <c r="N2061" s="15" t="s">
        <v>935</v>
      </c>
      <c r="O2061" s="15" t="s">
        <v>114</v>
      </c>
      <c r="Q2061" s="15" t="s">
        <v>938</v>
      </c>
      <c r="R2061" s="16" t="s">
        <v>939</v>
      </c>
      <c r="S2061" s="16" t="s">
        <v>940</v>
      </c>
      <c r="T2061" s="16" t="s">
        <v>941</v>
      </c>
      <c r="U2061" s="18">
        <v>45138</v>
      </c>
      <c r="V2061" s="17">
        <v>45504</v>
      </c>
      <c r="W2061" s="15" t="s">
        <v>942</v>
      </c>
      <c r="X2061" s="15" t="s">
        <v>943</v>
      </c>
      <c r="Y2061" s="15" t="s">
        <v>78</v>
      </c>
      <c r="Z2061" s="15" t="s">
        <v>937</v>
      </c>
      <c r="AA2061" s="15" t="s">
        <v>79</v>
      </c>
      <c r="AB2061" s="15" t="s">
        <v>936</v>
      </c>
      <c r="AC2061" s="15" t="s">
        <v>935</v>
      </c>
      <c r="AD2061" s="15" t="s">
        <v>944</v>
      </c>
      <c r="AE2061" s="15" t="s">
        <v>945</v>
      </c>
      <c r="AF2061" s="15" t="s">
        <v>946</v>
      </c>
      <c r="AI2061"/>
    </row>
    <row r="2062" spans="1:39" s="15" customFormat="1">
      <c r="A2062" s="14">
        <v>44467.650891145837</v>
      </c>
      <c r="B2062" s="15" t="s">
        <v>930</v>
      </c>
      <c r="C2062" s="15" t="s">
        <v>11</v>
      </c>
      <c r="D2062" s="14">
        <v>44467.650891145837</v>
      </c>
      <c r="E2062" s="15">
        <f t="shared" ca="1" si="56"/>
        <v>7492</v>
      </c>
      <c r="F2062" s="15" t="s">
        <v>12</v>
      </c>
      <c r="G2062" s="15" t="s">
        <v>13</v>
      </c>
      <c r="H2062" s="15" t="s">
        <v>251</v>
      </c>
      <c r="I2062" s="15" t="s">
        <v>252</v>
      </c>
      <c r="J2062" s="15" t="s">
        <v>931</v>
      </c>
      <c r="K2062" s="16" t="s">
        <v>932</v>
      </c>
      <c r="L2062" s="15" t="s">
        <v>933</v>
      </c>
      <c r="M2062" s="15" t="s">
        <v>934</v>
      </c>
      <c r="N2062" s="15" t="s">
        <v>935</v>
      </c>
      <c r="O2062" s="15" t="s">
        <v>114</v>
      </c>
      <c r="Q2062" s="15" t="s">
        <v>938</v>
      </c>
      <c r="R2062" s="16" t="s">
        <v>939</v>
      </c>
      <c r="S2062" s="16" t="s">
        <v>940</v>
      </c>
      <c r="T2062" s="16" t="s">
        <v>941</v>
      </c>
      <c r="U2062" s="18">
        <v>45138</v>
      </c>
      <c r="V2062" s="17">
        <v>45504</v>
      </c>
      <c r="W2062" s="15" t="s">
        <v>942</v>
      </c>
      <c r="X2062" s="15" t="s">
        <v>943</v>
      </c>
      <c r="Y2062" s="15" t="s">
        <v>78</v>
      </c>
      <c r="Z2062" s="15" t="s">
        <v>937</v>
      </c>
      <c r="AA2062" s="15" t="s">
        <v>79</v>
      </c>
      <c r="AB2062" s="15" t="s">
        <v>936</v>
      </c>
      <c r="AC2062" s="15" t="s">
        <v>935</v>
      </c>
      <c r="AD2062" s="15" t="s">
        <v>944</v>
      </c>
      <c r="AE2062" s="15" t="s">
        <v>945</v>
      </c>
      <c r="AF2062" s="15" t="s">
        <v>946</v>
      </c>
      <c r="AM2062"/>
    </row>
    <row r="2063" spans="1:39" s="15" customFormat="1">
      <c r="A2063" s="14">
        <v>44497.650891145837</v>
      </c>
      <c r="B2063" s="15" t="s">
        <v>930</v>
      </c>
      <c r="C2063" s="15" t="s">
        <v>11</v>
      </c>
      <c r="D2063" s="14">
        <v>44497.650891145837</v>
      </c>
      <c r="E2063" s="15">
        <f t="shared" ca="1" si="56"/>
        <v>7634</v>
      </c>
      <c r="F2063" s="15" t="s">
        <v>12</v>
      </c>
      <c r="G2063" s="15" t="s">
        <v>13</v>
      </c>
      <c r="H2063" s="15" t="s">
        <v>251</v>
      </c>
      <c r="I2063" s="15" t="s">
        <v>252</v>
      </c>
      <c r="J2063" s="15" t="s">
        <v>931</v>
      </c>
      <c r="K2063" s="16" t="s">
        <v>932</v>
      </c>
      <c r="L2063" s="15" t="s">
        <v>933</v>
      </c>
      <c r="M2063" s="15" t="s">
        <v>934</v>
      </c>
      <c r="N2063" s="15" t="s">
        <v>935</v>
      </c>
      <c r="O2063" s="15" t="s">
        <v>114</v>
      </c>
      <c r="Q2063" s="15" t="s">
        <v>938</v>
      </c>
      <c r="R2063" s="16" t="s">
        <v>939</v>
      </c>
      <c r="S2063" s="16" t="s">
        <v>940</v>
      </c>
      <c r="T2063" s="16" t="s">
        <v>941</v>
      </c>
      <c r="U2063" s="18">
        <v>45138</v>
      </c>
      <c r="V2063" s="17">
        <v>45504</v>
      </c>
      <c r="W2063" s="15" t="s">
        <v>942</v>
      </c>
      <c r="X2063" s="15" t="s">
        <v>943</v>
      </c>
      <c r="Y2063" s="15" t="s">
        <v>78</v>
      </c>
      <c r="Z2063" s="15" t="s">
        <v>937</v>
      </c>
      <c r="AA2063" s="15" t="s">
        <v>79</v>
      </c>
      <c r="AB2063" s="15" t="s">
        <v>936</v>
      </c>
      <c r="AC2063" s="15" t="s">
        <v>935</v>
      </c>
      <c r="AD2063" s="15" t="s">
        <v>944</v>
      </c>
      <c r="AE2063" s="15" t="s">
        <v>945</v>
      </c>
      <c r="AF2063" s="15" t="s">
        <v>946</v>
      </c>
      <c r="AM2063"/>
    </row>
    <row r="2064" spans="1:39" s="15" customFormat="1">
      <c r="A2064" s="14">
        <v>44528.650891145837</v>
      </c>
      <c r="B2064" s="15" t="s">
        <v>930</v>
      </c>
      <c r="C2064" s="15" t="s">
        <v>11</v>
      </c>
      <c r="D2064" s="14">
        <v>44528.650891145837</v>
      </c>
      <c r="E2064" s="15">
        <f t="shared" ca="1" si="56"/>
        <v>6621</v>
      </c>
      <c r="F2064" s="15" t="s">
        <v>12</v>
      </c>
      <c r="G2064" s="15" t="s">
        <v>13</v>
      </c>
      <c r="H2064" s="15" t="s">
        <v>251</v>
      </c>
      <c r="I2064" s="15" t="s">
        <v>252</v>
      </c>
      <c r="J2064" s="15" t="s">
        <v>931</v>
      </c>
      <c r="K2064" s="16" t="s">
        <v>932</v>
      </c>
      <c r="L2064" s="15" t="s">
        <v>933</v>
      </c>
      <c r="M2064" s="15" t="s">
        <v>934</v>
      </c>
      <c r="N2064" s="15" t="s">
        <v>935</v>
      </c>
      <c r="O2064" s="15" t="s">
        <v>114</v>
      </c>
      <c r="Q2064" s="15" t="s">
        <v>938</v>
      </c>
      <c r="R2064" s="16" t="s">
        <v>939</v>
      </c>
      <c r="S2064" s="16" t="s">
        <v>940</v>
      </c>
      <c r="T2064" s="16" t="s">
        <v>941</v>
      </c>
      <c r="U2064" s="18">
        <v>45138</v>
      </c>
      <c r="V2064" s="17">
        <v>45504</v>
      </c>
      <c r="W2064" s="15" t="s">
        <v>942</v>
      </c>
      <c r="X2064" s="15" t="s">
        <v>943</v>
      </c>
      <c r="Y2064" s="15" t="s">
        <v>78</v>
      </c>
      <c r="Z2064" s="15" t="s">
        <v>937</v>
      </c>
      <c r="AA2064" s="15" t="s">
        <v>79</v>
      </c>
      <c r="AB2064" s="15" t="s">
        <v>936</v>
      </c>
      <c r="AC2064" s="15" t="s">
        <v>935</v>
      </c>
      <c r="AD2064" s="15" t="s">
        <v>944</v>
      </c>
      <c r="AE2064" s="15" t="s">
        <v>945</v>
      </c>
      <c r="AF2064" s="15" t="s">
        <v>946</v>
      </c>
      <c r="AM2064"/>
    </row>
    <row r="2065" spans="1:39" s="15" customFormat="1">
      <c r="A2065" s="14">
        <v>44558.650891145837</v>
      </c>
      <c r="B2065" s="15" t="s">
        <v>930</v>
      </c>
      <c r="C2065" s="15" t="s">
        <v>11</v>
      </c>
      <c r="D2065" s="14">
        <v>44558.650891145837</v>
      </c>
      <c r="E2065" s="15">
        <f t="shared" ca="1" si="56"/>
        <v>6259</v>
      </c>
      <c r="F2065" s="15" t="s">
        <v>12</v>
      </c>
      <c r="G2065" s="15" t="s">
        <v>13</v>
      </c>
      <c r="H2065" s="15" t="s">
        <v>251</v>
      </c>
      <c r="I2065" s="15" t="s">
        <v>252</v>
      </c>
      <c r="J2065" s="15" t="s">
        <v>931</v>
      </c>
      <c r="K2065" s="16" t="s">
        <v>932</v>
      </c>
      <c r="L2065" s="15" t="s">
        <v>933</v>
      </c>
      <c r="M2065" s="15" t="s">
        <v>934</v>
      </c>
      <c r="N2065" s="15" t="s">
        <v>935</v>
      </c>
      <c r="O2065" s="15" t="s">
        <v>114</v>
      </c>
      <c r="Q2065" s="15" t="s">
        <v>938</v>
      </c>
      <c r="R2065" s="16" t="s">
        <v>939</v>
      </c>
      <c r="S2065" s="16" t="s">
        <v>940</v>
      </c>
      <c r="T2065" s="16" t="s">
        <v>941</v>
      </c>
      <c r="U2065" s="18">
        <v>45138</v>
      </c>
      <c r="V2065" s="17">
        <v>45504</v>
      </c>
      <c r="W2065" s="15" t="s">
        <v>942</v>
      </c>
      <c r="X2065" s="15" t="s">
        <v>943</v>
      </c>
      <c r="Y2065" s="15" t="s">
        <v>78</v>
      </c>
      <c r="Z2065" s="15" t="s">
        <v>937</v>
      </c>
      <c r="AA2065" s="15" t="s">
        <v>79</v>
      </c>
      <c r="AB2065" s="15" t="s">
        <v>936</v>
      </c>
      <c r="AC2065" s="15" t="s">
        <v>935</v>
      </c>
      <c r="AD2065" s="15" t="s">
        <v>944</v>
      </c>
      <c r="AE2065" s="15" t="s">
        <v>945</v>
      </c>
      <c r="AF2065" s="15" t="s">
        <v>946</v>
      </c>
      <c r="AM2065"/>
    </row>
    <row r="2066" spans="1:39" s="15" customFormat="1">
      <c r="A2066" s="14">
        <v>44589.650891145837</v>
      </c>
      <c r="B2066" s="15" t="s">
        <v>930</v>
      </c>
      <c r="C2066" s="15" t="s">
        <v>11</v>
      </c>
      <c r="D2066" s="14">
        <v>44589.650891145837</v>
      </c>
      <c r="E2066" s="15">
        <f t="shared" ca="1" si="56"/>
        <v>6195</v>
      </c>
      <c r="F2066" s="15" t="s">
        <v>12</v>
      </c>
      <c r="G2066" s="15" t="s">
        <v>13</v>
      </c>
      <c r="H2066" s="15" t="s">
        <v>251</v>
      </c>
      <c r="I2066" s="15" t="s">
        <v>252</v>
      </c>
      <c r="J2066" s="15" t="s">
        <v>931</v>
      </c>
      <c r="K2066" s="16" t="s">
        <v>932</v>
      </c>
      <c r="L2066" s="15" t="s">
        <v>933</v>
      </c>
      <c r="M2066" s="15" t="s">
        <v>934</v>
      </c>
      <c r="N2066" s="15" t="s">
        <v>935</v>
      </c>
      <c r="O2066" s="15" t="s">
        <v>114</v>
      </c>
      <c r="Q2066" s="15" t="s">
        <v>938</v>
      </c>
      <c r="R2066" s="16" t="s">
        <v>939</v>
      </c>
      <c r="S2066" s="16" t="s">
        <v>940</v>
      </c>
      <c r="T2066" s="16" t="s">
        <v>941</v>
      </c>
      <c r="U2066" s="18">
        <v>45138</v>
      </c>
      <c r="V2066" s="17">
        <v>45504</v>
      </c>
      <c r="W2066" s="15" t="s">
        <v>942</v>
      </c>
      <c r="X2066" s="15" t="s">
        <v>943</v>
      </c>
      <c r="Y2066" s="15" t="s">
        <v>78</v>
      </c>
      <c r="Z2066" s="15" t="s">
        <v>937</v>
      </c>
      <c r="AA2066" s="15" t="s">
        <v>79</v>
      </c>
      <c r="AB2066" s="15" t="s">
        <v>936</v>
      </c>
      <c r="AC2066" s="15" t="s">
        <v>935</v>
      </c>
      <c r="AD2066" s="15" t="s">
        <v>944</v>
      </c>
      <c r="AE2066" s="15" t="s">
        <v>945</v>
      </c>
      <c r="AF2066" s="15" t="s">
        <v>946</v>
      </c>
      <c r="AM2066"/>
    </row>
    <row r="2067" spans="1:39" s="15" customFormat="1">
      <c r="A2067" s="14">
        <v>44620.650891145837</v>
      </c>
      <c r="B2067" s="15" t="s">
        <v>930</v>
      </c>
      <c r="C2067" s="15" t="s">
        <v>11</v>
      </c>
      <c r="D2067" s="14">
        <v>44620.650891145837</v>
      </c>
      <c r="E2067" s="15">
        <f t="shared" ca="1" si="56"/>
        <v>7379</v>
      </c>
      <c r="F2067" s="15" t="s">
        <v>12</v>
      </c>
      <c r="G2067" s="15" t="s">
        <v>13</v>
      </c>
      <c r="H2067" s="15" t="s">
        <v>251</v>
      </c>
      <c r="I2067" s="15" t="s">
        <v>252</v>
      </c>
      <c r="J2067" s="15" t="s">
        <v>931</v>
      </c>
      <c r="K2067" s="16" t="s">
        <v>932</v>
      </c>
      <c r="L2067" s="15" t="s">
        <v>933</v>
      </c>
      <c r="M2067" s="15" t="s">
        <v>934</v>
      </c>
      <c r="N2067" s="15" t="s">
        <v>935</v>
      </c>
      <c r="O2067" s="15" t="s">
        <v>114</v>
      </c>
      <c r="Q2067" s="15" t="s">
        <v>938</v>
      </c>
      <c r="R2067" s="16" t="s">
        <v>939</v>
      </c>
      <c r="S2067" s="16" t="s">
        <v>940</v>
      </c>
      <c r="T2067" s="16" t="s">
        <v>941</v>
      </c>
      <c r="U2067" s="18">
        <v>45138</v>
      </c>
      <c r="V2067" s="17">
        <v>45504</v>
      </c>
      <c r="W2067" s="15" t="s">
        <v>942</v>
      </c>
      <c r="X2067" s="15" t="s">
        <v>943</v>
      </c>
      <c r="Y2067" s="15" t="s">
        <v>78</v>
      </c>
      <c r="Z2067" s="15" t="s">
        <v>937</v>
      </c>
      <c r="AA2067" s="15" t="s">
        <v>79</v>
      </c>
      <c r="AB2067" s="15" t="s">
        <v>936</v>
      </c>
      <c r="AC2067" s="15" t="s">
        <v>935</v>
      </c>
      <c r="AD2067" s="15" t="s">
        <v>944</v>
      </c>
      <c r="AE2067" s="15" t="s">
        <v>945</v>
      </c>
      <c r="AF2067" s="15" t="s">
        <v>946</v>
      </c>
      <c r="AL2067"/>
      <c r="AM2067"/>
    </row>
    <row r="2068" spans="1:39" s="15" customFormat="1">
      <c r="A2068" s="14">
        <v>44648.650891145837</v>
      </c>
      <c r="B2068" s="15" t="s">
        <v>930</v>
      </c>
      <c r="C2068" s="15" t="s">
        <v>11</v>
      </c>
      <c r="D2068" s="14">
        <v>44648.650891145837</v>
      </c>
      <c r="E2068" s="15">
        <f t="shared" ca="1" si="56"/>
        <v>6620</v>
      </c>
      <c r="F2068" s="15" t="s">
        <v>12</v>
      </c>
      <c r="G2068" s="15" t="s">
        <v>13</v>
      </c>
      <c r="H2068" s="15" t="s">
        <v>251</v>
      </c>
      <c r="I2068" s="15" t="s">
        <v>252</v>
      </c>
      <c r="J2068" s="15" t="s">
        <v>931</v>
      </c>
      <c r="K2068" s="16" t="s">
        <v>932</v>
      </c>
      <c r="L2068" s="15" t="s">
        <v>933</v>
      </c>
      <c r="M2068" s="15" t="s">
        <v>934</v>
      </c>
      <c r="N2068" s="15" t="s">
        <v>935</v>
      </c>
      <c r="O2068" s="15" t="s">
        <v>114</v>
      </c>
      <c r="Q2068" s="15" t="s">
        <v>938</v>
      </c>
      <c r="R2068" s="16" t="s">
        <v>939</v>
      </c>
      <c r="S2068" s="16" t="s">
        <v>940</v>
      </c>
      <c r="T2068" s="16" t="s">
        <v>941</v>
      </c>
      <c r="U2068" s="18">
        <v>45138</v>
      </c>
      <c r="V2068" s="17">
        <v>45504</v>
      </c>
      <c r="W2068" s="15" t="s">
        <v>942</v>
      </c>
      <c r="X2068" s="15" t="s">
        <v>943</v>
      </c>
      <c r="Y2068" s="15" t="s">
        <v>78</v>
      </c>
      <c r="Z2068" s="15" t="s">
        <v>937</v>
      </c>
      <c r="AA2068" s="15" t="s">
        <v>79</v>
      </c>
      <c r="AB2068" s="15" t="s">
        <v>936</v>
      </c>
      <c r="AC2068" s="15" t="s">
        <v>935</v>
      </c>
      <c r="AD2068" s="15" t="s">
        <v>944</v>
      </c>
      <c r="AE2068" s="15" t="s">
        <v>945</v>
      </c>
      <c r="AF2068" s="15" t="s">
        <v>946</v>
      </c>
      <c r="AL2068"/>
      <c r="AM2068"/>
    </row>
    <row r="2069" spans="1:39">
      <c r="A2069" s="14">
        <v>44679.650891145837</v>
      </c>
      <c r="B2069" s="15" t="s">
        <v>930</v>
      </c>
      <c r="C2069" s="15" t="s">
        <v>11</v>
      </c>
      <c r="D2069" s="14">
        <v>44679.650891145837</v>
      </c>
      <c r="E2069" s="15">
        <f t="shared" ca="1" si="56"/>
        <v>5959</v>
      </c>
      <c r="F2069" s="15" t="s">
        <v>12</v>
      </c>
      <c r="G2069" s="15" t="s">
        <v>13</v>
      </c>
      <c r="H2069" s="15" t="s">
        <v>251</v>
      </c>
      <c r="I2069" s="15" t="s">
        <v>252</v>
      </c>
      <c r="J2069" s="15" t="s">
        <v>931</v>
      </c>
      <c r="K2069" s="16" t="s">
        <v>932</v>
      </c>
      <c r="L2069" s="15" t="s">
        <v>933</v>
      </c>
      <c r="M2069" s="15" t="s">
        <v>934</v>
      </c>
      <c r="N2069" s="15" t="s">
        <v>935</v>
      </c>
      <c r="O2069" s="15" t="s">
        <v>114</v>
      </c>
      <c r="P2069" s="15"/>
      <c r="Q2069" s="15" t="s">
        <v>938</v>
      </c>
      <c r="R2069" s="16" t="s">
        <v>939</v>
      </c>
      <c r="S2069" s="16" t="s">
        <v>940</v>
      </c>
      <c r="T2069" s="16" t="s">
        <v>941</v>
      </c>
      <c r="U2069" s="18">
        <v>45138</v>
      </c>
      <c r="V2069" s="17">
        <v>45504</v>
      </c>
      <c r="W2069" s="15" t="s">
        <v>942</v>
      </c>
      <c r="X2069" s="15" t="s">
        <v>943</v>
      </c>
      <c r="Y2069" s="15" t="s">
        <v>78</v>
      </c>
      <c r="Z2069" s="15" t="s">
        <v>937</v>
      </c>
      <c r="AA2069" s="15" t="s">
        <v>79</v>
      </c>
      <c r="AB2069" s="15" t="s">
        <v>936</v>
      </c>
      <c r="AC2069" s="15" t="s">
        <v>935</v>
      </c>
      <c r="AD2069" s="15" t="s">
        <v>944</v>
      </c>
      <c r="AE2069" s="15" t="s">
        <v>945</v>
      </c>
      <c r="AF2069" s="15" t="s">
        <v>946</v>
      </c>
      <c r="AG2069" s="15"/>
      <c r="AH2069" s="15"/>
      <c r="AI2069" s="15"/>
      <c r="AJ2069" s="15"/>
      <c r="AK2069" s="15"/>
    </row>
    <row r="2070" spans="1:39">
      <c r="A2070" s="14">
        <v>44709.650891145837</v>
      </c>
      <c r="B2070" s="15" t="s">
        <v>930</v>
      </c>
      <c r="C2070" s="15" t="s">
        <v>11</v>
      </c>
      <c r="D2070" s="14">
        <v>44709.650891145837</v>
      </c>
      <c r="E2070" s="15">
        <f t="shared" ca="1" si="56"/>
        <v>6363</v>
      </c>
      <c r="F2070" s="15" t="s">
        <v>12</v>
      </c>
      <c r="G2070" s="15" t="s">
        <v>13</v>
      </c>
      <c r="H2070" s="15" t="s">
        <v>251</v>
      </c>
      <c r="I2070" s="15" t="s">
        <v>252</v>
      </c>
      <c r="J2070" s="15" t="s">
        <v>931</v>
      </c>
      <c r="K2070" s="16" t="s">
        <v>932</v>
      </c>
      <c r="L2070" s="15" t="s">
        <v>933</v>
      </c>
      <c r="M2070" s="15" t="s">
        <v>934</v>
      </c>
      <c r="N2070" s="15" t="s">
        <v>935</v>
      </c>
      <c r="O2070" s="15" t="s">
        <v>114</v>
      </c>
      <c r="P2070" s="15"/>
      <c r="Q2070" s="15" t="s">
        <v>938</v>
      </c>
      <c r="R2070" s="16" t="s">
        <v>939</v>
      </c>
      <c r="S2070" s="16" t="s">
        <v>940</v>
      </c>
      <c r="T2070" s="16" t="s">
        <v>941</v>
      </c>
      <c r="U2070" s="18">
        <v>45138</v>
      </c>
      <c r="V2070" s="17">
        <v>45504</v>
      </c>
      <c r="W2070" s="15" t="s">
        <v>942</v>
      </c>
      <c r="X2070" s="15" t="s">
        <v>943</v>
      </c>
      <c r="Y2070" s="15" t="s">
        <v>78</v>
      </c>
      <c r="Z2070" s="15" t="s">
        <v>937</v>
      </c>
      <c r="AA2070" s="15" t="s">
        <v>79</v>
      </c>
      <c r="AB2070" s="15" t="s">
        <v>936</v>
      </c>
      <c r="AC2070" s="15" t="s">
        <v>935</v>
      </c>
      <c r="AD2070" s="15" t="s">
        <v>944</v>
      </c>
      <c r="AE2070" s="15" t="s">
        <v>945</v>
      </c>
      <c r="AF2070" s="15" t="s">
        <v>946</v>
      </c>
      <c r="AG2070" s="15"/>
      <c r="AH2070" s="15"/>
      <c r="AI2070" s="15"/>
      <c r="AJ2070" s="15"/>
      <c r="AK2070" s="15"/>
      <c r="AM2070" s="15"/>
    </row>
    <row r="2071" spans="1:39">
      <c r="A2071" s="14">
        <v>44740.650891145837</v>
      </c>
      <c r="B2071" s="15" t="s">
        <v>930</v>
      </c>
      <c r="C2071" s="15" t="s">
        <v>11</v>
      </c>
      <c r="D2071" s="14">
        <v>44740.650891145837</v>
      </c>
      <c r="E2071" s="15">
        <f t="shared" ca="1" si="56"/>
        <v>7907</v>
      </c>
      <c r="F2071" s="15" t="s">
        <v>12</v>
      </c>
      <c r="G2071" s="15" t="s">
        <v>13</v>
      </c>
      <c r="H2071" s="15" t="s">
        <v>251</v>
      </c>
      <c r="I2071" s="15" t="s">
        <v>252</v>
      </c>
      <c r="J2071" s="15" t="s">
        <v>931</v>
      </c>
      <c r="K2071" s="16" t="s">
        <v>932</v>
      </c>
      <c r="L2071" s="15" t="s">
        <v>933</v>
      </c>
      <c r="M2071" s="15" t="s">
        <v>934</v>
      </c>
      <c r="N2071" s="15" t="s">
        <v>935</v>
      </c>
      <c r="O2071" s="15" t="s">
        <v>114</v>
      </c>
      <c r="P2071" s="15"/>
      <c r="Q2071" s="15" t="s">
        <v>938</v>
      </c>
      <c r="R2071" s="16" t="s">
        <v>939</v>
      </c>
      <c r="S2071" s="16" t="s">
        <v>940</v>
      </c>
      <c r="T2071" s="16" t="s">
        <v>941</v>
      </c>
      <c r="U2071" s="18">
        <v>45138</v>
      </c>
      <c r="V2071" s="17">
        <v>45504</v>
      </c>
      <c r="W2071" s="15" t="s">
        <v>942</v>
      </c>
      <c r="X2071" s="15" t="s">
        <v>943</v>
      </c>
      <c r="Y2071" s="15" t="s">
        <v>78</v>
      </c>
      <c r="Z2071" s="15" t="s">
        <v>937</v>
      </c>
      <c r="AA2071" s="15" t="s">
        <v>79</v>
      </c>
      <c r="AB2071" s="15" t="s">
        <v>936</v>
      </c>
      <c r="AC2071" s="15" t="s">
        <v>935</v>
      </c>
      <c r="AD2071" s="15" t="s">
        <v>944</v>
      </c>
      <c r="AE2071" s="15" t="s">
        <v>945</v>
      </c>
      <c r="AF2071" s="15" t="s">
        <v>946</v>
      </c>
      <c r="AG2071" s="15"/>
      <c r="AH2071" s="15"/>
      <c r="AI2071" s="15"/>
      <c r="AJ2071" s="15"/>
      <c r="AK2071" s="15"/>
      <c r="AL2071" s="15"/>
      <c r="AM2071" s="15"/>
    </row>
    <row r="2072" spans="1:39">
      <c r="A2072" s="14">
        <v>44770.650891145837</v>
      </c>
      <c r="B2072" s="15" t="s">
        <v>930</v>
      </c>
      <c r="C2072" s="15" t="s">
        <v>11</v>
      </c>
      <c r="D2072" s="14">
        <v>44770.650891145837</v>
      </c>
      <c r="E2072" s="15">
        <f t="shared" ca="1" si="56"/>
        <v>6660</v>
      </c>
      <c r="F2072" s="15" t="s">
        <v>12</v>
      </c>
      <c r="G2072" s="15" t="s">
        <v>13</v>
      </c>
      <c r="H2072" s="15" t="s">
        <v>251</v>
      </c>
      <c r="I2072" s="15" t="s">
        <v>252</v>
      </c>
      <c r="J2072" s="15" t="s">
        <v>931</v>
      </c>
      <c r="K2072" s="16" t="s">
        <v>932</v>
      </c>
      <c r="L2072" s="15" t="s">
        <v>933</v>
      </c>
      <c r="M2072" s="15" t="s">
        <v>934</v>
      </c>
      <c r="N2072" s="15" t="s">
        <v>935</v>
      </c>
      <c r="O2072" s="15" t="s">
        <v>114</v>
      </c>
      <c r="P2072" s="15"/>
      <c r="Q2072" s="15" t="s">
        <v>938</v>
      </c>
      <c r="R2072" s="16" t="s">
        <v>939</v>
      </c>
      <c r="S2072" s="16" t="s">
        <v>940</v>
      </c>
      <c r="T2072" s="16" t="s">
        <v>941</v>
      </c>
      <c r="U2072" s="18">
        <v>45138</v>
      </c>
      <c r="V2072" s="17">
        <v>45504</v>
      </c>
      <c r="W2072" s="15" t="s">
        <v>942</v>
      </c>
      <c r="X2072" s="15" t="s">
        <v>943</v>
      </c>
      <c r="Y2072" s="15" t="s">
        <v>78</v>
      </c>
      <c r="Z2072" s="15" t="s">
        <v>937</v>
      </c>
      <c r="AA2072" s="15" t="s">
        <v>79</v>
      </c>
      <c r="AB2072" s="15" t="s">
        <v>936</v>
      </c>
      <c r="AC2072" s="15" t="s">
        <v>935</v>
      </c>
      <c r="AD2072" s="15" t="s">
        <v>944</v>
      </c>
      <c r="AE2072" s="15" t="s">
        <v>945</v>
      </c>
      <c r="AF2072" s="15" t="s">
        <v>946</v>
      </c>
      <c r="AG2072" s="15"/>
      <c r="AH2072" s="15"/>
      <c r="AI2072" s="15"/>
      <c r="AJ2072" s="15"/>
      <c r="AK2072" s="15"/>
      <c r="AL2072" s="15"/>
      <c r="AM2072" s="15"/>
    </row>
    <row r="2073" spans="1:39">
      <c r="A2073" s="14">
        <v>44801.650891145837</v>
      </c>
      <c r="B2073" s="15" t="s">
        <v>930</v>
      </c>
      <c r="C2073" s="15" t="s">
        <v>11</v>
      </c>
      <c r="D2073" s="14">
        <v>44801.650891145837</v>
      </c>
      <c r="E2073" s="15">
        <f t="shared" ca="1" si="56"/>
        <v>6513</v>
      </c>
      <c r="F2073" s="15" t="s">
        <v>12</v>
      </c>
      <c r="G2073" s="15" t="s">
        <v>13</v>
      </c>
      <c r="H2073" s="15" t="s">
        <v>251</v>
      </c>
      <c r="I2073" s="15" t="s">
        <v>252</v>
      </c>
      <c r="J2073" s="15" t="s">
        <v>931</v>
      </c>
      <c r="K2073" s="16" t="s">
        <v>932</v>
      </c>
      <c r="L2073" s="15" t="s">
        <v>933</v>
      </c>
      <c r="M2073" s="15" t="s">
        <v>934</v>
      </c>
      <c r="N2073" s="15" t="s">
        <v>935</v>
      </c>
      <c r="O2073" s="15" t="s">
        <v>114</v>
      </c>
      <c r="P2073" s="15"/>
      <c r="Q2073" s="15" t="s">
        <v>938</v>
      </c>
      <c r="R2073" s="16" t="s">
        <v>939</v>
      </c>
      <c r="S2073" s="16" t="s">
        <v>940</v>
      </c>
      <c r="T2073" s="16" t="s">
        <v>941</v>
      </c>
      <c r="U2073" s="18">
        <v>45138</v>
      </c>
      <c r="V2073" s="17">
        <v>45504</v>
      </c>
      <c r="W2073" s="15" t="s">
        <v>942</v>
      </c>
      <c r="X2073" s="15" t="s">
        <v>943</v>
      </c>
      <c r="Y2073" s="15" t="s">
        <v>78</v>
      </c>
      <c r="Z2073" s="15" t="s">
        <v>937</v>
      </c>
      <c r="AA2073" s="15" t="s">
        <v>79</v>
      </c>
      <c r="AB2073" s="15" t="s">
        <v>936</v>
      </c>
      <c r="AC2073" s="15" t="s">
        <v>935</v>
      </c>
      <c r="AD2073" s="15" t="s">
        <v>944</v>
      </c>
      <c r="AE2073" s="15" t="s">
        <v>945</v>
      </c>
      <c r="AF2073" s="15" t="s">
        <v>946</v>
      </c>
      <c r="AG2073" s="15"/>
      <c r="AH2073" s="15"/>
      <c r="AI2073" s="15"/>
      <c r="AJ2073" s="15"/>
      <c r="AK2073" s="15"/>
      <c r="AL2073" s="15"/>
      <c r="AM2073" s="15"/>
    </row>
    <row r="2074" spans="1:39">
      <c r="A2074" s="14">
        <v>44832.650891145837</v>
      </c>
      <c r="B2074" s="15" t="s">
        <v>930</v>
      </c>
      <c r="C2074" s="15" t="s">
        <v>11</v>
      </c>
      <c r="D2074" s="14">
        <v>44832.650891145837</v>
      </c>
      <c r="E2074" s="15">
        <f t="shared" ca="1" si="56"/>
        <v>5763</v>
      </c>
      <c r="F2074" s="15" t="s">
        <v>12</v>
      </c>
      <c r="G2074" s="15" t="s">
        <v>13</v>
      </c>
      <c r="H2074" s="15" t="s">
        <v>251</v>
      </c>
      <c r="I2074" s="15" t="s">
        <v>252</v>
      </c>
      <c r="J2074" s="15" t="s">
        <v>931</v>
      </c>
      <c r="K2074" s="16" t="s">
        <v>932</v>
      </c>
      <c r="L2074" s="15" t="s">
        <v>933</v>
      </c>
      <c r="M2074" s="15" t="s">
        <v>934</v>
      </c>
      <c r="N2074" s="15" t="s">
        <v>935</v>
      </c>
      <c r="O2074" s="15" t="s">
        <v>114</v>
      </c>
      <c r="P2074" s="15"/>
      <c r="Q2074" s="15" t="s">
        <v>938</v>
      </c>
      <c r="R2074" s="16" t="s">
        <v>939</v>
      </c>
      <c r="S2074" s="16" t="s">
        <v>940</v>
      </c>
      <c r="T2074" s="16" t="s">
        <v>941</v>
      </c>
      <c r="U2074" s="18">
        <v>45138</v>
      </c>
      <c r="V2074" s="17">
        <v>45504</v>
      </c>
      <c r="W2074" s="15" t="s">
        <v>942</v>
      </c>
      <c r="X2074" s="15" t="s">
        <v>943</v>
      </c>
      <c r="Y2074" s="15" t="s">
        <v>78</v>
      </c>
      <c r="Z2074" s="15" t="s">
        <v>937</v>
      </c>
      <c r="AA2074" s="15" t="s">
        <v>79</v>
      </c>
      <c r="AB2074" s="15" t="s">
        <v>936</v>
      </c>
      <c r="AC2074" s="15" t="s">
        <v>935</v>
      </c>
      <c r="AD2074" s="15" t="s">
        <v>944</v>
      </c>
      <c r="AE2074" s="15" t="s">
        <v>945</v>
      </c>
      <c r="AF2074" s="15" t="s">
        <v>946</v>
      </c>
      <c r="AG2074" s="15"/>
      <c r="AH2074" s="15"/>
      <c r="AI2074" s="15"/>
      <c r="AJ2074" s="15"/>
      <c r="AK2074" s="15"/>
      <c r="AL2074" s="15"/>
      <c r="AM2074" s="15"/>
    </row>
    <row r="2075" spans="1:39">
      <c r="A2075" s="14">
        <v>44862.650891145837</v>
      </c>
      <c r="B2075" s="15" t="s">
        <v>930</v>
      </c>
      <c r="C2075" s="15" t="s">
        <v>11</v>
      </c>
      <c r="D2075" s="14">
        <v>44862.650891145837</v>
      </c>
      <c r="E2075" s="15">
        <f t="shared" ca="1" si="56"/>
        <v>7719</v>
      </c>
      <c r="F2075" s="15" t="s">
        <v>12</v>
      </c>
      <c r="G2075" s="15" t="s">
        <v>13</v>
      </c>
      <c r="H2075" s="15" t="s">
        <v>251</v>
      </c>
      <c r="I2075" s="15" t="s">
        <v>252</v>
      </c>
      <c r="J2075" s="15" t="s">
        <v>931</v>
      </c>
      <c r="K2075" s="16" t="s">
        <v>932</v>
      </c>
      <c r="L2075" s="15" t="s">
        <v>933</v>
      </c>
      <c r="M2075" s="15" t="s">
        <v>934</v>
      </c>
      <c r="N2075" s="15" t="s">
        <v>935</v>
      </c>
      <c r="O2075" s="15" t="s">
        <v>114</v>
      </c>
      <c r="P2075" s="15"/>
      <c r="Q2075" s="15" t="s">
        <v>938</v>
      </c>
      <c r="R2075" s="16" t="s">
        <v>939</v>
      </c>
      <c r="S2075" s="16" t="s">
        <v>940</v>
      </c>
      <c r="T2075" s="16" t="s">
        <v>941</v>
      </c>
      <c r="U2075" s="18">
        <v>45138</v>
      </c>
      <c r="V2075" s="17">
        <v>45504</v>
      </c>
      <c r="W2075" s="15" t="s">
        <v>942</v>
      </c>
      <c r="X2075" s="15" t="s">
        <v>943</v>
      </c>
      <c r="Y2075" s="15" t="s">
        <v>78</v>
      </c>
      <c r="Z2075" s="15" t="s">
        <v>937</v>
      </c>
      <c r="AA2075" s="15" t="s">
        <v>79</v>
      </c>
      <c r="AB2075" s="15" t="s">
        <v>936</v>
      </c>
      <c r="AC2075" s="15" t="s">
        <v>935</v>
      </c>
      <c r="AD2075" s="15" t="s">
        <v>944</v>
      </c>
      <c r="AE2075" s="15" t="s">
        <v>945</v>
      </c>
      <c r="AF2075" s="15" t="s">
        <v>946</v>
      </c>
      <c r="AG2075" s="15"/>
      <c r="AH2075" s="15"/>
      <c r="AI2075" s="15"/>
      <c r="AJ2075" s="15"/>
      <c r="AK2075" s="15"/>
      <c r="AL2075" s="15"/>
      <c r="AM2075" s="15"/>
    </row>
    <row r="2076" spans="1:39">
      <c r="A2076" s="14">
        <v>44893.650891145837</v>
      </c>
      <c r="B2076" s="15" t="s">
        <v>930</v>
      </c>
      <c r="C2076" s="15" t="s">
        <v>11</v>
      </c>
      <c r="D2076" s="14">
        <v>44893.650891145837</v>
      </c>
      <c r="E2076" s="15">
        <f t="shared" ca="1" si="56"/>
        <v>7568</v>
      </c>
      <c r="F2076" s="15" t="s">
        <v>12</v>
      </c>
      <c r="G2076" s="15" t="s">
        <v>13</v>
      </c>
      <c r="H2076" s="15" t="s">
        <v>251</v>
      </c>
      <c r="I2076" s="15" t="s">
        <v>252</v>
      </c>
      <c r="J2076" s="15" t="s">
        <v>931</v>
      </c>
      <c r="K2076" s="16" t="s">
        <v>932</v>
      </c>
      <c r="L2076" s="15" t="s">
        <v>933</v>
      </c>
      <c r="M2076" s="15" t="s">
        <v>934</v>
      </c>
      <c r="N2076" s="15" t="s">
        <v>935</v>
      </c>
      <c r="O2076" s="15" t="s">
        <v>114</v>
      </c>
      <c r="P2076" s="15"/>
      <c r="Q2076" s="15" t="s">
        <v>938</v>
      </c>
      <c r="R2076" s="16" t="s">
        <v>939</v>
      </c>
      <c r="S2076" s="16" t="s">
        <v>940</v>
      </c>
      <c r="T2076" s="16" t="s">
        <v>941</v>
      </c>
      <c r="U2076" s="18">
        <v>45138</v>
      </c>
      <c r="V2076" s="17">
        <v>45504</v>
      </c>
      <c r="W2076" s="15" t="s">
        <v>942</v>
      </c>
      <c r="X2076" s="15" t="s">
        <v>943</v>
      </c>
      <c r="Y2076" s="15" t="s">
        <v>78</v>
      </c>
      <c r="Z2076" s="15" t="s">
        <v>937</v>
      </c>
      <c r="AA2076" s="15" t="s">
        <v>79</v>
      </c>
      <c r="AB2076" s="15" t="s">
        <v>936</v>
      </c>
      <c r="AC2076" s="15" t="s">
        <v>935</v>
      </c>
      <c r="AD2076" s="15" t="s">
        <v>944</v>
      </c>
      <c r="AE2076" s="15" t="s">
        <v>945</v>
      </c>
      <c r="AF2076" s="15" t="s">
        <v>946</v>
      </c>
      <c r="AG2076" s="15"/>
      <c r="AH2076" s="15"/>
      <c r="AI2076" s="15"/>
      <c r="AJ2076" s="15"/>
      <c r="AK2076" s="15"/>
      <c r="AL2076" s="15"/>
      <c r="AM2076" s="15"/>
    </row>
    <row r="2077" spans="1:39" s="15" customFormat="1">
      <c r="A2077" s="14">
        <v>44923.650891145837</v>
      </c>
      <c r="B2077" s="15" t="s">
        <v>930</v>
      </c>
      <c r="C2077" s="15" t="s">
        <v>11</v>
      </c>
      <c r="D2077" s="14">
        <v>44923.650891145837</v>
      </c>
      <c r="E2077" s="15">
        <f t="shared" ca="1" si="56"/>
        <v>5869</v>
      </c>
      <c r="F2077" s="15" t="s">
        <v>12</v>
      </c>
      <c r="G2077" s="15" t="s">
        <v>13</v>
      </c>
      <c r="H2077" s="15" t="s">
        <v>251</v>
      </c>
      <c r="I2077" s="15" t="s">
        <v>252</v>
      </c>
      <c r="J2077" s="15" t="s">
        <v>931</v>
      </c>
      <c r="K2077" s="16" t="s">
        <v>932</v>
      </c>
      <c r="L2077" s="15" t="s">
        <v>933</v>
      </c>
      <c r="M2077" s="15" t="s">
        <v>934</v>
      </c>
      <c r="N2077" s="15" t="s">
        <v>935</v>
      </c>
      <c r="O2077" s="15" t="s">
        <v>114</v>
      </c>
      <c r="Q2077" s="15" t="s">
        <v>938</v>
      </c>
      <c r="R2077" s="16" t="s">
        <v>939</v>
      </c>
      <c r="S2077" s="16" t="s">
        <v>940</v>
      </c>
      <c r="T2077" s="16" t="s">
        <v>941</v>
      </c>
      <c r="U2077" s="18">
        <v>45138</v>
      </c>
      <c r="V2077" s="17">
        <v>45504</v>
      </c>
      <c r="W2077" s="15" t="s">
        <v>942</v>
      </c>
      <c r="X2077" s="15" t="s">
        <v>943</v>
      </c>
      <c r="Y2077" s="15" t="s">
        <v>78</v>
      </c>
      <c r="Z2077" s="15" t="s">
        <v>937</v>
      </c>
      <c r="AA2077" s="15" t="s">
        <v>79</v>
      </c>
      <c r="AB2077" s="15" t="s">
        <v>936</v>
      </c>
      <c r="AC2077" s="15" t="s">
        <v>935</v>
      </c>
      <c r="AD2077" s="15" t="s">
        <v>944</v>
      </c>
      <c r="AE2077" s="15" t="s">
        <v>945</v>
      </c>
      <c r="AF2077" s="15" t="s">
        <v>946</v>
      </c>
    </row>
    <row r="2078" spans="1:39" s="15" customFormat="1">
      <c r="A2078" s="14">
        <v>44954.650891145837</v>
      </c>
      <c r="B2078" s="15" t="s">
        <v>930</v>
      </c>
      <c r="C2078" s="15" t="s">
        <v>11</v>
      </c>
      <c r="D2078" s="14">
        <v>44954.650891145837</v>
      </c>
      <c r="E2078" s="15">
        <f t="shared" ca="1" si="56"/>
        <v>7027</v>
      </c>
      <c r="F2078" s="15" t="s">
        <v>12</v>
      </c>
      <c r="G2078" s="15" t="s">
        <v>13</v>
      </c>
      <c r="H2078" s="15" t="s">
        <v>251</v>
      </c>
      <c r="I2078" s="15" t="s">
        <v>252</v>
      </c>
      <c r="J2078" s="15" t="s">
        <v>931</v>
      </c>
      <c r="K2078" s="16" t="s">
        <v>932</v>
      </c>
      <c r="L2078" s="15" t="s">
        <v>933</v>
      </c>
      <c r="M2078" s="15" t="s">
        <v>934</v>
      </c>
      <c r="N2078" s="15" t="s">
        <v>935</v>
      </c>
      <c r="O2078" s="15" t="s">
        <v>114</v>
      </c>
      <c r="Q2078" s="15" t="s">
        <v>938</v>
      </c>
      <c r="R2078" s="16" t="s">
        <v>939</v>
      </c>
      <c r="S2078" s="16" t="s">
        <v>940</v>
      </c>
      <c r="T2078" s="16" t="s">
        <v>941</v>
      </c>
      <c r="U2078" s="18">
        <v>45138</v>
      </c>
      <c r="V2078" s="17">
        <v>45504</v>
      </c>
      <c r="W2078" s="15" t="s">
        <v>942</v>
      </c>
      <c r="X2078" s="15" t="s">
        <v>943</v>
      </c>
      <c r="Y2078" s="15" t="s">
        <v>78</v>
      </c>
      <c r="Z2078" s="15" t="s">
        <v>937</v>
      </c>
      <c r="AA2078" s="15" t="s">
        <v>79</v>
      </c>
      <c r="AB2078" s="15" t="s">
        <v>936</v>
      </c>
      <c r="AC2078" s="15" t="s">
        <v>935</v>
      </c>
      <c r="AD2078" s="15" t="s">
        <v>944</v>
      </c>
      <c r="AE2078" s="15" t="s">
        <v>945</v>
      </c>
      <c r="AF2078" s="15" t="s">
        <v>946</v>
      </c>
    </row>
    <row r="2079" spans="1:39" s="15" customFormat="1">
      <c r="A2079" s="14">
        <v>44985.650891145837</v>
      </c>
      <c r="B2079" s="15" t="s">
        <v>930</v>
      </c>
      <c r="C2079" s="15" t="s">
        <v>11</v>
      </c>
      <c r="D2079" s="14">
        <v>44985.650891145837</v>
      </c>
      <c r="E2079" s="15">
        <f t="shared" ca="1" si="56"/>
        <v>6961</v>
      </c>
      <c r="F2079" s="15" t="s">
        <v>12</v>
      </c>
      <c r="G2079" s="15" t="s">
        <v>13</v>
      </c>
      <c r="H2079" s="15" t="s">
        <v>251</v>
      </c>
      <c r="I2079" s="15" t="s">
        <v>252</v>
      </c>
      <c r="J2079" s="15" t="s">
        <v>931</v>
      </c>
      <c r="K2079" s="16" t="s">
        <v>932</v>
      </c>
      <c r="L2079" s="15" t="s">
        <v>933</v>
      </c>
      <c r="M2079" s="15" t="s">
        <v>934</v>
      </c>
      <c r="N2079" s="15" t="s">
        <v>935</v>
      </c>
      <c r="O2079" s="15" t="s">
        <v>114</v>
      </c>
      <c r="Q2079" s="15" t="s">
        <v>938</v>
      </c>
      <c r="R2079" s="16" t="s">
        <v>939</v>
      </c>
      <c r="S2079" s="16" t="s">
        <v>940</v>
      </c>
      <c r="T2079" s="16" t="s">
        <v>941</v>
      </c>
      <c r="U2079" s="18">
        <v>45138</v>
      </c>
      <c r="V2079" s="17">
        <v>45504</v>
      </c>
      <c r="W2079" s="15" t="s">
        <v>942</v>
      </c>
      <c r="X2079" s="15" t="s">
        <v>943</v>
      </c>
      <c r="Y2079" s="15" t="s">
        <v>78</v>
      </c>
      <c r="Z2079" s="15" t="s">
        <v>937</v>
      </c>
      <c r="AA2079" s="15" t="s">
        <v>79</v>
      </c>
      <c r="AB2079" s="15" t="s">
        <v>936</v>
      </c>
      <c r="AC2079" s="15" t="s">
        <v>935</v>
      </c>
      <c r="AD2079" s="15" t="s">
        <v>944</v>
      </c>
      <c r="AE2079" s="15" t="s">
        <v>945</v>
      </c>
      <c r="AF2079" s="15" t="s">
        <v>946</v>
      </c>
    </row>
    <row r="2080" spans="1:39" s="15" customFormat="1">
      <c r="A2080" s="14">
        <v>45013.650891145837</v>
      </c>
      <c r="B2080" s="15" t="s">
        <v>930</v>
      </c>
      <c r="C2080" s="15" t="s">
        <v>11</v>
      </c>
      <c r="D2080" s="14">
        <v>45013.650891145837</v>
      </c>
      <c r="E2080" s="15">
        <f t="shared" ca="1" si="56"/>
        <v>7117</v>
      </c>
      <c r="F2080" s="15" t="s">
        <v>12</v>
      </c>
      <c r="G2080" s="15" t="s">
        <v>13</v>
      </c>
      <c r="H2080" s="15" t="s">
        <v>251</v>
      </c>
      <c r="I2080" s="15" t="s">
        <v>252</v>
      </c>
      <c r="J2080" s="15" t="s">
        <v>931</v>
      </c>
      <c r="K2080" s="16" t="s">
        <v>932</v>
      </c>
      <c r="L2080" s="15" t="s">
        <v>933</v>
      </c>
      <c r="M2080" s="15" t="s">
        <v>934</v>
      </c>
      <c r="N2080" s="15" t="s">
        <v>935</v>
      </c>
      <c r="O2080" s="15" t="s">
        <v>114</v>
      </c>
      <c r="Q2080" s="15" t="s">
        <v>938</v>
      </c>
      <c r="R2080" s="16" t="s">
        <v>939</v>
      </c>
      <c r="S2080" s="16" t="s">
        <v>940</v>
      </c>
      <c r="T2080" s="16" t="s">
        <v>941</v>
      </c>
      <c r="U2080" s="18">
        <v>45138</v>
      </c>
      <c r="V2080" s="17">
        <v>45504</v>
      </c>
      <c r="W2080" s="15" t="s">
        <v>942</v>
      </c>
      <c r="X2080" s="15" t="s">
        <v>943</v>
      </c>
      <c r="Y2080" s="15" t="s">
        <v>78</v>
      </c>
      <c r="Z2080" s="15" t="s">
        <v>937</v>
      </c>
      <c r="AA2080" s="15" t="s">
        <v>79</v>
      </c>
      <c r="AB2080" s="15" t="s">
        <v>936</v>
      </c>
      <c r="AC2080" s="15" t="s">
        <v>935</v>
      </c>
      <c r="AD2080" s="15" t="s">
        <v>944</v>
      </c>
      <c r="AE2080" s="15" t="s">
        <v>945</v>
      </c>
      <c r="AF2080" s="15" t="s">
        <v>946</v>
      </c>
    </row>
    <row r="2081" spans="1:37" s="15" customFormat="1">
      <c r="A2081" s="14">
        <v>45044.650891145837</v>
      </c>
      <c r="B2081" s="15" t="s">
        <v>930</v>
      </c>
      <c r="C2081" s="15" t="s">
        <v>11</v>
      </c>
      <c r="D2081" s="14">
        <v>45044.650891145837</v>
      </c>
      <c r="E2081" s="15">
        <f t="shared" ca="1" si="56"/>
        <v>6562</v>
      </c>
      <c r="F2081" s="15" t="s">
        <v>12</v>
      </c>
      <c r="G2081" s="15" t="s">
        <v>13</v>
      </c>
      <c r="H2081" s="15" t="s">
        <v>251</v>
      </c>
      <c r="I2081" s="15" t="s">
        <v>252</v>
      </c>
      <c r="J2081" s="15" t="s">
        <v>931</v>
      </c>
      <c r="K2081" s="16" t="s">
        <v>932</v>
      </c>
      <c r="L2081" s="15" t="s">
        <v>933</v>
      </c>
      <c r="M2081" s="15" t="s">
        <v>934</v>
      </c>
      <c r="N2081" s="15" t="s">
        <v>935</v>
      </c>
      <c r="O2081" s="15" t="s">
        <v>114</v>
      </c>
      <c r="Q2081" s="15" t="s">
        <v>938</v>
      </c>
      <c r="R2081" s="16" t="s">
        <v>939</v>
      </c>
      <c r="S2081" s="16" t="s">
        <v>940</v>
      </c>
      <c r="T2081" s="16" t="s">
        <v>941</v>
      </c>
      <c r="U2081" s="18">
        <v>45138</v>
      </c>
      <c r="V2081" s="17">
        <v>45504</v>
      </c>
      <c r="W2081" s="15" t="s">
        <v>942</v>
      </c>
      <c r="X2081" s="15" t="s">
        <v>943</v>
      </c>
      <c r="Y2081" s="15" t="s">
        <v>78</v>
      </c>
      <c r="Z2081" s="15" t="s">
        <v>937</v>
      </c>
      <c r="AA2081" s="15" t="s">
        <v>79</v>
      </c>
      <c r="AB2081" s="15" t="s">
        <v>936</v>
      </c>
      <c r="AC2081" s="15" t="s">
        <v>935</v>
      </c>
      <c r="AD2081" s="15" t="s">
        <v>944</v>
      </c>
      <c r="AE2081" s="15" t="s">
        <v>945</v>
      </c>
      <c r="AF2081" s="15" t="s">
        <v>946</v>
      </c>
    </row>
    <row r="2082" spans="1:37" s="15" customFormat="1">
      <c r="A2082" s="14">
        <v>45074.650891145837</v>
      </c>
      <c r="B2082" s="15" t="s">
        <v>930</v>
      </c>
      <c r="C2082" s="15" t="s">
        <v>11</v>
      </c>
      <c r="D2082" s="14">
        <v>45074.650891145837</v>
      </c>
      <c r="E2082" s="15">
        <f t="shared" ca="1" si="56"/>
        <v>6179</v>
      </c>
      <c r="F2082" s="15" t="s">
        <v>12</v>
      </c>
      <c r="G2082" s="15" t="s">
        <v>13</v>
      </c>
      <c r="H2082" s="15" t="s">
        <v>251</v>
      </c>
      <c r="I2082" s="15" t="s">
        <v>252</v>
      </c>
      <c r="J2082" s="15" t="s">
        <v>931</v>
      </c>
      <c r="K2082" s="16" t="s">
        <v>932</v>
      </c>
      <c r="L2082" s="15" t="s">
        <v>933</v>
      </c>
      <c r="M2082" s="15" t="s">
        <v>934</v>
      </c>
      <c r="N2082" s="15" t="s">
        <v>935</v>
      </c>
      <c r="O2082" s="15" t="s">
        <v>114</v>
      </c>
      <c r="Q2082" s="15" t="s">
        <v>938</v>
      </c>
      <c r="R2082" s="16" t="s">
        <v>939</v>
      </c>
      <c r="S2082" s="16" t="s">
        <v>940</v>
      </c>
      <c r="T2082" s="16" t="s">
        <v>941</v>
      </c>
      <c r="U2082" s="18">
        <v>45138</v>
      </c>
      <c r="V2082" s="17">
        <v>45504</v>
      </c>
      <c r="W2082" s="15" t="s">
        <v>942</v>
      </c>
      <c r="X2082" s="15" t="s">
        <v>943</v>
      </c>
      <c r="Y2082" s="15" t="s">
        <v>78</v>
      </c>
      <c r="Z2082" s="15" t="s">
        <v>937</v>
      </c>
      <c r="AA2082" s="15" t="s">
        <v>79</v>
      </c>
      <c r="AB2082" s="15" t="s">
        <v>936</v>
      </c>
      <c r="AC2082" s="15" t="s">
        <v>935</v>
      </c>
      <c r="AD2082" s="15" t="s">
        <v>944</v>
      </c>
      <c r="AE2082" s="15" t="s">
        <v>945</v>
      </c>
      <c r="AF2082" s="15" t="s">
        <v>946</v>
      </c>
    </row>
    <row r="2083" spans="1:37" s="15" customFormat="1">
      <c r="A2083" s="14">
        <v>45105.650891145837</v>
      </c>
      <c r="B2083" s="15" t="s">
        <v>930</v>
      </c>
      <c r="C2083" s="15" t="s">
        <v>11</v>
      </c>
      <c r="D2083" s="14">
        <v>45105.650891145837</v>
      </c>
      <c r="E2083" s="15">
        <f t="shared" ca="1" si="56"/>
        <v>5722</v>
      </c>
      <c r="F2083" s="15" t="s">
        <v>12</v>
      </c>
      <c r="G2083" s="15" t="s">
        <v>13</v>
      </c>
      <c r="H2083" s="15" t="s">
        <v>251</v>
      </c>
      <c r="I2083" s="15" t="s">
        <v>252</v>
      </c>
      <c r="J2083" s="15" t="s">
        <v>931</v>
      </c>
      <c r="K2083" s="16" t="s">
        <v>932</v>
      </c>
      <c r="L2083" s="15" t="s">
        <v>933</v>
      </c>
      <c r="M2083" s="15" t="s">
        <v>934</v>
      </c>
      <c r="N2083" s="15" t="s">
        <v>935</v>
      </c>
      <c r="O2083" s="15" t="s">
        <v>114</v>
      </c>
      <c r="Q2083" s="15" t="s">
        <v>938</v>
      </c>
      <c r="R2083" s="16" t="s">
        <v>939</v>
      </c>
      <c r="S2083" s="16" t="s">
        <v>940</v>
      </c>
      <c r="T2083" s="16" t="s">
        <v>941</v>
      </c>
      <c r="U2083" s="18">
        <v>45138</v>
      </c>
      <c r="V2083" s="17">
        <v>45504</v>
      </c>
      <c r="W2083" s="15" t="s">
        <v>942</v>
      </c>
      <c r="X2083" s="15" t="s">
        <v>943</v>
      </c>
      <c r="Y2083" s="15" t="s">
        <v>78</v>
      </c>
      <c r="Z2083" s="15" t="s">
        <v>937</v>
      </c>
      <c r="AA2083" s="15" t="s">
        <v>79</v>
      </c>
      <c r="AB2083" s="15" t="s">
        <v>936</v>
      </c>
      <c r="AC2083" s="15" t="s">
        <v>935</v>
      </c>
      <c r="AD2083" s="15" t="s">
        <v>944</v>
      </c>
      <c r="AE2083" s="15" t="s">
        <v>945</v>
      </c>
      <c r="AF2083" s="15" t="s">
        <v>946</v>
      </c>
    </row>
    <row r="2084" spans="1:37" s="15" customFormat="1">
      <c r="A2084" s="14">
        <v>45135.650891145837</v>
      </c>
      <c r="B2084" s="15" t="s">
        <v>930</v>
      </c>
      <c r="C2084" s="15" t="s">
        <v>11</v>
      </c>
      <c r="D2084" s="14">
        <v>45135.650891145837</v>
      </c>
      <c r="E2084" s="15">
        <f t="shared" ca="1" si="56"/>
        <v>7020</v>
      </c>
      <c r="F2084" s="15" t="s">
        <v>12</v>
      </c>
      <c r="G2084" s="15" t="s">
        <v>13</v>
      </c>
      <c r="H2084" s="15" t="s">
        <v>251</v>
      </c>
      <c r="I2084" s="15" t="s">
        <v>252</v>
      </c>
      <c r="J2084" s="15" t="s">
        <v>931</v>
      </c>
      <c r="K2084" s="16" t="s">
        <v>932</v>
      </c>
      <c r="L2084" s="15" t="s">
        <v>933</v>
      </c>
      <c r="M2084" s="15" t="s">
        <v>934</v>
      </c>
      <c r="N2084" s="15" t="s">
        <v>935</v>
      </c>
      <c r="O2084" s="15" t="s">
        <v>114</v>
      </c>
      <c r="Q2084" s="15" t="s">
        <v>938</v>
      </c>
      <c r="R2084" s="16" t="s">
        <v>939</v>
      </c>
      <c r="S2084" s="16" t="s">
        <v>940</v>
      </c>
      <c r="T2084" s="16" t="s">
        <v>941</v>
      </c>
      <c r="U2084" s="18">
        <v>45138</v>
      </c>
      <c r="V2084" s="17">
        <v>45504</v>
      </c>
      <c r="W2084" s="15" t="s">
        <v>942</v>
      </c>
      <c r="X2084" s="15" t="s">
        <v>943</v>
      </c>
      <c r="Y2084" s="15" t="s">
        <v>78</v>
      </c>
      <c r="Z2084" s="15" t="s">
        <v>937</v>
      </c>
      <c r="AA2084" s="15" t="s">
        <v>79</v>
      </c>
      <c r="AB2084" s="15" t="s">
        <v>936</v>
      </c>
      <c r="AC2084" s="15" t="s">
        <v>935</v>
      </c>
      <c r="AD2084" s="15" t="s">
        <v>944</v>
      </c>
      <c r="AE2084" s="15" t="s">
        <v>945</v>
      </c>
      <c r="AF2084" s="15" t="s">
        <v>946</v>
      </c>
      <c r="AK2084"/>
    </row>
    <row r="2085" spans="1:37" s="15" customFormat="1">
      <c r="A2085" s="14">
        <v>45166.650891145837</v>
      </c>
      <c r="B2085" s="15" t="s">
        <v>930</v>
      </c>
      <c r="C2085" s="15" t="s">
        <v>11</v>
      </c>
      <c r="D2085" s="14">
        <v>45166.650891145837</v>
      </c>
      <c r="E2085" s="15">
        <f t="shared" ca="1" si="56"/>
        <v>7818</v>
      </c>
      <c r="F2085" s="15" t="s">
        <v>12</v>
      </c>
      <c r="G2085" s="15" t="s">
        <v>13</v>
      </c>
      <c r="H2085" s="15" t="s">
        <v>251</v>
      </c>
      <c r="I2085" s="15" t="s">
        <v>252</v>
      </c>
      <c r="J2085" s="15" t="s">
        <v>931</v>
      </c>
      <c r="K2085" s="16" t="s">
        <v>932</v>
      </c>
      <c r="L2085" s="15" t="s">
        <v>933</v>
      </c>
      <c r="M2085" s="15" t="s">
        <v>934</v>
      </c>
      <c r="N2085" s="15" t="s">
        <v>935</v>
      </c>
      <c r="O2085" s="15" t="s">
        <v>114</v>
      </c>
      <c r="Q2085" s="15" t="s">
        <v>938</v>
      </c>
      <c r="R2085" s="16" t="s">
        <v>939</v>
      </c>
      <c r="S2085" s="16" t="s">
        <v>940</v>
      </c>
      <c r="T2085" s="16" t="s">
        <v>941</v>
      </c>
      <c r="U2085" s="18">
        <v>45138</v>
      </c>
      <c r="V2085" s="17">
        <v>45504</v>
      </c>
      <c r="W2085" s="15" t="s">
        <v>942</v>
      </c>
      <c r="X2085" s="15" t="s">
        <v>943</v>
      </c>
      <c r="Y2085" s="15" t="s">
        <v>78</v>
      </c>
      <c r="Z2085" s="15" t="s">
        <v>937</v>
      </c>
      <c r="AA2085" s="15" t="s">
        <v>79</v>
      </c>
      <c r="AB2085" s="15" t="s">
        <v>936</v>
      </c>
      <c r="AC2085" s="15" t="s">
        <v>935</v>
      </c>
      <c r="AD2085" s="15" t="s">
        <v>944</v>
      </c>
      <c r="AE2085" s="15" t="s">
        <v>945</v>
      </c>
      <c r="AF2085" s="15" t="s">
        <v>946</v>
      </c>
      <c r="AK2085"/>
    </row>
    <row r="2086" spans="1:37" s="15" customFormat="1">
      <c r="A2086" s="14">
        <v>45197.650891145837</v>
      </c>
      <c r="B2086" s="15" t="s">
        <v>930</v>
      </c>
      <c r="C2086" s="15" t="s">
        <v>11</v>
      </c>
      <c r="D2086" s="14">
        <v>45197.650891145837</v>
      </c>
      <c r="E2086" s="15">
        <f t="shared" ca="1" si="56"/>
        <v>6865</v>
      </c>
      <c r="F2086" s="15" t="s">
        <v>12</v>
      </c>
      <c r="G2086" s="15" t="s">
        <v>13</v>
      </c>
      <c r="H2086" s="15" t="s">
        <v>251</v>
      </c>
      <c r="I2086" s="15" t="s">
        <v>252</v>
      </c>
      <c r="J2086" s="15" t="s">
        <v>931</v>
      </c>
      <c r="K2086" s="16" t="s">
        <v>932</v>
      </c>
      <c r="L2086" s="15" t="s">
        <v>933</v>
      </c>
      <c r="M2086" s="15" t="s">
        <v>934</v>
      </c>
      <c r="N2086" s="15" t="s">
        <v>935</v>
      </c>
      <c r="O2086" s="15" t="s">
        <v>114</v>
      </c>
      <c r="Q2086" s="15" t="s">
        <v>938</v>
      </c>
      <c r="R2086" s="16" t="s">
        <v>939</v>
      </c>
      <c r="S2086" s="16" t="s">
        <v>940</v>
      </c>
      <c r="T2086" s="16" t="s">
        <v>941</v>
      </c>
      <c r="U2086" s="18">
        <v>45138</v>
      </c>
      <c r="V2086" s="17">
        <v>45504</v>
      </c>
      <c r="W2086" s="15" t="s">
        <v>942</v>
      </c>
      <c r="X2086" s="15" t="s">
        <v>943</v>
      </c>
      <c r="Y2086" s="15" t="s">
        <v>78</v>
      </c>
      <c r="Z2086" s="15" t="s">
        <v>937</v>
      </c>
      <c r="AA2086" s="15" t="s">
        <v>79</v>
      </c>
      <c r="AB2086" s="15" t="s">
        <v>936</v>
      </c>
      <c r="AC2086" s="15" t="s">
        <v>935</v>
      </c>
      <c r="AD2086" s="15" t="s">
        <v>944</v>
      </c>
      <c r="AE2086" s="15" t="s">
        <v>945</v>
      </c>
      <c r="AF2086" s="15" t="s">
        <v>946</v>
      </c>
      <c r="AK2086"/>
    </row>
    <row r="2087" spans="1:37" s="15" customFormat="1">
      <c r="A2087" s="14">
        <v>45227.650891145837</v>
      </c>
      <c r="B2087" s="15" t="s">
        <v>930</v>
      </c>
      <c r="C2087" s="15" t="s">
        <v>11</v>
      </c>
      <c r="D2087" s="14">
        <v>45227.650891145837</v>
      </c>
      <c r="E2087" s="15">
        <f t="shared" ca="1" si="56"/>
        <v>5710</v>
      </c>
      <c r="F2087" s="15" t="s">
        <v>12</v>
      </c>
      <c r="G2087" s="15" t="s">
        <v>13</v>
      </c>
      <c r="H2087" s="15" t="s">
        <v>251</v>
      </c>
      <c r="I2087" s="15" t="s">
        <v>252</v>
      </c>
      <c r="J2087" s="15" t="s">
        <v>931</v>
      </c>
      <c r="K2087" s="16" t="s">
        <v>932</v>
      </c>
      <c r="L2087" s="15" t="s">
        <v>933</v>
      </c>
      <c r="M2087" s="15" t="s">
        <v>934</v>
      </c>
      <c r="N2087" s="15" t="s">
        <v>935</v>
      </c>
      <c r="O2087" s="15" t="s">
        <v>114</v>
      </c>
      <c r="Q2087" s="15" t="s">
        <v>938</v>
      </c>
      <c r="R2087" s="16" t="s">
        <v>939</v>
      </c>
      <c r="S2087" s="16" t="s">
        <v>940</v>
      </c>
      <c r="T2087" s="16" t="s">
        <v>941</v>
      </c>
      <c r="U2087" s="18">
        <v>45138</v>
      </c>
      <c r="V2087" s="17">
        <v>45504</v>
      </c>
      <c r="W2087" s="15" t="s">
        <v>942</v>
      </c>
      <c r="X2087" s="15" t="s">
        <v>943</v>
      </c>
      <c r="Y2087" s="15" t="s">
        <v>78</v>
      </c>
      <c r="Z2087" s="15" t="s">
        <v>937</v>
      </c>
      <c r="AA2087" s="15" t="s">
        <v>79</v>
      </c>
      <c r="AB2087" s="15" t="s">
        <v>936</v>
      </c>
      <c r="AC2087" s="15" t="s">
        <v>935</v>
      </c>
      <c r="AD2087" s="15" t="s">
        <v>944</v>
      </c>
      <c r="AE2087" s="15" t="s">
        <v>945</v>
      </c>
      <c r="AF2087" s="15" t="s">
        <v>946</v>
      </c>
      <c r="AK2087"/>
    </row>
    <row r="2088" spans="1:37" s="15" customFormat="1">
      <c r="A2088" s="14">
        <v>45258.650891145837</v>
      </c>
      <c r="B2088" s="15" t="s">
        <v>930</v>
      </c>
      <c r="C2088" s="15" t="s">
        <v>11</v>
      </c>
      <c r="D2088" s="14">
        <v>45258.650891145837</v>
      </c>
      <c r="E2088" s="15">
        <f t="shared" ca="1" si="56"/>
        <v>7896</v>
      </c>
      <c r="F2088" s="15" t="s">
        <v>12</v>
      </c>
      <c r="G2088" s="15" t="s">
        <v>13</v>
      </c>
      <c r="H2088" s="15" t="s">
        <v>251</v>
      </c>
      <c r="I2088" s="15" t="s">
        <v>252</v>
      </c>
      <c r="J2088" s="15" t="s">
        <v>931</v>
      </c>
      <c r="K2088" s="16" t="s">
        <v>932</v>
      </c>
      <c r="L2088" s="15" t="s">
        <v>933</v>
      </c>
      <c r="M2088" s="15" t="s">
        <v>934</v>
      </c>
      <c r="N2088" s="15" t="s">
        <v>935</v>
      </c>
      <c r="O2088" s="15" t="s">
        <v>114</v>
      </c>
      <c r="Q2088" s="15" t="s">
        <v>938</v>
      </c>
      <c r="R2088" s="16" t="s">
        <v>939</v>
      </c>
      <c r="S2088" s="16" t="s">
        <v>940</v>
      </c>
      <c r="T2088" s="16" t="s">
        <v>941</v>
      </c>
      <c r="U2088" s="18">
        <v>45138</v>
      </c>
      <c r="V2088" s="17">
        <v>45504</v>
      </c>
      <c r="W2088" s="15" t="s">
        <v>942</v>
      </c>
      <c r="X2088" s="15" t="s">
        <v>943</v>
      </c>
      <c r="Y2088" s="15" t="s">
        <v>78</v>
      </c>
      <c r="Z2088" s="15" t="s">
        <v>937</v>
      </c>
      <c r="AA2088" s="15" t="s">
        <v>79</v>
      </c>
      <c r="AB2088" s="15" t="s">
        <v>936</v>
      </c>
      <c r="AC2088" s="15" t="s">
        <v>935</v>
      </c>
      <c r="AD2088" s="15" t="s">
        <v>944</v>
      </c>
      <c r="AE2088" s="15" t="s">
        <v>945</v>
      </c>
      <c r="AF2088" s="15" t="s">
        <v>946</v>
      </c>
      <c r="AJ2088"/>
      <c r="AK2088"/>
    </row>
    <row r="2089" spans="1:37" s="15" customFormat="1">
      <c r="A2089" s="14">
        <v>45288.650891145837</v>
      </c>
      <c r="B2089" s="15" t="s">
        <v>930</v>
      </c>
      <c r="C2089" s="15" t="s">
        <v>11</v>
      </c>
      <c r="D2089" s="14">
        <v>45288.650891145837</v>
      </c>
      <c r="E2089" s="15">
        <f t="shared" ca="1" si="56"/>
        <v>7264</v>
      </c>
      <c r="F2089" s="15" t="s">
        <v>12</v>
      </c>
      <c r="G2089" s="15" t="s">
        <v>13</v>
      </c>
      <c r="H2089" s="15" t="s">
        <v>251</v>
      </c>
      <c r="I2089" s="15" t="s">
        <v>252</v>
      </c>
      <c r="J2089" s="15" t="s">
        <v>931</v>
      </c>
      <c r="K2089" s="16" t="s">
        <v>932</v>
      </c>
      <c r="L2089" s="15" t="s">
        <v>933</v>
      </c>
      <c r="M2089" s="15" t="s">
        <v>934</v>
      </c>
      <c r="N2089" s="15" t="s">
        <v>935</v>
      </c>
      <c r="O2089" s="15" t="s">
        <v>114</v>
      </c>
      <c r="Q2089" s="15" t="s">
        <v>938</v>
      </c>
      <c r="R2089" s="16" t="s">
        <v>939</v>
      </c>
      <c r="S2089" s="16" t="s">
        <v>940</v>
      </c>
      <c r="T2089" s="16" t="s">
        <v>941</v>
      </c>
      <c r="U2089" s="18">
        <v>45138</v>
      </c>
      <c r="V2089" s="17">
        <v>45504</v>
      </c>
      <c r="W2089" s="15" t="s">
        <v>942</v>
      </c>
      <c r="X2089" s="15" t="s">
        <v>943</v>
      </c>
      <c r="Y2089" s="15" t="s">
        <v>78</v>
      </c>
      <c r="Z2089" s="15" t="s">
        <v>937</v>
      </c>
      <c r="AA2089" s="15" t="s">
        <v>79</v>
      </c>
      <c r="AB2089" s="15" t="s">
        <v>936</v>
      </c>
      <c r="AC2089" s="15" t="s">
        <v>935</v>
      </c>
      <c r="AD2089" s="15" t="s">
        <v>944</v>
      </c>
      <c r="AE2089" s="15" t="s">
        <v>945</v>
      </c>
      <c r="AF2089" s="15" t="s">
        <v>946</v>
      </c>
      <c r="AJ2089"/>
      <c r="AK2089"/>
    </row>
    <row r="2090" spans="1:37" s="15" customFormat="1">
      <c r="A2090" s="14">
        <v>44224.732314814813</v>
      </c>
      <c r="B2090" s="15" t="s">
        <v>947</v>
      </c>
      <c r="C2090" s="15" t="s">
        <v>11</v>
      </c>
      <c r="D2090" s="14">
        <v>44224.732314814813</v>
      </c>
      <c r="E2090" s="15">
        <f ca="1">RANDBETWEEN(2300,7000)</f>
        <v>4011</v>
      </c>
      <c r="F2090" s="15" t="s">
        <v>12</v>
      </c>
      <c r="G2090" s="15" t="s">
        <v>13</v>
      </c>
      <c r="H2090" s="15" t="s">
        <v>251</v>
      </c>
      <c r="I2090" s="15" t="s">
        <v>252</v>
      </c>
      <c r="J2090" s="15" t="s">
        <v>948</v>
      </c>
      <c r="K2090" s="16" t="s">
        <v>949</v>
      </c>
      <c r="L2090" s="15" t="s">
        <v>950</v>
      </c>
      <c r="M2090" s="15" t="s">
        <v>951</v>
      </c>
      <c r="N2090" s="15" t="s">
        <v>952</v>
      </c>
      <c r="O2090" s="15" t="s">
        <v>77</v>
      </c>
      <c r="Q2090" s="15" t="s">
        <v>956</v>
      </c>
      <c r="R2090" s="16" t="s">
        <v>957</v>
      </c>
      <c r="S2090" s="16" t="s">
        <v>958</v>
      </c>
      <c r="T2090" s="16" t="s">
        <v>959</v>
      </c>
      <c r="U2090" s="18">
        <v>44895</v>
      </c>
      <c r="V2090" s="17">
        <v>44895</v>
      </c>
      <c r="W2090" s="15" t="s">
        <v>960</v>
      </c>
      <c r="X2090" s="15" t="s">
        <v>961</v>
      </c>
      <c r="Y2090" s="15" t="s">
        <v>78</v>
      </c>
      <c r="Z2090" s="15" t="s">
        <v>955</v>
      </c>
      <c r="AA2090" s="15" t="s">
        <v>79</v>
      </c>
      <c r="AB2090" s="15" t="s">
        <v>953</v>
      </c>
      <c r="AC2090" s="15" t="s">
        <v>954</v>
      </c>
      <c r="AD2090" s="15" t="s">
        <v>962</v>
      </c>
      <c r="AE2090" s="15" t="s">
        <v>963</v>
      </c>
      <c r="AF2090" s="15" t="s">
        <v>123</v>
      </c>
      <c r="AJ2090"/>
    </row>
    <row r="2091" spans="1:37" s="15" customFormat="1">
      <c r="A2091" s="14">
        <v>44255.732314814813</v>
      </c>
      <c r="B2091" s="15" t="s">
        <v>947</v>
      </c>
      <c r="C2091" s="15" t="s">
        <v>11</v>
      </c>
      <c r="D2091" s="14">
        <v>44255.732314814813</v>
      </c>
      <c r="E2091" s="15">
        <f t="shared" ref="E2091:E2125" ca="1" si="57">RANDBETWEEN(2300,7000)</f>
        <v>2728</v>
      </c>
      <c r="F2091" s="15" t="s">
        <v>12</v>
      </c>
      <c r="G2091" s="15" t="s">
        <v>13</v>
      </c>
      <c r="H2091" s="15" t="s">
        <v>251</v>
      </c>
      <c r="I2091" s="15" t="s">
        <v>252</v>
      </c>
      <c r="J2091" s="15" t="s">
        <v>948</v>
      </c>
      <c r="K2091" s="16" t="s">
        <v>949</v>
      </c>
      <c r="L2091" s="15" t="s">
        <v>950</v>
      </c>
      <c r="M2091" s="15" t="s">
        <v>951</v>
      </c>
      <c r="N2091" s="15" t="s">
        <v>952</v>
      </c>
      <c r="O2091" s="15" t="s">
        <v>77</v>
      </c>
      <c r="Q2091" s="15" t="s">
        <v>956</v>
      </c>
      <c r="R2091" s="16" t="s">
        <v>957</v>
      </c>
      <c r="S2091" s="16" t="s">
        <v>958</v>
      </c>
      <c r="T2091" s="16" t="s">
        <v>959</v>
      </c>
      <c r="U2091" s="18">
        <v>44895</v>
      </c>
      <c r="V2091" s="17">
        <v>44895</v>
      </c>
      <c r="W2091" s="15" t="s">
        <v>960</v>
      </c>
      <c r="X2091" s="15" t="s">
        <v>961</v>
      </c>
      <c r="Y2091" s="15" t="s">
        <v>78</v>
      </c>
      <c r="Z2091" s="15" t="s">
        <v>955</v>
      </c>
      <c r="AA2091" s="15" t="s">
        <v>79</v>
      </c>
      <c r="AB2091" s="15" t="s">
        <v>953</v>
      </c>
      <c r="AC2091" s="15" t="s">
        <v>954</v>
      </c>
      <c r="AD2091" s="15" t="s">
        <v>962</v>
      </c>
      <c r="AE2091" s="15" t="s">
        <v>963</v>
      </c>
      <c r="AF2091" s="15" t="s">
        <v>123</v>
      </c>
      <c r="AI2091"/>
      <c r="AJ2091"/>
    </row>
    <row r="2092" spans="1:37" s="15" customFormat="1">
      <c r="A2092" s="14">
        <v>44283.732314756948</v>
      </c>
      <c r="B2092" s="15" t="s">
        <v>947</v>
      </c>
      <c r="C2092" s="15" t="s">
        <v>11</v>
      </c>
      <c r="D2092" s="14">
        <v>44283.732314756948</v>
      </c>
      <c r="E2092" s="15">
        <f t="shared" ca="1" si="57"/>
        <v>4711</v>
      </c>
      <c r="F2092" s="15" t="s">
        <v>12</v>
      </c>
      <c r="G2092" s="15" t="s">
        <v>13</v>
      </c>
      <c r="H2092" s="15" t="s">
        <v>251</v>
      </c>
      <c r="I2092" s="15" t="s">
        <v>252</v>
      </c>
      <c r="J2092" s="15" t="s">
        <v>948</v>
      </c>
      <c r="K2092" s="16" t="s">
        <v>949</v>
      </c>
      <c r="L2092" s="15" t="s">
        <v>950</v>
      </c>
      <c r="M2092" s="15" t="s">
        <v>951</v>
      </c>
      <c r="N2092" s="15" t="s">
        <v>952</v>
      </c>
      <c r="O2092" s="15" t="s">
        <v>77</v>
      </c>
      <c r="Q2092" s="15" t="s">
        <v>956</v>
      </c>
      <c r="R2092" s="16" t="s">
        <v>957</v>
      </c>
      <c r="S2092" s="16" t="s">
        <v>958</v>
      </c>
      <c r="T2092" s="16" t="s">
        <v>959</v>
      </c>
      <c r="U2092" s="18">
        <v>44895</v>
      </c>
      <c r="V2092" s="17">
        <v>44895</v>
      </c>
      <c r="W2092" s="15" t="s">
        <v>960</v>
      </c>
      <c r="X2092" s="15" t="s">
        <v>961</v>
      </c>
      <c r="Y2092" s="15" t="s">
        <v>78</v>
      </c>
      <c r="Z2092" s="15" t="s">
        <v>955</v>
      </c>
      <c r="AA2092" s="15" t="s">
        <v>79</v>
      </c>
      <c r="AB2092" s="15" t="s">
        <v>953</v>
      </c>
      <c r="AC2092" s="15" t="s">
        <v>954</v>
      </c>
      <c r="AD2092" s="15" t="s">
        <v>962</v>
      </c>
      <c r="AE2092" s="15" t="s">
        <v>963</v>
      </c>
      <c r="AF2092" s="15" t="s">
        <v>123</v>
      </c>
      <c r="AI2092"/>
    </row>
    <row r="2093" spans="1:37" s="15" customFormat="1">
      <c r="A2093" s="14">
        <v>44314.732314756948</v>
      </c>
      <c r="B2093" s="15" t="s">
        <v>947</v>
      </c>
      <c r="C2093" s="15" t="s">
        <v>11</v>
      </c>
      <c r="D2093" s="14">
        <v>44314.732314756948</v>
      </c>
      <c r="E2093" s="15">
        <f t="shared" ca="1" si="57"/>
        <v>4475</v>
      </c>
      <c r="F2093" s="15" t="s">
        <v>12</v>
      </c>
      <c r="G2093" s="15" t="s">
        <v>13</v>
      </c>
      <c r="H2093" s="15" t="s">
        <v>251</v>
      </c>
      <c r="I2093" s="15" t="s">
        <v>252</v>
      </c>
      <c r="J2093" s="15" t="s">
        <v>948</v>
      </c>
      <c r="K2093" s="16" t="s">
        <v>949</v>
      </c>
      <c r="L2093" s="15" t="s">
        <v>950</v>
      </c>
      <c r="M2093" s="15" t="s">
        <v>951</v>
      </c>
      <c r="N2093" s="15" t="s">
        <v>952</v>
      </c>
      <c r="O2093" s="15" t="s">
        <v>77</v>
      </c>
      <c r="Q2093" s="15" t="s">
        <v>956</v>
      </c>
      <c r="R2093" s="16" t="s">
        <v>957</v>
      </c>
      <c r="S2093" s="16" t="s">
        <v>958</v>
      </c>
      <c r="T2093" s="16" t="s">
        <v>959</v>
      </c>
      <c r="U2093" s="18">
        <v>44895</v>
      </c>
      <c r="V2093" s="17">
        <v>44895</v>
      </c>
      <c r="W2093" s="15" t="s">
        <v>960</v>
      </c>
      <c r="X2093" s="15" t="s">
        <v>961</v>
      </c>
      <c r="Y2093" s="15" t="s">
        <v>78</v>
      </c>
      <c r="Z2093" s="15" t="s">
        <v>955</v>
      </c>
      <c r="AA2093" s="15" t="s">
        <v>79</v>
      </c>
      <c r="AB2093" s="15" t="s">
        <v>953</v>
      </c>
      <c r="AC2093" s="15" t="s">
        <v>954</v>
      </c>
      <c r="AD2093" s="15" t="s">
        <v>962</v>
      </c>
      <c r="AE2093" s="15" t="s">
        <v>963</v>
      </c>
      <c r="AF2093" s="15" t="s">
        <v>123</v>
      </c>
      <c r="AI2093"/>
    </row>
    <row r="2094" spans="1:37" s="15" customFormat="1">
      <c r="A2094" s="14">
        <v>44344.732314756948</v>
      </c>
      <c r="B2094" s="15" t="s">
        <v>947</v>
      </c>
      <c r="C2094" s="15" t="s">
        <v>11</v>
      </c>
      <c r="D2094" s="14">
        <v>44344.732314756948</v>
      </c>
      <c r="E2094" s="15">
        <f t="shared" ca="1" si="57"/>
        <v>4244</v>
      </c>
      <c r="F2094" s="15" t="s">
        <v>12</v>
      </c>
      <c r="G2094" s="15" t="s">
        <v>13</v>
      </c>
      <c r="H2094" s="15" t="s">
        <v>251</v>
      </c>
      <c r="I2094" s="15" t="s">
        <v>252</v>
      </c>
      <c r="J2094" s="15" t="s">
        <v>948</v>
      </c>
      <c r="K2094" s="16" t="s">
        <v>949</v>
      </c>
      <c r="L2094" s="15" t="s">
        <v>950</v>
      </c>
      <c r="M2094" s="15" t="s">
        <v>951</v>
      </c>
      <c r="N2094" s="15" t="s">
        <v>952</v>
      </c>
      <c r="O2094" s="15" t="s">
        <v>77</v>
      </c>
      <c r="Q2094" s="15" t="s">
        <v>956</v>
      </c>
      <c r="R2094" s="16" t="s">
        <v>957</v>
      </c>
      <c r="S2094" s="16" t="s">
        <v>958</v>
      </c>
      <c r="T2094" s="16" t="s">
        <v>959</v>
      </c>
      <c r="U2094" s="18">
        <v>44895</v>
      </c>
      <c r="V2094" s="17">
        <v>44895</v>
      </c>
      <c r="W2094" s="15" t="s">
        <v>960</v>
      </c>
      <c r="X2094" s="15" t="s">
        <v>961</v>
      </c>
      <c r="Y2094" s="15" t="s">
        <v>78</v>
      </c>
      <c r="Z2094" s="15" t="s">
        <v>955</v>
      </c>
      <c r="AA2094" s="15" t="s">
        <v>79</v>
      </c>
      <c r="AB2094" s="15" t="s">
        <v>953</v>
      </c>
      <c r="AC2094" s="15" t="s">
        <v>954</v>
      </c>
      <c r="AD2094" s="15" t="s">
        <v>962</v>
      </c>
      <c r="AE2094" s="15" t="s">
        <v>963</v>
      </c>
      <c r="AF2094" s="15" t="s">
        <v>123</v>
      </c>
      <c r="AI2094"/>
    </row>
    <row r="2095" spans="1:37" s="15" customFormat="1">
      <c r="A2095" s="14">
        <v>44375.732314756948</v>
      </c>
      <c r="B2095" s="15" t="s">
        <v>947</v>
      </c>
      <c r="C2095" s="15" t="s">
        <v>11</v>
      </c>
      <c r="D2095" s="14">
        <v>44375.732314756948</v>
      </c>
      <c r="E2095" s="15">
        <f t="shared" ca="1" si="57"/>
        <v>5650</v>
      </c>
      <c r="F2095" s="15" t="s">
        <v>12</v>
      </c>
      <c r="G2095" s="15" t="s">
        <v>13</v>
      </c>
      <c r="H2095" s="15" t="s">
        <v>251</v>
      </c>
      <c r="I2095" s="15" t="s">
        <v>252</v>
      </c>
      <c r="J2095" s="15" t="s">
        <v>948</v>
      </c>
      <c r="K2095" s="16" t="s">
        <v>949</v>
      </c>
      <c r="L2095" s="15" t="s">
        <v>950</v>
      </c>
      <c r="M2095" s="15" t="s">
        <v>951</v>
      </c>
      <c r="N2095" s="15" t="s">
        <v>952</v>
      </c>
      <c r="O2095" s="15" t="s">
        <v>77</v>
      </c>
      <c r="Q2095" s="15" t="s">
        <v>956</v>
      </c>
      <c r="R2095" s="16" t="s">
        <v>957</v>
      </c>
      <c r="S2095" s="16" t="s">
        <v>958</v>
      </c>
      <c r="T2095" s="16" t="s">
        <v>959</v>
      </c>
      <c r="U2095" s="18">
        <v>44895</v>
      </c>
      <c r="V2095" s="17">
        <v>44895</v>
      </c>
      <c r="W2095" s="15" t="s">
        <v>960</v>
      </c>
      <c r="X2095" s="15" t="s">
        <v>961</v>
      </c>
      <c r="Y2095" s="15" t="s">
        <v>78</v>
      </c>
      <c r="Z2095" s="15" t="s">
        <v>955</v>
      </c>
      <c r="AA2095" s="15" t="s">
        <v>79</v>
      </c>
      <c r="AB2095" s="15" t="s">
        <v>953</v>
      </c>
      <c r="AC2095" s="15" t="s">
        <v>954</v>
      </c>
      <c r="AD2095" s="15" t="s">
        <v>962</v>
      </c>
      <c r="AE2095" s="15" t="s">
        <v>963</v>
      </c>
      <c r="AF2095" s="15" t="s">
        <v>123</v>
      </c>
      <c r="AI2095"/>
    </row>
    <row r="2096" spans="1:37" s="15" customFormat="1">
      <c r="A2096" s="14">
        <v>44405.732314756948</v>
      </c>
      <c r="B2096" s="15" t="s">
        <v>947</v>
      </c>
      <c r="C2096" s="15" t="s">
        <v>11</v>
      </c>
      <c r="D2096" s="14">
        <v>44405.732314756948</v>
      </c>
      <c r="E2096" s="15">
        <f t="shared" ca="1" si="57"/>
        <v>5005</v>
      </c>
      <c r="F2096" s="15" t="s">
        <v>12</v>
      </c>
      <c r="G2096" s="15" t="s">
        <v>13</v>
      </c>
      <c r="H2096" s="15" t="s">
        <v>251</v>
      </c>
      <c r="I2096" s="15" t="s">
        <v>252</v>
      </c>
      <c r="J2096" s="15" t="s">
        <v>948</v>
      </c>
      <c r="K2096" s="16" t="s">
        <v>949</v>
      </c>
      <c r="L2096" s="15" t="s">
        <v>950</v>
      </c>
      <c r="M2096" s="15" t="s">
        <v>951</v>
      </c>
      <c r="N2096" s="15" t="s">
        <v>952</v>
      </c>
      <c r="O2096" s="15" t="s">
        <v>77</v>
      </c>
      <c r="Q2096" s="15" t="s">
        <v>956</v>
      </c>
      <c r="R2096" s="16" t="s">
        <v>957</v>
      </c>
      <c r="S2096" s="16" t="s">
        <v>958</v>
      </c>
      <c r="T2096" s="16" t="s">
        <v>959</v>
      </c>
      <c r="U2096" s="18">
        <v>44895</v>
      </c>
      <c r="V2096" s="17">
        <v>44895</v>
      </c>
      <c r="W2096" s="15" t="s">
        <v>960</v>
      </c>
      <c r="X2096" s="15" t="s">
        <v>961</v>
      </c>
      <c r="Y2096" s="15" t="s">
        <v>78</v>
      </c>
      <c r="Z2096" s="15" t="s">
        <v>955</v>
      </c>
      <c r="AA2096" s="15" t="s">
        <v>79</v>
      </c>
      <c r="AB2096" s="15" t="s">
        <v>953</v>
      </c>
      <c r="AC2096" s="15" t="s">
        <v>954</v>
      </c>
      <c r="AD2096" s="15" t="s">
        <v>962</v>
      </c>
      <c r="AE2096" s="15" t="s">
        <v>963</v>
      </c>
      <c r="AF2096" s="15" t="s">
        <v>123</v>
      </c>
      <c r="AI2096"/>
    </row>
    <row r="2097" spans="1:39" s="15" customFormat="1">
      <c r="A2097" s="14">
        <v>44436.732314756948</v>
      </c>
      <c r="B2097" s="15" t="s">
        <v>947</v>
      </c>
      <c r="C2097" s="15" t="s">
        <v>11</v>
      </c>
      <c r="D2097" s="14">
        <v>44436.732314756948</v>
      </c>
      <c r="E2097" s="15">
        <f t="shared" ca="1" si="57"/>
        <v>3261</v>
      </c>
      <c r="F2097" s="15" t="s">
        <v>12</v>
      </c>
      <c r="G2097" s="15" t="s">
        <v>13</v>
      </c>
      <c r="H2097" s="15" t="s">
        <v>251</v>
      </c>
      <c r="I2097" s="15" t="s">
        <v>252</v>
      </c>
      <c r="J2097" s="15" t="s">
        <v>948</v>
      </c>
      <c r="K2097" s="16" t="s">
        <v>949</v>
      </c>
      <c r="L2097" s="15" t="s">
        <v>950</v>
      </c>
      <c r="M2097" s="15" t="s">
        <v>951</v>
      </c>
      <c r="N2097" s="15" t="s">
        <v>952</v>
      </c>
      <c r="O2097" s="15" t="s">
        <v>77</v>
      </c>
      <c r="Q2097" s="15" t="s">
        <v>956</v>
      </c>
      <c r="R2097" s="16" t="s">
        <v>957</v>
      </c>
      <c r="S2097" s="16" t="s">
        <v>958</v>
      </c>
      <c r="T2097" s="16" t="s">
        <v>959</v>
      </c>
      <c r="U2097" s="18">
        <v>44895</v>
      </c>
      <c r="V2097" s="17">
        <v>44895</v>
      </c>
      <c r="W2097" s="15" t="s">
        <v>960</v>
      </c>
      <c r="X2097" s="15" t="s">
        <v>961</v>
      </c>
      <c r="Y2097" s="15" t="s">
        <v>78</v>
      </c>
      <c r="Z2097" s="15" t="s">
        <v>955</v>
      </c>
      <c r="AA2097" s="15" t="s">
        <v>79</v>
      </c>
      <c r="AB2097" s="15" t="s">
        <v>953</v>
      </c>
      <c r="AC2097" s="15" t="s">
        <v>954</v>
      </c>
      <c r="AD2097" s="15" t="s">
        <v>962</v>
      </c>
      <c r="AE2097" s="15" t="s">
        <v>963</v>
      </c>
      <c r="AF2097" s="15" t="s">
        <v>123</v>
      </c>
      <c r="AI2097"/>
    </row>
    <row r="2098" spans="1:39" s="15" customFormat="1">
      <c r="A2098" s="14">
        <v>44467.732314756948</v>
      </c>
      <c r="B2098" s="15" t="s">
        <v>947</v>
      </c>
      <c r="C2098" s="15" t="s">
        <v>11</v>
      </c>
      <c r="D2098" s="14">
        <v>44467.732314756948</v>
      </c>
      <c r="E2098" s="15">
        <f t="shared" ca="1" si="57"/>
        <v>3334</v>
      </c>
      <c r="F2098" s="15" t="s">
        <v>12</v>
      </c>
      <c r="G2098" s="15" t="s">
        <v>13</v>
      </c>
      <c r="H2098" s="15" t="s">
        <v>251</v>
      </c>
      <c r="I2098" s="15" t="s">
        <v>252</v>
      </c>
      <c r="J2098" s="15" t="s">
        <v>948</v>
      </c>
      <c r="K2098" s="16" t="s">
        <v>949</v>
      </c>
      <c r="L2098" s="15" t="s">
        <v>950</v>
      </c>
      <c r="M2098" s="15" t="s">
        <v>951</v>
      </c>
      <c r="N2098" s="15" t="s">
        <v>952</v>
      </c>
      <c r="O2098" s="15" t="s">
        <v>77</v>
      </c>
      <c r="Q2098" s="15" t="s">
        <v>956</v>
      </c>
      <c r="R2098" s="16" t="s">
        <v>957</v>
      </c>
      <c r="S2098" s="16" t="s">
        <v>958</v>
      </c>
      <c r="T2098" s="16" t="s">
        <v>959</v>
      </c>
      <c r="U2098" s="18">
        <v>44895</v>
      </c>
      <c r="V2098" s="17">
        <v>44895</v>
      </c>
      <c r="W2098" s="15" t="s">
        <v>960</v>
      </c>
      <c r="X2098" s="15" t="s">
        <v>961</v>
      </c>
      <c r="Y2098" s="15" t="s">
        <v>78</v>
      </c>
      <c r="Z2098" s="15" t="s">
        <v>955</v>
      </c>
      <c r="AA2098" s="15" t="s">
        <v>79</v>
      </c>
      <c r="AB2098" s="15" t="s">
        <v>953</v>
      </c>
      <c r="AC2098" s="15" t="s">
        <v>954</v>
      </c>
      <c r="AD2098" s="15" t="s">
        <v>962</v>
      </c>
      <c r="AE2098" s="15" t="s">
        <v>963</v>
      </c>
      <c r="AF2098" s="15" t="s">
        <v>123</v>
      </c>
      <c r="AI2098"/>
    </row>
    <row r="2099" spans="1:39" s="15" customFormat="1">
      <c r="A2099" s="14">
        <v>44497.732314756948</v>
      </c>
      <c r="B2099" s="15" t="s">
        <v>947</v>
      </c>
      <c r="C2099" s="15" t="s">
        <v>11</v>
      </c>
      <c r="D2099" s="14">
        <v>44497.732314756948</v>
      </c>
      <c r="E2099" s="15">
        <f t="shared" ca="1" si="57"/>
        <v>6521</v>
      </c>
      <c r="F2099" s="15" t="s">
        <v>12</v>
      </c>
      <c r="G2099" s="15" t="s">
        <v>13</v>
      </c>
      <c r="H2099" s="15" t="s">
        <v>251</v>
      </c>
      <c r="I2099" s="15" t="s">
        <v>252</v>
      </c>
      <c r="J2099" s="15" t="s">
        <v>948</v>
      </c>
      <c r="K2099" s="16" t="s">
        <v>949</v>
      </c>
      <c r="L2099" s="15" t="s">
        <v>950</v>
      </c>
      <c r="M2099" s="15" t="s">
        <v>951</v>
      </c>
      <c r="N2099" s="15" t="s">
        <v>952</v>
      </c>
      <c r="O2099" s="15" t="s">
        <v>77</v>
      </c>
      <c r="Q2099" s="15" t="s">
        <v>956</v>
      </c>
      <c r="R2099" s="16" t="s">
        <v>957</v>
      </c>
      <c r="S2099" s="16" t="s">
        <v>958</v>
      </c>
      <c r="T2099" s="16" t="s">
        <v>959</v>
      </c>
      <c r="U2099" s="18">
        <v>44895</v>
      </c>
      <c r="V2099" s="17">
        <v>44895</v>
      </c>
      <c r="W2099" s="15" t="s">
        <v>960</v>
      </c>
      <c r="X2099" s="15" t="s">
        <v>961</v>
      </c>
      <c r="Y2099" s="15" t="s">
        <v>78</v>
      </c>
      <c r="Z2099" s="15" t="s">
        <v>955</v>
      </c>
      <c r="AA2099" s="15" t="s">
        <v>79</v>
      </c>
      <c r="AB2099" s="15" t="s">
        <v>953</v>
      </c>
      <c r="AC2099" s="15" t="s">
        <v>954</v>
      </c>
      <c r="AD2099" s="15" t="s">
        <v>962</v>
      </c>
      <c r="AE2099" s="15" t="s">
        <v>963</v>
      </c>
      <c r="AF2099" s="15" t="s">
        <v>123</v>
      </c>
      <c r="AI2099"/>
    </row>
    <row r="2100" spans="1:39" s="15" customFormat="1">
      <c r="A2100" s="14">
        <v>44528.732314756948</v>
      </c>
      <c r="B2100" s="15" t="s">
        <v>947</v>
      </c>
      <c r="C2100" s="15" t="s">
        <v>11</v>
      </c>
      <c r="D2100" s="14">
        <v>44528.732314756948</v>
      </c>
      <c r="E2100" s="15">
        <f t="shared" ca="1" si="57"/>
        <v>6053</v>
      </c>
      <c r="F2100" s="15" t="s">
        <v>12</v>
      </c>
      <c r="G2100" s="15" t="s">
        <v>13</v>
      </c>
      <c r="H2100" s="15" t="s">
        <v>251</v>
      </c>
      <c r="I2100" s="15" t="s">
        <v>252</v>
      </c>
      <c r="J2100" s="15" t="s">
        <v>948</v>
      </c>
      <c r="K2100" s="16" t="s">
        <v>949</v>
      </c>
      <c r="L2100" s="15" t="s">
        <v>950</v>
      </c>
      <c r="M2100" s="15" t="s">
        <v>951</v>
      </c>
      <c r="N2100" s="15" t="s">
        <v>952</v>
      </c>
      <c r="O2100" s="15" t="s">
        <v>77</v>
      </c>
      <c r="Q2100" s="15" t="s">
        <v>956</v>
      </c>
      <c r="R2100" s="16" t="s">
        <v>957</v>
      </c>
      <c r="S2100" s="16" t="s">
        <v>958</v>
      </c>
      <c r="T2100" s="16" t="s">
        <v>959</v>
      </c>
      <c r="U2100" s="18">
        <v>44895</v>
      </c>
      <c r="V2100" s="17">
        <v>44895</v>
      </c>
      <c r="W2100" s="15" t="s">
        <v>960</v>
      </c>
      <c r="X2100" s="15" t="s">
        <v>961</v>
      </c>
      <c r="Y2100" s="15" t="s">
        <v>78</v>
      </c>
      <c r="Z2100" s="15" t="s">
        <v>955</v>
      </c>
      <c r="AA2100" s="15" t="s">
        <v>79</v>
      </c>
      <c r="AB2100" s="15" t="s">
        <v>953</v>
      </c>
      <c r="AC2100" s="15" t="s">
        <v>954</v>
      </c>
      <c r="AD2100" s="15" t="s">
        <v>962</v>
      </c>
      <c r="AE2100" s="15" t="s">
        <v>963</v>
      </c>
      <c r="AF2100" s="15" t="s">
        <v>123</v>
      </c>
      <c r="AI2100"/>
    </row>
    <row r="2101" spans="1:39" s="15" customFormat="1">
      <c r="A2101" s="14">
        <v>44558.732314756948</v>
      </c>
      <c r="B2101" s="15" t="s">
        <v>947</v>
      </c>
      <c r="C2101" s="15" t="s">
        <v>11</v>
      </c>
      <c r="D2101" s="14">
        <v>44558.732314756948</v>
      </c>
      <c r="E2101" s="15">
        <f t="shared" ca="1" si="57"/>
        <v>6087</v>
      </c>
      <c r="F2101" s="15" t="s">
        <v>12</v>
      </c>
      <c r="G2101" s="15" t="s">
        <v>13</v>
      </c>
      <c r="H2101" s="15" t="s">
        <v>251</v>
      </c>
      <c r="I2101" s="15" t="s">
        <v>252</v>
      </c>
      <c r="J2101" s="15" t="s">
        <v>948</v>
      </c>
      <c r="K2101" s="16" t="s">
        <v>949</v>
      </c>
      <c r="L2101" s="15" t="s">
        <v>950</v>
      </c>
      <c r="M2101" s="15" t="s">
        <v>951</v>
      </c>
      <c r="N2101" s="15" t="s">
        <v>952</v>
      </c>
      <c r="O2101" s="15" t="s">
        <v>77</v>
      </c>
      <c r="Q2101" s="15" t="s">
        <v>956</v>
      </c>
      <c r="R2101" s="16" t="s">
        <v>957</v>
      </c>
      <c r="S2101" s="16" t="s">
        <v>958</v>
      </c>
      <c r="T2101" s="16" t="s">
        <v>959</v>
      </c>
      <c r="U2101" s="18">
        <v>44895</v>
      </c>
      <c r="V2101" s="17">
        <v>44895</v>
      </c>
      <c r="W2101" s="15" t="s">
        <v>960</v>
      </c>
      <c r="X2101" s="15" t="s">
        <v>961</v>
      </c>
      <c r="Y2101" s="15" t="s">
        <v>78</v>
      </c>
      <c r="Z2101" s="15" t="s">
        <v>955</v>
      </c>
      <c r="AA2101" s="15" t="s">
        <v>79</v>
      </c>
      <c r="AB2101" s="15" t="s">
        <v>953</v>
      </c>
      <c r="AC2101" s="15" t="s">
        <v>954</v>
      </c>
      <c r="AD2101" s="15" t="s">
        <v>962</v>
      </c>
      <c r="AE2101" s="15" t="s">
        <v>963</v>
      </c>
      <c r="AF2101" s="15" t="s">
        <v>123</v>
      </c>
    </row>
    <row r="2102" spans="1:39" s="15" customFormat="1">
      <c r="A2102" s="14">
        <v>44589.732314756948</v>
      </c>
      <c r="B2102" s="15" t="s">
        <v>947</v>
      </c>
      <c r="C2102" s="15" t="s">
        <v>11</v>
      </c>
      <c r="D2102" s="14">
        <v>44589.732314756948</v>
      </c>
      <c r="E2102" s="15">
        <f t="shared" ca="1" si="57"/>
        <v>4860</v>
      </c>
      <c r="F2102" s="15" t="s">
        <v>12</v>
      </c>
      <c r="G2102" s="15" t="s">
        <v>13</v>
      </c>
      <c r="H2102" s="15" t="s">
        <v>251</v>
      </c>
      <c r="I2102" s="15" t="s">
        <v>252</v>
      </c>
      <c r="J2102" s="15" t="s">
        <v>948</v>
      </c>
      <c r="K2102" s="16" t="s">
        <v>949</v>
      </c>
      <c r="L2102" s="15" t="s">
        <v>950</v>
      </c>
      <c r="M2102" s="15" t="s">
        <v>951</v>
      </c>
      <c r="N2102" s="15" t="s">
        <v>952</v>
      </c>
      <c r="O2102" s="15" t="s">
        <v>77</v>
      </c>
      <c r="Q2102" s="15" t="s">
        <v>956</v>
      </c>
      <c r="R2102" s="16" t="s">
        <v>957</v>
      </c>
      <c r="S2102" s="16" t="s">
        <v>958</v>
      </c>
      <c r="T2102" s="16" t="s">
        <v>959</v>
      </c>
      <c r="U2102" s="18">
        <v>44895</v>
      </c>
      <c r="V2102" s="17">
        <v>44895</v>
      </c>
      <c r="W2102" s="15" t="s">
        <v>960</v>
      </c>
      <c r="X2102" s="15" t="s">
        <v>961</v>
      </c>
      <c r="Y2102" s="15" t="s">
        <v>78</v>
      </c>
      <c r="Z2102" s="15" t="s">
        <v>955</v>
      </c>
      <c r="AA2102" s="15" t="s">
        <v>79</v>
      </c>
      <c r="AB2102" s="15" t="s">
        <v>953</v>
      </c>
      <c r="AC2102" s="15" t="s">
        <v>954</v>
      </c>
      <c r="AD2102" s="15" t="s">
        <v>962</v>
      </c>
      <c r="AE2102" s="15" t="s">
        <v>963</v>
      </c>
      <c r="AF2102" s="15" t="s">
        <v>123</v>
      </c>
    </row>
    <row r="2103" spans="1:39" s="15" customFormat="1">
      <c r="A2103" s="14">
        <v>44620.732314756948</v>
      </c>
      <c r="B2103" s="15" t="s">
        <v>947</v>
      </c>
      <c r="C2103" s="15" t="s">
        <v>11</v>
      </c>
      <c r="D2103" s="14">
        <v>44620.732314756948</v>
      </c>
      <c r="E2103" s="15">
        <f t="shared" ca="1" si="57"/>
        <v>4467</v>
      </c>
      <c r="F2103" s="15" t="s">
        <v>12</v>
      </c>
      <c r="G2103" s="15" t="s">
        <v>13</v>
      </c>
      <c r="H2103" s="15" t="s">
        <v>251</v>
      </c>
      <c r="I2103" s="15" t="s">
        <v>252</v>
      </c>
      <c r="J2103" s="15" t="s">
        <v>948</v>
      </c>
      <c r="K2103" s="16" t="s">
        <v>949</v>
      </c>
      <c r="L2103" s="15" t="s">
        <v>950</v>
      </c>
      <c r="M2103" s="15" t="s">
        <v>951</v>
      </c>
      <c r="N2103" s="15" t="s">
        <v>952</v>
      </c>
      <c r="O2103" s="15" t="s">
        <v>77</v>
      </c>
      <c r="Q2103" s="15" t="s">
        <v>956</v>
      </c>
      <c r="R2103" s="16" t="s">
        <v>957</v>
      </c>
      <c r="S2103" s="16" t="s">
        <v>958</v>
      </c>
      <c r="T2103" s="16" t="s">
        <v>959</v>
      </c>
      <c r="U2103" s="18">
        <v>44895</v>
      </c>
      <c r="V2103" s="17">
        <v>44895</v>
      </c>
      <c r="W2103" s="15" t="s">
        <v>960</v>
      </c>
      <c r="X2103" s="15" t="s">
        <v>961</v>
      </c>
      <c r="Y2103" s="15" t="s">
        <v>78</v>
      </c>
      <c r="Z2103" s="15" t="s">
        <v>955</v>
      </c>
      <c r="AA2103" s="15" t="s">
        <v>79</v>
      </c>
      <c r="AB2103" s="15" t="s">
        <v>953</v>
      </c>
      <c r="AC2103" s="15" t="s">
        <v>954</v>
      </c>
      <c r="AD2103" s="15" t="s">
        <v>962</v>
      </c>
      <c r="AE2103" s="15" t="s">
        <v>963</v>
      </c>
      <c r="AF2103" s="15" t="s">
        <v>123</v>
      </c>
    </row>
    <row r="2104" spans="1:39" s="15" customFormat="1">
      <c r="A2104" s="14">
        <v>44648.732314756948</v>
      </c>
      <c r="B2104" s="15" t="s">
        <v>947</v>
      </c>
      <c r="C2104" s="15" t="s">
        <v>11</v>
      </c>
      <c r="D2104" s="14">
        <v>44648.732314756948</v>
      </c>
      <c r="E2104" s="15">
        <f t="shared" ca="1" si="57"/>
        <v>5077</v>
      </c>
      <c r="F2104" s="15" t="s">
        <v>12</v>
      </c>
      <c r="G2104" s="15" t="s">
        <v>13</v>
      </c>
      <c r="H2104" s="15" t="s">
        <v>251</v>
      </c>
      <c r="I2104" s="15" t="s">
        <v>252</v>
      </c>
      <c r="J2104" s="15" t="s">
        <v>948</v>
      </c>
      <c r="K2104" s="16" t="s">
        <v>949</v>
      </c>
      <c r="L2104" s="15" t="s">
        <v>950</v>
      </c>
      <c r="M2104" s="15" t="s">
        <v>951</v>
      </c>
      <c r="N2104" s="15" t="s">
        <v>952</v>
      </c>
      <c r="O2104" s="15" t="s">
        <v>77</v>
      </c>
      <c r="Q2104" s="15" t="s">
        <v>956</v>
      </c>
      <c r="R2104" s="16" t="s">
        <v>957</v>
      </c>
      <c r="S2104" s="16" t="s">
        <v>958</v>
      </c>
      <c r="T2104" s="16" t="s">
        <v>959</v>
      </c>
      <c r="U2104" s="18">
        <v>44895</v>
      </c>
      <c r="V2104" s="17">
        <v>44895</v>
      </c>
      <c r="W2104" s="15" t="s">
        <v>960</v>
      </c>
      <c r="X2104" s="15" t="s">
        <v>961</v>
      </c>
      <c r="Y2104" s="15" t="s">
        <v>78</v>
      </c>
      <c r="Z2104" s="15" t="s">
        <v>955</v>
      </c>
      <c r="AA2104" s="15" t="s">
        <v>79</v>
      </c>
      <c r="AB2104" s="15" t="s">
        <v>953</v>
      </c>
      <c r="AC2104" s="15" t="s">
        <v>954</v>
      </c>
      <c r="AD2104" s="15" t="s">
        <v>962</v>
      </c>
      <c r="AE2104" s="15" t="s">
        <v>963</v>
      </c>
      <c r="AF2104" s="15" t="s">
        <v>123</v>
      </c>
    </row>
    <row r="2105" spans="1:39" s="15" customFormat="1">
      <c r="A2105" s="14">
        <v>44679.732314756948</v>
      </c>
      <c r="B2105" s="15" t="s">
        <v>947</v>
      </c>
      <c r="C2105" s="15" t="s">
        <v>11</v>
      </c>
      <c r="D2105" s="14">
        <v>44679.732314756948</v>
      </c>
      <c r="E2105" s="15">
        <f t="shared" ca="1" si="57"/>
        <v>4173</v>
      </c>
      <c r="F2105" s="15" t="s">
        <v>12</v>
      </c>
      <c r="G2105" s="15" t="s">
        <v>13</v>
      </c>
      <c r="H2105" s="15" t="s">
        <v>251</v>
      </c>
      <c r="I2105" s="15" t="s">
        <v>252</v>
      </c>
      <c r="J2105" s="15" t="s">
        <v>948</v>
      </c>
      <c r="K2105" s="16" t="s">
        <v>949</v>
      </c>
      <c r="L2105" s="15" t="s">
        <v>950</v>
      </c>
      <c r="M2105" s="15" t="s">
        <v>951</v>
      </c>
      <c r="N2105" s="15" t="s">
        <v>952</v>
      </c>
      <c r="O2105" s="15" t="s">
        <v>77</v>
      </c>
      <c r="Q2105" s="15" t="s">
        <v>956</v>
      </c>
      <c r="R2105" s="16" t="s">
        <v>957</v>
      </c>
      <c r="S2105" s="16" t="s">
        <v>958</v>
      </c>
      <c r="T2105" s="16" t="s">
        <v>959</v>
      </c>
      <c r="U2105" s="18">
        <v>44895</v>
      </c>
      <c r="V2105" s="17">
        <v>44895</v>
      </c>
      <c r="W2105" s="15" t="s">
        <v>960</v>
      </c>
      <c r="X2105" s="15" t="s">
        <v>961</v>
      </c>
      <c r="Y2105" s="15" t="s">
        <v>78</v>
      </c>
      <c r="Z2105" s="15" t="s">
        <v>955</v>
      </c>
      <c r="AA2105" s="15" t="s">
        <v>79</v>
      </c>
      <c r="AB2105" s="15" t="s">
        <v>953</v>
      </c>
      <c r="AC2105" s="15" t="s">
        <v>954</v>
      </c>
      <c r="AD2105" s="15" t="s">
        <v>962</v>
      </c>
      <c r="AE2105" s="15" t="s">
        <v>963</v>
      </c>
      <c r="AF2105" s="15" t="s">
        <v>123</v>
      </c>
    </row>
    <row r="2106" spans="1:39" s="15" customFormat="1">
      <c r="A2106" s="14">
        <v>44709.732314756948</v>
      </c>
      <c r="B2106" s="15" t="s">
        <v>947</v>
      </c>
      <c r="C2106" s="15" t="s">
        <v>11</v>
      </c>
      <c r="D2106" s="14">
        <v>44709.732314756948</v>
      </c>
      <c r="E2106" s="15">
        <f t="shared" ca="1" si="57"/>
        <v>5426</v>
      </c>
      <c r="F2106" s="15" t="s">
        <v>12</v>
      </c>
      <c r="G2106" s="15" t="s">
        <v>13</v>
      </c>
      <c r="H2106" s="15" t="s">
        <v>251</v>
      </c>
      <c r="I2106" s="15" t="s">
        <v>252</v>
      </c>
      <c r="J2106" s="15" t="s">
        <v>948</v>
      </c>
      <c r="K2106" s="16" t="s">
        <v>949</v>
      </c>
      <c r="L2106" s="15" t="s">
        <v>950</v>
      </c>
      <c r="M2106" s="15" t="s">
        <v>951</v>
      </c>
      <c r="N2106" s="15" t="s">
        <v>952</v>
      </c>
      <c r="O2106" s="15" t="s">
        <v>77</v>
      </c>
      <c r="Q2106" s="15" t="s">
        <v>956</v>
      </c>
      <c r="R2106" s="16" t="s">
        <v>957</v>
      </c>
      <c r="S2106" s="16" t="s">
        <v>958</v>
      </c>
      <c r="T2106" s="16" t="s">
        <v>959</v>
      </c>
      <c r="U2106" s="18">
        <v>44895</v>
      </c>
      <c r="V2106" s="17">
        <v>44895</v>
      </c>
      <c r="W2106" s="15" t="s">
        <v>960</v>
      </c>
      <c r="X2106" s="15" t="s">
        <v>961</v>
      </c>
      <c r="Y2106" s="15" t="s">
        <v>78</v>
      </c>
      <c r="Z2106" s="15" t="s">
        <v>955</v>
      </c>
      <c r="AA2106" s="15" t="s">
        <v>79</v>
      </c>
      <c r="AB2106" s="15" t="s">
        <v>953</v>
      </c>
      <c r="AC2106" s="15" t="s">
        <v>954</v>
      </c>
      <c r="AD2106" s="15" t="s">
        <v>962</v>
      </c>
      <c r="AE2106" s="15" t="s">
        <v>963</v>
      </c>
      <c r="AF2106" s="15" t="s">
        <v>123</v>
      </c>
      <c r="AM2106"/>
    </row>
    <row r="2107" spans="1:39" s="15" customFormat="1">
      <c r="A2107" s="14">
        <v>44740.732314756948</v>
      </c>
      <c r="B2107" s="15" t="s">
        <v>947</v>
      </c>
      <c r="C2107" s="15" t="s">
        <v>11</v>
      </c>
      <c r="D2107" s="14">
        <v>44740.732314756948</v>
      </c>
      <c r="E2107" s="15">
        <f t="shared" ca="1" si="57"/>
        <v>2559</v>
      </c>
      <c r="F2107" s="15" t="s">
        <v>12</v>
      </c>
      <c r="G2107" s="15" t="s">
        <v>13</v>
      </c>
      <c r="H2107" s="15" t="s">
        <v>251</v>
      </c>
      <c r="I2107" s="15" t="s">
        <v>252</v>
      </c>
      <c r="J2107" s="15" t="s">
        <v>948</v>
      </c>
      <c r="K2107" s="16" t="s">
        <v>949</v>
      </c>
      <c r="L2107" s="15" t="s">
        <v>950</v>
      </c>
      <c r="M2107" s="15" t="s">
        <v>951</v>
      </c>
      <c r="N2107" s="15" t="s">
        <v>952</v>
      </c>
      <c r="O2107" s="15" t="s">
        <v>77</v>
      </c>
      <c r="Q2107" s="15" t="s">
        <v>956</v>
      </c>
      <c r="R2107" s="16" t="s">
        <v>957</v>
      </c>
      <c r="S2107" s="16" t="s">
        <v>958</v>
      </c>
      <c r="T2107" s="16" t="s">
        <v>959</v>
      </c>
      <c r="U2107" s="18">
        <v>44895</v>
      </c>
      <c r="V2107" s="17">
        <v>44895</v>
      </c>
      <c r="W2107" s="15" t="s">
        <v>960</v>
      </c>
      <c r="X2107" s="15" t="s">
        <v>961</v>
      </c>
      <c r="Y2107" s="15" t="s">
        <v>78</v>
      </c>
      <c r="Z2107" s="15" t="s">
        <v>955</v>
      </c>
      <c r="AA2107" s="15" t="s">
        <v>79</v>
      </c>
      <c r="AB2107" s="15" t="s">
        <v>953</v>
      </c>
      <c r="AC2107" s="15" t="s">
        <v>954</v>
      </c>
      <c r="AD2107" s="15" t="s">
        <v>962</v>
      </c>
      <c r="AE2107" s="15" t="s">
        <v>963</v>
      </c>
      <c r="AF2107" s="15" t="s">
        <v>123</v>
      </c>
      <c r="AL2107"/>
      <c r="AM2107"/>
    </row>
    <row r="2108" spans="1:39" s="15" customFormat="1">
      <c r="A2108" s="14">
        <v>44770.732314756948</v>
      </c>
      <c r="B2108" s="15" t="s">
        <v>947</v>
      </c>
      <c r="C2108" s="15" t="s">
        <v>11</v>
      </c>
      <c r="D2108" s="14">
        <v>44770.732314756948</v>
      </c>
      <c r="E2108" s="15">
        <f t="shared" ca="1" si="57"/>
        <v>5103</v>
      </c>
      <c r="F2108" s="15" t="s">
        <v>12</v>
      </c>
      <c r="G2108" s="15" t="s">
        <v>13</v>
      </c>
      <c r="H2108" s="15" t="s">
        <v>251</v>
      </c>
      <c r="I2108" s="15" t="s">
        <v>252</v>
      </c>
      <c r="J2108" s="15" t="s">
        <v>948</v>
      </c>
      <c r="K2108" s="16" t="s">
        <v>949</v>
      </c>
      <c r="L2108" s="15" t="s">
        <v>950</v>
      </c>
      <c r="M2108" s="15" t="s">
        <v>951</v>
      </c>
      <c r="N2108" s="15" t="s">
        <v>952</v>
      </c>
      <c r="O2108" s="15" t="s">
        <v>77</v>
      </c>
      <c r="Q2108" s="15" t="s">
        <v>956</v>
      </c>
      <c r="R2108" s="16" t="s">
        <v>957</v>
      </c>
      <c r="S2108" s="16" t="s">
        <v>958</v>
      </c>
      <c r="T2108" s="16" t="s">
        <v>959</v>
      </c>
      <c r="U2108" s="18">
        <v>44895</v>
      </c>
      <c r="V2108" s="17">
        <v>44895</v>
      </c>
      <c r="W2108" s="15" t="s">
        <v>960</v>
      </c>
      <c r="X2108" s="15" t="s">
        <v>961</v>
      </c>
      <c r="Y2108" s="15" t="s">
        <v>78</v>
      </c>
      <c r="Z2108" s="15" t="s">
        <v>955</v>
      </c>
      <c r="AA2108" s="15" t="s">
        <v>79</v>
      </c>
      <c r="AB2108" s="15" t="s">
        <v>953</v>
      </c>
      <c r="AC2108" s="15" t="s">
        <v>954</v>
      </c>
      <c r="AD2108" s="15" t="s">
        <v>962</v>
      </c>
      <c r="AE2108" s="15" t="s">
        <v>963</v>
      </c>
      <c r="AF2108" s="15" t="s">
        <v>123</v>
      </c>
      <c r="AL2108"/>
      <c r="AM2108"/>
    </row>
    <row r="2109" spans="1:39" s="15" customFormat="1">
      <c r="A2109" s="14">
        <v>44801.732314756948</v>
      </c>
      <c r="B2109" s="15" t="s">
        <v>947</v>
      </c>
      <c r="C2109" s="15" t="s">
        <v>11</v>
      </c>
      <c r="D2109" s="14">
        <v>44801.732314756948</v>
      </c>
      <c r="E2109" s="15">
        <f t="shared" ca="1" si="57"/>
        <v>3016</v>
      </c>
      <c r="F2109" s="15" t="s">
        <v>12</v>
      </c>
      <c r="G2109" s="15" t="s">
        <v>13</v>
      </c>
      <c r="H2109" s="15" t="s">
        <v>251</v>
      </c>
      <c r="I2109" s="15" t="s">
        <v>252</v>
      </c>
      <c r="J2109" s="15" t="s">
        <v>948</v>
      </c>
      <c r="K2109" s="16" t="s">
        <v>949</v>
      </c>
      <c r="L2109" s="15" t="s">
        <v>950</v>
      </c>
      <c r="M2109" s="15" t="s">
        <v>951</v>
      </c>
      <c r="N2109" s="15" t="s">
        <v>952</v>
      </c>
      <c r="O2109" s="15" t="s">
        <v>77</v>
      </c>
      <c r="Q2109" s="15" t="s">
        <v>956</v>
      </c>
      <c r="R2109" s="16" t="s">
        <v>957</v>
      </c>
      <c r="S2109" s="16" t="s">
        <v>958</v>
      </c>
      <c r="T2109" s="16" t="s">
        <v>959</v>
      </c>
      <c r="U2109" s="18">
        <v>44895</v>
      </c>
      <c r="V2109" s="17">
        <v>44895</v>
      </c>
      <c r="W2109" s="15" t="s">
        <v>960</v>
      </c>
      <c r="X2109" s="15" t="s">
        <v>961</v>
      </c>
      <c r="Y2109" s="15" t="s">
        <v>78</v>
      </c>
      <c r="Z2109" s="15" t="s">
        <v>955</v>
      </c>
      <c r="AA2109" s="15" t="s">
        <v>79</v>
      </c>
      <c r="AB2109" s="15" t="s">
        <v>953</v>
      </c>
      <c r="AC2109" s="15" t="s">
        <v>954</v>
      </c>
      <c r="AD2109" s="15" t="s">
        <v>962</v>
      </c>
      <c r="AE2109" s="15" t="s">
        <v>963</v>
      </c>
      <c r="AF2109" s="15" t="s">
        <v>123</v>
      </c>
      <c r="AL2109"/>
      <c r="AM2109"/>
    </row>
    <row r="2110" spans="1:39" s="15" customFormat="1">
      <c r="A2110" s="14">
        <v>44832.732314756948</v>
      </c>
      <c r="B2110" s="15" t="s">
        <v>947</v>
      </c>
      <c r="C2110" s="15" t="s">
        <v>11</v>
      </c>
      <c r="D2110" s="14">
        <v>44832.732314756948</v>
      </c>
      <c r="E2110" s="15">
        <f t="shared" ca="1" si="57"/>
        <v>4624</v>
      </c>
      <c r="F2110" s="15" t="s">
        <v>12</v>
      </c>
      <c r="G2110" s="15" t="s">
        <v>13</v>
      </c>
      <c r="H2110" s="15" t="s">
        <v>251</v>
      </c>
      <c r="I2110" s="15" t="s">
        <v>252</v>
      </c>
      <c r="J2110" s="15" t="s">
        <v>948</v>
      </c>
      <c r="K2110" s="16" t="s">
        <v>949</v>
      </c>
      <c r="L2110" s="15" t="s">
        <v>950</v>
      </c>
      <c r="M2110" s="15" t="s">
        <v>951</v>
      </c>
      <c r="N2110" s="15" t="s">
        <v>952</v>
      </c>
      <c r="O2110" s="15" t="s">
        <v>77</v>
      </c>
      <c r="Q2110" s="15" t="s">
        <v>956</v>
      </c>
      <c r="R2110" s="16" t="s">
        <v>957</v>
      </c>
      <c r="S2110" s="16" t="s">
        <v>958</v>
      </c>
      <c r="T2110" s="16" t="s">
        <v>959</v>
      </c>
      <c r="U2110" s="18">
        <v>44895</v>
      </c>
      <c r="V2110" s="17">
        <v>44895</v>
      </c>
      <c r="W2110" s="15" t="s">
        <v>960</v>
      </c>
      <c r="X2110" s="15" t="s">
        <v>961</v>
      </c>
      <c r="Y2110" s="15" t="s">
        <v>78</v>
      </c>
      <c r="Z2110" s="15" t="s">
        <v>955</v>
      </c>
      <c r="AA2110" s="15" t="s">
        <v>79</v>
      </c>
      <c r="AB2110" s="15" t="s">
        <v>953</v>
      </c>
      <c r="AC2110" s="15" t="s">
        <v>954</v>
      </c>
      <c r="AD2110" s="15" t="s">
        <v>962</v>
      </c>
      <c r="AE2110" s="15" t="s">
        <v>963</v>
      </c>
      <c r="AF2110" s="15" t="s">
        <v>123</v>
      </c>
      <c r="AL2110"/>
    </row>
    <row r="2111" spans="1:39" s="15" customFormat="1">
      <c r="A2111" s="14">
        <v>44862.732314756948</v>
      </c>
      <c r="B2111" s="15" t="s">
        <v>947</v>
      </c>
      <c r="C2111" s="15" t="s">
        <v>11</v>
      </c>
      <c r="D2111" s="14">
        <v>44862.732314756948</v>
      </c>
      <c r="E2111" s="15">
        <f t="shared" ca="1" si="57"/>
        <v>4648</v>
      </c>
      <c r="F2111" s="15" t="s">
        <v>12</v>
      </c>
      <c r="G2111" s="15" t="s">
        <v>13</v>
      </c>
      <c r="H2111" s="15" t="s">
        <v>251</v>
      </c>
      <c r="I2111" s="15" t="s">
        <v>252</v>
      </c>
      <c r="J2111" s="15" t="s">
        <v>948</v>
      </c>
      <c r="K2111" s="16" t="s">
        <v>949</v>
      </c>
      <c r="L2111" s="15" t="s">
        <v>950</v>
      </c>
      <c r="M2111" s="15" t="s">
        <v>951</v>
      </c>
      <c r="N2111" s="15" t="s">
        <v>952</v>
      </c>
      <c r="O2111" s="15" t="s">
        <v>77</v>
      </c>
      <c r="Q2111" s="15" t="s">
        <v>956</v>
      </c>
      <c r="R2111" s="16" t="s">
        <v>957</v>
      </c>
      <c r="S2111" s="16" t="s">
        <v>958</v>
      </c>
      <c r="T2111" s="16" t="s">
        <v>959</v>
      </c>
      <c r="U2111" s="18">
        <v>44895</v>
      </c>
      <c r="V2111" s="17">
        <v>44895</v>
      </c>
      <c r="W2111" s="15" t="s">
        <v>960</v>
      </c>
      <c r="X2111" s="15" t="s">
        <v>961</v>
      </c>
      <c r="Y2111" s="15" t="s">
        <v>78</v>
      </c>
      <c r="Z2111" s="15" t="s">
        <v>955</v>
      </c>
      <c r="AA2111" s="15" t="s">
        <v>79</v>
      </c>
      <c r="AB2111" s="15" t="s">
        <v>953</v>
      </c>
      <c r="AC2111" s="15" t="s">
        <v>954</v>
      </c>
      <c r="AD2111" s="15" t="s">
        <v>962</v>
      </c>
      <c r="AE2111" s="15" t="s">
        <v>963</v>
      </c>
      <c r="AF2111" s="15" t="s">
        <v>123</v>
      </c>
      <c r="AL2111"/>
    </row>
    <row r="2112" spans="1:39" s="15" customFormat="1">
      <c r="A2112" s="14">
        <v>44893.732314756948</v>
      </c>
      <c r="B2112" s="15" t="s">
        <v>947</v>
      </c>
      <c r="C2112" s="15" t="s">
        <v>11</v>
      </c>
      <c r="D2112" s="14">
        <v>44893.732314756948</v>
      </c>
      <c r="E2112" s="15">
        <f t="shared" ca="1" si="57"/>
        <v>6606</v>
      </c>
      <c r="F2112" s="15" t="s">
        <v>12</v>
      </c>
      <c r="G2112" s="15" t="s">
        <v>13</v>
      </c>
      <c r="H2112" s="15" t="s">
        <v>251</v>
      </c>
      <c r="I2112" s="15" t="s">
        <v>252</v>
      </c>
      <c r="J2112" s="15" t="s">
        <v>948</v>
      </c>
      <c r="K2112" s="16" t="s">
        <v>949</v>
      </c>
      <c r="L2112" s="15" t="s">
        <v>950</v>
      </c>
      <c r="M2112" s="15" t="s">
        <v>951</v>
      </c>
      <c r="N2112" s="15" t="s">
        <v>952</v>
      </c>
      <c r="O2112" s="15" t="s">
        <v>77</v>
      </c>
      <c r="Q2112" s="15" t="s">
        <v>956</v>
      </c>
      <c r="R2112" s="16" t="s">
        <v>957</v>
      </c>
      <c r="S2112" s="16" t="s">
        <v>958</v>
      </c>
      <c r="T2112" s="16" t="s">
        <v>959</v>
      </c>
      <c r="U2112" s="18">
        <v>44895</v>
      </c>
      <c r="V2112" s="17">
        <v>44895</v>
      </c>
      <c r="W2112" s="15" t="s">
        <v>960</v>
      </c>
      <c r="X2112" s="15" t="s">
        <v>961</v>
      </c>
      <c r="Y2112" s="15" t="s">
        <v>78</v>
      </c>
      <c r="Z2112" s="15" t="s">
        <v>955</v>
      </c>
      <c r="AA2112" s="15" t="s">
        <v>79</v>
      </c>
      <c r="AB2112" s="15" t="s">
        <v>953</v>
      </c>
      <c r="AC2112" s="15" t="s">
        <v>954</v>
      </c>
      <c r="AD2112" s="15" t="s">
        <v>962</v>
      </c>
      <c r="AE2112" s="15" t="s">
        <v>963</v>
      </c>
      <c r="AF2112" s="15" t="s">
        <v>123</v>
      </c>
      <c r="AL2112"/>
    </row>
    <row r="2113" spans="1:39">
      <c r="A2113" s="14">
        <v>44923.732314756948</v>
      </c>
      <c r="B2113" s="15" t="s">
        <v>947</v>
      </c>
      <c r="C2113" s="15" t="s">
        <v>11</v>
      </c>
      <c r="D2113" s="14">
        <v>44923.732314756948</v>
      </c>
      <c r="E2113" s="15">
        <f t="shared" ca="1" si="57"/>
        <v>5568</v>
      </c>
      <c r="F2113" s="15" t="s">
        <v>12</v>
      </c>
      <c r="G2113" s="15" t="s">
        <v>13</v>
      </c>
      <c r="H2113" s="15" t="s">
        <v>251</v>
      </c>
      <c r="I2113" s="15" t="s">
        <v>252</v>
      </c>
      <c r="J2113" s="15" t="s">
        <v>948</v>
      </c>
      <c r="K2113" s="16" t="s">
        <v>949</v>
      </c>
      <c r="L2113" s="15" t="s">
        <v>950</v>
      </c>
      <c r="M2113" s="15" t="s">
        <v>951</v>
      </c>
      <c r="N2113" s="15" t="s">
        <v>952</v>
      </c>
      <c r="O2113" s="15" t="s">
        <v>77</v>
      </c>
      <c r="P2113" s="15"/>
      <c r="Q2113" s="15" t="s">
        <v>956</v>
      </c>
      <c r="R2113" s="16" t="s">
        <v>957</v>
      </c>
      <c r="S2113" s="16" t="s">
        <v>958</v>
      </c>
      <c r="T2113" s="16" t="s">
        <v>959</v>
      </c>
      <c r="U2113" s="18">
        <v>44895</v>
      </c>
      <c r="V2113" s="17">
        <v>44895</v>
      </c>
      <c r="W2113" s="15" t="s">
        <v>960</v>
      </c>
      <c r="X2113" s="15" t="s">
        <v>961</v>
      </c>
      <c r="Y2113" s="15" t="s">
        <v>78</v>
      </c>
      <c r="Z2113" s="15" t="s">
        <v>955</v>
      </c>
      <c r="AA2113" s="15" t="s">
        <v>79</v>
      </c>
      <c r="AB2113" s="15" t="s">
        <v>953</v>
      </c>
      <c r="AC2113" s="15" t="s">
        <v>954</v>
      </c>
      <c r="AD2113" s="15" t="s">
        <v>962</v>
      </c>
      <c r="AE2113" s="15" t="s">
        <v>963</v>
      </c>
      <c r="AF2113" s="15" t="s">
        <v>123</v>
      </c>
      <c r="AG2113" s="15"/>
      <c r="AH2113" s="15"/>
      <c r="AI2113" s="15"/>
      <c r="AJ2113" s="15"/>
      <c r="AK2113" s="15"/>
      <c r="AM2113" s="15"/>
    </row>
    <row r="2114" spans="1:39">
      <c r="A2114" s="14">
        <v>44954.732314756948</v>
      </c>
      <c r="B2114" s="15" t="s">
        <v>947</v>
      </c>
      <c r="C2114" s="15" t="s">
        <v>11</v>
      </c>
      <c r="D2114" s="14">
        <v>44954.732314756948</v>
      </c>
      <c r="E2114" s="15">
        <f t="shared" ca="1" si="57"/>
        <v>4002</v>
      </c>
      <c r="F2114" s="15" t="s">
        <v>12</v>
      </c>
      <c r="G2114" s="15" t="s">
        <v>13</v>
      </c>
      <c r="H2114" s="15" t="s">
        <v>251</v>
      </c>
      <c r="I2114" s="15" t="s">
        <v>252</v>
      </c>
      <c r="J2114" s="15" t="s">
        <v>948</v>
      </c>
      <c r="K2114" s="16" t="s">
        <v>949</v>
      </c>
      <c r="L2114" s="15" t="s">
        <v>950</v>
      </c>
      <c r="M2114" s="15" t="s">
        <v>951</v>
      </c>
      <c r="N2114" s="15" t="s">
        <v>952</v>
      </c>
      <c r="O2114" s="15" t="s">
        <v>77</v>
      </c>
      <c r="P2114" s="15"/>
      <c r="Q2114" s="15" t="s">
        <v>956</v>
      </c>
      <c r="R2114" s="16" t="s">
        <v>957</v>
      </c>
      <c r="S2114" s="16" t="s">
        <v>958</v>
      </c>
      <c r="T2114" s="16" t="s">
        <v>959</v>
      </c>
      <c r="U2114" s="18">
        <v>44895</v>
      </c>
      <c r="V2114" s="17">
        <v>44895</v>
      </c>
      <c r="W2114" s="15" t="s">
        <v>960</v>
      </c>
      <c r="X2114" s="15" t="s">
        <v>961</v>
      </c>
      <c r="Y2114" s="15" t="s">
        <v>78</v>
      </c>
      <c r="Z2114" s="15" t="s">
        <v>955</v>
      </c>
      <c r="AA2114" s="15" t="s">
        <v>79</v>
      </c>
      <c r="AB2114" s="15" t="s">
        <v>953</v>
      </c>
      <c r="AC2114" s="15" t="s">
        <v>954</v>
      </c>
      <c r="AD2114" s="15" t="s">
        <v>962</v>
      </c>
      <c r="AE2114" s="15" t="s">
        <v>963</v>
      </c>
      <c r="AF2114" s="15" t="s">
        <v>123</v>
      </c>
      <c r="AG2114" s="15"/>
      <c r="AH2114" s="15"/>
      <c r="AI2114" s="15"/>
      <c r="AJ2114" s="15"/>
      <c r="AK2114" s="15"/>
      <c r="AM2114" s="15"/>
    </row>
    <row r="2115" spans="1:39">
      <c r="A2115" s="14">
        <v>44985.732314756948</v>
      </c>
      <c r="B2115" s="15" t="s">
        <v>947</v>
      </c>
      <c r="C2115" s="15" t="s">
        <v>11</v>
      </c>
      <c r="D2115" s="14">
        <v>44985.732314756948</v>
      </c>
      <c r="E2115" s="15">
        <f t="shared" ca="1" si="57"/>
        <v>3268</v>
      </c>
      <c r="F2115" s="15" t="s">
        <v>12</v>
      </c>
      <c r="G2115" s="15" t="s">
        <v>13</v>
      </c>
      <c r="H2115" s="15" t="s">
        <v>251</v>
      </c>
      <c r="I2115" s="15" t="s">
        <v>252</v>
      </c>
      <c r="J2115" s="15" t="s">
        <v>948</v>
      </c>
      <c r="K2115" s="16" t="s">
        <v>949</v>
      </c>
      <c r="L2115" s="15" t="s">
        <v>950</v>
      </c>
      <c r="M2115" s="15" t="s">
        <v>951</v>
      </c>
      <c r="N2115" s="15" t="s">
        <v>952</v>
      </c>
      <c r="O2115" s="15" t="s">
        <v>77</v>
      </c>
      <c r="P2115" s="15"/>
      <c r="Q2115" s="15" t="s">
        <v>956</v>
      </c>
      <c r="R2115" s="16" t="s">
        <v>957</v>
      </c>
      <c r="S2115" s="16" t="s">
        <v>958</v>
      </c>
      <c r="T2115" s="16" t="s">
        <v>959</v>
      </c>
      <c r="U2115" s="18">
        <v>44895</v>
      </c>
      <c r="V2115" s="17">
        <v>44895</v>
      </c>
      <c r="W2115" s="15" t="s">
        <v>960</v>
      </c>
      <c r="X2115" s="15" t="s">
        <v>961</v>
      </c>
      <c r="Y2115" s="15" t="s">
        <v>78</v>
      </c>
      <c r="Z2115" s="15" t="s">
        <v>955</v>
      </c>
      <c r="AA2115" s="15" t="s">
        <v>79</v>
      </c>
      <c r="AB2115" s="15" t="s">
        <v>953</v>
      </c>
      <c r="AC2115" s="15" t="s">
        <v>954</v>
      </c>
      <c r="AD2115" s="15" t="s">
        <v>962</v>
      </c>
      <c r="AE2115" s="15" t="s">
        <v>963</v>
      </c>
      <c r="AF2115" s="15" t="s">
        <v>123</v>
      </c>
      <c r="AG2115" s="15"/>
      <c r="AH2115" s="15"/>
      <c r="AI2115" s="15"/>
      <c r="AJ2115" s="15"/>
      <c r="AK2115" s="15"/>
      <c r="AL2115" s="15"/>
      <c r="AM2115" s="15"/>
    </row>
    <row r="2116" spans="1:39">
      <c r="A2116" s="14">
        <v>45013.732314756948</v>
      </c>
      <c r="B2116" s="15" t="s">
        <v>947</v>
      </c>
      <c r="C2116" s="15" t="s">
        <v>11</v>
      </c>
      <c r="D2116" s="14">
        <v>45013.732314756948</v>
      </c>
      <c r="E2116" s="15">
        <f t="shared" ca="1" si="57"/>
        <v>4816</v>
      </c>
      <c r="F2116" s="15" t="s">
        <v>12</v>
      </c>
      <c r="G2116" s="15" t="s">
        <v>13</v>
      </c>
      <c r="H2116" s="15" t="s">
        <v>251</v>
      </c>
      <c r="I2116" s="15" t="s">
        <v>252</v>
      </c>
      <c r="J2116" s="15" t="s">
        <v>948</v>
      </c>
      <c r="K2116" s="16" t="s">
        <v>949</v>
      </c>
      <c r="L2116" s="15" t="s">
        <v>950</v>
      </c>
      <c r="M2116" s="15" t="s">
        <v>951</v>
      </c>
      <c r="N2116" s="15" t="s">
        <v>952</v>
      </c>
      <c r="O2116" s="15" t="s">
        <v>77</v>
      </c>
      <c r="P2116" s="15"/>
      <c r="Q2116" s="15" t="s">
        <v>956</v>
      </c>
      <c r="R2116" s="16" t="s">
        <v>957</v>
      </c>
      <c r="S2116" s="16" t="s">
        <v>958</v>
      </c>
      <c r="T2116" s="16" t="s">
        <v>959</v>
      </c>
      <c r="U2116" s="18">
        <v>44895</v>
      </c>
      <c r="V2116" s="17">
        <v>44895</v>
      </c>
      <c r="W2116" s="15" t="s">
        <v>960</v>
      </c>
      <c r="X2116" s="15" t="s">
        <v>961</v>
      </c>
      <c r="Y2116" s="15" t="s">
        <v>78</v>
      </c>
      <c r="Z2116" s="15" t="s">
        <v>955</v>
      </c>
      <c r="AA2116" s="15" t="s">
        <v>79</v>
      </c>
      <c r="AB2116" s="15" t="s">
        <v>953</v>
      </c>
      <c r="AC2116" s="15" t="s">
        <v>954</v>
      </c>
      <c r="AD2116" s="15" t="s">
        <v>962</v>
      </c>
      <c r="AE2116" s="15" t="s">
        <v>963</v>
      </c>
      <c r="AF2116" s="15" t="s">
        <v>123</v>
      </c>
      <c r="AG2116" s="15"/>
      <c r="AH2116" s="15"/>
      <c r="AI2116" s="15"/>
      <c r="AJ2116" s="15"/>
      <c r="AK2116" s="15"/>
      <c r="AL2116" s="15"/>
      <c r="AM2116" s="15"/>
    </row>
    <row r="2117" spans="1:39" s="15" customFormat="1">
      <c r="A2117" s="14">
        <v>45044.732314756948</v>
      </c>
      <c r="B2117" s="15" t="s">
        <v>947</v>
      </c>
      <c r="C2117" s="15" t="s">
        <v>11</v>
      </c>
      <c r="D2117" s="14">
        <v>45044.732314756948</v>
      </c>
      <c r="E2117" s="15">
        <f t="shared" ca="1" si="57"/>
        <v>2860</v>
      </c>
      <c r="F2117" s="15" t="s">
        <v>12</v>
      </c>
      <c r="G2117" s="15" t="s">
        <v>13</v>
      </c>
      <c r="H2117" s="15" t="s">
        <v>251</v>
      </c>
      <c r="I2117" s="15" t="s">
        <v>252</v>
      </c>
      <c r="J2117" s="15" t="s">
        <v>948</v>
      </c>
      <c r="K2117" s="16" t="s">
        <v>949</v>
      </c>
      <c r="L2117" s="15" t="s">
        <v>950</v>
      </c>
      <c r="M2117" s="15" t="s">
        <v>951</v>
      </c>
      <c r="N2117" s="15" t="s">
        <v>952</v>
      </c>
      <c r="O2117" s="15" t="s">
        <v>77</v>
      </c>
      <c r="Q2117" s="15" t="s">
        <v>956</v>
      </c>
      <c r="R2117" s="16" t="s">
        <v>957</v>
      </c>
      <c r="S2117" s="16" t="s">
        <v>958</v>
      </c>
      <c r="T2117" s="16" t="s">
        <v>959</v>
      </c>
      <c r="U2117" s="18">
        <v>44895</v>
      </c>
      <c r="V2117" s="17">
        <v>44895</v>
      </c>
      <c r="W2117" s="15" t="s">
        <v>960</v>
      </c>
      <c r="X2117" s="15" t="s">
        <v>961</v>
      </c>
      <c r="Y2117" s="15" t="s">
        <v>78</v>
      </c>
      <c r="Z2117" s="15" t="s">
        <v>955</v>
      </c>
      <c r="AA2117" s="15" t="s">
        <v>79</v>
      </c>
      <c r="AB2117" s="15" t="s">
        <v>953</v>
      </c>
      <c r="AC2117" s="15" t="s">
        <v>954</v>
      </c>
      <c r="AD2117" s="15" t="s">
        <v>962</v>
      </c>
      <c r="AE2117" s="15" t="s">
        <v>963</v>
      </c>
      <c r="AF2117" s="15" t="s">
        <v>123</v>
      </c>
    </row>
    <row r="2118" spans="1:39" s="15" customFormat="1">
      <c r="A2118" s="14">
        <v>45074.732314756948</v>
      </c>
      <c r="B2118" s="15" t="s">
        <v>947</v>
      </c>
      <c r="C2118" s="15" t="s">
        <v>11</v>
      </c>
      <c r="D2118" s="14">
        <v>45074.732314756948</v>
      </c>
      <c r="E2118" s="15">
        <f t="shared" ca="1" si="57"/>
        <v>3170</v>
      </c>
      <c r="F2118" s="15" t="s">
        <v>12</v>
      </c>
      <c r="G2118" s="15" t="s">
        <v>13</v>
      </c>
      <c r="H2118" s="15" t="s">
        <v>251</v>
      </c>
      <c r="I2118" s="15" t="s">
        <v>252</v>
      </c>
      <c r="J2118" s="15" t="s">
        <v>948</v>
      </c>
      <c r="K2118" s="16" t="s">
        <v>949</v>
      </c>
      <c r="L2118" s="15" t="s">
        <v>950</v>
      </c>
      <c r="M2118" s="15" t="s">
        <v>951</v>
      </c>
      <c r="N2118" s="15" t="s">
        <v>952</v>
      </c>
      <c r="O2118" s="15" t="s">
        <v>77</v>
      </c>
      <c r="Q2118" s="15" t="s">
        <v>956</v>
      </c>
      <c r="R2118" s="16" t="s">
        <v>957</v>
      </c>
      <c r="S2118" s="16" t="s">
        <v>958</v>
      </c>
      <c r="T2118" s="16" t="s">
        <v>959</v>
      </c>
      <c r="U2118" s="18">
        <v>44895</v>
      </c>
      <c r="V2118" s="17">
        <v>44895</v>
      </c>
      <c r="W2118" s="15" t="s">
        <v>960</v>
      </c>
      <c r="X2118" s="15" t="s">
        <v>961</v>
      </c>
      <c r="Y2118" s="15" t="s">
        <v>78</v>
      </c>
      <c r="Z2118" s="15" t="s">
        <v>955</v>
      </c>
      <c r="AA2118" s="15" t="s">
        <v>79</v>
      </c>
      <c r="AB2118" s="15" t="s">
        <v>953</v>
      </c>
      <c r="AC2118" s="15" t="s">
        <v>954</v>
      </c>
      <c r="AD2118" s="15" t="s">
        <v>962</v>
      </c>
      <c r="AE2118" s="15" t="s">
        <v>963</v>
      </c>
      <c r="AF2118" s="15" t="s">
        <v>123</v>
      </c>
    </row>
    <row r="2119" spans="1:39" s="15" customFormat="1">
      <c r="A2119" s="14">
        <v>45105.732314756948</v>
      </c>
      <c r="B2119" s="15" t="s">
        <v>947</v>
      </c>
      <c r="C2119" s="15" t="s">
        <v>11</v>
      </c>
      <c r="D2119" s="14">
        <v>45105.732314756948</v>
      </c>
      <c r="E2119" s="15">
        <f t="shared" ca="1" si="57"/>
        <v>4474</v>
      </c>
      <c r="F2119" s="15" t="s">
        <v>12</v>
      </c>
      <c r="G2119" s="15" t="s">
        <v>13</v>
      </c>
      <c r="H2119" s="15" t="s">
        <v>251</v>
      </c>
      <c r="I2119" s="15" t="s">
        <v>252</v>
      </c>
      <c r="J2119" s="15" t="s">
        <v>948</v>
      </c>
      <c r="K2119" s="16" t="s">
        <v>949</v>
      </c>
      <c r="L2119" s="15" t="s">
        <v>950</v>
      </c>
      <c r="M2119" s="15" t="s">
        <v>951</v>
      </c>
      <c r="N2119" s="15" t="s">
        <v>952</v>
      </c>
      <c r="O2119" s="15" t="s">
        <v>77</v>
      </c>
      <c r="Q2119" s="15" t="s">
        <v>956</v>
      </c>
      <c r="R2119" s="16" t="s">
        <v>957</v>
      </c>
      <c r="S2119" s="16" t="s">
        <v>958</v>
      </c>
      <c r="T2119" s="16" t="s">
        <v>959</v>
      </c>
      <c r="U2119" s="18">
        <v>44895</v>
      </c>
      <c r="V2119" s="17">
        <v>44895</v>
      </c>
      <c r="W2119" s="15" t="s">
        <v>960</v>
      </c>
      <c r="X2119" s="15" t="s">
        <v>961</v>
      </c>
      <c r="Y2119" s="15" t="s">
        <v>78</v>
      </c>
      <c r="Z2119" s="15" t="s">
        <v>955</v>
      </c>
      <c r="AA2119" s="15" t="s">
        <v>79</v>
      </c>
      <c r="AB2119" s="15" t="s">
        <v>953</v>
      </c>
      <c r="AC2119" s="15" t="s">
        <v>954</v>
      </c>
      <c r="AD2119" s="15" t="s">
        <v>962</v>
      </c>
      <c r="AE2119" s="15" t="s">
        <v>963</v>
      </c>
      <c r="AF2119" s="15" t="s">
        <v>123</v>
      </c>
    </row>
    <row r="2120" spans="1:39" s="15" customFormat="1">
      <c r="A2120" s="14">
        <v>45135.732314756948</v>
      </c>
      <c r="B2120" s="15" t="s">
        <v>947</v>
      </c>
      <c r="C2120" s="15" t="s">
        <v>11</v>
      </c>
      <c r="D2120" s="14">
        <v>45135.732314756948</v>
      </c>
      <c r="E2120" s="15">
        <f t="shared" ca="1" si="57"/>
        <v>5471</v>
      </c>
      <c r="F2120" s="15" t="s">
        <v>12</v>
      </c>
      <c r="G2120" s="15" t="s">
        <v>13</v>
      </c>
      <c r="H2120" s="15" t="s">
        <v>251</v>
      </c>
      <c r="I2120" s="15" t="s">
        <v>252</v>
      </c>
      <c r="J2120" s="15" t="s">
        <v>948</v>
      </c>
      <c r="K2120" s="16" t="s">
        <v>949</v>
      </c>
      <c r="L2120" s="15" t="s">
        <v>950</v>
      </c>
      <c r="M2120" s="15" t="s">
        <v>951</v>
      </c>
      <c r="N2120" s="15" t="s">
        <v>952</v>
      </c>
      <c r="O2120" s="15" t="s">
        <v>77</v>
      </c>
      <c r="Q2120" s="15" t="s">
        <v>956</v>
      </c>
      <c r="R2120" s="16" t="s">
        <v>957</v>
      </c>
      <c r="S2120" s="16" t="s">
        <v>958</v>
      </c>
      <c r="T2120" s="16" t="s">
        <v>959</v>
      </c>
      <c r="U2120" s="18">
        <v>44895</v>
      </c>
      <c r="V2120" s="17">
        <v>44895</v>
      </c>
      <c r="W2120" s="15" t="s">
        <v>960</v>
      </c>
      <c r="X2120" s="15" t="s">
        <v>961</v>
      </c>
      <c r="Y2120" s="15" t="s">
        <v>78</v>
      </c>
      <c r="Z2120" s="15" t="s">
        <v>955</v>
      </c>
      <c r="AA2120" s="15" t="s">
        <v>79</v>
      </c>
      <c r="AB2120" s="15" t="s">
        <v>953</v>
      </c>
      <c r="AC2120" s="15" t="s">
        <v>954</v>
      </c>
      <c r="AD2120" s="15" t="s">
        <v>962</v>
      </c>
      <c r="AE2120" s="15" t="s">
        <v>963</v>
      </c>
      <c r="AF2120" s="15" t="s">
        <v>123</v>
      </c>
    </row>
    <row r="2121" spans="1:39" s="15" customFormat="1">
      <c r="A2121" s="14">
        <v>45166.732314756948</v>
      </c>
      <c r="B2121" s="15" t="s">
        <v>947</v>
      </c>
      <c r="C2121" s="15" t="s">
        <v>11</v>
      </c>
      <c r="D2121" s="14">
        <v>45166.732314756948</v>
      </c>
      <c r="E2121" s="15">
        <f t="shared" ca="1" si="57"/>
        <v>6255</v>
      </c>
      <c r="F2121" s="15" t="s">
        <v>12</v>
      </c>
      <c r="G2121" s="15" t="s">
        <v>13</v>
      </c>
      <c r="H2121" s="15" t="s">
        <v>251</v>
      </c>
      <c r="I2121" s="15" t="s">
        <v>252</v>
      </c>
      <c r="J2121" s="15" t="s">
        <v>948</v>
      </c>
      <c r="K2121" s="16" t="s">
        <v>949</v>
      </c>
      <c r="L2121" s="15" t="s">
        <v>950</v>
      </c>
      <c r="M2121" s="15" t="s">
        <v>951</v>
      </c>
      <c r="N2121" s="15" t="s">
        <v>952</v>
      </c>
      <c r="O2121" s="15" t="s">
        <v>77</v>
      </c>
      <c r="Q2121" s="15" t="s">
        <v>956</v>
      </c>
      <c r="R2121" s="16" t="s">
        <v>957</v>
      </c>
      <c r="S2121" s="16" t="s">
        <v>958</v>
      </c>
      <c r="T2121" s="16" t="s">
        <v>959</v>
      </c>
      <c r="U2121" s="18">
        <v>44895</v>
      </c>
      <c r="V2121" s="17">
        <v>44895</v>
      </c>
      <c r="W2121" s="15" t="s">
        <v>960</v>
      </c>
      <c r="X2121" s="15" t="s">
        <v>961</v>
      </c>
      <c r="Y2121" s="15" t="s">
        <v>78</v>
      </c>
      <c r="Z2121" s="15" t="s">
        <v>955</v>
      </c>
      <c r="AA2121" s="15" t="s">
        <v>79</v>
      </c>
      <c r="AB2121" s="15" t="s">
        <v>953</v>
      </c>
      <c r="AC2121" s="15" t="s">
        <v>954</v>
      </c>
      <c r="AD2121" s="15" t="s">
        <v>962</v>
      </c>
      <c r="AE2121" s="15" t="s">
        <v>963</v>
      </c>
      <c r="AF2121" s="15" t="s">
        <v>123</v>
      </c>
      <c r="AK2121"/>
    </row>
    <row r="2122" spans="1:39" s="15" customFormat="1">
      <c r="A2122" s="14">
        <v>45197.732314756948</v>
      </c>
      <c r="B2122" s="15" t="s">
        <v>947</v>
      </c>
      <c r="C2122" s="15" t="s">
        <v>11</v>
      </c>
      <c r="D2122" s="14">
        <v>45197.732314756948</v>
      </c>
      <c r="E2122" s="15">
        <f t="shared" ca="1" si="57"/>
        <v>3632</v>
      </c>
      <c r="F2122" s="15" t="s">
        <v>12</v>
      </c>
      <c r="G2122" s="15" t="s">
        <v>13</v>
      </c>
      <c r="H2122" s="15" t="s">
        <v>251</v>
      </c>
      <c r="I2122" s="15" t="s">
        <v>252</v>
      </c>
      <c r="J2122" s="15" t="s">
        <v>948</v>
      </c>
      <c r="K2122" s="16" t="s">
        <v>949</v>
      </c>
      <c r="L2122" s="15" t="s">
        <v>950</v>
      </c>
      <c r="M2122" s="15" t="s">
        <v>951</v>
      </c>
      <c r="N2122" s="15" t="s">
        <v>952</v>
      </c>
      <c r="O2122" s="15" t="s">
        <v>77</v>
      </c>
      <c r="Q2122" s="15" t="s">
        <v>956</v>
      </c>
      <c r="R2122" s="16" t="s">
        <v>957</v>
      </c>
      <c r="S2122" s="16" t="s">
        <v>958</v>
      </c>
      <c r="T2122" s="16" t="s">
        <v>959</v>
      </c>
      <c r="U2122" s="18">
        <v>44895</v>
      </c>
      <c r="V2122" s="17">
        <v>44895</v>
      </c>
      <c r="W2122" s="15" t="s">
        <v>960</v>
      </c>
      <c r="X2122" s="15" t="s">
        <v>961</v>
      </c>
      <c r="Y2122" s="15" t="s">
        <v>78</v>
      </c>
      <c r="Z2122" s="15" t="s">
        <v>955</v>
      </c>
      <c r="AA2122" s="15" t="s">
        <v>79</v>
      </c>
      <c r="AB2122" s="15" t="s">
        <v>953</v>
      </c>
      <c r="AC2122" s="15" t="s">
        <v>954</v>
      </c>
      <c r="AD2122" s="15" t="s">
        <v>962</v>
      </c>
      <c r="AE2122" s="15" t="s">
        <v>963</v>
      </c>
      <c r="AF2122" s="15" t="s">
        <v>123</v>
      </c>
      <c r="AK2122"/>
    </row>
    <row r="2123" spans="1:39" s="15" customFormat="1">
      <c r="A2123" s="14">
        <v>45227.732314756948</v>
      </c>
      <c r="B2123" s="15" t="s">
        <v>947</v>
      </c>
      <c r="C2123" s="15" t="s">
        <v>11</v>
      </c>
      <c r="D2123" s="14">
        <v>45227.732314756948</v>
      </c>
      <c r="E2123" s="15">
        <f t="shared" ca="1" si="57"/>
        <v>2868</v>
      </c>
      <c r="F2123" s="15" t="s">
        <v>12</v>
      </c>
      <c r="G2123" s="15" t="s">
        <v>13</v>
      </c>
      <c r="H2123" s="15" t="s">
        <v>251</v>
      </c>
      <c r="I2123" s="15" t="s">
        <v>252</v>
      </c>
      <c r="J2123" s="15" t="s">
        <v>948</v>
      </c>
      <c r="K2123" s="16" t="s">
        <v>949</v>
      </c>
      <c r="L2123" s="15" t="s">
        <v>950</v>
      </c>
      <c r="M2123" s="15" t="s">
        <v>951</v>
      </c>
      <c r="N2123" s="15" t="s">
        <v>952</v>
      </c>
      <c r="O2123" s="15" t="s">
        <v>77</v>
      </c>
      <c r="Q2123" s="15" t="s">
        <v>956</v>
      </c>
      <c r="R2123" s="16" t="s">
        <v>957</v>
      </c>
      <c r="S2123" s="16" t="s">
        <v>958</v>
      </c>
      <c r="T2123" s="16" t="s">
        <v>959</v>
      </c>
      <c r="U2123" s="18">
        <v>44895</v>
      </c>
      <c r="V2123" s="17">
        <v>44895</v>
      </c>
      <c r="W2123" s="15" t="s">
        <v>960</v>
      </c>
      <c r="X2123" s="15" t="s">
        <v>961</v>
      </c>
      <c r="Y2123" s="15" t="s">
        <v>78</v>
      </c>
      <c r="Z2123" s="15" t="s">
        <v>955</v>
      </c>
      <c r="AA2123" s="15" t="s">
        <v>79</v>
      </c>
      <c r="AB2123" s="15" t="s">
        <v>953</v>
      </c>
      <c r="AC2123" s="15" t="s">
        <v>954</v>
      </c>
      <c r="AD2123" s="15" t="s">
        <v>962</v>
      </c>
      <c r="AE2123" s="15" t="s">
        <v>963</v>
      </c>
      <c r="AF2123" s="15" t="s">
        <v>123</v>
      </c>
      <c r="AK2123"/>
    </row>
    <row r="2124" spans="1:39" s="15" customFormat="1">
      <c r="A2124" s="14">
        <v>45258.732314756948</v>
      </c>
      <c r="B2124" s="15" t="s">
        <v>947</v>
      </c>
      <c r="C2124" s="15" t="s">
        <v>11</v>
      </c>
      <c r="D2124" s="14">
        <v>45258.732314756948</v>
      </c>
      <c r="E2124" s="15">
        <f t="shared" ca="1" si="57"/>
        <v>5710</v>
      </c>
      <c r="F2124" s="15" t="s">
        <v>12</v>
      </c>
      <c r="G2124" s="15" t="s">
        <v>13</v>
      </c>
      <c r="H2124" s="15" t="s">
        <v>251</v>
      </c>
      <c r="I2124" s="15" t="s">
        <v>252</v>
      </c>
      <c r="J2124" s="15" t="s">
        <v>948</v>
      </c>
      <c r="K2124" s="16" t="s">
        <v>949</v>
      </c>
      <c r="L2124" s="15" t="s">
        <v>950</v>
      </c>
      <c r="M2124" s="15" t="s">
        <v>951</v>
      </c>
      <c r="N2124" s="15" t="s">
        <v>952</v>
      </c>
      <c r="O2124" s="15" t="s">
        <v>77</v>
      </c>
      <c r="Q2124" s="15" t="s">
        <v>956</v>
      </c>
      <c r="R2124" s="16" t="s">
        <v>957</v>
      </c>
      <c r="S2124" s="16" t="s">
        <v>958</v>
      </c>
      <c r="T2124" s="16" t="s">
        <v>959</v>
      </c>
      <c r="U2124" s="18">
        <v>44895</v>
      </c>
      <c r="V2124" s="17">
        <v>44895</v>
      </c>
      <c r="W2124" s="15" t="s">
        <v>960</v>
      </c>
      <c r="X2124" s="15" t="s">
        <v>961</v>
      </c>
      <c r="Y2124" s="15" t="s">
        <v>78</v>
      </c>
      <c r="Z2124" s="15" t="s">
        <v>955</v>
      </c>
      <c r="AA2124" s="15" t="s">
        <v>79</v>
      </c>
      <c r="AB2124" s="15" t="s">
        <v>953</v>
      </c>
      <c r="AC2124" s="15" t="s">
        <v>954</v>
      </c>
      <c r="AD2124" s="15" t="s">
        <v>962</v>
      </c>
      <c r="AE2124" s="15" t="s">
        <v>963</v>
      </c>
      <c r="AF2124" s="15" t="s">
        <v>123</v>
      </c>
      <c r="AK2124"/>
    </row>
    <row r="2125" spans="1:39" s="15" customFormat="1">
      <c r="A2125" s="14">
        <v>45288.732314756948</v>
      </c>
      <c r="B2125" s="15" t="s">
        <v>947</v>
      </c>
      <c r="C2125" s="15" t="s">
        <v>11</v>
      </c>
      <c r="D2125" s="14">
        <v>45288.732314756948</v>
      </c>
      <c r="E2125" s="15">
        <f t="shared" ca="1" si="57"/>
        <v>6969</v>
      </c>
      <c r="F2125" s="15" t="s">
        <v>12</v>
      </c>
      <c r="G2125" s="15" t="s">
        <v>13</v>
      </c>
      <c r="H2125" s="15" t="s">
        <v>251</v>
      </c>
      <c r="I2125" s="15" t="s">
        <v>252</v>
      </c>
      <c r="J2125" s="15" t="s">
        <v>948</v>
      </c>
      <c r="K2125" s="16" t="s">
        <v>949</v>
      </c>
      <c r="L2125" s="15" t="s">
        <v>950</v>
      </c>
      <c r="M2125" s="15" t="s">
        <v>951</v>
      </c>
      <c r="N2125" s="15" t="s">
        <v>952</v>
      </c>
      <c r="O2125" s="15" t="s">
        <v>77</v>
      </c>
      <c r="Q2125" s="15" t="s">
        <v>956</v>
      </c>
      <c r="R2125" s="16" t="s">
        <v>957</v>
      </c>
      <c r="S2125" s="16" t="s">
        <v>958</v>
      </c>
      <c r="T2125" s="16" t="s">
        <v>959</v>
      </c>
      <c r="U2125" s="18">
        <v>44895</v>
      </c>
      <c r="V2125" s="17">
        <v>44895</v>
      </c>
      <c r="W2125" s="15" t="s">
        <v>960</v>
      </c>
      <c r="X2125" s="15" t="s">
        <v>961</v>
      </c>
      <c r="Y2125" s="15" t="s">
        <v>78</v>
      </c>
      <c r="Z2125" s="15" t="s">
        <v>955</v>
      </c>
      <c r="AA2125" s="15" t="s">
        <v>79</v>
      </c>
      <c r="AB2125" s="15" t="s">
        <v>953</v>
      </c>
      <c r="AC2125" s="15" t="s">
        <v>954</v>
      </c>
      <c r="AD2125" s="15" t="s">
        <v>962</v>
      </c>
      <c r="AE2125" s="15" t="s">
        <v>963</v>
      </c>
      <c r="AF2125" s="15" t="s">
        <v>123</v>
      </c>
      <c r="AH2125"/>
      <c r="AK2125"/>
    </row>
    <row r="2126" spans="1:39" s="15" customFormat="1">
      <c r="A2126" s="14">
        <v>44224.777002314811</v>
      </c>
      <c r="B2126" s="15" t="s">
        <v>964</v>
      </c>
      <c r="C2126" s="15" t="s">
        <v>11</v>
      </c>
      <c r="D2126" s="14">
        <v>44224.777002314811</v>
      </c>
      <c r="E2126" s="15">
        <f ca="1">RANDBETWEEN(1300,4500)</f>
        <v>1894</v>
      </c>
      <c r="F2126" s="15" t="s">
        <v>12</v>
      </c>
      <c r="G2126" s="15" t="s">
        <v>13</v>
      </c>
      <c r="H2126" s="15" t="s">
        <v>70</v>
      </c>
      <c r="I2126" s="15" t="s">
        <v>71</v>
      </c>
      <c r="J2126" s="15" t="s">
        <v>965</v>
      </c>
      <c r="K2126" s="16" t="s">
        <v>966</v>
      </c>
      <c r="L2126" s="15" t="s">
        <v>967</v>
      </c>
      <c r="M2126" s="15" t="s">
        <v>968</v>
      </c>
      <c r="N2126" s="15" t="s">
        <v>969</v>
      </c>
      <c r="O2126" s="15" t="s">
        <v>145</v>
      </c>
      <c r="Q2126" s="15" t="s">
        <v>971</v>
      </c>
      <c r="R2126" s="16" t="s">
        <v>972</v>
      </c>
      <c r="S2126" s="16" t="s">
        <v>973</v>
      </c>
      <c r="T2126" s="16" t="s">
        <v>974</v>
      </c>
      <c r="U2126" s="17">
        <v>44635</v>
      </c>
      <c r="V2126" s="17">
        <v>45000</v>
      </c>
      <c r="W2126" s="15" t="s">
        <v>975</v>
      </c>
      <c r="X2126" s="15" t="s">
        <v>976</v>
      </c>
      <c r="Y2126" s="15" t="s">
        <v>78</v>
      </c>
      <c r="Z2126" s="15" t="s">
        <v>970</v>
      </c>
      <c r="AA2126" s="15" t="s">
        <v>79</v>
      </c>
      <c r="AD2126" s="15" t="s">
        <v>977</v>
      </c>
      <c r="AE2126" s="15" t="s">
        <v>978</v>
      </c>
      <c r="AF2126" s="15" t="s">
        <v>979</v>
      </c>
      <c r="AG2126"/>
      <c r="AJ2126"/>
    </row>
    <row r="2127" spans="1:39" s="15" customFormat="1">
      <c r="A2127" s="14">
        <v>44255.777002314811</v>
      </c>
      <c r="B2127" s="15" t="s">
        <v>964</v>
      </c>
      <c r="C2127" s="15" t="s">
        <v>11</v>
      </c>
      <c r="D2127" s="14">
        <v>44255.777002314811</v>
      </c>
      <c r="E2127" s="15">
        <f t="shared" ref="E2127:E2161" ca="1" si="58">RANDBETWEEN(1300,4500)</f>
        <v>2598</v>
      </c>
      <c r="F2127" s="15" t="s">
        <v>12</v>
      </c>
      <c r="G2127" s="15" t="s">
        <v>13</v>
      </c>
      <c r="H2127" s="15" t="s">
        <v>70</v>
      </c>
      <c r="I2127" s="15" t="s">
        <v>71</v>
      </c>
      <c r="J2127" s="15" t="s">
        <v>965</v>
      </c>
      <c r="K2127" s="16" t="s">
        <v>966</v>
      </c>
      <c r="L2127" s="15" t="s">
        <v>967</v>
      </c>
      <c r="M2127" s="15" t="s">
        <v>968</v>
      </c>
      <c r="N2127" s="15" t="s">
        <v>969</v>
      </c>
      <c r="O2127" s="15" t="s">
        <v>145</v>
      </c>
      <c r="Q2127" s="15" t="s">
        <v>971</v>
      </c>
      <c r="R2127" s="16" t="s">
        <v>972</v>
      </c>
      <c r="S2127" s="16" t="s">
        <v>973</v>
      </c>
      <c r="T2127" s="16" t="s">
        <v>974</v>
      </c>
      <c r="U2127" s="17">
        <v>44635</v>
      </c>
      <c r="V2127" s="17">
        <v>45000</v>
      </c>
      <c r="W2127" s="15" t="s">
        <v>975</v>
      </c>
      <c r="X2127" s="15" t="s">
        <v>976</v>
      </c>
      <c r="Y2127" s="15" t="s">
        <v>78</v>
      </c>
      <c r="Z2127" s="15" t="s">
        <v>970</v>
      </c>
      <c r="AA2127" s="15" t="s">
        <v>79</v>
      </c>
      <c r="AD2127" s="15" t="s">
        <v>977</v>
      </c>
      <c r="AE2127" s="15" t="s">
        <v>978</v>
      </c>
      <c r="AF2127" s="15" t="s">
        <v>979</v>
      </c>
      <c r="AJ2127"/>
    </row>
    <row r="2128" spans="1:39" s="15" customFormat="1">
      <c r="A2128" s="14">
        <v>44283.777002256946</v>
      </c>
      <c r="B2128" s="15" t="s">
        <v>964</v>
      </c>
      <c r="C2128" s="15" t="s">
        <v>11</v>
      </c>
      <c r="D2128" s="14">
        <v>44283.777002256946</v>
      </c>
      <c r="E2128" s="15">
        <f t="shared" ca="1" si="58"/>
        <v>3673</v>
      </c>
      <c r="F2128" s="15" t="s">
        <v>12</v>
      </c>
      <c r="G2128" s="15" t="s">
        <v>13</v>
      </c>
      <c r="H2128" s="15" t="s">
        <v>70</v>
      </c>
      <c r="I2128" s="15" t="s">
        <v>71</v>
      </c>
      <c r="J2128" s="15" t="s">
        <v>965</v>
      </c>
      <c r="K2128" s="16" t="s">
        <v>966</v>
      </c>
      <c r="L2128" s="15" t="s">
        <v>967</v>
      </c>
      <c r="M2128" s="15" t="s">
        <v>968</v>
      </c>
      <c r="N2128" s="15" t="s">
        <v>969</v>
      </c>
      <c r="O2128" s="15" t="s">
        <v>145</v>
      </c>
      <c r="Q2128" s="15" t="s">
        <v>971</v>
      </c>
      <c r="R2128" s="16" t="s">
        <v>972</v>
      </c>
      <c r="S2128" s="16" t="s">
        <v>973</v>
      </c>
      <c r="T2128" s="16" t="s">
        <v>974</v>
      </c>
      <c r="U2128" s="17">
        <v>44635</v>
      </c>
      <c r="V2128" s="17">
        <v>45000</v>
      </c>
      <c r="W2128" s="15" t="s">
        <v>975</v>
      </c>
      <c r="X2128" s="15" t="s">
        <v>976</v>
      </c>
      <c r="Y2128" s="15" t="s">
        <v>78</v>
      </c>
      <c r="Z2128" s="15" t="s">
        <v>970</v>
      </c>
      <c r="AA2128" s="15" t="s">
        <v>79</v>
      </c>
      <c r="AD2128" s="15" t="s">
        <v>977</v>
      </c>
      <c r="AE2128" s="15" t="s">
        <v>978</v>
      </c>
      <c r="AF2128" s="15" t="s">
        <v>979</v>
      </c>
      <c r="AJ2128"/>
    </row>
    <row r="2129" spans="1:36" s="15" customFormat="1">
      <c r="A2129" s="14">
        <v>44314.777002256946</v>
      </c>
      <c r="B2129" s="15" t="s">
        <v>964</v>
      </c>
      <c r="C2129" s="15" t="s">
        <v>11</v>
      </c>
      <c r="D2129" s="14">
        <v>44314.777002256946</v>
      </c>
      <c r="E2129" s="15">
        <f t="shared" ca="1" si="58"/>
        <v>1329</v>
      </c>
      <c r="F2129" s="15" t="s">
        <v>12</v>
      </c>
      <c r="G2129" s="15" t="s">
        <v>13</v>
      </c>
      <c r="H2129" s="15" t="s">
        <v>70</v>
      </c>
      <c r="I2129" s="15" t="s">
        <v>71</v>
      </c>
      <c r="J2129" s="15" t="s">
        <v>965</v>
      </c>
      <c r="K2129" s="16" t="s">
        <v>966</v>
      </c>
      <c r="L2129" s="15" t="s">
        <v>967</v>
      </c>
      <c r="M2129" s="15" t="s">
        <v>968</v>
      </c>
      <c r="N2129" s="15" t="s">
        <v>969</v>
      </c>
      <c r="O2129" s="15" t="s">
        <v>145</v>
      </c>
      <c r="Q2129" s="15" t="s">
        <v>971</v>
      </c>
      <c r="R2129" s="16" t="s">
        <v>972</v>
      </c>
      <c r="S2129" s="16" t="s">
        <v>973</v>
      </c>
      <c r="T2129" s="16" t="s">
        <v>974</v>
      </c>
      <c r="U2129" s="17">
        <v>44635</v>
      </c>
      <c r="V2129" s="17">
        <v>45000</v>
      </c>
      <c r="W2129" s="15" t="s">
        <v>975</v>
      </c>
      <c r="X2129" s="15" t="s">
        <v>976</v>
      </c>
      <c r="Y2129" s="15" t="s">
        <v>78</v>
      </c>
      <c r="Z2129" s="15" t="s">
        <v>970</v>
      </c>
      <c r="AA2129" s="15" t="s">
        <v>79</v>
      </c>
      <c r="AD2129" s="15" t="s">
        <v>977</v>
      </c>
      <c r="AE2129" s="15" t="s">
        <v>978</v>
      </c>
      <c r="AF2129" s="15" t="s">
        <v>979</v>
      </c>
      <c r="AJ2129"/>
    </row>
    <row r="2130" spans="1:36" s="15" customFormat="1">
      <c r="A2130" s="14">
        <v>44344.777002256946</v>
      </c>
      <c r="B2130" s="15" t="s">
        <v>964</v>
      </c>
      <c r="C2130" s="15" t="s">
        <v>11</v>
      </c>
      <c r="D2130" s="14">
        <v>44344.777002256946</v>
      </c>
      <c r="E2130" s="15">
        <f t="shared" ca="1" si="58"/>
        <v>1809</v>
      </c>
      <c r="F2130" s="15" t="s">
        <v>12</v>
      </c>
      <c r="G2130" s="15" t="s">
        <v>13</v>
      </c>
      <c r="H2130" s="15" t="s">
        <v>70</v>
      </c>
      <c r="I2130" s="15" t="s">
        <v>71</v>
      </c>
      <c r="J2130" s="15" t="s">
        <v>965</v>
      </c>
      <c r="K2130" s="16" t="s">
        <v>966</v>
      </c>
      <c r="L2130" s="15" t="s">
        <v>967</v>
      </c>
      <c r="M2130" s="15" t="s">
        <v>968</v>
      </c>
      <c r="N2130" s="15" t="s">
        <v>969</v>
      </c>
      <c r="O2130" s="15" t="s">
        <v>145</v>
      </c>
      <c r="Q2130" s="15" t="s">
        <v>971</v>
      </c>
      <c r="R2130" s="16" t="s">
        <v>972</v>
      </c>
      <c r="S2130" s="16" t="s">
        <v>973</v>
      </c>
      <c r="T2130" s="16" t="s">
        <v>974</v>
      </c>
      <c r="U2130" s="17">
        <v>44635</v>
      </c>
      <c r="V2130" s="17">
        <v>45000</v>
      </c>
      <c r="W2130" s="15" t="s">
        <v>975</v>
      </c>
      <c r="X2130" s="15" t="s">
        <v>976</v>
      </c>
      <c r="Y2130" s="15" t="s">
        <v>78</v>
      </c>
      <c r="Z2130" s="15" t="s">
        <v>970</v>
      </c>
      <c r="AA2130" s="15" t="s">
        <v>79</v>
      </c>
      <c r="AD2130" s="15" t="s">
        <v>977</v>
      </c>
      <c r="AE2130" s="15" t="s">
        <v>978</v>
      </c>
      <c r="AF2130" s="15" t="s">
        <v>979</v>
      </c>
      <c r="AI2130"/>
      <c r="AJ2130"/>
    </row>
    <row r="2131" spans="1:36" s="15" customFormat="1">
      <c r="A2131" s="14">
        <v>44375.777002256946</v>
      </c>
      <c r="B2131" s="15" t="s">
        <v>964</v>
      </c>
      <c r="C2131" s="15" t="s">
        <v>11</v>
      </c>
      <c r="D2131" s="14">
        <v>44375.777002256946</v>
      </c>
      <c r="E2131" s="15">
        <f t="shared" ca="1" si="58"/>
        <v>3937</v>
      </c>
      <c r="F2131" s="15" t="s">
        <v>12</v>
      </c>
      <c r="G2131" s="15" t="s">
        <v>13</v>
      </c>
      <c r="H2131" s="15" t="s">
        <v>70</v>
      </c>
      <c r="I2131" s="15" t="s">
        <v>71</v>
      </c>
      <c r="J2131" s="15" t="s">
        <v>965</v>
      </c>
      <c r="K2131" s="16" t="s">
        <v>966</v>
      </c>
      <c r="L2131" s="15" t="s">
        <v>967</v>
      </c>
      <c r="M2131" s="15" t="s">
        <v>968</v>
      </c>
      <c r="N2131" s="15" t="s">
        <v>969</v>
      </c>
      <c r="O2131" s="15" t="s">
        <v>145</v>
      </c>
      <c r="Q2131" s="15" t="s">
        <v>971</v>
      </c>
      <c r="R2131" s="16" t="s">
        <v>972</v>
      </c>
      <c r="S2131" s="16" t="s">
        <v>973</v>
      </c>
      <c r="T2131" s="16" t="s">
        <v>974</v>
      </c>
      <c r="U2131" s="17">
        <v>44635</v>
      </c>
      <c r="V2131" s="17">
        <v>45000</v>
      </c>
      <c r="W2131" s="15" t="s">
        <v>975</v>
      </c>
      <c r="X2131" s="15" t="s">
        <v>976</v>
      </c>
      <c r="Y2131" s="15" t="s">
        <v>78</v>
      </c>
      <c r="Z2131" s="15" t="s">
        <v>970</v>
      </c>
      <c r="AA2131" s="15" t="s">
        <v>79</v>
      </c>
      <c r="AD2131" s="15" t="s">
        <v>977</v>
      </c>
      <c r="AE2131" s="15" t="s">
        <v>978</v>
      </c>
      <c r="AF2131" s="15" t="s">
        <v>979</v>
      </c>
      <c r="AI2131"/>
    </row>
    <row r="2132" spans="1:36" s="15" customFormat="1">
      <c r="A2132" s="14">
        <v>44405.777002256946</v>
      </c>
      <c r="B2132" s="15" t="s">
        <v>964</v>
      </c>
      <c r="C2132" s="15" t="s">
        <v>11</v>
      </c>
      <c r="D2132" s="14">
        <v>44405.777002256946</v>
      </c>
      <c r="E2132" s="15">
        <f t="shared" ca="1" si="58"/>
        <v>3112</v>
      </c>
      <c r="F2132" s="15" t="s">
        <v>12</v>
      </c>
      <c r="G2132" s="15" t="s">
        <v>13</v>
      </c>
      <c r="H2132" s="15" t="s">
        <v>70</v>
      </c>
      <c r="I2132" s="15" t="s">
        <v>71</v>
      </c>
      <c r="J2132" s="15" t="s">
        <v>965</v>
      </c>
      <c r="K2132" s="16" t="s">
        <v>966</v>
      </c>
      <c r="L2132" s="15" t="s">
        <v>967</v>
      </c>
      <c r="M2132" s="15" t="s">
        <v>968</v>
      </c>
      <c r="N2132" s="15" t="s">
        <v>969</v>
      </c>
      <c r="O2132" s="15" t="s">
        <v>145</v>
      </c>
      <c r="Q2132" s="15" t="s">
        <v>971</v>
      </c>
      <c r="R2132" s="16" t="s">
        <v>972</v>
      </c>
      <c r="S2132" s="16" t="s">
        <v>973</v>
      </c>
      <c r="T2132" s="16" t="s">
        <v>974</v>
      </c>
      <c r="U2132" s="17">
        <v>44635</v>
      </c>
      <c r="V2132" s="17">
        <v>45000</v>
      </c>
      <c r="W2132" s="15" t="s">
        <v>975</v>
      </c>
      <c r="X2132" s="15" t="s">
        <v>976</v>
      </c>
      <c r="Y2132" s="15" t="s">
        <v>78</v>
      </c>
      <c r="Z2132" s="15" t="s">
        <v>970</v>
      </c>
      <c r="AA2132" s="15" t="s">
        <v>79</v>
      </c>
      <c r="AD2132" s="15" t="s">
        <v>977</v>
      </c>
      <c r="AE2132" s="15" t="s">
        <v>978</v>
      </c>
      <c r="AF2132" s="15" t="s">
        <v>979</v>
      </c>
      <c r="AI2132"/>
    </row>
    <row r="2133" spans="1:36" s="15" customFormat="1">
      <c r="A2133" s="14">
        <v>44436.777002256946</v>
      </c>
      <c r="B2133" s="15" t="s">
        <v>964</v>
      </c>
      <c r="C2133" s="15" t="s">
        <v>11</v>
      </c>
      <c r="D2133" s="14">
        <v>44436.777002256946</v>
      </c>
      <c r="E2133" s="15">
        <f t="shared" ca="1" si="58"/>
        <v>4108</v>
      </c>
      <c r="F2133" s="15" t="s">
        <v>12</v>
      </c>
      <c r="G2133" s="15" t="s">
        <v>13</v>
      </c>
      <c r="H2133" s="15" t="s">
        <v>70</v>
      </c>
      <c r="I2133" s="15" t="s">
        <v>71</v>
      </c>
      <c r="J2133" s="15" t="s">
        <v>965</v>
      </c>
      <c r="K2133" s="16" t="s">
        <v>966</v>
      </c>
      <c r="L2133" s="15" t="s">
        <v>967</v>
      </c>
      <c r="M2133" s="15" t="s">
        <v>968</v>
      </c>
      <c r="N2133" s="15" t="s">
        <v>969</v>
      </c>
      <c r="O2133" s="15" t="s">
        <v>145</v>
      </c>
      <c r="Q2133" s="15" t="s">
        <v>971</v>
      </c>
      <c r="R2133" s="16" t="s">
        <v>972</v>
      </c>
      <c r="S2133" s="16" t="s">
        <v>973</v>
      </c>
      <c r="T2133" s="16" t="s">
        <v>974</v>
      </c>
      <c r="U2133" s="17">
        <v>44635</v>
      </c>
      <c r="V2133" s="17">
        <v>45000</v>
      </c>
      <c r="W2133" s="15" t="s">
        <v>975</v>
      </c>
      <c r="X2133" s="15" t="s">
        <v>976</v>
      </c>
      <c r="Y2133" s="15" t="s">
        <v>78</v>
      </c>
      <c r="Z2133" s="15" t="s">
        <v>970</v>
      </c>
      <c r="AA2133" s="15" t="s">
        <v>79</v>
      </c>
      <c r="AD2133" s="15" t="s">
        <v>977</v>
      </c>
      <c r="AE2133" s="15" t="s">
        <v>978</v>
      </c>
      <c r="AF2133" s="15" t="s">
        <v>979</v>
      </c>
    </row>
    <row r="2134" spans="1:36" s="15" customFormat="1">
      <c r="A2134" s="14">
        <v>44467.777002256946</v>
      </c>
      <c r="B2134" s="15" t="s">
        <v>964</v>
      </c>
      <c r="C2134" s="15" t="s">
        <v>11</v>
      </c>
      <c r="D2134" s="14">
        <v>44467.777002256946</v>
      </c>
      <c r="E2134" s="15">
        <f t="shared" ca="1" si="58"/>
        <v>2254</v>
      </c>
      <c r="F2134" s="15" t="s">
        <v>12</v>
      </c>
      <c r="G2134" s="15" t="s">
        <v>13</v>
      </c>
      <c r="H2134" s="15" t="s">
        <v>70</v>
      </c>
      <c r="I2134" s="15" t="s">
        <v>71</v>
      </c>
      <c r="J2134" s="15" t="s">
        <v>965</v>
      </c>
      <c r="K2134" s="16" t="s">
        <v>966</v>
      </c>
      <c r="L2134" s="15" t="s">
        <v>967</v>
      </c>
      <c r="M2134" s="15" t="s">
        <v>968</v>
      </c>
      <c r="N2134" s="15" t="s">
        <v>969</v>
      </c>
      <c r="O2134" s="15" t="s">
        <v>145</v>
      </c>
      <c r="Q2134" s="15" t="s">
        <v>971</v>
      </c>
      <c r="R2134" s="16" t="s">
        <v>972</v>
      </c>
      <c r="S2134" s="16" t="s">
        <v>973</v>
      </c>
      <c r="T2134" s="16" t="s">
        <v>974</v>
      </c>
      <c r="U2134" s="17">
        <v>44635</v>
      </c>
      <c r="V2134" s="17">
        <v>45000</v>
      </c>
      <c r="W2134" s="15" t="s">
        <v>975</v>
      </c>
      <c r="X2134" s="15" t="s">
        <v>976</v>
      </c>
      <c r="Y2134" s="15" t="s">
        <v>78</v>
      </c>
      <c r="Z2134" s="15" t="s">
        <v>970</v>
      </c>
      <c r="AA2134" s="15" t="s">
        <v>79</v>
      </c>
      <c r="AD2134" s="15" t="s">
        <v>977</v>
      </c>
      <c r="AE2134" s="15" t="s">
        <v>978</v>
      </c>
      <c r="AF2134" s="15" t="s">
        <v>979</v>
      </c>
    </row>
    <row r="2135" spans="1:36" s="15" customFormat="1">
      <c r="A2135" s="14">
        <v>44497.777002256946</v>
      </c>
      <c r="B2135" s="15" t="s">
        <v>964</v>
      </c>
      <c r="C2135" s="15" t="s">
        <v>11</v>
      </c>
      <c r="D2135" s="14">
        <v>44497.777002256946</v>
      </c>
      <c r="E2135" s="15">
        <f t="shared" ca="1" si="58"/>
        <v>1863</v>
      </c>
      <c r="F2135" s="15" t="s">
        <v>12</v>
      </c>
      <c r="G2135" s="15" t="s">
        <v>13</v>
      </c>
      <c r="H2135" s="15" t="s">
        <v>70</v>
      </c>
      <c r="I2135" s="15" t="s">
        <v>71</v>
      </c>
      <c r="J2135" s="15" t="s">
        <v>965</v>
      </c>
      <c r="K2135" s="16" t="s">
        <v>966</v>
      </c>
      <c r="L2135" s="15" t="s">
        <v>967</v>
      </c>
      <c r="M2135" s="15" t="s">
        <v>968</v>
      </c>
      <c r="N2135" s="15" t="s">
        <v>969</v>
      </c>
      <c r="O2135" s="15" t="s">
        <v>145</v>
      </c>
      <c r="Q2135" s="15" t="s">
        <v>971</v>
      </c>
      <c r="R2135" s="16" t="s">
        <v>972</v>
      </c>
      <c r="S2135" s="16" t="s">
        <v>973</v>
      </c>
      <c r="T2135" s="16" t="s">
        <v>974</v>
      </c>
      <c r="U2135" s="17">
        <v>44635</v>
      </c>
      <c r="V2135" s="17">
        <v>45000</v>
      </c>
      <c r="W2135" s="15" t="s">
        <v>975</v>
      </c>
      <c r="X2135" s="15" t="s">
        <v>976</v>
      </c>
      <c r="Y2135" s="15" t="s">
        <v>78</v>
      </c>
      <c r="Z2135" s="15" t="s">
        <v>970</v>
      </c>
      <c r="AA2135" s="15" t="s">
        <v>79</v>
      </c>
      <c r="AD2135" s="15" t="s">
        <v>977</v>
      </c>
      <c r="AE2135" s="15" t="s">
        <v>978</v>
      </c>
      <c r="AF2135" s="15" t="s">
        <v>979</v>
      </c>
    </row>
    <row r="2136" spans="1:36" s="15" customFormat="1">
      <c r="A2136" s="14">
        <v>44528.777002256946</v>
      </c>
      <c r="B2136" s="15" t="s">
        <v>964</v>
      </c>
      <c r="C2136" s="15" t="s">
        <v>11</v>
      </c>
      <c r="D2136" s="14">
        <v>44528.777002256946</v>
      </c>
      <c r="E2136" s="15">
        <f t="shared" ca="1" si="58"/>
        <v>3075</v>
      </c>
      <c r="F2136" s="15" t="s">
        <v>12</v>
      </c>
      <c r="G2136" s="15" t="s">
        <v>13</v>
      </c>
      <c r="H2136" s="15" t="s">
        <v>70</v>
      </c>
      <c r="I2136" s="15" t="s">
        <v>71</v>
      </c>
      <c r="J2136" s="15" t="s">
        <v>965</v>
      </c>
      <c r="K2136" s="16" t="s">
        <v>966</v>
      </c>
      <c r="L2136" s="15" t="s">
        <v>967</v>
      </c>
      <c r="M2136" s="15" t="s">
        <v>968</v>
      </c>
      <c r="N2136" s="15" t="s">
        <v>969</v>
      </c>
      <c r="O2136" s="15" t="s">
        <v>145</v>
      </c>
      <c r="Q2136" s="15" t="s">
        <v>971</v>
      </c>
      <c r="R2136" s="16" t="s">
        <v>972</v>
      </c>
      <c r="S2136" s="16" t="s">
        <v>973</v>
      </c>
      <c r="T2136" s="16" t="s">
        <v>974</v>
      </c>
      <c r="U2136" s="17">
        <v>44635</v>
      </c>
      <c r="V2136" s="17">
        <v>45000</v>
      </c>
      <c r="W2136" s="15" t="s">
        <v>975</v>
      </c>
      <c r="X2136" s="15" t="s">
        <v>976</v>
      </c>
      <c r="Y2136" s="15" t="s">
        <v>78</v>
      </c>
      <c r="Z2136" s="15" t="s">
        <v>970</v>
      </c>
      <c r="AA2136" s="15" t="s">
        <v>79</v>
      </c>
      <c r="AD2136" s="15" t="s">
        <v>977</v>
      </c>
      <c r="AE2136" s="15" t="s">
        <v>978</v>
      </c>
      <c r="AF2136" s="15" t="s">
        <v>979</v>
      </c>
    </row>
    <row r="2137" spans="1:36" s="15" customFormat="1">
      <c r="A2137" s="14">
        <v>44558.777002256946</v>
      </c>
      <c r="B2137" s="15" t="s">
        <v>964</v>
      </c>
      <c r="C2137" s="15" t="s">
        <v>11</v>
      </c>
      <c r="D2137" s="14">
        <v>44558.777002256946</v>
      </c>
      <c r="E2137" s="15">
        <f t="shared" ca="1" si="58"/>
        <v>3123</v>
      </c>
      <c r="F2137" s="15" t="s">
        <v>12</v>
      </c>
      <c r="G2137" s="15" t="s">
        <v>13</v>
      </c>
      <c r="H2137" s="15" t="s">
        <v>70</v>
      </c>
      <c r="I2137" s="15" t="s">
        <v>71</v>
      </c>
      <c r="J2137" s="15" t="s">
        <v>965</v>
      </c>
      <c r="K2137" s="16" t="s">
        <v>966</v>
      </c>
      <c r="L2137" s="15" t="s">
        <v>967</v>
      </c>
      <c r="M2137" s="15" t="s">
        <v>968</v>
      </c>
      <c r="N2137" s="15" t="s">
        <v>969</v>
      </c>
      <c r="O2137" s="15" t="s">
        <v>145</v>
      </c>
      <c r="Q2137" s="15" t="s">
        <v>971</v>
      </c>
      <c r="R2137" s="16" t="s">
        <v>972</v>
      </c>
      <c r="S2137" s="16" t="s">
        <v>973</v>
      </c>
      <c r="T2137" s="16" t="s">
        <v>974</v>
      </c>
      <c r="U2137" s="17">
        <v>44635</v>
      </c>
      <c r="V2137" s="17">
        <v>45000</v>
      </c>
      <c r="W2137" s="15" t="s">
        <v>975</v>
      </c>
      <c r="X2137" s="15" t="s">
        <v>976</v>
      </c>
      <c r="Y2137" s="15" t="s">
        <v>78</v>
      </c>
      <c r="Z2137" s="15" t="s">
        <v>970</v>
      </c>
      <c r="AA2137" s="15" t="s">
        <v>79</v>
      </c>
      <c r="AD2137" s="15" t="s">
        <v>977</v>
      </c>
      <c r="AE2137" s="15" t="s">
        <v>978</v>
      </c>
      <c r="AF2137" s="15" t="s">
        <v>979</v>
      </c>
    </row>
    <row r="2138" spans="1:36" s="15" customFormat="1">
      <c r="A2138" s="14">
        <v>44589.777002256946</v>
      </c>
      <c r="B2138" s="15" t="s">
        <v>964</v>
      </c>
      <c r="C2138" s="15" t="s">
        <v>11</v>
      </c>
      <c r="D2138" s="14">
        <v>44589.777002256946</v>
      </c>
      <c r="E2138" s="15">
        <f t="shared" ca="1" si="58"/>
        <v>3977</v>
      </c>
      <c r="F2138" s="15" t="s">
        <v>12</v>
      </c>
      <c r="G2138" s="15" t="s">
        <v>13</v>
      </c>
      <c r="H2138" s="15" t="s">
        <v>70</v>
      </c>
      <c r="I2138" s="15" t="s">
        <v>71</v>
      </c>
      <c r="J2138" s="15" t="s">
        <v>965</v>
      </c>
      <c r="K2138" s="16" t="s">
        <v>966</v>
      </c>
      <c r="L2138" s="15" t="s">
        <v>967</v>
      </c>
      <c r="M2138" s="15" t="s">
        <v>968</v>
      </c>
      <c r="N2138" s="15" t="s">
        <v>969</v>
      </c>
      <c r="O2138" s="15" t="s">
        <v>145</v>
      </c>
      <c r="Q2138" s="15" t="s">
        <v>971</v>
      </c>
      <c r="R2138" s="16" t="s">
        <v>972</v>
      </c>
      <c r="S2138" s="16" t="s">
        <v>973</v>
      </c>
      <c r="T2138" s="16" t="s">
        <v>974</v>
      </c>
      <c r="U2138" s="17">
        <v>44635</v>
      </c>
      <c r="V2138" s="17">
        <v>45000</v>
      </c>
      <c r="W2138" s="15" t="s">
        <v>975</v>
      </c>
      <c r="X2138" s="15" t="s">
        <v>976</v>
      </c>
      <c r="Y2138" s="15" t="s">
        <v>78</v>
      </c>
      <c r="Z2138" s="15" t="s">
        <v>970</v>
      </c>
      <c r="AA2138" s="15" t="s">
        <v>79</v>
      </c>
      <c r="AD2138" s="15" t="s">
        <v>977</v>
      </c>
      <c r="AE2138" s="15" t="s">
        <v>978</v>
      </c>
      <c r="AF2138" s="15" t="s">
        <v>979</v>
      </c>
    </row>
    <row r="2139" spans="1:36" s="15" customFormat="1">
      <c r="A2139" s="14">
        <v>44620.777002256946</v>
      </c>
      <c r="B2139" s="15" t="s">
        <v>964</v>
      </c>
      <c r="C2139" s="15" t="s">
        <v>11</v>
      </c>
      <c r="D2139" s="14">
        <v>44620.777002256946</v>
      </c>
      <c r="E2139" s="15">
        <f t="shared" ca="1" si="58"/>
        <v>2895</v>
      </c>
      <c r="F2139" s="15" t="s">
        <v>12</v>
      </c>
      <c r="G2139" s="15" t="s">
        <v>13</v>
      </c>
      <c r="H2139" s="15" t="s">
        <v>70</v>
      </c>
      <c r="I2139" s="15" t="s">
        <v>71</v>
      </c>
      <c r="J2139" s="15" t="s">
        <v>965</v>
      </c>
      <c r="K2139" s="16" t="s">
        <v>966</v>
      </c>
      <c r="L2139" s="15" t="s">
        <v>967</v>
      </c>
      <c r="M2139" s="15" t="s">
        <v>968</v>
      </c>
      <c r="N2139" s="15" t="s">
        <v>969</v>
      </c>
      <c r="O2139" s="15" t="s">
        <v>145</v>
      </c>
      <c r="Q2139" s="15" t="s">
        <v>971</v>
      </c>
      <c r="R2139" s="16" t="s">
        <v>972</v>
      </c>
      <c r="S2139" s="16" t="s">
        <v>973</v>
      </c>
      <c r="T2139" s="16" t="s">
        <v>974</v>
      </c>
      <c r="U2139" s="17">
        <v>44635</v>
      </c>
      <c r="V2139" s="17">
        <v>45000</v>
      </c>
      <c r="W2139" s="15" t="s">
        <v>975</v>
      </c>
      <c r="X2139" s="15" t="s">
        <v>976</v>
      </c>
      <c r="Y2139" s="15" t="s">
        <v>78</v>
      </c>
      <c r="Z2139" s="15" t="s">
        <v>970</v>
      </c>
      <c r="AA2139" s="15" t="s">
        <v>79</v>
      </c>
      <c r="AD2139" s="15" t="s">
        <v>977</v>
      </c>
      <c r="AE2139" s="15" t="s">
        <v>978</v>
      </c>
      <c r="AF2139" s="15" t="s">
        <v>979</v>
      </c>
    </row>
    <row r="2140" spans="1:36" s="15" customFormat="1">
      <c r="A2140" s="14">
        <v>44648.777002256946</v>
      </c>
      <c r="B2140" s="15" t="s">
        <v>964</v>
      </c>
      <c r="C2140" s="15" t="s">
        <v>11</v>
      </c>
      <c r="D2140" s="14">
        <v>44648.777002256946</v>
      </c>
      <c r="E2140" s="15">
        <f t="shared" ca="1" si="58"/>
        <v>4416</v>
      </c>
      <c r="F2140" s="15" t="s">
        <v>12</v>
      </c>
      <c r="G2140" s="15" t="s">
        <v>13</v>
      </c>
      <c r="H2140" s="15" t="s">
        <v>70</v>
      </c>
      <c r="I2140" s="15" t="s">
        <v>71</v>
      </c>
      <c r="J2140" s="15" t="s">
        <v>965</v>
      </c>
      <c r="K2140" s="16" t="s">
        <v>966</v>
      </c>
      <c r="L2140" s="15" t="s">
        <v>967</v>
      </c>
      <c r="M2140" s="15" t="s">
        <v>968</v>
      </c>
      <c r="N2140" s="15" t="s">
        <v>969</v>
      </c>
      <c r="O2140" s="15" t="s">
        <v>145</v>
      </c>
      <c r="Q2140" s="15" t="s">
        <v>971</v>
      </c>
      <c r="R2140" s="16" t="s">
        <v>972</v>
      </c>
      <c r="S2140" s="16" t="s">
        <v>973</v>
      </c>
      <c r="T2140" s="16" t="s">
        <v>974</v>
      </c>
      <c r="U2140" s="17">
        <v>44635</v>
      </c>
      <c r="V2140" s="17">
        <v>45000</v>
      </c>
      <c r="W2140" s="15" t="s">
        <v>975</v>
      </c>
      <c r="X2140" s="15" t="s">
        <v>976</v>
      </c>
      <c r="Y2140" s="15" t="s">
        <v>78</v>
      </c>
      <c r="Z2140" s="15" t="s">
        <v>970</v>
      </c>
      <c r="AA2140" s="15" t="s">
        <v>79</v>
      </c>
      <c r="AD2140" s="15" t="s">
        <v>977</v>
      </c>
      <c r="AE2140" s="15" t="s">
        <v>978</v>
      </c>
      <c r="AF2140" s="15" t="s">
        <v>979</v>
      </c>
    </row>
    <row r="2141" spans="1:36" s="15" customFormat="1">
      <c r="A2141" s="14">
        <v>44679.777002256946</v>
      </c>
      <c r="B2141" s="15" t="s">
        <v>964</v>
      </c>
      <c r="C2141" s="15" t="s">
        <v>11</v>
      </c>
      <c r="D2141" s="14">
        <v>44679.777002256946</v>
      </c>
      <c r="E2141" s="15">
        <f t="shared" ca="1" si="58"/>
        <v>3246</v>
      </c>
      <c r="F2141" s="15" t="s">
        <v>12</v>
      </c>
      <c r="G2141" s="15" t="s">
        <v>13</v>
      </c>
      <c r="H2141" s="15" t="s">
        <v>70</v>
      </c>
      <c r="I2141" s="15" t="s">
        <v>71</v>
      </c>
      <c r="J2141" s="15" t="s">
        <v>965</v>
      </c>
      <c r="K2141" s="16" t="s">
        <v>966</v>
      </c>
      <c r="L2141" s="15" t="s">
        <v>967</v>
      </c>
      <c r="M2141" s="15" t="s">
        <v>968</v>
      </c>
      <c r="N2141" s="15" t="s">
        <v>969</v>
      </c>
      <c r="O2141" s="15" t="s">
        <v>145</v>
      </c>
      <c r="Q2141" s="15" t="s">
        <v>971</v>
      </c>
      <c r="R2141" s="16" t="s">
        <v>972</v>
      </c>
      <c r="S2141" s="16" t="s">
        <v>973</v>
      </c>
      <c r="T2141" s="16" t="s">
        <v>974</v>
      </c>
      <c r="U2141" s="17">
        <v>44635</v>
      </c>
      <c r="V2141" s="17">
        <v>45000</v>
      </c>
      <c r="W2141" s="15" t="s">
        <v>975</v>
      </c>
      <c r="X2141" s="15" t="s">
        <v>976</v>
      </c>
      <c r="Y2141" s="15" t="s">
        <v>78</v>
      </c>
      <c r="Z2141" s="15" t="s">
        <v>970</v>
      </c>
      <c r="AA2141" s="15" t="s">
        <v>79</v>
      </c>
      <c r="AD2141" s="15" t="s">
        <v>977</v>
      </c>
      <c r="AE2141" s="15" t="s">
        <v>978</v>
      </c>
      <c r="AF2141" s="15" t="s">
        <v>979</v>
      </c>
    </row>
    <row r="2142" spans="1:36" s="15" customFormat="1">
      <c r="A2142" s="14">
        <v>44709.777002256946</v>
      </c>
      <c r="B2142" s="15" t="s">
        <v>964</v>
      </c>
      <c r="C2142" s="15" t="s">
        <v>11</v>
      </c>
      <c r="D2142" s="14">
        <v>44709.777002256946</v>
      </c>
      <c r="E2142" s="15">
        <f t="shared" ca="1" si="58"/>
        <v>1474</v>
      </c>
      <c r="F2142" s="15" t="s">
        <v>12</v>
      </c>
      <c r="G2142" s="15" t="s">
        <v>13</v>
      </c>
      <c r="H2142" s="15" t="s">
        <v>70</v>
      </c>
      <c r="I2142" s="15" t="s">
        <v>71</v>
      </c>
      <c r="J2142" s="15" t="s">
        <v>965</v>
      </c>
      <c r="K2142" s="16" t="s">
        <v>966</v>
      </c>
      <c r="L2142" s="15" t="s">
        <v>967</v>
      </c>
      <c r="M2142" s="15" t="s">
        <v>968</v>
      </c>
      <c r="N2142" s="15" t="s">
        <v>969</v>
      </c>
      <c r="O2142" s="15" t="s">
        <v>145</v>
      </c>
      <c r="Q2142" s="15" t="s">
        <v>971</v>
      </c>
      <c r="R2142" s="16" t="s">
        <v>972</v>
      </c>
      <c r="S2142" s="16" t="s">
        <v>973</v>
      </c>
      <c r="T2142" s="16" t="s">
        <v>974</v>
      </c>
      <c r="U2142" s="17">
        <v>44635</v>
      </c>
      <c r="V2142" s="17">
        <v>45000</v>
      </c>
      <c r="W2142" s="15" t="s">
        <v>975</v>
      </c>
      <c r="X2142" s="15" t="s">
        <v>976</v>
      </c>
      <c r="Y2142" s="15" t="s">
        <v>78</v>
      </c>
      <c r="Z2142" s="15" t="s">
        <v>970</v>
      </c>
      <c r="AA2142" s="15" t="s">
        <v>79</v>
      </c>
      <c r="AD2142" s="15" t="s">
        <v>977</v>
      </c>
      <c r="AE2142" s="15" t="s">
        <v>978</v>
      </c>
      <c r="AF2142" s="15" t="s">
        <v>979</v>
      </c>
    </row>
    <row r="2143" spans="1:36" s="15" customFormat="1">
      <c r="A2143" s="14">
        <v>44740.777002256946</v>
      </c>
      <c r="B2143" s="15" t="s">
        <v>964</v>
      </c>
      <c r="C2143" s="15" t="s">
        <v>11</v>
      </c>
      <c r="D2143" s="14">
        <v>44740.777002256946</v>
      </c>
      <c r="E2143" s="15">
        <f t="shared" ca="1" si="58"/>
        <v>4070</v>
      </c>
      <c r="F2143" s="15" t="s">
        <v>12</v>
      </c>
      <c r="G2143" s="15" t="s">
        <v>13</v>
      </c>
      <c r="H2143" s="15" t="s">
        <v>70</v>
      </c>
      <c r="I2143" s="15" t="s">
        <v>71</v>
      </c>
      <c r="J2143" s="15" t="s">
        <v>965</v>
      </c>
      <c r="K2143" s="16" t="s">
        <v>966</v>
      </c>
      <c r="L2143" s="15" t="s">
        <v>967</v>
      </c>
      <c r="M2143" s="15" t="s">
        <v>968</v>
      </c>
      <c r="N2143" s="15" t="s">
        <v>969</v>
      </c>
      <c r="O2143" s="15" t="s">
        <v>145</v>
      </c>
      <c r="Q2143" s="15" t="s">
        <v>971</v>
      </c>
      <c r="R2143" s="16" t="s">
        <v>972</v>
      </c>
      <c r="S2143" s="16" t="s">
        <v>973</v>
      </c>
      <c r="T2143" s="16" t="s">
        <v>974</v>
      </c>
      <c r="U2143" s="17">
        <v>44635</v>
      </c>
      <c r="V2143" s="17">
        <v>45000</v>
      </c>
      <c r="W2143" s="15" t="s">
        <v>975</v>
      </c>
      <c r="X2143" s="15" t="s">
        <v>976</v>
      </c>
      <c r="Y2143" s="15" t="s">
        <v>78</v>
      </c>
      <c r="Z2143" s="15" t="s">
        <v>970</v>
      </c>
      <c r="AA2143" s="15" t="s">
        <v>79</v>
      </c>
      <c r="AD2143" s="15" t="s">
        <v>977</v>
      </c>
      <c r="AE2143" s="15" t="s">
        <v>978</v>
      </c>
      <c r="AF2143" s="15" t="s">
        <v>979</v>
      </c>
    </row>
    <row r="2144" spans="1:36" s="15" customFormat="1">
      <c r="A2144" s="14">
        <v>44770.777002256946</v>
      </c>
      <c r="B2144" s="15" t="s">
        <v>964</v>
      </c>
      <c r="C2144" s="15" t="s">
        <v>11</v>
      </c>
      <c r="D2144" s="14">
        <v>44770.777002256946</v>
      </c>
      <c r="E2144" s="15">
        <f t="shared" ca="1" si="58"/>
        <v>1834</v>
      </c>
      <c r="F2144" s="15" t="s">
        <v>12</v>
      </c>
      <c r="G2144" s="15" t="s">
        <v>13</v>
      </c>
      <c r="H2144" s="15" t="s">
        <v>70</v>
      </c>
      <c r="I2144" s="15" t="s">
        <v>71</v>
      </c>
      <c r="J2144" s="15" t="s">
        <v>965</v>
      </c>
      <c r="K2144" s="16" t="s">
        <v>966</v>
      </c>
      <c r="L2144" s="15" t="s">
        <v>967</v>
      </c>
      <c r="M2144" s="15" t="s">
        <v>968</v>
      </c>
      <c r="N2144" s="15" t="s">
        <v>969</v>
      </c>
      <c r="O2144" s="15" t="s">
        <v>145</v>
      </c>
      <c r="Q2144" s="15" t="s">
        <v>971</v>
      </c>
      <c r="R2144" s="16" t="s">
        <v>972</v>
      </c>
      <c r="S2144" s="16" t="s">
        <v>973</v>
      </c>
      <c r="T2144" s="16" t="s">
        <v>974</v>
      </c>
      <c r="U2144" s="17">
        <v>44635</v>
      </c>
      <c r="V2144" s="17">
        <v>45000</v>
      </c>
      <c r="W2144" s="15" t="s">
        <v>975</v>
      </c>
      <c r="X2144" s="15" t="s">
        <v>976</v>
      </c>
      <c r="Y2144" s="15" t="s">
        <v>78</v>
      </c>
      <c r="Z2144" s="15" t="s">
        <v>970</v>
      </c>
      <c r="AA2144" s="15" t="s">
        <v>79</v>
      </c>
      <c r="AD2144" s="15" t="s">
        <v>977</v>
      </c>
      <c r="AE2144" s="15" t="s">
        <v>978</v>
      </c>
      <c r="AF2144" s="15" t="s">
        <v>979</v>
      </c>
    </row>
    <row r="2145" spans="1:39" s="15" customFormat="1">
      <c r="A2145" s="14">
        <v>44801.777002256946</v>
      </c>
      <c r="B2145" s="15" t="s">
        <v>964</v>
      </c>
      <c r="C2145" s="15" t="s">
        <v>11</v>
      </c>
      <c r="D2145" s="14">
        <v>44801.777002256946</v>
      </c>
      <c r="E2145" s="15">
        <f t="shared" ca="1" si="58"/>
        <v>3137</v>
      </c>
      <c r="F2145" s="15" t="s">
        <v>12</v>
      </c>
      <c r="G2145" s="15" t="s">
        <v>13</v>
      </c>
      <c r="H2145" s="15" t="s">
        <v>70</v>
      </c>
      <c r="I2145" s="15" t="s">
        <v>71</v>
      </c>
      <c r="J2145" s="15" t="s">
        <v>965</v>
      </c>
      <c r="K2145" s="16" t="s">
        <v>966</v>
      </c>
      <c r="L2145" s="15" t="s">
        <v>967</v>
      </c>
      <c r="M2145" s="15" t="s">
        <v>968</v>
      </c>
      <c r="N2145" s="15" t="s">
        <v>969</v>
      </c>
      <c r="O2145" s="15" t="s">
        <v>145</v>
      </c>
      <c r="Q2145" s="15" t="s">
        <v>971</v>
      </c>
      <c r="R2145" s="16" t="s">
        <v>972</v>
      </c>
      <c r="S2145" s="16" t="s">
        <v>973</v>
      </c>
      <c r="T2145" s="16" t="s">
        <v>974</v>
      </c>
      <c r="U2145" s="17">
        <v>44635</v>
      </c>
      <c r="V2145" s="17">
        <v>45000</v>
      </c>
      <c r="W2145" s="15" t="s">
        <v>975</v>
      </c>
      <c r="X2145" s="15" t="s">
        <v>976</v>
      </c>
      <c r="Y2145" s="15" t="s">
        <v>78</v>
      </c>
      <c r="Z2145" s="15" t="s">
        <v>970</v>
      </c>
      <c r="AA2145" s="15" t="s">
        <v>79</v>
      </c>
      <c r="AD2145" s="15" t="s">
        <v>977</v>
      </c>
      <c r="AE2145" s="15" t="s">
        <v>978</v>
      </c>
      <c r="AF2145" s="15" t="s">
        <v>979</v>
      </c>
    </row>
    <row r="2146" spans="1:39" s="15" customFormat="1">
      <c r="A2146" s="14">
        <v>44832.777002256946</v>
      </c>
      <c r="B2146" s="15" t="s">
        <v>964</v>
      </c>
      <c r="C2146" s="15" t="s">
        <v>11</v>
      </c>
      <c r="D2146" s="14">
        <v>44832.777002256946</v>
      </c>
      <c r="E2146" s="15">
        <f t="shared" ca="1" si="58"/>
        <v>4142</v>
      </c>
      <c r="F2146" s="15" t="s">
        <v>12</v>
      </c>
      <c r="G2146" s="15" t="s">
        <v>13</v>
      </c>
      <c r="H2146" s="15" t="s">
        <v>70</v>
      </c>
      <c r="I2146" s="15" t="s">
        <v>71</v>
      </c>
      <c r="J2146" s="15" t="s">
        <v>965</v>
      </c>
      <c r="K2146" s="16" t="s">
        <v>966</v>
      </c>
      <c r="L2146" s="15" t="s">
        <v>967</v>
      </c>
      <c r="M2146" s="15" t="s">
        <v>968</v>
      </c>
      <c r="N2146" s="15" t="s">
        <v>969</v>
      </c>
      <c r="O2146" s="15" t="s">
        <v>145</v>
      </c>
      <c r="Q2146" s="15" t="s">
        <v>971</v>
      </c>
      <c r="R2146" s="16" t="s">
        <v>972</v>
      </c>
      <c r="S2146" s="16" t="s">
        <v>973</v>
      </c>
      <c r="T2146" s="16" t="s">
        <v>974</v>
      </c>
      <c r="U2146" s="17">
        <v>44635</v>
      </c>
      <c r="V2146" s="17">
        <v>45000</v>
      </c>
      <c r="W2146" s="15" t="s">
        <v>975</v>
      </c>
      <c r="X2146" s="15" t="s">
        <v>976</v>
      </c>
      <c r="Y2146" s="15" t="s">
        <v>78</v>
      </c>
      <c r="Z2146" s="15" t="s">
        <v>970</v>
      </c>
      <c r="AA2146" s="15" t="s">
        <v>79</v>
      </c>
      <c r="AD2146" s="15" t="s">
        <v>977</v>
      </c>
      <c r="AE2146" s="15" t="s">
        <v>978</v>
      </c>
      <c r="AF2146" s="15" t="s">
        <v>979</v>
      </c>
      <c r="AM2146"/>
    </row>
    <row r="2147" spans="1:39" s="15" customFormat="1">
      <c r="A2147" s="14">
        <v>44862.777002256946</v>
      </c>
      <c r="B2147" s="15" t="s">
        <v>964</v>
      </c>
      <c r="C2147" s="15" t="s">
        <v>11</v>
      </c>
      <c r="D2147" s="14">
        <v>44862.777002256946</v>
      </c>
      <c r="E2147" s="15">
        <f t="shared" ca="1" si="58"/>
        <v>4219</v>
      </c>
      <c r="F2147" s="15" t="s">
        <v>12</v>
      </c>
      <c r="G2147" s="15" t="s">
        <v>13</v>
      </c>
      <c r="H2147" s="15" t="s">
        <v>70</v>
      </c>
      <c r="I2147" s="15" t="s">
        <v>71</v>
      </c>
      <c r="J2147" s="15" t="s">
        <v>965</v>
      </c>
      <c r="K2147" s="16" t="s">
        <v>966</v>
      </c>
      <c r="L2147" s="15" t="s">
        <v>967</v>
      </c>
      <c r="M2147" s="15" t="s">
        <v>968</v>
      </c>
      <c r="N2147" s="15" t="s">
        <v>969</v>
      </c>
      <c r="O2147" s="15" t="s">
        <v>145</v>
      </c>
      <c r="Q2147" s="15" t="s">
        <v>971</v>
      </c>
      <c r="R2147" s="16" t="s">
        <v>972</v>
      </c>
      <c r="S2147" s="16" t="s">
        <v>973</v>
      </c>
      <c r="T2147" s="16" t="s">
        <v>974</v>
      </c>
      <c r="U2147" s="17">
        <v>44635</v>
      </c>
      <c r="V2147" s="17">
        <v>45000</v>
      </c>
      <c r="W2147" s="15" t="s">
        <v>975</v>
      </c>
      <c r="X2147" s="15" t="s">
        <v>976</v>
      </c>
      <c r="Y2147" s="15" t="s">
        <v>78</v>
      </c>
      <c r="Z2147" s="15" t="s">
        <v>970</v>
      </c>
      <c r="AA2147" s="15" t="s">
        <v>79</v>
      </c>
      <c r="AD2147" s="15" t="s">
        <v>977</v>
      </c>
      <c r="AE2147" s="15" t="s">
        <v>978</v>
      </c>
      <c r="AF2147" s="15" t="s">
        <v>979</v>
      </c>
      <c r="AM2147"/>
    </row>
    <row r="2148" spans="1:39" s="15" customFormat="1">
      <c r="A2148" s="14">
        <v>44893.777002256946</v>
      </c>
      <c r="B2148" s="15" t="s">
        <v>964</v>
      </c>
      <c r="C2148" s="15" t="s">
        <v>11</v>
      </c>
      <c r="D2148" s="14">
        <v>44893.777002256946</v>
      </c>
      <c r="E2148" s="15">
        <f t="shared" ca="1" si="58"/>
        <v>1301</v>
      </c>
      <c r="F2148" s="15" t="s">
        <v>12</v>
      </c>
      <c r="G2148" s="15" t="s">
        <v>13</v>
      </c>
      <c r="H2148" s="15" t="s">
        <v>70</v>
      </c>
      <c r="I2148" s="15" t="s">
        <v>71</v>
      </c>
      <c r="J2148" s="15" t="s">
        <v>965</v>
      </c>
      <c r="K2148" s="16" t="s">
        <v>966</v>
      </c>
      <c r="L2148" s="15" t="s">
        <v>967</v>
      </c>
      <c r="M2148" s="15" t="s">
        <v>968</v>
      </c>
      <c r="N2148" s="15" t="s">
        <v>969</v>
      </c>
      <c r="O2148" s="15" t="s">
        <v>145</v>
      </c>
      <c r="Q2148" s="15" t="s">
        <v>971</v>
      </c>
      <c r="R2148" s="16" t="s">
        <v>972</v>
      </c>
      <c r="S2148" s="16" t="s">
        <v>973</v>
      </c>
      <c r="T2148" s="16" t="s">
        <v>974</v>
      </c>
      <c r="U2148" s="17">
        <v>44635</v>
      </c>
      <c r="V2148" s="17">
        <v>45000</v>
      </c>
      <c r="W2148" s="15" t="s">
        <v>975</v>
      </c>
      <c r="X2148" s="15" t="s">
        <v>976</v>
      </c>
      <c r="Y2148" s="15" t="s">
        <v>78</v>
      </c>
      <c r="Z2148" s="15" t="s">
        <v>970</v>
      </c>
      <c r="AA2148" s="15" t="s">
        <v>79</v>
      </c>
      <c r="AD2148" s="15" t="s">
        <v>977</v>
      </c>
      <c r="AE2148" s="15" t="s">
        <v>978</v>
      </c>
      <c r="AF2148" s="15" t="s">
        <v>979</v>
      </c>
      <c r="AM2148"/>
    </row>
    <row r="2149" spans="1:39" s="15" customFormat="1">
      <c r="A2149" s="14">
        <v>44923.777002256946</v>
      </c>
      <c r="B2149" s="15" t="s">
        <v>964</v>
      </c>
      <c r="C2149" s="15" t="s">
        <v>11</v>
      </c>
      <c r="D2149" s="14">
        <v>44923.777002256946</v>
      </c>
      <c r="E2149" s="15">
        <f t="shared" ca="1" si="58"/>
        <v>1821</v>
      </c>
      <c r="F2149" s="15" t="s">
        <v>12</v>
      </c>
      <c r="G2149" s="15" t="s">
        <v>13</v>
      </c>
      <c r="H2149" s="15" t="s">
        <v>70</v>
      </c>
      <c r="I2149" s="15" t="s">
        <v>71</v>
      </c>
      <c r="J2149" s="15" t="s">
        <v>965</v>
      </c>
      <c r="K2149" s="16" t="s">
        <v>966</v>
      </c>
      <c r="L2149" s="15" t="s">
        <v>967</v>
      </c>
      <c r="M2149" s="15" t="s">
        <v>968</v>
      </c>
      <c r="N2149" s="15" t="s">
        <v>969</v>
      </c>
      <c r="O2149" s="15" t="s">
        <v>145</v>
      </c>
      <c r="Q2149" s="15" t="s">
        <v>971</v>
      </c>
      <c r="R2149" s="16" t="s">
        <v>972</v>
      </c>
      <c r="S2149" s="16" t="s">
        <v>973</v>
      </c>
      <c r="T2149" s="16" t="s">
        <v>974</v>
      </c>
      <c r="U2149" s="17">
        <v>44635</v>
      </c>
      <c r="V2149" s="17">
        <v>45000</v>
      </c>
      <c r="W2149" s="15" t="s">
        <v>975</v>
      </c>
      <c r="X2149" s="15" t="s">
        <v>976</v>
      </c>
      <c r="Y2149" s="15" t="s">
        <v>78</v>
      </c>
      <c r="Z2149" s="15" t="s">
        <v>970</v>
      </c>
      <c r="AA2149" s="15" t="s">
        <v>79</v>
      </c>
      <c r="AD2149" s="15" t="s">
        <v>977</v>
      </c>
      <c r="AE2149" s="15" t="s">
        <v>978</v>
      </c>
      <c r="AF2149" s="15" t="s">
        <v>979</v>
      </c>
      <c r="AM2149"/>
    </row>
    <row r="2150" spans="1:39" s="15" customFormat="1">
      <c r="A2150" s="14">
        <v>44954.777002256946</v>
      </c>
      <c r="B2150" s="15" t="s">
        <v>964</v>
      </c>
      <c r="C2150" s="15" t="s">
        <v>11</v>
      </c>
      <c r="D2150" s="14">
        <v>44954.777002256946</v>
      </c>
      <c r="E2150" s="15">
        <f t="shared" ca="1" si="58"/>
        <v>1791</v>
      </c>
      <c r="F2150" s="15" t="s">
        <v>12</v>
      </c>
      <c r="G2150" s="15" t="s">
        <v>13</v>
      </c>
      <c r="H2150" s="15" t="s">
        <v>70</v>
      </c>
      <c r="I2150" s="15" t="s">
        <v>71</v>
      </c>
      <c r="J2150" s="15" t="s">
        <v>965</v>
      </c>
      <c r="K2150" s="16" t="s">
        <v>966</v>
      </c>
      <c r="L2150" s="15" t="s">
        <v>967</v>
      </c>
      <c r="M2150" s="15" t="s">
        <v>968</v>
      </c>
      <c r="N2150" s="15" t="s">
        <v>969</v>
      </c>
      <c r="O2150" s="15" t="s">
        <v>145</v>
      </c>
      <c r="Q2150" s="15" t="s">
        <v>971</v>
      </c>
      <c r="R2150" s="16" t="s">
        <v>972</v>
      </c>
      <c r="S2150" s="16" t="s">
        <v>973</v>
      </c>
      <c r="T2150" s="16" t="s">
        <v>974</v>
      </c>
      <c r="U2150" s="17">
        <v>44635</v>
      </c>
      <c r="V2150" s="17">
        <v>45000</v>
      </c>
      <c r="W2150" s="15" t="s">
        <v>975</v>
      </c>
      <c r="X2150" s="15" t="s">
        <v>976</v>
      </c>
      <c r="Y2150" s="15" t="s">
        <v>78</v>
      </c>
      <c r="Z2150" s="15" t="s">
        <v>970</v>
      </c>
      <c r="AA2150" s="15" t="s">
        <v>79</v>
      </c>
      <c r="AD2150" s="15" t="s">
        <v>977</v>
      </c>
      <c r="AE2150" s="15" t="s">
        <v>978</v>
      </c>
      <c r="AF2150" s="15" t="s">
        <v>979</v>
      </c>
      <c r="AM2150"/>
    </row>
    <row r="2151" spans="1:39" s="15" customFormat="1">
      <c r="A2151" s="14">
        <v>44985.777002256946</v>
      </c>
      <c r="B2151" s="15" t="s">
        <v>964</v>
      </c>
      <c r="C2151" s="15" t="s">
        <v>11</v>
      </c>
      <c r="D2151" s="14">
        <v>44985.777002256946</v>
      </c>
      <c r="E2151" s="15">
        <f t="shared" ca="1" si="58"/>
        <v>2543</v>
      </c>
      <c r="F2151" s="15" t="s">
        <v>12</v>
      </c>
      <c r="G2151" s="15" t="s">
        <v>13</v>
      </c>
      <c r="H2151" s="15" t="s">
        <v>70</v>
      </c>
      <c r="I2151" s="15" t="s">
        <v>71</v>
      </c>
      <c r="J2151" s="15" t="s">
        <v>965</v>
      </c>
      <c r="K2151" s="16" t="s">
        <v>966</v>
      </c>
      <c r="L2151" s="15" t="s">
        <v>967</v>
      </c>
      <c r="M2151" s="15" t="s">
        <v>968</v>
      </c>
      <c r="N2151" s="15" t="s">
        <v>969</v>
      </c>
      <c r="O2151" s="15" t="s">
        <v>145</v>
      </c>
      <c r="Q2151" s="15" t="s">
        <v>971</v>
      </c>
      <c r="R2151" s="16" t="s">
        <v>972</v>
      </c>
      <c r="S2151" s="16" t="s">
        <v>973</v>
      </c>
      <c r="T2151" s="16" t="s">
        <v>974</v>
      </c>
      <c r="U2151" s="17">
        <v>44635</v>
      </c>
      <c r="V2151" s="17">
        <v>45000</v>
      </c>
      <c r="W2151" s="15" t="s">
        <v>975</v>
      </c>
      <c r="X2151" s="15" t="s">
        <v>976</v>
      </c>
      <c r="Y2151" s="15" t="s">
        <v>78</v>
      </c>
      <c r="Z2151" s="15" t="s">
        <v>970</v>
      </c>
      <c r="AA2151" s="15" t="s">
        <v>79</v>
      </c>
      <c r="AD2151" s="15" t="s">
        <v>977</v>
      </c>
      <c r="AE2151" s="15" t="s">
        <v>978</v>
      </c>
      <c r="AF2151" s="15" t="s">
        <v>979</v>
      </c>
      <c r="AL2151"/>
      <c r="AM2151"/>
    </row>
    <row r="2152" spans="1:39" s="15" customFormat="1">
      <c r="A2152" s="14">
        <v>45013.777002256946</v>
      </c>
      <c r="B2152" s="15" t="s">
        <v>964</v>
      </c>
      <c r="C2152" s="15" t="s">
        <v>11</v>
      </c>
      <c r="D2152" s="14">
        <v>45013.777002256946</v>
      </c>
      <c r="E2152" s="15">
        <f t="shared" ca="1" si="58"/>
        <v>3160</v>
      </c>
      <c r="F2152" s="15" t="s">
        <v>12</v>
      </c>
      <c r="G2152" s="15" t="s">
        <v>13</v>
      </c>
      <c r="H2152" s="15" t="s">
        <v>70</v>
      </c>
      <c r="I2152" s="15" t="s">
        <v>71</v>
      </c>
      <c r="J2152" s="15" t="s">
        <v>965</v>
      </c>
      <c r="K2152" s="16" t="s">
        <v>966</v>
      </c>
      <c r="L2152" s="15" t="s">
        <v>967</v>
      </c>
      <c r="M2152" s="15" t="s">
        <v>968</v>
      </c>
      <c r="N2152" s="15" t="s">
        <v>969</v>
      </c>
      <c r="O2152" s="15" t="s">
        <v>145</v>
      </c>
      <c r="Q2152" s="15" t="s">
        <v>971</v>
      </c>
      <c r="R2152" s="16" t="s">
        <v>972</v>
      </c>
      <c r="S2152" s="16" t="s">
        <v>973</v>
      </c>
      <c r="T2152" s="16" t="s">
        <v>974</v>
      </c>
      <c r="U2152" s="17">
        <v>44635</v>
      </c>
      <c r="V2152" s="17">
        <v>45000</v>
      </c>
      <c r="W2152" s="15" t="s">
        <v>975</v>
      </c>
      <c r="X2152" s="15" t="s">
        <v>976</v>
      </c>
      <c r="Y2152" s="15" t="s">
        <v>78</v>
      </c>
      <c r="Z2152" s="15" t="s">
        <v>970</v>
      </c>
      <c r="AA2152" s="15" t="s">
        <v>79</v>
      </c>
      <c r="AD2152" s="15" t="s">
        <v>977</v>
      </c>
      <c r="AE2152" s="15" t="s">
        <v>978</v>
      </c>
      <c r="AF2152" s="15" t="s">
        <v>979</v>
      </c>
      <c r="AL2152"/>
      <c r="AM2152"/>
    </row>
    <row r="2153" spans="1:39">
      <c r="A2153" s="14">
        <v>45044.777002256946</v>
      </c>
      <c r="B2153" s="15" t="s">
        <v>964</v>
      </c>
      <c r="C2153" s="15" t="s">
        <v>11</v>
      </c>
      <c r="D2153" s="14">
        <v>45044.777002256946</v>
      </c>
      <c r="E2153" s="15">
        <f t="shared" ca="1" si="58"/>
        <v>2197</v>
      </c>
      <c r="F2153" s="15" t="s">
        <v>12</v>
      </c>
      <c r="G2153" s="15" t="s">
        <v>13</v>
      </c>
      <c r="H2153" s="15" t="s">
        <v>70</v>
      </c>
      <c r="I2153" s="15" t="s">
        <v>71</v>
      </c>
      <c r="J2153" s="15" t="s">
        <v>965</v>
      </c>
      <c r="K2153" s="16" t="s">
        <v>966</v>
      </c>
      <c r="L2153" s="15" t="s">
        <v>967</v>
      </c>
      <c r="M2153" s="15" t="s">
        <v>968</v>
      </c>
      <c r="N2153" s="15" t="s">
        <v>969</v>
      </c>
      <c r="O2153" s="15" t="s">
        <v>145</v>
      </c>
      <c r="P2153" s="15"/>
      <c r="Q2153" s="15" t="s">
        <v>971</v>
      </c>
      <c r="R2153" s="16" t="s">
        <v>972</v>
      </c>
      <c r="S2153" s="16" t="s">
        <v>973</v>
      </c>
      <c r="T2153" s="16" t="s">
        <v>974</v>
      </c>
      <c r="U2153" s="17">
        <v>44635</v>
      </c>
      <c r="V2153" s="17">
        <v>45000</v>
      </c>
      <c r="W2153" s="15" t="s">
        <v>975</v>
      </c>
      <c r="X2153" s="15" t="s">
        <v>976</v>
      </c>
      <c r="Y2153" s="15" t="s">
        <v>78</v>
      </c>
      <c r="Z2153" s="15" t="s">
        <v>970</v>
      </c>
      <c r="AA2153" s="15" t="s">
        <v>79</v>
      </c>
      <c r="AB2153" s="15"/>
      <c r="AC2153" s="15"/>
      <c r="AD2153" s="15" t="s">
        <v>977</v>
      </c>
      <c r="AE2153" s="15" t="s">
        <v>978</v>
      </c>
      <c r="AF2153" s="15" t="s">
        <v>979</v>
      </c>
      <c r="AG2153" s="15"/>
      <c r="AH2153" s="15"/>
      <c r="AI2153" s="15"/>
      <c r="AJ2153" s="15"/>
      <c r="AK2153" s="15"/>
    </row>
    <row r="2154" spans="1:39">
      <c r="A2154" s="14">
        <v>45074.777002256946</v>
      </c>
      <c r="B2154" s="15" t="s">
        <v>964</v>
      </c>
      <c r="C2154" s="15" t="s">
        <v>11</v>
      </c>
      <c r="D2154" s="14">
        <v>45074.777002256946</v>
      </c>
      <c r="E2154" s="15">
        <f t="shared" ca="1" si="58"/>
        <v>1686</v>
      </c>
      <c r="F2154" s="15" t="s">
        <v>12</v>
      </c>
      <c r="G2154" s="15" t="s">
        <v>13</v>
      </c>
      <c r="H2154" s="15" t="s">
        <v>70</v>
      </c>
      <c r="I2154" s="15" t="s">
        <v>71</v>
      </c>
      <c r="J2154" s="15" t="s">
        <v>965</v>
      </c>
      <c r="K2154" s="16" t="s">
        <v>966</v>
      </c>
      <c r="L2154" s="15" t="s">
        <v>967</v>
      </c>
      <c r="M2154" s="15" t="s">
        <v>968</v>
      </c>
      <c r="N2154" s="15" t="s">
        <v>969</v>
      </c>
      <c r="O2154" s="15" t="s">
        <v>145</v>
      </c>
      <c r="P2154" s="15"/>
      <c r="Q2154" s="15" t="s">
        <v>971</v>
      </c>
      <c r="R2154" s="16" t="s">
        <v>972</v>
      </c>
      <c r="S2154" s="16" t="s">
        <v>973</v>
      </c>
      <c r="T2154" s="16" t="s">
        <v>974</v>
      </c>
      <c r="U2154" s="17">
        <v>44635</v>
      </c>
      <c r="V2154" s="17">
        <v>45000</v>
      </c>
      <c r="W2154" s="15" t="s">
        <v>975</v>
      </c>
      <c r="X2154" s="15" t="s">
        <v>976</v>
      </c>
      <c r="Y2154" s="15" t="s">
        <v>78</v>
      </c>
      <c r="Z2154" s="15" t="s">
        <v>970</v>
      </c>
      <c r="AA2154" s="15" t="s">
        <v>79</v>
      </c>
      <c r="AB2154" s="15"/>
      <c r="AC2154" s="15"/>
      <c r="AD2154" s="15" t="s">
        <v>977</v>
      </c>
      <c r="AE2154" s="15" t="s">
        <v>978</v>
      </c>
      <c r="AF2154" s="15" t="s">
        <v>979</v>
      </c>
      <c r="AG2154" s="15"/>
      <c r="AH2154" s="15"/>
      <c r="AI2154" s="15"/>
      <c r="AJ2154" s="15"/>
      <c r="AK2154" s="15"/>
      <c r="AM2154" s="15"/>
    </row>
    <row r="2155" spans="1:39">
      <c r="A2155" s="14">
        <v>45105.777002256946</v>
      </c>
      <c r="B2155" s="15" t="s">
        <v>964</v>
      </c>
      <c r="C2155" s="15" t="s">
        <v>11</v>
      </c>
      <c r="D2155" s="14">
        <v>45105.777002256946</v>
      </c>
      <c r="E2155" s="15">
        <f t="shared" ca="1" si="58"/>
        <v>2478</v>
      </c>
      <c r="F2155" s="15" t="s">
        <v>12</v>
      </c>
      <c r="G2155" s="15" t="s">
        <v>13</v>
      </c>
      <c r="H2155" s="15" t="s">
        <v>70</v>
      </c>
      <c r="I2155" s="15" t="s">
        <v>71</v>
      </c>
      <c r="J2155" s="15" t="s">
        <v>965</v>
      </c>
      <c r="K2155" s="16" t="s">
        <v>966</v>
      </c>
      <c r="L2155" s="15" t="s">
        <v>967</v>
      </c>
      <c r="M2155" s="15" t="s">
        <v>968</v>
      </c>
      <c r="N2155" s="15" t="s">
        <v>969</v>
      </c>
      <c r="O2155" s="15" t="s">
        <v>145</v>
      </c>
      <c r="P2155" s="15"/>
      <c r="Q2155" s="15" t="s">
        <v>971</v>
      </c>
      <c r="R2155" s="16" t="s">
        <v>972</v>
      </c>
      <c r="S2155" s="16" t="s">
        <v>973</v>
      </c>
      <c r="T2155" s="16" t="s">
        <v>974</v>
      </c>
      <c r="U2155" s="17">
        <v>44635</v>
      </c>
      <c r="V2155" s="17">
        <v>45000</v>
      </c>
      <c r="W2155" s="15" t="s">
        <v>975</v>
      </c>
      <c r="X2155" s="15" t="s">
        <v>976</v>
      </c>
      <c r="Y2155" s="15" t="s">
        <v>78</v>
      </c>
      <c r="Z2155" s="15" t="s">
        <v>970</v>
      </c>
      <c r="AA2155" s="15" t="s">
        <v>79</v>
      </c>
      <c r="AB2155" s="15"/>
      <c r="AC2155" s="15"/>
      <c r="AD2155" s="15" t="s">
        <v>977</v>
      </c>
      <c r="AE2155" s="15" t="s">
        <v>978</v>
      </c>
      <c r="AF2155" s="15" t="s">
        <v>979</v>
      </c>
      <c r="AG2155" s="15"/>
      <c r="AH2155" s="15"/>
      <c r="AI2155" s="15"/>
      <c r="AJ2155" s="15"/>
      <c r="AK2155" s="15"/>
      <c r="AM2155" s="15"/>
    </row>
    <row r="2156" spans="1:39">
      <c r="A2156" s="14">
        <v>45135.777002256946</v>
      </c>
      <c r="B2156" s="15" t="s">
        <v>964</v>
      </c>
      <c r="C2156" s="15" t="s">
        <v>11</v>
      </c>
      <c r="D2156" s="14">
        <v>45135.777002256946</v>
      </c>
      <c r="E2156" s="15">
        <f t="shared" ca="1" si="58"/>
        <v>3729</v>
      </c>
      <c r="F2156" s="15" t="s">
        <v>12</v>
      </c>
      <c r="G2156" s="15" t="s">
        <v>13</v>
      </c>
      <c r="H2156" s="15" t="s">
        <v>70</v>
      </c>
      <c r="I2156" s="15" t="s">
        <v>71</v>
      </c>
      <c r="J2156" s="15" t="s">
        <v>965</v>
      </c>
      <c r="K2156" s="16" t="s">
        <v>966</v>
      </c>
      <c r="L2156" s="15" t="s">
        <v>967</v>
      </c>
      <c r="M2156" s="15" t="s">
        <v>968</v>
      </c>
      <c r="N2156" s="15" t="s">
        <v>969</v>
      </c>
      <c r="O2156" s="15" t="s">
        <v>145</v>
      </c>
      <c r="P2156" s="15"/>
      <c r="Q2156" s="15" t="s">
        <v>971</v>
      </c>
      <c r="R2156" s="16" t="s">
        <v>972</v>
      </c>
      <c r="S2156" s="16" t="s">
        <v>973</v>
      </c>
      <c r="T2156" s="16" t="s">
        <v>974</v>
      </c>
      <c r="U2156" s="17">
        <v>44635</v>
      </c>
      <c r="V2156" s="17">
        <v>45000</v>
      </c>
      <c r="W2156" s="15" t="s">
        <v>975</v>
      </c>
      <c r="X2156" s="15" t="s">
        <v>976</v>
      </c>
      <c r="Y2156" s="15" t="s">
        <v>78</v>
      </c>
      <c r="Z2156" s="15" t="s">
        <v>970</v>
      </c>
      <c r="AA2156" s="15" t="s">
        <v>79</v>
      </c>
      <c r="AB2156" s="15"/>
      <c r="AC2156" s="15"/>
      <c r="AD2156" s="15" t="s">
        <v>977</v>
      </c>
      <c r="AE2156" s="15" t="s">
        <v>978</v>
      </c>
      <c r="AF2156" s="15" t="s">
        <v>979</v>
      </c>
      <c r="AG2156" s="15"/>
      <c r="AH2156" s="15"/>
      <c r="AI2156" s="15"/>
      <c r="AJ2156" s="15"/>
      <c r="AK2156" s="15"/>
      <c r="AM2156" s="15"/>
    </row>
    <row r="2157" spans="1:39">
      <c r="A2157" s="14">
        <v>45166.777002256946</v>
      </c>
      <c r="B2157" s="15" t="s">
        <v>964</v>
      </c>
      <c r="C2157" s="15" t="s">
        <v>11</v>
      </c>
      <c r="D2157" s="14">
        <v>45166.777002256946</v>
      </c>
      <c r="E2157" s="15">
        <f t="shared" ca="1" si="58"/>
        <v>4458</v>
      </c>
      <c r="F2157" s="15" t="s">
        <v>12</v>
      </c>
      <c r="G2157" s="15" t="s">
        <v>13</v>
      </c>
      <c r="H2157" s="15" t="s">
        <v>70</v>
      </c>
      <c r="I2157" s="15" t="s">
        <v>71</v>
      </c>
      <c r="J2157" s="15" t="s">
        <v>965</v>
      </c>
      <c r="K2157" s="16" t="s">
        <v>966</v>
      </c>
      <c r="L2157" s="15" t="s">
        <v>967</v>
      </c>
      <c r="M2157" s="15" t="s">
        <v>968</v>
      </c>
      <c r="N2157" s="15" t="s">
        <v>969</v>
      </c>
      <c r="O2157" s="15" t="s">
        <v>145</v>
      </c>
      <c r="P2157" s="15"/>
      <c r="Q2157" s="15" t="s">
        <v>971</v>
      </c>
      <c r="R2157" s="16" t="s">
        <v>972</v>
      </c>
      <c r="S2157" s="16" t="s">
        <v>973</v>
      </c>
      <c r="T2157" s="16" t="s">
        <v>974</v>
      </c>
      <c r="U2157" s="17">
        <v>44635</v>
      </c>
      <c r="V2157" s="17">
        <v>45000</v>
      </c>
      <c r="W2157" s="15" t="s">
        <v>975</v>
      </c>
      <c r="X2157" s="15" t="s">
        <v>976</v>
      </c>
      <c r="Y2157" s="15" t="s">
        <v>78</v>
      </c>
      <c r="Z2157" s="15" t="s">
        <v>970</v>
      </c>
      <c r="AA2157" s="15" t="s">
        <v>79</v>
      </c>
      <c r="AB2157" s="15"/>
      <c r="AC2157" s="15"/>
      <c r="AD2157" s="15" t="s">
        <v>977</v>
      </c>
      <c r="AE2157" s="15" t="s">
        <v>978</v>
      </c>
      <c r="AF2157" s="15" t="s">
        <v>979</v>
      </c>
      <c r="AG2157" s="15"/>
      <c r="AH2157" s="15"/>
      <c r="AI2157" s="15"/>
      <c r="AJ2157" s="15"/>
      <c r="AK2157" s="15"/>
      <c r="AM2157" s="15"/>
    </row>
    <row r="2158" spans="1:39">
      <c r="A2158" s="14">
        <v>45197.777002256946</v>
      </c>
      <c r="B2158" s="15" t="s">
        <v>964</v>
      </c>
      <c r="C2158" s="15" t="s">
        <v>11</v>
      </c>
      <c r="D2158" s="14">
        <v>45197.777002256946</v>
      </c>
      <c r="E2158" s="15">
        <f t="shared" ca="1" si="58"/>
        <v>1846</v>
      </c>
      <c r="F2158" s="15" t="s">
        <v>12</v>
      </c>
      <c r="G2158" s="15" t="s">
        <v>13</v>
      </c>
      <c r="H2158" s="15" t="s">
        <v>70</v>
      </c>
      <c r="I2158" s="15" t="s">
        <v>71</v>
      </c>
      <c r="J2158" s="15" t="s">
        <v>965</v>
      </c>
      <c r="K2158" s="16" t="s">
        <v>966</v>
      </c>
      <c r="L2158" s="15" t="s">
        <v>967</v>
      </c>
      <c r="M2158" s="15" t="s">
        <v>968</v>
      </c>
      <c r="N2158" s="15" t="s">
        <v>969</v>
      </c>
      <c r="O2158" s="15" t="s">
        <v>145</v>
      </c>
      <c r="P2158" s="15"/>
      <c r="Q2158" s="15" t="s">
        <v>971</v>
      </c>
      <c r="R2158" s="16" t="s">
        <v>972</v>
      </c>
      <c r="S2158" s="16" t="s">
        <v>973</v>
      </c>
      <c r="T2158" s="16" t="s">
        <v>974</v>
      </c>
      <c r="U2158" s="17">
        <v>44635</v>
      </c>
      <c r="V2158" s="17">
        <v>45000</v>
      </c>
      <c r="W2158" s="15" t="s">
        <v>975</v>
      </c>
      <c r="X2158" s="15" t="s">
        <v>976</v>
      </c>
      <c r="Y2158" s="15" t="s">
        <v>78</v>
      </c>
      <c r="Z2158" s="15" t="s">
        <v>970</v>
      </c>
      <c r="AA2158" s="15" t="s">
        <v>79</v>
      </c>
      <c r="AB2158" s="15"/>
      <c r="AC2158" s="15"/>
      <c r="AD2158" s="15" t="s">
        <v>977</v>
      </c>
      <c r="AE2158" s="15" t="s">
        <v>978</v>
      </c>
      <c r="AF2158" s="15" t="s">
        <v>979</v>
      </c>
      <c r="AG2158" s="15"/>
      <c r="AH2158" s="15"/>
      <c r="AI2158" s="15"/>
      <c r="AJ2158" s="15"/>
      <c r="AK2158" s="15"/>
      <c r="AM2158" s="15"/>
    </row>
    <row r="2159" spans="1:39">
      <c r="A2159" s="14">
        <v>45227.777002256946</v>
      </c>
      <c r="B2159" s="15" t="s">
        <v>964</v>
      </c>
      <c r="C2159" s="15" t="s">
        <v>11</v>
      </c>
      <c r="D2159" s="14">
        <v>45227.777002256946</v>
      </c>
      <c r="E2159" s="15">
        <f t="shared" ca="1" si="58"/>
        <v>3314</v>
      </c>
      <c r="F2159" s="15" t="s">
        <v>12</v>
      </c>
      <c r="G2159" s="15" t="s">
        <v>13</v>
      </c>
      <c r="H2159" s="15" t="s">
        <v>70</v>
      </c>
      <c r="I2159" s="15" t="s">
        <v>71</v>
      </c>
      <c r="J2159" s="15" t="s">
        <v>965</v>
      </c>
      <c r="K2159" s="16" t="s">
        <v>966</v>
      </c>
      <c r="L2159" s="15" t="s">
        <v>967</v>
      </c>
      <c r="M2159" s="15" t="s">
        <v>968</v>
      </c>
      <c r="N2159" s="15" t="s">
        <v>969</v>
      </c>
      <c r="O2159" s="15" t="s">
        <v>145</v>
      </c>
      <c r="P2159" s="15"/>
      <c r="Q2159" s="15" t="s">
        <v>971</v>
      </c>
      <c r="R2159" s="16" t="s">
        <v>972</v>
      </c>
      <c r="S2159" s="16" t="s">
        <v>973</v>
      </c>
      <c r="T2159" s="16" t="s">
        <v>974</v>
      </c>
      <c r="U2159" s="17">
        <v>44635</v>
      </c>
      <c r="V2159" s="17">
        <v>45000</v>
      </c>
      <c r="W2159" s="15" t="s">
        <v>975</v>
      </c>
      <c r="X2159" s="15" t="s">
        <v>976</v>
      </c>
      <c r="Y2159" s="15" t="s">
        <v>78</v>
      </c>
      <c r="Z2159" s="15" t="s">
        <v>970</v>
      </c>
      <c r="AA2159" s="15" t="s">
        <v>79</v>
      </c>
      <c r="AB2159" s="15"/>
      <c r="AC2159" s="15"/>
      <c r="AD2159" s="15" t="s">
        <v>977</v>
      </c>
      <c r="AE2159" s="15" t="s">
        <v>978</v>
      </c>
      <c r="AF2159" s="15" t="s">
        <v>979</v>
      </c>
      <c r="AG2159" s="15"/>
      <c r="AH2159" s="15"/>
      <c r="AI2159" s="15"/>
      <c r="AJ2159" s="15"/>
      <c r="AK2159" s="15"/>
      <c r="AM2159" s="15"/>
    </row>
    <row r="2160" spans="1:39">
      <c r="A2160" s="14">
        <v>45258.777002256946</v>
      </c>
      <c r="B2160" s="15" t="s">
        <v>964</v>
      </c>
      <c r="C2160" s="15" t="s">
        <v>11</v>
      </c>
      <c r="D2160" s="14">
        <v>45258.777002256946</v>
      </c>
      <c r="E2160" s="15">
        <f t="shared" ca="1" si="58"/>
        <v>1448</v>
      </c>
      <c r="F2160" s="15" t="s">
        <v>12</v>
      </c>
      <c r="G2160" s="15" t="s">
        <v>13</v>
      </c>
      <c r="H2160" s="15" t="s">
        <v>70</v>
      </c>
      <c r="I2160" s="15" t="s">
        <v>71</v>
      </c>
      <c r="J2160" s="15" t="s">
        <v>965</v>
      </c>
      <c r="K2160" s="16" t="s">
        <v>966</v>
      </c>
      <c r="L2160" s="15" t="s">
        <v>967</v>
      </c>
      <c r="M2160" s="15" t="s">
        <v>968</v>
      </c>
      <c r="N2160" s="15" t="s">
        <v>969</v>
      </c>
      <c r="O2160" s="15" t="s">
        <v>145</v>
      </c>
      <c r="P2160" s="15"/>
      <c r="Q2160" s="15" t="s">
        <v>971</v>
      </c>
      <c r="R2160" s="16" t="s">
        <v>972</v>
      </c>
      <c r="S2160" s="16" t="s">
        <v>973</v>
      </c>
      <c r="T2160" s="16" t="s">
        <v>974</v>
      </c>
      <c r="U2160" s="17">
        <v>44635</v>
      </c>
      <c r="V2160" s="17">
        <v>45000</v>
      </c>
      <c r="W2160" s="15" t="s">
        <v>975</v>
      </c>
      <c r="X2160" s="15" t="s">
        <v>976</v>
      </c>
      <c r="Y2160" s="15" t="s">
        <v>78</v>
      </c>
      <c r="Z2160" s="15" t="s">
        <v>970</v>
      </c>
      <c r="AA2160" s="15" t="s">
        <v>79</v>
      </c>
      <c r="AB2160" s="15"/>
      <c r="AC2160" s="15"/>
      <c r="AD2160" s="15" t="s">
        <v>977</v>
      </c>
      <c r="AE2160" s="15" t="s">
        <v>978</v>
      </c>
      <c r="AF2160" s="15" t="s">
        <v>979</v>
      </c>
      <c r="AG2160" s="15"/>
      <c r="AH2160" s="15"/>
      <c r="AI2160" s="15"/>
      <c r="AJ2160" s="15"/>
      <c r="AK2160" s="15"/>
      <c r="AM2160" s="15"/>
    </row>
    <row r="2161" spans="1:38" s="15" customFormat="1">
      <c r="A2161" s="14">
        <v>45288.777002256946</v>
      </c>
      <c r="B2161" s="15" t="s">
        <v>964</v>
      </c>
      <c r="C2161" s="15" t="s">
        <v>11</v>
      </c>
      <c r="D2161" s="14">
        <v>45288.777002256946</v>
      </c>
      <c r="E2161" s="15">
        <f t="shared" ca="1" si="58"/>
        <v>1316</v>
      </c>
      <c r="F2161" s="15" t="s">
        <v>12</v>
      </c>
      <c r="G2161" s="15" t="s">
        <v>13</v>
      </c>
      <c r="H2161" s="15" t="s">
        <v>70</v>
      </c>
      <c r="I2161" s="15" t="s">
        <v>71</v>
      </c>
      <c r="J2161" s="15" t="s">
        <v>965</v>
      </c>
      <c r="K2161" s="16" t="s">
        <v>966</v>
      </c>
      <c r="L2161" s="15" t="s">
        <v>967</v>
      </c>
      <c r="M2161" s="15" t="s">
        <v>968</v>
      </c>
      <c r="N2161" s="15" t="s">
        <v>969</v>
      </c>
      <c r="O2161" s="15" t="s">
        <v>145</v>
      </c>
      <c r="Q2161" s="15" t="s">
        <v>971</v>
      </c>
      <c r="R2161" s="16" t="s">
        <v>972</v>
      </c>
      <c r="S2161" s="16" t="s">
        <v>973</v>
      </c>
      <c r="T2161" s="16" t="s">
        <v>974</v>
      </c>
      <c r="U2161" s="17">
        <v>44635</v>
      </c>
      <c r="V2161" s="17">
        <v>45000</v>
      </c>
      <c r="W2161" s="15" t="s">
        <v>975</v>
      </c>
      <c r="X2161" s="15" t="s">
        <v>976</v>
      </c>
      <c r="Y2161" s="15" t="s">
        <v>78</v>
      </c>
      <c r="Z2161" s="15" t="s">
        <v>970</v>
      </c>
      <c r="AA2161" s="15" t="s">
        <v>79</v>
      </c>
      <c r="AD2161" s="15" t="s">
        <v>977</v>
      </c>
      <c r="AE2161" s="15" t="s">
        <v>978</v>
      </c>
      <c r="AF2161" s="15" t="s">
        <v>979</v>
      </c>
      <c r="AH2161"/>
      <c r="AK2161"/>
      <c r="AL2161"/>
    </row>
    <row r="2162" spans="1:38" s="15" customFormat="1">
      <c r="A2162" s="14">
        <v>44224.779479166667</v>
      </c>
      <c r="B2162" s="15" t="s">
        <v>980</v>
      </c>
      <c r="C2162" s="15" t="s">
        <v>11</v>
      </c>
      <c r="D2162" s="14">
        <v>44224.779479166667</v>
      </c>
      <c r="E2162" s="15">
        <f ca="1">RANDBETWEEN(3000,5300)</f>
        <v>3092</v>
      </c>
      <c r="F2162" s="15" t="s">
        <v>12</v>
      </c>
      <c r="G2162" s="15" t="s">
        <v>13</v>
      </c>
      <c r="H2162" s="15" t="s">
        <v>70</v>
      </c>
      <c r="I2162" s="15" t="s">
        <v>71</v>
      </c>
      <c r="J2162" s="15" t="s">
        <v>981</v>
      </c>
      <c r="K2162" s="16" t="s">
        <v>982</v>
      </c>
      <c r="L2162" s="15" t="s">
        <v>983</v>
      </c>
      <c r="M2162" s="15" t="s">
        <v>984</v>
      </c>
      <c r="N2162" s="15" t="s">
        <v>985</v>
      </c>
      <c r="O2162" s="15" t="s">
        <v>145</v>
      </c>
      <c r="Q2162" s="15" t="s">
        <v>987</v>
      </c>
      <c r="R2162" s="16" t="s">
        <v>988</v>
      </c>
      <c r="S2162" s="16" t="s">
        <v>989</v>
      </c>
      <c r="T2162" s="16" t="s">
        <v>990</v>
      </c>
      <c r="U2162" s="17">
        <v>44714</v>
      </c>
      <c r="V2162" s="17">
        <v>45079</v>
      </c>
      <c r="W2162" s="15" t="s">
        <v>991</v>
      </c>
      <c r="X2162" s="15" t="s">
        <v>992</v>
      </c>
      <c r="Y2162" s="15" t="s">
        <v>78</v>
      </c>
      <c r="Z2162" s="15" t="s">
        <v>986</v>
      </c>
      <c r="AA2162" s="15" t="s">
        <v>79</v>
      </c>
      <c r="AD2162" s="15" t="s">
        <v>993</v>
      </c>
      <c r="AE2162" s="15" t="s">
        <v>994</v>
      </c>
      <c r="AF2162" s="15" t="s">
        <v>995</v>
      </c>
      <c r="AI2162"/>
      <c r="AK2162"/>
    </row>
    <row r="2163" spans="1:38" s="15" customFormat="1">
      <c r="A2163" s="14">
        <v>44255.779479166667</v>
      </c>
      <c r="B2163" s="15" t="s">
        <v>980</v>
      </c>
      <c r="C2163" s="15" t="s">
        <v>11</v>
      </c>
      <c r="D2163" s="14">
        <v>44255.779479166667</v>
      </c>
      <c r="E2163" s="15">
        <f t="shared" ref="E2163:E2197" ca="1" si="59">RANDBETWEEN(3000,5300)</f>
        <v>3959</v>
      </c>
      <c r="F2163" s="15" t="s">
        <v>12</v>
      </c>
      <c r="G2163" s="15" t="s">
        <v>13</v>
      </c>
      <c r="H2163" s="15" t="s">
        <v>70</v>
      </c>
      <c r="I2163" s="15" t="s">
        <v>71</v>
      </c>
      <c r="J2163" s="15" t="s">
        <v>981</v>
      </c>
      <c r="K2163" s="16" t="s">
        <v>982</v>
      </c>
      <c r="L2163" s="15" t="s">
        <v>983</v>
      </c>
      <c r="M2163" s="15" t="s">
        <v>984</v>
      </c>
      <c r="N2163" s="15" t="s">
        <v>985</v>
      </c>
      <c r="O2163" s="15" t="s">
        <v>145</v>
      </c>
      <c r="Q2163" s="15" t="s">
        <v>987</v>
      </c>
      <c r="R2163" s="16" t="s">
        <v>988</v>
      </c>
      <c r="S2163" s="16" t="s">
        <v>989</v>
      </c>
      <c r="T2163" s="16" t="s">
        <v>990</v>
      </c>
      <c r="U2163" s="17">
        <v>44714</v>
      </c>
      <c r="V2163" s="17">
        <v>45079</v>
      </c>
      <c r="W2163" s="15" t="s">
        <v>991</v>
      </c>
      <c r="X2163" s="15" t="s">
        <v>992</v>
      </c>
      <c r="Y2163" s="15" t="s">
        <v>78</v>
      </c>
      <c r="Z2163" s="15" t="s">
        <v>986</v>
      </c>
      <c r="AA2163" s="15" t="s">
        <v>79</v>
      </c>
      <c r="AD2163" s="15" t="s">
        <v>993</v>
      </c>
      <c r="AE2163" s="15" t="s">
        <v>994</v>
      </c>
      <c r="AF2163" s="15" t="s">
        <v>995</v>
      </c>
      <c r="AI2163"/>
    </row>
    <row r="2164" spans="1:38" s="15" customFormat="1">
      <c r="A2164" s="14">
        <v>44283.779479166667</v>
      </c>
      <c r="B2164" s="15" t="s">
        <v>980</v>
      </c>
      <c r="C2164" s="15" t="s">
        <v>11</v>
      </c>
      <c r="D2164" s="14">
        <v>44283.779479166667</v>
      </c>
      <c r="E2164" s="15">
        <f t="shared" ca="1" si="59"/>
        <v>3827</v>
      </c>
      <c r="F2164" s="15" t="s">
        <v>12</v>
      </c>
      <c r="G2164" s="15" t="s">
        <v>13</v>
      </c>
      <c r="H2164" s="15" t="s">
        <v>70</v>
      </c>
      <c r="I2164" s="15" t="s">
        <v>71</v>
      </c>
      <c r="J2164" s="15" t="s">
        <v>981</v>
      </c>
      <c r="K2164" s="16" t="s">
        <v>982</v>
      </c>
      <c r="L2164" s="15" t="s">
        <v>983</v>
      </c>
      <c r="M2164" s="15" t="s">
        <v>984</v>
      </c>
      <c r="N2164" s="15" t="s">
        <v>985</v>
      </c>
      <c r="O2164" s="15" t="s">
        <v>145</v>
      </c>
      <c r="Q2164" s="15" t="s">
        <v>987</v>
      </c>
      <c r="R2164" s="16" t="s">
        <v>988</v>
      </c>
      <c r="S2164" s="16" t="s">
        <v>989</v>
      </c>
      <c r="T2164" s="16" t="s">
        <v>990</v>
      </c>
      <c r="U2164" s="17">
        <v>44714</v>
      </c>
      <c r="V2164" s="17">
        <v>45079</v>
      </c>
      <c r="W2164" s="15" t="s">
        <v>991</v>
      </c>
      <c r="X2164" s="15" t="s">
        <v>992</v>
      </c>
      <c r="Y2164" s="15" t="s">
        <v>78</v>
      </c>
      <c r="Z2164" s="15" t="s">
        <v>986</v>
      </c>
      <c r="AA2164" s="15" t="s">
        <v>79</v>
      </c>
      <c r="AD2164" s="15" t="s">
        <v>993</v>
      </c>
      <c r="AE2164" s="15" t="s">
        <v>994</v>
      </c>
      <c r="AF2164" s="15" t="s">
        <v>995</v>
      </c>
      <c r="AI2164"/>
    </row>
    <row r="2165" spans="1:38" s="15" customFormat="1">
      <c r="A2165" s="14">
        <v>44314.779479166667</v>
      </c>
      <c r="B2165" s="15" t="s">
        <v>980</v>
      </c>
      <c r="C2165" s="15" t="s">
        <v>11</v>
      </c>
      <c r="D2165" s="14">
        <v>44314.779479166667</v>
      </c>
      <c r="E2165" s="15">
        <f t="shared" ca="1" si="59"/>
        <v>3614</v>
      </c>
      <c r="F2165" s="15" t="s">
        <v>12</v>
      </c>
      <c r="G2165" s="15" t="s">
        <v>13</v>
      </c>
      <c r="H2165" s="15" t="s">
        <v>70</v>
      </c>
      <c r="I2165" s="15" t="s">
        <v>71</v>
      </c>
      <c r="J2165" s="15" t="s">
        <v>981</v>
      </c>
      <c r="K2165" s="16" t="s">
        <v>982</v>
      </c>
      <c r="L2165" s="15" t="s">
        <v>983</v>
      </c>
      <c r="M2165" s="15" t="s">
        <v>984</v>
      </c>
      <c r="N2165" s="15" t="s">
        <v>985</v>
      </c>
      <c r="O2165" s="15" t="s">
        <v>145</v>
      </c>
      <c r="Q2165" s="15" t="s">
        <v>987</v>
      </c>
      <c r="R2165" s="16" t="s">
        <v>988</v>
      </c>
      <c r="S2165" s="16" t="s">
        <v>989</v>
      </c>
      <c r="T2165" s="16" t="s">
        <v>990</v>
      </c>
      <c r="U2165" s="17">
        <v>44714</v>
      </c>
      <c r="V2165" s="17">
        <v>45079</v>
      </c>
      <c r="W2165" s="15" t="s">
        <v>991</v>
      </c>
      <c r="X2165" s="15" t="s">
        <v>992</v>
      </c>
      <c r="Y2165" s="15" t="s">
        <v>78</v>
      </c>
      <c r="Z2165" s="15" t="s">
        <v>986</v>
      </c>
      <c r="AA2165" s="15" t="s">
        <v>79</v>
      </c>
      <c r="AD2165" s="15" t="s">
        <v>993</v>
      </c>
      <c r="AE2165" s="15" t="s">
        <v>994</v>
      </c>
      <c r="AF2165" s="15" t="s">
        <v>995</v>
      </c>
    </row>
    <row r="2166" spans="1:38" s="15" customFormat="1">
      <c r="A2166" s="14">
        <v>44344.779479166667</v>
      </c>
      <c r="B2166" s="15" t="s">
        <v>980</v>
      </c>
      <c r="C2166" s="15" t="s">
        <v>11</v>
      </c>
      <c r="D2166" s="14">
        <v>44344.779479166667</v>
      </c>
      <c r="E2166" s="15">
        <f t="shared" ca="1" si="59"/>
        <v>3493</v>
      </c>
      <c r="F2166" s="15" t="s">
        <v>12</v>
      </c>
      <c r="G2166" s="15" t="s">
        <v>13</v>
      </c>
      <c r="H2166" s="15" t="s">
        <v>70</v>
      </c>
      <c r="I2166" s="15" t="s">
        <v>71</v>
      </c>
      <c r="J2166" s="15" t="s">
        <v>981</v>
      </c>
      <c r="K2166" s="16" t="s">
        <v>982</v>
      </c>
      <c r="L2166" s="15" t="s">
        <v>983</v>
      </c>
      <c r="M2166" s="15" t="s">
        <v>984</v>
      </c>
      <c r="N2166" s="15" t="s">
        <v>985</v>
      </c>
      <c r="O2166" s="15" t="s">
        <v>145</v>
      </c>
      <c r="Q2166" s="15" t="s">
        <v>987</v>
      </c>
      <c r="R2166" s="16" t="s">
        <v>988</v>
      </c>
      <c r="S2166" s="16" t="s">
        <v>989</v>
      </c>
      <c r="T2166" s="16" t="s">
        <v>990</v>
      </c>
      <c r="U2166" s="17">
        <v>44714</v>
      </c>
      <c r="V2166" s="17">
        <v>45079</v>
      </c>
      <c r="W2166" s="15" t="s">
        <v>991</v>
      </c>
      <c r="X2166" s="15" t="s">
        <v>992</v>
      </c>
      <c r="Y2166" s="15" t="s">
        <v>78</v>
      </c>
      <c r="Z2166" s="15" t="s">
        <v>986</v>
      </c>
      <c r="AA2166" s="15" t="s">
        <v>79</v>
      </c>
      <c r="AD2166" s="15" t="s">
        <v>993</v>
      </c>
      <c r="AE2166" s="15" t="s">
        <v>994</v>
      </c>
      <c r="AF2166" s="15" t="s">
        <v>995</v>
      </c>
    </row>
    <row r="2167" spans="1:38" s="15" customFormat="1">
      <c r="A2167" s="14">
        <v>44375.779479166667</v>
      </c>
      <c r="B2167" s="15" t="s">
        <v>980</v>
      </c>
      <c r="C2167" s="15" t="s">
        <v>11</v>
      </c>
      <c r="D2167" s="14">
        <v>44375.779479166667</v>
      </c>
      <c r="E2167" s="15">
        <f t="shared" ca="1" si="59"/>
        <v>4138</v>
      </c>
      <c r="F2167" s="15" t="s">
        <v>12</v>
      </c>
      <c r="G2167" s="15" t="s">
        <v>13</v>
      </c>
      <c r="H2167" s="15" t="s">
        <v>70</v>
      </c>
      <c r="I2167" s="15" t="s">
        <v>71</v>
      </c>
      <c r="J2167" s="15" t="s">
        <v>981</v>
      </c>
      <c r="K2167" s="16" t="s">
        <v>982</v>
      </c>
      <c r="L2167" s="15" t="s">
        <v>983</v>
      </c>
      <c r="M2167" s="15" t="s">
        <v>984</v>
      </c>
      <c r="N2167" s="15" t="s">
        <v>985</v>
      </c>
      <c r="O2167" s="15" t="s">
        <v>145</v>
      </c>
      <c r="Q2167" s="15" t="s">
        <v>987</v>
      </c>
      <c r="R2167" s="16" t="s">
        <v>988</v>
      </c>
      <c r="S2167" s="16" t="s">
        <v>989</v>
      </c>
      <c r="T2167" s="16" t="s">
        <v>990</v>
      </c>
      <c r="U2167" s="17">
        <v>44714</v>
      </c>
      <c r="V2167" s="17">
        <v>45079</v>
      </c>
      <c r="W2167" s="15" t="s">
        <v>991</v>
      </c>
      <c r="X2167" s="15" t="s">
        <v>992</v>
      </c>
      <c r="Y2167" s="15" t="s">
        <v>78</v>
      </c>
      <c r="Z2167" s="15" t="s">
        <v>986</v>
      </c>
      <c r="AA2167" s="15" t="s">
        <v>79</v>
      </c>
      <c r="AD2167" s="15" t="s">
        <v>993</v>
      </c>
      <c r="AE2167" s="15" t="s">
        <v>994</v>
      </c>
      <c r="AF2167" s="15" t="s">
        <v>995</v>
      </c>
    </row>
    <row r="2168" spans="1:38" s="15" customFormat="1">
      <c r="A2168" s="14">
        <v>44405.779479166667</v>
      </c>
      <c r="B2168" s="15" t="s">
        <v>980</v>
      </c>
      <c r="C2168" s="15" t="s">
        <v>11</v>
      </c>
      <c r="D2168" s="14">
        <v>44405.779479166667</v>
      </c>
      <c r="E2168" s="15">
        <f t="shared" ca="1" si="59"/>
        <v>4341</v>
      </c>
      <c r="F2168" s="15" t="s">
        <v>12</v>
      </c>
      <c r="G2168" s="15" t="s">
        <v>13</v>
      </c>
      <c r="H2168" s="15" t="s">
        <v>70</v>
      </c>
      <c r="I2168" s="15" t="s">
        <v>71</v>
      </c>
      <c r="J2168" s="15" t="s">
        <v>981</v>
      </c>
      <c r="K2168" s="16" t="s">
        <v>982</v>
      </c>
      <c r="L2168" s="15" t="s">
        <v>983</v>
      </c>
      <c r="M2168" s="15" t="s">
        <v>984</v>
      </c>
      <c r="N2168" s="15" t="s">
        <v>985</v>
      </c>
      <c r="O2168" s="15" t="s">
        <v>145</v>
      </c>
      <c r="Q2168" s="15" t="s">
        <v>987</v>
      </c>
      <c r="R2168" s="16" t="s">
        <v>988</v>
      </c>
      <c r="S2168" s="16" t="s">
        <v>989</v>
      </c>
      <c r="T2168" s="16" t="s">
        <v>990</v>
      </c>
      <c r="U2168" s="17">
        <v>44714</v>
      </c>
      <c r="V2168" s="17">
        <v>45079</v>
      </c>
      <c r="W2168" s="15" t="s">
        <v>991</v>
      </c>
      <c r="X2168" s="15" t="s">
        <v>992</v>
      </c>
      <c r="Y2168" s="15" t="s">
        <v>78</v>
      </c>
      <c r="Z2168" s="15" t="s">
        <v>986</v>
      </c>
      <c r="AA2168" s="15" t="s">
        <v>79</v>
      </c>
      <c r="AD2168" s="15" t="s">
        <v>993</v>
      </c>
      <c r="AE2168" s="15" t="s">
        <v>994</v>
      </c>
      <c r="AF2168" s="15" t="s">
        <v>995</v>
      </c>
    </row>
    <row r="2169" spans="1:38" s="15" customFormat="1">
      <c r="A2169" s="14">
        <v>44436.779479166667</v>
      </c>
      <c r="B2169" s="15" t="s">
        <v>980</v>
      </c>
      <c r="C2169" s="15" t="s">
        <v>11</v>
      </c>
      <c r="D2169" s="14">
        <v>44436.779479166667</v>
      </c>
      <c r="E2169" s="15">
        <f t="shared" ca="1" si="59"/>
        <v>4769</v>
      </c>
      <c r="F2169" s="15" t="s">
        <v>12</v>
      </c>
      <c r="G2169" s="15" t="s">
        <v>13</v>
      </c>
      <c r="H2169" s="15" t="s">
        <v>70</v>
      </c>
      <c r="I2169" s="15" t="s">
        <v>71</v>
      </c>
      <c r="J2169" s="15" t="s">
        <v>981</v>
      </c>
      <c r="K2169" s="16" t="s">
        <v>982</v>
      </c>
      <c r="L2169" s="15" t="s">
        <v>983</v>
      </c>
      <c r="M2169" s="15" t="s">
        <v>984</v>
      </c>
      <c r="N2169" s="15" t="s">
        <v>985</v>
      </c>
      <c r="O2169" s="15" t="s">
        <v>145</v>
      </c>
      <c r="Q2169" s="15" t="s">
        <v>987</v>
      </c>
      <c r="R2169" s="16" t="s">
        <v>988</v>
      </c>
      <c r="S2169" s="16" t="s">
        <v>989</v>
      </c>
      <c r="T2169" s="16" t="s">
        <v>990</v>
      </c>
      <c r="U2169" s="17">
        <v>44714</v>
      </c>
      <c r="V2169" s="17">
        <v>45079</v>
      </c>
      <c r="W2169" s="15" t="s">
        <v>991</v>
      </c>
      <c r="X2169" s="15" t="s">
        <v>992</v>
      </c>
      <c r="Y2169" s="15" t="s">
        <v>78</v>
      </c>
      <c r="Z2169" s="15" t="s">
        <v>986</v>
      </c>
      <c r="AA2169" s="15" t="s">
        <v>79</v>
      </c>
      <c r="AD2169" s="15" t="s">
        <v>993</v>
      </c>
      <c r="AE2169" s="15" t="s">
        <v>994</v>
      </c>
      <c r="AF2169" s="15" t="s">
        <v>995</v>
      </c>
    </row>
    <row r="2170" spans="1:38" s="15" customFormat="1">
      <c r="A2170" s="14">
        <v>44467.779479166667</v>
      </c>
      <c r="B2170" s="15" t="s">
        <v>980</v>
      </c>
      <c r="C2170" s="15" t="s">
        <v>11</v>
      </c>
      <c r="D2170" s="14">
        <v>44467.779479166667</v>
      </c>
      <c r="E2170" s="15">
        <f t="shared" ca="1" si="59"/>
        <v>5007</v>
      </c>
      <c r="F2170" s="15" t="s">
        <v>12</v>
      </c>
      <c r="G2170" s="15" t="s">
        <v>13</v>
      </c>
      <c r="H2170" s="15" t="s">
        <v>70</v>
      </c>
      <c r="I2170" s="15" t="s">
        <v>71</v>
      </c>
      <c r="J2170" s="15" t="s">
        <v>981</v>
      </c>
      <c r="K2170" s="16" t="s">
        <v>982</v>
      </c>
      <c r="L2170" s="15" t="s">
        <v>983</v>
      </c>
      <c r="M2170" s="15" t="s">
        <v>984</v>
      </c>
      <c r="N2170" s="15" t="s">
        <v>985</v>
      </c>
      <c r="O2170" s="15" t="s">
        <v>145</v>
      </c>
      <c r="Q2170" s="15" t="s">
        <v>987</v>
      </c>
      <c r="R2170" s="16" t="s">
        <v>988</v>
      </c>
      <c r="S2170" s="16" t="s">
        <v>989</v>
      </c>
      <c r="T2170" s="16" t="s">
        <v>990</v>
      </c>
      <c r="U2170" s="17">
        <v>44714</v>
      </c>
      <c r="V2170" s="17">
        <v>45079</v>
      </c>
      <c r="W2170" s="15" t="s">
        <v>991</v>
      </c>
      <c r="X2170" s="15" t="s">
        <v>992</v>
      </c>
      <c r="Y2170" s="15" t="s">
        <v>78</v>
      </c>
      <c r="Z2170" s="15" t="s">
        <v>986</v>
      </c>
      <c r="AA2170" s="15" t="s">
        <v>79</v>
      </c>
      <c r="AD2170" s="15" t="s">
        <v>993</v>
      </c>
      <c r="AE2170" s="15" t="s">
        <v>994</v>
      </c>
      <c r="AF2170" s="15" t="s">
        <v>995</v>
      </c>
    </row>
    <row r="2171" spans="1:38" s="15" customFormat="1">
      <c r="A2171" s="14">
        <v>44497.779479166667</v>
      </c>
      <c r="B2171" s="15" t="s">
        <v>980</v>
      </c>
      <c r="C2171" s="15" t="s">
        <v>11</v>
      </c>
      <c r="D2171" s="14">
        <v>44497.779479166667</v>
      </c>
      <c r="E2171" s="15">
        <f t="shared" ca="1" si="59"/>
        <v>4109</v>
      </c>
      <c r="F2171" s="15" t="s">
        <v>12</v>
      </c>
      <c r="G2171" s="15" t="s">
        <v>13</v>
      </c>
      <c r="H2171" s="15" t="s">
        <v>70</v>
      </c>
      <c r="I2171" s="15" t="s">
        <v>71</v>
      </c>
      <c r="J2171" s="15" t="s">
        <v>981</v>
      </c>
      <c r="K2171" s="16" t="s">
        <v>982</v>
      </c>
      <c r="L2171" s="15" t="s">
        <v>983</v>
      </c>
      <c r="M2171" s="15" t="s">
        <v>984</v>
      </c>
      <c r="N2171" s="15" t="s">
        <v>985</v>
      </c>
      <c r="O2171" s="15" t="s">
        <v>145</v>
      </c>
      <c r="Q2171" s="15" t="s">
        <v>987</v>
      </c>
      <c r="R2171" s="16" t="s">
        <v>988</v>
      </c>
      <c r="S2171" s="16" t="s">
        <v>989</v>
      </c>
      <c r="T2171" s="16" t="s">
        <v>990</v>
      </c>
      <c r="U2171" s="17">
        <v>44714</v>
      </c>
      <c r="V2171" s="17">
        <v>45079</v>
      </c>
      <c r="W2171" s="15" t="s">
        <v>991</v>
      </c>
      <c r="X2171" s="15" t="s">
        <v>992</v>
      </c>
      <c r="Y2171" s="15" t="s">
        <v>78</v>
      </c>
      <c r="Z2171" s="15" t="s">
        <v>986</v>
      </c>
      <c r="AA2171" s="15" t="s">
        <v>79</v>
      </c>
      <c r="AD2171" s="15" t="s">
        <v>993</v>
      </c>
      <c r="AE2171" s="15" t="s">
        <v>994</v>
      </c>
      <c r="AF2171" s="15" t="s">
        <v>995</v>
      </c>
    </row>
    <row r="2172" spans="1:38" s="15" customFormat="1">
      <c r="A2172" s="14">
        <v>44528.779479166667</v>
      </c>
      <c r="B2172" s="15" t="s">
        <v>980</v>
      </c>
      <c r="C2172" s="15" t="s">
        <v>11</v>
      </c>
      <c r="D2172" s="14">
        <v>44528.779479166667</v>
      </c>
      <c r="E2172" s="15">
        <f t="shared" ca="1" si="59"/>
        <v>4715</v>
      </c>
      <c r="F2172" s="15" t="s">
        <v>12</v>
      </c>
      <c r="G2172" s="15" t="s">
        <v>13</v>
      </c>
      <c r="H2172" s="15" t="s">
        <v>70</v>
      </c>
      <c r="I2172" s="15" t="s">
        <v>71</v>
      </c>
      <c r="J2172" s="15" t="s">
        <v>981</v>
      </c>
      <c r="K2172" s="16" t="s">
        <v>982</v>
      </c>
      <c r="L2172" s="15" t="s">
        <v>983</v>
      </c>
      <c r="M2172" s="15" t="s">
        <v>984</v>
      </c>
      <c r="N2172" s="15" t="s">
        <v>985</v>
      </c>
      <c r="O2172" s="15" t="s">
        <v>145</v>
      </c>
      <c r="Q2172" s="15" t="s">
        <v>987</v>
      </c>
      <c r="R2172" s="16" t="s">
        <v>988</v>
      </c>
      <c r="S2172" s="16" t="s">
        <v>989</v>
      </c>
      <c r="T2172" s="16" t="s">
        <v>990</v>
      </c>
      <c r="U2172" s="17">
        <v>44714</v>
      </c>
      <c r="V2172" s="17">
        <v>45079</v>
      </c>
      <c r="W2172" s="15" t="s">
        <v>991</v>
      </c>
      <c r="X2172" s="15" t="s">
        <v>992</v>
      </c>
      <c r="Y2172" s="15" t="s">
        <v>78</v>
      </c>
      <c r="Z2172" s="15" t="s">
        <v>986</v>
      </c>
      <c r="AA2172" s="15" t="s">
        <v>79</v>
      </c>
      <c r="AD2172" s="15" t="s">
        <v>993</v>
      </c>
      <c r="AE2172" s="15" t="s">
        <v>994</v>
      </c>
      <c r="AF2172" s="15" t="s">
        <v>995</v>
      </c>
    </row>
    <row r="2173" spans="1:38" s="15" customFormat="1">
      <c r="A2173" s="14">
        <v>44558.779479166667</v>
      </c>
      <c r="B2173" s="15" t="s">
        <v>980</v>
      </c>
      <c r="C2173" s="15" t="s">
        <v>11</v>
      </c>
      <c r="D2173" s="14">
        <v>44558.779479166667</v>
      </c>
      <c r="E2173" s="15">
        <f t="shared" ca="1" si="59"/>
        <v>4560</v>
      </c>
      <c r="F2173" s="15" t="s">
        <v>12</v>
      </c>
      <c r="G2173" s="15" t="s">
        <v>13</v>
      </c>
      <c r="H2173" s="15" t="s">
        <v>70</v>
      </c>
      <c r="I2173" s="15" t="s">
        <v>71</v>
      </c>
      <c r="J2173" s="15" t="s">
        <v>981</v>
      </c>
      <c r="K2173" s="16" t="s">
        <v>982</v>
      </c>
      <c r="L2173" s="15" t="s">
        <v>983</v>
      </c>
      <c r="M2173" s="15" t="s">
        <v>984</v>
      </c>
      <c r="N2173" s="15" t="s">
        <v>985</v>
      </c>
      <c r="O2173" s="15" t="s">
        <v>145</v>
      </c>
      <c r="Q2173" s="15" t="s">
        <v>987</v>
      </c>
      <c r="R2173" s="16" t="s">
        <v>988</v>
      </c>
      <c r="S2173" s="16" t="s">
        <v>989</v>
      </c>
      <c r="T2173" s="16" t="s">
        <v>990</v>
      </c>
      <c r="U2173" s="17">
        <v>44714</v>
      </c>
      <c r="V2173" s="17">
        <v>45079</v>
      </c>
      <c r="W2173" s="15" t="s">
        <v>991</v>
      </c>
      <c r="X2173" s="15" t="s">
        <v>992</v>
      </c>
      <c r="Y2173" s="15" t="s">
        <v>78</v>
      </c>
      <c r="Z2173" s="15" t="s">
        <v>986</v>
      </c>
      <c r="AA2173" s="15" t="s">
        <v>79</v>
      </c>
      <c r="AD2173" s="15" t="s">
        <v>993</v>
      </c>
      <c r="AE2173" s="15" t="s">
        <v>994</v>
      </c>
      <c r="AF2173" s="15" t="s">
        <v>995</v>
      </c>
    </row>
    <row r="2174" spans="1:38" s="15" customFormat="1">
      <c r="A2174" s="14">
        <v>44589.779479166667</v>
      </c>
      <c r="B2174" s="15" t="s">
        <v>980</v>
      </c>
      <c r="C2174" s="15" t="s">
        <v>11</v>
      </c>
      <c r="D2174" s="14">
        <v>44589.779479166667</v>
      </c>
      <c r="E2174" s="15">
        <f t="shared" ca="1" si="59"/>
        <v>3986</v>
      </c>
      <c r="F2174" s="15" t="s">
        <v>12</v>
      </c>
      <c r="G2174" s="15" t="s">
        <v>13</v>
      </c>
      <c r="H2174" s="15" t="s">
        <v>70</v>
      </c>
      <c r="I2174" s="15" t="s">
        <v>71</v>
      </c>
      <c r="J2174" s="15" t="s">
        <v>981</v>
      </c>
      <c r="K2174" s="16" t="s">
        <v>982</v>
      </c>
      <c r="L2174" s="15" t="s">
        <v>983</v>
      </c>
      <c r="M2174" s="15" t="s">
        <v>984</v>
      </c>
      <c r="N2174" s="15" t="s">
        <v>985</v>
      </c>
      <c r="O2174" s="15" t="s">
        <v>145</v>
      </c>
      <c r="Q2174" s="15" t="s">
        <v>987</v>
      </c>
      <c r="R2174" s="16" t="s">
        <v>988</v>
      </c>
      <c r="S2174" s="16" t="s">
        <v>989</v>
      </c>
      <c r="T2174" s="16" t="s">
        <v>990</v>
      </c>
      <c r="U2174" s="17">
        <v>44714</v>
      </c>
      <c r="V2174" s="17">
        <v>45079</v>
      </c>
      <c r="W2174" s="15" t="s">
        <v>991</v>
      </c>
      <c r="X2174" s="15" t="s">
        <v>992</v>
      </c>
      <c r="Y2174" s="15" t="s">
        <v>78</v>
      </c>
      <c r="Z2174" s="15" t="s">
        <v>986</v>
      </c>
      <c r="AA2174" s="15" t="s">
        <v>79</v>
      </c>
      <c r="AD2174" s="15" t="s">
        <v>993</v>
      </c>
      <c r="AE2174" s="15" t="s">
        <v>994</v>
      </c>
      <c r="AF2174" s="15" t="s">
        <v>995</v>
      </c>
    </row>
    <row r="2175" spans="1:38" s="15" customFormat="1">
      <c r="A2175" s="14">
        <v>44620.779479166667</v>
      </c>
      <c r="B2175" s="15" t="s">
        <v>980</v>
      </c>
      <c r="C2175" s="15" t="s">
        <v>11</v>
      </c>
      <c r="D2175" s="14">
        <v>44620.779479166667</v>
      </c>
      <c r="E2175" s="15">
        <f t="shared" ca="1" si="59"/>
        <v>4142</v>
      </c>
      <c r="F2175" s="15" t="s">
        <v>12</v>
      </c>
      <c r="G2175" s="15" t="s">
        <v>13</v>
      </c>
      <c r="H2175" s="15" t="s">
        <v>70</v>
      </c>
      <c r="I2175" s="15" t="s">
        <v>71</v>
      </c>
      <c r="J2175" s="15" t="s">
        <v>981</v>
      </c>
      <c r="K2175" s="16" t="s">
        <v>982</v>
      </c>
      <c r="L2175" s="15" t="s">
        <v>983</v>
      </c>
      <c r="M2175" s="15" t="s">
        <v>984</v>
      </c>
      <c r="N2175" s="15" t="s">
        <v>985</v>
      </c>
      <c r="O2175" s="15" t="s">
        <v>145</v>
      </c>
      <c r="Q2175" s="15" t="s">
        <v>987</v>
      </c>
      <c r="R2175" s="16" t="s">
        <v>988</v>
      </c>
      <c r="S2175" s="16" t="s">
        <v>989</v>
      </c>
      <c r="T2175" s="16" t="s">
        <v>990</v>
      </c>
      <c r="U2175" s="17">
        <v>44714</v>
      </c>
      <c r="V2175" s="17">
        <v>45079</v>
      </c>
      <c r="W2175" s="15" t="s">
        <v>991</v>
      </c>
      <c r="X2175" s="15" t="s">
        <v>992</v>
      </c>
      <c r="Y2175" s="15" t="s">
        <v>78</v>
      </c>
      <c r="Z2175" s="15" t="s">
        <v>986</v>
      </c>
      <c r="AA2175" s="15" t="s">
        <v>79</v>
      </c>
      <c r="AD2175" s="15" t="s">
        <v>993</v>
      </c>
      <c r="AE2175" s="15" t="s">
        <v>994</v>
      </c>
      <c r="AF2175" s="15" t="s">
        <v>995</v>
      </c>
    </row>
    <row r="2176" spans="1:38" s="15" customFormat="1">
      <c r="A2176" s="14">
        <v>44648.779479166667</v>
      </c>
      <c r="B2176" s="15" t="s">
        <v>980</v>
      </c>
      <c r="C2176" s="15" t="s">
        <v>11</v>
      </c>
      <c r="D2176" s="14">
        <v>44648.779479166667</v>
      </c>
      <c r="E2176" s="15">
        <f t="shared" ca="1" si="59"/>
        <v>4512</v>
      </c>
      <c r="F2176" s="15" t="s">
        <v>12</v>
      </c>
      <c r="G2176" s="15" t="s">
        <v>13</v>
      </c>
      <c r="H2176" s="15" t="s">
        <v>70</v>
      </c>
      <c r="I2176" s="15" t="s">
        <v>71</v>
      </c>
      <c r="J2176" s="15" t="s">
        <v>981</v>
      </c>
      <c r="K2176" s="16" t="s">
        <v>982</v>
      </c>
      <c r="L2176" s="15" t="s">
        <v>983</v>
      </c>
      <c r="M2176" s="15" t="s">
        <v>984</v>
      </c>
      <c r="N2176" s="15" t="s">
        <v>985</v>
      </c>
      <c r="O2176" s="15" t="s">
        <v>145</v>
      </c>
      <c r="Q2176" s="15" t="s">
        <v>987</v>
      </c>
      <c r="R2176" s="16" t="s">
        <v>988</v>
      </c>
      <c r="S2176" s="16" t="s">
        <v>989</v>
      </c>
      <c r="T2176" s="16" t="s">
        <v>990</v>
      </c>
      <c r="U2176" s="17">
        <v>44714</v>
      </c>
      <c r="V2176" s="17">
        <v>45079</v>
      </c>
      <c r="W2176" s="15" t="s">
        <v>991</v>
      </c>
      <c r="X2176" s="15" t="s">
        <v>992</v>
      </c>
      <c r="Y2176" s="15" t="s">
        <v>78</v>
      </c>
      <c r="Z2176" s="15" t="s">
        <v>986</v>
      </c>
      <c r="AA2176" s="15" t="s">
        <v>79</v>
      </c>
      <c r="AD2176" s="15" t="s">
        <v>993</v>
      </c>
      <c r="AE2176" s="15" t="s">
        <v>994</v>
      </c>
      <c r="AF2176" s="15" t="s">
        <v>995</v>
      </c>
    </row>
    <row r="2177" spans="1:44" s="15" customFormat="1">
      <c r="A2177" s="14">
        <v>44679.779479166667</v>
      </c>
      <c r="B2177" s="15" t="s">
        <v>980</v>
      </c>
      <c r="C2177" s="15" t="s">
        <v>11</v>
      </c>
      <c r="D2177" s="14">
        <v>44679.779479166667</v>
      </c>
      <c r="E2177" s="15">
        <f t="shared" ca="1" si="59"/>
        <v>5213</v>
      </c>
      <c r="F2177" s="15" t="s">
        <v>12</v>
      </c>
      <c r="G2177" s="15" t="s">
        <v>13</v>
      </c>
      <c r="H2177" s="15" t="s">
        <v>70</v>
      </c>
      <c r="I2177" s="15" t="s">
        <v>71</v>
      </c>
      <c r="J2177" s="15" t="s">
        <v>981</v>
      </c>
      <c r="K2177" s="16" t="s">
        <v>982</v>
      </c>
      <c r="L2177" s="15" t="s">
        <v>983</v>
      </c>
      <c r="M2177" s="15" t="s">
        <v>984</v>
      </c>
      <c r="N2177" s="15" t="s">
        <v>985</v>
      </c>
      <c r="O2177" s="15" t="s">
        <v>145</v>
      </c>
      <c r="Q2177" s="15" t="s">
        <v>987</v>
      </c>
      <c r="R2177" s="16" t="s">
        <v>988</v>
      </c>
      <c r="S2177" s="16" t="s">
        <v>989</v>
      </c>
      <c r="T2177" s="16" t="s">
        <v>990</v>
      </c>
      <c r="U2177" s="17">
        <v>44714</v>
      </c>
      <c r="V2177" s="17">
        <v>45079</v>
      </c>
      <c r="W2177" s="15" t="s">
        <v>991</v>
      </c>
      <c r="X2177" s="15" t="s">
        <v>992</v>
      </c>
      <c r="Y2177" s="15" t="s">
        <v>78</v>
      </c>
      <c r="Z2177" s="15" t="s">
        <v>986</v>
      </c>
      <c r="AA2177" s="15" t="s">
        <v>79</v>
      </c>
      <c r="AD2177" s="15" t="s">
        <v>993</v>
      </c>
      <c r="AE2177" s="15" t="s">
        <v>994</v>
      </c>
      <c r="AF2177" s="15" t="s">
        <v>995</v>
      </c>
    </row>
    <row r="2178" spans="1:44" s="15" customFormat="1">
      <c r="A2178" s="14">
        <v>44709.779479166667</v>
      </c>
      <c r="B2178" s="15" t="s">
        <v>980</v>
      </c>
      <c r="C2178" s="15" t="s">
        <v>11</v>
      </c>
      <c r="D2178" s="14">
        <v>44709.779479166667</v>
      </c>
      <c r="E2178" s="15">
        <f t="shared" ca="1" si="59"/>
        <v>3827</v>
      </c>
      <c r="F2178" s="15" t="s">
        <v>12</v>
      </c>
      <c r="G2178" s="15" t="s">
        <v>13</v>
      </c>
      <c r="H2178" s="15" t="s">
        <v>70</v>
      </c>
      <c r="I2178" s="15" t="s">
        <v>71</v>
      </c>
      <c r="J2178" s="15" t="s">
        <v>981</v>
      </c>
      <c r="K2178" s="16" t="s">
        <v>982</v>
      </c>
      <c r="L2178" s="15" t="s">
        <v>983</v>
      </c>
      <c r="M2178" s="15" t="s">
        <v>984</v>
      </c>
      <c r="N2178" s="15" t="s">
        <v>985</v>
      </c>
      <c r="O2178" s="15" t="s">
        <v>145</v>
      </c>
      <c r="Q2178" s="15" t="s">
        <v>987</v>
      </c>
      <c r="R2178" s="16" t="s">
        <v>988</v>
      </c>
      <c r="S2178" s="16" t="s">
        <v>989</v>
      </c>
      <c r="T2178" s="16" t="s">
        <v>990</v>
      </c>
      <c r="U2178" s="17">
        <v>44714</v>
      </c>
      <c r="V2178" s="17">
        <v>45079</v>
      </c>
      <c r="W2178" s="15" t="s">
        <v>991</v>
      </c>
      <c r="X2178" s="15" t="s">
        <v>992</v>
      </c>
      <c r="Y2178" s="15" t="s">
        <v>78</v>
      </c>
      <c r="Z2178" s="15" t="s">
        <v>986</v>
      </c>
      <c r="AA2178" s="15" t="s">
        <v>79</v>
      </c>
      <c r="AD2178" s="15" t="s">
        <v>993</v>
      </c>
      <c r="AE2178" s="15" t="s">
        <v>994</v>
      </c>
      <c r="AF2178" s="15" t="s">
        <v>995</v>
      </c>
    </row>
    <row r="2179" spans="1:44" s="15" customFormat="1">
      <c r="A2179" s="14">
        <v>44740.779479166667</v>
      </c>
      <c r="B2179" s="15" t="s">
        <v>980</v>
      </c>
      <c r="C2179" s="15" t="s">
        <v>11</v>
      </c>
      <c r="D2179" s="14">
        <v>44740.779479166667</v>
      </c>
      <c r="E2179" s="15">
        <f t="shared" ca="1" si="59"/>
        <v>3360</v>
      </c>
      <c r="F2179" s="15" t="s">
        <v>12</v>
      </c>
      <c r="G2179" s="15" t="s">
        <v>13</v>
      </c>
      <c r="H2179" s="15" t="s">
        <v>70</v>
      </c>
      <c r="I2179" s="15" t="s">
        <v>71</v>
      </c>
      <c r="J2179" s="15" t="s">
        <v>981</v>
      </c>
      <c r="K2179" s="16" t="s">
        <v>982</v>
      </c>
      <c r="L2179" s="15" t="s">
        <v>983</v>
      </c>
      <c r="M2179" s="15" t="s">
        <v>984</v>
      </c>
      <c r="N2179" s="15" t="s">
        <v>985</v>
      </c>
      <c r="O2179" s="15" t="s">
        <v>145</v>
      </c>
      <c r="Q2179" s="15" t="s">
        <v>987</v>
      </c>
      <c r="R2179" s="16" t="s">
        <v>988</v>
      </c>
      <c r="S2179" s="16" t="s">
        <v>989</v>
      </c>
      <c r="T2179" s="16" t="s">
        <v>990</v>
      </c>
      <c r="U2179" s="17">
        <v>44714</v>
      </c>
      <c r="V2179" s="17">
        <v>45079</v>
      </c>
      <c r="W2179" s="15" t="s">
        <v>991</v>
      </c>
      <c r="X2179" s="15" t="s">
        <v>992</v>
      </c>
      <c r="Y2179" s="15" t="s">
        <v>78</v>
      </c>
      <c r="Z2179" s="15" t="s">
        <v>986</v>
      </c>
      <c r="AA2179" s="15" t="s">
        <v>79</v>
      </c>
      <c r="AD2179" s="15" t="s">
        <v>993</v>
      </c>
      <c r="AE2179" s="15" t="s">
        <v>994</v>
      </c>
      <c r="AF2179" s="15" t="s">
        <v>995</v>
      </c>
    </row>
    <row r="2180" spans="1:44" s="15" customFormat="1">
      <c r="A2180" s="14">
        <v>44770.779479166667</v>
      </c>
      <c r="B2180" s="15" t="s">
        <v>980</v>
      </c>
      <c r="C2180" s="15" t="s">
        <v>11</v>
      </c>
      <c r="D2180" s="14">
        <v>44770.779479166667</v>
      </c>
      <c r="E2180" s="15">
        <f t="shared" ca="1" si="59"/>
        <v>3788</v>
      </c>
      <c r="F2180" s="15" t="s">
        <v>12</v>
      </c>
      <c r="G2180" s="15" t="s">
        <v>13</v>
      </c>
      <c r="H2180" s="15" t="s">
        <v>70</v>
      </c>
      <c r="I2180" s="15" t="s">
        <v>71</v>
      </c>
      <c r="J2180" s="15" t="s">
        <v>981</v>
      </c>
      <c r="K2180" s="16" t="s">
        <v>982</v>
      </c>
      <c r="L2180" s="15" t="s">
        <v>983</v>
      </c>
      <c r="M2180" s="15" t="s">
        <v>984</v>
      </c>
      <c r="N2180" s="15" t="s">
        <v>985</v>
      </c>
      <c r="O2180" s="15" t="s">
        <v>145</v>
      </c>
      <c r="Q2180" s="15" t="s">
        <v>987</v>
      </c>
      <c r="R2180" s="16" t="s">
        <v>988</v>
      </c>
      <c r="S2180" s="16" t="s">
        <v>989</v>
      </c>
      <c r="T2180" s="16" t="s">
        <v>990</v>
      </c>
      <c r="U2180" s="17">
        <v>44714</v>
      </c>
      <c r="V2180" s="17">
        <v>45079</v>
      </c>
      <c r="W2180" s="15" t="s">
        <v>991</v>
      </c>
      <c r="X2180" s="15" t="s">
        <v>992</v>
      </c>
      <c r="Y2180" s="15" t="s">
        <v>78</v>
      </c>
      <c r="Z2180" s="15" t="s">
        <v>986</v>
      </c>
      <c r="AA2180" s="15" t="s">
        <v>79</v>
      </c>
      <c r="AD2180" s="15" t="s">
        <v>993</v>
      </c>
      <c r="AE2180" s="15" t="s">
        <v>994</v>
      </c>
      <c r="AF2180" s="15" t="s">
        <v>995</v>
      </c>
    </row>
    <row r="2181" spans="1:44" s="15" customFormat="1">
      <c r="A2181" s="14">
        <v>44801.779479166667</v>
      </c>
      <c r="B2181" s="15" t="s">
        <v>980</v>
      </c>
      <c r="C2181" s="15" t="s">
        <v>11</v>
      </c>
      <c r="D2181" s="14">
        <v>44801.779479166667</v>
      </c>
      <c r="E2181" s="15">
        <f t="shared" ca="1" si="59"/>
        <v>4899</v>
      </c>
      <c r="F2181" s="15" t="s">
        <v>12</v>
      </c>
      <c r="G2181" s="15" t="s">
        <v>13</v>
      </c>
      <c r="H2181" s="15" t="s">
        <v>70</v>
      </c>
      <c r="I2181" s="15" t="s">
        <v>71</v>
      </c>
      <c r="J2181" s="15" t="s">
        <v>981</v>
      </c>
      <c r="K2181" s="16" t="s">
        <v>982</v>
      </c>
      <c r="L2181" s="15" t="s">
        <v>983</v>
      </c>
      <c r="M2181" s="15" t="s">
        <v>984</v>
      </c>
      <c r="N2181" s="15" t="s">
        <v>985</v>
      </c>
      <c r="O2181" s="15" t="s">
        <v>145</v>
      </c>
      <c r="Q2181" s="15" t="s">
        <v>987</v>
      </c>
      <c r="R2181" s="16" t="s">
        <v>988</v>
      </c>
      <c r="S2181" s="16" t="s">
        <v>989</v>
      </c>
      <c r="T2181" s="16" t="s">
        <v>990</v>
      </c>
      <c r="U2181" s="17">
        <v>44714</v>
      </c>
      <c r="V2181" s="17">
        <v>45079</v>
      </c>
      <c r="W2181" s="15" t="s">
        <v>991</v>
      </c>
      <c r="X2181" s="15" t="s">
        <v>992</v>
      </c>
      <c r="Y2181" s="15" t="s">
        <v>78</v>
      </c>
      <c r="Z2181" s="15" t="s">
        <v>986</v>
      </c>
      <c r="AA2181" s="15" t="s">
        <v>79</v>
      </c>
      <c r="AD2181" s="15" t="s">
        <v>993</v>
      </c>
      <c r="AE2181" s="15" t="s">
        <v>994</v>
      </c>
      <c r="AF2181" s="15" t="s">
        <v>995</v>
      </c>
    </row>
    <row r="2182" spans="1:44" s="15" customFormat="1">
      <c r="A2182" s="14">
        <v>44832.779479166667</v>
      </c>
      <c r="B2182" s="15" t="s">
        <v>980</v>
      </c>
      <c r="C2182" s="15" t="s">
        <v>11</v>
      </c>
      <c r="D2182" s="14">
        <v>44832.779479166667</v>
      </c>
      <c r="E2182" s="15">
        <f t="shared" ca="1" si="59"/>
        <v>3989</v>
      </c>
      <c r="F2182" s="15" t="s">
        <v>12</v>
      </c>
      <c r="G2182" s="15" t="s">
        <v>13</v>
      </c>
      <c r="H2182" s="15" t="s">
        <v>70</v>
      </c>
      <c r="I2182" s="15" t="s">
        <v>71</v>
      </c>
      <c r="J2182" s="15" t="s">
        <v>981</v>
      </c>
      <c r="K2182" s="16" t="s">
        <v>982</v>
      </c>
      <c r="L2182" s="15" t="s">
        <v>983</v>
      </c>
      <c r="M2182" s="15" t="s">
        <v>984</v>
      </c>
      <c r="N2182" s="15" t="s">
        <v>985</v>
      </c>
      <c r="O2182" s="15" t="s">
        <v>145</v>
      </c>
      <c r="Q2182" s="15" t="s">
        <v>987</v>
      </c>
      <c r="R2182" s="16" t="s">
        <v>988</v>
      </c>
      <c r="S2182" s="16" t="s">
        <v>989</v>
      </c>
      <c r="T2182" s="16" t="s">
        <v>990</v>
      </c>
      <c r="U2182" s="17">
        <v>44714</v>
      </c>
      <c r="V2182" s="17">
        <v>45079</v>
      </c>
      <c r="W2182" s="15" t="s">
        <v>991</v>
      </c>
      <c r="X2182" s="15" t="s">
        <v>992</v>
      </c>
      <c r="Y2182" s="15" t="s">
        <v>78</v>
      </c>
      <c r="Z2182" s="15" t="s">
        <v>986</v>
      </c>
      <c r="AA2182" s="15" t="s">
        <v>79</v>
      </c>
      <c r="AD2182" s="15" t="s">
        <v>993</v>
      </c>
      <c r="AE2182" s="15" t="s">
        <v>994</v>
      </c>
      <c r="AF2182" s="15" t="s">
        <v>995</v>
      </c>
      <c r="AM2182"/>
    </row>
    <row r="2183" spans="1:44" s="15" customFormat="1">
      <c r="A2183" s="14">
        <v>44862.779479166667</v>
      </c>
      <c r="B2183" s="15" t="s">
        <v>980</v>
      </c>
      <c r="C2183" s="15" t="s">
        <v>11</v>
      </c>
      <c r="D2183" s="14">
        <v>44862.779479166667</v>
      </c>
      <c r="E2183" s="15">
        <f t="shared" ca="1" si="59"/>
        <v>4788</v>
      </c>
      <c r="F2183" s="15" t="s">
        <v>12</v>
      </c>
      <c r="G2183" s="15" t="s">
        <v>13</v>
      </c>
      <c r="H2183" s="15" t="s">
        <v>70</v>
      </c>
      <c r="I2183" s="15" t="s">
        <v>71</v>
      </c>
      <c r="J2183" s="15" t="s">
        <v>981</v>
      </c>
      <c r="K2183" s="16" t="s">
        <v>982</v>
      </c>
      <c r="L2183" s="15" t="s">
        <v>983</v>
      </c>
      <c r="M2183" s="15" t="s">
        <v>984</v>
      </c>
      <c r="N2183" s="15" t="s">
        <v>985</v>
      </c>
      <c r="O2183" s="15" t="s">
        <v>145</v>
      </c>
      <c r="Q2183" s="15" t="s">
        <v>987</v>
      </c>
      <c r="R2183" s="16" t="s">
        <v>988</v>
      </c>
      <c r="S2183" s="16" t="s">
        <v>989</v>
      </c>
      <c r="T2183" s="16" t="s">
        <v>990</v>
      </c>
      <c r="U2183" s="17">
        <v>44714</v>
      </c>
      <c r="V2183" s="17">
        <v>45079</v>
      </c>
      <c r="W2183" s="15" t="s">
        <v>991</v>
      </c>
      <c r="X2183" s="15" t="s">
        <v>992</v>
      </c>
      <c r="Y2183" s="15" t="s">
        <v>78</v>
      </c>
      <c r="Z2183" s="15" t="s">
        <v>986</v>
      </c>
      <c r="AA2183" s="15" t="s">
        <v>79</v>
      </c>
      <c r="AD2183" s="15" t="s">
        <v>993</v>
      </c>
      <c r="AE2183" s="15" t="s">
        <v>994</v>
      </c>
      <c r="AF2183" s="15" t="s">
        <v>995</v>
      </c>
      <c r="AM2183"/>
    </row>
    <row r="2184" spans="1:44" s="15" customFormat="1">
      <c r="A2184" s="14">
        <v>44893.779479166667</v>
      </c>
      <c r="B2184" s="15" t="s">
        <v>980</v>
      </c>
      <c r="C2184" s="15" t="s">
        <v>11</v>
      </c>
      <c r="D2184" s="14">
        <v>44893.779479166667</v>
      </c>
      <c r="E2184" s="15">
        <f t="shared" ca="1" si="59"/>
        <v>3441</v>
      </c>
      <c r="F2184" s="15" t="s">
        <v>12</v>
      </c>
      <c r="G2184" s="15" t="s">
        <v>13</v>
      </c>
      <c r="H2184" s="15" t="s">
        <v>70</v>
      </c>
      <c r="I2184" s="15" t="s">
        <v>71</v>
      </c>
      <c r="J2184" s="15" t="s">
        <v>981</v>
      </c>
      <c r="K2184" s="16" t="s">
        <v>982</v>
      </c>
      <c r="L2184" s="15" t="s">
        <v>983</v>
      </c>
      <c r="M2184" s="15" t="s">
        <v>984</v>
      </c>
      <c r="N2184" s="15" t="s">
        <v>985</v>
      </c>
      <c r="O2184" s="15" t="s">
        <v>145</v>
      </c>
      <c r="Q2184" s="15" t="s">
        <v>987</v>
      </c>
      <c r="R2184" s="16" t="s">
        <v>988</v>
      </c>
      <c r="S2184" s="16" t="s">
        <v>989</v>
      </c>
      <c r="T2184" s="16" t="s">
        <v>990</v>
      </c>
      <c r="U2184" s="17">
        <v>44714</v>
      </c>
      <c r="V2184" s="17">
        <v>45079</v>
      </c>
      <c r="W2184" s="15" t="s">
        <v>991</v>
      </c>
      <c r="X2184" s="15" t="s">
        <v>992</v>
      </c>
      <c r="Y2184" s="15" t="s">
        <v>78</v>
      </c>
      <c r="Z2184" s="15" t="s">
        <v>986</v>
      </c>
      <c r="AA2184" s="15" t="s">
        <v>79</v>
      </c>
      <c r="AD2184" s="15" t="s">
        <v>993</v>
      </c>
      <c r="AE2184" s="15" t="s">
        <v>994</v>
      </c>
      <c r="AF2184" s="15" t="s">
        <v>995</v>
      </c>
      <c r="AM2184"/>
    </row>
    <row r="2185" spans="1:44" s="15" customFormat="1">
      <c r="A2185" s="14">
        <v>44923.779479166667</v>
      </c>
      <c r="B2185" s="15" t="s">
        <v>980</v>
      </c>
      <c r="C2185" s="15" t="s">
        <v>11</v>
      </c>
      <c r="D2185" s="14">
        <v>44923.779479166667</v>
      </c>
      <c r="E2185" s="15">
        <f t="shared" ca="1" si="59"/>
        <v>3728</v>
      </c>
      <c r="F2185" s="15" t="s">
        <v>12</v>
      </c>
      <c r="G2185" s="15" t="s">
        <v>13</v>
      </c>
      <c r="H2185" s="15" t="s">
        <v>70</v>
      </c>
      <c r="I2185" s="15" t="s">
        <v>71</v>
      </c>
      <c r="J2185" s="15" t="s">
        <v>981</v>
      </c>
      <c r="K2185" s="16" t="s">
        <v>982</v>
      </c>
      <c r="L2185" s="15" t="s">
        <v>983</v>
      </c>
      <c r="M2185" s="15" t="s">
        <v>984</v>
      </c>
      <c r="N2185" s="15" t="s">
        <v>985</v>
      </c>
      <c r="O2185" s="15" t="s">
        <v>145</v>
      </c>
      <c r="Q2185" s="15" t="s">
        <v>987</v>
      </c>
      <c r="R2185" s="16" t="s">
        <v>988</v>
      </c>
      <c r="S2185" s="16" t="s">
        <v>989</v>
      </c>
      <c r="T2185" s="16" t="s">
        <v>990</v>
      </c>
      <c r="U2185" s="17">
        <v>44714</v>
      </c>
      <c r="V2185" s="17">
        <v>45079</v>
      </c>
      <c r="W2185" s="15" t="s">
        <v>991</v>
      </c>
      <c r="X2185" s="15" t="s">
        <v>992</v>
      </c>
      <c r="Y2185" s="15" t="s">
        <v>78</v>
      </c>
      <c r="Z2185" s="15" t="s">
        <v>986</v>
      </c>
      <c r="AA2185" s="15" t="s">
        <v>79</v>
      </c>
      <c r="AD2185" s="15" t="s">
        <v>993</v>
      </c>
      <c r="AE2185" s="15" t="s">
        <v>994</v>
      </c>
      <c r="AF2185" s="15" t="s">
        <v>995</v>
      </c>
      <c r="AM2185"/>
    </row>
    <row r="2186" spans="1:44" s="15" customFormat="1">
      <c r="A2186" s="14">
        <v>44954.779479166667</v>
      </c>
      <c r="B2186" s="15" t="s">
        <v>980</v>
      </c>
      <c r="C2186" s="15" t="s">
        <v>11</v>
      </c>
      <c r="D2186" s="14">
        <v>44954.779479166667</v>
      </c>
      <c r="E2186" s="15">
        <f t="shared" ca="1" si="59"/>
        <v>3999</v>
      </c>
      <c r="F2186" s="15" t="s">
        <v>12</v>
      </c>
      <c r="G2186" s="15" t="s">
        <v>13</v>
      </c>
      <c r="H2186" s="15" t="s">
        <v>70</v>
      </c>
      <c r="I2186" s="15" t="s">
        <v>71</v>
      </c>
      <c r="J2186" s="15" t="s">
        <v>981</v>
      </c>
      <c r="K2186" s="16" t="s">
        <v>982</v>
      </c>
      <c r="L2186" s="15" t="s">
        <v>983</v>
      </c>
      <c r="M2186" s="15" t="s">
        <v>984</v>
      </c>
      <c r="N2186" s="15" t="s">
        <v>985</v>
      </c>
      <c r="O2186" s="15" t="s">
        <v>145</v>
      </c>
      <c r="Q2186" s="15" t="s">
        <v>987</v>
      </c>
      <c r="R2186" s="16" t="s">
        <v>988</v>
      </c>
      <c r="S2186" s="16" t="s">
        <v>989</v>
      </c>
      <c r="T2186" s="16" t="s">
        <v>990</v>
      </c>
      <c r="U2186" s="17">
        <v>44714</v>
      </c>
      <c r="V2186" s="17">
        <v>45079</v>
      </c>
      <c r="W2186" s="15" t="s">
        <v>991</v>
      </c>
      <c r="X2186" s="15" t="s">
        <v>992</v>
      </c>
      <c r="Y2186" s="15" t="s">
        <v>78</v>
      </c>
      <c r="Z2186" s="15" t="s">
        <v>986</v>
      </c>
      <c r="AA2186" s="15" t="s">
        <v>79</v>
      </c>
      <c r="AD2186" s="15" t="s">
        <v>993</v>
      </c>
      <c r="AE2186" s="15" t="s">
        <v>994</v>
      </c>
      <c r="AF2186" s="15" t="s">
        <v>995</v>
      </c>
      <c r="AM2186"/>
    </row>
    <row r="2187" spans="1:44" s="15" customFormat="1">
      <c r="A2187" s="14">
        <v>44985.779479166667</v>
      </c>
      <c r="B2187" s="15" t="s">
        <v>980</v>
      </c>
      <c r="C2187" s="15" t="s">
        <v>11</v>
      </c>
      <c r="D2187" s="14">
        <v>44985.779479166667</v>
      </c>
      <c r="E2187" s="15">
        <f t="shared" ca="1" si="59"/>
        <v>3895</v>
      </c>
      <c r="F2187" s="15" t="s">
        <v>12</v>
      </c>
      <c r="G2187" s="15" t="s">
        <v>13</v>
      </c>
      <c r="H2187" s="15" t="s">
        <v>70</v>
      </c>
      <c r="I2187" s="15" t="s">
        <v>71</v>
      </c>
      <c r="J2187" s="15" t="s">
        <v>981</v>
      </c>
      <c r="K2187" s="16" t="s">
        <v>982</v>
      </c>
      <c r="L2187" s="15" t="s">
        <v>983</v>
      </c>
      <c r="M2187" s="15" t="s">
        <v>984</v>
      </c>
      <c r="N2187" s="15" t="s">
        <v>985</v>
      </c>
      <c r="O2187" s="15" t="s">
        <v>145</v>
      </c>
      <c r="Q2187" s="15" t="s">
        <v>987</v>
      </c>
      <c r="R2187" s="16" t="s">
        <v>988</v>
      </c>
      <c r="S2187" s="16" t="s">
        <v>989</v>
      </c>
      <c r="T2187" s="16" t="s">
        <v>990</v>
      </c>
      <c r="U2187" s="17">
        <v>44714</v>
      </c>
      <c r="V2187" s="17">
        <v>45079</v>
      </c>
      <c r="W2187" s="15" t="s">
        <v>991</v>
      </c>
      <c r="X2187" s="15" t="s">
        <v>992</v>
      </c>
      <c r="Y2187" s="15" t="s">
        <v>78</v>
      </c>
      <c r="Z2187" s="15" t="s">
        <v>986</v>
      </c>
      <c r="AA2187" s="15" t="s">
        <v>79</v>
      </c>
      <c r="AD2187" s="15" t="s">
        <v>993</v>
      </c>
      <c r="AE2187" s="15" t="s">
        <v>994</v>
      </c>
      <c r="AF2187" s="15" t="s">
        <v>995</v>
      </c>
      <c r="AM2187"/>
    </row>
    <row r="2188" spans="1:44" s="15" customFormat="1">
      <c r="A2188" s="14">
        <v>45013.779479166667</v>
      </c>
      <c r="B2188" s="15" t="s">
        <v>980</v>
      </c>
      <c r="C2188" s="15" t="s">
        <v>11</v>
      </c>
      <c r="D2188" s="14">
        <v>45013.779479166667</v>
      </c>
      <c r="E2188" s="15">
        <f t="shared" ca="1" si="59"/>
        <v>4832</v>
      </c>
      <c r="F2188" s="15" t="s">
        <v>12</v>
      </c>
      <c r="G2188" s="15" t="s">
        <v>13</v>
      </c>
      <c r="H2188" s="15" t="s">
        <v>70</v>
      </c>
      <c r="I2188" s="15" t="s">
        <v>71</v>
      </c>
      <c r="J2188" s="15" t="s">
        <v>981</v>
      </c>
      <c r="K2188" s="16" t="s">
        <v>982</v>
      </c>
      <c r="L2188" s="15" t="s">
        <v>983</v>
      </c>
      <c r="M2188" s="15" t="s">
        <v>984</v>
      </c>
      <c r="N2188" s="15" t="s">
        <v>985</v>
      </c>
      <c r="O2188" s="15" t="s">
        <v>145</v>
      </c>
      <c r="Q2188" s="15" t="s">
        <v>987</v>
      </c>
      <c r="R2188" s="16" t="s">
        <v>988</v>
      </c>
      <c r="S2188" s="16" t="s">
        <v>989</v>
      </c>
      <c r="T2188" s="16" t="s">
        <v>990</v>
      </c>
      <c r="U2188" s="17">
        <v>44714</v>
      </c>
      <c r="V2188" s="17">
        <v>45079</v>
      </c>
      <c r="W2188" s="15" t="s">
        <v>991</v>
      </c>
      <c r="X2188" s="15" t="s">
        <v>992</v>
      </c>
      <c r="Y2188" s="15" t="s">
        <v>78</v>
      </c>
      <c r="Z2188" s="15" t="s">
        <v>986</v>
      </c>
      <c r="AA2188" s="15" t="s">
        <v>79</v>
      </c>
      <c r="AD2188" s="15" t="s">
        <v>993</v>
      </c>
      <c r="AE2188" s="15" t="s">
        <v>994</v>
      </c>
      <c r="AF2188" s="15" t="s">
        <v>995</v>
      </c>
      <c r="AM2188"/>
    </row>
    <row r="2189" spans="1:44" s="15" customFormat="1">
      <c r="A2189" s="14">
        <v>45044.779479166667</v>
      </c>
      <c r="B2189" s="15" t="s">
        <v>980</v>
      </c>
      <c r="C2189" s="15" t="s">
        <v>11</v>
      </c>
      <c r="D2189" s="14">
        <v>45044.779479166667</v>
      </c>
      <c r="E2189" s="15">
        <f t="shared" ca="1" si="59"/>
        <v>4879</v>
      </c>
      <c r="F2189" s="15" t="s">
        <v>12</v>
      </c>
      <c r="G2189" s="15" t="s">
        <v>13</v>
      </c>
      <c r="H2189" s="15" t="s">
        <v>70</v>
      </c>
      <c r="I2189" s="15" t="s">
        <v>71</v>
      </c>
      <c r="J2189" s="15" t="s">
        <v>981</v>
      </c>
      <c r="K2189" s="16" t="s">
        <v>982</v>
      </c>
      <c r="L2189" s="15" t="s">
        <v>983</v>
      </c>
      <c r="M2189" s="15" t="s">
        <v>984</v>
      </c>
      <c r="N2189" s="15" t="s">
        <v>985</v>
      </c>
      <c r="O2189" s="15" t="s">
        <v>145</v>
      </c>
      <c r="Q2189" s="15" t="s">
        <v>987</v>
      </c>
      <c r="R2189" s="16" t="s">
        <v>988</v>
      </c>
      <c r="S2189" s="16" t="s">
        <v>989</v>
      </c>
      <c r="T2189" s="16" t="s">
        <v>990</v>
      </c>
      <c r="U2189" s="17">
        <v>44714</v>
      </c>
      <c r="V2189" s="17">
        <v>45079</v>
      </c>
      <c r="W2189" s="15" t="s">
        <v>991</v>
      </c>
      <c r="X2189" s="15" t="s">
        <v>992</v>
      </c>
      <c r="Y2189" s="15" t="s">
        <v>78</v>
      </c>
      <c r="Z2189" s="15" t="s">
        <v>986</v>
      </c>
      <c r="AA2189" s="15" t="s">
        <v>79</v>
      </c>
      <c r="AD2189" s="15" t="s">
        <v>993</v>
      </c>
      <c r="AE2189" s="15" t="s">
        <v>994</v>
      </c>
      <c r="AF2189" s="15" t="s">
        <v>995</v>
      </c>
      <c r="AM2189"/>
      <c r="AN2189"/>
      <c r="AO2189"/>
      <c r="AP2189"/>
      <c r="AQ2189"/>
      <c r="AR2189"/>
    </row>
    <row r="2190" spans="1:44" s="15" customFormat="1">
      <c r="A2190" s="14">
        <v>45074.779479166667</v>
      </c>
      <c r="B2190" s="15" t="s">
        <v>980</v>
      </c>
      <c r="C2190" s="15" t="s">
        <v>11</v>
      </c>
      <c r="D2190" s="14">
        <v>45074.779479166667</v>
      </c>
      <c r="E2190" s="15">
        <f t="shared" ca="1" si="59"/>
        <v>5044</v>
      </c>
      <c r="F2190" s="15" t="s">
        <v>12</v>
      </c>
      <c r="G2190" s="15" t="s">
        <v>13</v>
      </c>
      <c r="H2190" s="15" t="s">
        <v>70</v>
      </c>
      <c r="I2190" s="15" t="s">
        <v>71</v>
      </c>
      <c r="J2190" s="15" t="s">
        <v>981</v>
      </c>
      <c r="K2190" s="16" t="s">
        <v>982</v>
      </c>
      <c r="L2190" s="15" t="s">
        <v>983</v>
      </c>
      <c r="M2190" s="15" t="s">
        <v>984</v>
      </c>
      <c r="N2190" s="15" t="s">
        <v>985</v>
      </c>
      <c r="O2190" s="15" t="s">
        <v>145</v>
      </c>
      <c r="Q2190" s="15" t="s">
        <v>987</v>
      </c>
      <c r="R2190" s="16" t="s">
        <v>988</v>
      </c>
      <c r="S2190" s="16" t="s">
        <v>989</v>
      </c>
      <c r="T2190" s="16" t="s">
        <v>990</v>
      </c>
      <c r="U2190" s="17">
        <v>44714</v>
      </c>
      <c r="V2190" s="17">
        <v>45079</v>
      </c>
      <c r="W2190" s="15" t="s">
        <v>991</v>
      </c>
      <c r="X2190" s="15" t="s">
        <v>992</v>
      </c>
      <c r="Y2190" s="15" t="s">
        <v>78</v>
      </c>
      <c r="Z2190" s="15" t="s">
        <v>986</v>
      </c>
      <c r="AA2190" s="15" t="s">
        <v>79</v>
      </c>
      <c r="AD2190" s="15" t="s">
        <v>993</v>
      </c>
      <c r="AE2190" s="15" t="s">
        <v>994</v>
      </c>
      <c r="AF2190" s="15" t="s">
        <v>995</v>
      </c>
      <c r="AL2190"/>
      <c r="AM2190"/>
      <c r="AN2190"/>
      <c r="AO2190"/>
      <c r="AP2190"/>
      <c r="AQ2190"/>
      <c r="AR2190"/>
    </row>
    <row r="2191" spans="1:44" s="15" customFormat="1">
      <c r="A2191" s="14">
        <v>45105.779479166667</v>
      </c>
      <c r="B2191" s="15" t="s">
        <v>980</v>
      </c>
      <c r="C2191" s="15" t="s">
        <v>11</v>
      </c>
      <c r="D2191" s="14">
        <v>45105.779479166667</v>
      </c>
      <c r="E2191" s="15">
        <f t="shared" ca="1" si="59"/>
        <v>3720</v>
      </c>
      <c r="F2191" s="15" t="s">
        <v>12</v>
      </c>
      <c r="G2191" s="15" t="s">
        <v>13</v>
      </c>
      <c r="H2191" s="15" t="s">
        <v>70</v>
      </c>
      <c r="I2191" s="15" t="s">
        <v>71</v>
      </c>
      <c r="J2191" s="15" t="s">
        <v>981</v>
      </c>
      <c r="K2191" s="16" t="s">
        <v>982</v>
      </c>
      <c r="L2191" s="15" t="s">
        <v>983</v>
      </c>
      <c r="M2191" s="15" t="s">
        <v>984</v>
      </c>
      <c r="N2191" s="15" t="s">
        <v>985</v>
      </c>
      <c r="O2191" s="15" t="s">
        <v>145</v>
      </c>
      <c r="Q2191" s="15" t="s">
        <v>987</v>
      </c>
      <c r="R2191" s="16" t="s">
        <v>988</v>
      </c>
      <c r="S2191" s="16" t="s">
        <v>989</v>
      </c>
      <c r="T2191" s="16" t="s">
        <v>990</v>
      </c>
      <c r="U2191" s="17">
        <v>44714</v>
      </c>
      <c r="V2191" s="17">
        <v>45079</v>
      </c>
      <c r="W2191" s="15" t="s">
        <v>991</v>
      </c>
      <c r="X2191" s="15" t="s">
        <v>992</v>
      </c>
      <c r="Y2191" s="15" t="s">
        <v>78</v>
      </c>
      <c r="Z2191" s="15" t="s">
        <v>986</v>
      </c>
      <c r="AA2191" s="15" t="s">
        <v>79</v>
      </c>
      <c r="AD2191" s="15" t="s">
        <v>993</v>
      </c>
      <c r="AE2191" s="15" t="s">
        <v>994</v>
      </c>
      <c r="AF2191" s="15" t="s">
        <v>995</v>
      </c>
      <c r="AL2191"/>
      <c r="AM2191"/>
      <c r="AN2191"/>
      <c r="AO2191"/>
      <c r="AP2191"/>
      <c r="AQ2191"/>
      <c r="AR2191"/>
    </row>
    <row r="2192" spans="1:44" s="15" customFormat="1">
      <c r="A2192" s="14">
        <v>45135.779479166667</v>
      </c>
      <c r="B2192" s="15" t="s">
        <v>980</v>
      </c>
      <c r="C2192" s="15" t="s">
        <v>11</v>
      </c>
      <c r="D2192" s="14">
        <v>45135.779479166667</v>
      </c>
      <c r="E2192" s="15">
        <f t="shared" ca="1" si="59"/>
        <v>3355</v>
      </c>
      <c r="F2192" s="15" t="s">
        <v>12</v>
      </c>
      <c r="G2192" s="15" t="s">
        <v>13</v>
      </c>
      <c r="H2192" s="15" t="s">
        <v>70</v>
      </c>
      <c r="I2192" s="15" t="s">
        <v>71</v>
      </c>
      <c r="J2192" s="15" t="s">
        <v>981</v>
      </c>
      <c r="K2192" s="16" t="s">
        <v>982</v>
      </c>
      <c r="L2192" s="15" t="s">
        <v>983</v>
      </c>
      <c r="M2192" s="15" t="s">
        <v>984</v>
      </c>
      <c r="N2192" s="15" t="s">
        <v>985</v>
      </c>
      <c r="O2192" s="15" t="s">
        <v>145</v>
      </c>
      <c r="Q2192" s="15" t="s">
        <v>987</v>
      </c>
      <c r="R2192" s="16" t="s">
        <v>988</v>
      </c>
      <c r="S2192" s="16" t="s">
        <v>989</v>
      </c>
      <c r="T2192" s="16" t="s">
        <v>990</v>
      </c>
      <c r="U2192" s="17">
        <v>44714</v>
      </c>
      <c r="V2192" s="17">
        <v>45079</v>
      </c>
      <c r="W2192" s="15" t="s">
        <v>991</v>
      </c>
      <c r="X2192" s="15" t="s">
        <v>992</v>
      </c>
      <c r="Y2192" s="15" t="s">
        <v>78</v>
      </c>
      <c r="Z2192" s="15" t="s">
        <v>986</v>
      </c>
      <c r="AA2192" s="15" t="s">
        <v>79</v>
      </c>
      <c r="AD2192" s="15" t="s">
        <v>993</v>
      </c>
      <c r="AE2192" s="15" t="s">
        <v>994</v>
      </c>
      <c r="AF2192" s="15" t="s">
        <v>995</v>
      </c>
      <c r="AL2192"/>
      <c r="AM2192"/>
      <c r="AN2192"/>
      <c r="AO2192"/>
      <c r="AP2192"/>
      <c r="AQ2192"/>
      <c r="AR2192"/>
    </row>
    <row r="2193" spans="1:44" s="15" customFormat="1">
      <c r="A2193" s="14">
        <v>45166.779479166667</v>
      </c>
      <c r="B2193" s="15" t="s">
        <v>980</v>
      </c>
      <c r="C2193" s="15" t="s">
        <v>11</v>
      </c>
      <c r="D2193" s="14">
        <v>45166.779479166667</v>
      </c>
      <c r="E2193" s="15">
        <f t="shared" ca="1" si="59"/>
        <v>4979</v>
      </c>
      <c r="F2193" s="15" t="s">
        <v>12</v>
      </c>
      <c r="G2193" s="15" t="s">
        <v>13</v>
      </c>
      <c r="H2193" s="15" t="s">
        <v>70</v>
      </c>
      <c r="I2193" s="15" t="s">
        <v>71</v>
      </c>
      <c r="J2193" s="15" t="s">
        <v>981</v>
      </c>
      <c r="K2193" s="16" t="s">
        <v>982</v>
      </c>
      <c r="L2193" s="15" t="s">
        <v>983</v>
      </c>
      <c r="M2193" s="15" t="s">
        <v>984</v>
      </c>
      <c r="N2193" s="15" t="s">
        <v>985</v>
      </c>
      <c r="O2193" s="15" t="s">
        <v>145</v>
      </c>
      <c r="Q2193" s="15" t="s">
        <v>987</v>
      </c>
      <c r="R2193" s="16" t="s">
        <v>988</v>
      </c>
      <c r="S2193" s="16" t="s">
        <v>989</v>
      </c>
      <c r="T2193" s="16" t="s">
        <v>990</v>
      </c>
      <c r="U2193" s="17">
        <v>44714</v>
      </c>
      <c r="V2193" s="17">
        <v>45079</v>
      </c>
      <c r="W2193" s="15" t="s">
        <v>991</v>
      </c>
      <c r="X2193" s="15" t="s">
        <v>992</v>
      </c>
      <c r="Y2193" s="15" t="s">
        <v>78</v>
      </c>
      <c r="Z2193" s="15" t="s">
        <v>986</v>
      </c>
      <c r="AA2193" s="15" t="s">
        <v>79</v>
      </c>
      <c r="AD2193" s="15" t="s">
        <v>993</v>
      </c>
      <c r="AE2193" s="15" t="s">
        <v>994</v>
      </c>
      <c r="AF2193" s="15" t="s">
        <v>995</v>
      </c>
      <c r="AL2193"/>
      <c r="AN2193"/>
      <c r="AO2193"/>
      <c r="AP2193"/>
      <c r="AQ2193"/>
      <c r="AR2193"/>
    </row>
    <row r="2194" spans="1:44" s="15" customFormat="1">
      <c r="A2194" s="14">
        <v>45197.779479166667</v>
      </c>
      <c r="B2194" s="15" t="s">
        <v>980</v>
      </c>
      <c r="C2194" s="15" t="s">
        <v>11</v>
      </c>
      <c r="D2194" s="14">
        <v>45197.779479166667</v>
      </c>
      <c r="E2194" s="15">
        <f t="shared" ca="1" si="59"/>
        <v>5094</v>
      </c>
      <c r="F2194" s="15" t="s">
        <v>12</v>
      </c>
      <c r="G2194" s="15" t="s">
        <v>13</v>
      </c>
      <c r="H2194" s="15" t="s">
        <v>70</v>
      </c>
      <c r="I2194" s="15" t="s">
        <v>71</v>
      </c>
      <c r="J2194" s="15" t="s">
        <v>981</v>
      </c>
      <c r="K2194" s="16" t="s">
        <v>982</v>
      </c>
      <c r="L2194" s="15" t="s">
        <v>983</v>
      </c>
      <c r="M2194" s="15" t="s">
        <v>984</v>
      </c>
      <c r="N2194" s="15" t="s">
        <v>985</v>
      </c>
      <c r="O2194" s="15" t="s">
        <v>145</v>
      </c>
      <c r="Q2194" s="15" t="s">
        <v>987</v>
      </c>
      <c r="R2194" s="16" t="s">
        <v>988</v>
      </c>
      <c r="S2194" s="16" t="s">
        <v>989</v>
      </c>
      <c r="T2194" s="16" t="s">
        <v>990</v>
      </c>
      <c r="U2194" s="17">
        <v>44714</v>
      </c>
      <c r="V2194" s="17">
        <v>45079</v>
      </c>
      <c r="W2194" s="15" t="s">
        <v>991</v>
      </c>
      <c r="X2194" s="15" t="s">
        <v>992</v>
      </c>
      <c r="Y2194" s="15" t="s">
        <v>78</v>
      </c>
      <c r="Z2194" s="15" t="s">
        <v>986</v>
      </c>
      <c r="AA2194" s="15" t="s">
        <v>79</v>
      </c>
      <c r="AD2194" s="15" t="s">
        <v>993</v>
      </c>
      <c r="AE2194" s="15" t="s">
        <v>994</v>
      </c>
      <c r="AF2194" s="15" t="s">
        <v>995</v>
      </c>
      <c r="AL2194"/>
      <c r="AN2194"/>
      <c r="AO2194"/>
      <c r="AP2194"/>
      <c r="AQ2194"/>
      <c r="AR2194"/>
    </row>
    <row r="2195" spans="1:44" s="15" customFormat="1">
      <c r="A2195" s="14">
        <v>45227.779479166667</v>
      </c>
      <c r="B2195" s="15" t="s">
        <v>980</v>
      </c>
      <c r="C2195" s="15" t="s">
        <v>11</v>
      </c>
      <c r="D2195" s="14">
        <v>45227.779479166667</v>
      </c>
      <c r="E2195" s="15">
        <f t="shared" ca="1" si="59"/>
        <v>4637</v>
      </c>
      <c r="F2195" s="15" t="s">
        <v>12</v>
      </c>
      <c r="G2195" s="15" t="s">
        <v>13</v>
      </c>
      <c r="H2195" s="15" t="s">
        <v>70</v>
      </c>
      <c r="I2195" s="15" t="s">
        <v>71</v>
      </c>
      <c r="J2195" s="15" t="s">
        <v>981</v>
      </c>
      <c r="K2195" s="16" t="s">
        <v>982</v>
      </c>
      <c r="L2195" s="15" t="s">
        <v>983</v>
      </c>
      <c r="M2195" s="15" t="s">
        <v>984</v>
      </c>
      <c r="N2195" s="15" t="s">
        <v>985</v>
      </c>
      <c r="O2195" s="15" t="s">
        <v>145</v>
      </c>
      <c r="Q2195" s="15" t="s">
        <v>987</v>
      </c>
      <c r="R2195" s="16" t="s">
        <v>988</v>
      </c>
      <c r="S2195" s="16" t="s">
        <v>989</v>
      </c>
      <c r="T2195" s="16" t="s">
        <v>990</v>
      </c>
      <c r="U2195" s="17">
        <v>44714</v>
      </c>
      <c r="V2195" s="17">
        <v>45079</v>
      </c>
      <c r="W2195" s="15" t="s">
        <v>991</v>
      </c>
      <c r="X2195" s="15" t="s">
        <v>992</v>
      </c>
      <c r="Y2195" s="15" t="s">
        <v>78</v>
      </c>
      <c r="Z2195" s="15" t="s">
        <v>986</v>
      </c>
      <c r="AA2195" s="15" t="s">
        <v>79</v>
      </c>
      <c r="AD2195" s="15" t="s">
        <v>993</v>
      </c>
      <c r="AE2195" s="15" t="s">
        <v>994</v>
      </c>
      <c r="AF2195" s="15" t="s">
        <v>995</v>
      </c>
      <c r="AL2195"/>
      <c r="AN2195"/>
      <c r="AO2195"/>
      <c r="AP2195"/>
      <c r="AQ2195"/>
      <c r="AR2195"/>
    </row>
    <row r="2196" spans="1:44" s="15" customFormat="1">
      <c r="A2196" s="14">
        <v>45258.779479166667</v>
      </c>
      <c r="B2196" s="15" t="s">
        <v>980</v>
      </c>
      <c r="C2196" s="15" t="s">
        <v>11</v>
      </c>
      <c r="D2196" s="14">
        <v>45258.779479166667</v>
      </c>
      <c r="E2196" s="15">
        <f t="shared" ca="1" si="59"/>
        <v>4381</v>
      </c>
      <c r="F2196" s="15" t="s">
        <v>12</v>
      </c>
      <c r="G2196" s="15" t="s">
        <v>13</v>
      </c>
      <c r="H2196" s="15" t="s">
        <v>70</v>
      </c>
      <c r="I2196" s="15" t="s">
        <v>71</v>
      </c>
      <c r="J2196" s="15" t="s">
        <v>981</v>
      </c>
      <c r="K2196" s="16" t="s">
        <v>982</v>
      </c>
      <c r="L2196" s="15" t="s">
        <v>983</v>
      </c>
      <c r="M2196" s="15" t="s">
        <v>984</v>
      </c>
      <c r="N2196" s="15" t="s">
        <v>985</v>
      </c>
      <c r="O2196" s="15" t="s">
        <v>145</v>
      </c>
      <c r="Q2196" s="15" t="s">
        <v>987</v>
      </c>
      <c r="R2196" s="16" t="s">
        <v>988</v>
      </c>
      <c r="S2196" s="16" t="s">
        <v>989</v>
      </c>
      <c r="T2196" s="16" t="s">
        <v>990</v>
      </c>
      <c r="U2196" s="17">
        <v>44714</v>
      </c>
      <c r="V2196" s="17">
        <v>45079</v>
      </c>
      <c r="W2196" s="15" t="s">
        <v>991</v>
      </c>
      <c r="X2196" s="15" t="s">
        <v>992</v>
      </c>
      <c r="Y2196" s="15" t="s">
        <v>78</v>
      </c>
      <c r="Z2196" s="15" t="s">
        <v>986</v>
      </c>
      <c r="AA2196" s="15" t="s">
        <v>79</v>
      </c>
      <c r="AD2196" s="15" t="s">
        <v>993</v>
      </c>
      <c r="AE2196" s="15" t="s">
        <v>994</v>
      </c>
      <c r="AF2196" s="15" t="s">
        <v>995</v>
      </c>
      <c r="AL2196"/>
      <c r="AN2196"/>
      <c r="AO2196"/>
      <c r="AP2196"/>
      <c r="AQ2196"/>
      <c r="AR2196"/>
    </row>
    <row r="2197" spans="1:44">
      <c r="A2197" s="14">
        <v>45288.779479166667</v>
      </c>
      <c r="B2197" s="15" t="s">
        <v>980</v>
      </c>
      <c r="C2197" s="15" t="s">
        <v>11</v>
      </c>
      <c r="D2197" s="14">
        <v>45288.779479166667</v>
      </c>
      <c r="E2197" s="15">
        <f t="shared" ca="1" si="59"/>
        <v>3437</v>
      </c>
      <c r="F2197" s="15" t="s">
        <v>12</v>
      </c>
      <c r="G2197" s="15" t="s">
        <v>13</v>
      </c>
      <c r="H2197" s="15" t="s">
        <v>70</v>
      </c>
      <c r="I2197" s="15" t="s">
        <v>71</v>
      </c>
      <c r="J2197" s="15" t="s">
        <v>981</v>
      </c>
      <c r="K2197" s="16" t="s">
        <v>982</v>
      </c>
      <c r="L2197" s="15" t="s">
        <v>983</v>
      </c>
      <c r="M2197" s="15" t="s">
        <v>984</v>
      </c>
      <c r="N2197" s="15" t="s">
        <v>985</v>
      </c>
      <c r="O2197" s="15" t="s">
        <v>145</v>
      </c>
      <c r="P2197" s="15"/>
      <c r="Q2197" s="15" t="s">
        <v>987</v>
      </c>
      <c r="R2197" s="16" t="s">
        <v>988</v>
      </c>
      <c r="S2197" s="16" t="s">
        <v>989</v>
      </c>
      <c r="T2197" s="16" t="s">
        <v>990</v>
      </c>
      <c r="U2197" s="17">
        <v>44714</v>
      </c>
      <c r="V2197" s="17">
        <v>45079</v>
      </c>
      <c r="W2197" s="15" t="s">
        <v>991</v>
      </c>
      <c r="X2197" s="15" t="s">
        <v>992</v>
      </c>
      <c r="Y2197" s="15" t="s">
        <v>78</v>
      </c>
      <c r="Z2197" s="15" t="s">
        <v>986</v>
      </c>
      <c r="AA2197" s="15" t="s">
        <v>79</v>
      </c>
      <c r="AB2197" s="15"/>
      <c r="AC2197" s="15"/>
      <c r="AD2197" s="15" t="s">
        <v>993</v>
      </c>
      <c r="AE2197" s="15" t="s">
        <v>994</v>
      </c>
      <c r="AF2197" s="15" t="s">
        <v>995</v>
      </c>
      <c r="AG2197" s="15"/>
      <c r="AI2197" s="15"/>
      <c r="AJ2197" s="15"/>
      <c r="AK2197" s="15"/>
      <c r="AM2197" s="15"/>
    </row>
    <row r="2198" spans="1:44">
      <c r="A2198" s="14">
        <v>44224.784328703703</v>
      </c>
      <c r="B2198" s="15" t="s">
        <v>996</v>
      </c>
      <c r="C2198" s="15" t="s">
        <v>11</v>
      </c>
      <c r="D2198" s="14">
        <v>44224.784328703703</v>
      </c>
      <c r="E2198" s="15">
        <f ca="1">RANDBETWEEN(2500,4500)</f>
        <v>3530</v>
      </c>
      <c r="F2198" s="15" t="s">
        <v>12</v>
      </c>
      <c r="G2198" s="15" t="s">
        <v>13</v>
      </c>
      <c r="H2198" s="15" t="s">
        <v>70</v>
      </c>
      <c r="I2198" s="15" t="s">
        <v>71</v>
      </c>
      <c r="J2198" s="15" t="s">
        <v>997</v>
      </c>
      <c r="K2198" s="16" t="s">
        <v>998</v>
      </c>
      <c r="L2198" s="15" t="s">
        <v>999</v>
      </c>
      <c r="M2198" s="15" t="s">
        <v>1000</v>
      </c>
      <c r="N2198" s="15" t="s">
        <v>1001</v>
      </c>
      <c r="O2198" s="15" t="s">
        <v>21</v>
      </c>
      <c r="P2198" s="15"/>
      <c r="Q2198" s="15" t="s">
        <v>1003</v>
      </c>
      <c r="R2198" s="16" t="s">
        <v>1004</v>
      </c>
      <c r="S2198" s="16" t="s">
        <v>1005</v>
      </c>
      <c r="T2198" s="16" t="s">
        <v>1006</v>
      </c>
      <c r="U2198" s="17">
        <v>44576</v>
      </c>
      <c r="V2198" s="17">
        <v>44941</v>
      </c>
      <c r="W2198" s="15" t="s">
        <v>1007</v>
      </c>
      <c r="X2198" s="15" t="s">
        <v>1008</v>
      </c>
      <c r="Y2198" s="15" t="s">
        <v>78</v>
      </c>
      <c r="Z2198" s="15" t="s">
        <v>1002</v>
      </c>
      <c r="AA2198" s="15" t="s">
        <v>79</v>
      </c>
      <c r="AB2198" s="15"/>
      <c r="AC2198" s="15"/>
      <c r="AD2198" s="15" t="s">
        <v>1009</v>
      </c>
      <c r="AE2198" s="15" t="s">
        <v>1010</v>
      </c>
      <c r="AF2198" s="15" t="s">
        <v>1011</v>
      </c>
      <c r="AG2198" s="15"/>
      <c r="AH2198" s="15"/>
      <c r="AJ2198" s="15"/>
      <c r="AK2198" s="15"/>
      <c r="AL2198" s="15"/>
      <c r="AM2198" s="15"/>
      <c r="AN2198" s="15"/>
    </row>
    <row r="2199" spans="1:44">
      <c r="A2199" s="14">
        <v>44255.784328703703</v>
      </c>
      <c r="B2199" s="15" t="s">
        <v>996</v>
      </c>
      <c r="C2199" s="15" t="s">
        <v>11</v>
      </c>
      <c r="D2199" s="14">
        <v>44255.784328703703</v>
      </c>
      <c r="E2199" s="15">
        <f t="shared" ref="E2199:E2233" ca="1" si="60">RANDBETWEEN(2500,4500)</f>
        <v>4013</v>
      </c>
      <c r="F2199" s="15" t="s">
        <v>12</v>
      </c>
      <c r="G2199" s="15" t="s">
        <v>13</v>
      </c>
      <c r="H2199" s="15" t="s">
        <v>70</v>
      </c>
      <c r="I2199" s="15" t="s">
        <v>71</v>
      </c>
      <c r="J2199" s="15" t="s">
        <v>997</v>
      </c>
      <c r="K2199" s="16" t="s">
        <v>998</v>
      </c>
      <c r="L2199" s="15" t="s">
        <v>999</v>
      </c>
      <c r="M2199" s="15" t="s">
        <v>1000</v>
      </c>
      <c r="N2199" s="15" t="s">
        <v>1001</v>
      </c>
      <c r="O2199" s="15" t="s">
        <v>21</v>
      </c>
      <c r="P2199" s="15"/>
      <c r="Q2199" s="15" t="s">
        <v>1003</v>
      </c>
      <c r="R2199" s="16" t="s">
        <v>1004</v>
      </c>
      <c r="S2199" s="16" t="s">
        <v>1005</v>
      </c>
      <c r="T2199" s="16" t="s">
        <v>1006</v>
      </c>
      <c r="U2199" s="17">
        <v>44576</v>
      </c>
      <c r="V2199" s="17">
        <v>44941</v>
      </c>
      <c r="W2199" s="15" t="s">
        <v>1007</v>
      </c>
      <c r="X2199" s="15" t="s">
        <v>1008</v>
      </c>
      <c r="Y2199" s="15" t="s">
        <v>78</v>
      </c>
      <c r="Z2199" s="15" t="s">
        <v>1002</v>
      </c>
      <c r="AA2199" s="15" t="s">
        <v>79</v>
      </c>
      <c r="AB2199" s="15"/>
      <c r="AC2199" s="15"/>
      <c r="AD2199" s="15" t="s">
        <v>1009</v>
      </c>
      <c r="AE2199" s="15" t="s">
        <v>1010</v>
      </c>
      <c r="AF2199" s="15" t="s">
        <v>1011</v>
      </c>
      <c r="AG2199" s="15"/>
      <c r="AH2199" s="15"/>
      <c r="AJ2199" s="15"/>
      <c r="AK2199" s="15"/>
      <c r="AL2199" s="15"/>
      <c r="AM2199" s="15"/>
      <c r="AN2199" s="15"/>
    </row>
    <row r="2200" spans="1:44">
      <c r="A2200" s="14">
        <v>44283.78432864583</v>
      </c>
      <c r="B2200" s="15" t="s">
        <v>996</v>
      </c>
      <c r="C2200" s="15" t="s">
        <v>11</v>
      </c>
      <c r="D2200" s="14">
        <v>44283.78432864583</v>
      </c>
      <c r="E2200" s="15">
        <f t="shared" ca="1" si="60"/>
        <v>3929</v>
      </c>
      <c r="F2200" s="15" t="s">
        <v>12</v>
      </c>
      <c r="G2200" s="15" t="s">
        <v>13</v>
      </c>
      <c r="H2200" s="15" t="s">
        <v>70</v>
      </c>
      <c r="I2200" s="15" t="s">
        <v>71</v>
      </c>
      <c r="J2200" s="15" t="s">
        <v>997</v>
      </c>
      <c r="K2200" s="16" t="s">
        <v>998</v>
      </c>
      <c r="L2200" s="15" t="s">
        <v>999</v>
      </c>
      <c r="M2200" s="15" t="s">
        <v>1000</v>
      </c>
      <c r="N2200" s="15" t="s">
        <v>1001</v>
      </c>
      <c r="O2200" s="15" t="s">
        <v>21</v>
      </c>
      <c r="P2200" s="15"/>
      <c r="Q2200" s="15" t="s">
        <v>1003</v>
      </c>
      <c r="R2200" s="16" t="s">
        <v>1004</v>
      </c>
      <c r="S2200" s="16" t="s">
        <v>1005</v>
      </c>
      <c r="T2200" s="16" t="s">
        <v>1006</v>
      </c>
      <c r="U2200" s="17">
        <v>44576</v>
      </c>
      <c r="V2200" s="17">
        <v>44941</v>
      </c>
      <c r="W2200" s="15" t="s">
        <v>1007</v>
      </c>
      <c r="X2200" s="15" t="s">
        <v>1008</v>
      </c>
      <c r="Y2200" s="15" t="s">
        <v>78</v>
      </c>
      <c r="Z2200" s="15" t="s">
        <v>1002</v>
      </c>
      <c r="AA2200" s="15" t="s">
        <v>79</v>
      </c>
      <c r="AB2200" s="15"/>
      <c r="AC2200" s="15"/>
      <c r="AD2200" s="15" t="s">
        <v>1009</v>
      </c>
      <c r="AE2200" s="15" t="s">
        <v>1010</v>
      </c>
      <c r="AF2200" s="15" t="s">
        <v>1011</v>
      </c>
      <c r="AG2200" s="15"/>
      <c r="AH2200" s="15"/>
      <c r="AJ2200" s="15"/>
      <c r="AK2200" s="15"/>
      <c r="AL2200" s="15"/>
      <c r="AM2200" s="15"/>
      <c r="AN2200" s="15"/>
      <c r="AO2200" s="15"/>
      <c r="AP2200" s="15"/>
      <c r="AQ2200" s="15"/>
      <c r="AR2200" s="15"/>
    </row>
    <row r="2201" spans="1:44">
      <c r="A2201" s="14">
        <v>44314.78432864583</v>
      </c>
      <c r="B2201" s="15" t="s">
        <v>996</v>
      </c>
      <c r="C2201" s="15" t="s">
        <v>11</v>
      </c>
      <c r="D2201" s="14">
        <v>44314.78432864583</v>
      </c>
      <c r="E2201" s="15">
        <f t="shared" ca="1" si="60"/>
        <v>4344</v>
      </c>
      <c r="F2201" s="15" t="s">
        <v>12</v>
      </c>
      <c r="G2201" s="15" t="s">
        <v>13</v>
      </c>
      <c r="H2201" s="15" t="s">
        <v>70</v>
      </c>
      <c r="I2201" s="15" t="s">
        <v>71</v>
      </c>
      <c r="J2201" s="15" t="s">
        <v>997</v>
      </c>
      <c r="K2201" s="16" t="s">
        <v>998</v>
      </c>
      <c r="L2201" s="15" t="s">
        <v>999</v>
      </c>
      <c r="M2201" s="15" t="s">
        <v>1000</v>
      </c>
      <c r="N2201" s="15" t="s">
        <v>1001</v>
      </c>
      <c r="O2201" s="15" t="s">
        <v>21</v>
      </c>
      <c r="P2201" s="15"/>
      <c r="Q2201" s="15" t="s">
        <v>1003</v>
      </c>
      <c r="R2201" s="16" t="s">
        <v>1004</v>
      </c>
      <c r="S2201" s="16" t="s">
        <v>1005</v>
      </c>
      <c r="T2201" s="16" t="s">
        <v>1006</v>
      </c>
      <c r="U2201" s="17">
        <v>44576</v>
      </c>
      <c r="V2201" s="17">
        <v>44941</v>
      </c>
      <c r="W2201" s="15" t="s">
        <v>1007</v>
      </c>
      <c r="X2201" s="15" t="s">
        <v>1008</v>
      </c>
      <c r="Y2201" s="15" t="s">
        <v>78</v>
      </c>
      <c r="Z2201" s="15" t="s">
        <v>1002</v>
      </c>
      <c r="AA2201" s="15" t="s">
        <v>79</v>
      </c>
      <c r="AB2201" s="15"/>
      <c r="AC2201" s="15"/>
      <c r="AD2201" s="15" t="s">
        <v>1009</v>
      </c>
      <c r="AE2201" s="15" t="s">
        <v>1010</v>
      </c>
      <c r="AF2201" s="15" t="s">
        <v>1011</v>
      </c>
      <c r="AG2201" s="15"/>
      <c r="AH2201" s="15"/>
      <c r="AI2201" s="15"/>
      <c r="AJ2201" s="15"/>
      <c r="AK2201" s="15"/>
      <c r="AL2201" s="15"/>
      <c r="AM2201" s="15"/>
      <c r="AN2201" s="15"/>
      <c r="AO2201" s="15"/>
      <c r="AP2201" s="15"/>
      <c r="AQ2201" s="15"/>
      <c r="AR2201" s="15"/>
    </row>
    <row r="2202" spans="1:44">
      <c r="A2202" s="14">
        <v>44344.78432864583</v>
      </c>
      <c r="B2202" s="15" t="s">
        <v>996</v>
      </c>
      <c r="C2202" s="15" t="s">
        <v>11</v>
      </c>
      <c r="D2202" s="14">
        <v>44344.78432864583</v>
      </c>
      <c r="E2202" s="15">
        <f t="shared" ca="1" si="60"/>
        <v>3132</v>
      </c>
      <c r="F2202" s="15" t="s">
        <v>12</v>
      </c>
      <c r="G2202" s="15" t="s">
        <v>13</v>
      </c>
      <c r="H2202" s="15" t="s">
        <v>70</v>
      </c>
      <c r="I2202" s="15" t="s">
        <v>71</v>
      </c>
      <c r="J2202" s="15" t="s">
        <v>997</v>
      </c>
      <c r="K2202" s="16" t="s">
        <v>998</v>
      </c>
      <c r="L2202" s="15" t="s">
        <v>999</v>
      </c>
      <c r="M2202" s="15" t="s">
        <v>1000</v>
      </c>
      <c r="N2202" s="15" t="s">
        <v>1001</v>
      </c>
      <c r="O2202" s="15" t="s">
        <v>21</v>
      </c>
      <c r="P2202" s="15"/>
      <c r="Q2202" s="15" t="s">
        <v>1003</v>
      </c>
      <c r="R2202" s="16" t="s">
        <v>1004</v>
      </c>
      <c r="S2202" s="16" t="s">
        <v>1005</v>
      </c>
      <c r="T2202" s="16" t="s">
        <v>1006</v>
      </c>
      <c r="U2202" s="17">
        <v>44576</v>
      </c>
      <c r="V2202" s="17">
        <v>44941</v>
      </c>
      <c r="W2202" s="15" t="s">
        <v>1007</v>
      </c>
      <c r="X2202" s="15" t="s">
        <v>1008</v>
      </c>
      <c r="Y2202" s="15" t="s">
        <v>78</v>
      </c>
      <c r="Z2202" s="15" t="s">
        <v>1002</v>
      </c>
      <c r="AA2202" s="15" t="s">
        <v>79</v>
      </c>
      <c r="AB2202" s="15"/>
      <c r="AC2202" s="15"/>
      <c r="AD2202" s="15" t="s">
        <v>1009</v>
      </c>
      <c r="AE2202" s="15" t="s">
        <v>1010</v>
      </c>
      <c r="AF2202" s="15" t="s">
        <v>1011</v>
      </c>
      <c r="AG2202" s="15"/>
      <c r="AH2202" s="15"/>
      <c r="AI2202" s="15"/>
      <c r="AJ2202" s="15"/>
      <c r="AK2202" s="15"/>
      <c r="AL2202" s="15"/>
      <c r="AM2202" s="15"/>
      <c r="AN2202" s="15"/>
      <c r="AO2202" s="15"/>
      <c r="AP2202" s="15"/>
      <c r="AQ2202" s="15"/>
      <c r="AR2202" s="15"/>
    </row>
    <row r="2203" spans="1:44">
      <c r="A2203" s="14">
        <v>44375.78432864583</v>
      </c>
      <c r="B2203" s="15" t="s">
        <v>996</v>
      </c>
      <c r="C2203" s="15" t="s">
        <v>11</v>
      </c>
      <c r="D2203" s="14">
        <v>44375.78432864583</v>
      </c>
      <c r="E2203" s="15">
        <f t="shared" ca="1" si="60"/>
        <v>3324</v>
      </c>
      <c r="F2203" s="15" t="s">
        <v>12</v>
      </c>
      <c r="G2203" s="15" t="s">
        <v>13</v>
      </c>
      <c r="H2203" s="15" t="s">
        <v>70</v>
      </c>
      <c r="I2203" s="15" t="s">
        <v>71</v>
      </c>
      <c r="J2203" s="15" t="s">
        <v>997</v>
      </c>
      <c r="K2203" s="16" t="s">
        <v>998</v>
      </c>
      <c r="L2203" s="15" t="s">
        <v>999</v>
      </c>
      <c r="M2203" s="15" t="s">
        <v>1000</v>
      </c>
      <c r="N2203" s="15" t="s">
        <v>1001</v>
      </c>
      <c r="O2203" s="15" t="s">
        <v>21</v>
      </c>
      <c r="P2203" s="15"/>
      <c r="Q2203" s="15" t="s">
        <v>1003</v>
      </c>
      <c r="R2203" s="16" t="s">
        <v>1004</v>
      </c>
      <c r="S2203" s="16" t="s">
        <v>1005</v>
      </c>
      <c r="T2203" s="16" t="s">
        <v>1006</v>
      </c>
      <c r="U2203" s="17">
        <v>44576</v>
      </c>
      <c r="V2203" s="17">
        <v>44941</v>
      </c>
      <c r="W2203" s="15" t="s">
        <v>1007</v>
      </c>
      <c r="X2203" s="15" t="s">
        <v>1008</v>
      </c>
      <c r="Y2203" s="15" t="s">
        <v>78</v>
      </c>
      <c r="Z2203" s="15" t="s">
        <v>1002</v>
      </c>
      <c r="AA2203" s="15" t="s">
        <v>79</v>
      </c>
      <c r="AB2203" s="15"/>
      <c r="AC2203" s="15"/>
      <c r="AD2203" s="15" t="s">
        <v>1009</v>
      </c>
      <c r="AE2203" s="15" t="s">
        <v>1010</v>
      </c>
      <c r="AF2203" s="15" t="s">
        <v>1011</v>
      </c>
      <c r="AG2203" s="15"/>
      <c r="AH2203" s="15"/>
      <c r="AI2203" s="15"/>
      <c r="AJ2203" s="15"/>
      <c r="AK2203" s="15"/>
      <c r="AL2203" s="15"/>
      <c r="AM2203" s="15"/>
      <c r="AN2203" s="15"/>
      <c r="AO2203" s="15"/>
      <c r="AP2203" s="15"/>
      <c r="AQ2203" s="15"/>
      <c r="AR2203" s="15"/>
    </row>
    <row r="2204" spans="1:44">
      <c r="A2204" s="14">
        <v>44405.78432864583</v>
      </c>
      <c r="B2204" s="15" t="s">
        <v>996</v>
      </c>
      <c r="C2204" s="15" t="s">
        <v>11</v>
      </c>
      <c r="D2204" s="14">
        <v>44405.78432864583</v>
      </c>
      <c r="E2204" s="15">
        <f t="shared" ca="1" si="60"/>
        <v>3432</v>
      </c>
      <c r="F2204" s="15" t="s">
        <v>12</v>
      </c>
      <c r="G2204" s="15" t="s">
        <v>13</v>
      </c>
      <c r="H2204" s="15" t="s">
        <v>70</v>
      </c>
      <c r="I2204" s="15" t="s">
        <v>71</v>
      </c>
      <c r="J2204" s="15" t="s">
        <v>997</v>
      </c>
      <c r="K2204" s="16" t="s">
        <v>998</v>
      </c>
      <c r="L2204" s="15" t="s">
        <v>999</v>
      </c>
      <c r="M2204" s="15" t="s">
        <v>1000</v>
      </c>
      <c r="N2204" s="15" t="s">
        <v>1001</v>
      </c>
      <c r="O2204" s="15" t="s">
        <v>21</v>
      </c>
      <c r="P2204" s="15"/>
      <c r="Q2204" s="15" t="s">
        <v>1003</v>
      </c>
      <c r="R2204" s="16" t="s">
        <v>1004</v>
      </c>
      <c r="S2204" s="16" t="s">
        <v>1005</v>
      </c>
      <c r="T2204" s="16" t="s">
        <v>1006</v>
      </c>
      <c r="U2204" s="17">
        <v>44576</v>
      </c>
      <c r="V2204" s="17">
        <v>44941</v>
      </c>
      <c r="W2204" s="15" t="s">
        <v>1007</v>
      </c>
      <c r="X2204" s="15" t="s">
        <v>1008</v>
      </c>
      <c r="Y2204" s="15" t="s">
        <v>78</v>
      </c>
      <c r="Z2204" s="15" t="s">
        <v>1002</v>
      </c>
      <c r="AA2204" s="15" t="s">
        <v>79</v>
      </c>
      <c r="AB2204" s="15"/>
      <c r="AC2204" s="15"/>
      <c r="AD2204" s="15" t="s">
        <v>1009</v>
      </c>
      <c r="AE2204" s="15" t="s">
        <v>1010</v>
      </c>
      <c r="AF2204" s="15" t="s">
        <v>1011</v>
      </c>
      <c r="AG2204" s="15"/>
      <c r="AH2204" s="15"/>
      <c r="AI2204" s="15"/>
      <c r="AJ2204" s="15"/>
      <c r="AK2204" s="15"/>
      <c r="AL2204" s="15"/>
      <c r="AM2204" s="15"/>
      <c r="AN2204" s="15"/>
      <c r="AO2204" s="15"/>
      <c r="AP2204" s="15"/>
      <c r="AQ2204" s="15"/>
      <c r="AR2204" s="15"/>
    </row>
    <row r="2205" spans="1:44">
      <c r="A2205" s="14">
        <v>44436.78432864583</v>
      </c>
      <c r="B2205" s="15" t="s">
        <v>996</v>
      </c>
      <c r="C2205" s="15" t="s">
        <v>11</v>
      </c>
      <c r="D2205" s="14">
        <v>44436.78432864583</v>
      </c>
      <c r="E2205" s="15">
        <f t="shared" ca="1" si="60"/>
        <v>2812</v>
      </c>
      <c r="F2205" s="15" t="s">
        <v>12</v>
      </c>
      <c r="G2205" s="15" t="s">
        <v>13</v>
      </c>
      <c r="H2205" s="15" t="s">
        <v>70</v>
      </c>
      <c r="I2205" s="15" t="s">
        <v>71</v>
      </c>
      <c r="J2205" s="15" t="s">
        <v>997</v>
      </c>
      <c r="K2205" s="16" t="s">
        <v>998</v>
      </c>
      <c r="L2205" s="15" t="s">
        <v>999</v>
      </c>
      <c r="M2205" s="15" t="s">
        <v>1000</v>
      </c>
      <c r="N2205" s="15" t="s">
        <v>1001</v>
      </c>
      <c r="O2205" s="15" t="s">
        <v>21</v>
      </c>
      <c r="P2205" s="15"/>
      <c r="Q2205" s="15" t="s">
        <v>1003</v>
      </c>
      <c r="R2205" s="16" t="s">
        <v>1004</v>
      </c>
      <c r="S2205" s="16" t="s">
        <v>1005</v>
      </c>
      <c r="T2205" s="16" t="s">
        <v>1006</v>
      </c>
      <c r="U2205" s="17">
        <v>44576</v>
      </c>
      <c r="V2205" s="17">
        <v>44941</v>
      </c>
      <c r="W2205" s="15" t="s">
        <v>1007</v>
      </c>
      <c r="X2205" s="15" t="s">
        <v>1008</v>
      </c>
      <c r="Y2205" s="15" t="s">
        <v>78</v>
      </c>
      <c r="Z2205" s="15" t="s">
        <v>1002</v>
      </c>
      <c r="AA2205" s="15" t="s">
        <v>79</v>
      </c>
      <c r="AB2205" s="15"/>
      <c r="AC2205" s="15"/>
      <c r="AD2205" s="15" t="s">
        <v>1009</v>
      </c>
      <c r="AE2205" s="15" t="s">
        <v>1010</v>
      </c>
      <c r="AF2205" s="15" t="s">
        <v>1011</v>
      </c>
      <c r="AG2205" s="15"/>
      <c r="AH2205" s="15"/>
      <c r="AI2205" s="15"/>
      <c r="AJ2205" s="15"/>
      <c r="AK2205" s="15"/>
      <c r="AL2205" s="15"/>
      <c r="AM2205" s="15"/>
      <c r="AN2205" s="15"/>
      <c r="AO2205" s="15"/>
      <c r="AP2205" s="15"/>
      <c r="AQ2205" s="15"/>
      <c r="AR2205" s="15"/>
    </row>
    <row r="2206" spans="1:44">
      <c r="A2206" s="14">
        <v>44467.78432864583</v>
      </c>
      <c r="B2206" s="15" t="s">
        <v>996</v>
      </c>
      <c r="C2206" s="15" t="s">
        <v>11</v>
      </c>
      <c r="D2206" s="14">
        <v>44467.78432864583</v>
      </c>
      <c r="E2206" s="15">
        <f t="shared" ca="1" si="60"/>
        <v>2745</v>
      </c>
      <c r="F2206" s="15" t="s">
        <v>12</v>
      </c>
      <c r="G2206" s="15" t="s">
        <v>13</v>
      </c>
      <c r="H2206" s="15" t="s">
        <v>70</v>
      </c>
      <c r="I2206" s="15" t="s">
        <v>71</v>
      </c>
      <c r="J2206" s="15" t="s">
        <v>997</v>
      </c>
      <c r="K2206" s="16" t="s">
        <v>998</v>
      </c>
      <c r="L2206" s="15" t="s">
        <v>999</v>
      </c>
      <c r="M2206" s="15" t="s">
        <v>1000</v>
      </c>
      <c r="N2206" s="15" t="s">
        <v>1001</v>
      </c>
      <c r="O2206" s="15" t="s">
        <v>21</v>
      </c>
      <c r="P2206" s="15"/>
      <c r="Q2206" s="15" t="s">
        <v>1003</v>
      </c>
      <c r="R2206" s="16" t="s">
        <v>1004</v>
      </c>
      <c r="S2206" s="16" t="s">
        <v>1005</v>
      </c>
      <c r="T2206" s="16" t="s">
        <v>1006</v>
      </c>
      <c r="U2206" s="17">
        <v>44576</v>
      </c>
      <c r="V2206" s="17">
        <v>44941</v>
      </c>
      <c r="W2206" s="15" t="s">
        <v>1007</v>
      </c>
      <c r="X2206" s="15" t="s">
        <v>1008</v>
      </c>
      <c r="Y2206" s="15" t="s">
        <v>78</v>
      </c>
      <c r="Z2206" s="15" t="s">
        <v>1002</v>
      </c>
      <c r="AA2206" s="15" t="s">
        <v>79</v>
      </c>
      <c r="AB2206" s="15"/>
      <c r="AC2206" s="15"/>
      <c r="AD2206" s="15" t="s">
        <v>1009</v>
      </c>
      <c r="AE2206" s="15" t="s">
        <v>1010</v>
      </c>
      <c r="AF2206" s="15" t="s">
        <v>1011</v>
      </c>
      <c r="AG2206" s="15"/>
      <c r="AH2206" s="15"/>
      <c r="AI2206" s="15"/>
      <c r="AJ2206" s="15"/>
      <c r="AK2206" s="15"/>
      <c r="AL2206" s="15"/>
      <c r="AM2206" s="15"/>
      <c r="AN2206" s="15"/>
      <c r="AO2206" s="15"/>
      <c r="AP2206" s="15"/>
      <c r="AQ2206" s="15"/>
      <c r="AR2206" s="15"/>
    </row>
    <row r="2207" spans="1:44">
      <c r="A2207" s="14">
        <v>44497.78432864583</v>
      </c>
      <c r="B2207" s="15" t="s">
        <v>996</v>
      </c>
      <c r="C2207" s="15" t="s">
        <v>11</v>
      </c>
      <c r="D2207" s="14">
        <v>44497.78432864583</v>
      </c>
      <c r="E2207" s="15">
        <f t="shared" ca="1" si="60"/>
        <v>3872</v>
      </c>
      <c r="F2207" s="15" t="s">
        <v>12</v>
      </c>
      <c r="G2207" s="15" t="s">
        <v>13</v>
      </c>
      <c r="H2207" s="15" t="s">
        <v>70</v>
      </c>
      <c r="I2207" s="15" t="s">
        <v>71</v>
      </c>
      <c r="J2207" s="15" t="s">
        <v>997</v>
      </c>
      <c r="K2207" s="16" t="s">
        <v>998</v>
      </c>
      <c r="L2207" s="15" t="s">
        <v>999</v>
      </c>
      <c r="M2207" s="15" t="s">
        <v>1000</v>
      </c>
      <c r="N2207" s="15" t="s">
        <v>1001</v>
      </c>
      <c r="O2207" s="15" t="s">
        <v>21</v>
      </c>
      <c r="P2207" s="15"/>
      <c r="Q2207" s="15" t="s">
        <v>1003</v>
      </c>
      <c r="R2207" s="16" t="s">
        <v>1004</v>
      </c>
      <c r="S2207" s="16" t="s">
        <v>1005</v>
      </c>
      <c r="T2207" s="16" t="s">
        <v>1006</v>
      </c>
      <c r="U2207" s="17">
        <v>44576</v>
      </c>
      <c r="V2207" s="17">
        <v>44941</v>
      </c>
      <c r="W2207" s="15" t="s">
        <v>1007</v>
      </c>
      <c r="X2207" s="15" t="s">
        <v>1008</v>
      </c>
      <c r="Y2207" s="15" t="s">
        <v>78</v>
      </c>
      <c r="Z2207" s="15" t="s">
        <v>1002</v>
      </c>
      <c r="AA2207" s="15" t="s">
        <v>79</v>
      </c>
      <c r="AB2207" s="15"/>
      <c r="AC2207" s="15"/>
      <c r="AD2207" s="15" t="s">
        <v>1009</v>
      </c>
      <c r="AE2207" s="15" t="s">
        <v>1010</v>
      </c>
      <c r="AF2207" s="15" t="s">
        <v>1011</v>
      </c>
      <c r="AG2207" s="15"/>
      <c r="AH2207" s="15"/>
      <c r="AI2207" s="15"/>
      <c r="AJ2207" s="15"/>
      <c r="AK2207" s="15"/>
      <c r="AL2207" s="15"/>
      <c r="AM2207" s="15"/>
      <c r="AN2207" s="15"/>
      <c r="AO2207" s="15"/>
      <c r="AP2207" s="15"/>
      <c r="AQ2207" s="15"/>
      <c r="AR2207" s="15"/>
    </row>
    <row r="2208" spans="1:44" s="15" customFormat="1">
      <c r="A2208" s="14">
        <v>44528.78432864583</v>
      </c>
      <c r="B2208" s="15" t="s">
        <v>996</v>
      </c>
      <c r="C2208" s="15" t="s">
        <v>11</v>
      </c>
      <c r="D2208" s="14">
        <v>44528.78432864583</v>
      </c>
      <c r="E2208" s="15">
        <f t="shared" ca="1" si="60"/>
        <v>2507</v>
      </c>
      <c r="F2208" s="15" t="s">
        <v>12</v>
      </c>
      <c r="G2208" s="15" t="s">
        <v>13</v>
      </c>
      <c r="H2208" s="15" t="s">
        <v>70</v>
      </c>
      <c r="I2208" s="15" t="s">
        <v>71</v>
      </c>
      <c r="J2208" s="15" t="s">
        <v>997</v>
      </c>
      <c r="K2208" s="16" t="s">
        <v>998</v>
      </c>
      <c r="L2208" s="15" t="s">
        <v>999</v>
      </c>
      <c r="M2208" s="15" t="s">
        <v>1000</v>
      </c>
      <c r="N2208" s="15" t="s">
        <v>1001</v>
      </c>
      <c r="O2208" s="15" t="s">
        <v>21</v>
      </c>
      <c r="Q2208" s="15" t="s">
        <v>1003</v>
      </c>
      <c r="R2208" s="16" t="s">
        <v>1004</v>
      </c>
      <c r="S2208" s="16" t="s">
        <v>1005</v>
      </c>
      <c r="T2208" s="16" t="s">
        <v>1006</v>
      </c>
      <c r="U2208" s="17">
        <v>44576</v>
      </c>
      <c r="V2208" s="17">
        <v>44941</v>
      </c>
      <c r="W2208" s="15" t="s">
        <v>1007</v>
      </c>
      <c r="X2208" s="15" t="s">
        <v>1008</v>
      </c>
      <c r="Y2208" s="15" t="s">
        <v>78</v>
      </c>
      <c r="Z2208" s="15" t="s">
        <v>1002</v>
      </c>
      <c r="AA2208" s="15" t="s">
        <v>79</v>
      </c>
      <c r="AD2208" s="15" t="s">
        <v>1009</v>
      </c>
      <c r="AE2208" s="15" t="s">
        <v>1010</v>
      </c>
      <c r="AF2208" s="15" t="s">
        <v>1011</v>
      </c>
    </row>
    <row r="2209" spans="1:39" s="15" customFormat="1">
      <c r="A2209" s="14">
        <v>44558.78432864583</v>
      </c>
      <c r="B2209" s="15" t="s">
        <v>996</v>
      </c>
      <c r="C2209" s="15" t="s">
        <v>11</v>
      </c>
      <c r="D2209" s="14">
        <v>44558.78432864583</v>
      </c>
      <c r="E2209" s="15">
        <f t="shared" ca="1" si="60"/>
        <v>3559</v>
      </c>
      <c r="F2209" s="15" t="s">
        <v>12</v>
      </c>
      <c r="G2209" s="15" t="s">
        <v>13</v>
      </c>
      <c r="H2209" s="15" t="s">
        <v>70</v>
      </c>
      <c r="I2209" s="15" t="s">
        <v>71</v>
      </c>
      <c r="J2209" s="15" t="s">
        <v>997</v>
      </c>
      <c r="K2209" s="16" t="s">
        <v>998</v>
      </c>
      <c r="L2209" s="15" t="s">
        <v>999</v>
      </c>
      <c r="M2209" s="15" t="s">
        <v>1000</v>
      </c>
      <c r="N2209" s="15" t="s">
        <v>1001</v>
      </c>
      <c r="O2209" s="15" t="s">
        <v>21</v>
      </c>
      <c r="Q2209" s="15" t="s">
        <v>1003</v>
      </c>
      <c r="R2209" s="16" t="s">
        <v>1004</v>
      </c>
      <c r="S2209" s="16" t="s">
        <v>1005</v>
      </c>
      <c r="T2209" s="16" t="s">
        <v>1006</v>
      </c>
      <c r="U2209" s="17">
        <v>44576</v>
      </c>
      <c r="V2209" s="17">
        <v>44941</v>
      </c>
      <c r="W2209" s="15" t="s">
        <v>1007</v>
      </c>
      <c r="X2209" s="15" t="s">
        <v>1008</v>
      </c>
      <c r="Y2209" s="15" t="s">
        <v>78</v>
      </c>
      <c r="Z2209" s="15" t="s">
        <v>1002</v>
      </c>
      <c r="AA2209" s="15" t="s">
        <v>79</v>
      </c>
      <c r="AD2209" s="15" t="s">
        <v>1009</v>
      </c>
      <c r="AE2209" s="15" t="s">
        <v>1010</v>
      </c>
      <c r="AF2209" s="15" t="s">
        <v>1011</v>
      </c>
    </row>
    <row r="2210" spans="1:39" s="15" customFormat="1">
      <c r="A2210" s="14">
        <v>44589.78432864583</v>
      </c>
      <c r="B2210" s="15" t="s">
        <v>996</v>
      </c>
      <c r="C2210" s="15" t="s">
        <v>11</v>
      </c>
      <c r="D2210" s="14">
        <v>44589.78432864583</v>
      </c>
      <c r="E2210" s="15">
        <f t="shared" ca="1" si="60"/>
        <v>3449</v>
      </c>
      <c r="F2210" s="15" t="s">
        <v>12</v>
      </c>
      <c r="G2210" s="15" t="s">
        <v>13</v>
      </c>
      <c r="H2210" s="15" t="s">
        <v>70</v>
      </c>
      <c r="I2210" s="15" t="s">
        <v>71</v>
      </c>
      <c r="J2210" s="15" t="s">
        <v>997</v>
      </c>
      <c r="K2210" s="16" t="s">
        <v>998</v>
      </c>
      <c r="L2210" s="15" t="s">
        <v>999</v>
      </c>
      <c r="M2210" s="15" t="s">
        <v>1000</v>
      </c>
      <c r="N2210" s="15" t="s">
        <v>1001</v>
      </c>
      <c r="O2210" s="15" t="s">
        <v>21</v>
      </c>
      <c r="Q2210" s="15" t="s">
        <v>1003</v>
      </c>
      <c r="R2210" s="16" t="s">
        <v>1004</v>
      </c>
      <c r="S2210" s="16" t="s">
        <v>1005</v>
      </c>
      <c r="T2210" s="16" t="s">
        <v>1006</v>
      </c>
      <c r="U2210" s="17">
        <v>44576</v>
      </c>
      <c r="V2210" s="17">
        <v>44941</v>
      </c>
      <c r="W2210" s="15" t="s">
        <v>1007</v>
      </c>
      <c r="X2210" s="15" t="s">
        <v>1008</v>
      </c>
      <c r="Y2210" s="15" t="s">
        <v>78</v>
      </c>
      <c r="Z2210" s="15" t="s">
        <v>1002</v>
      </c>
      <c r="AA2210" s="15" t="s">
        <v>79</v>
      </c>
      <c r="AD2210" s="15" t="s">
        <v>1009</v>
      </c>
      <c r="AE2210" s="15" t="s">
        <v>1010</v>
      </c>
      <c r="AF2210" s="15" t="s">
        <v>1011</v>
      </c>
    </row>
    <row r="2211" spans="1:39" s="15" customFormat="1">
      <c r="A2211" s="14">
        <v>44620.78432864583</v>
      </c>
      <c r="B2211" s="15" t="s">
        <v>996</v>
      </c>
      <c r="C2211" s="15" t="s">
        <v>11</v>
      </c>
      <c r="D2211" s="14">
        <v>44620.78432864583</v>
      </c>
      <c r="E2211" s="15">
        <f t="shared" ca="1" si="60"/>
        <v>2812</v>
      </c>
      <c r="F2211" s="15" t="s">
        <v>12</v>
      </c>
      <c r="G2211" s="15" t="s">
        <v>13</v>
      </c>
      <c r="H2211" s="15" t="s">
        <v>70</v>
      </c>
      <c r="I2211" s="15" t="s">
        <v>71</v>
      </c>
      <c r="J2211" s="15" t="s">
        <v>997</v>
      </c>
      <c r="K2211" s="16" t="s">
        <v>998</v>
      </c>
      <c r="L2211" s="15" t="s">
        <v>999</v>
      </c>
      <c r="M2211" s="15" t="s">
        <v>1000</v>
      </c>
      <c r="N2211" s="15" t="s">
        <v>1001</v>
      </c>
      <c r="O2211" s="15" t="s">
        <v>21</v>
      </c>
      <c r="Q2211" s="15" t="s">
        <v>1003</v>
      </c>
      <c r="R2211" s="16" t="s">
        <v>1004</v>
      </c>
      <c r="S2211" s="16" t="s">
        <v>1005</v>
      </c>
      <c r="T2211" s="16" t="s">
        <v>1006</v>
      </c>
      <c r="U2211" s="17">
        <v>44576</v>
      </c>
      <c r="V2211" s="17">
        <v>44941</v>
      </c>
      <c r="W2211" s="15" t="s">
        <v>1007</v>
      </c>
      <c r="X2211" s="15" t="s">
        <v>1008</v>
      </c>
      <c r="Y2211" s="15" t="s">
        <v>78</v>
      </c>
      <c r="Z2211" s="15" t="s">
        <v>1002</v>
      </c>
      <c r="AA2211" s="15" t="s">
        <v>79</v>
      </c>
      <c r="AD2211" s="15" t="s">
        <v>1009</v>
      </c>
      <c r="AE2211" s="15" t="s">
        <v>1010</v>
      </c>
      <c r="AF2211" s="15" t="s">
        <v>1011</v>
      </c>
    </row>
    <row r="2212" spans="1:39" s="15" customFormat="1">
      <c r="A2212" s="14">
        <v>44648.78432864583</v>
      </c>
      <c r="B2212" s="15" t="s">
        <v>996</v>
      </c>
      <c r="C2212" s="15" t="s">
        <v>11</v>
      </c>
      <c r="D2212" s="14">
        <v>44648.78432864583</v>
      </c>
      <c r="E2212" s="15">
        <f t="shared" ca="1" si="60"/>
        <v>3838</v>
      </c>
      <c r="F2212" s="15" t="s">
        <v>12</v>
      </c>
      <c r="G2212" s="15" t="s">
        <v>13</v>
      </c>
      <c r="H2212" s="15" t="s">
        <v>70</v>
      </c>
      <c r="I2212" s="15" t="s">
        <v>71</v>
      </c>
      <c r="J2212" s="15" t="s">
        <v>997</v>
      </c>
      <c r="K2212" s="16" t="s">
        <v>998</v>
      </c>
      <c r="L2212" s="15" t="s">
        <v>999</v>
      </c>
      <c r="M2212" s="15" t="s">
        <v>1000</v>
      </c>
      <c r="N2212" s="15" t="s">
        <v>1001</v>
      </c>
      <c r="O2212" s="15" t="s">
        <v>21</v>
      </c>
      <c r="Q2212" s="15" t="s">
        <v>1003</v>
      </c>
      <c r="R2212" s="16" t="s">
        <v>1004</v>
      </c>
      <c r="S2212" s="16" t="s">
        <v>1005</v>
      </c>
      <c r="T2212" s="16" t="s">
        <v>1006</v>
      </c>
      <c r="U2212" s="17">
        <v>44576</v>
      </c>
      <c r="V2212" s="17">
        <v>44941</v>
      </c>
      <c r="W2212" s="15" t="s">
        <v>1007</v>
      </c>
      <c r="X2212" s="15" t="s">
        <v>1008</v>
      </c>
      <c r="Y2212" s="15" t="s">
        <v>78</v>
      </c>
      <c r="Z2212" s="15" t="s">
        <v>1002</v>
      </c>
      <c r="AA2212" s="15" t="s">
        <v>79</v>
      </c>
      <c r="AD2212" s="15" t="s">
        <v>1009</v>
      </c>
      <c r="AE2212" s="15" t="s">
        <v>1010</v>
      </c>
      <c r="AF2212" s="15" t="s">
        <v>1011</v>
      </c>
    </row>
    <row r="2213" spans="1:39" s="15" customFormat="1">
      <c r="A2213" s="14">
        <v>44679.78432864583</v>
      </c>
      <c r="B2213" s="15" t="s">
        <v>996</v>
      </c>
      <c r="C2213" s="15" t="s">
        <v>11</v>
      </c>
      <c r="D2213" s="14">
        <v>44679.78432864583</v>
      </c>
      <c r="E2213" s="15">
        <f t="shared" ca="1" si="60"/>
        <v>3612</v>
      </c>
      <c r="F2213" s="15" t="s">
        <v>12</v>
      </c>
      <c r="G2213" s="15" t="s">
        <v>13</v>
      </c>
      <c r="H2213" s="15" t="s">
        <v>70</v>
      </c>
      <c r="I2213" s="15" t="s">
        <v>71</v>
      </c>
      <c r="J2213" s="15" t="s">
        <v>997</v>
      </c>
      <c r="K2213" s="16" t="s">
        <v>998</v>
      </c>
      <c r="L2213" s="15" t="s">
        <v>999</v>
      </c>
      <c r="M2213" s="15" t="s">
        <v>1000</v>
      </c>
      <c r="N2213" s="15" t="s">
        <v>1001</v>
      </c>
      <c r="O2213" s="15" t="s">
        <v>21</v>
      </c>
      <c r="Q2213" s="15" t="s">
        <v>1003</v>
      </c>
      <c r="R2213" s="16" t="s">
        <v>1004</v>
      </c>
      <c r="S2213" s="16" t="s">
        <v>1005</v>
      </c>
      <c r="T2213" s="16" t="s">
        <v>1006</v>
      </c>
      <c r="U2213" s="17">
        <v>44576</v>
      </c>
      <c r="V2213" s="17">
        <v>44941</v>
      </c>
      <c r="W2213" s="15" t="s">
        <v>1007</v>
      </c>
      <c r="X2213" s="15" t="s">
        <v>1008</v>
      </c>
      <c r="Y2213" s="15" t="s">
        <v>78</v>
      </c>
      <c r="Z2213" s="15" t="s">
        <v>1002</v>
      </c>
      <c r="AA2213" s="15" t="s">
        <v>79</v>
      </c>
      <c r="AD2213" s="15" t="s">
        <v>1009</v>
      </c>
      <c r="AE2213" s="15" t="s">
        <v>1010</v>
      </c>
      <c r="AF2213" s="15" t="s">
        <v>1011</v>
      </c>
    </row>
    <row r="2214" spans="1:39" s="15" customFormat="1">
      <c r="A2214" s="14">
        <v>44709.78432864583</v>
      </c>
      <c r="B2214" s="15" t="s">
        <v>996</v>
      </c>
      <c r="C2214" s="15" t="s">
        <v>11</v>
      </c>
      <c r="D2214" s="14">
        <v>44709.78432864583</v>
      </c>
      <c r="E2214" s="15">
        <f t="shared" ca="1" si="60"/>
        <v>3072</v>
      </c>
      <c r="F2214" s="15" t="s">
        <v>12</v>
      </c>
      <c r="G2214" s="15" t="s">
        <v>13</v>
      </c>
      <c r="H2214" s="15" t="s">
        <v>70</v>
      </c>
      <c r="I2214" s="15" t="s">
        <v>71</v>
      </c>
      <c r="J2214" s="15" t="s">
        <v>997</v>
      </c>
      <c r="K2214" s="16" t="s">
        <v>998</v>
      </c>
      <c r="L2214" s="15" t="s">
        <v>999</v>
      </c>
      <c r="M2214" s="15" t="s">
        <v>1000</v>
      </c>
      <c r="N2214" s="15" t="s">
        <v>1001</v>
      </c>
      <c r="O2214" s="15" t="s">
        <v>21</v>
      </c>
      <c r="Q2214" s="15" t="s">
        <v>1003</v>
      </c>
      <c r="R2214" s="16" t="s">
        <v>1004</v>
      </c>
      <c r="S2214" s="16" t="s">
        <v>1005</v>
      </c>
      <c r="T2214" s="16" t="s">
        <v>1006</v>
      </c>
      <c r="U2214" s="17">
        <v>44576</v>
      </c>
      <c r="V2214" s="17">
        <v>44941</v>
      </c>
      <c r="W2214" s="15" t="s">
        <v>1007</v>
      </c>
      <c r="X2214" s="15" t="s">
        <v>1008</v>
      </c>
      <c r="Y2214" s="15" t="s">
        <v>78</v>
      </c>
      <c r="Z2214" s="15" t="s">
        <v>1002</v>
      </c>
      <c r="AA2214" s="15" t="s">
        <v>79</v>
      </c>
      <c r="AD2214" s="15" t="s">
        <v>1009</v>
      </c>
      <c r="AE2214" s="15" t="s">
        <v>1010</v>
      </c>
      <c r="AF2214" s="15" t="s">
        <v>1011</v>
      </c>
    </row>
    <row r="2215" spans="1:39" s="15" customFormat="1">
      <c r="A2215" s="14">
        <v>44740.78432864583</v>
      </c>
      <c r="B2215" s="15" t="s">
        <v>996</v>
      </c>
      <c r="C2215" s="15" t="s">
        <v>11</v>
      </c>
      <c r="D2215" s="14">
        <v>44740.78432864583</v>
      </c>
      <c r="E2215" s="15">
        <f t="shared" ca="1" si="60"/>
        <v>3766</v>
      </c>
      <c r="F2215" s="15" t="s">
        <v>12</v>
      </c>
      <c r="G2215" s="15" t="s">
        <v>13</v>
      </c>
      <c r="H2215" s="15" t="s">
        <v>70</v>
      </c>
      <c r="I2215" s="15" t="s">
        <v>71</v>
      </c>
      <c r="J2215" s="15" t="s">
        <v>997</v>
      </c>
      <c r="K2215" s="16" t="s">
        <v>998</v>
      </c>
      <c r="L2215" s="15" t="s">
        <v>999</v>
      </c>
      <c r="M2215" s="15" t="s">
        <v>1000</v>
      </c>
      <c r="N2215" s="15" t="s">
        <v>1001</v>
      </c>
      <c r="O2215" s="15" t="s">
        <v>21</v>
      </c>
      <c r="Q2215" s="15" t="s">
        <v>1003</v>
      </c>
      <c r="R2215" s="16" t="s">
        <v>1004</v>
      </c>
      <c r="S2215" s="16" t="s">
        <v>1005</v>
      </c>
      <c r="T2215" s="16" t="s">
        <v>1006</v>
      </c>
      <c r="U2215" s="17">
        <v>44576</v>
      </c>
      <c r="V2215" s="17">
        <v>44941</v>
      </c>
      <c r="W2215" s="15" t="s">
        <v>1007</v>
      </c>
      <c r="X2215" s="15" t="s">
        <v>1008</v>
      </c>
      <c r="Y2215" s="15" t="s">
        <v>78</v>
      </c>
      <c r="Z2215" s="15" t="s">
        <v>1002</v>
      </c>
      <c r="AA2215" s="15" t="s">
        <v>79</v>
      </c>
      <c r="AD2215" s="15" t="s">
        <v>1009</v>
      </c>
      <c r="AE2215" s="15" t="s">
        <v>1010</v>
      </c>
      <c r="AF2215" s="15" t="s">
        <v>1011</v>
      </c>
    </row>
    <row r="2216" spans="1:39" s="15" customFormat="1">
      <c r="A2216" s="14">
        <v>44770.78432864583</v>
      </c>
      <c r="B2216" s="15" t="s">
        <v>996</v>
      </c>
      <c r="C2216" s="15" t="s">
        <v>11</v>
      </c>
      <c r="D2216" s="14">
        <v>44770.78432864583</v>
      </c>
      <c r="E2216" s="15">
        <f t="shared" ca="1" si="60"/>
        <v>2530</v>
      </c>
      <c r="F2216" s="15" t="s">
        <v>12</v>
      </c>
      <c r="G2216" s="15" t="s">
        <v>13</v>
      </c>
      <c r="H2216" s="15" t="s">
        <v>70</v>
      </c>
      <c r="I2216" s="15" t="s">
        <v>71</v>
      </c>
      <c r="J2216" s="15" t="s">
        <v>997</v>
      </c>
      <c r="K2216" s="16" t="s">
        <v>998</v>
      </c>
      <c r="L2216" s="15" t="s">
        <v>999</v>
      </c>
      <c r="M2216" s="15" t="s">
        <v>1000</v>
      </c>
      <c r="N2216" s="15" t="s">
        <v>1001</v>
      </c>
      <c r="O2216" s="15" t="s">
        <v>21</v>
      </c>
      <c r="Q2216" s="15" t="s">
        <v>1003</v>
      </c>
      <c r="R2216" s="16" t="s">
        <v>1004</v>
      </c>
      <c r="S2216" s="16" t="s">
        <v>1005</v>
      </c>
      <c r="T2216" s="16" t="s">
        <v>1006</v>
      </c>
      <c r="U2216" s="17">
        <v>44576</v>
      </c>
      <c r="V2216" s="17">
        <v>44941</v>
      </c>
      <c r="W2216" s="15" t="s">
        <v>1007</v>
      </c>
      <c r="X2216" s="15" t="s">
        <v>1008</v>
      </c>
      <c r="Y2216" s="15" t="s">
        <v>78</v>
      </c>
      <c r="Z2216" s="15" t="s">
        <v>1002</v>
      </c>
      <c r="AA2216" s="15" t="s">
        <v>79</v>
      </c>
      <c r="AD2216" s="15" t="s">
        <v>1009</v>
      </c>
      <c r="AE2216" s="15" t="s">
        <v>1010</v>
      </c>
      <c r="AF2216" s="15" t="s">
        <v>1011</v>
      </c>
    </row>
    <row r="2217" spans="1:39" s="15" customFormat="1">
      <c r="A2217" s="14">
        <v>44801.78432864583</v>
      </c>
      <c r="B2217" s="15" t="s">
        <v>996</v>
      </c>
      <c r="C2217" s="15" t="s">
        <v>11</v>
      </c>
      <c r="D2217" s="14">
        <v>44801.78432864583</v>
      </c>
      <c r="E2217" s="15">
        <f t="shared" ca="1" si="60"/>
        <v>4022</v>
      </c>
      <c r="F2217" s="15" t="s">
        <v>12</v>
      </c>
      <c r="G2217" s="15" t="s">
        <v>13</v>
      </c>
      <c r="H2217" s="15" t="s">
        <v>70</v>
      </c>
      <c r="I2217" s="15" t="s">
        <v>71</v>
      </c>
      <c r="J2217" s="15" t="s">
        <v>997</v>
      </c>
      <c r="K2217" s="16" t="s">
        <v>998</v>
      </c>
      <c r="L2217" s="15" t="s">
        <v>999</v>
      </c>
      <c r="M2217" s="15" t="s">
        <v>1000</v>
      </c>
      <c r="N2217" s="15" t="s">
        <v>1001</v>
      </c>
      <c r="O2217" s="15" t="s">
        <v>21</v>
      </c>
      <c r="Q2217" s="15" t="s">
        <v>1003</v>
      </c>
      <c r="R2217" s="16" t="s">
        <v>1004</v>
      </c>
      <c r="S2217" s="16" t="s">
        <v>1005</v>
      </c>
      <c r="T2217" s="16" t="s">
        <v>1006</v>
      </c>
      <c r="U2217" s="17">
        <v>44576</v>
      </c>
      <c r="V2217" s="17">
        <v>44941</v>
      </c>
      <c r="W2217" s="15" t="s">
        <v>1007</v>
      </c>
      <c r="X2217" s="15" t="s">
        <v>1008</v>
      </c>
      <c r="Y2217" s="15" t="s">
        <v>78</v>
      </c>
      <c r="Z2217" s="15" t="s">
        <v>1002</v>
      </c>
      <c r="AA2217" s="15" t="s">
        <v>79</v>
      </c>
      <c r="AD2217" s="15" t="s">
        <v>1009</v>
      </c>
      <c r="AE2217" s="15" t="s">
        <v>1010</v>
      </c>
      <c r="AF2217" s="15" t="s">
        <v>1011</v>
      </c>
    </row>
    <row r="2218" spans="1:39" s="15" customFormat="1">
      <c r="A2218" s="14">
        <v>44832.78432864583</v>
      </c>
      <c r="B2218" s="15" t="s">
        <v>996</v>
      </c>
      <c r="C2218" s="15" t="s">
        <v>11</v>
      </c>
      <c r="D2218" s="14">
        <v>44832.78432864583</v>
      </c>
      <c r="E2218" s="15">
        <f t="shared" ca="1" si="60"/>
        <v>3425</v>
      </c>
      <c r="F2218" s="15" t="s">
        <v>12</v>
      </c>
      <c r="G2218" s="15" t="s">
        <v>13</v>
      </c>
      <c r="H2218" s="15" t="s">
        <v>70</v>
      </c>
      <c r="I2218" s="15" t="s">
        <v>71</v>
      </c>
      <c r="J2218" s="15" t="s">
        <v>997</v>
      </c>
      <c r="K2218" s="16" t="s">
        <v>998</v>
      </c>
      <c r="L2218" s="15" t="s">
        <v>999</v>
      </c>
      <c r="M2218" s="15" t="s">
        <v>1000</v>
      </c>
      <c r="N2218" s="15" t="s">
        <v>1001</v>
      </c>
      <c r="O2218" s="15" t="s">
        <v>21</v>
      </c>
      <c r="Q2218" s="15" t="s">
        <v>1003</v>
      </c>
      <c r="R2218" s="16" t="s">
        <v>1004</v>
      </c>
      <c r="S2218" s="16" t="s">
        <v>1005</v>
      </c>
      <c r="T2218" s="16" t="s">
        <v>1006</v>
      </c>
      <c r="U2218" s="17">
        <v>44576</v>
      </c>
      <c r="V2218" s="17">
        <v>44941</v>
      </c>
      <c r="W2218" s="15" t="s">
        <v>1007</v>
      </c>
      <c r="X2218" s="15" t="s">
        <v>1008</v>
      </c>
      <c r="Y2218" s="15" t="s">
        <v>78</v>
      </c>
      <c r="Z2218" s="15" t="s">
        <v>1002</v>
      </c>
      <c r="AA2218" s="15" t="s">
        <v>79</v>
      </c>
      <c r="AD2218" s="15" t="s">
        <v>1009</v>
      </c>
      <c r="AE2218" s="15" t="s">
        <v>1010</v>
      </c>
      <c r="AF2218" s="15" t="s">
        <v>1011</v>
      </c>
    </row>
    <row r="2219" spans="1:39" s="15" customFormat="1">
      <c r="A2219" s="14">
        <v>44862.78432864583</v>
      </c>
      <c r="B2219" s="15" t="s">
        <v>996</v>
      </c>
      <c r="C2219" s="15" t="s">
        <v>11</v>
      </c>
      <c r="D2219" s="14">
        <v>44862.78432864583</v>
      </c>
      <c r="E2219" s="15">
        <f t="shared" ca="1" si="60"/>
        <v>3937</v>
      </c>
      <c r="F2219" s="15" t="s">
        <v>12</v>
      </c>
      <c r="G2219" s="15" t="s">
        <v>13</v>
      </c>
      <c r="H2219" s="15" t="s">
        <v>70</v>
      </c>
      <c r="I2219" s="15" t="s">
        <v>71</v>
      </c>
      <c r="J2219" s="15" t="s">
        <v>997</v>
      </c>
      <c r="K2219" s="16" t="s">
        <v>998</v>
      </c>
      <c r="L2219" s="15" t="s">
        <v>999</v>
      </c>
      <c r="M2219" s="15" t="s">
        <v>1000</v>
      </c>
      <c r="N2219" s="15" t="s">
        <v>1001</v>
      </c>
      <c r="O2219" s="15" t="s">
        <v>21</v>
      </c>
      <c r="Q2219" s="15" t="s">
        <v>1003</v>
      </c>
      <c r="R2219" s="16" t="s">
        <v>1004</v>
      </c>
      <c r="S2219" s="16" t="s">
        <v>1005</v>
      </c>
      <c r="T2219" s="16" t="s">
        <v>1006</v>
      </c>
      <c r="U2219" s="17">
        <v>44576</v>
      </c>
      <c r="V2219" s="17">
        <v>44941</v>
      </c>
      <c r="W2219" s="15" t="s">
        <v>1007</v>
      </c>
      <c r="X2219" s="15" t="s">
        <v>1008</v>
      </c>
      <c r="Y2219" s="15" t="s">
        <v>78</v>
      </c>
      <c r="Z2219" s="15" t="s">
        <v>1002</v>
      </c>
      <c r="AA2219" s="15" t="s">
        <v>79</v>
      </c>
      <c r="AD2219" s="15" t="s">
        <v>1009</v>
      </c>
      <c r="AE2219" s="15" t="s">
        <v>1010</v>
      </c>
      <c r="AF2219" s="15" t="s">
        <v>1011</v>
      </c>
    </row>
    <row r="2220" spans="1:39" s="15" customFormat="1">
      <c r="A2220" s="14">
        <v>44893.78432864583</v>
      </c>
      <c r="B2220" s="15" t="s">
        <v>996</v>
      </c>
      <c r="C2220" s="15" t="s">
        <v>11</v>
      </c>
      <c r="D2220" s="14">
        <v>44893.78432864583</v>
      </c>
      <c r="E2220" s="15">
        <f t="shared" ca="1" si="60"/>
        <v>2742</v>
      </c>
      <c r="F2220" s="15" t="s">
        <v>12</v>
      </c>
      <c r="G2220" s="15" t="s">
        <v>13</v>
      </c>
      <c r="H2220" s="15" t="s">
        <v>70</v>
      </c>
      <c r="I2220" s="15" t="s">
        <v>71</v>
      </c>
      <c r="J2220" s="15" t="s">
        <v>997</v>
      </c>
      <c r="K2220" s="16" t="s">
        <v>998</v>
      </c>
      <c r="L2220" s="15" t="s">
        <v>999</v>
      </c>
      <c r="M2220" s="15" t="s">
        <v>1000</v>
      </c>
      <c r="N2220" s="15" t="s">
        <v>1001</v>
      </c>
      <c r="O2220" s="15" t="s">
        <v>21</v>
      </c>
      <c r="Q2220" s="15" t="s">
        <v>1003</v>
      </c>
      <c r="R2220" s="16" t="s">
        <v>1004</v>
      </c>
      <c r="S2220" s="16" t="s">
        <v>1005</v>
      </c>
      <c r="T2220" s="16" t="s">
        <v>1006</v>
      </c>
      <c r="U2220" s="17">
        <v>44576</v>
      </c>
      <c r="V2220" s="17">
        <v>44941</v>
      </c>
      <c r="W2220" s="15" t="s">
        <v>1007</v>
      </c>
      <c r="X2220" s="15" t="s">
        <v>1008</v>
      </c>
      <c r="Y2220" s="15" t="s">
        <v>78</v>
      </c>
      <c r="Z2220" s="15" t="s">
        <v>1002</v>
      </c>
      <c r="AA2220" s="15" t="s">
        <v>79</v>
      </c>
      <c r="AD2220" s="15" t="s">
        <v>1009</v>
      </c>
      <c r="AE2220" s="15" t="s">
        <v>1010</v>
      </c>
      <c r="AF2220" s="15" t="s">
        <v>1011</v>
      </c>
    </row>
    <row r="2221" spans="1:39" s="15" customFormat="1">
      <c r="A2221" s="14">
        <v>44923.78432864583</v>
      </c>
      <c r="B2221" s="15" t="s">
        <v>996</v>
      </c>
      <c r="C2221" s="15" t="s">
        <v>11</v>
      </c>
      <c r="D2221" s="14">
        <v>44923.78432864583</v>
      </c>
      <c r="E2221" s="15">
        <f t="shared" ca="1" si="60"/>
        <v>3183</v>
      </c>
      <c r="F2221" s="15" t="s">
        <v>12</v>
      </c>
      <c r="G2221" s="15" t="s">
        <v>13</v>
      </c>
      <c r="H2221" s="15" t="s">
        <v>70</v>
      </c>
      <c r="I2221" s="15" t="s">
        <v>71</v>
      </c>
      <c r="J2221" s="15" t="s">
        <v>997</v>
      </c>
      <c r="K2221" s="16" t="s">
        <v>998</v>
      </c>
      <c r="L2221" s="15" t="s">
        <v>999</v>
      </c>
      <c r="M2221" s="15" t="s">
        <v>1000</v>
      </c>
      <c r="N2221" s="15" t="s">
        <v>1001</v>
      </c>
      <c r="O2221" s="15" t="s">
        <v>21</v>
      </c>
      <c r="Q2221" s="15" t="s">
        <v>1003</v>
      </c>
      <c r="R2221" s="16" t="s">
        <v>1004</v>
      </c>
      <c r="S2221" s="16" t="s">
        <v>1005</v>
      </c>
      <c r="T2221" s="16" t="s">
        <v>1006</v>
      </c>
      <c r="U2221" s="17">
        <v>44576</v>
      </c>
      <c r="V2221" s="17">
        <v>44941</v>
      </c>
      <c r="W2221" s="15" t="s">
        <v>1007</v>
      </c>
      <c r="X2221" s="15" t="s">
        <v>1008</v>
      </c>
      <c r="Y2221" s="15" t="s">
        <v>78</v>
      </c>
      <c r="Z2221" s="15" t="s">
        <v>1002</v>
      </c>
      <c r="AA2221" s="15" t="s">
        <v>79</v>
      </c>
      <c r="AD2221" s="15" t="s">
        <v>1009</v>
      </c>
      <c r="AE2221" s="15" t="s">
        <v>1010</v>
      </c>
      <c r="AF2221" s="15" t="s">
        <v>1011</v>
      </c>
    </row>
    <row r="2222" spans="1:39" s="15" customFormat="1">
      <c r="A2222" s="14">
        <v>44954.78432864583</v>
      </c>
      <c r="B2222" s="15" t="s">
        <v>996</v>
      </c>
      <c r="C2222" s="15" t="s">
        <v>11</v>
      </c>
      <c r="D2222" s="14">
        <v>44954.78432864583</v>
      </c>
      <c r="E2222" s="15">
        <f t="shared" ca="1" si="60"/>
        <v>3728</v>
      </c>
      <c r="F2222" s="15" t="s">
        <v>12</v>
      </c>
      <c r="G2222" s="15" t="s">
        <v>13</v>
      </c>
      <c r="H2222" s="15" t="s">
        <v>70</v>
      </c>
      <c r="I2222" s="15" t="s">
        <v>71</v>
      </c>
      <c r="J2222" s="15" t="s">
        <v>997</v>
      </c>
      <c r="K2222" s="16" t="s">
        <v>998</v>
      </c>
      <c r="L2222" s="15" t="s">
        <v>999</v>
      </c>
      <c r="M2222" s="15" t="s">
        <v>1000</v>
      </c>
      <c r="N2222" s="15" t="s">
        <v>1001</v>
      </c>
      <c r="O2222" s="15" t="s">
        <v>21</v>
      </c>
      <c r="Q2222" s="15" t="s">
        <v>1003</v>
      </c>
      <c r="R2222" s="16" t="s">
        <v>1004</v>
      </c>
      <c r="S2222" s="16" t="s">
        <v>1005</v>
      </c>
      <c r="T2222" s="16" t="s">
        <v>1006</v>
      </c>
      <c r="U2222" s="17">
        <v>44576</v>
      </c>
      <c r="V2222" s="17">
        <v>44941</v>
      </c>
      <c r="W2222" s="15" t="s">
        <v>1007</v>
      </c>
      <c r="X2222" s="15" t="s">
        <v>1008</v>
      </c>
      <c r="Y2222" s="15" t="s">
        <v>78</v>
      </c>
      <c r="Z2222" s="15" t="s">
        <v>1002</v>
      </c>
      <c r="AA2222" s="15" t="s">
        <v>79</v>
      </c>
      <c r="AD2222" s="15" t="s">
        <v>1009</v>
      </c>
      <c r="AE2222" s="15" t="s">
        <v>1010</v>
      </c>
      <c r="AF2222" s="15" t="s">
        <v>1011</v>
      </c>
      <c r="AM2222"/>
    </row>
    <row r="2223" spans="1:39" s="15" customFormat="1">
      <c r="A2223" s="14">
        <v>44985.78432864583</v>
      </c>
      <c r="B2223" s="15" t="s">
        <v>996</v>
      </c>
      <c r="C2223" s="15" t="s">
        <v>11</v>
      </c>
      <c r="D2223" s="14">
        <v>44985.78432864583</v>
      </c>
      <c r="E2223" s="15">
        <f t="shared" ca="1" si="60"/>
        <v>3279</v>
      </c>
      <c r="F2223" s="15" t="s">
        <v>12</v>
      </c>
      <c r="G2223" s="15" t="s">
        <v>13</v>
      </c>
      <c r="H2223" s="15" t="s">
        <v>70</v>
      </c>
      <c r="I2223" s="15" t="s">
        <v>71</v>
      </c>
      <c r="J2223" s="15" t="s">
        <v>997</v>
      </c>
      <c r="K2223" s="16" t="s">
        <v>998</v>
      </c>
      <c r="L2223" s="15" t="s">
        <v>999</v>
      </c>
      <c r="M2223" s="15" t="s">
        <v>1000</v>
      </c>
      <c r="N2223" s="15" t="s">
        <v>1001</v>
      </c>
      <c r="O2223" s="15" t="s">
        <v>21</v>
      </c>
      <c r="Q2223" s="15" t="s">
        <v>1003</v>
      </c>
      <c r="R2223" s="16" t="s">
        <v>1004</v>
      </c>
      <c r="S2223" s="16" t="s">
        <v>1005</v>
      </c>
      <c r="T2223" s="16" t="s">
        <v>1006</v>
      </c>
      <c r="U2223" s="17">
        <v>44576</v>
      </c>
      <c r="V2223" s="17">
        <v>44941</v>
      </c>
      <c r="W2223" s="15" t="s">
        <v>1007</v>
      </c>
      <c r="X2223" s="15" t="s">
        <v>1008</v>
      </c>
      <c r="Y2223" s="15" t="s">
        <v>78</v>
      </c>
      <c r="Z2223" s="15" t="s">
        <v>1002</v>
      </c>
      <c r="AA2223" s="15" t="s">
        <v>79</v>
      </c>
      <c r="AD2223" s="15" t="s">
        <v>1009</v>
      </c>
      <c r="AE2223" s="15" t="s">
        <v>1010</v>
      </c>
      <c r="AF2223" s="15" t="s">
        <v>1011</v>
      </c>
      <c r="AM2223"/>
    </row>
    <row r="2224" spans="1:39" s="15" customFormat="1">
      <c r="A2224" s="14">
        <v>45013.78432864583</v>
      </c>
      <c r="B2224" s="15" t="s">
        <v>996</v>
      </c>
      <c r="C2224" s="15" t="s">
        <v>11</v>
      </c>
      <c r="D2224" s="14">
        <v>45013.78432864583</v>
      </c>
      <c r="E2224" s="15">
        <f t="shared" ca="1" si="60"/>
        <v>3972</v>
      </c>
      <c r="F2224" s="15" t="s">
        <v>12</v>
      </c>
      <c r="G2224" s="15" t="s">
        <v>13</v>
      </c>
      <c r="H2224" s="15" t="s">
        <v>70</v>
      </c>
      <c r="I2224" s="15" t="s">
        <v>71</v>
      </c>
      <c r="J2224" s="15" t="s">
        <v>997</v>
      </c>
      <c r="K2224" s="16" t="s">
        <v>998</v>
      </c>
      <c r="L2224" s="15" t="s">
        <v>999</v>
      </c>
      <c r="M2224" s="15" t="s">
        <v>1000</v>
      </c>
      <c r="N2224" s="15" t="s">
        <v>1001</v>
      </c>
      <c r="O2224" s="15" t="s">
        <v>21</v>
      </c>
      <c r="Q2224" s="15" t="s">
        <v>1003</v>
      </c>
      <c r="R2224" s="16" t="s">
        <v>1004</v>
      </c>
      <c r="S2224" s="16" t="s">
        <v>1005</v>
      </c>
      <c r="T2224" s="16" t="s">
        <v>1006</v>
      </c>
      <c r="U2224" s="17">
        <v>44576</v>
      </c>
      <c r="V2224" s="17">
        <v>44941</v>
      </c>
      <c r="W2224" s="15" t="s">
        <v>1007</v>
      </c>
      <c r="X2224" s="15" t="s">
        <v>1008</v>
      </c>
      <c r="Y2224" s="15" t="s">
        <v>78</v>
      </c>
      <c r="Z2224" s="15" t="s">
        <v>1002</v>
      </c>
      <c r="AA2224" s="15" t="s">
        <v>79</v>
      </c>
      <c r="AD2224" s="15" t="s">
        <v>1009</v>
      </c>
      <c r="AE2224" s="15" t="s">
        <v>1010</v>
      </c>
      <c r="AF2224" s="15" t="s">
        <v>1011</v>
      </c>
      <c r="AM2224"/>
    </row>
    <row r="2225" spans="1:44" s="15" customFormat="1">
      <c r="A2225" s="14">
        <v>45044.78432864583</v>
      </c>
      <c r="B2225" s="15" t="s">
        <v>996</v>
      </c>
      <c r="C2225" s="15" t="s">
        <v>11</v>
      </c>
      <c r="D2225" s="14">
        <v>45044.78432864583</v>
      </c>
      <c r="E2225" s="15">
        <f t="shared" ca="1" si="60"/>
        <v>3014</v>
      </c>
      <c r="F2225" s="15" t="s">
        <v>12</v>
      </c>
      <c r="G2225" s="15" t="s">
        <v>13</v>
      </c>
      <c r="H2225" s="15" t="s">
        <v>70</v>
      </c>
      <c r="I2225" s="15" t="s">
        <v>71</v>
      </c>
      <c r="J2225" s="15" t="s">
        <v>997</v>
      </c>
      <c r="K2225" s="16" t="s">
        <v>998</v>
      </c>
      <c r="L2225" s="15" t="s">
        <v>999</v>
      </c>
      <c r="M2225" s="15" t="s">
        <v>1000</v>
      </c>
      <c r="N2225" s="15" t="s">
        <v>1001</v>
      </c>
      <c r="O2225" s="15" t="s">
        <v>21</v>
      </c>
      <c r="Q2225" s="15" t="s">
        <v>1003</v>
      </c>
      <c r="R2225" s="16" t="s">
        <v>1004</v>
      </c>
      <c r="S2225" s="16" t="s">
        <v>1005</v>
      </c>
      <c r="T2225" s="16" t="s">
        <v>1006</v>
      </c>
      <c r="U2225" s="17">
        <v>44576</v>
      </c>
      <c r="V2225" s="17">
        <v>44941</v>
      </c>
      <c r="W2225" s="15" t="s">
        <v>1007</v>
      </c>
      <c r="X2225" s="15" t="s">
        <v>1008</v>
      </c>
      <c r="Y2225" s="15" t="s">
        <v>78</v>
      </c>
      <c r="Z2225" s="15" t="s">
        <v>1002</v>
      </c>
      <c r="AA2225" s="15" t="s">
        <v>79</v>
      </c>
      <c r="AD2225" s="15" t="s">
        <v>1009</v>
      </c>
      <c r="AE2225" s="15" t="s">
        <v>1010</v>
      </c>
      <c r="AF2225" s="15" t="s">
        <v>1011</v>
      </c>
      <c r="AM2225"/>
    </row>
    <row r="2226" spans="1:44" s="15" customFormat="1">
      <c r="A2226" s="14">
        <v>45074.78432864583</v>
      </c>
      <c r="B2226" s="15" t="s">
        <v>996</v>
      </c>
      <c r="C2226" s="15" t="s">
        <v>11</v>
      </c>
      <c r="D2226" s="14">
        <v>45074.78432864583</v>
      </c>
      <c r="E2226" s="15">
        <f t="shared" ca="1" si="60"/>
        <v>2963</v>
      </c>
      <c r="F2226" s="15" t="s">
        <v>12</v>
      </c>
      <c r="G2226" s="15" t="s">
        <v>13</v>
      </c>
      <c r="H2226" s="15" t="s">
        <v>70</v>
      </c>
      <c r="I2226" s="15" t="s">
        <v>71</v>
      </c>
      <c r="J2226" s="15" t="s">
        <v>997</v>
      </c>
      <c r="K2226" s="16" t="s">
        <v>998</v>
      </c>
      <c r="L2226" s="15" t="s">
        <v>999</v>
      </c>
      <c r="M2226" s="15" t="s">
        <v>1000</v>
      </c>
      <c r="N2226" s="15" t="s">
        <v>1001</v>
      </c>
      <c r="O2226" s="15" t="s">
        <v>21</v>
      </c>
      <c r="Q2226" s="15" t="s">
        <v>1003</v>
      </c>
      <c r="R2226" s="16" t="s">
        <v>1004</v>
      </c>
      <c r="S2226" s="16" t="s">
        <v>1005</v>
      </c>
      <c r="T2226" s="16" t="s">
        <v>1006</v>
      </c>
      <c r="U2226" s="17">
        <v>44576</v>
      </c>
      <c r="V2226" s="17">
        <v>44941</v>
      </c>
      <c r="W2226" s="15" t="s">
        <v>1007</v>
      </c>
      <c r="X2226" s="15" t="s">
        <v>1008</v>
      </c>
      <c r="Y2226" s="15" t="s">
        <v>78</v>
      </c>
      <c r="Z2226" s="15" t="s">
        <v>1002</v>
      </c>
      <c r="AA2226" s="15" t="s">
        <v>79</v>
      </c>
      <c r="AD2226" s="15" t="s">
        <v>1009</v>
      </c>
      <c r="AE2226" s="15" t="s">
        <v>1010</v>
      </c>
      <c r="AF2226" s="15" t="s">
        <v>1011</v>
      </c>
      <c r="AM2226"/>
    </row>
    <row r="2227" spans="1:44" s="15" customFormat="1">
      <c r="A2227" s="14">
        <v>45105.78432864583</v>
      </c>
      <c r="B2227" s="15" t="s">
        <v>996</v>
      </c>
      <c r="C2227" s="15" t="s">
        <v>11</v>
      </c>
      <c r="D2227" s="14">
        <v>45105.78432864583</v>
      </c>
      <c r="E2227" s="15">
        <f t="shared" ca="1" si="60"/>
        <v>2993</v>
      </c>
      <c r="F2227" s="15" t="s">
        <v>12</v>
      </c>
      <c r="G2227" s="15" t="s">
        <v>13</v>
      </c>
      <c r="H2227" s="15" t="s">
        <v>70</v>
      </c>
      <c r="I2227" s="15" t="s">
        <v>71</v>
      </c>
      <c r="J2227" s="15" t="s">
        <v>997</v>
      </c>
      <c r="K2227" s="16" t="s">
        <v>998</v>
      </c>
      <c r="L2227" s="15" t="s">
        <v>999</v>
      </c>
      <c r="M2227" s="15" t="s">
        <v>1000</v>
      </c>
      <c r="N2227" s="15" t="s">
        <v>1001</v>
      </c>
      <c r="O2227" s="15" t="s">
        <v>21</v>
      </c>
      <c r="Q2227" s="15" t="s">
        <v>1003</v>
      </c>
      <c r="R2227" s="16" t="s">
        <v>1004</v>
      </c>
      <c r="S2227" s="16" t="s">
        <v>1005</v>
      </c>
      <c r="T2227" s="16" t="s">
        <v>1006</v>
      </c>
      <c r="U2227" s="17">
        <v>44576</v>
      </c>
      <c r="V2227" s="17">
        <v>44941</v>
      </c>
      <c r="W2227" s="15" t="s">
        <v>1007</v>
      </c>
      <c r="X2227" s="15" t="s">
        <v>1008</v>
      </c>
      <c r="Y2227" s="15" t="s">
        <v>78</v>
      </c>
      <c r="Z2227" s="15" t="s">
        <v>1002</v>
      </c>
      <c r="AA2227" s="15" t="s">
        <v>79</v>
      </c>
      <c r="AD2227" s="15" t="s">
        <v>1009</v>
      </c>
      <c r="AE2227" s="15" t="s">
        <v>1010</v>
      </c>
      <c r="AF2227" s="15" t="s">
        <v>1011</v>
      </c>
      <c r="AM2227"/>
    </row>
    <row r="2228" spans="1:44" s="15" customFormat="1">
      <c r="A2228" s="14">
        <v>45135.78432864583</v>
      </c>
      <c r="B2228" s="15" t="s">
        <v>996</v>
      </c>
      <c r="C2228" s="15" t="s">
        <v>11</v>
      </c>
      <c r="D2228" s="14">
        <v>45135.78432864583</v>
      </c>
      <c r="E2228" s="15">
        <f t="shared" ca="1" si="60"/>
        <v>3297</v>
      </c>
      <c r="F2228" s="15" t="s">
        <v>12</v>
      </c>
      <c r="G2228" s="15" t="s">
        <v>13</v>
      </c>
      <c r="H2228" s="15" t="s">
        <v>70</v>
      </c>
      <c r="I2228" s="15" t="s">
        <v>71</v>
      </c>
      <c r="J2228" s="15" t="s">
        <v>997</v>
      </c>
      <c r="K2228" s="16" t="s">
        <v>998</v>
      </c>
      <c r="L2228" s="15" t="s">
        <v>999</v>
      </c>
      <c r="M2228" s="15" t="s">
        <v>1000</v>
      </c>
      <c r="N2228" s="15" t="s">
        <v>1001</v>
      </c>
      <c r="O2228" s="15" t="s">
        <v>21</v>
      </c>
      <c r="Q2228" s="15" t="s">
        <v>1003</v>
      </c>
      <c r="R2228" s="16" t="s">
        <v>1004</v>
      </c>
      <c r="S2228" s="16" t="s">
        <v>1005</v>
      </c>
      <c r="T2228" s="16" t="s">
        <v>1006</v>
      </c>
      <c r="U2228" s="17">
        <v>44576</v>
      </c>
      <c r="V2228" s="17">
        <v>44941</v>
      </c>
      <c r="W2228" s="15" t="s">
        <v>1007</v>
      </c>
      <c r="X2228" s="15" t="s">
        <v>1008</v>
      </c>
      <c r="Y2228" s="15" t="s">
        <v>78</v>
      </c>
      <c r="Z2228" s="15" t="s">
        <v>1002</v>
      </c>
      <c r="AA2228" s="15" t="s">
        <v>79</v>
      </c>
      <c r="AD2228" s="15" t="s">
        <v>1009</v>
      </c>
      <c r="AE2228" s="15" t="s">
        <v>1010</v>
      </c>
      <c r="AF2228" s="15" t="s">
        <v>1011</v>
      </c>
      <c r="AM2228"/>
    </row>
    <row r="2229" spans="1:44" s="15" customFormat="1">
      <c r="A2229" s="14">
        <v>45166.78432864583</v>
      </c>
      <c r="B2229" s="15" t="s">
        <v>996</v>
      </c>
      <c r="C2229" s="15" t="s">
        <v>11</v>
      </c>
      <c r="D2229" s="14">
        <v>45166.78432864583</v>
      </c>
      <c r="E2229" s="15">
        <f t="shared" ca="1" si="60"/>
        <v>4439</v>
      </c>
      <c r="F2229" s="15" t="s">
        <v>12</v>
      </c>
      <c r="G2229" s="15" t="s">
        <v>13</v>
      </c>
      <c r="H2229" s="15" t="s">
        <v>70</v>
      </c>
      <c r="I2229" s="15" t="s">
        <v>71</v>
      </c>
      <c r="J2229" s="15" t="s">
        <v>997</v>
      </c>
      <c r="K2229" s="16" t="s">
        <v>998</v>
      </c>
      <c r="L2229" s="15" t="s">
        <v>999</v>
      </c>
      <c r="M2229" s="15" t="s">
        <v>1000</v>
      </c>
      <c r="N2229" s="15" t="s">
        <v>1001</v>
      </c>
      <c r="O2229" s="15" t="s">
        <v>21</v>
      </c>
      <c r="Q2229" s="15" t="s">
        <v>1003</v>
      </c>
      <c r="R2229" s="16" t="s">
        <v>1004</v>
      </c>
      <c r="S2229" s="16" t="s">
        <v>1005</v>
      </c>
      <c r="T2229" s="16" t="s">
        <v>1006</v>
      </c>
      <c r="U2229" s="17">
        <v>44576</v>
      </c>
      <c r="V2229" s="17">
        <v>44941</v>
      </c>
      <c r="W2229" s="15" t="s">
        <v>1007</v>
      </c>
      <c r="X2229" s="15" t="s">
        <v>1008</v>
      </c>
      <c r="Y2229" s="15" t="s">
        <v>78</v>
      </c>
      <c r="Z2229" s="15" t="s">
        <v>1002</v>
      </c>
      <c r="AA2229" s="15" t="s">
        <v>79</v>
      </c>
      <c r="AD2229" s="15" t="s">
        <v>1009</v>
      </c>
      <c r="AE2229" s="15" t="s">
        <v>1010</v>
      </c>
      <c r="AF2229" s="15" t="s">
        <v>1011</v>
      </c>
      <c r="AL2229"/>
      <c r="AM2229"/>
      <c r="AN2229"/>
    </row>
    <row r="2230" spans="1:44" s="15" customFormat="1">
      <c r="A2230" s="14">
        <v>45197.78432864583</v>
      </c>
      <c r="B2230" s="15" t="s">
        <v>996</v>
      </c>
      <c r="C2230" s="15" t="s">
        <v>11</v>
      </c>
      <c r="D2230" s="14">
        <v>45197.78432864583</v>
      </c>
      <c r="E2230" s="15">
        <f t="shared" ca="1" si="60"/>
        <v>3916</v>
      </c>
      <c r="F2230" s="15" t="s">
        <v>12</v>
      </c>
      <c r="G2230" s="15" t="s">
        <v>13</v>
      </c>
      <c r="H2230" s="15" t="s">
        <v>70</v>
      </c>
      <c r="I2230" s="15" t="s">
        <v>71</v>
      </c>
      <c r="J2230" s="15" t="s">
        <v>997</v>
      </c>
      <c r="K2230" s="16" t="s">
        <v>998</v>
      </c>
      <c r="L2230" s="15" t="s">
        <v>999</v>
      </c>
      <c r="M2230" s="15" t="s">
        <v>1000</v>
      </c>
      <c r="N2230" s="15" t="s">
        <v>1001</v>
      </c>
      <c r="O2230" s="15" t="s">
        <v>21</v>
      </c>
      <c r="Q2230" s="15" t="s">
        <v>1003</v>
      </c>
      <c r="R2230" s="16" t="s">
        <v>1004</v>
      </c>
      <c r="S2230" s="16" t="s">
        <v>1005</v>
      </c>
      <c r="T2230" s="16" t="s">
        <v>1006</v>
      </c>
      <c r="U2230" s="17">
        <v>44576</v>
      </c>
      <c r="V2230" s="17">
        <v>44941</v>
      </c>
      <c r="W2230" s="15" t="s">
        <v>1007</v>
      </c>
      <c r="X2230" s="15" t="s">
        <v>1008</v>
      </c>
      <c r="Y2230" s="15" t="s">
        <v>78</v>
      </c>
      <c r="Z2230" s="15" t="s">
        <v>1002</v>
      </c>
      <c r="AA2230" s="15" t="s">
        <v>79</v>
      </c>
      <c r="AD2230" s="15" t="s">
        <v>1009</v>
      </c>
      <c r="AE2230" s="15" t="s">
        <v>1010</v>
      </c>
      <c r="AF2230" s="15" t="s">
        <v>1011</v>
      </c>
      <c r="AL2230"/>
      <c r="AM2230"/>
      <c r="AN2230"/>
    </row>
    <row r="2231" spans="1:44" s="15" customFormat="1">
      <c r="A2231" s="14">
        <v>45227.78432864583</v>
      </c>
      <c r="B2231" s="15" t="s">
        <v>996</v>
      </c>
      <c r="C2231" s="15" t="s">
        <v>11</v>
      </c>
      <c r="D2231" s="14">
        <v>45227.78432864583</v>
      </c>
      <c r="E2231" s="15">
        <f t="shared" ca="1" si="60"/>
        <v>4007</v>
      </c>
      <c r="F2231" s="15" t="s">
        <v>12</v>
      </c>
      <c r="G2231" s="15" t="s">
        <v>13</v>
      </c>
      <c r="H2231" s="15" t="s">
        <v>70</v>
      </c>
      <c r="I2231" s="15" t="s">
        <v>71</v>
      </c>
      <c r="J2231" s="15" t="s">
        <v>997</v>
      </c>
      <c r="K2231" s="16" t="s">
        <v>998</v>
      </c>
      <c r="L2231" s="15" t="s">
        <v>999</v>
      </c>
      <c r="M2231" s="15" t="s">
        <v>1000</v>
      </c>
      <c r="N2231" s="15" t="s">
        <v>1001</v>
      </c>
      <c r="O2231" s="15" t="s">
        <v>21</v>
      </c>
      <c r="Q2231" s="15" t="s">
        <v>1003</v>
      </c>
      <c r="R2231" s="16" t="s">
        <v>1004</v>
      </c>
      <c r="S2231" s="16" t="s">
        <v>1005</v>
      </c>
      <c r="T2231" s="16" t="s">
        <v>1006</v>
      </c>
      <c r="U2231" s="17">
        <v>44576</v>
      </c>
      <c r="V2231" s="17">
        <v>44941</v>
      </c>
      <c r="W2231" s="15" t="s">
        <v>1007</v>
      </c>
      <c r="X2231" s="15" t="s">
        <v>1008</v>
      </c>
      <c r="Y2231" s="15" t="s">
        <v>78</v>
      </c>
      <c r="Z2231" s="15" t="s">
        <v>1002</v>
      </c>
      <c r="AA2231" s="15" t="s">
        <v>79</v>
      </c>
      <c r="AD2231" s="15" t="s">
        <v>1009</v>
      </c>
      <c r="AE2231" s="15" t="s">
        <v>1010</v>
      </c>
      <c r="AF2231" s="15" t="s">
        <v>1011</v>
      </c>
      <c r="AJ2231"/>
      <c r="AK2231"/>
      <c r="AL2231"/>
      <c r="AM2231"/>
      <c r="AN2231"/>
    </row>
    <row r="2232" spans="1:44" s="15" customFormat="1">
      <c r="A2232" s="14">
        <v>45258.78432864583</v>
      </c>
      <c r="B2232" s="15" t="s">
        <v>996</v>
      </c>
      <c r="C2232" s="15" t="s">
        <v>11</v>
      </c>
      <c r="D2232" s="14">
        <v>45258.78432864583</v>
      </c>
      <c r="E2232" s="15">
        <f t="shared" ca="1" si="60"/>
        <v>3707</v>
      </c>
      <c r="F2232" s="15" t="s">
        <v>12</v>
      </c>
      <c r="G2232" s="15" t="s">
        <v>13</v>
      </c>
      <c r="H2232" s="15" t="s">
        <v>70</v>
      </c>
      <c r="I2232" s="15" t="s">
        <v>71</v>
      </c>
      <c r="J2232" s="15" t="s">
        <v>997</v>
      </c>
      <c r="K2232" s="16" t="s">
        <v>998</v>
      </c>
      <c r="L2232" s="15" t="s">
        <v>999</v>
      </c>
      <c r="M2232" s="15" t="s">
        <v>1000</v>
      </c>
      <c r="N2232" s="15" t="s">
        <v>1001</v>
      </c>
      <c r="O2232" s="15" t="s">
        <v>21</v>
      </c>
      <c r="Q2232" s="15" t="s">
        <v>1003</v>
      </c>
      <c r="R2232" s="16" t="s">
        <v>1004</v>
      </c>
      <c r="S2232" s="16" t="s">
        <v>1005</v>
      </c>
      <c r="T2232" s="16" t="s">
        <v>1006</v>
      </c>
      <c r="U2232" s="17">
        <v>44576</v>
      </c>
      <c r="V2232" s="17">
        <v>44941</v>
      </c>
      <c r="W2232" s="15" t="s">
        <v>1007</v>
      </c>
      <c r="X2232" s="15" t="s">
        <v>1008</v>
      </c>
      <c r="Y2232" s="15" t="s">
        <v>78</v>
      </c>
      <c r="Z2232" s="15" t="s">
        <v>1002</v>
      </c>
      <c r="AA2232" s="15" t="s">
        <v>79</v>
      </c>
      <c r="AD2232" s="15" t="s">
        <v>1009</v>
      </c>
      <c r="AE2232" s="15" t="s">
        <v>1010</v>
      </c>
      <c r="AF2232" s="15" t="s">
        <v>1011</v>
      </c>
      <c r="AJ2232"/>
      <c r="AK2232"/>
      <c r="AN2232"/>
    </row>
    <row r="2233" spans="1:44" s="15" customFormat="1">
      <c r="A2233" s="14">
        <v>45288.78432864583</v>
      </c>
      <c r="B2233" s="15" t="s">
        <v>996</v>
      </c>
      <c r="C2233" s="15" t="s">
        <v>11</v>
      </c>
      <c r="D2233" s="14">
        <v>45288.78432864583</v>
      </c>
      <c r="E2233" s="15">
        <f t="shared" ca="1" si="60"/>
        <v>2606</v>
      </c>
      <c r="F2233" s="15" t="s">
        <v>12</v>
      </c>
      <c r="G2233" s="15" t="s">
        <v>13</v>
      </c>
      <c r="H2233" s="15" t="s">
        <v>70</v>
      </c>
      <c r="I2233" s="15" t="s">
        <v>71</v>
      </c>
      <c r="J2233" s="15" t="s">
        <v>997</v>
      </c>
      <c r="K2233" s="16" t="s">
        <v>998</v>
      </c>
      <c r="L2233" s="15" t="s">
        <v>999</v>
      </c>
      <c r="M2233" s="15" t="s">
        <v>1000</v>
      </c>
      <c r="N2233" s="15" t="s">
        <v>1001</v>
      </c>
      <c r="O2233" s="15" t="s">
        <v>21</v>
      </c>
      <c r="Q2233" s="15" t="s">
        <v>1003</v>
      </c>
      <c r="R2233" s="16" t="s">
        <v>1004</v>
      </c>
      <c r="S2233" s="16" t="s">
        <v>1005</v>
      </c>
      <c r="T2233" s="16" t="s">
        <v>1006</v>
      </c>
      <c r="U2233" s="17">
        <v>44576</v>
      </c>
      <c r="V2233" s="17">
        <v>44941</v>
      </c>
      <c r="W2233" s="15" t="s">
        <v>1007</v>
      </c>
      <c r="X2233" s="15" t="s">
        <v>1008</v>
      </c>
      <c r="Y2233" s="15" t="s">
        <v>78</v>
      </c>
      <c r="Z2233" s="15" t="s">
        <v>1002</v>
      </c>
      <c r="AA2233" s="15" t="s">
        <v>79</v>
      </c>
      <c r="AD2233" s="15" t="s">
        <v>1009</v>
      </c>
      <c r="AE2233" s="15" t="s">
        <v>1010</v>
      </c>
      <c r="AF2233" s="15" t="s">
        <v>1011</v>
      </c>
      <c r="AH2233"/>
      <c r="AJ2233"/>
      <c r="AK2233"/>
      <c r="AN2233"/>
    </row>
    <row r="2234" spans="1:44" s="15" customFormat="1">
      <c r="A2234" s="14">
        <v>44197.370983796296</v>
      </c>
      <c r="B2234" s="15" t="s">
        <v>1012</v>
      </c>
      <c r="C2234" s="15" t="s">
        <v>11</v>
      </c>
      <c r="D2234" s="14">
        <v>44197.370983796296</v>
      </c>
      <c r="E2234" s="15">
        <f ca="1">RANDBETWEEN(1300,4500)</f>
        <v>1831</v>
      </c>
      <c r="F2234" s="15" t="s">
        <v>12</v>
      </c>
      <c r="G2234" s="15" t="s">
        <v>13</v>
      </c>
      <c r="H2234" s="15" t="s">
        <v>1013</v>
      </c>
      <c r="I2234" s="15" t="s">
        <v>1014</v>
      </c>
      <c r="J2234" s="15" t="s">
        <v>1015</v>
      </c>
      <c r="K2234" s="16" t="s">
        <v>1016</v>
      </c>
      <c r="L2234" s="15" t="s">
        <v>383</v>
      </c>
      <c r="M2234" s="15" t="s">
        <v>1017</v>
      </c>
      <c r="N2234" s="15" t="s">
        <v>1018</v>
      </c>
      <c r="O2234" s="15" t="s">
        <v>114</v>
      </c>
      <c r="Q2234" s="15" t="s">
        <v>1022</v>
      </c>
      <c r="R2234" s="16" t="s">
        <v>1023</v>
      </c>
      <c r="S2234" s="16" t="s">
        <v>1024</v>
      </c>
      <c r="T2234" s="16" t="s">
        <v>1025</v>
      </c>
      <c r="U2234" s="18">
        <v>44876</v>
      </c>
      <c r="V2234" s="17">
        <v>45241</v>
      </c>
      <c r="W2234" s="15" t="s">
        <v>1026</v>
      </c>
      <c r="X2234" s="15" t="s">
        <v>1027</v>
      </c>
      <c r="Y2234" s="15" t="s">
        <v>78</v>
      </c>
      <c r="Z2234" s="15" t="s">
        <v>1021</v>
      </c>
      <c r="AA2234" s="15" t="s">
        <v>79</v>
      </c>
      <c r="AB2234" s="15" t="s">
        <v>1019</v>
      </c>
      <c r="AC2234" s="15" t="s">
        <v>1020</v>
      </c>
      <c r="AD2234" s="15" t="s">
        <v>1028</v>
      </c>
      <c r="AE2234" s="15" t="s">
        <v>1029</v>
      </c>
      <c r="AF2234" s="15" t="s">
        <v>751</v>
      </c>
      <c r="AG2234"/>
      <c r="AJ2234"/>
      <c r="AK2234"/>
      <c r="AN2234"/>
    </row>
    <row r="2235" spans="1:44" s="15" customFormat="1">
      <c r="A2235" s="14">
        <v>44228.370983796296</v>
      </c>
      <c r="B2235" s="15" t="s">
        <v>1012</v>
      </c>
      <c r="C2235" s="15" t="s">
        <v>11</v>
      </c>
      <c r="D2235" s="14">
        <v>44228.370983796296</v>
      </c>
      <c r="E2235" s="15">
        <f t="shared" ref="E2235:E2269" ca="1" si="61">RANDBETWEEN(1300,4500)</f>
        <v>2339</v>
      </c>
      <c r="F2235" s="15" t="s">
        <v>12</v>
      </c>
      <c r="G2235" s="15" t="s">
        <v>13</v>
      </c>
      <c r="H2235" s="15" t="s">
        <v>1013</v>
      </c>
      <c r="I2235" s="15" t="s">
        <v>1014</v>
      </c>
      <c r="J2235" s="15" t="s">
        <v>1015</v>
      </c>
      <c r="K2235" s="16" t="s">
        <v>1016</v>
      </c>
      <c r="L2235" s="15" t="s">
        <v>383</v>
      </c>
      <c r="M2235" s="15" t="s">
        <v>1017</v>
      </c>
      <c r="N2235" s="15" t="s">
        <v>1018</v>
      </c>
      <c r="O2235" s="15" t="s">
        <v>114</v>
      </c>
      <c r="Q2235" s="15" t="s">
        <v>1022</v>
      </c>
      <c r="R2235" s="16" t="s">
        <v>1023</v>
      </c>
      <c r="S2235" s="16" t="s">
        <v>1024</v>
      </c>
      <c r="T2235" s="16" t="s">
        <v>1025</v>
      </c>
      <c r="U2235" s="18">
        <v>44876</v>
      </c>
      <c r="V2235" s="17">
        <v>45241</v>
      </c>
      <c r="W2235" s="15" t="s">
        <v>1026</v>
      </c>
      <c r="X2235" s="15" t="s">
        <v>1027</v>
      </c>
      <c r="Y2235" s="15" t="s">
        <v>78</v>
      </c>
      <c r="Z2235" s="15" t="s">
        <v>1021</v>
      </c>
      <c r="AA2235" s="15" t="s">
        <v>79</v>
      </c>
      <c r="AB2235" s="15" t="s">
        <v>1019</v>
      </c>
      <c r="AC2235" s="15" t="s">
        <v>1020</v>
      </c>
      <c r="AD2235" s="15" t="s">
        <v>1028</v>
      </c>
      <c r="AE2235" s="15" t="s">
        <v>1029</v>
      </c>
      <c r="AF2235" s="15" t="s">
        <v>751</v>
      </c>
      <c r="AJ2235"/>
      <c r="AN2235"/>
    </row>
    <row r="2236" spans="1:44" s="15" customFormat="1">
      <c r="A2236" s="14">
        <v>44256.370983738423</v>
      </c>
      <c r="B2236" s="15" t="s">
        <v>1012</v>
      </c>
      <c r="C2236" s="15" t="s">
        <v>11</v>
      </c>
      <c r="D2236" s="14">
        <v>44256.370983738423</v>
      </c>
      <c r="E2236" s="15">
        <f t="shared" ca="1" si="61"/>
        <v>3134</v>
      </c>
      <c r="F2236" s="15" t="s">
        <v>12</v>
      </c>
      <c r="G2236" s="15" t="s">
        <v>13</v>
      </c>
      <c r="H2236" s="15" t="s">
        <v>1013</v>
      </c>
      <c r="I2236" s="15" t="s">
        <v>1014</v>
      </c>
      <c r="J2236" s="15" t="s">
        <v>1015</v>
      </c>
      <c r="K2236" s="16" t="s">
        <v>1016</v>
      </c>
      <c r="L2236" s="15" t="s">
        <v>383</v>
      </c>
      <c r="M2236" s="15" t="s">
        <v>1017</v>
      </c>
      <c r="N2236" s="15" t="s">
        <v>1018</v>
      </c>
      <c r="O2236" s="15" t="s">
        <v>114</v>
      </c>
      <c r="Q2236" s="15" t="s">
        <v>1022</v>
      </c>
      <c r="R2236" s="16" t="s">
        <v>1023</v>
      </c>
      <c r="S2236" s="16" t="s">
        <v>1024</v>
      </c>
      <c r="T2236" s="16" t="s">
        <v>1025</v>
      </c>
      <c r="U2236" s="18">
        <v>44876</v>
      </c>
      <c r="V2236" s="17">
        <v>45241</v>
      </c>
      <c r="W2236" s="15" t="s">
        <v>1026</v>
      </c>
      <c r="X2236" s="15" t="s">
        <v>1027</v>
      </c>
      <c r="Y2236" s="15" t="s">
        <v>78</v>
      </c>
      <c r="Z2236" s="15" t="s">
        <v>1021</v>
      </c>
      <c r="AA2236" s="15" t="s">
        <v>79</v>
      </c>
      <c r="AB2236" s="15" t="s">
        <v>1019</v>
      </c>
      <c r="AC2236" s="15" t="s">
        <v>1020</v>
      </c>
      <c r="AD2236" s="15" t="s">
        <v>1028</v>
      </c>
      <c r="AE2236" s="15" t="s">
        <v>1029</v>
      </c>
      <c r="AF2236" s="15" t="s">
        <v>751</v>
      </c>
      <c r="AJ2236"/>
      <c r="AN2236"/>
      <c r="AO2236"/>
      <c r="AP2236"/>
      <c r="AQ2236"/>
      <c r="AR2236"/>
    </row>
    <row r="2237" spans="1:44" s="15" customFormat="1">
      <c r="A2237" s="14">
        <v>44287.370983738423</v>
      </c>
      <c r="B2237" s="15" t="s">
        <v>1012</v>
      </c>
      <c r="C2237" s="15" t="s">
        <v>11</v>
      </c>
      <c r="D2237" s="14">
        <v>44287.370983738423</v>
      </c>
      <c r="E2237" s="15">
        <f t="shared" ca="1" si="61"/>
        <v>2580</v>
      </c>
      <c r="F2237" s="15" t="s">
        <v>12</v>
      </c>
      <c r="G2237" s="15" t="s">
        <v>13</v>
      </c>
      <c r="H2237" s="15" t="s">
        <v>1013</v>
      </c>
      <c r="I2237" s="15" t="s">
        <v>1014</v>
      </c>
      <c r="J2237" s="15" t="s">
        <v>1015</v>
      </c>
      <c r="K2237" s="16" t="s">
        <v>1016</v>
      </c>
      <c r="L2237" s="15" t="s">
        <v>383</v>
      </c>
      <c r="M2237" s="15" t="s">
        <v>1017</v>
      </c>
      <c r="N2237" s="15" t="s">
        <v>1018</v>
      </c>
      <c r="O2237" s="15" t="s">
        <v>114</v>
      </c>
      <c r="Q2237" s="15" t="s">
        <v>1022</v>
      </c>
      <c r="R2237" s="16" t="s">
        <v>1023</v>
      </c>
      <c r="S2237" s="16" t="s">
        <v>1024</v>
      </c>
      <c r="T2237" s="16" t="s">
        <v>1025</v>
      </c>
      <c r="U2237" s="18">
        <v>44876</v>
      </c>
      <c r="V2237" s="17">
        <v>45241</v>
      </c>
      <c r="W2237" s="15" t="s">
        <v>1026</v>
      </c>
      <c r="X2237" s="15" t="s">
        <v>1027</v>
      </c>
      <c r="Y2237" s="15" t="s">
        <v>78</v>
      </c>
      <c r="Z2237" s="15" t="s">
        <v>1021</v>
      </c>
      <c r="AA2237" s="15" t="s">
        <v>79</v>
      </c>
      <c r="AB2237" s="15" t="s">
        <v>1019</v>
      </c>
      <c r="AC2237" s="15" t="s">
        <v>1020</v>
      </c>
      <c r="AD2237" s="15" t="s">
        <v>1028</v>
      </c>
      <c r="AE2237" s="15" t="s">
        <v>1029</v>
      </c>
      <c r="AF2237" s="15" t="s">
        <v>751</v>
      </c>
      <c r="AI2237"/>
      <c r="AJ2237"/>
      <c r="AN2237"/>
      <c r="AO2237"/>
      <c r="AP2237"/>
      <c r="AQ2237"/>
      <c r="AR2237"/>
    </row>
    <row r="2238" spans="1:44" s="15" customFormat="1">
      <c r="A2238" s="14">
        <v>44317.370983738423</v>
      </c>
      <c r="B2238" s="15" t="s">
        <v>1012</v>
      </c>
      <c r="C2238" s="15" t="s">
        <v>11</v>
      </c>
      <c r="D2238" s="14">
        <v>44317.370983738423</v>
      </c>
      <c r="E2238" s="15">
        <f t="shared" ca="1" si="61"/>
        <v>1872</v>
      </c>
      <c r="F2238" s="15" t="s">
        <v>12</v>
      </c>
      <c r="G2238" s="15" t="s">
        <v>13</v>
      </c>
      <c r="H2238" s="15" t="s">
        <v>1013</v>
      </c>
      <c r="I2238" s="15" t="s">
        <v>1014</v>
      </c>
      <c r="J2238" s="15" t="s">
        <v>1015</v>
      </c>
      <c r="K2238" s="16" t="s">
        <v>1016</v>
      </c>
      <c r="L2238" s="15" t="s">
        <v>383</v>
      </c>
      <c r="M2238" s="15" t="s">
        <v>1017</v>
      </c>
      <c r="N2238" s="15" t="s">
        <v>1018</v>
      </c>
      <c r="O2238" s="15" t="s">
        <v>114</v>
      </c>
      <c r="Q2238" s="15" t="s">
        <v>1022</v>
      </c>
      <c r="R2238" s="16" t="s">
        <v>1023</v>
      </c>
      <c r="S2238" s="16" t="s">
        <v>1024</v>
      </c>
      <c r="T2238" s="16" t="s">
        <v>1025</v>
      </c>
      <c r="U2238" s="18">
        <v>44876</v>
      </c>
      <c r="V2238" s="17">
        <v>45241</v>
      </c>
      <c r="W2238" s="15" t="s">
        <v>1026</v>
      </c>
      <c r="X2238" s="15" t="s">
        <v>1027</v>
      </c>
      <c r="Y2238" s="15" t="s">
        <v>78</v>
      </c>
      <c r="Z2238" s="15" t="s">
        <v>1021</v>
      </c>
      <c r="AA2238" s="15" t="s">
        <v>79</v>
      </c>
      <c r="AB2238" s="15" t="s">
        <v>1019</v>
      </c>
      <c r="AC2238" s="15" t="s">
        <v>1020</v>
      </c>
      <c r="AD2238" s="15" t="s">
        <v>1028</v>
      </c>
      <c r="AE2238" s="15" t="s">
        <v>1029</v>
      </c>
      <c r="AF2238" s="15" t="s">
        <v>751</v>
      </c>
      <c r="AI2238"/>
      <c r="AN2238"/>
      <c r="AO2238"/>
      <c r="AP2238"/>
      <c r="AQ2238"/>
      <c r="AR2238"/>
    </row>
    <row r="2239" spans="1:44" s="15" customFormat="1">
      <c r="A2239" s="14">
        <v>44348.370983738423</v>
      </c>
      <c r="B2239" s="15" t="s">
        <v>1012</v>
      </c>
      <c r="C2239" s="15" t="s">
        <v>11</v>
      </c>
      <c r="D2239" s="14">
        <v>44348.370983738423</v>
      </c>
      <c r="E2239" s="15">
        <f t="shared" ca="1" si="61"/>
        <v>2076</v>
      </c>
      <c r="F2239" s="15" t="s">
        <v>12</v>
      </c>
      <c r="G2239" s="15" t="s">
        <v>13</v>
      </c>
      <c r="H2239" s="15" t="s">
        <v>1013</v>
      </c>
      <c r="I2239" s="15" t="s">
        <v>1014</v>
      </c>
      <c r="J2239" s="15" t="s">
        <v>1015</v>
      </c>
      <c r="K2239" s="16" t="s">
        <v>1016</v>
      </c>
      <c r="L2239" s="15" t="s">
        <v>383</v>
      </c>
      <c r="M2239" s="15" t="s">
        <v>1017</v>
      </c>
      <c r="N2239" s="15" t="s">
        <v>1018</v>
      </c>
      <c r="O2239" s="15" t="s">
        <v>114</v>
      </c>
      <c r="Q2239" s="15" t="s">
        <v>1022</v>
      </c>
      <c r="R2239" s="16" t="s">
        <v>1023</v>
      </c>
      <c r="S2239" s="16" t="s">
        <v>1024</v>
      </c>
      <c r="T2239" s="16" t="s">
        <v>1025</v>
      </c>
      <c r="U2239" s="18">
        <v>44876</v>
      </c>
      <c r="V2239" s="17">
        <v>45241</v>
      </c>
      <c r="W2239" s="15" t="s">
        <v>1026</v>
      </c>
      <c r="X2239" s="15" t="s">
        <v>1027</v>
      </c>
      <c r="Y2239" s="15" t="s">
        <v>78</v>
      </c>
      <c r="Z2239" s="15" t="s">
        <v>1021</v>
      </c>
      <c r="AA2239" s="15" t="s">
        <v>79</v>
      </c>
      <c r="AB2239" s="15" t="s">
        <v>1019</v>
      </c>
      <c r="AC2239" s="15" t="s">
        <v>1020</v>
      </c>
      <c r="AD2239" s="15" t="s">
        <v>1028</v>
      </c>
      <c r="AE2239" s="15" t="s">
        <v>1029</v>
      </c>
      <c r="AF2239" s="15" t="s">
        <v>751</v>
      </c>
      <c r="AI2239"/>
      <c r="AO2239"/>
      <c r="AP2239"/>
      <c r="AQ2239"/>
      <c r="AR2239"/>
    </row>
    <row r="2240" spans="1:44" s="15" customFormat="1">
      <c r="A2240" s="14">
        <v>44378.370983738423</v>
      </c>
      <c r="B2240" s="15" t="s">
        <v>1012</v>
      </c>
      <c r="C2240" s="15" t="s">
        <v>11</v>
      </c>
      <c r="D2240" s="14">
        <v>44378.370983738423</v>
      </c>
      <c r="E2240" s="15">
        <f t="shared" ca="1" si="61"/>
        <v>4442</v>
      </c>
      <c r="F2240" s="15" t="s">
        <v>12</v>
      </c>
      <c r="G2240" s="15" t="s">
        <v>13</v>
      </c>
      <c r="H2240" s="15" t="s">
        <v>1013</v>
      </c>
      <c r="I2240" s="15" t="s">
        <v>1014</v>
      </c>
      <c r="J2240" s="15" t="s">
        <v>1015</v>
      </c>
      <c r="K2240" s="16" t="s">
        <v>1016</v>
      </c>
      <c r="L2240" s="15" t="s">
        <v>383</v>
      </c>
      <c r="M2240" s="15" t="s">
        <v>1017</v>
      </c>
      <c r="N2240" s="15" t="s">
        <v>1018</v>
      </c>
      <c r="O2240" s="15" t="s">
        <v>114</v>
      </c>
      <c r="Q2240" s="15" t="s">
        <v>1022</v>
      </c>
      <c r="R2240" s="16" t="s">
        <v>1023</v>
      </c>
      <c r="S2240" s="16" t="s">
        <v>1024</v>
      </c>
      <c r="T2240" s="16" t="s">
        <v>1025</v>
      </c>
      <c r="U2240" s="18">
        <v>44876</v>
      </c>
      <c r="V2240" s="17">
        <v>45241</v>
      </c>
      <c r="W2240" s="15" t="s">
        <v>1026</v>
      </c>
      <c r="X2240" s="15" t="s">
        <v>1027</v>
      </c>
      <c r="Y2240" s="15" t="s">
        <v>78</v>
      </c>
      <c r="Z2240" s="15" t="s">
        <v>1021</v>
      </c>
      <c r="AA2240" s="15" t="s">
        <v>79</v>
      </c>
      <c r="AB2240" s="15" t="s">
        <v>1019</v>
      </c>
      <c r="AC2240" s="15" t="s">
        <v>1020</v>
      </c>
      <c r="AD2240" s="15" t="s">
        <v>1028</v>
      </c>
      <c r="AE2240" s="15" t="s">
        <v>1029</v>
      </c>
      <c r="AF2240" s="15" t="s">
        <v>751</v>
      </c>
      <c r="AI2240"/>
      <c r="AO2240"/>
      <c r="AP2240"/>
      <c r="AQ2240"/>
      <c r="AR2240"/>
    </row>
    <row r="2241" spans="1:44" s="15" customFormat="1">
      <c r="A2241" s="14">
        <v>44409.370983738423</v>
      </c>
      <c r="B2241" s="15" t="s">
        <v>1012</v>
      </c>
      <c r="C2241" s="15" t="s">
        <v>11</v>
      </c>
      <c r="D2241" s="14">
        <v>44409.370983738423</v>
      </c>
      <c r="E2241" s="15">
        <f t="shared" ca="1" si="61"/>
        <v>2300</v>
      </c>
      <c r="F2241" s="15" t="s">
        <v>12</v>
      </c>
      <c r="G2241" s="15" t="s">
        <v>13</v>
      </c>
      <c r="H2241" s="15" t="s">
        <v>1013</v>
      </c>
      <c r="I2241" s="15" t="s">
        <v>1014</v>
      </c>
      <c r="J2241" s="15" t="s">
        <v>1015</v>
      </c>
      <c r="K2241" s="16" t="s">
        <v>1016</v>
      </c>
      <c r="L2241" s="15" t="s">
        <v>383</v>
      </c>
      <c r="M2241" s="15" t="s">
        <v>1017</v>
      </c>
      <c r="N2241" s="15" t="s">
        <v>1018</v>
      </c>
      <c r="O2241" s="15" t="s">
        <v>114</v>
      </c>
      <c r="Q2241" s="15" t="s">
        <v>1022</v>
      </c>
      <c r="R2241" s="16" t="s">
        <v>1023</v>
      </c>
      <c r="S2241" s="16" t="s">
        <v>1024</v>
      </c>
      <c r="T2241" s="16" t="s">
        <v>1025</v>
      </c>
      <c r="U2241" s="18">
        <v>44876</v>
      </c>
      <c r="V2241" s="17">
        <v>45241</v>
      </c>
      <c r="W2241" s="15" t="s">
        <v>1026</v>
      </c>
      <c r="X2241" s="15" t="s">
        <v>1027</v>
      </c>
      <c r="Y2241" s="15" t="s">
        <v>78</v>
      </c>
      <c r="Z2241" s="15" t="s">
        <v>1021</v>
      </c>
      <c r="AA2241" s="15" t="s">
        <v>79</v>
      </c>
      <c r="AB2241" s="15" t="s">
        <v>1019</v>
      </c>
      <c r="AC2241" s="15" t="s">
        <v>1020</v>
      </c>
      <c r="AD2241" s="15" t="s">
        <v>1028</v>
      </c>
      <c r="AE2241" s="15" t="s">
        <v>1029</v>
      </c>
      <c r="AF2241" s="15" t="s">
        <v>751</v>
      </c>
      <c r="AI2241"/>
      <c r="AO2241"/>
      <c r="AP2241"/>
      <c r="AQ2241"/>
      <c r="AR2241"/>
    </row>
    <row r="2242" spans="1:44" s="15" customFormat="1">
      <c r="A2242" s="14">
        <v>44440.370983738423</v>
      </c>
      <c r="B2242" s="15" t="s">
        <v>1012</v>
      </c>
      <c r="C2242" s="15" t="s">
        <v>11</v>
      </c>
      <c r="D2242" s="14">
        <v>44440.370983738423</v>
      </c>
      <c r="E2242" s="15">
        <f t="shared" ca="1" si="61"/>
        <v>1751</v>
      </c>
      <c r="F2242" s="15" t="s">
        <v>12</v>
      </c>
      <c r="G2242" s="15" t="s">
        <v>13</v>
      </c>
      <c r="H2242" s="15" t="s">
        <v>1013</v>
      </c>
      <c r="I2242" s="15" t="s">
        <v>1014</v>
      </c>
      <c r="J2242" s="15" t="s">
        <v>1015</v>
      </c>
      <c r="K2242" s="16" t="s">
        <v>1016</v>
      </c>
      <c r="L2242" s="15" t="s">
        <v>383</v>
      </c>
      <c r="M2242" s="15" t="s">
        <v>1017</v>
      </c>
      <c r="N2242" s="15" t="s">
        <v>1018</v>
      </c>
      <c r="O2242" s="15" t="s">
        <v>114</v>
      </c>
      <c r="Q2242" s="15" t="s">
        <v>1022</v>
      </c>
      <c r="R2242" s="16" t="s">
        <v>1023</v>
      </c>
      <c r="S2242" s="16" t="s">
        <v>1024</v>
      </c>
      <c r="T2242" s="16" t="s">
        <v>1025</v>
      </c>
      <c r="U2242" s="18">
        <v>44876</v>
      </c>
      <c r="V2242" s="17">
        <v>45241</v>
      </c>
      <c r="W2242" s="15" t="s">
        <v>1026</v>
      </c>
      <c r="X2242" s="15" t="s">
        <v>1027</v>
      </c>
      <c r="Y2242" s="15" t="s">
        <v>78</v>
      </c>
      <c r="Z2242" s="15" t="s">
        <v>1021</v>
      </c>
      <c r="AA2242" s="15" t="s">
        <v>79</v>
      </c>
      <c r="AB2242" s="15" t="s">
        <v>1019</v>
      </c>
      <c r="AC2242" s="15" t="s">
        <v>1020</v>
      </c>
      <c r="AD2242" s="15" t="s">
        <v>1028</v>
      </c>
      <c r="AE2242" s="15" t="s">
        <v>1029</v>
      </c>
      <c r="AF2242" s="15" t="s">
        <v>751</v>
      </c>
      <c r="AI2242"/>
      <c r="AO2242"/>
      <c r="AP2242"/>
      <c r="AQ2242"/>
      <c r="AR2242"/>
    </row>
    <row r="2243" spans="1:44" s="15" customFormat="1">
      <c r="A2243" s="14">
        <v>44470.370983738423</v>
      </c>
      <c r="B2243" s="15" t="s">
        <v>1012</v>
      </c>
      <c r="C2243" s="15" t="s">
        <v>11</v>
      </c>
      <c r="D2243" s="14">
        <v>44470.370983738423</v>
      </c>
      <c r="E2243" s="15">
        <f t="shared" ca="1" si="61"/>
        <v>2094</v>
      </c>
      <c r="F2243" s="15" t="s">
        <v>12</v>
      </c>
      <c r="G2243" s="15" t="s">
        <v>13</v>
      </c>
      <c r="H2243" s="15" t="s">
        <v>1013</v>
      </c>
      <c r="I2243" s="15" t="s">
        <v>1014</v>
      </c>
      <c r="J2243" s="15" t="s">
        <v>1015</v>
      </c>
      <c r="K2243" s="16" t="s">
        <v>1016</v>
      </c>
      <c r="L2243" s="15" t="s">
        <v>383</v>
      </c>
      <c r="M2243" s="15" t="s">
        <v>1017</v>
      </c>
      <c r="N2243" s="15" t="s">
        <v>1018</v>
      </c>
      <c r="O2243" s="15" t="s">
        <v>114</v>
      </c>
      <c r="Q2243" s="15" t="s">
        <v>1022</v>
      </c>
      <c r="R2243" s="16" t="s">
        <v>1023</v>
      </c>
      <c r="S2243" s="16" t="s">
        <v>1024</v>
      </c>
      <c r="T2243" s="16" t="s">
        <v>1025</v>
      </c>
      <c r="U2243" s="18">
        <v>44876</v>
      </c>
      <c r="V2243" s="17">
        <v>45241</v>
      </c>
      <c r="W2243" s="15" t="s">
        <v>1026</v>
      </c>
      <c r="X2243" s="15" t="s">
        <v>1027</v>
      </c>
      <c r="Y2243" s="15" t="s">
        <v>78</v>
      </c>
      <c r="Z2243" s="15" t="s">
        <v>1021</v>
      </c>
      <c r="AA2243" s="15" t="s">
        <v>79</v>
      </c>
      <c r="AB2243" s="15" t="s">
        <v>1019</v>
      </c>
      <c r="AC2243" s="15" t="s">
        <v>1020</v>
      </c>
      <c r="AD2243" s="15" t="s">
        <v>1028</v>
      </c>
      <c r="AE2243" s="15" t="s">
        <v>1029</v>
      </c>
      <c r="AF2243" s="15" t="s">
        <v>751</v>
      </c>
      <c r="AI2243"/>
      <c r="AO2243"/>
      <c r="AP2243"/>
      <c r="AQ2243"/>
      <c r="AR2243"/>
    </row>
    <row r="2244" spans="1:44">
      <c r="A2244" s="14">
        <v>44501.370983738423</v>
      </c>
      <c r="B2244" s="15" t="s">
        <v>1012</v>
      </c>
      <c r="C2244" s="15" t="s">
        <v>11</v>
      </c>
      <c r="D2244" s="14">
        <v>44501.370983738423</v>
      </c>
      <c r="E2244" s="15">
        <f t="shared" ca="1" si="61"/>
        <v>4056</v>
      </c>
      <c r="F2244" s="15" t="s">
        <v>12</v>
      </c>
      <c r="G2244" s="15" t="s">
        <v>13</v>
      </c>
      <c r="H2244" s="15" t="s">
        <v>1013</v>
      </c>
      <c r="I2244" s="15" t="s">
        <v>1014</v>
      </c>
      <c r="J2244" s="15" t="s">
        <v>1015</v>
      </c>
      <c r="K2244" s="16" t="s">
        <v>1016</v>
      </c>
      <c r="L2244" s="15" t="s">
        <v>383</v>
      </c>
      <c r="M2244" s="15" t="s">
        <v>1017</v>
      </c>
      <c r="N2244" s="15" t="s">
        <v>1018</v>
      </c>
      <c r="O2244" s="15" t="s">
        <v>114</v>
      </c>
      <c r="P2244" s="15"/>
      <c r="Q2244" s="15" t="s">
        <v>1022</v>
      </c>
      <c r="R2244" s="16" t="s">
        <v>1023</v>
      </c>
      <c r="S2244" s="16" t="s">
        <v>1024</v>
      </c>
      <c r="T2244" s="16" t="s">
        <v>1025</v>
      </c>
      <c r="U2244" s="18">
        <v>44876</v>
      </c>
      <c r="V2244" s="17">
        <v>45241</v>
      </c>
      <c r="W2244" s="15" t="s">
        <v>1026</v>
      </c>
      <c r="X2244" s="15" t="s">
        <v>1027</v>
      </c>
      <c r="Y2244" s="15" t="s">
        <v>78</v>
      </c>
      <c r="Z2244" s="15" t="s">
        <v>1021</v>
      </c>
      <c r="AA2244" s="15" t="s">
        <v>79</v>
      </c>
      <c r="AB2244" s="15" t="s">
        <v>1019</v>
      </c>
      <c r="AC2244" s="15" t="s">
        <v>1020</v>
      </c>
      <c r="AD2244" s="15" t="s">
        <v>1028</v>
      </c>
      <c r="AE2244" s="15" t="s">
        <v>1029</v>
      </c>
      <c r="AF2244" s="15" t="s">
        <v>751</v>
      </c>
      <c r="AG2244" s="15"/>
      <c r="AH2244" s="15"/>
      <c r="AJ2244" s="15"/>
      <c r="AK2244" s="15"/>
      <c r="AL2244" s="15"/>
      <c r="AM2244" s="15"/>
      <c r="AN2244" s="15"/>
    </row>
    <row r="2245" spans="1:44">
      <c r="A2245" s="14">
        <v>44531.370983738423</v>
      </c>
      <c r="B2245" s="15" t="s">
        <v>1012</v>
      </c>
      <c r="C2245" s="15" t="s">
        <v>11</v>
      </c>
      <c r="D2245" s="14">
        <v>44531.370983738423</v>
      </c>
      <c r="E2245" s="15">
        <f t="shared" ca="1" si="61"/>
        <v>2089</v>
      </c>
      <c r="F2245" s="15" t="s">
        <v>12</v>
      </c>
      <c r="G2245" s="15" t="s">
        <v>13</v>
      </c>
      <c r="H2245" s="15" t="s">
        <v>1013</v>
      </c>
      <c r="I2245" s="15" t="s">
        <v>1014</v>
      </c>
      <c r="J2245" s="15" t="s">
        <v>1015</v>
      </c>
      <c r="K2245" s="16" t="s">
        <v>1016</v>
      </c>
      <c r="L2245" s="15" t="s">
        <v>383</v>
      </c>
      <c r="M2245" s="15" t="s">
        <v>1017</v>
      </c>
      <c r="N2245" s="15" t="s">
        <v>1018</v>
      </c>
      <c r="O2245" s="15" t="s">
        <v>114</v>
      </c>
      <c r="P2245" s="15"/>
      <c r="Q2245" s="15" t="s">
        <v>1022</v>
      </c>
      <c r="R2245" s="16" t="s">
        <v>1023</v>
      </c>
      <c r="S2245" s="16" t="s">
        <v>1024</v>
      </c>
      <c r="T2245" s="16" t="s">
        <v>1025</v>
      </c>
      <c r="U2245" s="18">
        <v>44876</v>
      </c>
      <c r="V2245" s="17">
        <v>45241</v>
      </c>
      <c r="W2245" s="15" t="s">
        <v>1026</v>
      </c>
      <c r="X2245" s="15" t="s">
        <v>1027</v>
      </c>
      <c r="Y2245" s="15" t="s">
        <v>78</v>
      </c>
      <c r="Z2245" s="15" t="s">
        <v>1021</v>
      </c>
      <c r="AA2245" s="15" t="s">
        <v>79</v>
      </c>
      <c r="AB2245" s="15" t="s">
        <v>1019</v>
      </c>
      <c r="AC2245" s="15" t="s">
        <v>1020</v>
      </c>
      <c r="AD2245" s="15" t="s">
        <v>1028</v>
      </c>
      <c r="AE2245" s="15" t="s">
        <v>1029</v>
      </c>
      <c r="AF2245" s="15" t="s">
        <v>751</v>
      </c>
      <c r="AG2245" s="15"/>
      <c r="AH2245" s="15"/>
      <c r="AI2245" s="15"/>
      <c r="AJ2245" s="15"/>
      <c r="AK2245" s="15"/>
      <c r="AL2245" s="15"/>
      <c r="AM2245" s="15"/>
      <c r="AN2245" s="15"/>
    </row>
    <row r="2246" spans="1:44">
      <c r="A2246" s="14">
        <v>44562.370983738423</v>
      </c>
      <c r="B2246" s="15" t="s">
        <v>1012</v>
      </c>
      <c r="C2246" s="15" t="s">
        <v>11</v>
      </c>
      <c r="D2246" s="14">
        <v>44562.370983738423</v>
      </c>
      <c r="E2246" s="15">
        <f t="shared" ca="1" si="61"/>
        <v>2565</v>
      </c>
      <c r="F2246" s="15" t="s">
        <v>12</v>
      </c>
      <c r="G2246" s="15" t="s">
        <v>13</v>
      </c>
      <c r="H2246" s="15" t="s">
        <v>1013</v>
      </c>
      <c r="I2246" s="15" t="s">
        <v>1014</v>
      </c>
      <c r="J2246" s="15" t="s">
        <v>1015</v>
      </c>
      <c r="K2246" s="16" t="s">
        <v>1016</v>
      </c>
      <c r="L2246" s="15" t="s">
        <v>383</v>
      </c>
      <c r="M2246" s="15" t="s">
        <v>1017</v>
      </c>
      <c r="N2246" s="15" t="s">
        <v>1018</v>
      </c>
      <c r="O2246" s="15" t="s">
        <v>114</v>
      </c>
      <c r="P2246" s="15"/>
      <c r="Q2246" s="15" t="s">
        <v>1022</v>
      </c>
      <c r="R2246" s="16" t="s">
        <v>1023</v>
      </c>
      <c r="S2246" s="16" t="s">
        <v>1024</v>
      </c>
      <c r="T2246" s="16" t="s">
        <v>1025</v>
      </c>
      <c r="U2246" s="18">
        <v>44876</v>
      </c>
      <c r="V2246" s="17">
        <v>45241</v>
      </c>
      <c r="W2246" s="15" t="s">
        <v>1026</v>
      </c>
      <c r="X2246" s="15" t="s">
        <v>1027</v>
      </c>
      <c r="Y2246" s="15" t="s">
        <v>78</v>
      </c>
      <c r="Z2246" s="15" t="s">
        <v>1021</v>
      </c>
      <c r="AA2246" s="15" t="s">
        <v>79</v>
      </c>
      <c r="AB2246" s="15" t="s">
        <v>1019</v>
      </c>
      <c r="AC2246" s="15" t="s">
        <v>1020</v>
      </c>
      <c r="AD2246" s="15" t="s">
        <v>1028</v>
      </c>
      <c r="AE2246" s="15" t="s">
        <v>1029</v>
      </c>
      <c r="AF2246" s="15" t="s">
        <v>751</v>
      </c>
      <c r="AG2246" s="15"/>
      <c r="AH2246" s="15"/>
      <c r="AI2246" s="15"/>
      <c r="AJ2246" s="15"/>
      <c r="AK2246" s="15"/>
      <c r="AL2246" s="15"/>
      <c r="AM2246" s="15"/>
      <c r="AN2246" s="15"/>
      <c r="AO2246" s="15"/>
      <c r="AP2246" s="15"/>
      <c r="AQ2246" s="15"/>
      <c r="AR2246" s="15"/>
    </row>
    <row r="2247" spans="1:44">
      <c r="A2247" s="14">
        <v>44593.370983738423</v>
      </c>
      <c r="B2247" s="15" t="s">
        <v>1012</v>
      </c>
      <c r="C2247" s="15" t="s">
        <v>11</v>
      </c>
      <c r="D2247" s="14">
        <v>44593.370983738423</v>
      </c>
      <c r="E2247" s="15">
        <f t="shared" ca="1" si="61"/>
        <v>3694</v>
      </c>
      <c r="F2247" s="15" t="s">
        <v>12</v>
      </c>
      <c r="G2247" s="15" t="s">
        <v>13</v>
      </c>
      <c r="H2247" s="15" t="s">
        <v>1013</v>
      </c>
      <c r="I2247" s="15" t="s">
        <v>1014</v>
      </c>
      <c r="J2247" s="15" t="s">
        <v>1015</v>
      </c>
      <c r="K2247" s="16" t="s">
        <v>1016</v>
      </c>
      <c r="L2247" s="15" t="s">
        <v>383</v>
      </c>
      <c r="M2247" s="15" t="s">
        <v>1017</v>
      </c>
      <c r="N2247" s="15" t="s">
        <v>1018</v>
      </c>
      <c r="O2247" s="15" t="s">
        <v>114</v>
      </c>
      <c r="P2247" s="15"/>
      <c r="Q2247" s="15" t="s">
        <v>1022</v>
      </c>
      <c r="R2247" s="16" t="s">
        <v>1023</v>
      </c>
      <c r="S2247" s="16" t="s">
        <v>1024</v>
      </c>
      <c r="T2247" s="16" t="s">
        <v>1025</v>
      </c>
      <c r="U2247" s="18">
        <v>44876</v>
      </c>
      <c r="V2247" s="17">
        <v>45241</v>
      </c>
      <c r="W2247" s="15" t="s">
        <v>1026</v>
      </c>
      <c r="X2247" s="15" t="s">
        <v>1027</v>
      </c>
      <c r="Y2247" s="15" t="s">
        <v>78</v>
      </c>
      <c r="Z2247" s="15" t="s">
        <v>1021</v>
      </c>
      <c r="AA2247" s="15" t="s">
        <v>79</v>
      </c>
      <c r="AB2247" s="15" t="s">
        <v>1019</v>
      </c>
      <c r="AC2247" s="15" t="s">
        <v>1020</v>
      </c>
      <c r="AD2247" s="15" t="s">
        <v>1028</v>
      </c>
      <c r="AE2247" s="15" t="s">
        <v>1029</v>
      </c>
      <c r="AF2247" s="15" t="s">
        <v>751</v>
      </c>
      <c r="AG2247" s="15"/>
      <c r="AH2247" s="15"/>
      <c r="AI2247" s="15"/>
      <c r="AJ2247" s="15"/>
      <c r="AK2247" s="15"/>
      <c r="AL2247" s="15"/>
      <c r="AM2247" s="15"/>
      <c r="AN2247" s="15"/>
      <c r="AO2247" s="15"/>
      <c r="AP2247" s="15"/>
      <c r="AQ2247" s="15"/>
      <c r="AR2247" s="15"/>
    </row>
    <row r="2248" spans="1:44">
      <c r="A2248" s="14">
        <v>44621.370983738423</v>
      </c>
      <c r="B2248" s="15" t="s">
        <v>1012</v>
      </c>
      <c r="C2248" s="15" t="s">
        <v>11</v>
      </c>
      <c r="D2248" s="14">
        <v>44621.370983738423</v>
      </c>
      <c r="E2248" s="15">
        <f t="shared" ca="1" si="61"/>
        <v>4192</v>
      </c>
      <c r="F2248" s="15" t="s">
        <v>12</v>
      </c>
      <c r="G2248" s="15" t="s">
        <v>13</v>
      </c>
      <c r="H2248" s="15" t="s">
        <v>1013</v>
      </c>
      <c r="I2248" s="15" t="s">
        <v>1014</v>
      </c>
      <c r="J2248" s="15" t="s">
        <v>1015</v>
      </c>
      <c r="K2248" s="16" t="s">
        <v>1016</v>
      </c>
      <c r="L2248" s="15" t="s">
        <v>383</v>
      </c>
      <c r="M2248" s="15" t="s">
        <v>1017</v>
      </c>
      <c r="N2248" s="15" t="s">
        <v>1018</v>
      </c>
      <c r="O2248" s="15" t="s">
        <v>114</v>
      </c>
      <c r="P2248" s="15"/>
      <c r="Q2248" s="15" t="s">
        <v>1022</v>
      </c>
      <c r="R2248" s="16" t="s">
        <v>1023</v>
      </c>
      <c r="S2248" s="16" t="s">
        <v>1024</v>
      </c>
      <c r="T2248" s="16" t="s">
        <v>1025</v>
      </c>
      <c r="U2248" s="18">
        <v>44876</v>
      </c>
      <c r="V2248" s="17">
        <v>45241</v>
      </c>
      <c r="W2248" s="15" t="s">
        <v>1026</v>
      </c>
      <c r="X2248" s="15" t="s">
        <v>1027</v>
      </c>
      <c r="Y2248" s="15" t="s">
        <v>78</v>
      </c>
      <c r="Z2248" s="15" t="s">
        <v>1021</v>
      </c>
      <c r="AA2248" s="15" t="s">
        <v>79</v>
      </c>
      <c r="AB2248" s="15" t="s">
        <v>1019</v>
      </c>
      <c r="AC2248" s="15" t="s">
        <v>1020</v>
      </c>
      <c r="AD2248" s="15" t="s">
        <v>1028</v>
      </c>
      <c r="AE2248" s="15" t="s">
        <v>1029</v>
      </c>
      <c r="AF2248" s="15" t="s">
        <v>751</v>
      </c>
      <c r="AG2248" s="15"/>
      <c r="AH2248" s="15"/>
      <c r="AI2248" s="15"/>
      <c r="AJ2248" s="15"/>
      <c r="AK2248" s="15"/>
      <c r="AL2248" s="15"/>
      <c r="AM2248" s="15"/>
      <c r="AN2248" s="15"/>
      <c r="AO2248" s="15"/>
      <c r="AP2248" s="15"/>
      <c r="AQ2248" s="15"/>
      <c r="AR2248" s="15"/>
    </row>
    <row r="2249" spans="1:44">
      <c r="A2249" s="14">
        <v>44652.370983738423</v>
      </c>
      <c r="B2249" s="15" t="s">
        <v>1012</v>
      </c>
      <c r="C2249" s="15" t="s">
        <v>11</v>
      </c>
      <c r="D2249" s="14">
        <v>44652.370983738423</v>
      </c>
      <c r="E2249" s="15">
        <f t="shared" ca="1" si="61"/>
        <v>4099</v>
      </c>
      <c r="F2249" s="15" t="s">
        <v>12</v>
      </c>
      <c r="G2249" s="15" t="s">
        <v>13</v>
      </c>
      <c r="H2249" s="15" t="s">
        <v>1013</v>
      </c>
      <c r="I2249" s="15" t="s">
        <v>1014</v>
      </c>
      <c r="J2249" s="15" t="s">
        <v>1015</v>
      </c>
      <c r="K2249" s="16" t="s">
        <v>1016</v>
      </c>
      <c r="L2249" s="15" t="s">
        <v>383</v>
      </c>
      <c r="M2249" s="15" t="s">
        <v>1017</v>
      </c>
      <c r="N2249" s="15" t="s">
        <v>1018</v>
      </c>
      <c r="O2249" s="15" t="s">
        <v>114</v>
      </c>
      <c r="P2249" s="15"/>
      <c r="Q2249" s="15" t="s">
        <v>1022</v>
      </c>
      <c r="R2249" s="16" t="s">
        <v>1023</v>
      </c>
      <c r="S2249" s="16" t="s">
        <v>1024</v>
      </c>
      <c r="T2249" s="16" t="s">
        <v>1025</v>
      </c>
      <c r="U2249" s="18">
        <v>44876</v>
      </c>
      <c r="V2249" s="17">
        <v>45241</v>
      </c>
      <c r="W2249" s="15" t="s">
        <v>1026</v>
      </c>
      <c r="X2249" s="15" t="s">
        <v>1027</v>
      </c>
      <c r="Y2249" s="15" t="s">
        <v>78</v>
      </c>
      <c r="Z2249" s="15" t="s">
        <v>1021</v>
      </c>
      <c r="AA2249" s="15" t="s">
        <v>79</v>
      </c>
      <c r="AB2249" s="15" t="s">
        <v>1019</v>
      </c>
      <c r="AC2249" s="15" t="s">
        <v>1020</v>
      </c>
      <c r="AD2249" s="15" t="s">
        <v>1028</v>
      </c>
      <c r="AE2249" s="15" t="s">
        <v>1029</v>
      </c>
      <c r="AF2249" s="15" t="s">
        <v>751</v>
      </c>
      <c r="AG2249" s="15"/>
      <c r="AH2249" s="15"/>
      <c r="AI2249" s="15"/>
      <c r="AJ2249" s="15"/>
      <c r="AK2249" s="15"/>
      <c r="AL2249" s="15"/>
      <c r="AM2249" s="15"/>
      <c r="AN2249" s="15"/>
      <c r="AO2249" s="15"/>
      <c r="AP2249" s="15"/>
      <c r="AQ2249" s="15"/>
      <c r="AR2249" s="15"/>
    </row>
    <row r="2250" spans="1:44">
      <c r="A2250" s="14">
        <v>44682.370983738423</v>
      </c>
      <c r="B2250" s="15" t="s">
        <v>1012</v>
      </c>
      <c r="C2250" s="15" t="s">
        <v>11</v>
      </c>
      <c r="D2250" s="14">
        <v>44682.370983738423</v>
      </c>
      <c r="E2250" s="15">
        <f t="shared" ca="1" si="61"/>
        <v>3605</v>
      </c>
      <c r="F2250" s="15" t="s">
        <v>12</v>
      </c>
      <c r="G2250" s="15" t="s">
        <v>13</v>
      </c>
      <c r="H2250" s="15" t="s">
        <v>1013</v>
      </c>
      <c r="I2250" s="15" t="s">
        <v>1014</v>
      </c>
      <c r="J2250" s="15" t="s">
        <v>1015</v>
      </c>
      <c r="K2250" s="16" t="s">
        <v>1016</v>
      </c>
      <c r="L2250" s="15" t="s">
        <v>383</v>
      </c>
      <c r="M2250" s="15" t="s">
        <v>1017</v>
      </c>
      <c r="N2250" s="15" t="s">
        <v>1018</v>
      </c>
      <c r="O2250" s="15" t="s">
        <v>114</v>
      </c>
      <c r="P2250" s="15"/>
      <c r="Q2250" s="15" t="s">
        <v>1022</v>
      </c>
      <c r="R2250" s="16" t="s">
        <v>1023</v>
      </c>
      <c r="S2250" s="16" t="s">
        <v>1024</v>
      </c>
      <c r="T2250" s="16" t="s">
        <v>1025</v>
      </c>
      <c r="U2250" s="18">
        <v>44876</v>
      </c>
      <c r="V2250" s="17">
        <v>45241</v>
      </c>
      <c r="W2250" s="15" t="s">
        <v>1026</v>
      </c>
      <c r="X2250" s="15" t="s">
        <v>1027</v>
      </c>
      <c r="Y2250" s="15" t="s">
        <v>78</v>
      </c>
      <c r="Z2250" s="15" t="s">
        <v>1021</v>
      </c>
      <c r="AA2250" s="15" t="s">
        <v>79</v>
      </c>
      <c r="AB2250" s="15" t="s">
        <v>1019</v>
      </c>
      <c r="AC2250" s="15" t="s">
        <v>1020</v>
      </c>
      <c r="AD2250" s="15" t="s">
        <v>1028</v>
      </c>
      <c r="AE2250" s="15" t="s">
        <v>1029</v>
      </c>
      <c r="AF2250" s="15" t="s">
        <v>751</v>
      </c>
      <c r="AG2250" s="15"/>
      <c r="AH2250" s="15"/>
      <c r="AI2250" s="15"/>
      <c r="AJ2250" s="15"/>
      <c r="AK2250" s="15"/>
      <c r="AL2250" s="15"/>
      <c r="AM2250" s="15"/>
      <c r="AN2250" s="15"/>
      <c r="AO2250" s="15"/>
      <c r="AP2250" s="15"/>
      <c r="AQ2250" s="15"/>
      <c r="AR2250" s="15"/>
    </row>
    <row r="2251" spans="1:44">
      <c r="A2251" s="14">
        <v>44713.370983738423</v>
      </c>
      <c r="B2251" s="15" t="s">
        <v>1012</v>
      </c>
      <c r="C2251" s="15" t="s">
        <v>11</v>
      </c>
      <c r="D2251" s="14">
        <v>44713.370983738423</v>
      </c>
      <c r="E2251" s="15">
        <f t="shared" ca="1" si="61"/>
        <v>2749</v>
      </c>
      <c r="F2251" s="15" t="s">
        <v>12</v>
      </c>
      <c r="G2251" s="15" t="s">
        <v>13</v>
      </c>
      <c r="H2251" s="15" t="s">
        <v>1013</v>
      </c>
      <c r="I2251" s="15" t="s">
        <v>1014</v>
      </c>
      <c r="J2251" s="15" t="s">
        <v>1015</v>
      </c>
      <c r="K2251" s="16" t="s">
        <v>1016</v>
      </c>
      <c r="L2251" s="15" t="s">
        <v>383</v>
      </c>
      <c r="M2251" s="15" t="s">
        <v>1017</v>
      </c>
      <c r="N2251" s="15" t="s">
        <v>1018</v>
      </c>
      <c r="O2251" s="15" t="s">
        <v>114</v>
      </c>
      <c r="P2251" s="15"/>
      <c r="Q2251" s="15" t="s">
        <v>1022</v>
      </c>
      <c r="R2251" s="16" t="s">
        <v>1023</v>
      </c>
      <c r="S2251" s="16" t="s">
        <v>1024</v>
      </c>
      <c r="T2251" s="16" t="s">
        <v>1025</v>
      </c>
      <c r="U2251" s="18">
        <v>44876</v>
      </c>
      <c r="V2251" s="17">
        <v>45241</v>
      </c>
      <c r="W2251" s="15" t="s">
        <v>1026</v>
      </c>
      <c r="X2251" s="15" t="s">
        <v>1027</v>
      </c>
      <c r="Y2251" s="15" t="s">
        <v>78</v>
      </c>
      <c r="Z2251" s="15" t="s">
        <v>1021</v>
      </c>
      <c r="AA2251" s="15" t="s">
        <v>79</v>
      </c>
      <c r="AB2251" s="15" t="s">
        <v>1019</v>
      </c>
      <c r="AC2251" s="15" t="s">
        <v>1020</v>
      </c>
      <c r="AD2251" s="15" t="s">
        <v>1028</v>
      </c>
      <c r="AE2251" s="15" t="s">
        <v>1029</v>
      </c>
      <c r="AF2251" s="15" t="s">
        <v>751</v>
      </c>
      <c r="AG2251" s="15"/>
      <c r="AH2251" s="15"/>
      <c r="AI2251" s="15"/>
      <c r="AJ2251" s="15"/>
      <c r="AK2251" s="15"/>
      <c r="AL2251" s="15"/>
      <c r="AM2251" s="15"/>
      <c r="AN2251" s="15"/>
      <c r="AO2251" s="15"/>
      <c r="AP2251" s="15"/>
      <c r="AQ2251" s="15"/>
      <c r="AR2251" s="15"/>
    </row>
    <row r="2252" spans="1:44">
      <c r="A2252" s="14">
        <v>44743.370983738423</v>
      </c>
      <c r="B2252" s="15" t="s">
        <v>1012</v>
      </c>
      <c r="C2252" s="15" t="s">
        <v>11</v>
      </c>
      <c r="D2252" s="14">
        <v>44743.370983738423</v>
      </c>
      <c r="E2252" s="15">
        <f t="shared" ca="1" si="61"/>
        <v>3272</v>
      </c>
      <c r="F2252" s="15" t="s">
        <v>12</v>
      </c>
      <c r="G2252" s="15" t="s">
        <v>13</v>
      </c>
      <c r="H2252" s="15" t="s">
        <v>1013</v>
      </c>
      <c r="I2252" s="15" t="s">
        <v>1014</v>
      </c>
      <c r="J2252" s="15" t="s">
        <v>1015</v>
      </c>
      <c r="K2252" s="16" t="s">
        <v>1016</v>
      </c>
      <c r="L2252" s="15" t="s">
        <v>383</v>
      </c>
      <c r="M2252" s="15" t="s">
        <v>1017</v>
      </c>
      <c r="N2252" s="15" t="s">
        <v>1018</v>
      </c>
      <c r="O2252" s="15" t="s">
        <v>114</v>
      </c>
      <c r="P2252" s="15"/>
      <c r="Q2252" s="15" t="s">
        <v>1022</v>
      </c>
      <c r="R2252" s="16" t="s">
        <v>1023</v>
      </c>
      <c r="S2252" s="16" t="s">
        <v>1024</v>
      </c>
      <c r="T2252" s="16" t="s">
        <v>1025</v>
      </c>
      <c r="U2252" s="18">
        <v>44876</v>
      </c>
      <c r="V2252" s="17">
        <v>45241</v>
      </c>
      <c r="W2252" s="15" t="s">
        <v>1026</v>
      </c>
      <c r="X2252" s="15" t="s">
        <v>1027</v>
      </c>
      <c r="Y2252" s="15" t="s">
        <v>78</v>
      </c>
      <c r="Z2252" s="15" t="s">
        <v>1021</v>
      </c>
      <c r="AA2252" s="15" t="s">
        <v>79</v>
      </c>
      <c r="AB2252" s="15" t="s">
        <v>1019</v>
      </c>
      <c r="AC2252" s="15" t="s">
        <v>1020</v>
      </c>
      <c r="AD2252" s="15" t="s">
        <v>1028</v>
      </c>
      <c r="AE2252" s="15" t="s">
        <v>1029</v>
      </c>
      <c r="AF2252" s="15" t="s">
        <v>751</v>
      </c>
      <c r="AG2252" s="15"/>
      <c r="AH2252" s="15"/>
      <c r="AI2252" s="15"/>
      <c r="AJ2252" s="15"/>
      <c r="AK2252" s="15"/>
      <c r="AL2252" s="15"/>
      <c r="AM2252" s="15"/>
      <c r="AN2252" s="15"/>
      <c r="AO2252" s="15"/>
      <c r="AP2252" s="15"/>
      <c r="AQ2252" s="15"/>
      <c r="AR2252" s="15"/>
    </row>
    <row r="2253" spans="1:44">
      <c r="A2253" s="14">
        <v>44774.370983738423</v>
      </c>
      <c r="B2253" s="15" t="s">
        <v>1012</v>
      </c>
      <c r="C2253" s="15" t="s">
        <v>11</v>
      </c>
      <c r="D2253" s="14">
        <v>44774.370983738423</v>
      </c>
      <c r="E2253" s="15">
        <f t="shared" ca="1" si="61"/>
        <v>2822</v>
      </c>
      <c r="F2253" s="15" t="s">
        <v>12</v>
      </c>
      <c r="G2253" s="15" t="s">
        <v>13</v>
      </c>
      <c r="H2253" s="15" t="s">
        <v>1013</v>
      </c>
      <c r="I2253" s="15" t="s">
        <v>1014</v>
      </c>
      <c r="J2253" s="15" t="s">
        <v>1015</v>
      </c>
      <c r="K2253" s="16" t="s">
        <v>1016</v>
      </c>
      <c r="L2253" s="15" t="s">
        <v>383</v>
      </c>
      <c r="M2253" s="15" t="s">
        <v>1017</v>
      </c>
      <c r="N2253" s="15" t="s">
        <v>1018</v>
      </c>
      <c r="O2253" s="15" t="s">
        <v>114</v>
      </c>
      <c r="P2253" s="15"/>
      <c r="Q2253" s="15" t="s">
        <v>1022</v>
      </c>
      <c r="R2253" s="16" t="s">
        <v>1023</v>
      </c>
      <c r="S2253" s="16" t="s">
        <v>1024</v>
      </c>
      <c r="T2253" s="16" t="s">
        <v>1025</v>
      </c>
      <c r="U2253" s="18">
        <v>44876</v>
      </c>
      <c r="V2253" s="17">
        <v>45241</v>
      </c>
      <c r="W2253" s="15" t="s">
        <v>1026</v>
      </c>
      <c r="X2253" s="15" t="s">
        <v>1027</v>
      </c>
      <c r="Y2253" s="15" t="s">
        <v>78</v>
      </c>
      <c r="Z2253" s="15" t="s">
        <v>1021</v>
      </c>
      <c r="AA2253" s="15" t="s">
        <v>79</v>
      </c>
      <c r="AB2253" s="15" t="s">
        <v>1019</v>
      </c>
      <c r="AC2253" s="15" t="s">
        <v>1020</v>
      </c>
      <c r="AD2253" s="15" t="s">
        <v>1028</v>
      </c>
      <c r="AE2253" s="15" t="s">
        <v>1029</v>
      </c>
      <c r="AF2253" s="15" t="s">
        <v>751</v>
      </c>
      <c r="AG2253" s="15"/>
      <c r="AH2253" s="15"/>
      <c r="AI2253" s="15"/>
      <c r="AJ2253" s="15"/>
      <c r="AK2253" s="15"/>
      <c r="AL2253" s="15"/>
      <c r="AM2253" s="15"/>
      <c r="AN2253" s="15"/>
      <c r="AO2253" s="15"/>
      <c r="AP2253" s="15"/>
      <c r="AQ2253" s="15"/>
      <c r="AR2253" s="15"/>
    </row>
    <row r="2254" spans="1:44" s="15" customFormat="1">
      <c r="A2254" s="14">
        <v>44805.370983738423</v>
      </c>
      <c r="B2254" s="15" t="s">
        <v>1012</v>
      </c>
      <c r="C2254" s="15" t="s">
        <v>11</v>
      </c>
      <c r="D2254" s="14">
        <v>44805.370983738423</v>
      </c>
      <c r="E2254" s="15">
        <f t="shared" ca="1" si="61"/>
        <v>3705</v>
      </c>
      <c r="F2254" s="15" t="s">
        <v>12</v>
      </c>
      <c r="G2254" s="15" t="s">
        <v>13</v>
      </c>
      <c r="H2254" s="15" t="s">
        <v>1013</v>
      </c>
      <c r="I2254" s="15" t="s">
        <v>1014</v>
      </c>
      <c r="J2254" s="15" t="s">
        <v>1015</v>
      </c>
      <c r="K2254" s="16" t="s">
        <v>1016</v>
      </c>
      <c r="L2254" s="15" t="s">
        <v>383</v>
      </c>
      <c r="M2254" s="15" t="s">
        <v>1017</v>
      </c>
      <c r="N2254" s="15" t="s">
        <v>1018</v>
      </c>
      <c r="O2254" s="15" t="s">
        <v>114</v>
      </c>
      <c r="Q2254" s="15" t="s">
        <v>1022</v>
      </c>
      <c r="R2254" s="16" t="s">
        <v>1023</v>
      </c>
      <c r="S2254" s="16" t="s">
        <v>1024</v>
      </c>
      <c r="T2254" s="16" t="s">
        <v>1025</v>
      </c>
      <c r="U2254" s="18">
        <v>44876</v>
      </c>
      <c r="V2254" s="17">
        <v>45241</v>
      </c>
      <c r="W2254" s="15" t="s">
        <v>1026</v>
      </c>
      <c r="X2254" s="15" t="s">
        <v>1027</v>
      </c>
      <c r="Y2254" s="15" t="s">
        <v>78</v>
      </c>
      <c r="Z2254" s="15" t="s">
        <v>1021</v>
      </c>
      <c r="AA2254" s="15" t="s">
        <v>79</v>
      </c>
      <c r="AB2254" s="15" t="s">
        <v>1019</v>
      </c>
      <c r="AC2254" s="15" t="s">
        <v>1020</v>
      </c>
      <c r="AD2254" s="15" t="s">
        <v>1028</v>
      </c>
      <c r="AE2254" s="15" t="s">
        <v>1029</v>
      </c>
      <c r="AF2254" s="15" t="s">
        <v>751</v>
      </c>
    </row>
    <row r="2255" spans="1:44" s="15" customFormat="1">
      <c r="A2255" s="14">
        <v>44835.370983738423</v>
      </c>
      <c r="B2255" s="15" t="s">
        <v>1012</v>
      </c>
      <c r="C2255" s="15" t="s">
        <v>11</v>
      </c>
      <c r="D2255" s="14">
        <v>44835.370983738423</v>
      </c>
      <c r="E2255" s="15">
        <f t="shared" ca="1" si="61"/>
        <v>4128</v>
      </c>
      <c r="F2255" s="15" t="s">
        <v>12</v>
      </c>
      <c r="G2255" s="15" t="s">
        <v>13</v>
      </c>
      <c r="H2255" s="15" t="s">
        <v>1013</v>
      </c>
      <c r="I2255" s="15" t="s">
        <v>1014</v>
      </c>
      <c r="J2255" s="15" t="s">
        <v>1015</v>
      </c>
      <c r="K2255" s="16" t="s">
        <v>1016</v>
      </c>
      <c r="L2255" s="15" t="s">
        <v>383</v>
      </c>
      <c r="M2255" s="15" t="s">
        <v>1017</v>
      </c>
      <c r="N2255" s="15" t="s">
        <v>1018</v>
      </c>
      <c r="O2255" s="15" t="s">
        <v>114</v>
      </c>
      <c r="Q2255" s="15" t="s">
        <v>1022</v>
      </c>
      <c r="R2255" s="16" t="s">
        <v>1023</v>
      </c>
      <c r="S2255" s="16" t="s">
        <v>1024</v>
      </c>
      <c r="T2255" s="16" t="s">
        <v>1025</v>
      </c>
      <c r="U2255" s="18">
        <v>44876</v>
      </c>
      <c r="V2255" s="17">
        <v>45241</v>
      </c>
      <c r="W2255" s="15" t="s">
        <v>1026</v>
      </c>
      <c r="X2255" s="15" t="s">
        <v>1027</v>
      </c>
      <c r="Y2255" s="15" t="s">
        <v>78</v>
      </c>
      <c r="Z2255" s="15" t="s">
        <v>1021</v>
      </c>
      <c r="AA2255" s="15" t="s">
        <v>79</v>
      </c>
      <c r="AB2255" s="15" t="s">
        <v>1019</v>
      </c>
      <c r="AC2255" s="15" t="s">
        <v>1020</v>
      </c>
      <c r="AD2255" s="15" t="s">
        <v>1028</v>
      </c>
      <c r="AE2255" s="15" t="s">
        <v>1029</v>
      </c>
      <c r="AF2255" s="15" t="s">
        <v>751</v>
      </c>
    </row>
    <row r="2256" spans="1:44" s="15" customFormat="1">
      <c r="A2256" s="14">
        <v>44866.370983738423</v>
      </c>
      <c r="B2256" s="15" t="s">
        <v>1012</v>
      </c>
      <c r="C2256" s="15" t="s">
        <v>11</v>
      </c>
      <c r="D2256" s="14">
        <v>44866.370983738423</v>
      </c>
      <c r="E2256" s="15">
        <f t="shared" ca="1" si="61"/>
        <v>4050</v>
      </c>
      <c r="F2256" s="15" t="s">
        <v>12</v>
      </c>
      <c r="G2256" s="15" t="s">
        <v>13</v>
      </c>
      <c r="H2256" s="15" t="s">
        <v>1013</v>
      </c>
      <c r="I2256" s="15" t="s">
        <v>1014</v>
      </c>
      <c r="J2256" s="15" t="s">
        <v>1015</v>
      </c>
      <c r="K2256" s="16" t="s">
        <v>1016</v>
      </c>
      <c r="L2256" s="15" t="s">
        <v>383</v>
      </c>
      <c r="M2256" s="15" t="s">
        <v>1017</v>
      </c>
      <c r="N2256" s="15" t="s">
        <v>1018</v>
      </c>
      <c r="O2256" s="15" t="s">
        <v>114</v>
      </c>
      <c r="Q2256" s="15" t="s">
        <v>1022</v>
      </c>
      <c r="R2256" s="16" t="s">
        <v>1023</v>
      </c>
      <c r="S2256" s="16" t="s">
        <v>1024</v>
      </c>
      <c r="T2256" s="16" t="s">
        <v>1025</v>
      </c>
      <c r="U2256" s="18">
        <v>44876</v>
      </c>
      <c r="V2256" s="17">
        <v>45241</v>
      </c>
      <c r="W2256" s="15" t="s">
        <v>1026</v>
      </c>
      <c r="X2256" s="15" t="s">
        <v>1027</v>
      </c>
      <c r="Y2256" s="15" t="s">
        <v>78</v>
      </c>
      <c r="Z2256" s="15" t="s">
        <v>1021</v>
      </c>
      <c r="AA2256" s="15" t="s">
        <v>79</v>
      </c>
      <c r="AB2256" s="15" t="s">
        <v>1019</v>
      </c>
      <c r="AC2256" s="15" t="s">
        <v>1020</v>
      </c>
      <c r="AD2256" s="15" t="s">
        <v>1028</v>
      </c>
      <c r="AE2256" s="15" t="s">
        <v>1029</v>
      </c>
      <c r="AF2256" s="15" t="s">
        <v>751</v>
      </c>
    </row>
    <row r="2257" spans="1:40" s="15" customFormat="1">
      <c r="A2257" s="14">
        <v>44896.370983738423</v>
      </c>
      <c r="B2257" s="15" t="s">
        <v>1012</v>
      </c>
      <c r="C2257" s="15" t="s">
        <v>11</v>
      </c>
      <c r="D2257" s="14">
        <v>44896.370983738423</v>
      </c>
      <c r="E2257" s="15">
        <f t="shared" ca="1" si="61"/>
        <v>2416</v>
      </c>
      <c r="F2257" s="15" t="s">
        <v>12</v>
      </c>
      <c r="G2257" s="15" t="s">
        <v>13</v>
      </c>
      <c r="H2257" s="15" t="s">
        <v>1013</v>
      </c>
      <c r="I2257" s="15" t="s">
        <v>1014</v>
      </c>
      <c r="J2257" s="15" t="s">
        <v>1015</v>
      </c>
      <c r="K2257" s="16" t="s">
        <v>1016</v>
      </c>
      <c r="L2257" s="15" t="s">
        <v>383</v>
      </c>
      <c r="M2257" s="15" t="s">
        <v>1017</v>
      </c>
      <c r="N2257" s="15" t="s">
        <v>1018</v>
      </c>
      <c r="O2257" s="15" t="s">
        <v>114</v>
      </c>
      <c r="Q2257" s="15" t="s">
        <v>1022</v>
      </c>
      <c r="R2257" s="16" t="s">
        <v>1023</v>
      </c>
      <c r="S2257" s="16" t="s">
        <v>1024</v>
      </c>
      <c r="T2257" s="16" t="s">
        <v>1025</v>
      </c>
      <c r="U2257" s="18">
        <v>44876</v>
      </c>
      <c r="V2257" s="17">
        <v>45241</v>
      </c>
      <c r="W2257" s="15" t="s">
        <v>1026</v>
      </c>
      <c r="X2257" s="15" t="s">
        <v>1027</v>
      </c>
      <c r="Y2257" s="15" t="s">
        <v>78</v>
      </c>
      <c r="Z2257" s="15" t="s">
        <v>1021</v>
      </c>
      <c r="AA2257" s="15" t="s">
        <v>79</v>
      </c>
      <c r="AB2257" s="15" t="s">
        <v>1019</v>
      </c>
      <c r="AC2257" s="15" t="s">
        <v>1020</v>
      </c>
      <c r="AD2257" s="15" t="s">
        <v>1028</v>
      </c>
      <c r="AE2257" s="15" t="s">
        <v>1029</v>
      </c>
      <c r="AF2257" s="15" t="s">
        <v>751</v>
      </c>
    </row>
    <row r="2258" spans="1:40" s="15" customFormat="1">
      <c r="A2258" s="14">
        <v>44927.370983738423</v>
      </c>
      <c r="B2258" s="15" t="s">
        <v>1012</v>
      </c>
      <c r="C2258" s="15" t="s">
        <v>11</v>
      </c>
      <c r="D2258" s="14">
        <v>44927.370983738423</v>
      </c>
      <c r="E2258" s="15">
        <f t="shared" ca="1" si="61"/>
        <v>1594</v>
      </c>
      <c r="F2258" s="15" t="s">
        <v>12</v>
      </c>
      <c r="G2258" s="15" t="s">
        <v>13</v>
      </c>
      <c r="H2258" s="15" t="s">
        <v>1013</v>
      </c>
      <c r="I2258" s="15" t="s">
        <v>1014</v>
      </c>
      <c r="J2258" s="15" t="s">
        <v>1015</v>
      </c>
      <c r="K2258" s="16" t="s">
        <v>1016</v>
      </c>
      <c r="L2258" s="15" t="s">
        <v>383</v>
      </c>
      <c r="M2258" s="15" t="s">
        <v>1017</v>
      </c>
      <c r="N2258" s="15" t="s">
        <v>1018</v>
      </c>
      <c r="O2258" s="15" t="s">
        <v>114</v>
      </c>
      <c r="Q2258" s="15" t="s">
        <v>1022</v>
      </c>
      <c r="R2258" s="16" t="s">
        <v>1023</v>
      </c>
      <c r="S2258" s="16" t="s">
        <v>1024</v>
      </c>
      <c r="T2258" s="16" t="s">
        <v>1025</v>
      </c>
      <c r="U2258" s="18">
        <v>44876</v>
      </c>
      <c r="V2258" s="17">
        <v>45241</v>
      </c>
      <c r="W2258" s="15" t="s">
        <v>1026</v>
      </c>
      <c r="X2258" s="15" t="s">
        <v>1027</v>
      </c>
      <c r="Y2258" s="15" t="s">
        <v>78</v>
      </c>
      <c r="Z2258" s="15" t="s">
        <v>1021</v>
      </c>
      <c r="AA2258" s="15" t="s">
        <v>79</v>
      </c>
      <c r="AB2258" s="15" t="s">
        <v>1019</v>
      </c>
      <c r="AC2258" s="15" t="s">
        <v>1020</v>
      </c>
      <c r="AD2258" s="15" t="s">
        <v>1028</v>
      </c>
      <c r="AE2258" s="15" t="s">
        <v>1029</v>
      </c>
      <c r="AF2258" s="15" t="s">
        <v>751</v>
      </c>
    </row>
    <row r="2259" spans="1:40" s="15" customFormat="1">
      <c r="A2259" s="14">
        <v>44958.370983738423</v>
      </c>
      <c r="B2259" s="15" t="s">
        <v>1012</v>
      </c>
      <c r="C2259" s="15" t="s">
        <v>11</v>
      </c>
      <c r="D2259" s="14">
        <v>44958.370983738423</v>
      </c>
      <c r="E2259" s="15">
        <f t="shared" ca="1" si="61"/>
        <v>4285</v>
      </c>
      <c r="F2259" s="15" t="s">
        <v>12</v>
      </c>
      <c r="G2259" s="15" t="s">
        <v>13</v>
      </c>
      <c r="H2259" s="15" t="s">
        <v>1013</v>
      </c>
      <c r="I2259" s="15" t="s">
        <v>1014</v>
      </c>
      <c r="J2259" s="15" t="s">
        <v>1015</v>
      </c>
      <c r="K2259" s="16" t="s">
        <v>1016</v>
      </c>
      <c r="L2259" s="15" t="s">
        <v>383</v>
      </c>
      <c r="M2259" s="15" t="s">
        <v>1017</v>
      </c>
      <c r="N2259" s="15" t="s">
        <v>1018</v>
      </c>
      <c r="O2259" s="15" t="s">
        <v>114</v>
      </c>
      <c r="Q2259" s="15" t="s">
        <v>1022</v>
      </c>
      <c r="R2259" s="16" t="s">
        <v>1023</v>
      </c>
      <c r="S2259" s="16" t="s">
        <v>1024</v>
      </c>
      <c r="T2259" s="16" t="s">
        <v>1025</v>
      </c>
      <c r="U2259" s="18">
        <v>44876</v>
      </c>
      <c r="V2259" s="17">
        <v>45241</v>
      </c>
      <c r="W2259" s="15" t="s">
        <v>1026</v>
      </c>
      <c r="X2259" s="15" t="s">
        <v>1027</v>
      </c>
      <c r="Y2259" s="15" t="s">
        <v>78</v>
      </c>
      <c r="Z2259" s="15" t="s">
        <v>1021</v>
      </c>
      <c r="AA2259" s="15" t="s">
        <v>79</v>
      </c>
      <c r="AB2259" s="15" t="s">
        <v>1019</v>
      </c>
      <c r="AC2259" s="15" t="s">
        <v>1020</v>
      </c>
      <c r="AD2259" s="15" t="s">
        <v>1028</v>
      </c>
      <c r="AE2259" s="15" t="s">
        <v>1029</v>
      </c>
      <c r="AF2259" s="15" t="s">
        <v>751</v>
      </c>
    </row>
    <row r="2260" spans="1:40" s="15" customFormat="1">
      <c r="A2260" s="14">
        <v>44986.370983738423</v>
      </c>
      <c r="B2260" s="15" t="s">
        <v>1012</v>
      </c>
      <c r="C2260" s="15" t="s">
        <v>11</v>
      </c>
      <c r="D2260" s="14">
        <v>44986.370983738423</v>
      </c>
      <c r="E2260" s="15">
        <f t="shared" ca="1" si="61"/>
        <v>2976</v>
      </c>
      <c r="F2260" s="15" t="s">
        <v>12</v>
      </c>
      <c r="G2260" s="15" t="s">
        <v>13</v>
      </c>
      <c r="H2260" s="15" t="s">
        <v>1013</v>
      </c>
      <c r="I2260" s="15" t="s">
        <v>1014</v>
      </c>
      <c r="J2260" s="15" t="s">
        <v>1015</v>
      </c>
      <c r="K2260" s="16" t="s">
        <v>1016</v>
      </c>
      <c r="L2260" s="15" t="s">
        <v>383</v>
      </c>
      <c r="M2260" s="15" t="s">
        <v>1017</v>
      </c>
      <c r="N2260" s="15" t="s">
        <v>1018</v>
      </c>
      <c r="O2260" s="15" t="s">
        <v>114</v>
      </c>
      <c r="Q2260" s="15" t="s">
        <v>1022</v>
      </c>
      <c r="R2260" s="16" t="s">
        <v>1023</v>
      </c>
      <c r="S2260" s="16" t="s">
        <v>1024</v>
      </c>
      <c r="T2260" s="16" t="s">
        <v>1025</v>
      </c>
      <c r="U2260" s="18">
        <v>44876</v>
      </c>
      <c r="V2260" s="17">
        <v>45241</v>
      </c>
      <c r="W2260" s="15" t="s">
        <v>1026</v>
      </c>
      <c r="X2260" s="15" t="s">
        <v>1027</v>
      </c>
      <c r="Y2260" s="15" t="s">
        <v>78</v>
      </c>
      <c r="Z2260" s="15" t="s">
        <v>1021</v>
      </c>
      <c r="AA2260" s="15" t="s">
        <v>79</v>
      </c>
      <c r="AB2260" s="15" t="s">
        <v>1019</v>
      </c>
      <c r="AC2260" s="15" t="s">
        <v>1020</v>
      </c>
      <c r="AD2260" s="15" t="s">
        <v>1028</v>
      </c>
      <c r="AE2260" s="15" t="s">
        <v>1029</v>
      </c>
      <c r="AF2260" s="15" t="s">
        <v>751</v>
      </c>
    </row>
    <row r="2261" spans="1:40" s="15" customFormat="1">
      <c r="A2261" s="14">
        <v>45017.370983738423</v>
      </c>
      <c r="B2261" s="15" t="s">
        <v>1012</v>
      </c>
      <c r="C2261" s="15" t="s">
        <v>11</v>
      </c>
      <c r="D2261" s="14">
        <v>45017.370983738423</v>
      </c>
      <c r="E2261" s="15">
        <f t="shared" ca="1" si="61"/>
        <v>3778</v>
      </c>
      <c r="F2261" s="15" t="s">
        <v>12</v>
      </c>
      <c r="G2261" s="15" t="s">
        <v>13</v>
      </c>
      <c r="H2261" s="15" t="s">
        <v>1013</v>
      </c>
      <c r="I2261" s="15" t="s">
        <v>1014</v>
      </c>
      <c r="J2261" s="15" t="s">
        <v>1015</v>
      </c>
      <c r="K2261" s="16" t="s">
        <v>1016</v>
      </c>
      <c r="L2261" s="15" t="s">
        <v>383</v>
      </c>
      <c r="M2261" s="15" t="s">
        <v>1017</v>
      </c>
      <c r="N2261" s="15" t="s">
        <v>1018</v>
      </c>
      <c r="O2261" s="15" t="s">
        <v>114</v>
      </c>
      <c r="Q2261" s="15" t="s">
        <v>1022</v>
      </c>
      <c r="R2261" s="16" t="s">
        <v>1023</v>
      </c>
      <c r="S2261" s="16" t="s">
        <v>1024</v>
      </c>
      <c r="T2261" s="16" t="s">
        <v>1025</v>
      </c>
      <c r="U2261" s="18">
        <v>44876</v>
      </c>
      <c r="V2261" s="17">
        <v>45241</v>
      </c>
      <c r="W2261" s="15" t="s">
        <v>1026</v>
      </c>
      <c r="X2261" s="15" t="s">
        <v>1027</v>
      </c>
      <c r="Y2261" s="15" t="s">
        <v>78</v>
      </c>
      <c r="Z2261" s="15" t="s">
        <v>1021</v>
      </c>
      <c r="AA2261" s="15" t="s">
        <v>79</v>
      </c>
      <c r="AB2261" s="15" t="s">
        <v>1019</v>
      </c>
      <c r="AC2261" s="15" t="s">
        <v>1020</v>
      </c>
      <c r="AD2261" s="15" t="s">
        <v>1028</v>
      </c>
      <c r="AE2261" s="15" t="s">
        <v>1029</v>
      </c>
      <c r="AF2261" s="15" t="s">
        <v>751</v>
      </c>
    </row>
    <row r="2262" spans="1:40" s="15" customFormat="1">
      <c r="A2262" s="14">
        <v>45047.370983738423</v>
      </c>
      <c r="B2262" s="15" t="s">
        <v>1012</v>
      </c>
      <c r="C2262" s="15" t="s">
        <v>11</v>
      </c>
      <c r="D2262" s="14">
        <v>45047.370983738423</v>
      </c>
      <c r="E2262" s="15">
        <f t="shared" ca="1" si="61"/>
        <v>2882</v>
      </c>
      <c r="F2262" s="15" t="s">
        <v>12</v>
      </c>
      <c r="G2262" s="15" t="s">
        <v>13</v>
      </c>
      <c r="H2262" s="15" t="s">
        <v>1013</v>
      </c>
      <c r="I2262" s="15" t="s">
        <v>1014</v>
      </c>
      <c r="J2262" s="15" t="s">
        <v>1015</v>
      </c>
      <c r="K2262" s="16" t="s">
        <v>1016</v>
      </c>
      <c r="L2262" s="15" t="s">
        <v>383</v>
      </c>
      <c r="M2262" s="15" t="s">
        <v>1017</v>
      </c>
      <c r="N2262" s="15" t="s">
        <v>1018</v>
      </c>
      <c r="O2262" s="15" t="s">
        <v>114</v>
      </c>
      <c r="Q2262" s="15" t="s">
        <v>1022</v>
      </c>
      <c r="R2262" s="16" t="s">
        <v>1023</v>
      </c>
      <c r="S2262" s="16" t="s">
        <v>1024</v>
      </c>
      <c r="T2262" s="16" t="s">
        <v>1025</v>
      </c>
      <c r="U2262" s="18">
        <v>44876</v>
      </c>
      <c r="V2262" s="17">
        <v>45241</v>
      </c>
      <c r="W2262" s="15" t="s">
        <v>1026</v>
      </c>
      <c r="X2262" s="15" t="s">
        <v>1027</v>
      </c>
      <c r="Y2262" s="15" t="s">
        <v>78</v>
      </c>
      <c r="Z2262" s="15" t="s">
        <v>1021</v>
      </c>
      <c r="AA2262" s="15" t="s">
        <v>79</v>
      </c>
      <c r="AB2262" s="15" t="s">
        <v>1019</v>
      </c>
      <c r="AC2262" s="15" t="s">
        <v>1020</v>
      </c>
      <c r="AD2262" s="15" t="s">
        <v>1028</v>
      </c>
      <c r="AE2262" s="15" t="s">
        <v>1029</v>
      </c>
      <c r="AF2262" s="15" t="s">
        <v>751</v>
      </c>
    </row>
    <row r="2263" spans="1:40" s="15" customFormat="1">
      <c r="A2263" s="14">
        <v>45078.370983738423</v>
      </c>
      <c r="B2263" s="15" t="s">
        <v>1012</v>
      </c>
      <c r="C2263" s="15" t="s">
        <v>11</v>
      </c>
      <c r="D2263" s="14">
        <v>45078.370983738423</v>
      </c>
      <c r="E2263" s="15">
        <f t="shared" ca="1" si="61"/>
        <v>2473</v>
      </c>
      <c r="F2263" s="15" t="s">
        <v>12</v>
      </c>
      <c r="G2263" s="15" t="s">
        <v>13</v>
      </c>
      <c r="H2263" s="15" t="s">
        <v>1013</v>
      </c>
      <c r="I2263" s="15" t="s">
        <v>1014</v>
      </c>
      <c r="J2263" s="15" t="s">
        <v>1015</v>
      </c>
      <c r="K2263" s="16" t="s">
        <v>1016</v>
      </c>
      <c r="L2263" s="15" t="s">
        <v>383</v>
      </c>
      <c r="M2263" s="15" t="s">
        <v>1017</v>
      </c>
      <c r="N2263" s="15" t="s">
        <v>1018</v>
      </c>
      <c r="O2263" s="15" t="s">
        <v>114</v>
      </c>
      <c r="Q2263" s="15" t="s">
        <v>1022</v>
      </c>
      <c r="R2263" s="16" t="s">
        <v>1023</v>
      </c>
      <c r="S2263" s="16" t="s">
        <v>1024</v>
      </c>
      <c r="T2263" s="16" t="s">
        <v>1025</v>
      </c>
      <c r="U2263" s="18">
        <v>44876</v>
      </c>
      <c r="V2263" s="17">
        <v>45241</v>
      </c>
      <c r="W2263" s="15" t="s">
        <v>1026</v>
      </c>
      <c r="X2263" s="15" t="s">
        <v>1027</v>
      </c>
      <c r="Y2263" s="15" t="s">
        <v>78</v>
      </c>
      <c r="Z2263" s="15" t="s">
        <v>1021</v>
      </c>
      <c r="AA2263" s="15" t="s">
        <v>79</v>
      </c>
      <c r="AB2263" s="15" t="s">
        <v>1019</v>
      </c>
      <c r="AC2263" s="15" t="s">
        <v>1020</v>
      </c>
      <c r="AD2263" s="15" t="s">
        <v>1028</v>
      </c>
      <c r="AE2263" s="15" t="s">
        <v>1029</v>
      </c>
      <c r="AF2263" s="15" t="s">
        <v>751</v>
      </c>
    </row>
    <row r="2264" spans="1:40" s="15" customFormat="1">
      <c r="A2264" s="14">
        <v>45108.370983738423</v>
      </c>
      <c r="B2264" s="15" t="s">
        <v>1012</v>
      </c>
      <c r="C2264" s="15" t="s">
        <v>11</v>
      </c>
      <c r="D2264" s="14">
        <v>45108.370983738423</v>
      </c>
      <c r="E2264" s="15">
        <f t="shared" ca="1" si="61"/>
        <v>3129</v>
      </c>
      <c r="F2264" s="15" t="s">
        <v>12</v>
      </c>
      <c r="G2264" s="15" t="s">
        <v>13</v>
      </c>
      <c r="H2264" s="15" t="s">
        <v>1013</v>
      </c>
      <c r="I2264" s="15" t="s">
        <v>1014</v>
      </c>
      <c r="J2264" s="15" t="s">
        <v>1015</v>
      </c>
      <c r="K2264" s="16" t="s">
        <v>1016</v>
      </c>
      <c r="L2264" s="15" t="s">
        <v>383</v>
      </c>
      <c r="M2264" s="15" t="s">
        <v>1017</v>
      </c>
      <c r="N2264" s="15" t="s">
        <v>1018</v>
      </c>
      <c r="O2264" s="15" t="s">
        <v>114</v>
      </c>
      <c r="Q2264" s="15" t="s">
        <v>1022</v>
      </c>
      <c r="R2264" s="16" t="s">
        <v>1023</v>
      </c>
      <c r="S2264" s="16" t="s">
        <v>1024</v>
      </c>
      <c r="T2264" s="16" t="s">
        <v>1025</v>
      </c>
      <c r="U2264" s="18">
        <v>44876</v>
      </c>
      <c r="V2264" s="17">
        <v>45241</v>
      </c>
      <c r="W2264" s="15" t="s">
        <v>1026</v>
      </c>
      <c r="X2264" s="15" t="s">
        <v>1027</v>
      </c>
      <c r="Y2264" s="15" t="s">
        <v>78</v>
      </c>
      <c r="Z2264" s="15" t="s">
        <v>1021</v>
      </c>
      <c r="AA2264" s="15" t="s">
        <v>79</v>
      </c>
      <c r="AB2264" s="15" t="s">
        <v>1019</v>
      </c>
      <c r="AC2264" s="15" t="s">
        <v>1020</v>
      </c>
      <c r="AD2264" s="15" t="s">
        <v>1028</v>
      </c>
      <c r="AE2264" s="15" t="s">
        <v>1029</v>
      </c>
      <c r="AF2264" s="15" t="s">
        <v>751</v>
      </c>
    </row>
    <row r="2265" spans="1:40" s="15" customFormat="1">
      <c r="A2265" s="14">
        <v>45139.370983738423</v>
      </c>
      <c r="B2265" s="15" t="s">
        <v>1012</v>
      </c>
      <c r="C2265" s="15" t="s">
        <v>11</v>
      </c>
      <c r="D2265" s="14">
        <v>45139.370983738423</v>
      </c>
      <c r="E2265" s="15">
        <f t="shared" ca="1" si="61"/>
        <v>1541</v>
      </c>
      <c r="F2265" s="15" t="s">
        <v>12</v>
      </c>
      <c r="G2265" s="15" t="s">
        <v>13</v>
      </c>
      <c r="H2265" s="15" t="s">
        <v>1013</v>
      </c>
      <c r="I2265" s="15" t="s">
        <v>1014</v>
      </c>
      <c r="J2265" s="15" t="s">
        <v>1015</v>
      </c>
      <c r="K2265" s="16" t="s">
        <v>1016</v>
      </c>
      <c r="L2265" s="15" t="s">
        <v>383</v>
      </c>
      <c r="M2265" s="15" t="s">
        <v>1017</v>
      </c>
      <c r="N2265" s="15" t="s">
        <v>1018</v>
      </c>
      <c r="O2265" s="15" t="s">
        <v>114</v>
      </c>
      <c r="Q2265" s="15" t="s">
        <v>1022</v>
      </c>
      <c r="R2265" s="16" t="s">
        <v>1023</v>
      </c>
      <c r="S2265" s="16" t="s">
        <v>1024</v>
      </c>
      <c r="T2265" s="16" t="s">
        <v>1025</v>
      </c>
      <c r="U2265" s="18">
        <v>44876</v>
      </c>
      <c r="V2265" s="17">
        <v>45241</v>
      </c>
      <c r="W2265" s="15" t="s">
        <v>1026</v>
      </c>
      <c r="X2265" s="15" t="s">
        <v>1027</v>
      </c>
      <c r="Y2265" s="15" t="s">
        <v>78</v>
      </c>
      <c r="Z2265" s="15" t="s">
        <v>1021</v>
      </c>
      <c r="AA2265" s="15" t="s">
        <v>79</v>
      </c>
      <c r="AB2265" s="15" t="s">
        <v>1019</v>
      </c>
      <c r="AC2265" s="15" t="s">
        <v>1020</v>
      </c>
      <c r="AD2265" s="15" t="s">
        <v>1028</v>
      </c>
      <c r="AE2265" s="15" t="s">
        <v>1029</v>
      </c>
      <c r="AF2265" s="15" t="s">
        <v>751</v>
      </c>
    </row>
    <row r="2266" spans="1:40" s="15" customFormat="1">
      <c r="A2266" s="14">
        <v>45170.370983738423</v>
      </c>
      <c r="B2266" s="15" t="s">
        <v>1012</v>
      </c>
      <c r="C2266" s="15" t="s">
        <v>11</v>
      </c>
      <c r="D2266" s="14">
        <v>45170.370983738423</v>
      </c>
      <c r="E2266" s="15">
        <f t="shared" ca="1" si="61"/>
        <v>4319</v>
      </c>
      <c r="F2266" s="15" t="s">
        <v>12</v>
      </c>
      <c r="G2266" s="15" t="s">
        <v>13</v>
      </c>
      <c r="H2266" s="15" t="s">
        <v>1013</v>
      </c>
      <c r="I2266" s="15" t="s">
        <v>1014</v>
      </c>
      <c r="J2266" s="15" t="s">
        <v>1015</v>
      </c>
      <c r="K2266" s="16" t="s">
        <v>1016</v>
      </c>
      <c r="L2266" s="15" t="s">
        <v>383</v>
      </c>
      <c r="M2266" s="15" t="s">
        <v>1017</v>
      </c>
      <c r="N2266" s="15" t="s">
        <v>1018</v>
      </c>
      <c r="O2266" s="15" t="s">
        <v>114</v>
      </c>
      <c r="Q2266" s="15" t="s">
        <v>1022</v>
      </c>
      <c r="R2266" s="16" t="s">
        <v>1023</v>
      </c>
      <c r="S2266" s="16" t="s">
        <v>1024</v>
      </c>
      <c r="T2266" s="16" t="s">
        <v>1025</v>
      </c>
      <c r="U2266" s="18">
        <v>44876</v>
      </c>
      <c r="V2266" s="17">
        <v>45241</v>
      </c>
      <c r="W2266" s="15" t="s">
        <v>1026</v>
      </c>
      <c r="X2266" s="15" t="s">
        <v>1027</v>
      </c>
      <c r="Y2266" s="15" t="s">
        <v>78</v>
      </c>
      <c r="Z2266" s="15" t="s">
        <v>1021</v>
      </c>
      <c r="AA2266" s="15" t="s">
        <v>79</v>
      </c>
      <c r="AB2266" s="15" t="s">
        <v>1019</v>
      </c>
      <c r="AC2266" s="15" t="s">
        <v>1020</v>
      </c>
      <c r="AD2266" s="15" t="s">
        <v>1028</v>
      </c>
      <c r="AE2266" s="15" t="s">
        <v>1029</v>
      </c>
      <c r="AF2266" s="15" t="s">
        <v>751</v>
      </c>
    </row>
    <row r="2267" spans="1:40" s="15" customFormat="1">
      <c r="A2267" s="14">
        <v>45200.370983738423</v>
      </c>
      <c r="B2267" s="15" t="s">
        <v>1012</v>
      </c>
      <c r="C2267" s="15" t="s">
        <v>11</v>
      </c>
      <c r="D2267" s="14">
        <v>45200.370983738423</v>
      </c>
      <c r="E2267" s="15">
        <f t="shared" ca="1" si="61"/>
        <v>2050</v>
      </c>
      <c r="F2267" s="15" t="s">
        <v>12</v>
      </c>
      <c r="G2267" s="15" t="s">
        <v>13</v>
      </c>
      <c r="H2267" s="15" t="s">
        <v>1013</v>
      </c>
      <c r="I2267" s="15" t="s">
        <v>1014</v>
      </c>
      <c r="J2267" s="15" t="s">
        <v>1015</v>
      </c>
      <c r="K2267" s="16" t="s">
        <v>1016</v>
      </c>
      <c r="L2267" s="15" t="s">
        <v>383</v>
      </c>
      <c r="M2267" s="15" t="s">
        <v>1017</v>
      </c>
      <c r="N2267" s="15" t="s">
        <v>1018</v>
      </c>
      <c r="O2267" s="15" t="s">
        <v>114</v>
      </c>
      <c r="Q2267" s="15" t="s">
        <v>1022</v>
      </c>
      <c r="R2267" s="16" t="s">
        <v>1023</v>
      </c>
      <c r="S2267" s="16" t="s">
        <v>1024</v>
      </c>
      <c r="T2267" s="16" t="s">
        <v>1025</v>
      </c>
      <c r="U2267" s="18">
        <v>44876</v>
      </c>
      <c r="V2267" s="17">
        <v>45241</v>
      </c>
      <c r="W2267" s="15" t="s">
        <v>1026</v>
      </c>
      <c r="X2267" s="15" t="s">
        <v>1027</v>
      </c>
      <c r="Y2267" s="15" t="s">
        <v>78</v>
      </c>
      <c r="Z2267" s="15" t="s">
        <v>1021</v>
      </c>
      <c r="AA2267" s="15" t="s">
        <v>79</v>
      </c>
      <c r="AB2267" s="15" t="s">
        <v>1019</v>
      </c>
      <c r="AC2267" s="15" t="s">
        <v>1020</v>
      </c>
      <c r="AD2267" s="15" t="s">
        <v>1028</v>
      </c>
      <c r="AE2267" s="15" t="s">
        <v>1029</v>
      </c>
      <c r="AF2267" s="15" t="s">
        <v>751</v>
      </c>
    </row>
    <row r="2268" spans="1:40" s="15" customFormat="1">
      <c r="A2268" s="14">
        <v>45231.370983738423</v>
      </c>
      <c r="B2268" s="15" t="s">
        <v>1012</v>
      </c>
      <c r="C2268" s="15" t="s">
        <v>11</v>
      </c>
      <c r="D2268" s="14">
        <v>45231.370983738423</v>
      </c>
      <c r="E2268" s="15">
        <f t="shared" ca="1" si="61"/>
        <v>3119</v>
      </c>
      <c r="F2268" s="15" t="s">
        <v>12</v>
      </c>
      <c r="G2268" s="15" t="s">
        <v>13</v>
      </c>
      <c r="H2268" s="15" t="s">
        <v>1013</v>
      </c>
      <c r="I2268" s="15" t="s">
        <v>1014</v>
      </c>
      <c r="J2268" s="15" t="s">
        <v>1015</v>
      </c>
      <c r="K2268" s="16" t="s">
        <v>1016</v>
      </c>
      <c r="L2268" s="15" t="s">
        <v>383</v>
      </c>
      <c r="M2268" s="15" t="s">
        <v>1017</v>
      </c>
      <c r="N2268" s="15" t="s">
        <v>1018</v>
      </c>
      <c r="O2268" s="15" t="s">
        <v>114</v>
      </c>
      <c r="Q2268" s="15" t="s">
        <v>1022</v>
      </c>
      <c r="R2268" s="16" t="s">
        <v>1023</v>
      </c>
      <c r="S2268" s="16" t="s">
        <v>1024</v>
      </c>
      <c r="T2268" s="16" t="s">
        <v>1025</v>
      </c>
      <c r="U2268" s="18">
        <v>44876</v>
      </c>
      <c r="V2268" s="17">
        <v>45241</v>
      </c>
      <c r="W2268" s="15" t="s">
        <v>1026</v>
      </c>
      <c r="X2268" s="15" t="s">
        <v>1027</v>
      </c>
      <c r="Y2268" s="15" t="s">
        <v>78</v>
      </c>
      <c r="Z2268" s="15" t="s">
        <v>1021</v>
      </c>
      <c r="AA2268" s="15" t="s">
        <v>79</v>
      </c>
      <c r="AB2268" s="15" t="s">
        <v>1019</v>
      </c>
      <c r="AC2268" s="15" t="s">
        <v>1020</v>
      </c>
      <c r="AD2268" s="15" t="s">
        <v>1028</v>
      </c>
      <c r="AE2268" s="15" t="s">
        <v>1029</v>
      </c>
      <c r="AF2268" s="15" t="s">
        <v>751</v>
      </c>
      <c r="AL2268"/>
      <c r="AM2268"/>
    </row>
    <row r="2269" spans="1:40" s="15" customFormat="1">
      <c r="A2269" s="14">
        <v>45261.370983738423</v>
      </c>
      <c r="B2269" s="15" t="s">
        <v>1012</v>
      </c>
      <c r="C2269" s="15" t="s">
        <v>11</v>
      </c>
      <c r="D2269" s="14">
        <v>45261.370983738423</v>
      </c>
      <c r="E2269" s="15">
        <f t="shared" ca="1" si="61"/>
        <v>2535</v>
      </c>
      <c r="F2269" s="15" t="s">
        <v>12</v>
      </c>
      <c r="G2269" s="15" t="s">
        <v>13</v>
      </c>
      <c r="H2269" s="15" t="s">
        <v>1013</v>
      </c>
      <c r="I2269" s="15" t="s">
        <v>1014</v>
      </c>
      <c r="J2269" s="15" t="s">
        <v>1015</v>
      </c>
      <c r="K2269" s="16" t="s">
        <v>1016</v>
      </c>
      <c r="L2269" s="15" t="s">
        <v>383</v>
      </c>
      <c r="M2269" s="15" t="s">
        <v>1017</v>
      </c>
      <c r="N2269" s="15" t="s">
        <v>1018</v>
      </c>
      <c r="O2269" s="15" t="s">
        <v>114</v>
      </c>
      <c r="Q2269" s="15" t="s">
        <v>1022</v>
      </c>
      <c r="R2269" s="16" t="s">
        <v>1023</v>
      </c>
      <c r="S2269" s="16" t="s">
        <v>1024</v>
      </c>
      <c r="T2269" s="16" t="s">
        <v>1025</v>
      </c>
      <c r="U2269" s="18">
        <v>44876</v>
      </c>
      <c r="V2269" s="17">
        <v>45241</v>
      </c>
      <c r="W2269" s="15" t="s">
        <v>1026</v>
      </c>
      <c r="X2269" s="15" t="s">
        <v>1027</v>
      </c>
      <c r="Y2269" s="15" t="s">
        <v>78</v>
      </c>
      <c r="Z2269" s="15" t="s">
        <v>1021</v>
      </c>
      <c r="AA2269" s="15" t="s">
        <v>79</v>
      </c>
      <c r="AB2269" s="15" t="s">
        <v>1019</v>
      </c>
      <c r="AC2269" s="15" t="s">
        <v>1020</v>
      </c>
      <c r="AD2269" s="15" t="s">
        <v>1028</v>
      </c>
      <c r="AE2269" s="15" t="s">
        <v>1029</v>
      </c>
      <c r="AF2269" s="15" t="s">
        <v>751</v>
      </c>
      <c r="AH2269"/>
      <c r="AL2269"/>
      <c r="AM2269"/>
    </row>
    <row r="2270" spans="1:40" s="15" customFormat="1">
      <c r="A2270" s="14">
        <v>44197.401944444442</v>
      </c>
      <c r="B2270" s="15" t="s">
        <v>1030</v>
      </c>
      <c r="C2270" s="15" t="s">
        <v>11</v>
      </c>
      <c r="D2270" s="14">
        <v>44197.401944444442</v>
      </c>
      <c r="E2270" s="15">
        <f ca="1">RANDBETWEEN(2100,4500)</f>
        <v>3543</v>
      </c>
      <c r="F2270" s="15" t="s">
        <v>12</v>
      </c>
      <c r="G2270" s="15" t="s">
        <v>13</v>
      </c>
      <c r="H2270" s="15" t="s">
        <v>251</v>
      </c>
      <c r="I2270" s="15" t="s">
        <v>252</v>
      </c>
      <c r="J2270" s="15" t="s">
        <v>1031</v>
      </c>
      <c r="K2270" s="16" t="s">
        <v>1032</v>
      </c>
      <c r="L2270" s="15" t="s">
        <v>1033</v>
      </c>
      <c r="M2270" s="15" t="s">
        <v>1034</v>
      </c>
      <c r="N2270" s="15" t="s">
        <v>1035</v>
      </c>
      <c r="O2270" s="15" t="s">
        <v>21</v>
      </c>
      <c r="Q2270" s="15" t="s">
        <v>1037</v>
      </c>
      <c r="R2270" s="16" t="s">
        <v>1038</v>
      </c>
      <c r="S2270" s="16" t="s">
        <v>1039</v>
      </c>
      <c r="T2270" s="16" t="s">
        <v>1040</v>
      </c>
      <c r="U2270" s="18">
        <v>45138</v>
      </c>
      <c r="V2270" s="17">
        <v>45504</v>
      </c>
      <c r="W2270" s="15" t="s">
        <v>1041</v>
      </c>
      <c r="X2270" s="15" t="s">
        <v>1042</v>
      </c>
      <c r="Y2270" s="15" t="s">
        <v>78</v>
      </c>
      <c r="Z2270" s="15" t="s">
        <v>1036</v>
      </c>
      <c r="AA2270" s="15" t="s">
        <v>79</v>
      </c>
      <c r="AB2270" s="15" t="s">
        <v>1034</v>
      </c>
      <c r="AC2270" s="15" t="s">
        <v>1035</v>
      </c>
      <c r="AD2270" s="15" t="s">
        <v>1043</v>
      </c>
      <c r="AE2270" s="15" t="s">
        <v>1044</v>
      </c>
      <c r="AF2270" s="15" t="s">
        <v>1045</v>
      </c>
      <c r="AG2270"/>
      <c r="AH2270"/>
      <c r="AJ2270"/>
      <c r="AK2270"/>
      <c r="AN2270"/>
    </row>
    <row r="2271" spans="1:40" s="15" customFormat="1">
      <c r="A2271" s="14">
        <v>44228.401944444442</v>
      </c>
      <c r="B2271" s="15" t="s">
        <v>1030</v>
      </c>
      <c r="C2271" s="15" t="s">
        <v>11</v>
      </c>
      <c r="D2271" s="14">
        <v>44228.401944444442</v>
      </c>
      <c r="E2271" s="15">
        <f t="shared" ref="E2271:E2305" ca="1" si="62">RANDBETWEEN(2100,4500)</f>
        <v>3859</v>
      </c>
      <c r="F2271" s="15" t="s">
        <v>12</v>
      </c>
      <c r="G2271" s="15" t="s">
        <v>13</v>
      </c>
      <c r="H2271" s="15" t="s">
        <v>251</v>
      </c>
      <c r="I2271" s="15" t="s">
        <v>252</v>
      </c>
      <c r="J2271" s="15" t="s">
        <v>1031</v>
      </c>
      <c r="K2271" s="16" t="s">
        <v>1032</v>
      </c>
      <c r="L2271" s="15" t="s">
        <v>1033</v>
      </c>
      <c r="M2271" s="15" t="s">
        <v>1034</v>
      </c>
      <c r="N2271" s="15" t="s">
        <v>1035</v>
      </c>
      <c r="O2271" s="15" t="s">
        <v>21</v>
      </c>
      <c r="Q2271" s="15" t="s">
        <v>1037</v>
      </c>
      <c r="R2271" s="16" t="s">
        <v>1038</v>
      </c>
      <c r="S2271" s="16" t="s">
        <v>1039</v>
      </c>
      <c r="T2271" s="16" t="s">
        <v>1040</v>
      </c>
      <c r="U2271" s="18">
        <v>45138</v>
      </c>
      <c r="V2271" s="17">
        <v>45504</v>
      </c>
      <c r="W2271" s="15" t="s">
        <v>1041</v>
      </c>
      <c r="X2271" s="15" t="s">
        <v>1042</v>
      </c>
      <c r="Y2271" s="15" t="s">
        <v>78</v>
      </c>
      <c r="Z2271" s="15" t="s">
        <v>1036</v>
      </c>
      <c r="AA2271" s="15" t="s">
        <v>79</v>
      </c>
      <c r="AB2271" s="15" t="s">
        <v>1034</v>
      </c>
      <c r="AC2271" s="15" t="s">
        <v>1035</v>
      </c>
      <c r="AD2271" s="15" t="s">
        <v>1043</v>
      </c>
      <c r="AE2271" s="15" t="s">
        <v>1044</v>
      </c>
      <c r="AF2271" s="15" t="s">
        <v>1045</v>
      </c>
      <c r="AG2271"/>
      <c r="AJ2271"/>
      <c r="AK2271"/>
      <c r="AN2271"/>
    </row>
    <row r="2272" spans="1:40" s="15" customFormat="1">
      <c r="A2272" s="14">
        <v>44256.401944386576</v>
      </c>
      <c r="B2272" s="15" t="s">
        <v>1030</v>
      </c>
      <c r="C2272" s="15" t="s">
        <v>11</v>
      </c>
      <c r="D2272" s="14">
        <v>44256.401944386576</v>
      </c>
      <c r="E2272" s="15">
        <f t="shared" ca="1" si="62"/>
        <v>2693</v>
      </c>
      <c r="F2272" s="15" t="s">
        <v>12</v>
      </c>
      <c r="G2272" s="15" t="s">
        <v>13</v>
      </c>
      <c r="H2272" s="15" t="s">
        <v>251</v>
      </c>
      <c r="I2272" s="15" t="s">
        <v>252</v>
      </c>
      <c r="J2272" s="15" t="s">
        <v>1031</v>
      </c>
      <c r="K2272" s="16" t="s">
        <v>1032</v>
      </c>
      <c r="L2272" s="15" t="s">
        <v>1033</v>
      </c>
      <c r="M2272" s="15" t="s">
        <v>1034</v>
      </c>
      <c r="N2272" s="15" t="s">
        <v>1035</v>
      </c>
      <c r="O2272" s="15" t="s">
        <v>21</v>
      </c>
      <c r="Q2272" s="15" t="s">
        <v>1037</v>
      </c>
      <c r="R2272" s="16" t="s">
        <v>1038</v>
      </c>
      <c r="S2272" s="16" t="s">
        <v>1039</v>
      </c>
      <c r="T2272" s="16" t="s">
        <v>1040</v>
      </c>
      <c r="U2272" s="18">
        <v>45138</v>
      </c>
      <c r="V2272" s="17">
        <v>45504</v>
      </c>
      <c r="W2272" s="15" t="s">
        <v>1041</v>
      </c>
      <c r="X2272" s="15" t="s">
        <v>1042</v>
      </c>
      <c r="Y2272" s="15" t="s">
        <v>78</v>
      </c>
      <c r="Z2272" s="15" t="s">
        <v>1036</v>
      </c>
      <c r="AA2272" s="15" t="s">
        <v>79</v>
      </c>
      <c r="AB2272" s="15" t="s">
        <v>1034</v>
      </c>
      <c r="AC2272" s="15" t="s">
        <v>1035</v>
      </c>
      <c r="AD2272" s="15" t="s">
        <v>1043</v>
      </c>
      <c r="AE2272" s="15" t="s">
        <v>1044</v>
      </c>
      <c r="AF2272" s="15" t="s">
        <v>1045</v>
      </c>
      <c r="AJ2272"/>
    </row>
    <row r="2273" spans="1:44" s="15" customFormat="1">
      <c r="A2273" s="14">
        <v>44287.401944386576</v>
      </c>
      <c r="B2273" s="15" t="s">
        <v>1030</v>
      </c>
      <c r="C2273" s="15" t="s">
        <v>11</v>
      </c>
      <c r="D2273" s="14">
        <v>44287.401944386576</v>
      </c>
      <c r="E2273" s="15">
        <f t="shared" ca="1" si="62"/>
        <v>4008</v>
      </c>
      <c r="F2273" s="15" t="s">
        <v>12</v>
      </c>
      <c r="G2273" s="15" t="s">
        <v>13</v>
      </c>
      <c r="H2273" s="15" t="s">
        <v>251</v>
      </c>
      <c r="I2273" s="15" t="s">
        <v>252</v>
      </c>
      <c r="J2273" s="15" t="s">
        <v>1031</v>
      </c>
      <c r="K2273" s="16" t="s">
        <v>1032</v>
      </c>
      <c r="L2273" s="15" t="s">
        <v>1033</v>
      </c>
      <c r="M2273" s="15" t="s">
        <v>1034</v>
      </c>
      <c r="N2273" s="15" t="s">
        <v>1035</v>
      </c>
      <c r="O2273" s="15" t="s">
        <v>21</v>
      </c>
      <c r="Q2273" s="15" t="s">
        <v>1037</v>
      </c>
      <c r="R2273" s="16" t="s">
        <v>1038</v>
      </c>
      <c r="S2273" s="16" t="s">
        <v>1039</v>
      </c>
      <c r="T2273" s="16" t="s">
        <v>1040</v>
      </c>
      <c r="U2273" s="18">
        <v>45138</v>
      </c>
      <c r="V2273" s="17">
        <v>45504</v>
      </c>
      <c r="W2273" s="15" t="s">
        <v>1041</v>
      </c>
      <c r="X2273" s="15" t="s">
        <v>1042</v>
      </c>
      <c r="Y2273" s="15" t="s">
        <v>78</v>
      </c>
      <c r="Z2273" s="15" t="s">
        <v>1036</v>
      </c>
      <c r="AA2273" s="15" t="s">
        <v>79</v>
      </c>
      <c r="AB2273" s="15" t="s">
        <v>1034</v>
      </c>
      <c r="AC2273" s="15" t="s">
        <v>1035</v>
      </c>
      <c r="AD2273" s="15" t="s">
        <v>1043</v>
      </c>
      <c r="AE2273" s="15" t="s">
        <v>1044</v>
      </c>
      <c r="AF2273" s="15" t="s">
        <v>1045</v>
      </c>
      <c r="AJ2273"/>
    </row>
    <row r="2274" spans="1:44" s="15" customFormat="1">
      <c r="A2274" s="14">
        <v>44317.401944386576</v>
      </c>
      <c r="B2274" s="15" t="s">
        <v>1030</v>
      </c>
      <c r="C2274" s="15" t="s">
        <v>11</v>
      </c>
      <c r="D2274" s="14">
        <v>44317.401944386576</v>
      </c>
      <c r="E2274" s="15">
        <f t="shared" ca="1" si="62"/>
        <v>3198</v>
      </c>
      <c r="F2274" s="15" t="s">
        <v>12</v>
      </c>
      <c r="G2274" s="15" t="s">
        <v>13</v>
      </c>
      <c r="H2274" s="15" t="s">
        <v>251</v>
      </c>
      <c r="I2274" s="15" t="s">
        <v>252</v>
      </c>
      <c r="J2274" s="15" t="s">
        <v>1031</v>
      </c>
      <c r="K2274" s="16" t="s">
        <v>1032</v>
      </c>
      <c r="L2274" s="15" t="s">
        <v>1033</v>
      </c>
      <c r="M2274" s="15" t="s">
        <v>1034</v>
      </c>
      <c r="N2274" s="15" t="s">
        <v>1035</v>
      </c>
      <c r="O2274" s="15" t="s">
        <v>21</v>
      </c>
      <c r="Q2274" s="15" t="s">
        <v>1037</v>
      </c>
      <c r="R2274" s="16" t="s">
        <v>1038</v>
      </c>
      <c r="S2274" s="16" t="s">
        <v>1039</v>
      </c>
      <c r="T2274" s="16" t="s">
        <v>1040</v>
      </c>
      <c r="U2274" s="18">
        <v>45138</v>
      </c>
      <c r="V2274" s="17">
        <v>45504</v>
      </c>
      <c r="W2274" s="15" t="s">
        <v>1041</v>
      </c>
      <c r="X2274" s="15" t="s">
        <v>1042</v>
      </c>
      <c r="Y2274" s="15" t="s">
        <v>78</v>
      </c>
      <c r="Z2274" s="15" t="s">
        <v>1036</v>
      </c>
      <c r="AA2274" s="15" t="s">
        <v>79</v>
      </c>
      <c r="AB2274" s="15" t="s">
        <v>1034</v>
      </c>
      <c r="AC2274" s="15" t="s">
        <v>1035</v>
      </c>
      <c r="AD2274" s="15" t="s">
        <v>1043</v>
      </c>
      <c r="AE2274" s="15" t="s">
        <v>1044</v>
      </c>
      <c r="AF2274" s="15" t="s">
        <v>1045</v>
      </c>
      <c r="AJ2274"/>
    </row>
    <row r="2275" spans="1:44" s="15" customFormat="1">
      <c r="A2275" s="14">
        <v>44348.401944386576</v>
      </c>
      <c r="B2275" s="15" t="s">
        <v>1030</v>
      </c>
      <c r="C2275" s="15" t="s">
        <v>11</v>
      </c>
      <c r="D2275" s="14">
        <v>44348.401944386576</v>
      </c>
      <c r="E2275" s="15">
        <f t="shared" ca="1" si="62"/>
        <v>3392</v>
      </c>
      <c r="F2275" s="15" t="s">
        <v>12</v>
      </c>
      <c r="G2275" s="15" t="s">
        <v>13</v>
      </c>
      <c r="H2275" s="15" t="s">
        <v>251</v>
      </c>
      <c r="I2275" s="15" t="s">
        <v>252</v>
      </c>
      <c r="J2275" s="15" t="s">
        <v>1031</v>
      </c>
      <c r="K2275" s="16" t="s">
        <v>1032</v>
      </c>
      <c r="L2275" s="15" t="s">
        <v>1033</v>
      </c>
      <c r="M2275" s="15" t="s">
        <v>1034</v>
      </c>
      <c r="N2275" s="15" t="s">
        <v>1035</v>
      </c>
      <c r="O2275" s="15" t="s">
        <v>21</v>
      </c>
      <c r="Q2275" s="15" t="s">
        <v>1037</v>
      </c>
      <c r="R2275" s="16" t="s">
        <v>1038</v>
      </c>
      <c r="S2275" s="16" t="s">
        <v>1039</v>
      </c>
      <c r="T2275" s="16" t="s">
        <v>1040</v>
      </c>
      <c r="U2275" s="18">
        <v>45138</v>
      </c>
      <c r="V2275" s="17">
        <v>45504</v>
      </c>
      <c r="W2275" s="15" t="s">
        <v>1041</v>
      </c>
      <c r="X2275" s="15" t="s">
        <v>1042</v>
      </c>
      <c r="Y2275" s="15" t="s">
        <v>78</v>
      </c>
      <c r="Z2275" s="15" t="s">
        <v>1036</v>
      </c>
      <c r="AA2275" s="15" t="s">
        <v>79</v>
      </c>
      <c r="AB2275" s="15" t="s">
        <v>1034</v>
      </c>
      <c r="AC2275" s="15" t="s">
        <v>1035</v>
      </c>
      <c r="AD2275" s="15" t="s">
        <v>1043</v>
      </c>
      <c r="AE2275" s="15" t="s">
        <v>1044</v>
      </c>
      <c r="AF2275" s="15" t="s">
        <v>1045</v>
      </c>
      <c r="AI2275"/>
      <c r="AJ2275"/>
    </row>
    <row r="2276" spans="1:44" s="15" customFormat="1">
      <c r="A2276" s="14">
        <v>44378.401944386576</v>
      </c>
      <c r="B2276" s="15" t="s">
        <v>1030</v>
      </c>
      <c r="C2276" s="15" t="s">
        <v>11</v>
      </c>
      <c r="D2276" s="14">
        <v>44378.401944386576</v>
      </c>
      <c r="E2276" s="15">
        <f t="shared" ca="1" si="62"/>
        <v>3049</v>
      </c>
      <c r="F2276" s="15" t="s">
        <v>12</v>
      </c>
      <c r="G2276" s="15" t="s">
        <v>13</v>
      </c>
      <c r="H2276" s="15" t="s">
        <v>251</v>
      </c>
      <c r="I2276" s="15" t="s">
        <v>252</v>
      </c>
      <c r="J2276" s="15" t="s">
        <v>1031</v>
      </c>
      <c r="K2276" s="16" t="s">
        <v>1032</v>
      </c>
      <c r="L2276" s="15" t="s">
        <v>1033</v>
      </c>
      <c r="M2276" s="15" t="s">
        <v>1034</v>
      </c>
      <c r="N2276" s="15" t="s">
        <v>1035</v>
      </c>
      <c r="O2276" s="15" t="s">
        <v>21</v>
      </c>
      <c r="Q2276" s="15" t="s">
        <v>1037</v>
      </c>
      <c r="R2276" s="16" t="s">
        <v>1038</v>
      </c>
      <c r="S2276" s="16" t="s">
        <v>1039</v>
      </c>
      <c r="T2276" s="16" t="s">
        <v>1040</v>
      </c>
      <c r="U2276" s="18">
        <v>45138</v>
      </c>
      <c r="V2276" s="17">
        <v>45504</v>
      </c>
      <c r="W2276" s="15" t="s">
        <v>1041</v>
      </c>
      <c r="X2276" s="15" t="s">
        <v>1042</v>
      </c>
      <c r="Y2276" s="15" t="s">
        <v>78</v>
      </c>
      <c r="Z2276" s="15" t="s">
        <v>1036</v>
      </c>
      <c r="AA2276" s="15" t="s">
        <v>79</v>
      </c>
      <c r="AB2276" s="15" t="s">
        <v>1034</v>
      </c>
      <c r="AC2276" s="15" t="s">
        <v>1035</v>
      </c>
      <c r="AD2276" s="15" t="s">
        <v>1043</v>
      </c>
      <c r="AE2276" s="15" t="s">
        <v>1044</v>
      </c>
      <c r="AF2276" s="15" t="s">
        <v>1045</v>
      </c>
      <c r="AI2276"/>
      <c r="AO2276"/>
    </row>
    <row r="2277" spans="1:44" s="15" customFormat="1">
      <c r="A2277" s="14">
        <v>44409.401944386576</v>
      </c>
      <c r="B2277" s="15" t="s">
        <v>1030</v>
      </c>
      <c r="C2277" s="15" t="s">
        <v>11</v>
      </c>
      <c r="D2277" s="14">
        <v>44409.401944386576</v>
      </c>
      <c r="E2277" s="15">
        <f t="shared" ca="1" si="62"/>
        <v>2683</v>
      </c>
      <c r="F2277" s="15" t="s">
        <v>12</v>
      </c>
      <c r="G2277" s="15" t="s">
        <v>13</v>
      </c>
      <c r="H2277" s="15" t="s">
        <v>251</v>
      </c>
      <c r="I2277" s="15" t="s">
        <v>252</v>
      </c>
      <c r="J2277" s="15" t="s">
        <v>1031</v>
      </c>
      <c r="K2277" s="16" t="s">
        <v>1032</v>
      </c>
      <c r="L2277" s="15" t="s">
        <v>1033</v>
      </c>
      <c r="M2277" s="15" t="s">
        <v>1034</v>
      </c>
      <c r="N2277" s="15" t="s">
        <v>1035</v>
      </c>
      <c r="O2277" s="15" t="s">
        <v>21</v>
      </c>
      <c r="Q2277" s="15" t="s">
        <v>1037</v>
      </c>
      <c r="R2277" s="16" t="s">
        <v>1038</v>
      </c>
      <c r="S2277" s="16" t="s">
        <v>1039</v>
      </c>
      <c r="T2277" s="16" t="s">
        <v>1040</v>
      </c>
      <c r="U2277" s="18">
        <v>45138</v>
      </c>
      <c r="V2277" s="17">
        <v>45504</v>
      </c>
      <c r="W2277" s="15" t="s">
        <v>1041</v>
      </c>
      <c r="X2277" s="15" t="s">
        <v>1042</v>
      </c>
      <c r="Y2277" s="15" t="s">
        <v>78</v>
      </c>
      <c r="Z2277" s="15" t="s">
        <v>1036</v>
      </c>
      <c r="AA2277" s="15" t="s">
        <v>79</v>
      </c>
      <c r="AB2277" s="15" t="s">
        <v>1034</v>
      </c>
      <c r="AC2277" s="15" t="s">
        <v>1035</v>
      </c>
      <c r="AD2277" s="15" t="s">
        <v>1043</v>
      </c>
      <c r="AE2277" s="15" t="s">
        <v>1044</v>
      </c>
      <c r="AF2277" s="15" t="s">
        <v>1045</v>
      </c>
      <c r="AI2277"/>
      <c r="AO2277"/>
    </row>
    <row r="2278" spans="1:44" s="15" customFormat="1">
      <c r="A2278" s="14">
        <v>44440.401944386576</v>
      </c>
      <c r="B2278" s="15" t="s">
        <v>1030</v>
      </c>
      <c r="C2278" s="15" t="s">
        <v>11</v>
      </c>
      <c r="D2278" s="14">
        <v>44440.401944386576</v>
      </c>
      <c r="E2278" s="15">
        <f t="shared" ca="1" si="62"/>
        <v>3343</v>
      </c>
      <c r="F2278" s="15" t="s">
        <v>12</v>
      </c>
      <c r="G2278" s="15" t="s">
        <v>13</v>
      </c>
      <c r="H2278" s="15" t="s">
        <v>251</v>
      </c>
      <c r="I2278" s="15" t="s">
        <v>252</v>
      </c>
      <c r="J2278" s="15" t="s">
        <v>1031</v>
      </c>
      <c r="K2278" s="16" t="s">
        <v>1032</v>
      </c>
      <c r="L2278" s="15" t="s">
        <v>1033</v>
      </c>
      <c r="M2278" s="15" t="s">
        <v>1034</v>
      </c>
      <c r="N2278" s="15" t="s">
        <v>1035</v>
      </c>
      <c r="O2278" s="15" t="s">
        <v>21</v>
      </c>
      <c r="Q2278" s="15" t="s">
        <v>1037</v>
      </c>
      <c r="R2278" s="16" t="s">
        <v>1038</v>
      </c>
      <c r="S2278" s="16" t="s">
        <v>1039</v>
      </c>
      <c r="T2278" s="16" t="s">
        <v>1040</v>
      </c>
      <c r="U2278" s="18">
        <v>45138</v>
      </c>
      <c r="V2278" s="17">
        <v>45504</v>
      </c>
      <c r="W2278" s="15" t="s">
        <v>1041</v>
      </c>
      <c r="X2278" s="15" t="s">
        <v>1042</v>
      </c>
      <c r="Y2278" s="15" t="s">
        <v>78</v>
      </c>
      <c r="Z2278" s="15" t="s">
        <v>1036</v>
      </c>
      <c r="AA2278" s="15" t="s">
        <v>79</v>
      </c>
      <c r="AB2278" s="15" t="s">
        <v>1034</v>
      </c>
      <c r="AC2278" s="15" t="s">
        <v>1035</v>
      </c>
      <c r="AD2278" s="15" t="s">
        <v>1043</v>
      </c>
      <c r="AE2278" s="15" t="s">
        <v>1044</v>
      </c>
      <c r="AF2278" s="15" t="s">
        <v>1045</v>
      </c>
      <c r="AI2278"/>
      <c r="AO2278"/>
    </row>
    <row r="2279" spans="1:44" s="15" customFormat="1">
      <c r="A2279" s="14">
        <v>44470.401944386576</v>
      </c>
      <c r="B2279" s="15" t="s">
        <v>1030</v>
      </c>
      <c r="C2279" s="15" t="s">
        <v>11</v>
      </c>
      <c r="D2279" s="14">
        <v>44470.401944386576</v>
      </c>
      <c r="E2279" s="15">
        <f t="shared" ca="1" si="62"/>
        <v>3631</v>
      </c>
      <c r="F2279" s="15" t="s">
        <v>12</v>
      </c>
      <c r="G2279" s="15" t="s">
        <v>13</v>
      </c>
      <c r="H2279" s="15" t="s">
        <v>251</v>
      </c>
      <c r="I2279" s="15" t="s">
        <v>252</v>
      </c>
      <c r="J2279" s="15" t="s">
        <v>1031</v>
      </c>
      <c r="K2279" s="16" t="s">
        <v>1032</v>
      </c>
      <c r="L2279" s="15" t="s">
        <v>1033</v>
      </c>
      <c r="M2279" s="15" t="s">
        <v>1034</v>
      </c>
      <c r="N2279" s="15" t="s">
        <v>1035</v>
      </c>
      <c r="O2279" s="15" t="s">
        <v>21</v>
      </c>
      <c r="Q2279" s="15" t="s">
        <v>1037</v>
      </c>
      <c r="R2279" s="16" t="s">
        <v>1038</v>
      </c>
      <c r="S2279" s="16" t="s">
        <v>1039</v>
      </c>
      <c r="T2279" s="16" t="s">
        <v>1040</v>
      </c>
      <c r="U2279" s="18">
        <v>45138</v>
      </c>
      <c r="V2279" s="17">
        <v>45504</v>
      </c>
      <c r="W2279" s="15" t="s">
        <v>1041</v>
      </c>
      <c r="X2279" s="15" t="s">
        <v>1042</v>
      </c>
      <c r="Y2279" s="15" t="s">
        <v>78</v>
      </c>
      <c r="Z2279" s="15" t="s">
        <v>1036</v>
      </c>
      <c r="AA2279" s="15" t="s">
        <v>79</v>
      </c>
      <c r="AB2279" s="15" t="s">
        <v>1034</v>
      </c>
      <c r="AC2279" s="15" t="s">
        <v>1035</v>
      </c>
      <c r="AD2279" s="15" t="s">
        <v>1043</v>
      </c>
      <c r="AE2279" s="15" t="s">
        <v>1044</v>
      </c>
      <c r="AF2279" s="15" t="s">
        <v>1045</v>
      </c>
      <c r="AI2279"/>
    </row>
    <row r="2280" spans="1:44" s="15" customFormat="1">
      <c r="A2280" s="14">
        <v>44501.401944386576</v>
      </c>
      <c r="B2280" s="15" t="s">
        <v>1030</v>
      </c>
      <c r="C2280" s="15" t="s">
        <v>11</v>
      </c>
      <c r="D2280" s="14">
        <v>44501.401944386576</v>
      </c>
      <c r="E2280" s="15">
        <f t="shared" ca="1" si="62"/>
        <v>3620</v>
      </c>
      <c r="F2280" s="15" t="s">
        <v>12</v>
      </c>
      <c r="G2280" s="15" t="s">
        <v>13</v>
      </c>
      <c r="H2280" s="15" t="s">
        <v>251</v>
      </c>
      <c r="I2280" s="15" t="s">
        <v>252</v>
      </c>
      <c r="J2280" s="15" t="s">
        <v>1031</v>
      </c>
      <c r="K2280" s="16" t="s">
        <v>1032</v>
      </c>
      <c r="L2280" s="15" t="s">
        <v>1033</v>
      </c>
      <c r="M2280" s="15" t="s">
        <v>1034</v>
      </c>
      <c r="N2280" s="15" t="s">
        <v>1035</v>
      </c>
      <c r="O2280" s="15" t="s">
        <v>21</v>
      </c>
      <c r="Q2280" s="15" t="s">
        <v>1037</v>
      </c>
      <c r="R2280" s="16" t="s">
        <v>1038</v>
      </c>
      <c r="S2280" s="16" t="s">
        <v>1039</v>
      </c>
      <c r="T2280" s="16" t="s">
        <v>1040</v>
      </c>
      <c r="U2280" s="18">
        <v>45138</v>
      </c>
      <c r="V2280" s="17">
        <v>45504</v>
      </c>
      <c r="W2280" s="15" t="s">
        <v>1041</v>
      </c>
      <c r="X2280" s="15" t="s">
        <v>1042</v>
      </c>
      <c r="Y2280" s="15" t="s">
        <v>78</v>
      </c>
      <c r="Z2280" s="15" t="s">
        <v>1036</v>
      </c>
      <c r="AA2280" s="15" t="s">
        <v>79</v>
      </c>
      <c r="AB2280" s="15" t="s">
        <v>1034</v>
      </c>
      <c r="AC2280" s="15" t="s">
        <v>1035</v>
      </c>
      <c r="AD2280" s="15" t="s">
        <v>1043</v>
      </c>
      <c r="AE2280" s="15" t="s">
        <v>1044</v>
      </c>
      <c r="AF2280" s="15" t="s">
        <v>1045</v>
      </c>
      <c r="AI2280"/>
    </row>
    <row r="2281" spans="1:44" s="15" customFormat="1">
      <c r="A2281" s="14">
        <v>44531.401944386576</v>
      </c>
      <c r="B2281" s="15" t="s">
        <v>1030</v>
      </c>
      <c r="C2281" s="15" t="s">
        <v>11</v>
      </c>
      <c r="D2281" s="14">
        <v>44531.401944386576</v>
      </c>
      <c r="E2281" s="15">
        <f t="shared" ca="1" si="62"/>
        <v>3805</v>
      </c>
      <c r="F2281" s="15" t="s">
        <v>12</v>
      </c>
      <c r="G2281" s="15" t="s">
        <v>13</v>
      </c>
      <c r="H2281" s="15" t="s">
        <v>251</v>
      </c>
      <c r="I2281" s="15" t="s">
        <v>252</v>
      </c>
      <c r="J2281" s="15" t="s">
        <v>1031</v>
      </c>
      <c r="K2281" s="16" t="s">
        <v>1032</v>
      </c>
      <c r="L2281" s="15" t="s">
        <v>1033</v>
      </c>
      <c r="M2281" s="15" t="s">
        <v>1034</v>
      </c>
      <c r="N2281" s="15" t="s">
        <v>1035</v>
      </c>
      <c r="O2281" s="15" t="s">
        <v>21</v>
      </c>
      <c r="Q2281" s="15" t="s">
        <v>1037</v>
      </c>
      <c r="R2281" s="16" t="s">
        <v>1038</v>
      </c>
      <c r="S2281" s="16" t="s">
        <v>1039</v>
      </c>
      <c r="T2281" s="16" t="s">
        <v>1040</v>
      </c>
      <c r="U2281" s="18">
        <v>45138</v>
      </c>
      <c r="V2281" s="17">
        <v>45504</v>
      </c>
      <c r="W2281" s="15" t="s">
        <v>1041</v>
      </c>
      <c r="X2281" s="15" t="s">
        <v>1042</v>
      </c>
      <c r="Y2281" s="15" t="s">
        <v>78</v>
      </c>
      <c r="Z2281" s="15" t="s">
        <v>1036</v>
      </c>
      <c r="AA2281" s="15" t="s">
        <v>79</v>
      </c>
      <c r="AB2281" s="15" t="s">
        <v>1034</v>
      </c>
      <c r="AC2281" s="15" t="s">
        <v>1035</v>
      </c>
      <c r="AD2281" s="15" t="s">
        <v>1043</v>
      </c>
      <c r="AE2281" s="15" t="s">
        <v>1044</v>
      </c>
      <c r="AF2281" s="15" t="s">
        <v>1045</v>
      </c>
      <c r="AI2281"/>
    </row>
    <row r="2282" spans="1:44" s="15" customFormat="1">
      <c r="A2282" s="14">
        <v>44562.401944386576</v>
      </c>
      <c r="B2282" s="15" t="s">
        <v>1030</v>
      </c>
      <c r="C2282" s="15" t="s">
        <v>11</v>
      </c>
      <c r="D2282" s="14">
        <v>44562.401944386576</v>
      </c>
      <c r="E2282" s="15">
        <f t="shared" ca="1" si="62"/>
        <v>2763</v>
      </c>
      <c r="F2282" s="15" t="s">
        <v>12</v>
      </c>
      <c r="G2282" s="15" t="s">
        <v>13</v>
      </c>
      <c r="H2282" s="15" t="s">
        <v>251</v>
      </c>
      <c r="I2282" s="15" t="s">
        <v>252</v>
      </c>
      <c r="J2282" s="15" t="s">
        <v>1031</v>
      </c>
      <c r="K2282" s="16" t="s">
        <v>1032</v>
      </c>
      <c r="L2282" s="15" t="s">
        <v>1033</v>
      </c>
      <c r="M2282" s="15" t="s">
        <v>1034</v>
      </c>
      <c r="N2282" s="15" t="s">
        <v>1035</v>
      </c>
      <c r="O2282" s="15" t="s">
        <v>21</v>
      </c>
      <c r="Q2282" s="15" t="s">
        <v>1037</v>
      </c>
      <c r="R2282" s="16" t="s">
        <v>1038</v>
      </c>
      <c r="S2282" s="16" t="s">
        <v>1039</v>
      </c>
      <c r="T2282" s="16" t="s">
        <v>1040</v>
      </c>
      <c r="U2282" s="18">
        <v>45138</v>
      </c>
      <c r="V2282" s="17">
        <v>45504</v>
      </c>
      <c r="W2282" s="15" t="s">
        <v>1041</v>
      </c>
      <c r="X2282" s="15" t="s">
        <v>1042</v>
      </c>
      <c r="Y2282" s="15" t="s">
        <v>78</v>
      </c>
      <c r="Z2282" s="15" t="s">
        <v>1036</v>
      </c>
      <c r="AA2282" s="15" t="s">
        <v>79</v>
      </c>
      <c r="AB2282" s="15" t="s">
        <v>1034</v>
      </c>
      <c r="AC2282" s="15" t="s">
        <v>1035</v>
      </c>
      <c r="AD2282" s="15" t="s">
        <v>1043</v>
      </c>
      <c r="AE2282" s="15" t="s">
        <v>1044</v>
      </c>
      <c r="AF2282" s="15" t="s">
        <v>1045</v>
      </c>
      <c r="AP2282"/>
      <c r="AQ2282"/>
      <c r="AR2282"/>
    </row>
    <row r="2283" spans="1:44" s="15" customFormat="1">
      <c r="A2283" s="14">
        <v>44593.401944386576</v>
      </c>
      <c r="B2283" s="15" t="s">
        <v>1030</v>
      </c>
      <c r="C2283" s="15" t="s">
        <v>11</v>
      </c>
      <c r="D2283" s="14">
        <v>44593.401944386576</v>
      </c>
      <c r="E2283" s="15">
        <f t="shared" ca="1" si="62"/>
        <v>2692</v>
      </c>
      <c r="F2283" s="15" t="s">
        <v>12</v>
      </c>
      <c r="G2283" s="15" t="s">
        <v>13</v>
      </c>
      <c r="H2283" s="15" t="s">
        <v>251</v>
      </c>
      <c r="I2283" s="15" t="s">
        <v>252</v>
      </c>
      <c r="J2283" s="15" t="s">
        <v>1031</v>
      </c>
      <c r="K2283" s="16" t="s">
        <v>1032</v>
      </c>
      <c r="L2283" s="15" t="s">
        <v>1033</v>
      </c>
      <c r="M2283" s="15" t="s">
        <v>1034</v>
      </c>
      <c r="N2283" s="15" t="s">
        <v>1035</v>
      </c>
      <c r="O2283" s="15" t="s">
        <v>21</v>
      </c>
      <c r="Q2283" s="15" t="s">
        <v>1037</v>
      </c>
      <c r="R2283" s="16" t="s">
        <v>1038</v>
      </c>
      <c r="S2283" s="16" t="s">
        <v>1039</v>
      </c>
      <c r="T2283" s="16" t="s">
        <v>1040</v>
      </c>
      <c r="U2283" s="18">
        <v>45138</v>
      </c>
      <c r="V2283" s="17">
        <v>45504</v>
      </c>
      <c r="W2283" s="15" t="s">
        <v>1041</v>
      </c>
      <c r="X2283" s="15" t="s">
        <v>1042</v>
      </c>
      <c r="Y2283" s="15" t="s">
        <v>78</v>
      </c>
      <c r="Z2283" s="15" t="s">
        <v>1036</v>
      </c>
      <c r="AA2283" s="15" t="s">
        <v>79</v>
      </c>
      <c r="AB2283" s="15" t="s">
        <v>1034</v>
      </c>
      <c r="AC2283" s="15" t="s">
        <v>1035</v>
      </c>
      <c r="AD2283" s="15" t="s">
        <v>1043</v>
      </c>
      <c r="AE2283" s="15" t="s">
        <v>1044</v>
      </c>
      <c r="AF2283" s="15" t="s">
        <v>1045</v>
      </c>
      <c r="AP2283"/>
      <c r="AQ2283"/>
      <c r="AR2283"/>
    </row>
    <row r="2284" spans="1:44" s="15" customFormat="1">
      <c r="A2284" s="14">
        <v>44621.401944386576</v>
      </c>
      <c r="B2284" s="15" t="s">
        <v>1030</v>
      </c>
      <c r="C2284" s="15" t="s">
        <v>11</v>
      </c>
      <c r="D2284" s="14">
        <v>44621.401944386576</v>
      </c>
      <c r="E2284" s="15">
        <f t="shared" ca="1" si="62"/>
        <v>4402</v>
      </c>
      <c r="F2284" s="15" t="s">
        <v>12</v>
      </c>
      <c r="G2284" s="15" t="s">
        <v>13</v>
      </c>
      <c r="H2284" s="15" t="s">
        <v>251</v>
      </c>
      <c r="I2284" s="15" t="s">
        <v>252</v>
      </c>
      <c r="J2284" s="15" t="s">
        <v>1031</v>
      </c>
      <c r="K2284" s="16" t="s">
        <v>1032</v>
      </c>
      <c r="L2284" s="15" t="s">
        <v>1033</v>
      </c>
      <c r="M2284" s="15" t="s">
        <v>1034</v>
      </c>
      <c r="N2284" s="15" t="s">
        <v>1035</v>
      </c>
      <c r="O2284" s="15" t="s">
        <v>21</v>
      </c>
      <c r="Q2284" s="15" t="s">
        <v>1037</v>
      </c>
      <c r="R2284" s="16" t="s">
        <v>1038</v>
      </c>
      <c r="S2284" s="16" t="s">
        <v>1039</v>
      </c>
      <c r="T2284" s="16" t="s">
        <v>1040</v>
      </c>
      <c r="U2284" s="18">
        <v>45138</v>
      </c>
      <c r="V2284" s="17">
        <v>45504</v>
      </c>
      <c r="W2284" s="15" t="s">
        <v>1041</v>
      </c>
      <c r="X2284" s="15" t="s">
        <v>1042</v>
      </c>
      <c r="Y2284" s="15" t="s">
        <v>78</v>
      </c>
      <c r="Z2284" s="15" t="s">
        <v>1036</v>
      </c>
      <c r="AA2284" s="15" t="s">
        <v>79</v>
      </c>
      <c r="AB2284" s="15" t="s">
        <v>1034</v>
      </c>
      <c r="AC2284" s="15" t="s">
        <v>1035</v>
      </c>
      <c r="AD2284" s="15" t="s">
        <v>1043</v>
      </c>
      <c r="AE2284" s="15" t="s">
        <v>1044</v>
      </c>
      <c r="AF2284" s="15" t="s">
        <v>1045</v>
      </c>
      <c r="AP2284"/>
      <c r="AQ2284"/>
      <c r="AR2284"/>
    </row>
    <row r="2285" spans="1:44" s="15" customFormat="1">
      <c r="A2285" s="14">
        <v>44652.401944386576</v>
      </c>
      <c r="B2285" s="15" t="s">
        <v>1030</v>
      </c>
      <c r="C2285" s="15" t="s">
        <v>11</v>
      </c>
      <c r="D2285" s="14">
        <v>44652.401944386576</v>
      </c>
      <c r="E2285" s="15">
        <f t="shared" ca="1" si="62"/>
        <v>3068</v>
      </c>
      <c r="F2285" s="15" t="s">
        <v>12</v>
      </c>
      <c r="G2285" s="15" t="s">
        <v>13</v>
      </c>
      <c r="H2285" s="15" t="s">
        <v>251</v>
      </c>
      <c r="I2285" s="15" t="s">
        <v>252</v>
      </c>
      <c r="J2285" s="15" t="s">
        <v>1031</v>
      </c>
      <c r="K2285" s="16" t="s">
        <v>1032</v>
      </c>
      <c r="L2285" s="15" t="s">
        <v>1033</v>
      </c>
      <c r="M2285" s="15" t="s">
        <v>1034</v>
      </c>
      <c r="N2285" s="15" t="s">
        <v>1035</v>
      </c>
      <c r="O2285" s="15" t="s">
        <v>21</v>
      </c>
      <c r="Q2285" s="15" t="s">
        <v>1037</v>
      </c>
      <c r="R2285" s="16" t="s">
        <v>1038</v>
      </c>
      <c r="S2285" s="16" t="s">
        <v>1039</v>
      </c>
      <c r="T2285" s="16" t="s">
        <v>1040</v>
      </c>
      <c r="U2285" s="18">
        <v>45138</v>
      </c>
      <c r="V2285" s="17">
        <v>45504</v>
      </c>
      <c r="W2285" s="15" t="s">
        <v>1041</v>
      </c>
      <c r="X2285" s="15" t="s">
        <v>1042</v>
      </c>
      <c r="Y2285" s="15" t="s">
        <v>78</v>
      </c>
      <c r="Z2285" s="15" t="s">
        <v>1036</v>
      </c>
      <c r="AA2285" s="15" t="s">
        <v>79</v>
      </c>
      <c r="AB2285" s="15" t="s">
        <v>1034</v>
      </c>
      <c r="AC2285" s="15" t="s">
        <v>1035</v>
      </c>
      <c r="AD2285" s="15" t="s">
        <v>1043</v>
      </c>
      <c r="AE2285" s="15" t="s">
        <v>1044</v>
      </c>
      <c r="AF2285" s="15" t="s">
        <v>1045</v>
      </c>
    </row>
    <row r="2286" spans="1:44" s="15" customFormat="1">
      <c r="A2286" s="14">
        <v>44682.401944386576</v>
      </c>
      <c r="B2286" s="15" t="s">
        <v>1030</v>
      </c>
      <c r="C2286" s="15" t="s">
        <v>11</v>
      </c>
      <c r="D2286" s="14">
        <v>44682.401944386576</v>
      </c>
      <c r="E2286" s="15">
        <f t="shared" ca="1" si="62"/>
        <v>2332</v>
      </c>
      <c r="F2286" s="15" t="s">
        <v>12</v>
      </c>
      <c r="G2286" s="15" t="s">
        <v>13</v>
      </c>
      <c r="H2286" s="15" t="s">
        <v>251</v>
      </c>
      <c r="I2286" s="15" t="s">
        <v>252</v>
      </c>
      <c r="J2286" s="15" t="s">
        <v>1031</v>
      </c>
      <c r="K2286" s="16" t="s">
        <v>1032</v>
      </c>
      <c r="L2286" s="15" t="s">
        <v>1033</v>
      </c>
      <c r="M2286" s="15" t="s">
        <v>1034</v>
      </c>
      <c r="N2286" s="15" t="s">
        <v>1035</v>
      </c>
      <c r="O2286" s="15" t="s">
        <v>21</v>
      </c>
      <c r="Q2286" s="15" t="s">
        <v>1037</v>
      </c>
      <c r="R2286" s="16" t="s">
        <v>1038</v>
      </c>
      <c r="S2286" s="16" t="s">
        <v>1039</v>
      </c>
      <c r="T2286" s="16" t="s">
        <v>1040</v>
      </c>
      <c r="U2286" s="18">
        <v>45138</v>
      </c>
      <c r="V2286" s="17">
        <v>45504</v>
      </c>
      <c r="W2286" s="15" t="s">
        <v>1041</v>
      </c>
      <c r="X2286" s="15" t="s">
        <v>1042</v>
      </c>
      <c r="Y2286" s="15" t="s">
        <v>78</v>
      </c>
      <c r="Z2286" s="15" t="s">
        <v>1036</v>
      </c>
      <c r="AA2286" s="15" t="s">
        <v>79</v>
      </c>
      <c r="AB2286" s="15" t="s">
        <v>1034</v>
      </c>
      <c r="AC2286" s="15" t="s">
        <v>1035</v>
      </c>
      <c r="AD2286" s="15" t="s">
        <v>1043</v>
      </c>
      <c r="AE2286" s="15" t="s">
        <v>1044</v>
      </c>
      <c r="AF2286" s="15" t="s">
        <v>1045</v>
      </c>
    </row>
    <row r="2287" spans="1:44" s="15" customFormat="1">
      <c r="A2287" s="14">
        <v>44713.401944386576</v>
      </c>
      <c r="B2287" s="15" t="s">
        <v>1030</v>
      </c>
      <c r="C2287" s="15" t="s">
        <v>11</v>
      </c>
      <c r="D2287" s="14">
        <v>44713.401944386576</v>
      </c>
      <c r="E2287" s="15">
        <f t="shared" ca="1" si="62"/>
        <v>2489</v>
      </c>
      <c r="F2287" s="15" t="s">
        <v>12</v>
      </c>
      <c r="G2287" s="15" t="s">
        <v>13</v>
      </c>
      <c r="H2287" s="15" t="s">
        <v>251</v>
      </c>
      <c r="I2287" s="15" t="s">
        <v>252</v>
      </c>
      <c r="J2287" s="15" t="s">
        <v>1031</v>
      </c>
      <c r="K2287" s="16" t="s">
        <v>1032</v>
      </c>
      <c r="L2287" s="15" t="s">
        <v>1033</v>
      </c>
      <c r="M2287" s="15" t="s">
        <v>1034</v>
      </c>
      <c r="N2287" s="15" t="s">
        <v>1035</v>
      </c>
      <c r="O2287" s="15" t="s">
        <v>21</v>
      </c>
      <c r="Q2287" s="15" t="s">
        <v>1037</v>
      </c>
      <c r="R2287" s="16" t="s">
        <v>1038</v>
      </c>
      <c r="S2287" s="16" t="s">
        <v>1039</v>
      </c>
      <c r="T2287" s="16" t="s">
        <v>1040</v>
      </c>
      <c r="U2287" s="18">
        <v>45138</v>
      </c>
      <c r="V2287" s="17">
        <v>45504</v>
      </c>
      <c r="W2287" s="15" t="s">
        <v>1041</v>
      </c>
      <c r="X2287" s="15" t="s">
        <v>1042</v>
      </c>
      <c r="Y2287" s="15" t="s">
        <v>78</v>
      </c>
      <c r="Z2287" s="15" t="s">
        <v>1036</v>
      </c>
      <c r="AA2287" s="15" t="s">
        <v>79</v>
      </c>
      <c r="AB2287" s="15" t="s">
        <v>1034</v>
      </c>
      <c r="AC2287" s="15" t="s">
        <v>1035</v>
      </c>
      <c r="AD2287" s="15" t="s">
        <v>1043</v>
      </c>
      <c r="AE2287" s="15" t="s">
        <v>1044</v>
      </c>
      <c r="AF2287" s="15" t="s">
        <v>1045</v>
      </c>
    </row>
    <row r="2288" spans="1:44" s="15" customFormat="1">
      <c r="A2288" s="14">
        <v>44743.401944386576</v>
      </c>
      <c r="B2288" s="15" t="s">
        <v>1030</v>
      </c>
      <c r="C2288" s="15" t="s">
        <v>11</v>
      </c>
      <c r="D2288" s="14">
        <v>44743.401944386576</v>
      </c>
      <c r="E2288" s="15">
        <f t="shared" ca="1" si="62"/>
        <v>2119</v>
      </c>
      <c r="F2288" s="15" t="s">
        <v>12</v>
      </c>
      <c r="G2288" s="15" t="s">
        <v>13</v>
      </c>
      <c r="H2288" s="15" t="s">
        <v>251</v>
      </c>
      <c r="I2288" s="15" t="s">
        <v>252</v>
      </c>
      <c r="J2288" s="15" t="s">
        <v>1031</v>
      </c>
      <c r="K2288" s="16" t="s">
        <v>1032</v>
      </c>
      <c r="L2288" s="15" t="s">
        <v>1033</v>
      </c>
      <c r="M2288" s="15" t="s">
        <v>1034</v>
      </c>
      <c r="N2288" s="15" t="s">
        <v>1035</v>
      </c>
      <c r="O2288" s="15" t="s">
        <v>21</v>
      </c>
      <c r="Q2288" s="15" t="s">
        <v>1037</v>
      </c>
      <c r="R2288" s="16" t="s">
        <v>1038</v>
      </c>
      <c r="S2288" s="16" t="s">
        <v>1039</v>
      </c>
      <c r="T2288" s="16" t="s">
        <v>1040</v>
      </c>
      <c r="U2288" s="18">
        <v>45138</v>
      </c>
      <c r="V2288" s="17">
        <v>45504</v>
      </c>
      <c r="W2288" s="15" t="s">
        <v>1041</v>
      </c>
      <c r="X2288" s="15" t="s">
        <v>1042</v>
      </c>
      <c r="Y2288" s="15" t="s">
        <v>78</v>
      </c>
      <c r="Z2288" s="15" t="s">
        <v>1036</v>
      </c>
      <c r="AA2288" s="15" t="s">
        <v>79</v>
      </c>
      <c r="AB2288" s="15" t="s">
        <v>1034</v>
      </c>
      <c r="AC2288" s="15" t="s">
        <v>1035</v>
      </c>
      <c r="AD2288" s="15" t="s">
        <v>1043</v>
      </c>
      <c r="AE2288" s="15" t="s">
        <v>1044</v>
      </c>
      <c r="AF2288" s="15" t="s">
        <v>1045</v>
      </c>
    </row>
    <row r="2289" spans="1:44" s="15" customFormat="1">
      <c r="A2289" s="14">
        <v>44774.401944386576</v>
      </c>
      <c r="B2289" s="15" t="s">
        <v>1030</v>
      </c>
      <c r="C2289" s="15" t="s">
        <v>11</v>
      </c>
      <c r="D2289" s="14">
        <v>44774.401944386576</v>
      </c>
      <c r="E2289" s="15">
        <f t="shared" ca="1" si="62"/>
        <v>4218</v>
      </c>
      <c r="F2289" s="15" t="s">
        <v>12</v>
      </c>
      <c r="G2289" s="15" t="s">
        <v>13</v>
      </c>
      <c r="H2289" s="15" t="s">
        <v>251</v>
      </c>
      <c r="I2289" s="15" t="s">
        <v>252</v>
      </c>
      <c r="J2289" s="15" t="s">
        <v>1031</v>
      </c>
      <c r="K2289" s="16" t="s">
        <v>1032</v>
      </c>
      <c r="L2289" s="15" t="s">
        <v>1033</v>
      </c>
      <c r="M2289" s="15" t="s">
        <v>1034</v>
      </c>
      <c r="N2289" s="15" t="s">
        <v>1035</v>
      </c>
      <c r="O2289" s="15" t="s">
        <v>21</v>
      </c>
      <c r="Q2289" s="15" t="s">
        <v>1037</v>
      </c>
      <c r="R2289" s="16" t="s">
        <v>1038</v>
      </c>
      <c r="S2289" s="16" t="s">
        <v>1039</v>
      </c>
      <c r="T2289" s="16" t="s">
        <v>1040</v>
      </c>
      <c r="U2289" s="18">
        <v>45138</v>
      </c>
      <c r="V2289" s="17">
        <v>45504</v>
      </c>
      <c r="W2289" s="15" t="s">
        <v>1041</v>
      </c>
      <c r="X2289" s="15" t="s">
        <v>1042</v>
      </c>
      <c r="Y2289" s="15" t="s">
        <v>78</v>
      </c>
      <c r="Z2289" s="15" t="s">
        <v>1036</v>
      </c>
      <c r="AA2289" s="15" t="s">
        <v>79</v>
      </c>
      <c r="AB2289" s="15" t="s">
        <v>1034</v>
      </c>
      <c r="AC2289" s="15" t="s">
        <v>1035</v>
      </c>
      <c r="AD2289" s="15" t="s">
        <v>1043</v>
      </c>
      <c r="AE2289" s="15" t="s">
        <v>1044</v>
      </c>
      <c r="AF2289" s="15" t="s">
        <v>1045</v>
      </c>
    </row>
    <row r="2290" spans="1:44">
      <c r="A2290" s="14">
        <v>44805.401944386576</v>
      </c>
      <c r="B2290" s="15" t="s">
        <v>1030</v>
      </c>
      <c r="C2290" s="15" t="s">
        <v>11</v>
      </c>
      <c r="D2290" s="14">
        <v>44805.401944386576</v>
      </c>
      <c r="E2290" s="15">
        <f t="shared" ca="1" si="62"/>
        <v>3112</v>
      </c>
      <c r="F2290" s="15" t="s">
        <v>12</v>
      </c>
      <c r="G2290" s="15" t="s">
        <v>13</v>
      </c>
      <c r="H2290" s="15" t="s">
        <v>251</v>
      </c>
      <c r="I2290" s="15" t="s">
        <v>252</v>
      </c>
      <c r="J2290" s="15" t="s">
        <v>1031</v>
      </c>
      <c r="K2290" s="16" t="s">
        <v>1032</v>
      </c>
      <c r="L2290" s="15" t="s">
        <v>1033</v>
      </c>
      <c r="M2290" s="15" t="s">
        <v>1034</v>
      </c>
      <c r="N2290" s="15" t="s">
        <v>1035</v>
      </c>
      <c r="O2290" s="15" t="s">
        <v>21</v>
      </c>
      <c r="P2290" s="15"/>
      <c r="Q2290" s="15" t="s">
        <v>1037</v>
      </c>
      <c r="R2290" s="16" t="s">
        <v>1038</v>
      </c>
      <c r="S2290" s="16" t="s">
        <v>1039</v>
      </c>
      <c r="T2290" s="16" t="s">
        <v>1040</v>
      </c>
      <c r="U2290" s="18">
        <v>45138</v>
      </c>
      <c r="V2290" s="17">
        <v>45504</v>
      </c>
      <c r="W2290" s="15" t="s">
        <v>1041</v>
      </c>
      <c r="X2290" s="15" t="s">
        <v>1042</v>
      </c>
      <c r="Y2290" s="15" t="s">
        <v>78</v>
      </c>
      <c r="Z2290" s="15" t="s">
        <v>1036</v>
      </c>
      <c r="AA2290" s="15" t="s">
        <v>79</v>
      </c>
      <c r="AB2290" s="15" t="s">
        <v>1034</v>
      </c>
      <c r="AC2290" s="15" t="s">
        <v>1035</v>
      </c>
      <c r="AD2290" s="15" t="s">
        <v>1043</v>
      </c>
      <c r="AE2290" s="15" t="s">
        <v>1044</v>
      </c>
      <c r="AF2290" s="15" t="s">
        <v>1045</v>
      </c>
      <c r="AG2290" s="15"/>
      <c r="AH2290" s="15"/>
      <c r="AI2290" s="15"/>
      <c r="AJ2290" s="15"/>
      <c r="AK2290" s="15"/>
      <c r="AL2290" s="15"/>
      <c r="AM2290" s="15"/>
      <c r="AN2290" s="15"/>
      <c r="AO2290" s="15"/>
      <c r="AP2290" s="15"/>
      <c r="AQ2290" s="15"/>
      <c r="AR2290" s="15"/>
    </row>
    <row r="2291" spans="1:44">
      <c r="A2291" s="14">
        <v>44835.401944386576</v>
      </c>
      <c r="B2291" s="15" t="s">
        <v>1030</v>
      </c>
      <c r="C2291" s="15" t="s">
        <v>11</v>
      </c>
      <c r="D2291" s="14">
        <v>44835.401944386576</v>
      </c>
      <c r="E2291" s="15">
        <f t="shared" ca="1" si="62"/>
        <v>3087</v>
      </c>
      <c r="F2291" s="15" t="s">
        <v>12</v>
      </c>
      <c r="G2291" s="15" t="s">
        <v>13</v>
      </c>
      <c r="H2291" s="15" t="s">
        <v>251</v>
      </c>
      <c r="I2291" s="15" t="s">
        <v>252</v>
      </c>
      <c r="J2291" s="15" t="s">
        <v>1031</v>
      </c>
      <c r="K2291" s="16" t="s">
        <v>1032</v>
      </c>
      <c r="L2291" s="15" t="s">
        <v>1033</v>
      </c>
      <c r="M2291" s="15" t="s">
        <v>1034</v>
      </c>
      <c r="N2291" s="15" t="s">
        <v>1035</v>
      </c>
      <c r="O2291" s="15" t="s">
        <v>21</v>
      </c>
      <c r="P2291" s="15"/>
      <c r="Q2291" s="15" t="s">
        <v>1037</v>
      </c>
      <c r="R2291" s="16" t="s">
        <v>1038</v>
      </c>
      <c r="S2291" s="16" t="s">
        <v>1039</v>
      </c>
      <c r="T2291" s="16" t="s">
        <v>1040</v>
      </c>
      <c r="U2291" s="18">
        <v>45138</v>
      </c>
      <c r="V2291" s="17">
        <v>45504</v>
      </c>
      <c r="W2291" s="15" t="s">
        <v>1041</v>
      </c>
      <c r="X2291" s="15" t="s">
        <v>1042</v>
      </c>
      <c r="Y2291" s="15" t="s">
        <v>78</v>
      </c>
      <c r="Z2291" s="15" t="s">
        <v>1036</v>
      </c>
      <c r="AA2291" s="15" t="s">
        <v>79</v>
      </c>
      <c r="AB2291" s="15" t="s">
        <v>1034</v>
      </c>
      <c r="AC2291" s="15" t="s">
        <v>1035</v>
      </c>
      <c r="AD2291" s="15" t="s">
        <v>1043</v>
      </c>
      <c r="AE2291" s="15" t="s">
        <v>1044</v>
      </c>
      <c r="AF2291" s="15" t="s">
        <v>1045</v>
      </c>
      <c r="AG2291" s="15"/>
      <c r="AH2291" s="15"/>
      <c r="AI2291" s="15"/>
      <c r="AJ2291" s="15"/>
      <c r="AK2291" s="15"/>
      <c r="AL2291" s="15"/>
      <c r="AM2291" s="15"/>
      <c r="AN2291" s="15"/>
      <c r="AO2291" s="15"/>
      <c r="AP2291" s="15"/>
      <c r="AQ2291" s="15"/>
      <c r="AR2291" s="15"/>
    </row>
    <row r="2292" spans="1:44">
      <c r="A2292" s="14">
        <v>44866.401944386576</v>
      </c>
      <c r="B2292" s="15" t="s">
        <v>1030</v>
      </c>
      <c r="C2292" s="15" t="s">
        <v>11</v>
      </c>
      <c r="D2292" s="14">
        <v>44866.401944386576</v>
      </c>
      <c r="E2292" s="15">
        <f t="shared" ca="1" si="62"/>
        <v>2148</v>
      </c>
      <c r="F2292" s="15" t="s">
        <v>12</v>
      </c>
      <c r="G2292" s="15" t="s">
        <v>13</v>
      </c>
      <c r="H2292" s="15" t="s">
        <v>251</v>
      </c>
      <c r="I2292" s="15" t="s">
        <v>252</v>
      </c>
      <c r="J2292" s="15" t="s">
        <v>1031</v>
      </c>
      <c r="K2292" s="16" t="s">
        <v>1032</v>
      </c>
      <c r="L2292" s="15" t="s">
        <v>1033</v>
      </c>
      <c r="M2292" s="15" t="s">
        <v>1034</v>
      </c>
      <c r="N2292" s="15" t="s">
        <v>1035</v>
      </c>
      <c r="O2292" s="15" t="s">
        <v>21</v>
      </c>
      <c r="P2292" s="15"/>
      <c r="Q2292" s="15" t="s">
        <v>1037</v>
      </c>
      <c r="R2292" s="16" t="s">
        <v>1038</v>
      </c>
      <c r="S2292" s="16" t="s">
        <v>1039</v>
      </c>
      <c r="T2292" s="16" t="s">
        <v>1040</v>
      </c>
      <c r="U2292" s="18">
        <v>45138</v>
      </c>
      <c r="V2292" s="17">
        <v>45504</v>
      </c>
      <c r="W2292" s="15" t="s">
        <v>1041</v>
      </c>
      <c r="X2292" s="15" t="s">
        <v>1042</v>
      </c>
      <c r="Y2292" s="15" t="s">
        <v>78</v>
      </c>
      <c r="Z2292" s="15" t="s">
        <v>1036</v>
      </c>
      <c r="AA2292" s="15" t="s">
        <v>79</v>
      </c>
      <c r="AB2292" s="15" t="s">
        <v>1034</v>
      </c>
      <c r="AC2292" s="15" t="s">
        <v>1035</v>
      </c>
      <c r="AD2292" s="15" t="s">
        <v>1043</v>
      </c>
      <c r="AE2292" s="15" t="s">
        <v>1044</v>
      </c>
      <c r="AF2292" s="15" t="s">
        <v>1045</v>
      </c>
      <c r="AG2292" s="15"/>
      <c r="AH2292" s="15"/>
      <c r="AI2292" s="15"/>
      <c r="AJ2292" s="15"/>
      <c r="AK2292" s="15"/>
      <c r="AL2292" s="15"/>
      <c r="AM2292" s="15"/>
      <c r="AN2292" s="15"/>
      <c r="AO2292" s="15"/>
      <c r="AP2292" s="15"/>
      <c r="AQ2292" s="15"/>
      <c r="AR2292" s="15"/>
    </row>
    <row r="2293" spans="1:44" s="15" customFormat="1">
      <c r="A2293" s="14">
        <v>44896.401944386576</v>
      </c>
      <c r="B2293" s="15" t="s">
        <v>1030</v>
      </c>
      <c r="C2293" s="15" t="s">
        <v>11</v>
      </c>
      <c r="D2293" s="14">
        <v>44896.401944386576</v>
      </c>
      <c r="E2293" s="15">
        <f t="shared" ca="1" si="62"/>
        <v>3277</v>
      </c>
      <c r="F2293" s="15" t="s">
        <v>12</v>
      </c>
      <c r="G2293" s="15" t="s">
        <v>13</v>
      </c>
      <c r="H2293" s="15" t="s">
        <v>251</v>
      </c>
      <c r="I2293" s="15" t="s">
        <v>252</v>
      </c>
      <c r="J2293" s="15" t="s">
        <v>1031</v>
      </c>
      <c r="K2293" s="16" t="s">
        <v>1032</v>
      </c>
      <c r="L2293" s="15" t="s">
        <v>1033</v>
      </c>
      <c r="M2293" s="15" t="s">
        <v>1034</v>
      </c>
      <c r="N2293" s="15" t="s">
        <v>1035</v>
      </c>
      <c r="O2293" s="15" t="s">
        <v>21</v>
      </c>
      <c r="Q2293" s="15" t="s">
        <v>1037</v>
      </c>
      <c r="R2293" s="16" t="s">
        <v>1038</v>
      </c>
      <c r="S2293" s="16" t="s">
        <v>1039</v>
      </c>
      <c r="T2293" s="16" t="s">
        <v>1040</v>
      </c>
      <c r="U2293" s="18">
        <v>45138</v>
      </c>
      <c r="V2293" s="17">
        <v>45504</v>
      </c>
      <c r="W2293" s="15" t="s">
        <v>1041</v>
      </c>
      <c r="X2293" s="15" t="s">
        <v>1042</v>
      </c>
      <c r="Y2293" s="15" t="s">
        <v>78</v>
      </c>
      <c r="Z2293" s="15" t="s">
        <v>1036</v>
      </c>
      <c r="AA2293" s="15" t="s">
        <v>79</v>
      </c>
      <c r="AB2293" s="15" t="s">
        <v>1034</v>
      </c>
      <c r="AC2293" s="15" t="s">
        <v>1035</v>
      </c>
      <c r="AD2293" s="15" t="s">
        <v>1043</v>
      </c>
      <c r="AE2293" s="15" t="s">
        <v>1044</v>
      </c>
      <c r="AF2293" s="15" t="s">
        <v>1045</v>
      </c>
    </row>
    <row r="2294" spans="1:44" s="15" customFormat="1">
      <c r="A2294" s="14">
        <v>44927.401944386576</v>
      </c>
      <c r="B2294" s="15" t="s">
        <v>1030</v>
      </c>
      <c r="C2294" s="15" t="s">
        <v>11</v>
      </c>
      <c r="D2294" s="14">
        <v>44927.401944386576</v>
      </c>
      <c r="E2294" s="15">
        <f t="shared" ca="1" si="62"/>
        <v>4076</v>
      </c>
      <c r="F2294" s="15" t="s">
        <v>12</v>
      </c>
      <c r="G2294" s="15" t="s">
        <v>13</v>
      </c>
      <c r="H2294" s="15" t="s">
        <v>251</v>
      </c>
      <c r="I2294" s="15" t="s">
        <v>252</v>
      </c>
      <c r="J2294" s="15" t="s">
        <v>1031</v>
      </c>
      <c r="K2294" s="16" t="s">
        <v>1032</v>
      </c>
      <c r="L2294" s="15" t="s">
        <v>1033</v>
      </c>
      <c r="M2294" s="15" t="s">
        <v>1034</v>
      </c>
      <c r="N2294" s="15" t="s">
        <v>1035</v>
      </c>
      <c r="O2294" s="15" t="s">
        <v>21</v>
      </c>
      <c r="Q2294" s="15" t="s">
        <v>1037</v>
      </c>
      <c r="R2294" s="16" t="s">
        <v>1038</v>
      </c>
      <c r="S2294" s="16" t="s">
        <v>1039</v>
      </c>
      <c r="T2294" s="16" t="s">
        <v>1040</v>
      </c>
      <c r="U2294" s="18">
        <v>45138</v>
      </c>
      <c r="V2294" s="17">
        <v>45504</v>
      </c>
      <c r="W2294" s="15" t="s">
        <v>1041</v>
      </c>
      <c r="X2294" s="15" t="s">
        <v>1042</v>
      </c>
      <c r="Y2294" s="15" t="s">
        <v>78</v>
      </c>
      <c r="Z2294" s="15" t="s">
        <v>1036</v>
      </c>
      <c r="AA2294" s="15" t="s">
        <v>79</v>
      </c>
      <c r="AB2294" s="15" t="s">
        <v>1034</v>
      </c>
      <c r="AC2294" s="15" t="s">
        <v>1035</v>
      </c>
      <c r="AD2294" s="15" t="s">
        <v>1043</v>
      </c>
      <c r="AE2294" s="15" t="s">
        <v>1044</v>
      </c>
      <c r="AF2294" s="15" t="s">
        <v>1045</v>
      </c>
    </row>
    <row r="2295" spans="1:44" s="15" customFormat="1">
      <c r="A2295" s="14">
        <v>44958.401944386576</v>
      </c>
      <c r="B2295" s="15" t="s">
        <v>1030</v>
      </c>
      <c r="C2295" s="15" t="s">
        <v>11</v>
      </c>
      <c r="D2295" s="14">
        <v>44958.401944386576</v>
      </c>
      <c r="E2295" s="15">
        <f t="shared" ca="1" si="62"/>
        <v>2135</v>
      </c>
      <c r="F2295" s="15" t="s">
        <v>12</v>
      </c>
      <c r="G2295" s="15" t="s">
        <v>13</v>
      </c>
      <c r="H2295" s="15" t="s">
        <v>251</v>
      </c>
      <c r="I2295" s="15" t="s">
        <v>252</v>
      </c>
      <c r="J2295" s="15" t="s">
        <v>1031</v>
      </c>
      <c r="K2295" s="16" t="s">
        <v>1032</v>
      </c>
      <c r="L2295" s="15" t="s">
        <v>1033</v>
      </c>
      <c r="M2295" s="15" t="s">
        <v>1034</v>
      </c>
      <c r="N2295" s="15" t="s">
        <v>1035</v>
      </c>
      <c r="O2295" s="15" t="s">
        <v>21</v>
      </c>
      <c r="Q2295" s="15" t="s">
        <v>1037</v>
      </c>
      <c r="R2295" s="16" t="s">
        <v>1038</v>
      </c>
      <c r="S2295" s="16" t="s">
        <v>1039</v>
      </c>
      <c r="T2295" s="16" t="s">
        <v>1040</v>
      </c>
      <c r="U2295" s="18">
        <v>45138</v>
      </c>
      <c r="V2295" s="17">
        <v>45504</v>
      </c>
      <c r="W2295" s="15" t="s">
        <v>1041</v>
      </c>
      <c r="X2295" s="15" t="s">
        <v>1042</v>
      </c>
      <c r="Y2295" s="15" t="s">
        <v>78</v>
      </c>
      <c r="Z2295" s="15" t="s">
        <v>1036</v>
      </c>
      <c r="AA2295" s="15" t="s">
        <v>79</v>
      </c>
      <c r="AB2295" s="15" t="s">
        <v>1034</v>
      </c>
      <c r="AC2295" s="15" t="s">
        <v>1035</v>
      </c>
      <c r="AD2295" s="15" t="s">
        <v>1043</v>
      </c>
      <c r="AE2295" s="15" t="s">
        <v>1044</v>
      </c>
      <c r="AF2295" s="15" t="s">
        <v>1045</v>
      </c>
    </row>
    <row r="2296" spans="1:44" s="15" customFormat="1">
      <c r="A2296" s="14">
        <v>44986.401944386576</v>
      </c>
      <c r="B2296" s="15" t="s">
        <v>1030</v>
      </c>
      <c r="C2296" s="15" t="s">
        <v>11</v>
      </c>
      <c r="D2296" s="14">
        <v>44986.401944386576</v>
      </c>
      <c r="E2296" s="15">
        <f t="shared" ca="1" si="62"/>
        <v>2728</v>
      </c>
      <c r="F2296" s="15" t="s">
        <v>12</v>
      </c>
      <c r="G2296" s="15" t="s">
        <v>13</v>
      </c>
      <c r="H2296" s="15" t="s">
        <v>251</v>
      </c>
      <c r="I2296" s="15" t="s">
        <v>252</v>
      </c>
      <c r="J2296" s="15" t="s">
        <v>1031</v>
      </c>
      <c r="K2296" s="16" t="s">
        <v>1032</v>
      </c>
      <c r="L2296" s="15" t="s">
        <v>1033</v>
      </c>
      <c r="M2296" s="15" t="s">
        <v>1034</v>
      </c>
      <c r="N2296" s="15" t="s">
        <v>1035</v>
      </c>
      <c r="O2296" s="15" t="s">
        <v>21</v>
      </c>
      <c r="Q2296" s="15" t="s">
        <v>1037</v>
      </c>
      <c r="R2296" s="16" t="s">
        <v>1038</v>
      </c>
      <c r="S2296" s="16" t="s">
        <v>1039</v>
      </c>
      <c r="T2296" s="16" t="s">
        <v>1040</v>
      </c>
      <c r="U2296" s="18">
        <v>45138</v>
      </c>
      <c r="V2296" s="17">
        <v>45504</v>
      </c>
      <c r="W2296" s="15" t="s">
        <v>1041</v>
      </c>
      <c r="X2296" s="15" t="s">
        <v>1042</v>
      </c>
      <c r="Y2296" s="15" t="s">
        <v>78</v>
      </c>
      <c r="Z2296" s="15" t="s">
        <v>1036</v>
      </c>
      <c r="AA2296" s="15" t="s">
        <v>79</v>
      </c>
      <c r="AB2296" s="15" t="s">
        <v>1034</v>
      </c>
      <c r="AC2296" s="15" t="s">
        <v>1035</v>
      </c>
      <c r="AD2296" s="15" t="s">
        <v>1043</v>
      </c>
      <c r="AE2296" s="15" t="s">
        <v>1044</v>
      </c>
      <c r="AF2296" s="15" t="s">
        <v>1045</v>
      </c>
    </row>
    <row r="2297" spans="1:44" s="15" customFormat="1">
      <c r="A2297" s="14">
        <v>45017.401944386576</v>
      </c>
      <c r="B2297" s="15" t="s">
        <v>1030</v>
      </c>
      <c r="C2297" s="15" t="s">
        <v>11</v>
      </c>
      <c r="D2297" s="14">
        <v>45017.401944386576</v>
      </c>
      <c r="E2297" s="15">
        <f t="shared" ca="1" si="62"/>
        <v>3362</v>
      </c>
      <c r="F2297" s="15" t="s">
        <v>12</v>
      </c>
      <c r="G2297" s="15" t="s">
        <v>13</v>
      </c>
      <c r="H2297" s="15" t="s">
        <v>251</v>
      </c>
      <c r="I2297" s="15" t="s">
        <v>252</v>
      </c>
      <c r="J2297" s="15" t="s">
        <v>1031</v>
      </c>
      <c r="K2297" s="16" t="s">
        <v>1032</v>
      </c>
      <c r="L2297" s="15" t="s">
        <v>1033</v>
      </c>
      <c r="M2297" s="15" t="s">
        <v>1034</v>
      </c>
      <c r="N2297" s="15" t="s">
        <v>1035</v>
      </c>
      <c r="O2297" s="15" t="s">
        <v>21</v>
      </c>
      <c r="Q2297" s="15" t="s">
        <v>1037</v>
      </c>
      <c r="R2297" s="16" t="s">
        <v>1038</v>
      </c>
      <c r="S2297" s="16" t="s">
        <v>1039</v>
      </c>
      <c r="T2297" s="16" t="s">
        <v>1040</v>
      </c>
      <c r="U2297" s="18">
        <v>45138</v>
      </c>
      <c r="V2297" s="17">
        <v>45504</v>
      </c>
      <c r="W2297" s="15" t="s">
        <v>1041</v>
      </c>
      <c r="X2297" s="15" t="s">
        <v>1042</v>
      </c>
      <c r="Y2297" s="15" t="s">
        <v>78</v>
      </c>
      <c r="Z2297" s="15" t="s">
        <v>1036</v>
      </c>
      <c r="AA2297" s="15" t="s">
        <v>79</v>
      </c>
      <c r="AB2297" s="15" t="s">
        <v>1034</v>
      </c>
      <c r="AC2297" s="15" t="s">
        <v>1035</v>
      </c>
      <c r="AD2297" s="15" t="s">
        <v>1043</v>
      </c>
      <c r="AE2297" s="15" t="s">
        <v>1044</v>
      </c>
      <c r="AF2297" s="15" t="s">
        <v>1045</v>
      </c>
    </row>
    <row r="2298" spans="1:44" s="15" customFormat="1">
      <c r="A2298" s="14">
        <v>45047.401944386576</v>
      </c>
      <c r="B2298" s="15" t="s">
        <v>1030</v>
      </c>
      <c r="C2298" s="15" t="s">
        <v>11</v>
      </c>
      <c r="D2298" s="14">
        <v>45047.401944386576</v>
      </c>
      <c r="E2298" s="15">
        <f t="shared" ca="1" si="62"/>
        <v>2586</v>
      </c>
      <c r="F2298" s="15" t="s">
        <v>12</v>
      </c>
      <c r="G2298" s="15" t="s">
        <v>13</v>
      </c>
      <c r="H2298" s="15" t="s">
        <v>251</v>
      </c>
      <c r="I2298" s="15" t="s">
        <v>252</v>
      </c>
      <c r="J2298" s="15" t="s">
        <v>1031</v>
      </c>
      <c r="K2298" s="16" t="s">
        <v>1032</v>
      </c>
      <c r="L2298" s="15" t="s">
        <v>1033</v>
      </c>
      <c r="M2298" s="15" t="s">
        <v>1034</v>
      </c>
      <c r="N2298" s="15" t="s">
        <v>1035</v>
      </c>
      <c r="O2298" s="15" t="s">
        <v>21</v>
      </c>
      <c r="Q2298" s="15" t="s">
        <v>1037</v>
      </c>
      <c r="R2298" s="16" t="s">
        <v>1038</v>
      </c>
      <c r="S2298" s="16" t="s">
        <v>1039</v>
      </c>
      <c r="T2298" s="16" t="s">
        <v>1040</v>
      </c>
      <c r="U2298" s="18">
        <v>45138</v>
      </c>
      <c r="V2298" s="17">
        <v>45504</v>
      </c>
      <c r="W2298" s="15" t="s">
        <v>1041</v>
      </c>
      <c r="X2298" s="15" t="s">
        <v>1042</v>
      </c>
      <c r="Y2298" s="15" t="s">
        <v>78</v>
      </c>
      <c r="Z2298" s="15" t="s">
        <v>1036</v>
      </c>
      <c r="AA2298" s="15" t="s">
        <v>79</v>
      </c>
      <c r="AB2298" s="15" t="s">
        <v>1034</v>
      </c>
      <c r="AC2298" s="15" t="s">
        <v>1035</v>
      </c>
      <c r="AD2298" s="15" t="s">
        <v>1043</v>
      </c>
      <c r="AE2298" s="15" t="s">
        <v>1044</v>
      </c>
      <c r="AF2298" s="15" t="s">
        <v>1045</v>
      </c>
    </row>
    <row r="2299" spans="1:44" s="15" customFormat="1">
      <c r="A2299" s="14">
        <v>45078.401944386576</v>
      </c>
      <c r="B2299" s="15" t="s">
        <v>1030</v>
      </c>
      <c r="C2299" s="15" t="s">
        <v>11</v>
      </c>
      <c r="D2299" s="14">
        <v>45078.401944386576</v>
      </c>
      <c r="E2299" s="15">
        <f t="shared" ca="1" si="62"/>
        <v>4179</v>
      </c>
      <c r="F2299" s="15" t="s">
        <v>12</v>
      </c>
      <c r="G2299" s="15" t="s">
        <v>13</v>
      </c>
      <c r="H2299" s="15" t="s">
        <v>251</v>
      </c>
      <c r="I2299" s="15" t="s">
        <v>252</v>
      </c>
      <c r="J2299" s="15" t="s">
        <v>1031</v>
      </c>
      <c r="K2299" s="16" t="s">
        <v>1032</v>
      </c>
      <c r="L2299" s="15" t="s">
        <v>1033</v>
      </c>
      <c r="M2299" s="15" t="s">
        <v>1034</v>
      </c>
      <c r="N2299" s="15" t="s">
        <v>1035</v>
      </c>
      <c r="O2299" s="15" t="s">
        <v>21</v>
      </c>
      <c r="Q2299" s="15" t="s">
        <v>1037</v>
      </c>
      <c r="R2299" s="16" t="s">
        <v>1038</v>
      </c>
      <c r="S2299" s="16" t="s">
        <v>1039</v>
      </c>
      <c r="T2299" s="16" t="s">
        <v>1040</v>
      </c>
      <c r="U2299" s="18">
        <v>45138</v>
      </c>
      <c r="V2299" s="17">
        <v>45504</v>
      </c>
      <c r="W2299" s="15" t="s">
        <v>1041</v>
      </c>
      <c r="X2299" s="15" t="s">
        <v>1042</v>
      </c>
      <c r="Y2299" s="15" t="s">
        <v>78</v>
      </c>
      <c r="Z2299" s="15" t="s">
        <v>1036</v>
      </c>
      <c r="AA2299" s="15" t="s">
        <v>79</v>
      </c>
      <c r="AB2299" s="15" t="s">
        <v>1034</v>
      </c>
      <c r="AC2299" s="15" t="s">
        <v>1035</v>
      </c>
      <c r="AD2299" s="15" t="s">
        <v>1043</v>
      </c>
      <c r="AE2299" s="15" t="s">
        <v>1044</v>
      </c>
      <c r="AF2299" s="15" t="s">
        <v>1045</v>
      </c>
    </row>
    <row r="2300" spans="1:44" s="15" customFormat="1">
      <c r="A2300" s="14">
        <v>45108.401944386576</v>
      </c>
      <c r="B2300" s="15" t="s">
        <v>1030</v>
      </c>
      <c r="C2300" s="15" t="s">
        <v>11</v>
      </c>
      <c r="D2300" s="14">
        <v>45108.401944386576</v>
      </c>
      <c r="E2300" s="15">
        <f t="shared" ca="1" si="62"/>
        <v>4481</v>
      </c>
      <c r="F2300" s="15" t="s">
        <v>12</v>
      </c>
      <c r="G2300" s="15" t="s">
        <v>13</v>
      </c>
      <c r="H2300" s="15" t="s">
        <v>251</v>
      </c>
      <c r="I2300" s="15" t="s">
        <v>252</v>
      </c>
      <c r="J2300" s="15" t="s">
        <v>1031</v>
      </c>
      <c r="K2300" s="16" t="s">
        <v>1032</v>
      </c>
      <c r="L2300" s="15" t="s">
        <v>1033</v>
      </c>
      <c r="M2300" s="15" t="s">
        <v>1034</v>
      </c>
      <c r="N2300" s="15" t="s">
        <v>1035</v>
      </c>
      <c r="O2300" s="15" t="s">
        <v>21</v>
      </c>
      <c r="Q2300" s="15" t="s">
        <v>1037</v>
      </c>
      <c r="R2300" s="16" t="s">
        <v>1038</v>
      </c>
      <c r="S2300" s="16" t="s">
        <v>1039</v>
      </c>
      <c r="T2300" s="16" t="s">
        <v>1040</v>
      </c>
      <c r="U2300" s="18">
        <v>45138</v>
      </c>
      <c r="V2300" s="17">
        <v>45504</v>
      </c>
      <c r="W2300" s="15" t="s">
        <v>1041</v>
      </c>
      <c r="X2300" s="15" t="s">
        <v>1042</v>
      </c>
      <c r="Y2300" s="15" t="s">
        <v>78</v>
      </c>
      <c r="Z2300" s="15" t="s">
        <v>1036</v>
      </c>
      <c r="AA2300" s="15" t="s">
        <v>79</v>
      </c>
      <c r="AB2300" s="15" t="s">
        <v>1034</v>
      </c>
      <c r="AC2300" s="15" t="s">
        <v>1035</v>
      </c>
      <c r="AD2300" s="15" t="s">
        <v>1043</v>
      </c>
      <c r="AE2300" s="15" t="s">
        <v>1044</v>
      </c>
      <c r="AF2300" s="15" t="s">
        <v>1045</v>
      </c>
    </row>
    <row r="2301" spans="1:44" s="15" customFormat="1">
      <c r="A2301" s="14">
        <v>45139.401944386576</v>
      </c>
      <c r="B2301" s="15" t="s">
        <v>1030</v>
      </c>
      <c r="C2301" s="15" t="s">
        <v>11</v>
      </c>
      <c r="D2301" s="14">
        <v>45139.401944386576</v>
      </c>
      <c r="E2301" s="15">
        <f t="shared" ca="1" si="62"/>
        <v>2693</v>
      </c>
      <c r="F2301" s="15" t="s">
        <v>12</v>
      </c>
      <c r="G2301" s="15" t="s">
        <v>13</v>
      </c>
      <c r="H2301" s="15" t="s">
        <v>251</v>
      </c>
      <c r="I2301" s="15" t="s">
        <v>252</v>
      </c>
      <c r="J2301" s="15" t="s">
        <v>1031</v>
      </c>
      <c r="K2301" s="16" t="s">
        <v>1032</v>
      </c>
      <c r="L2301" s="15" t="s">
        <v>1033</v>
      </c>
      <c r="M2301" s="15" t="s">
        <v>1034</v>
      </c>
      <c r="N2301" s="15" t="s">
        <v>1035</v>
      </c>
      <c r="O2301" s="15" t="s">
        <v>21</v>
      </c>
      <c r="Q2301" s="15" t="s">
        <v>1037</v>
      </c>
      <c r="R2301" s="16" t="s">
        <v>1038</v>
      </c>
      <c r="S2301" s="16" t="s">
        <v>1039</v>
      </c>
      <c r="T2301" s="16" t="s">
        <v>1040</v>
      </c>
      <c r="U2301" s="18">
        <v>45138</v>
      </c>
      <c r="V2301" s="17">
        <v>45504</v>
      </c>
      <c r="W2301" s="15" t="s">
        <v>1041</v>
      </c>
      <c r="X2301" s="15" t="s">
        <v>1042</v>
      </c>
      <c r="Y2301" s="15" t="s">
        <v>78</v>
      </c>
      <c r="Z2301" s="15" t="s">
        <v>1036</v>
      </c>
      <c r="AA2301" s="15" t="s">
        <v>79</v>
      </c>
      <c r="AB2301" s="15" t="s">
        <v>1034</v>
      </c>
      <c r="AC2301" s="15" t="s">
        <v>1035</v>
      </c>
      <c r="AD2301" s="15" t="s">
        <v>1043</v>
      </c>
      <c r="AE2301" s="15" t="s">
        <v>1044</v>
      </c>
      <c r="AF2301" s="15" t="s">
        <v>1045</v>
      </c>
      <c r="AM2301"/>
    </row>
    <row r="2302" spans="1:44" s="15" customFormat="1">
      <c r="A2302" s="14">
        <v>45170.401944386576</v>
      </c>
      <c r="B2302" s="15" t="s">
        <v>1030</v>
      </c>
      <c r="C2302" s="15" t="s">
        <v>11</v>
      </c>
      <c r="D2302" s="14">
        <v>45170.401944386576</v>
      </c>
      <c r="E2302" s="15">
        <f t="shared" ca="1" si="62"/>
        <v>3312</v>
      </c>
      <c r="F2302" s="15" t="s">
        <v>12</v>
      </c>
      <c r="G2302" s="15" t="s">
        <v>13</v>
      </c>
      <c r="H2302" s="15" t="s">
        <v>251</v>
      </c>
      <c r="I2302" s="15" t="s">
        <v>252</v>
      </c>
      <c r="J2302" s="15" t="s">
        <v>1031</v>
      </c>
      <c r="K2302" s="16" t="s">
        <v>1032</v>
      </c>
      <c r="L2302" s="15" t="s">
        <v>1033</v>
      </c>
      <c r="M2302" s="15" t="s">
        <v>1034</v>
      </c>
      <c r="N2302" s="15" t="s">
        <v>1035</v>
      </c>
      <c r="O2302" s="15" t="s">
        <v>21</v>
      </c>
      <c r="Q2302" s="15" t="s">
        <v>1037</v>
      </c>
      <c r="R2302" s="16" t="s">
        <v>1038</v>
      </c>
      <c r="S2302" s="16" t="s">
        <v>1039</v>
      </c>
      <c r="T2302" s="16" t="s">
        <v>1040</v>
      </c>
      <c r="U2302" s="18">
        <v>45138</v>
      </c>
      <c r="V2302" s="17">
        <v>45504</v>
      </c>
      <c r="W2302" s="15" t="s">
        <v>1041</v>
      </c>
      <c r="X2302" s="15" t="s">
        <v>1042</v>
      </c>
      <c r="Y2302" s="15" t="s">
        <v>78</v>
      </c>
      <c r="Z2302" s="15" t="s">
        <v>1036</v>
      </c>
      <c r="AA2302" s="15" t="s">
        <v>79</v>
      </c>
      <c r="AB2302" s="15" t="s">
        <v>1034</v>
      </c>
      <c r="AC2302" s="15" t="s">
        <v>1035</v>
      </c>
      <c r="AD2302" s="15" t="s">
        <v>1043</v>
      </c>
      <c r="AE2302" s="15" t="s">
        <v>1044</v>
      </c>
      <c r="AF2302" s="15" t="s">
        <v>1045</v>
      </c>
      <c r="AL2302"/>
      <c r="AM2302"/>
    </row>
    <row r="2303" spans="1:44" s="15" customFormat="1">
      <c r="A2303" s="14">
        <v>45200.401944386576</v>
      </c>
      <c r="B2303" s="15" t="s">
        <v>1030</v>
      </c>
      <c r="C2303" s="15" t="s">
        <v>11</v>
      </c>
      <c r="D2303" s="14">
        <v>45200.401944386576</v>
      </c>
      <c r="E2303" s="15">
        <f t="shared" ca="1" si="62"/>
        <v>2165</v>
      </c>
      <c r="F2303" s="15" t="s">
        <v>12</v>
      </c>
      <c r="G2303" s="15" t="s">
        <v>13</v>
      </c>
      <c r="H2303" s="15" t="s">
        <v>251</v>
      </c>
      <c r="I2303" s="15" t="s">
        <v>252</v>
      </c>
      <c r="J2303" s="15" t="s">
        <v>1031</v>
      </c>
      <c r="K2303" s="16" t="s">
        <v>1032</v>
      </c>
      <c r="L2303" s="15" t="s">
        <v>1033</v>
      </c>
      <c r="M2303" s="15" t="s">
        <v>1034</v>
      </c>
      <c r="N2303" s="15" t="s">
        <v>1035</v>
      </c>
      <c r="O2303" s="15" t="s">
        <v>21</v>
      </c>
      <c r="Q2303" s="15" t="s">
        <v>1037</v>
      </c>
      <c r="R2303" s="16" t="s">
        <v>1038</v>
      </c>
      <c r="S2303" s="16" t="s">
        <v>1039</v>
      </c>
      <c r="T2303" s="16" t="s">
        <v>1040</v>
      </c>
      <c r="U2303" s="18">
        <v>45138</v>
      </c>
      <c r="V2303" s="17">
        <v>45504</v>
      </c>
      <c r="W2303" s="15" t="s">
        <v>1041</v>
      </c>
      <c r="X2303" s="15" t="s">
        <v>1042</v>
      </c>
      <c r="Y2303" s="15" t="s">
        <v>78</v>
      </c>
      <c r="Z2303" s="15" t="s">
        <v>1036</v>
      </c>
      <c r="AA2303" s="15" t="s">
        <v>79</v>
      </c>
      <c r="AB2303" s="15" t="s">
        <v>1034</v>
      </c>
      <c r="AC2303" s="15" t="s">
        <v>1035</v>
      </c>
      <c r="AD2303" s="15" t="s">
        <v>1043</v>
      </c>
      <c r="AE2303" s="15" t="s">
        <v>1044</v>
      </c>
      <c r="AF2303" s="15" t="s">
        <v>1045</v>
      </c>
      <c r="AL2303"/>
      <c r="AM2303"/>
    </row>
    <row r="2304" spans="1:44" s="15" customFormat="1">
      <c r="A2304" s="14">
        <v>45231.401944386576</v>
      </c>
      <c r="B2304" s="15" t="s">
        <v>1030</v>
      </c>
      <c r="C2304" s="15" t="s">
        <v>11</v>
      </c>
      <c r="D2304" s="14">
        <v>45231.401944386576</v>
      </c>
      <c r="E2304" s="15">
        <f t="shared" ca="1" si="62"/>
        <v>2888</v>
      </c>
      <c r="F2304" s="15" t="s">
        <v>12</v>
      </c>
      <c r="G2304" s="15" t="s">
        <v>13</v>
      </c>
      <c r="H2304" s="15" t="s">
        <v>251</v>
      </c>
      <c r="I2304" s="15" t="s">
        <v>252</v>
      </c>
      <c r="J2304" s="15" t="s">
        <v>1031</v>
      </c>
      <c r="K2304" s="16" t="s">
        <v>1032</v>
      </c>
      <c r="L2304" s="15" t="s">
        <v>1033</v>
      </c>
      <c r="M2304" s="15" t="s">
        <v>1034</v>
      </c>
      <c r="N2304" s="15" t="s">
        <v>1035</v>
      </c>
      <c r="O2304" s="15" t="s">
        <v>21</v>
      </c>
      <c r="Q2304" s="15" t="s">
        <v>1037</v>
      </c>
      <c r="R2304" s="16" t="s">
        <v>1038</v>
      </c>
      <c r="S2304" s="16" t="s">
        <v>1039</v>
      </c>
      <c r="T2304" s="16" t="s">
        <v>1040</v>
      </c>
      <c r="U2304" s="18">
        <v>45138</v>
      </c>
      <c r="V2304" s="17">
        <v>45504</v>
      </c>
      <c r="W2304" s="15" t="s">
        <v>1041</v>
      </c>
      <c r="X2304" s="15" t="s">
        <v>1042</v>
      </c>
      <c r="Y2304" s="15" t="s">
        <v>78</v>
      </c>
      <c r="Z2304" s="15" t="s">
        <v>1036</v>
      </c>
      <c r="AA2304" s="15" t="s">
        <v>79</v>
      </c>
      <c r="AB2304" s="15" t="s">
        <v>1034</v>
      </c>
      <c r="AC2304" s="15" t="s">
        <v>1035</v>
      </c>
      <c r="AD2304" s="15" t="s">
        <v>1043</v>
      </c>
      <c r="AE2304" s="15" t="s">
        <v>1044</v>
      </c>
      <c r="AF2304" s="15" t="s">
        <v>1045</v>
      </c>
      <c r="AL2304"/>
      <c r="AM2304"/>
    </row>
    <row r="2305" spans="1:41" s="15" customFormat="1">
      <c r="A2305" s="14">
        <v>45261.401944386576</v>
      </c>
      <c r="B2305" s="15" t="s">
        <v>1030</v>
      </c>
      <c r="C2305" s="15" t="s">
        <v>11</v>
      </c>
      <c r="D2305" s="14">
        <v>45261.401944386576</v>
      </c>
      <c r="E2305" s="15">
        <f t="shared" ca="1" si="62"/>
        <v>3164</v>
      </c>
      <c r="F2305" s="15" t="s">
        <v>12</v>
      </c>
      <c r="G2305" s="15" t="s">
        <v>13</v>
      </c>
      <c r="H2305" s="15" t="s">
        <v>251</v>
      </c>
      <c r="I2305" s="15" t="s">
        <v>252</v>
      </c>
      <c r="J2305" s="15" t="s">
        <v>1031</v>
      </c>
      <c r="K2305" s="16" t="s">
        <v>1032</v>
      </c>
      <c r="L2305" s="15" t="s">
        <v>1033</v>
      </c>
      <c r="M2305" s="15" t="s">
        <v>1034</v>
      </c>
      <c r="N2305" s="15" t="s">
        <v>1035</v>
      </c>
      <c r="O2305" s="15" t="s">
        <v>21</v>
      </c>
      <c r="Q2305" s="15" t="s">
        <v>1037</v>
      </c>
      <c r="R2305" s="16" t="s">
        <v>1038</v>
      </c>
      <c r="S2305" s="16" t="s">
        <v>1039</v>
      </c>
      <c r="T2305" s="16" t="s">
        <v>1040</v>
      </c>
      <c r="U2305" s="18">
        <v>45138</v>
      </c>
      <c r="V2305" s="17">
        <v>45504</v>
      </c>
      <c r="W2305" s="15" t="s">
        <v>1041</v>
      </c>
      <c r="X2305" s="15" t="s">
        <v>1042</v>
      </c>
      <c r="Y2305" s="15" t="s">
        <v>78</v>
      </c>
      <c r="Z2305" s="15" t="s">
        <v>1036</v>
      </c>
      <c r="AA2305" s="15" t="s">
        <v>79</v>
      </c>
      <c r="AB2305" s="15" t="s">
        <v>1034</v>
      </c>
      <c r="AC2305" s="15" t="s">
        <v>1035</v>
      </c>
      <c r="AD2305" s="15" t="s">
        <v>1043</v>
      </c>
      <c r="AE2305" s="15" t="s">
        <v>1044</v>
      </c>
      <c r="AF2305" s="15" t="s">
        <v>1045</v>
      </c>
      <c r="AL2305"/>
    </row>
    <row r="2306" spans="1:41" s="15" customFormat="1">
      <c r="A2306" s="14">
        <v>44197.403749999998</v>
      </c>
      <c r="B2306" s="15" t="s">
        <v>1046</v>
      </c>
      <c r="C2306" s="15" t="s">
        <v>11</v>
      </c>
      <c r="D2306" s="14">
        <v>44197.403749999998</v>
      </c>
      <c r="E2306" s="15">
        <f ca="1">RANDBETWEEN(2100,5600)</f>
        <v>3552</v>
      </c>
      <c r="F2306" s="15" t="s">
        <v>12</v>
      </c>
      <c r="G2306" s="15" t="s">
        <v>13</v>
      </c>
      <c r="H2306" s="15" t="s">
        <v>251</v>
      </c>
      <c r="I2306" s="15" t="s">
        <v>252</v>
      </c>
      <c r="J2306" s="15" t="s">
        <v>1047</v>
      </c>
      <c r="K2306" s="16" t="s">
        <v>1048</v>
      </c>
      <c r="L2306" s="15" t="s">
        <v>1049</v>
      </c>
      <c r="M2306" s="15" t="s">
        <v>1050</v>
      </c>
      <c r="N2306" s="15" t="s">
        <v>1051</v>
      </c>
      <c r="O2306" s="15" t="s">
        <v>21</v>
      </c>
      <c r="Q2306" s="15" t="s">
        <v>1053</v>
      </c>
      <c r="R2306" s="16" t="s">
        <v>1054</v>
      </c>
      <c r="S2306" s="16" t="s">
        <v>1055</v>
      </c>
      <c r="T2306" s="16" t="s">
        <v>1056</v>
      </c>
      <c r="U2306" s="17">
        <v>44298</v>
      </c>
      <c r="V2306" s="17">
        <v>44663</v>
      </c>
      <c r="W2306" s="15" t="s">
        <v>1057</v>
      </c>
      <c r="X2306" s="15" t="s">
        <v>1058</v>
      </c>
      <c r="Y2306" s="15" t="s">
        <v>78</v>
      </c>
      <c r="Z2306" s="15" t="s">
        <v>1052</v>
      </c>
      <c r="AA2306" s="15" t="s">
        <v>79</v>
      </c>
      <c r="AB2306" s="15" t="s">
        <v>1050</v>
      </c>
      <c r="AC2306" s="15" t="s">
        <v>1051</v>
      </c>
      <c r="AD2306" s="15" t="s">
        <v>1059</v>
      </c>
      <c r="AE2306" s="15" t="s">
        <v>1060</v>
      </c>
      <c r="AF2306" s="15" t="s">
        <v>268</v>
      </c>
      <c r="AG2306"/>
      <c r="AH2306"/>
      <c r="AJ2306"/>
      <c r="AK2306"/>
    </row>
    <row r="2307" spans="1:41" s="15" customFormat="1">
      <c r="A2307" s="14">
        <v>44228.403749999998</v>
      </c>
      <c r="B2307" s="15" t="s">
        <v>1046</v>
      </c>
      <c r="C2307" s="15" t="s">
        <v>11</v>
      </c>
      <c r="D2307" s="14">
        <v>44228.403749999998</v>
      </c>
      <c r="E2307" s="15">
        <f t="shared" ref="E2307:E2341" ca="1" si="63">RANDBETWEEN(2100,5600)</f>
        <v>3210</v>
      </c>
      <c r="F2307" s="15" t="s">
        <v>12</v>
      </c>
      <c r="G2307" s="15" t="s">
        <v>13</v>
      </c>
      <c r="H2307" s="15" t="s">
        <v>251</v>
      </c>
      <c r="I2307" s="15" t="s">
        <v>252</v>
      </c>
      <c r="J2307" s="15" t="s">
        <v>1047</v>
      </c>
      <c r="K2307" s="16" t="s">
        <v>1048</v>
      </c>
      <c r="L2307" s="15" t="s">
        <v>1049</v>
      </c>
      <c r="M2307" s="15" t="s">
        <v>1050</v>
      </c>
      <c r="N2307" s="15" t="s">
        <v>1051</v>
      </c>
      <c r="O2307" s="15" t="s">
        <v>21</v>
      </c>
      <c r="Q2307" s="15" t="s">
        <v>1053</v>
      </c>
      <c r="R2307" s="16" t="s">
        <v>1054</v>
      </c>
      <c r="S2307" s="16" t="s">
        <v>1055</v>
      </c>
      <c r="T2307" s="16" t="s">
        <v>1056</v>
      </c>
      <c r="U2307" s="17">
        <v>44298</v>
      </c>
      <c r="V2307" s="17">
        <v>44663</v>
      </c>
      <c r="W2307" s="15" t="s">
        <v>1057</v>
      </c>
      <c r="X2307" s="15" t="s">
        <v>1058</v>
      </c>
      <c r="Y2307" s="15" t="s">
        <v>78</v>
      </c>
      <c r="Z2307" s="15" t="s">
        <v>1052</v>
      </c>
      <c r="AA2307" s="15" t="s">
        <v>79</v>
      </c>
      <c r="AB2307" s="15" t="s">
        <v>1050</v>
      </c>
      <c r="AC2307" s="15" t="s">
        <v>1051</v>
      </c>
      <c r="AD2307" s="15" t="s">
        <v>1059</v>
      </c>
      <c r="AE2307" s="15" t="s">
        <v>1060</v>
      </c>
      <c r="AF2307" s="15" t="s">
        <v>268</v>
      </c>
      <c r="AG2307"/>
      <c r="AJ2307"/>
      <c r="AK2307"/>
    </row>
    <row r="2308" spans="1:41" s="15" customFormat="1">
      <c r="A2308" s="14">
        <v>44256.403749942132</v>
      </c>
      <c r="B2308" s="15" t="s">
        <v>1046</v>
      </c>
      <c r="C2308" s="15" t="s">
        <v>11</v>
      </c>
      <c r="D2308" s="14">
        <v>44256.403749942132</v>
      </c>
      <c r="E2308" s="15">
        <f t="shared" ca="1" si="63"/>
        <v>5021</v>
      </c>
      <c r="F2308" s="15" t="s">
        <v>12</v>
      </c>
      <c r="G2308" s="15" t="s">
        <v>13</v>
      </c>
      <c r="H2308" s="15" t="s">
        <v>251</v>
      </c>
      <c r="I2308" s="15" t="s">
        <v>252</v>
      </c>
      <c r="J2308" s="15" t="s">
        <v>1047</v>
      </c>
      <c r="K2308" s="16" t="s">
        <v>1048</v>
      </c>
      <c r="L2308" s="15" t="s">
        <v>1049</v>
      </c>
      <c r="M2308" s="15" t="s">
        <v>1050</v>
      </c>
      <c r="N2308" s="15" t="s">
        <v>1051</v>
      </c>
      <c r="O2308" s="15" t="s">
        <v>21</v>
      </c>
      <c r="Q2308" s="15" t="s">
        <v>1053</v>
      </c>
      <c r="R2308" s="16" t="s">
        <v>1054</v>
      </c>
      <c r="S2308" s="16" t="s">
        <v>1055</v>
      </c>
      <c r="T2308" s="16" t="s">
        <v>1056</v>
      </c>
      <c r="U2308" s="17">
        <v>44298</v>
      </c>
      <c r="V2308" s="17">
        <v>44663</v>
      </c>
      <c r="W2308" s="15" t="s">
        <v>1057</v>
      </c>
      <c r="X2308" s="15" t="s">
        <v>1058</v>
      </c>
      <c r="Y2308" s="15" t="s">
        <v>78</v>
      </c>
      <c r="Z2308" s="15" t="s">
        <v>1052</v>
      </c>
      <c r="AA2308" s="15" t="s">
        <v>79</v>
      </c>
      <c r="AB2308" s="15" t="s">
        <v>1050</v>
      </c>
      <c r="AC2308" s="15" t="s">
        <v>1051</v>
      </c>
      <c r="AD2308" s="15" t="s">
        <v>1059</v>
      </c>
      <c r="AE2308" s="15" t="s">
        <v>1060</v>
      </c>
      <c r="AF2308" s="15" t="s">
        <v>268</v>
      </c>
      <c r="AJ2308"/>
      <c r="AK2308"/>
    </row>
    <row r="2309" spans="1:41" s="15" customFormat="1">
      <c r="A2309" s="14">
        <v>44287.403749942132</v>
      </c>
      <c r="B2309" s="15" t="s">
        <v>1046</v>
      </c>
      <c r="C2309" s="15" t="s">
        <v>11</v>
      </c>
      <c r="D2309" s="14">
        <v>44287.403749942132</v>
      </c>
      <c r="E2309" s="15">
        <f t="shared" ca="1" si="63"/>
        <v>5128</v>
      </c>
      <c r="F2309" s="15" t="s">
        <v>12</v>
      </c>
      <c r="G2309" s="15" t="s">
        <v>13</v>
      </c>
      <c r="H2309" s="15" t="s">
        <v>251</v>
      </c>
      <c r="I2309" s="15" t="s">
        <v>252</v>
      </c>
      <c r="J2309" s="15" t="s">
        <v>1047</v>
      </c>
      <c r="K2309" s="16" t="s">
        <v>1048</v>
      </c>
      <c r="L2309" s="15" t="s">
        <v>1049</v>
      </c>
      <c r="M2309" s="15" t="s">
        <v>1050</v>
      </c>
      <c r="N2309" s="15" t="s">
        <v>1051</v>
      </c>
      <c r="O2309" s="15" t="s">
        <v>21</v>
      </c>
      <c r="Q2309" s="15" t="s">
        <v>1053</v>
      </c>
      <c r="R2309" s="16" t="s">
        <v>1054</v>
      </c>
      <c r="S2309" s="16" t="s">
        <v>1055</v>
      </c>
      <c r="T2309" s="16" t="s">
        <v>1056</v>
      </c>
      <c r="U2309" s="17">
        <v>44298</v>
      </c>
      <c r="V2309" s="17">
        <v>44663</v>
      </c>
      <c r="W2309" s="15" t="s">
        <v>1057</v>
      </c>
      <c r="X2309" s="15" t="s">
        <v>1058</v>
      </c>
      <c r="Y2309" s="15" t="s">
        <v>78</v>
      </c>
      <c r="Z2309" s="15" t="s">
        <v>1052</v>
      </c>
      <c r="AA2309" s="15" t="s">
        <v>79</v>
      </c>
      <c r="AB2309" s="15" t="s">
        <v>1050</v>
      </c>
      <c r="AC2309" s="15" t="s">
        <v>1051</v>
      </c>
      <c r="AD2309" s="15" t="s">
        <v>1059</v>
      </c>
      <c r="AE2309" s="15" t="s">
        <v>1060</v>
      </c>
      <c r="AF2309" s="15" t="s">
        <v>268</v>
      </c>
      <c r="AJ2309"/>
    </row>
    <row r="2310" spans="1:41" s="15" customFormat="1">
      <c r="A2310" s="14">
        <v>44317.403749942132</v>
      </c>
      <c r="B2310" s="15" t="s">
        <v>1046</v>
      </c>
      <c r="C2310" s="15" t="s">
        <v>11</v>
      </c>
      <c r="D2310" s="14">
        <v>44317.403749942132</v>
      </c>
      <c r="E2310" s="15">
        <f t="shared" ca="1" si="63"/>
        <v>3458</v>
      </c>
      <c r="F2310" s="15" t="s">
        <v>12</v>
      </c>
      <c r="G2310" s="15" t="s">
        <v>13</v>
      </c>
      <c r="H2310" s="15" t="s">
        <v>251</v>
      </c>
      <c r="I2310" s="15" t="s">
        <v>252</v>
      </c>
      <c r="J2310" s="15" t="s">
        <v>1047</v>
      </c>
      <c r="K2310" s="16" t="s">
        <v>1048</v>
      </c>
      <c r="L2310" s="15" t="s">
        <v>1049</v>
      </c>
      <c r="M2310" s="15" t="s">
        <v>1050</v>
      </c>
      <c r="N2310" s="15" t="s">
        <v>1051</v>
      </c>
      <c r="O2310" s="15" t="s">
        <v>21</v>
      </c>
      <c r="Q2310" s="15" t="s">
        <v>1053</v>
      </c>
      <c r="R2310" s="16" t="s">
        <v>1054</v>
      </c>
      <c r="S2310" s="16" t="s">
        <v>1055</v>
      </c>
      <c r="T2310" s="16" t="s">
        <v>1056</v>
      </c>
      <c r="U2310" s="17">
        <v>44298</v>
      </c>
      <c r="V2310" s="17">
        <v>44663</v>
      </c>
      <c r="W2310" s="15" t="s">
        <v>1057</v>
      </c>
      <c r="X2310" s="15" t="s">
        <v>1058</v>
      </c>
      <c r="Y2310" s="15" t="s">
        <v>78</v>
      </c>
      <c r="Z2310" s="15" t="s">
        <v>1052</v>
      </c>
      <c r="AA2310" s="15" t="s">
        <v>79</v>
      </c>
      <c r="AB2310" s="15" t="s">
        <v>1050</v>
      </c>
      <c r="AC2310" s="15" t="s">
        <v>1051</v>
      </c>
      <c r="AD2310" s="15" t="s">
        <v>1059</v>
      </c>
      <c r="AE2310" s="15" t="s">
        <v>1060</v>
      </c>
      <c r="AF2310" s="15" t="s">
        <v>268</v>
      </c>
      <c r="AJ2310"/>
    </row>
    <row r="2311" spans="1:41" s="15" customFormat="1">
      <c r="A2311" s="14">
        <v>44348.403749942132</v>
      </c>
      <c r="B2311" s="15" t="s">
        <v>1046</v>
      </c>
      <c r="C2311" s="15" t="s">
        <v>11</v>
      </c>
      <c r="D2311" s="14">
        <v>44348.403749942132</v>
      </c>
      <c r="E2311" s="15">
        <f t="shared" ca="1" si="63"/>
        <v>4879</v>
      </c>
      <c r="F2311" s="15" t="s">
        <v>12</v>
      </c>
      <c r="G2311" s="15" t="s">
        <v>13</v>
      </c>
      <c r="H2311" s="15" t="s">
        <v>251</v>
      </c>
      <c r="I2311" s="15" t="s">
        <v>252</v>
      </c>
      <c r="J2311" s="15" t="s">
        <v>1047</v>
      </c>
      <c r="K2311" s="16" t="s">
        <v>1048</v>
      </c>
      <c r="L2311" s="15" t="s">
        <v>1049</v>
      </c>
      <c r="M2311" s="15" t="s">
        <v>1050</v>
      </c>
      <c r="N2311" s="15" t="s">
        <v>1051</v>
      </c>
      <c r="O2311" s="15" t="s">
        <v>21</v>
      </c>
      <c r="Q2311" s="15" t="s">
        <v>1053</v>
      </c>
      <c r="R2311" s="16" t="s">
        <v>1054</v>
      </c>
      <c r="S2311" s="16" t="s">
        <v>1055</v>
      </c>
      <c r="T2311" s="16" t="s">
        <v>1056</v>
      </c>
      <c r="U2311" s="17">
        <v>44298</v>
      </c>
      <c r="V2311" s="17">
        <v>44663</v>
      </c>
      <c r="W2311" s="15" t="s">
        <v>1057</v>
      </c>
      <c r="X2311" s="15" t="s">
        <v>1058</v>
      </c>
      <c r="Y2311" s="15" t="s">
        <v>78</v>
      </c>
      <c r="Z2311" s="15" t="s">
        <v>1052</v>
      </c>
      <c r="AA2311" s="15" t="s">
        <v>79</v>
      </c>
      <c r="AB2311" s="15" t="s">
        <v>1050</v>
      </c>
      <c r="AC2311" s="15" t="s">
        <v>1051</v>
      </c>
      <c r="AD2311" s="15" t="s">
        <v>1059</v>
      </c>
      <c r="AE2311" s="15" t="s">
        <v>1060</v>
      </c>
      <c r="AF2311" s="15" t="s">
        <v>268</v>
      </c>
      <c r="AI2311"/>
      <c r="AJ2311"/>
    </row>
    <row r="2312" spans="1:41" s="15" customFormat="1">
      <c r="A2312" s="14">
        <v>44378.403749942132</v>
      </c>
      <c r="B2312" s="15" t="s">
        <v>1046</v>
      </c>
      <c r="C2312" s="15" t="s">
        <v>11</v>
      </c>
      <c r="D2312" s="14">
        <v>44378.403749942132</v>
      </c>
      <c r="E2312" s="15">
        <f t="shared" ca="1" si="63"/>
        <v>4557</v>
      </c>
      <c r="F2312" s="15" t="s">
        <v>12</v>
      </c>
      <c r="G2312" s="15" t="s">
        <v>13</v>
      </c>
      <c r="H2312" s="15" t="s">
        <v>251</v>
      </c>
      <c r="I2312" s="15" t="s">
        <v>252</v>
      </c>
      <c r="J2312" s="15" t="s">
        <v>1047</v>
      </c>
      <c r="K2312" s="16" t="s">
        <v>1048</v>
      </c>
      <c r="L2312" s="15" t="s">
        <v>1049</v>
      </c>
      <c r="M2312" s="15" t="s">
        <v>1050</v>
      </c>
      <c r="N2312" s="15" t="s">
        <v>1051</v>
      </c>
      <c r="O2312" s="15" t="s">
        <v>21</v>
      </c>
      <c r="Q2312" s="15" t="s">
        <v>1053</v>
      </c>
      <c r="R2312" s="16" t="s">
        <v>1054</v>
      </c>
      <c r="S2312" s="16" t="s">
        <v>1055</v>
      </c>
      <c r="T2312" s="16" t="s">
        <v>1056</v>
      </c>
      <c r="U2312" s="17">
        <v>44298</v>
      </c>
      <c r="V2312" s="17">
        <v>44663</v>
      </c>
      <c r="W2312" s="15" t="s">
        <v>1057</v>
      </c>
      <c r="X2312" s="15" t="s">
        <v>1058</v>
      </c>
      <c r="Y2312" s="15" t="s">
        <v>78</v>
      </c>
      <c r="Z2312" s="15" t="s">
        <v>1052</v>
      </c>
      <c r="AA2312" s="15" t="s">
        <v>79</v>
      </c>
      <c r="AB2312" s="15" t="s">
        <v>1050</v>
      </c>
      <c r="AC2312" s="15" t="s">
        <v>1051</v>
      </c>
      <c r="AD2312" s="15" t="s">
        <v>1059</v>
      </c>
      <c r="AE2312" s="15" t="s">
        <v>1060</v>
      </c>
      <c r="AF2312" s="15" t="s">
        <v>268</v>
      </c>
      <c r="AI2312"/>
    </row>
    <row r="2313" spans="1:41" s="15" customFormat="1">
      <c r="A2313" s="14">
        <v>44409.403749942132</v>
      </c>
      <c r="B2313" s="15" t="s">
        <v>1046</v>
      </c>
      <c r="C2313" s="15" t="s">
        <v>11</v>
      </c>
      <c r="D2313" s="14">
        <v>44409.403749942132</v>
      </c>
      <c r="E2313" s="15">
        <f t="shared" ca="1" si="63"/>
        <v>3295</v>
      </c>
      <c r="F2313" s="15" t="s">
        <v>12</v>
      </c>
      <c r="G2313" s="15" t="s">
        <v>13</v>
      </c>
      <c r="H2313" s="15" t="s">
        <v>251</v>
      </c>
      <c r="I2313" s="15" t="s">
        <v>252</v>
      </c>
      <c r="J2313" s="15" t="s">
        <v>1047</v>
      </c>
      <c r="K2313" s="16" t="s">
        <v>1048</v>
      </c>
      <c r="L2313" s="15" t="s">
        <v>1049</v>
      </c>
      <c r="M2313" s="15" t="s">
        <v>1050</v>
      </c>
      <c r="N2313" s="15" t="s">
        <v>1051</v>
      </c>
      <c r="O2313" s="15" t="s">
        <v>21</v>
      </c>
      <c r="Q2313" s="15" t="s">
        <v>1053</v>
      </c>
      <c r="R2313" s="16" t="s">
        <v>1054</v>
      </c>
      <c r="S2313" s="16" t="s">
        <v>1055</v>
      </c>
      <c r="T2313" s="16" t="s">
        <v>1056</v>
      </c>
      <c r="U2313" s="17">
        <v>44298</v>
      </c>
      <c r="V2313" s="17">
        <v>44663</v>
      </c>
      <c r="W2313" s="15" t="s">
        <v>1057</v>
      </c>
      <c r="X2313" s="15" t="s">
        <v>1058</v>
      </c>
      <c r="Y2313" s="15" t="s">
        <v>78</v>
      </c>
      <c r="Z2313" s="15" t="s">
        <v>1052</v>
      </c>
      <c r="AA2313" s="15" t="s">
        <v>79</v>
      </c>
      <c r="AB2313" s="15" t="s">
        <v>1050</v>
      </c>
      <c r="AC2313" s="15" t="s">
        <v>1051</v>
      </c>
      <c r="AD2313" s="15" t="s">
        <v>1059</v>
      </c>
      <c r="AE2313" s="15" t="s">
        <v>1060</v>
      </c>
      <c r="AF2313" s="15" t="s">
        <v>268</v>
      </c>
      <c r="AI2313"/>
    </row>
    <row r="2314" spans="1:41" s="15" customFormat="1">
      <c r="A2314" s="14">
        <v>44440.403749942132</v>
      </c>
      <c r="B2314" s="15" t="s">
        <v>1046</v>
      </c>
      <c r="C2314" s="15" t="s">
        <v>11</v>
      </c>
      <c r="D2314" s="14">
        <v>44440.403749942132</v>
      </c>
      <c r="E2314" s="15">
        <f t="shared" ca="1" si="63"/>
        <v>4241</v>
      </c>
      <c r="F2314" s="15" t="s">
        <v>12</v>
      </c>
      <c r="G2314" s="15" t="s">
        <v>13</v>
      </c>
      <c r="H2314" s="15" t="s">
        <v>251</v>
      </c>
      <c r="I2314" s="15" t="s">
        <v>252</v>
      </c>
      <c r="J2314" s="15" t="s">
        <v>1047</v>
      </c>
      <c r="K2314" s="16" t="s">
        <v>1048</v>
      </c>
      <c r="L2314" s="15" t="s">
        <v>1049</v>
      </c>
      <c r="M2314" s="15" t="s">
        <v>1050</v>
      </c>
      <c r="N2314" s="15" t="s">
        <v>1051</v>
      </c>
      <c r="O2314" s="15" t="s">
        <v>21</v>
      </c>
      <c r="Q2314" s="15" t="s">
        <v>1053</v>
      </c>
      <c r="R2314" s="16" t="s">
        <v>1054</v>
      </c>
      <c r="S2314" s="16" t="s">
        <v>1055</v>
      </c>
      <c r="T2314" s="16" t="s">
        <v>1056</v>
      </c>
      <c r="U2314" s="17">
        <v>44298</v>
      </c>
      <c r="V2314" s="17">
        <v>44663</v>
      </c>
      <c r="W2314" s="15" t="s">
        <v>1057</v>
      </c>
      <c r="X2314" s="15" t="s">
        <v>1058</v>
      </c>
      <c r="Y2314" s="15" t="s">
        <v>78</v>
      </c>
      <c r="Z2314" s="15" t="s">
        <v>1052</v>
      </c>
      <c r="AA2314" s="15" t="s">
        <v>79</v>
      </c>
      <c r="AB2314" s="15" t="s">
        <v>1050</v>
      </c>
      <c r="AC2314" s="15" t="s">
        <v>1051</v>
      </c>
      <c r="AD2314" s="15" t="s">
        <v>1059</v>
      </c>
      <c r="AE2314" s="15" t="s">
        <v>1060</v>
      </c>
      <c r="AF2314" s="15" t="s">
        <v>268</v>
      </c>
      <c r="AI2314"/>
    </row>
    <row r="2315" spans="1:41" s="15" customFormat="1">
      <c r="A2315" s="14">
        <v>44470.403749942132</v>
      </c>
      <c r="B2315" s="15" t="s">
        <v>1046</v>
      </c>
      <c r="C2315" s="15" t="s">
        <v>11</v>
      </c>
      <c r="D2315" s="14">
        <v>44470.403749942132</v>
      </c>
      <c r="E2315" s="15">
        <f t="shared" ca="1" si="63"/>
        <v>3330</v>
      </c>
      <c r="F2315" s="15" t="s">
        <v>12</v>
      </c>
      <c r="G2315" s="15" t="s">
        <v>13</v>
      </c>
      <c r="H2315" s="15" t="s">
        <v>251</v>
      </c>
      <c r="I2315" s="15" t="s">
        <v>252</v>
      </c>
      <c r="J2315" s="15" t="s">
        <v>1047</v>
      </c>
      <c r="K2315" s="16" t="s">
        <v>1048</v>
      </c>
      <c r="L2315" s="15" t="s">
        <v>1049</v>
      </c>
      <c r="M2315" s="15" t="s">
        <v>1050</v>
      </c>
      <c r="N2315" s="15" t="s">
        <v>1051</v>
      </c>
      <c r="O2315" s="15" t="s">
        <v>21</v>
      </c>
      <c r="Q2315" s="15" t="s">
        <v>1053</v>
      </c>
      <c r="R2315" s="16" t="s">
        <v>1054</v>
      </c>
      <c r="S2315" s="16" t="s">
        <v>1055</v>
      </c>
      <c r="T2315" s="16" t="s">
        <v>1056</v>
      </c>
      <c r="U2315" s="17">
        <v>44298</v>
      </c>
      <c r="V2315" s="17">
        <v>44663</v>
      </c>
      <c r="W2315" s="15" t="s">
        <v>1057</v>
      </c>
      <c r="X2315" s="15" t="s">
        <v>1058</v>
      </c>
      <c r="Y2315" s="15" t="s">
        <v>78</v>
      </c>
      <c r="Z2315" s="15" t="s">
        <v>1052</v>
      </c>
      <c r="AA2315" s="15" t="s">
        <v>79</v>
      </c>
      <c r="AB2315" s="15" t="s">
        <v>1050</v>
      </c>
      <c r="AC2315" s="15" t="s">
        <v>1051</v>
      </c>
      <c r="AD2315" s="15" t="s">
        <v>1059</v>
      </c>
      <c r="AE2315" s="15" t="s">
        <v>1060</v>
      </c>
      <c r="AF2315" s="15" t="s">
        <v>268</v>
      </c>
      <c r="AI2315"/>
      <c r="AO2315"/>
    </row>
    <row r="2316" spans="1:41" s="15" customFormat="1">
      <c r="A2316" s="14">
        <v>44501.403749942132</v>
      </c>
      <c r="B2316" s="15" t="s">
        <v>1046</v>
      </c>
      <c r="C2316" s="15" t="s">
        <v>11</v>
      </c>
      <c r="D2316" s="14">
        <v>44501.403749942132</v>
      </c>
      <c r="E2316" s="15">
        <f t="shared" ca="1" si="63"/>
        <v>3938</v>
      </c>
      <c r="F2316" s="15" t="s">
        <v>12</v>
      </c>
      <c r="G2316" s="15" t="s">
        <v>13</v>
      </c>
      <c r="H2316" s="15" t="s">
        <v>251</v>
      </c>
      <c r="I2316" s="15" t="s">
        <v>252</v>
      </c>
      <c r="J2316" s="15" t="s">
        <v>1047</v>
      </c>
      <c r="K2316" s="16" t="s">
        <v>1048</v>
      </c>
      <c r="L2316" s="15" t="s">
        <v>1049</v>
      </c>
      <c r="M2316" s="15" t="s">
        <v>1050</v>
      </c>
      <c r="N2316" s="15" t="s">
        <v>1051</v>
      </c>
      <c r="O2316" s="15" t="s">
        <v>21</v>
      </c>
      <c r="Q2316" s="15" t="s">
        <v>1053</v>
      </c>
      <c r="R2316" s="16" t="s">
        <v>1054</v>
      </c>
      <c r="S2316" s="16" t="s">
        <v>1055</v>
      </c>
      <c r="T2316" s="16" t="s">
        <v>1056</v>
      </c>
      <c r="U2316" s="17">
        <v>44298</v>
      </c>
      <c r="V2316" s="17">
        <v>44663</v>
      </c>
      <c r="W2316" s="15" t="s">
        <v>1057</v>
      </c>
      <c r="X2316" s="15" t="s">
        <v>1058</v>
      </c>
      <c r="Y2316" s="15" t="s">
        <v>78</v>
      </c>
      <c r="Z2316" s="15" t="s">
        <v>1052</v>
      </c>
      <c r="AA2316" s="15" t="s">
        <v>79</v>
      </c>
      <c r="AB2316" s="15" t="s">
        <v>1050</v>
      </c>
      <c r="AC2316" s="15" t="s">
        <v>1051</v>
      </c>
      <c r="AD2316" s="15" t="s">
        <v>1059</v>
      </c>
      <c r="AE2316" s="15" t="s">
        <v>1060</v>
      </c>
      <c r="AF2316" s="15" t="s">
        <v>268</v>
      </c>
      <c r="AI2316"/>
      <c r="AO2316"/>
    </row>
    <row r="2317" spans="1:41" s="15" customFormat="1">
      <c r="A2317" s="14">
        <v>44531.403749942132</v>
      </c>
      <c r="B2317" s="15" t="s">
        <v>1046</v>
      </c>
      <c r="C2317" s="15" t="s">
        <v>11</v>
      </c>
      <c r="D2317" s="14">
        <v>44531.403749942132</v>
      </c>
      <c r="E2317" s="15">
        <f t="shared" ca="1" si="63"/>
        <v>4160</v>
      </c>
      <c r="F2317" s="15" t="s">
        <v>12</v>
      </c>
      <c r="G2317" s="15" t="s">
        <v>13</v>
      </c>
      <c r="H2317" s="15" t="s">
        <v>251</v>
      </c>
      <c r="I2317" s="15" t="s">
        <v>252</v>
      </c>
      <c r="J2317" s="15" t="s">
        <v>1047</v>
      </c>
      <c r="K2317" s="16" t="s">
        <v>1048</v>
      </c>
      <c r="L2317" s="15" t="s">
        <v>1049</v>
      </c>
      <c r="M2317" s="15" t="s">
        <v>1050</v>
      </c>
      <c r="N2317" s="15" t="s">
        <v>1051</v>
      </c>
      <c r="O2317" s="15" t="s">
        <v>21</v>
      </c>
      <c r="Q2317" s="15" t="s">
        <v>1053</v>
      </c>
      <c r="R2317" s="16" t="s">
        <v>1054</v>
      </c>
      <c r="S2317" s="16" t="s">
        <v>1055</v>
      </c>
      <c r="T2317" s="16" t="s">
        <v>1056</v>
      </c>
      <c r="U2317" s="17">
        <v>44298</v>
      </c>
      <c r="V2317" s="17">
        <v>44663</v>
      </c>
      <c r="W2317" s="15" t="s">
        <v>1057</v>
      </c>
      <c r="X2317" s="15" t="s">
        <v>1058</v>
      </c>
      <c r="Y2317" s="15" t="s">
        <v>78</v>
      </c>
      <c r="Z2317" s="15" t="s">
        <v>1052</v>
      </c>
      <c r="AA2317" s="15" t="s">
        <v>79</v>
      </c>
      <c r="AB2317" s="15" t="s">
        <v>1050</v>
      </c>
      <c r="AC2317" s="15" t="s">
        <v>1051</v>
      </c>
      <c r="AD2317" s="15" t="s">
        <v>1059</v>
      </c>
      <c r="AE2317" s="15" t="s">
        <v>1060</v>
      </c>
      <c r="AF2317" s="15" t="s">
        <v>268</v>
      </c>
      <c r="AI2317"/>
      <c r="AO2317"/>
    </row>
    <row r="2318" spans="1:41" s="15" customFormat="1">
      <c r="A2318" s="14">
        <v>44562.403749942132</v>
      </c>
      <c r="B2318" s="15" t="s">
        <v>1046</v>
      </c>
      <c r="C2318" s="15" t="s">
        <v>11</v>
      </c>
      <c r="D2318" s="14">
        <v>44562.403749942132</v>
      </c>
      <c r="E2318" s="15">
        <f t="shared" ca="1" si="63"/>
        <v>2700</v>
      </c>
      <c r="F2318" s="15" t="s">
        <v>12</v>
      </c>
      <c r="G2318" s="15" t="s">
        <v>13</v>
      </c>
      <c r="H2318" s="15" t="s">
        <v>251</v>
      </c>
      <c r="I2318" s="15" t="s">
        <v>252</v>
      </c>
      <c r="J2318" s="15" t="s">
        <v>1047</v>
      </c>
      <c r="K2318" s="16" t="s">
        <v>1048</v>
      </c>
      <c r="L2318" s="15" t="s">
        <v>1049</v>
      </c>
      <c r="M2318" s="15" t="s">
        <v>1050</v>
      </c>
      <c r="N2318" s="15" t="s">
        <v>1051</v>
      </c>
      <c r="O2318" s="15" t="s">
        <v>21</v>
      </c>
      <c r="Q2318" s="15" t="s">
        <v>1053</v>
      </c>
      <c r="R2318" s="16" t="s">
        <v>1054</v>
      </c>
      <c r="S2318" s="16" t="s">
        <v>1055</v>
      </c>
      <c r="T2318" s="16" t="s">
        <v>1056</v>
      </c>
      <c r="U2318" s="17">
        <v>44298</v>
      </c>
      <c r="V2318" s="17">
        <v>44663</v>
      </c>
      <c r="W2318" s="15" t="s">
        <v>1057</v>
      </c>
      <c r="X2318" s="15" t="s">
        <v>1058</v>
      </c>
      <c r="Y2318" s="15" t="s">
        <v>78</v>
      </c>
      <c r="Z2318" s="15" t="s">
        <v>1052</v>
      </c>
      <c r="AA2318" s="15" t="s">
        <v>79</v>
      </c>
      <c r="AB2318" s="15" t="s">
        <v>1050</v>
      </c>
      <c r="AC2318" s="15" t="s">
        <v>1051</v>
      </c>
      <c r="AD2318" s="15" t="s">
        <v>1059</v>
      </c>
      <c r="AE2318" s="15" t="s">
        <v>1060</v>
      </c>
      <c r="AF2318" s="15" t="s">
        <v>268</v>
      </c>
      <c r="AO2318"/>
    </row>
    <row r="2319" spans="1:41" s="15" customFormat="1">
      <c r="A2319" s="14">
        <v>44593.403749942132</v>
      </c>
      <c r="B2319" s="15" t="s">
        <v>1046</v>
      </c>
      <c r="C2319" s="15" t="s">
        <v>11</v>
      </c>
      <c r="D2319" s="14">
        <v>44593.403749942132</v>
      </c>
      <c r="E2319" s="15">
        <f t="shared" ca="1" si="63"/>
        <v>2496</v>
      </c>
      <c r="F2319" s="15" t="s">
        <v>12</v>
      </c>
      <c r="G2319" s="15" t="s">
        <v>13</v>
      </c>
      <c r="H2319" s="15" t="s">
        <v>251</v>
      </c>
      <c r="I2319" s="15" t="s">
        <v>252</v>
      </c>
      <c r="J2319" s="15" t="s">
        <v>1047</v>
      </c>
      <c r="K2319" s="16" t="s">
        <v>1048</v>
      </c>
      <c r="L2319" s="15" t="s">
        <v>1049</v>
      </c>
      <c r="M2319" s="15" t="s">
        <v>1050</v>
      </c>
      <c r="N2319" s="15" t="s">
        <v>1051</v>
      </c>
      <c r="O2319" s="15" t="s">
        <v>21</v>
      </c>
      <c r="Q2319" s="15" t="s">
        <v>1053</v>
      </c>
      <c r="R2319" s="16" t="s">
        <v>1054</v>
      </c>
      <c r="S2319" s="16" t="s">
        <v>1055</v>
      </c>
      <c r="T2319" s="16" t="s">
        <v>1056</v>
      </c>
      <c r="U2319" s="17">
        <v>44298</v>
      </c>
      <c r="V2319" s="17">
        <v>44663</v>
      </c>
      <c r="W2319" s="15" t="s">
        <v>1057</v>
      </c>
      <c r="X2319" s="15" t="s">
        <v>1058</v>
      </c>
      <c r="Y2319" s="15" t="s">
        <v>78</v>
      </c>
      <c r="Z2319" s="15" t="s">
        <v>1052</v>
      </c>
      <c r="AA2319" s="15" t="s">
        <v>79</v>
      </c>
      <c r="AB2319" s="15" t="s">
        <v>1050</v>
      </c>
      <c r="AC2319" s="15" t="s">
        <v>1051</v>
      </c>
      <c r="AD2319" s="15" t="s">
        <v>1059</v>
      </c>
      <c r="AE2319" s="15" t="s">
        <v>1060</v>
      </c>
      <c r="AF2319" s="15" t="s">
        <v>268</v>
      </c>
    </row>
    <row r="2320" spans="1:41" s="15" customFormat="1">
      <c r="A2320" s="14">
        <v>44621.403749942132</v>
      </c>
      <c r="B2320" s="15" t="s">
        <v>1046</v>
      </c>
      <c r="C2320" s="15" t="s">
        <v>11</v>
      </c>
      <c r="D2320" s="14">
        <v>44621.403749942132</v>
      </c>
      <c r="E2320" s="15">
        <f t="shared" ca="1" si="63"/>
        <v>2122</v>
      </c>
      <c r="F2320" s="15" t="s">
        <v>12</v>
      </c>
      <c r="G2320" s="15" t="s">
        <v>13</v>
      </c>
      <c r="H2320" s="15" t="s">
        <v>251</v>
      </c>
      <c r="I2320" s="15" t="s">
        <v>252</v>
      </c>
      <c r="J2320" s="15" t="s">
        <v>1047</v>
      </c>
      <c r="K2320" s="16" t="s">
        <v>1048</v>
      </c>
      <c r="L2320" s="15" t="s">
        <v>1049</v>
      </c>
      <c r="M2320" s="15" t="s">
        <v>1050</v>
      </c>
      <c r="N2320" s="15" t="s">
        <v>1051</v>
      </c>
      <c r="O2320" s="15" t="s">
        <v>21</v>
      </c>
      <c r="Q2320" s="15" t="s">
        <v>1053</v>
      </c>
      <c r="R2320" s="16" t="s">
        <v>1054</v>
      </c>
      <c r="S2320" s="16" t="s">
        <v>1055</v>
      </c>
      <c r="T2320" s="16" t="s">
        <v>1056</v>
      </c>
      <c r="U2320" s="17">
        <v>44298</v>
      </c>
      <c r="V2320" s="17">
        <v>44663</v>
      </c>
      <c r="W2320" s="15" t="s">
        <v>1057</v>
      </c>
      <c r="X2320" s="15" t="s">
        <v>1058</v>
      </c>
      <c r="Y2320" s="15" t="s">
        <v>78</v>
      </c>
      <c r="Z2320" s="15" t="s">
        <v>1052</v>
      </c>
      <c r="AA2320" s="15" t="s">
        <v>79</v>
      </c>
      <c r="AB2320" s="15" t="s">
        <v>1050</v>
      </c>
      <c r="AC2320" s="15" t="s">
        <v>1051</v>
      </c>
      <c r="AD2320" s="15" t="s">
        <v>1059</v>
      </c>
      <c r="AE2320" s="15" t="s">
        <v>1060</v>
      </c>
      <c r="AF2320" s="15" t="s">
        <v>268</v>
      </c>
    </row>
    <row r="2321" spans="1:44" s="15" customFormat="1">
      <c r="A2321" s="14">
        <v>44652.403749942132</v>
      </c>
      <c r="B2321" s="15" t="s">
        <v>1046</v>
      </c>
      <c r="C2321" s="15" t="s">
        <v>11</v>
      </c>
      <c r="D2321" s="14">
        <v>44652.403749942132</v>
      </c>
      <c r="E2321" s="15">
        <f t="shared" ca="1" si="63"/>
        <v>3170</v>
      </c>
      <c r="F2321" s="15" t="s">
        <v>12</v>
      </c>
      <c r="G2321" s="15" t="s">
        <v>13</v>
      </c>
      <c r="H2321" s="15" t="s">
        <v>251</v>
      </c>
      <c r="I2321" s="15" t="s">
        <v>252</v>
      </c>
      <c r="J2321" s="15" t="s">
        <v>1047</v>
      </c>
      <c r="K2321" s="16" t="s">
        <v>1048</v>
      </c>
      <c r="L2321" s="15" t="s">
        <v>1049</v>
      </c>
      <c r="M2321" s="15" t="s">
        <v>1050</v>
      </c>
      <c r="N2321" s="15" t="s">
        <v>1051</v>
      </c>
      <c r="O2321" s="15" t="s">
        <v>21</v>
      </c>
      <c r="Q2321" s="15" t="s">
        <v>1053</v>
      </c>
      <c r="R2321" s="16" t="s">
        <v>1054</v>
      </c>
      <c r="S2321" s="16" t="s">
        <v>1055</v>
      </c>
      <c r="T2321" s="16" t="s">
        <v>1056</v>
      </c>
      <c r="U2321" s="17">
        <v>44298</v>
      </c>
      <c r="V2321" s="17">
        <v>44663</v>
      </c>
      <c r="W2321" s="15" t="s">
        <v>1057</v>
      </c>
      <c r="X2321" s="15" t="s">
        <v>1058</v>
      </c>
      <c r="Y2321" s="15" t="s">
        <v>78</v>
      </c>
      <c r="Z2321" s="15" t="s">
        <v>1052</v>
      </c>
      <c r="AA2321" s="15" t="s">
        <v>79</v>
      </c>
      <c r="AB2321" s="15" t="s">
        <v>1050</v>
      </c>
      <c r="AC2321" s="15" t="s">
        <v>1051</v>
      </c>
      <c r="AD2321" s="15" t="s">
        <v>1059</v>
      </c>
      <c r="AE2321" s="15" t="s">
        <v>1060</v>
      </c>
      <c r="AF2321" s="15" t="s">
        <v>268</v>
      </c>
      <c r="AP2321"/>
      <c r="AQ2321"/>
      <c r="AR2321"/>
    </row>
    <row r="2322" spans="1:44" s="15" customFormat="1">
      <c r="A2322" s="14">
        <v>44682.403749942132</v>
      </c>
      <c r="B2322" s="15" t="s">
        <v>1046</v>
      </c>
      <c r="C2322" s="15" t="s">
        <v>11</v>
      </c>
      <c r="D2322" s="14">
        <v>44682.403749942132</v>
      </c>
      <c r="E2322" s="15">
        <f t="shared" ca="1" si="63"/>
        <v>5200</v>
      </c>
      <c r="F2322" s="15" t="s">
        <v>12</v>
      </c>
      <c r="G2322" s="15" t="s">
        <v>13</v>
      </c>
      <c r="H2322" s="15" t="s">
        <v>251</v>
      </c>
      <c r="I2322" s="15" t="s">
        <v>252</v>
      </c>
      <c r="J2322" s="15" t="s">
        <v>1047</v>
      </c>
      <c r="K2322" s="16" t="s">
        <v>1048</v>
      </c>
      <c r="L2322" s="15" t="s">
        <v>1049</v>
      </c>
      <c r="M2322" s="15" t="s">
        <v>1050</v>
      </c>
      <c r="N2322" s="15" t="s">
        <v>1051</v>
      </c>
      <c r="O2322" s="15" t="s">
        <v>21</v>
      </c>
      <c r="Q2322" s="15" t="s">
        <v>1053</v>
      </c>
      <c r="R2322" s="16" t="s">
        <v>1054</v>
      </c>
      <c r="S2322" s="16" t="s">
        <v>1055</v>
      </c>
      <c r="T2322" s="16" t="s">
        <v>1056</v>
      </c>
      <c r="U2322" s="17">
        <v>44298</v>
      </c>
      <c r="V2322" s="17">
        <v>44663</v>
      </c>
      <c r="W2322" s="15" t="s">
        <v>1057</v>
      </c>
      <c r="X2322" s="15" t="s">
        <v>1058</v>
      </c>
      <c r="Y2322" s="15" t="s">
        <v>78</v>
      </c>
      <c r="Z2322" s="15" t="s">
        <v>1052</v>
      </c>
      <c r="AA2322" s="15" t="s">
        <v>79</v>
      </c>
      <c r="AB2322" s="15" t="s">
        <v>1050</v>
      </c>
      <c r="AC2322" s="15" t="s">
        <v>1051</v>
      </c>
      <c r="AD2322" s="15" t="s">
        <v>1059</v>
      </c>
      <c r="AE2322" s="15" t="s">
        <v>1060</v>
      </c>
      <c r="AF2322" s="15" t="s">
        <v>268</v>
      </c>
      <c r="AP2322"/>
      <c r="AQ2322"/>
      <c r="AR2322"/>
    </row>
    <row r="2323" spans="1:44" s="15" customFormat="1">
      <c r="A2323" s="14">
        <v>44713.403749942132</v>
      </c>
      <c r="B2323" s="15" t="s">
        <v>1046</v>
      </c>
      <c r="C2323" s="15" t="s">
        <v>11</v>
      </c>
      <c r="D2323" s="14">
        <v>44713.403749942132</v>
      </c>
      <c r="E2323" s="15">
        <f t="shared" ca="1" si="63"/>
        <v>3324</v>
      </c>
      <c r="F2323" s="15" t="s">
        <v>12</v>
      </c>
      <c r="G2323" s="15" t="s">
        <v>13</v>
      </c>
      <c r="H2323" s="15" t="s">
        <v>251</v>
      </c>
      <c r="I2323" s="15" t="s">
        <v>252</v>
      </c>
      <c r="J2323" s="15" t="s">
        <v>1047</v>
      </c>
      <c r="K2323" s="16" t="s">
        <v>1048</v>
      </c>
      <c r="L2323" s="15" t="s">
        <v>1049</v>
      </c>
      <c r="M2323" s="15" t="s">
        <v>1050</v>
      </c>
      <c r="N2323" s="15" t="s">
        <v>1051</v>
      </c>
      <c r="O2323" s="15" t="s">
        <v>21</v>
      </c>
      <c r="Q2323" s="15" t="s">
        <v>1053</v>
      </c>
      <c r="R2323" s="16" t="s">
        <v>1054</v>
      </c>
      <c r="S2323" s="16" t="s">
        <v>1055</v>
      </c>
      <c r="T2323" s="16" t="s">
        <v>1056</v>
      </c>
      <c r="U2323" s="17">
        <v>44298</v>
      </c>
      <c r="V2323" s="17">
        <v>44663</v>
      </c>
      <c r="W2323" s="15" t="s">
        <v>1057</v>
      </c>
      <c r="X2323" s="15" t="s">
        <v>1058</v>
      </c>
      <c r="Y2323" s="15" t="s">
        <v>78</v>
      </c>
      <c r="Z2323" s="15" t="s">
        <v>1052</v>
      </c>
      <c r="AA2323" s="15" t="s">
        <v>79</v>
      </c>
      <c r="AB2323" s="15" t="s">
        <v>1050</v>
      </c>
      <c r="AC2323" s="15" t="s">
        <v>1051</v>
      </c>
      <c r="AD2323" s="15" t="s">
        <v>1059</v>
      </c>
      <c r="AE2323" s="15" t="s">
        <v>1060</v>
      </c>
      <c r="AF2323" s="15" t="s">
        <v>268</v>
      </c>
      <c r="AP2323"/>
      <c r="AQ2323"/>
      <c r="AR2323"/>
    </row>
    <row r="2324" spans="1:44" s="15" customFormat="1">
      <c r="A2324" s="14">
        <v>44743.403749942132</v>
      </c>
      <c r="B2324" s="15" t="s">
        <v>1046</v>
      </c>
      <c r="C2324" s="15" t="s">
        <v>11</v>
      </c>
      <c r="D2324" s="14">
        <v>44743.403749942132</v>
      </c>
      <c r="E2324" s="15">
        <f t="shared" ca="1" si="63"/>
        <v>2452</v>
      </c>
      <c r="F2324" s="15" t="s">
        <v>12</v>
      </c>
      <c r="G2324" s="15" t="s">
        <v>13</v>
      </c>
      <c r="H2324" s="15" t="s">
        <v>251</v>
      </c>
      <c r="I2324" s="15" t="s">
        <v>252</v>
      </c>
      <c r="J2324" s="15" t="s">
        <v>1047</v>
      </c>
      <c r="K2324" s="16" t="s">
        <v>1048</v>
      </c>
      <c r="L2324" s="15" t="s">
        <v>1049</v>
      </c>
      <c r="M2324" s="15" t="s">
        <v>1050</v>
      </c>
      <c r="N2324" s="15" t="s">
        <v>1051</v>
      </c>
      <c r="O2324" s="15" t="s">
        <v>21</v>
      </c>
      <c r="Q2324" s="15" t="s">
        <v>1053</v>
      </c>
      <c r="R2324" s="16" t="s">
        <v>1054</v>
      </c>
      <c r="S2324" s="16" t="s">
        <v>1055</v>
      </c>
      <c r="T2324" s="16" t="s">
        <v>1056</v>
      </c>
      <c r="U2324" s="17">
        <v>44298</v>
      </c>
      <c r="V2324" s="17">
        <v>44663</v>
      </c>
      <c r="W2324" s="15" t="s">
        <v>1057</v>
      </c>
      <c r="X2324" s="15" t="s">
        <v>1058</v>
      </c>
      <c r="Y2324" s="15" t="s">
        <v>78</v>
      </c>
      <c r="Z2324" s="15" t="s">
        <v>1052</v>
      </c>
      <c r="AA2324" s="15" t="s">
        <v>79</v>
      </c>
      <c r="AB2324" s="15" t="s">
        <v>1050</v>
      </c>
      <c r="AC2324" s="15" t="s">
        <v>1051</v>
      </c>
      <c r="AD2324" s="15" t="s">
        <v>1059</v>
      </c>
      <c r="AE2324" s="15" t="s">
        <v>1060</v>
      </c>
      <c r="AF2324" s="15" t="s">
        <v>268</v>
      </c>
      <c r="AP2324"/>
      <c r="AQ2324"/>
      <c r="AR2324"/>
    </row>
    <row r="2325" spans="1:44" s="15" customFormat="1">
      <c r="A2325" s="14">
        <v>44774.403749942132</v>
      </c>
      <c r="B2325" s="15" t="s">
        <v>1046</v>
      </c>
      <c r="C2325" s="15" t="s">
        <v>11</v>
      </c>
      <c r="D2325" s="14">
        <v>44774.403749942132</v>
      </c>
      <c r="E2325" s="15">
        <f t="shared" ca="1" si="63"/>
        <v>3686</v>
      </c>
      <c r="F2325" s="15" t="s">
        <v>12</v>
      </c>
      <c r="G2325" s="15" t="s">
        <v>13</v>
      </c>
      <c r="H2325" s="15" t="s">
        <v>251</v>
      </c>
      <c r="I2325" s="15" t="s">
        <v>252</v>
      </c>
      <c r="J2325" s="15" t="s">
        <v>1047</v>
      </c>
      <c r="K2325" s="16" t="s">
        <v>1048</v>
      </c>
      <c r="L2325" s="15" t="s">
        <v>1049</v>
      </c>
      <c r="M2325" s="15" t="s">
        <v>1050</v>
      </c>
      <c r="N2325" s="15" t="s">
        <v>1051</v>
      </c>
      <c r="O2325" s="15" t="s">
        <v>21</v>
      </c>
      <c r="Q2325" s="15" t="s">
        <v>1053</v>
      </c>
      <c r="R2325" s="16" t="s">
        <v>1054</v>
      </c>
      <c r="S2325" s="16" t="s">
        <v>1055</v>
      </c>
      <c r="T2325" s="16" t="s">
        <v>1056</v>
      </c>
      <c r="U2325" s="17">
        <v>44298</v>
      </c>
      <c r="V2325" s="17">
        <v>44663</v>
      </c>
      <c r="W2325" s="15" t="s">
        <v>1057</v>
      </c>
      <c r="X2325" s="15" t="s">
        <v>1058</v>
      </c>
      <c r="Y2325" s="15" t="s">
        <v>78</v>
      </c>
      <c r="Z2325" s="15" t="s">
        <v>1052</v>
      </c>
      <c r="AA2325" s="15" t="s">
        <v>79</v>
      </c>
      <c r="AB2325" s="15" t="s">
        <v>1050</v>
      </c>
      <c r="AC2325" s="15" t="s">
        <v>1051</v>
      </c>
      <c r="AD2325" s="15" t="s">
        <v>1059</v>
      </c>
      <c r="AE2325" s="15" t="s">
        <v>1060</v>
      </c>
      <c r="AF2325" s="15" t="s">
        <v>268</v>
      </c>
    </row>
    <row r="2326" spans="1:44" s="15" customFormat="1">
      <c r="A2326" s="14">
        <v>44805.403749942132</v>
      </c>
      <c r="B2326" s="15" t="s">
        <v>1046</v>
      </c>
      <c r="C2326" s="15" t="s">
        <v>11</v>
      </c>
      <c r="D2326" s="14">
        <v>44805.403749942132</v>
      </c>
      <c r="E2326" s="15">
        <f t="shared" ca="1" si="63"/>
        <v>2198</v>
      </c>
      <c r="F2326" s="15" t="s">
        <v>12</v>
      </c>
      <c r="G2326" s="15" t="s">
        <v>13</v>
      </c>
      <c r="H2326" s="15" t="s">
        <v>251</v>
      </c>
      <c r="I2326" s="15" t="s">
        <v>252</v>
      </c>
      <c r="J2326" s="15" t="s">
        <v>1047</v>
      </c>
      <c r="K2326" s="16" t="s">
        <v>1048</v>
      </c>
      <c r="L2326" s="15" t="s">
        <v>1049</v>
      </c>
      <c r="M2326" s="15" t="s">
        <v>1050</v>
      </c>
      <c r="N2326" s="15" t="s">
        <v>1051</v>
      </c>
      <c r="O2326" s="15" t="s">
        <v>21</v>
      </c>
      <c r="Q2326" s="15" t="s">
        <v>1053</v>
      </c>
      <c r="R2326" s="16" t="s">
        <v>1054</v>
      </c>
      <c r="S2326" s="16" t="s">
        <v>1055</v>
      </c>
      <c r="T2326" s="16" t="s">
        <v>1056</v>
      </c>
      <c r="U2326" s="17">
        <v>44298</v>
      </c>
      <c r="V2326" s="17">
        <v>44663</v>
      </c>
      <c r="W2326" s="15" t="s">
        <v>1057</v>
      </c>
      <c r="X2326" s="15" t="s">
        <v>1058</v>
      </c>
      <c r="Y2326" s="15" t="s">
        <v>78</v>
      </c>
      <c r="Z2326" s="15" t="s">
        <v>1052</v>
      </c>
      <c r="AA2326" s="15" t="s">
        <v>79</v>
      </c>
      <c r="AB2326" s="15" t="s">
        <v>1050</v>
      </c>
      <c r="AC2326" s="15" t="s">
        <v>1051</v>
      </c>
      <c r="AD2326" s="15" t="s">
        <v>1059</v>
      </c>
      <c r="AE2326" s="15" t="s">
        <v>1060</v>
      </c>
      <c r="AF2326" s="15" t="s">
        <v>268</v>
      </c>
    </row>
    <row r="2327" spans="1:44" s="15" customFormat="1">
      <c r="A2327" s="14">
        <v>44835.403749942132</v>
      </c>
      <c r="B2327" s="15" t="s">
        <v>1046</v>
      </c>
      <c r="C2327" s="15" t="s">
        <v>11</v>
      </c>
      <c r="D2327" s="14">
        <v>44835.403749942132</v>
      </c>
      <c r="E2327" s="15">
        <f t="shared" ca="1" si="63"/>
        <v>3069</v>
      </c>
      <c r="F2327" s="15" t="s">
        <v>12</v>
      </c>
      <c r="G2327" s="15" t="s">
        <v>13</v>
      </c>
      <c r="H2327" s="15" t="s">
        <v>251</v>
      </c>
      <c r="I2327" s="15" t="s">
        <v>252</v>
      </c>
      <c r="J2327" s="15" t="s">
        <v>1047</v>
      </c>
      <c r="K2327" s="16" t="s">
        <v>1048</v>
      </c>
      <c r="L2327" s="15" t="s">
        <v>1049</v>
      </c>
      <c r="M2327" s="15" t="s">
        <v>1050</v>
      </c>
      <c r="N2327" s="15" t="s">
        <v>1051</v>
      </c>
      <c r="O2327" s="15" t="s">
        <v>21</v>
      </c>
      <c r="Q2327" s="15" t="s">
        <v>1053</v>
      </c>
      <c r="R2327" s="16" t="s">
        <v>1054</v>
      </c>
      <c r="S2327" s="16" t="s">
        <v>1055</v>
      </c>
      <c r="T2327" s="16" t="s">
        <v>1056</v>
      </c>
      <c r="U2327" s="17">
        <v>44298</v>
      </c>
      <c r="V2327" s="17">
        <v>44663</v>
      </c>
      <c r="W2327" s="15" t="s">
        <v>1057</v>
      </c>
      <c r="X2327" s="15" t="s">
        <v>1058</v>
      </c>
      <c r="Y2327" s="15" t="s">
        <v>78</v>
      </c>
      <c r="Z2327" s="15" t="s">
        <v>1052</v>
      </c>
      <c r="AA2327" s="15" t="s">
        <v>79</v>
      </c>
      <c r="AB2327" s="15" t="s">
        <v>1050</v>
      </c>
      <c r="AC2327" s="15" t="s">
        <v>1051</v>
      </c>
      <c r="AD2327" s="15" t="s">
        <v>1059</v>
      </c>
      <c r="AE2327" s="15" t="s">
        <v>1060</v>
      </c>
      <c r="AF2327" s="15" t="s">
        <v>268</v>
      </c>
    </row>
    <row r="2328" spans="1:44" s="15" customFormat="1">
      <c r="A2328" s="14">
        <v>44866.403749942132</v>
      </c>
      <c r="B2328" s="15" t="s">
        <v>1046</v>
      </c>
      <c r="C2328" s="15" t="s">
        <v>11</v>
      </c>
      <c r="D2328" s="14">
        <v>44866.403749942132</v>
      </c>
      <c r="E2328" s="15">
        <f t="shared" ca="1" si="63"/>
        <v>2544</v>
      </c>
      <c r="F2328" s="15" t="s">
        <v>12</v>
      </c>
      <c r="G2328" s="15" t="s">
        <v>13</v>
      </c>
      <c r="H2328" s="15" t="s">
        <v>251</v>
      </c>
      <c r="I2328" s="15" t="s">
        <v>252</v>
      </c>
      <c r="J2328" s="15" t="s">
        <v>1047</v>
      </c>
      <c r="K2328" s="16" t="s">
        <v>1048</v>
      </c>
      <c r="L2328" s="15" t="s">
        <v>1049</v>
      </c>
      <c r="M2328" s="15" t="s">
        <v>1050</v>
      </c>
      <c r="N2328" s="15" t="s">
        <v>1051</v>
      </c>
      <c r="O2328" s="15" t="s">
        <v>21</v>
      </c>
      <c r="Q2328" s="15" t="s">
        <v>1053</v>
      </c>
      <c r="R2328" s="16" t="s">
        <v>1054</v>
      </c>
      <c r="S2328" s="16" t="s">
        <v>1055</v>
      </c>
      <c r="T2328" s="16" t="s">
        <v>1056</v>
      </c>
      <c r="U2328" s="17">
        <v>44298</v>
      </c>
      <c r="V2328" s="17">
        <v>44663</v>
      </c>
      <c r="W2328" s="15" t="s">
        <v>1057</v>
      </c>
      <c r="X2328" s="15" t="s">
        <v>1058</v>
      </c>
      <c r="Y2328" s="15" t="s">
        <v>78</v>
      </c>
      <c r="Z2328" s="15" t="s">
        <v>1052</v>
      </c>
      <c r="AA2328" s="15" t="s">
        <v>79</v>
      </c>
      <c r="AB2328" s="15" t="s">
        <v>1050</v>
      </c>
      <c r="AC2328" s="15" t="s">
        <v>1051</v>
      </c>
      <c r="AD2328" s="15" t="s">
        <v>1059</v>
      </c>
      <c r="AE2328" s="15" t="s">
        <v>1060</v>
      </c>
      <c r="AF2328" s="15" t="s">
        <v>268</v>
      </c>
    </row>
    <row r="2329" spans="1:44">
      <c r="A2329" s="14">
        <v>44896.403749942132</v>
      </c>
      <c r="B2329" s="15" t="s">
        <v>1046</v>
      </c>
      <c r="C2329" s="15" t="s">
        <v>11</v>
      </c>
      <c r="D2329" s="14">
        <v>44896.403749942132</v>
      </c>
      <c r="E2329" s="15">
        <f t="shared" ca="1" si="63"/>
        <v>5220</v>
      </c>
      <c r="F2329" s="15" t="s">
        <v>12</v>
      </c>
      <c r="G2329" s="15" t="s">
        <v>13</v>
      </c>
      <c r="H2329" s="15" t="s">
        <v>251</v>
      </c>
      <c r="I2329" s="15" t="s">
        <v>252</v>
      </c>
      <c r="J2329" s="15" t="s">
        <v>1047</v>
      </c>
      <c r="K2329" s="16" t="s">
        <v>1048</v>
      </c>
      <c r="L2329" s="15" t="s">
        <v>1049</v>
      </c>
      <c r="M2329" s="15" t="s">
        <v>1050</v>
      </c>
      <c r="N2329" s="15" t="s">
        <v>1051</v>
      </c>
      <c r="O2329" s="15" t="s">
        <v>21</v>
      </c>
      <c r="P2329" s="15"/>
      <c r="Q2329" s="15" t="s">
        <v>1053</v>
      </c>
      <c r="R2329" s="16" t="s">
        <v>1054</v>
      </c>
      <c r="S2329" s="16" t="s">
        <v>1055</v>
      </c>
      <c r="T2329" s="16" t="s">
        <v>1056</v>
      </c>
      <c r="U2329" s="17">
        <v>44298</v>
      </c>
      <c r="V2329" s="17">
        <v>44663</v>
      </c>
      <c r="W2329" s="15" t="s">
        <v>1057</v>
      </c>
      <c r="X2329" s="15" t="s">
        <v>1058</v>
      </c>
      <c r="Y2329" s="15" t="s">
        <v>78</v>
      </c>
      <c r="Z2329" s="15" t="s">
        <v>1052</v>
      </c>
      <c r="AA2329" s="15" t="s">
        <v>79</v>
      </c>
      <c r="AB2329" s="15" t="s">
        <v>1050</v>
      </c>
      <c r="AC2329" s="15" t="s">
        <v>1051</v>
      </c>
      <c r="AD2329" s="15" t="s">
        <v>1059</v>
      </c>
      <c r="AE2329" s="15" t="s">
        <v>1060</v>
      </c>
      <c r="AF2329" s="15" t="s">
        <v>268</v>
      </c>
      <c r="AG2329" s="15"/>
      <c r="AH2329" s="15"/>
      <c r="AI2329" s="15"/>
      <c r="AJ2329" s="15"/>
      <c r="AK2329" s="15"/>
      <c r="AL2329" s="15"/>
      <c r="AM2329" s="15"/>
      <c r="AN2329" s="15"/>
      <c r="AO2329" s="15"/>
      <c r="AP2329" s="15"/>
      <c r="AQ2329" s="15"/>
      <c r="AR2329" s="15"/>
    </row>
    <row r="2330" spans="1:44">
      <c r="A2330" s="14">
        <v>44927.403749942132</v>
      </c>
      <c r="B2330" s="15" t="s">
        <v>1046</v>
      </c>
      <c r="C2330" s="15" t="s">
        <v>11</v>
      </c>
      <c r="D2330" s="14">
        <v>44927.403749942132</v>
      </c>
      <c r="E2330" s="15">
        <f t="shared" ca="1" si="63"/>
        <v>2932</v>
      </c>
      <c r="F2330" s="15" t="s">
        <v>12</v>
      </c>
      <c r="G2330" s="15" t="s">
        <v>13</v>
      </c>
      <c r="H2330" s="15" t="s">
        <v>251</v>
      </c>
      <c r="I2330" s="15" t="s">
        <v>252</v>
      </c>
      <c r="J2330" s="15" t="s">
        <v>1047</v>
      </c>
      <c r="K2330" s="16" t="s">
        <v>1048</v>
      </c>
      <c r="L2330" s="15" t="s">
        <v>1049</v>
      </c>
      <c r="M2330" s="15" t="s">
        <v>1050</v>
      </c>
      <c r="N2330" s="15" t="s">
        <v>1051</v>
      </c>
      <c r="O2330" s="15" t="s">
        <v>21</v>
      </c>
      <c r="P2330" s="15"/>
      <c r="Q2330" s="15" t="s">
        <v>1053</v>
      </c>
      <c r="R2330" s="16" t="s">
        <v>1054</v>
      </c>
      <c r="S2330" s="16" t="s">
        <v>1055</v>
      </c>
      <c r="T2330" s="16" t="s">
        <v>1056</v>
      </c>
      <c r="U2330" s="17">
        <v>44298</v>
      </c>
      <c r="V2330" s="17">
        <v>44663</v>
      </c>
      <c r="W2330" s="15" t="s">
        <v>1057</v>
      </c>
      <c r="X2330" s="15" t="s">
        <v>1058</v>
      </c>
      <c r="Y2330" s="15" t="s">
        <v>78</v>
      </c>
      <c r="Z2330" s="15" t="s">
        <v>1052</v>
      </c>
      <c r="AA2330" s="15" t="s">
        <v>79</v>
      </c>
      <c r="AB2330" s="15" t="s">
        <v>1050</v>
      </c>
      <c r="AC2330" s="15" t="s">
        <v>1051</v>
      </c>
      <c r="AD2330" s="15" t="s">
        <v>1059</v>
      </c>
      <c r="AE2330" s="15" t="s">
        <v>1060</v>
      </c>
      <c r="AF2330" s="15" t="s">
        <v>268</v>
      </c>
      <c r="AG2330" s="15"/>
      <c r="AH2330" s="15"/>
      <c r="AI2330" s="15"/>
      <c r="AJ2330" s="15"/>
      <c r="AK2330" s="15"/>
      <c r="AL2330" s="15"/>
      <c r="AM2330" s="15"/>
      <c r="AN2330" s="15"/>
      <c r="AO2330" s="15"/>
      <c r="AP2330" s="15"/>
      <c r="AQ2330" s="15"/>
      <c r="AR2330" s="15"/>
    </row>
    <row r="2331" spans="1:44">
      <c r="A2331" s="14">
        <v>44958.403749942132</v>
      </c>
      <c r="B2331" s="15" t="s">
        <v>1046</v>
      </c>
      <c r="C2331" s="15" t="s">
        <v>11</v>
      </c>
      <c r="D2331" s="14">
        <v>44958.403749942132</v>
      </c>
      <c r="E2331" s="15">
        <f t="shared" ca="1" si="63"/>
        <v>5123</v>
      </c>
      <c r="F2331" s="15" t="s">
        <v>12</v>
      </c>
      <c r="G2331" s="15" t="s">
        <v>13</v>
      </c>
      <c r="H2331" s="15" t="s">
        <v>251</v>
      </c>
      <c r="I2331" s="15" t="s">
        <v>252</v>
      </c>
      <c r="J2331" s="15" t="s">
        <v>1047</v>
      </c>
      <c r="K2331" s="16" t="s">
        <v>1048</v>
      </c>
      <c r="L2331" s="15" t="s">
        <v>1049</v>
      </c>
      <c r="M2331" s="15" t="s">
        <v>1050</v>
      </c>
      <c r="N2331" s="15" t="s">
        <v>1051</v>
      </c>
      <c r="O2331" s="15" t="s">
        <v>21</v>
      </c>
      <c r="P2331" s="15"/>
      <c r="Q2331" s="15" t="s">
        <v>1053</v>
      </c>
      <c r="R2331" s="16" t="s">
        <v>1054</v>
      </c>
      <c r="S2331" s="16" t="s">
        <v>1055</v>
      </c>
      <c r="T2331" s="16" t="s">
        <v>1056</v>
      </c>
      <c r="U2331" s="17">
        <v>44298</v>
      </c>
      <c r="V2331" s="17">
        <v>44663</v>
      </c>
      <c r="W2331" s="15" t="s">
        <v>1057</v>
      </c>
      <c r="X2331" s="15" t="s">
        <v>1058</v>
      </c>
      <c r="Y2331" s="15" t="s">
        <v>78</v>
      </c>
      <c r="Z2331" s="15" t="s">
        <v>1052</v>
      </c>
      <c r="AA2331" s="15" t="s">
        <v>79</v>
      </c>
      <c r="AB2331" s="15" t="s">
        <v>1050</v>
      </c>
      <c r="AC2331" s="15" t="s">
        <v>1051</v>
      </c>
      <c r="AD2331" s="15" t="s">
        <v>1059</v>
      </c>
      <c r="AE2331" s="15" t="s">
        <v>1060</v>
      </c>
      <c r="AF2331" s="15" t="s">
        <v>268</v>
      </c>
      <c r="AG2331" s="15"/>
      <c r="AH2331" s="15"/>
      <c r="AI2331" s="15"/>
      <c r="AJ2331" s="15"/>
      <c r="AK2331" s="15"/>
      <c r="AL2331" s="15"/>
      <c r="AM2331" s="15"/>
      <c r="AN2331" s="15"/>
      <c r="AO2331" s="15"/>
      <c r="AP2331" s="15"/>
      <c r="AQ2331" s="15"/>
      <c r="AR2331" s="15"/>
    </row>
    <row r="2332" spans="1:44">
      <c r="A2332" s="14">
        <v>44986.403749942132</v>
      </c>
      <c r="B2332" s="15" t="s">
        <v>1046</v>
      </c>
      <c r="C2332" s="15" t="s">
        <v>11</v>
      </c>
      <c r="D2332" s="14">
        <v>44986.403749942132</v>
      </c>
      <c r="E2332" s="15">
        <f t="shared" ca="1" si="63"/>
        <v>3989</v>
      </c>
      <c r="F2332" s="15" t="s">
        <v>12</v>
      </c>
      <c r="G2332" s="15" t="s">
        <v>13</v>
      </c>
      <c r="H2332" s="15" t="s">
        <v>251</v>
      </c>
      <c r="I2332" s="15" t="s">
        <v>252</v>
      </c>
      <c r="J2332" s="15" t="s">
        <v>1047</v>
      </c>
      <c r="K2332" s="16" t="s">
        <v>1048</v>
      </c>
      <c r="L2332" s="15" t="s">
        <v>1049</v>
      </c>
      <c r="M2332" s="15" t="s">
        <v>1050</v>
      </c>
      <c r="N2332" s="15" t="s">
        <v>1051</v>
      </c>
      <c r="O2332" s="15" t="s">
        <v>21</v>
      </c>
      <c r="P2332" s="15"/>
      <c r="Q2332" s="15" t="s">
        <v>1053</v>
      </c>
      <c r="R2332" s="16" t="s">
        <v>1054</v>
      </c>
      <c r="S2332" s="16" t="s">
        <v>1055</v>
      </c>
      <c r="T2332" s="16" t="s">
        <v>1056</v>
      </c>
      <c r="U2332" s="17">
        <v>44298</v>
      </c>
      <c r="V2332" s="17">
        <v>44663</v>
      </c>
      <c r="W2332" s="15" t="s">
        <v>1057</v>
      </c>
      <c r="X2332" s="15" t="s">
        <v>1058</v>
      </c>
      <c r="Y2332" s="15" t="s">
        <v>78</v>
      </c>
      <c r="Z2332" s="15" t="s">
        <v>1052</v>
      </c>
      <c r="AA2332" s="15" t="s">
        <v>79</v>
      </c>
      <c r="AB2332" s="15" t="s">
        <v>1050</v>
      </c>
      <c r="AC2332" s="15" t="s">
        <v>1051</v>
      </c>
      <c r="AD2332" s="15" t="s">
        <v>1059</v>
      </c>
      <c r="AE2332" s="15" t="s">
        <v>1060</v>
      </c>
      <c r="AF2332" s="15" t="s">
        <v>268</v>
      </c>
      <c r="AG2332" s="15"/>
      <c r="AH2332" s="15"/>
      <c r="AI2332" s="15"/>
      <c r="AJ2332" s="15"/>
      <c r="AK2332" s="15"/>
      <c r="AL2332" s="15"/>
      <c r="AM2332" s="15"/>
      <c r="AN2332" s="15"/>
      <c r="AO2332" s="15"/>
      <c r="AP2332" s="15"/>
      <c r="AQ2332" s="15"/>
      <c r="AR2332" s="15"/>
    </row>
    <row r="2333" spans="1:44" s="15" customFormat="1">
      <c r="A2333" s="14">
        <v>45017.403749942132</v>
      </c>
      <c r="B2333" s="15" t="s">
        <v>1046</v>
      </c>
      <c r="C2333" s="15" t="s">
        <v>11</v>
      </c>
      <c r="D2333" s="14">
        <v>45017.403749942132</v>
      </c>
      <c r="E2333" s="15">
        <f t="shared" ca="1" si="63"/>
        <v>4465</v>
      </c>
      <c r="F2333" s="15" t="s">
        <v>12</v>
      </c>
      <c r="G2333" s="15" t="s">
        <v>13</v>
      </c>
      <c r="H2333" s="15" t="s">
        <v>251</v>
      </c>
      <c r="I2333" s="15" t="s">
        <v>252</v>
      </c>
      <c r="J2333" s="15" t="s">
        <v>1047</v>
      </c>
      <c r="K2333" s="16" t="s">
        <v>1048</v>
      </c>
      <c r="L2333" s="15" t="s">
        <v>1049</v>
      </c>
      <c r="M2333" s="15" t="s">
        <v>1050</v>
      </c>
      <c r="N2333" s="15" t="s">
        <v>1051</v>
      </c>
      <c r="O2333" s="15" t="s">
        <v>21</v>
      </c>
      <c r="Q2333" s="15" t="s">
        <v>1053</v>
      </c>
      <c r="R2333" s="16" t="s">
        <v>1054</v>
      </c>
      <c r="S2333" s="16" t="s">
        <v>1055</v>
      </c>
      <c r="T2333" s="16" t="s">
        <v>1056</v>
      </c>
      <c r="U2333" s="17">
        <v>44298</v>
      </c>
      <c r="V2333" s="17">
        <v>44663</v>
      </c>
      <c r="W2333" s="15" t="s">
        <v>1057</v>
      </c>
      <c r="X2333" s="15" t="s">
        <v>1058</v>
      </c>
      <c r="Y2333" s="15" t="s">
        <v>78</v>
      </c>
      <c r="Z2333" s="15" t="s">
        <v>1052</v>
      </c>
      <c r="AA2333" s="15" t="s">
        <v>79</v>
      </c>
      <c r="AB2333" s="15" t="s">
        <v>1050</v>
      </c>
      <c r="AC2333" s="15" t="s">
        <v>1051</v>
      </c>
      <c r="AD2333" s="15" t="s">
        <v>1059</v>
      </c>
      <c r="AE2333" s="15" t="s">
        <v>1060</v>
      </c>
      <c r="AF2333" s="15" t="s">
        <v>268</v>
      </c>
    </row>
    <row r="2334" spans="1:44" s="15" customFormat="1">
      <c r="A2334" s="14">
        <v>45047.403749942132</v>
      </c>
      <c r="B2334" s="15" t="s">
        <v>1046</v>
      </c>
      <c r="C2334" s="15" t="s">
        <v>11</v>
      </c>
      <c r="D2334" s="14">
        <v>45047.403749942132</v>
      </c>
      <c r="E2334" s="15">
        <f t="shared" ca="1" si="63"/>
        <v>2253</v>
      </c>
      <c r="F2334" s="15" t="s">
        <v>12</v>
      </c>
      <c r="G2334" s="15" t="s">
        <v>13</v>
      </c>
      <c r="H2334" s="15" t="s">
        <v>251</v>
      </c>
      <c r="I2334" s="15" t="s">
        <v>252</v>
      </c>
      <c r="J2334" s="15" t="s">
        <v>1047</v>
      </c>
      <c r="K2334" s="16" t="s">
        <v>1048</v>
      </c>
      <c r="L2334" s="15" t="s">
        <v>1049</v>
      </c>
      <c r="M2334" s="15" t="s">
        <v>1050</v>
      </c>
      <c r="N2334" s="15" t="s">
        <v>1051</v>
      </c>
      <c r="O2334" s="15" t="s">
        <v>21</v>
      </c>
      <c r="Q2334" s="15" t="s">
        <v>1053</v>
      </c>
      <c r="R2334" s="16" t="s">
        <v>1054</v>
      </c>
      <c r="S2334" s="16" t="s">
        <v>1055</v>
      </c>
      <c r="T2334" s="16" t="s">
        <v>1056</v>
      </c>
      <c r="U2334" s="17">
        <v>44298</v>
      </c>
      <c r="V2334" s="17">
        <v>44663</v>
      </c>
      <c r="W2334" s="15" t="s">
        <v>1057</v>
      </c>
      <c r="X2334" s="15" t="s">
        <v>1058</v>
      </c>
      <c r="Y2334" s="15" t="s">
        <v>78</v>
      </c>
      <c r="Z2334" s="15" t="s">
        <v>1052</v>
      </c>
      <c r="AA2334" s="15" t="s">
        <v>79</v>
      </c>
      <c r="AB2334" s="15" t="s">
        <v>1050</v>
      </c>
      <c r="AC2334" s="15" t="s">
        <v>1051</v>
      </c>
      <c r="AD2334" s="15" t="s">
        <v>1059</v>
      </c>
      <c r="AE2334" s="15" t="s">
        <v>1060</v>
      </c>
      <c r="AF2334" s="15" t="s">
        <v>268</v>
      </c>
      <c r="AM2334"/>
    </row>
    <row r="2335" spans="1:44" s="15" customFormat="1">
      <c r="A2335" s="14">
        <v>45078.403749942132</v>
      </c>
      <c r="B2335" s="15" t="s">
        <v>1046</v>
      </c>
      <c r="C2335" s="15" t="s">
        <v>11</v>
      </c>
      <c r="D2335" s="14">
        <v>45078.403749942132</v>
      </c>
      <c r="E2335" s="15">
        <f t="shared" ca="1" si="63"/>
        <v>4937</v>
      </c>
      <c r="F2335" s="15" t="s">
        <v>12</v>
      </c>
      <c r="G2335" s="15" t="s">
        <v>13</v>
      </c>
      <c r="H2335" s="15" t="s">
        <v>251</v>
      </c>
      <c r="I2335" s="15" t="s">
        <v>252</v>
      </c>
      <c r="J2335" s="15" t="s">
        <v>1047</v>
      </c>
      <c r="K2335" s="16" t="s">
        <v>1048</v>
      </c>
      <c r="L2335" s="15" t="s">
        <v>1049</v>
      </c>
      <c r="M2335" s="15" t="s">
        <v>1050</v>
      </c>
      <c r="N2335" s="15" t="s">
        <v>1051</v>
      </c>
      <c r="O2335" s="15" t="s">
        <v>21</v>
      </c>
      <c r="Q2335" s="15" t="s">
        <v>1053</v>
      </c>
      <c r="R2335" s="16" t="s">
        <v>1054</v>
      </c>
      <c r="S2335" s="16" t="s">
        <v>1055</v>
      </c>
      <c r="T2335" s="16" t="s">
        <v>1056</v>
      </c>
      <c r="U2335" s="17">
        <v>44298</v>
      </c>
      <c r="V2335" s="17">
        <v>44663</v>
      </c>
      <c r="W2335" s="15" t="s">
        <v>1057</v>
      </c>
      <c r="X2335" s="15" t="s">
        <v>1058</v>
      </c>
      <c r="Y2335" s="15" t="s">
        <v>78</v>
      </c>
      <c r="Z2335" s="15" t="s">
        <v>1052</v>
      </c>
      <c r="AA2335" s="15" t="s">
        <v>79</v>
      </c>
      <c r="AB2335" s="15" t="s">
        <v>1050</v>
      </c>
      <c r="AC2335" s="15" t="s">
        <v>1051</v>
      </c>
      <c r="AD2335" s="15" t="s">
        <v>1059</v>
      </c>
      <c r="AE2335" s="15" t="s">
        <v>1060</v>
      </c>
      <c r="AF2335" s="15" t="s">
        <v>268</v>
      </c>
      <c r="AM2335"/>
    </row>
    <row r="2336" spans="1:44" s="15" customFormat="1">
      <c r="A2336" s="14">
        <v>45108.403749942132</v>
      </c>
      <c r="B2336" s="15" t="s">
        <v>1046</v>
      </c>
      <c r="C2336" s="15" t="s">
        <v>11</v>
      </c>
      <c r="D2336" s="14">
        <v>45108.403749942132</v>
      </c>
      <c r="E2336" s="15">
        <f t="shared" ca="1" si="63"/>
        <v>4243</v>
      </c>
      <c r="F2336" s="15" t="s">
        <v>12</v>
      </c>
      <c r="G2336" s="15" t="s">
        <v>13</v>
      </c>
      <c r="H2336" s="15" t="s">
        <v>251</v>
      </c>
      <c r="I2336" s="15" t="s">
        <v>252</v>
      </c>
      <c r="J2336" s="15" t="s">
        <v>1047</v>
      </c>
      <c r="K2336" s="16" t="s">
        <v>1048</v>
      </c>
      <c r="L2336" s="15" t="s">
        <v>1049</v>
      </c>
      <c r="M2336" s="15" t="s">
        <v>1050</v>
      </c>
      <c r="N2336" s="15" t="s">
        <v>1051</v>
      </c>
      <c r="O2336" s="15" t="s">
        <v>21</v>
      </c>
      <c r="Q2336" s="15" t="s">
        <v>1053</v>
      </c>
      <c r="R2336" s="16" t="s">
        <v>1054</v>
      </c>
      <c r="S2336" s="16" t="s">
        <v>1055</v>
      </c>
      <c r="T2336" s="16" t="s">
        <v>1056</v>
      </c>
      <c r="U2336" s="17">
        <v>44298</v>
      </c>
      <c r="V2336" s="17">
        <v>44663</v>
      </c>
      <c r="W2336" s="15" t="s">
        <v>1057</v>
      </c>
      <c r="X2336" s="15" t="s">
        <v>1058</v>
      </c>
      <c r="Y2336" s="15" t="s">
        <v>78</v>
      </c>
      <c r="Z2336" s="15" t="s">
        <v>1052</v>
      </c>
      <c r="AA2336" s="15" t="s">
        <v>79</v>
      </c>
      <c r="AB2336" s="15" t="s">
        <v>1050</v>
      </c>
      <c r="AC2336" s="15" t="s">
        <v>1051</v>
      </c>
      <c r="AD2336" s="15" t="s">
        <v>1059</v>
      </c>
      <c r="AE2336" s="15" t="s">
        <v>1060</v>
      </c>
      <c r="AF2336" s="15" t="s">
        <v>268</v>
      </c>
      <c r="AM2336"/>
    </row>
    <row r="2337" spans="1:40" s="15" customFormat="1">
      <c r="A2337" s="14">
        <v>45139.403749942132</v>
      </c>
      <c r="B2337" s="15" t="s">
        <v>1046</v>
      </c>
      <c r="C2337" s="15" t="s">
        <v>11</v>
      </c>
      <c r="D2337" s="14">
        <v>45139.403749942132</v>
      </c>
      <c r="E2337" s="15">
        <f t="shared" ca="1" si="63"/>
        <v>5378</v>
      </c>
      <c r="F2337" s="15" t="s">
        <v>12</v>
      </c>
      <c r="G2337" s="15" t="s">
        <v>13</v>
      </c>
      <c r="H2337" s="15" t="s">
        <v>251</v>
      </c>
      <c r="I2337" s="15" t="s">
        <v>252</v>
      </c>
      <c r="J2337" s="15" t="s">
        <v>1047</v>
      </c>
      <c r="K2337" s="16" t="s">
        <v>1048</v>
      </c>
      <c r="L2337" s="15" t="s">
        <v>1049</v>
      </c>
      <c r="M2337" s="15" t="s">
        <v>1050</v>
      </c>
      <c r="N2337" s="15" t="s">
        <v>1051</v>
      </c>
      <c r="O2337" s="15" t="s">
        <v>21</v>
      </c>
      <c r="Q2337" s="15" t="s">
        <v>1053</v>
      </c>
      <c r="R2337" s="16" t="s">
        <v>1054</v>
      </c>
      <c r="S2337" s="16" t="s">
        <v>1055</v>
      </c>
      <c r="T2337" s="16" t="s">
        <v>1056</v>
      </c>
      <c r="U2337" s="17">
        <v>44298</v>
      </c>
      <c r="V2337" s="17">
        <v>44663</v>
      </c>
      <c r="W2337" s="15" t="s">
        <v>1057</v>
      </c>
      <c r="X2337" s="15" t="s">
        <v>1058</v>
      </c>
      <c r="Y2337" s="15" t="s">
        <v>78</v>
      </c>
      <c r="Z2337" s="15" t="s">
        <v>1052</v>
      </c>
      <c r="AA2337" s="15" t="s">
        <v>79</v>
      </c>
      <c r="AB2337" s="15" t="s">
        <v>1050</v>
      </c>
      <c r="AC2337" s="15" t="s">
        <v>1051</v>
      </c>
      <c r="AD2337" s="15" t="s">
        <v>1059</v>
      </c>
      <c r="AE2337" s="15" t="s">
        <v>1060</v>
      </c>
      <c r="AF2337" s="15" t="s">
        <v>268</v>
      </c>
      <c r="AM2337"/>
    </row>
    <row r="2338" spans="1:40" s="15" customFormat="1">
      <c r="A2338" s="14">
        <v>45170.403749942132</v>
      </c>
      <c r="B2338" s="15" t="s">
        <v>1046</v>
      </c>
      <c r="C2338" s="15" t="s">
        <v>11</v>
      </c>
      <c r="D2338" s="14">
        <v>45170.403749942132</v>
      </c>
      <c r="E2338" s="15">
        <f t="shared" ca="1" si="63"/>
        <v>2649</v>
      </c>
      <c r="F2338" s="15" t="s">
        <v>12</v>
      </c>
      <c r="G2338" s="15" t="s">
        <v>13</v>
      </c>
      <c r="H2338" s="15" t="s">
        <v>251</v>
      </c>
      <c r="I2338" s="15" t="s">
        <v>252</v>
      </c>
      <c r="J2338" s="15" t="s">
        <v>1047</v>
      </c>
      <c r="K2338" s="16" t="s">
        <v>1048</v>
      </c>
      <c r="L2338" s="15" t="s">
        <v>1049</v>
      </c>
      <c r="M2338" s="15" t="s">
        <v>1050</v>
      </c>
      <c r="N2338" s="15" t="s">
        <v>1051</v>
      </c>
      <c r="O2338" s="15" t="s">
        <v>21</v>
      </c>
      <c r="Q2338" s="15" t="s">
        <v>1053</v>
      </c>
      <c r="R2338" s="16" t="s">
        <v>1054</v>
      </c>
      <c r="S2338" s="16" t="s">
        <v>1055</v>
      </c>
      <c r="T2338" s="16" t="s">
        <v>1056</v>
      </c>
      <c r="U2338" s="17">
        <v>44298</v>
      </c>
      <c r="V2338" s="17">
        <v>44663</v>
      </c>
      <c r="W2338" s="15" t="s">
        <v>1057</v>
      </c>
      <c r="X2338" s="15" t="s">
        <v>1058</v>
      </c>
      <c r="Y2338" s="15" t="s">
        <v>78</v>
      </c>
      <c r="Z2338" s="15" t="s">
        <v>1052</v>
      </c>
      <c r="AA2338" s="15" t="s">
        <v>79</v>
      </c>
      <c r="AB2338" s="15" t="s">
        <v>1050</v>
      </c>
      <c r="AC2338" s="15" t="s">
        <v>1051</v>
      </c>
      <c r="AD2338" s="15" t="s">
        <v>1059</v>
      </c>
      <c r="AE2338" s="15" t="s">
        <v>1060</v>
      </c>
      <c r="AF2338" s="15" t="s">
        <v>268</v>
      </c>
      <c r="AL2338"/>
      <c r="AM2338"/>
    </row>
    <row r="2339" spans="1:40" s="15" customFormat="1">
      <c r="A2339" s="14">
        <v>45200.403749942132</v>
      </c>
      <c r="B2339" s="15" t="s">
        <v>1046</v>
      </c>
      <c r="C2339" s="15" t="s">
        <v>11</v>
      </c>
      <c r="D2339" s="14">
        <v>45200.403749942132</v>
      </c>
      <c r="E2339" s="15">
        <f t="shared" ca="1" si="63"/>
        <v>3270</v>
      </c>
      <c r="F2339" s="15" t="s">
        <v>12</v>
      </c>
      <c r="G2339" s="15" t="s">
        <v>13</v>
      </c>
      <c r="H2339" s="15" t="s">
        <v>251</v>
      </c>
      <c r="I2339" s="15" t="s">
        <v>252</v>
      </c>
      <c r="J2339" s="15" t="s">
        <v>1047</v>
      </c>
      <c r="K2339" s="16" t="s">
        <v>1048</v>
      </c>
      <c r="L2339" s="15" t="s">
        <v>1049</v>
      </c>
      <c r="M2339" s="15" t="s">
        <v>1050</v>
      </c>
      <c r="N2339" s="15" t="s">
        <v>1051</v>
      </c>
      <c r="O2339" s="15" t="s">
        <v>21</v>
      </c>
      <c r="Q2339" s="15" t="s">
        <v>1053</v>
      </c>
      <c r="R2339" s="16" t="s">
        <v>1054</v>
      </c>
      <c r="S2339" s="16" t="s">
        <v>1055</v>
      </c>
      <c r="T2339" s="16" t="s">
        <v>1056</v>
      </c>
      <c r="U2339" s="17">
        <v>44298</v>
      </c>
      <c r="V2339" s="17">
        <v>44663</v>
      </c>
      <c r="W2339" s="15" t="s">
        <v>1057</v>
      </c>
      <c r="X2339" s="15" t="s">
        <v>1058</v>
      </c>
      <c r="Y2339" s="15" t="s">
        <v>78</v>
      </c>
      <c r="Z2339" s="15" t="s">
        <v>1052</v>
      </c>
      <c r="AA2339" s="15" t="s">
        <v>79</v>
      </c>
      <c r="AB2339" s="15" t="s">
        <v>1050</v>
      </c>
      <c r="AC2339" s="15" t="s">
        <v>1051</v>
      </c>
      <c r="AD2339" s="15" t="s">
        <v>1059</v>
      </c>
      <c r="AE2339" s="15" t="s">
        <v>1060</v>
      </c>
      <c r="AF2339" s="15" t="s">
        <v>268</v>
      </c>
      <c r="AL2339"/>
      <c r="AM2339"/>
    </row>
    <row r="2340" spans="1:40" s="15" customFormat="1">
      <c r="A2340" s="14">
        <v>45231.403749942132</v>
      </c>
      <c r="B2340" s="15" t="s">
        <v>1046</v>
      </c>
      <c r="C2340" s="15" t="s">
        <v>11</v>
      </c>
      <c r="D2340" s="14">
        <v>45231.403749942132</v>
      </c>
      <c r="E2340" s="15">
        <f t="shared" ca="1" si="63"/>
        <v>2777</v>
      </c>
      <c r="F2340" s="15" t="s">
        <v>12</v>
      </c>
      <c r="G2340" s="15" t="s">
        <v>13</v>
      </c>
      <c r="H2340" s="15" t="s">
        <v>251</v>
      </c>
      <c r="I2340" s="15" t="s">
        <v>252</v>
      </c>
      <c r="J2340" s="15" t="s">
        <v>1047</v>
      </c>
      <c r="K2340" s="16" t="s">
        <v>1048</v>
      </c>
      <c r="L2340" s="15" t="s">
        <v>1049</v>
      </c>
      <c r="M2340" s="15" t="s">
        <v>1050</v>
      </c>
      <c r="N2340" s="15" t="s">
        <v>1051</v>
      </c>
      <c r="O2340" s="15" t="s">
        <v>21</v>
      </c>
      <c r="Q2340" s="15" t="s">
        <v>1053</v>
      </c>
      <c r="R2340" s="16" t="s">
        <v>1054</v>
      </c>
      <c r="S2340" s="16" t="s">
        <v>1055</v>
      </c>
      <c r="T2340" s="16" t="s">
        <v>1056</v>
      </c>
      <c r="U2340" s="17">
        <v>44298</v>
      </c>
      <c r="V2340" s="17">
        <v>44663</v>
      </c>
      <c r="W2340" s="15" t="s">
        <v>1057</v>
      </c>
      <c r="X2340" s="15" t="s">
        <v>1058</v>
      </c>
      <c r="Y2340" s="15" t="s">
        <v>78</v>
      </c>
      <c r="Z2340" s="15" t="s">
        <v>1052</v>
      </c>
      <c r="AA2340" s="15" t="s">
        <v>79</v>
      </c>
      <c r="AB2340" s="15" t="s">
        <v>1050</v>
      </c>
      <c r="AC2340" s="15" t="s">
        <v>1051</v>
      </c>
      <c r="AD2340" s="15" t="s">
        <v>1059</v>
      </c>
      <c r="AE2340" s="15" t="s">
        <v>1060</v>
      </c>
      <c r="AF2340" s="15" t="s">
        <v>268</v>
      </c>
      <c r="AL2340"/>
      <c r="AM2340"/>
    </row>
    <row r="2341" spans="1:40" s="15" customFormat="1">
      <c r="A2341" s="14">
        <v>45261.403749942132</v>
      </c>
      <c r="B2341" s="15" t="s">
        <v>1046</v>
      </c>
      <c r="C2341" s="15" t="s">
        <v>11</v>
      </c>
      <c r="D2341" s="14">
        <v>45261.403749942132</v>
      </c>
      <c r="E2341" s="15">
        <f t="shared" ca="1" si="63"/>
        <v>5454</v>
      </c>
      <c r="F2341" s="15" t="s">
        <v>12</v>
      </c>
      <c r="G2341" s="15" t="s">
        <v>13</v>
      </c>
      <c r="H2341" s="15" t="s">
        <v>251</v>
      </c>
      <c r="I2341" s="15" t="s">
        <v>252</v>
      </c>
      <c r="J2341" s="15" t="s">
        <v>1047</v>
      </c>
      <c r="K2341" s="16" t="s">
        <v>1048</v>
      </c>
      <c r="L2341" s="15" t="s">
        <v>1049</v>
      </c>
      <c r="M2341" s="15" t="s">
        <v>1050</v>
      </c>
      <c r="N2341" s="15" t="s">
        <v>1051</v>
      </c>
      <c r="O2341" s="15" t="s">
        <v>21</v>
      </c>
      <c r="Q2341" s="15" t="s">
        <v>1053</v>
      </c>
      <c r="R2341" s="16" t="s">
        <v>1054</v>
      </c>
      <c r="S2341" s="16" t="s">
        <v>1055</v>
      </c>
      <c r="T2341" s="16" t="s">
        <v>1056</v>
      </c>
      <c r="U2341" s="17">
        <v>44298</v>
      </c>
      <c r="V2341" s="17">
        <v>44663</v>
      </c>
      <c r="W2341" s="15" t="s">
        <v>1057</v>
      </c>
      <c r="X2341" s="15" t="s">
        <v>1058</v>
      </c>
      <c r="Y2341" s="15" t="s">
        <v>78</v>
      </c>
      <c r="Z2341" s="15" t="s">
        <v>1052</v>
      </c>
      <c r="AA2341" s="15" t="s">
        <v>79</v>
      </c>
      <c r="AB2341" s="15" t="s">
        <v>1050</v>
      </c>
      <c r="AC2341" s="15" t="s">
        <v>1051</v>
      </c>
      <c r="AD2341" s="15" t="s">
        <v>1059</v>
      </c>
      <c r="AE2341" s="15" t="s">
        <v>1060</v>
      </c>
      <c r="AF2341" s="15" t="s">
        <v>268</v>
      </c>
      <c r="AL2341"/>
      <c r="AN2341"/>
    </row>
    <row r="2342" spans="1:40" s="15" customFormat="1">
      <c r="A2342" s="14">
        <v>44197.405127314814</v>
      </c>
      <c r="B2342" s="15" t="s">
        <v>1061</v>
      </c>
      <c r="C2342" s="15" t="s">
        <v>11</v>
      </c>
      <c r="D2342" s="14">
        <v>44197.405127314814</v>
      </c>
      <c r="E2342" s="15">
        <f ca="1">RANDBETWEEN(2300,4500)</f>
        <v>4319</v>
      </c>
      <c r="F2342" s="15" t="s">
        <v>12</v>
      </c>
      <c r="G2342" s="15" t="s">
        <v>13</v>
      </c>
      <c r="H2342" s="15" t="s">
        <v>251</v>
      </c>
      <c r="I2342" s="15" t="s">
        <v>252</v>
      </c>
      <c r="J2342" s="15" t="s">
        <v>1062</v>
      </c>
      <c r="K2342" s="16" t="s">
        <v>1063</v>
      </c>
      <c r="L2342" s="15" t="s">
        <v>1064</v>
      </c>
      <c r="M2342" s="15" t="s">
        <v>1065</v>
      </c>
      <c r="N2342" s="15" t="s">
        <v>1066</v>
      </c>
      <c r="O2342" s="15" t="s">
        <v>77</v>
      </c>
      <c r="Q2342" s="15" t="s">
        <v>1068</v>
      </c>
      <c r="R2342" s="16" t="s">
        <v>1069</v>
      </c>
      <c r="S2342" s="16" t="s">
        <v>1070</v>
      </c>
      <c r="T2342" s="16" t="s">
        <v>1071</v>
      </c>
      <c r="U2342" s="17">
        <v>45058</v>
      </c>
      <c r="V2342" s="17">
        <v>45424</v>
      </c>
      <c r="W2342" s="15" t="s">
        <v>1072</v>
      </c>
      <c r="X2342" s="15" t="s">
        <v>1073</v>
      </c>
      <c r="Y2342" s="15" t="s">
        <v>78</v>
      </c>
      <c r="Z2342" s="15" t="s">
        <v>1067</v>
      </c>
      <c r="AA2342" s="15" t="s">
        <v>79</v>
      </c>
      <c r="AB2342" s="15" t="s">
        <v>1065</v>
      </c>
      <c r="AC2342" s="15" t="s">
        <v>1066</v>
      </c>
      <c r="AD2342" s="15" t="s">
        <v>1074</v>
      </c>
      <c r="AE2342" s="15" t="s">
        <v>1075</v>
      </c>
      <c r="AF2342" s="15" t="s">
        <v>1076</v>
      </c>
      <c r="AG2342"/>
      <c r="AH2342"/>
      <c r="AJ2342"/>
      <c r="AK2342"/>
      <c r="AN2342"/>
    </row>
    <row r="2343" spans="1:40" s="15" customFormat="1">
      <c r="A2343" s="14">
        <v>44228.405127314814</v>
      </c>
      <c r="B2343" s="15" t="s">
        <v>1061</v>
      </c>
      <c r="C2343" s="15" t="s">
        <v>11</v>
      </c>
      <c r="D2343" s="14">
        <v>44228.405127314814</v>
      </c>
      <c r="E2343" s="15">
        <f t="shared" ref="E2343:E2377" ca="1" si="64">RANDBETWEEN(2300,4500)</f>
        <v>2973</v>
      </c>
      <c r="F2343" s="15" t="s">
        <v>12</v>
      </c>
      <c r="G2343" s="15" t="s">
        <v>13</v>
      </c>
      <c r="H2343" s="15" t="s">
        <v>251</v>
      </c>
      <c r="I2343" s="15" t="s">
        <v>252</v>
      </c>
      <c r="J2343" s="15" t="s">
        <v>1062</v>
      </c>
      <c r="K2343" s="16" t="s">
        <v>1063</v>
      </c>
      <c r="L2343" s="15" t="s">
        <v>1064</v>
      </c>
      <c r="M2343" s="15" t="s">
        <v>1065</v>
      </c>
      <c r="N2343" s="15" t="s">
        <v>1066</v>
      </c>
      <c r="O2343" s="15" t="s">
        <v>77</v>
      </c>
      <c r="Q2343" s="15" t="s">
        <v>1068</v>
      </c>
      <c r="R2343" s="16" t="s">
        <v>1069</v>
      </c>
      <c r="S2343" s="16" t="s">
        <v>1070</v>
      </c>
      <c r="T2343" s="16" t="s">
        <v>1071</v>
      </c>
      <c r="U2343" s="17">
        <v>45058</v>
      </c>
      <c r="V2343" s="17">
        <v>45424</v>
      </c>
      <c r="W2343" s="15" t="s">
        <v>1072</v>
      </c>
      <c r="X2343" s="15" t="s">
        <v>1073</v>
      </c>
      <c r="Y2343" s="15" t="s">
        <v>78</v>
      </c>
      <c r="Z2343" s="15" t="s">
        <v>1067</v>
      </c>
      <c r="AA2343" s="15" t="s">
        <v>79</v>
      </c>
      <c r="AB2343" s="15" t="s">
        <v>1065</v>
      </c>
      <c r="AC2343" s="15" t="s">
        <v>1066</v>
      </c>
      <c r="AD2343" s="15" t="s">
        <v>1074</v>
      </c>
      <c r="AE2343" s="15" t="s">
        <v>1075</v>
      </c>
      <c r="AF2343" s="15" t="s">
        <v>1076</v>
      </c>
      <c r="AJ2343"/>
      <c r="AK2343"/>
      <c r="AN2343"/>
    </row>
    <row r="2344" spans="1:40" s="15" customFormat="1">
      <c r="A2344" s="14">
        <v>44256.405127256941</v>
      </c>
      <c r="B2344" s="15" t="s">
        <v>1061</v>
      </c>
      <c r="C2344" s="15" t="s">
        <v>11</v>
      </c>
      <c r="D2344" s="14">
        <v>44256.405127256941</v>
      </c>
      <c r="E2344" s="15">
        <f t="shared" ca="1" si="64"/>
        <v>2887</v>
      </c>
      <c r="F2344" s="15" t="s">
        <v>12</v>
      </c>
      <c r="G2344" s="15" t="s">
        <v>13</v>
      </c>
      <c r="H2344" s="15" t="s">
        <v>251</v>
      </c>
      <c r="I2344" s="15" t="s">
        <v>252</v>
      </c>
      <c r="J2344" s="15" t="s">
        <v>1062</v>
      </c>
      <c r="K2344" s="16" t="s">
        <v>1063</v>
      </c>
      <c r="L2344" s="15" t="s">
        <v>1064</v>
      </c>
      <c r="M2344" s="15" t="s">
        <v>1065</v>
      </c>
      <c r="N2344" s="15" t="s">
        <v>1066</v>
      </c>
      <c r="O2344" s="15" t="s">
        <v>77</v>
      </c>
      <c r="Q2344" s="15" t="s">
        <v>1068</v>
      </c>
      <c r="R2344" s="16" t="s">
        <v>1069</v>
      </c>
      <c r="S2344" s="16" t="s">
        <v>1070</v>
      </c>
      <c r="T2344" s="16" t="s">
        <v>1071</v>
      </c>
      <c r="U2344" s="17">
        <v>45058</v>
      </c>
      <c r="V2344" s="17">
        <v>45424</v>
      </c>
      <c r="W2344" s="15" t="s">
        <v>1072</v>
      </c>
      <c r="X2344" s="15" t="s">
        <v>1073</v>
      </c>
      <c r="Y2344" s="15" t="s">
        <v>78</v>
      </c>
      <c r="Z2344" s="15" t="s">
        <v>1067</v>
      </c>
      <c r="AA2344" s="15" t="s">
        <v>79</v>
      </c>
      <c r="AB2344" s="15" t="s">
        <v>1065</v>
      </c>
      <c r="AC2344" s="15" t="s">
        <v>1066</v>
      </c>
      <c r="AD2344" s="15" t="s">
        <v>1074</v>
      </c>
      <c r="AE2344" s="15" t="s">
        <v>1075</v>
      </c>
      <c r="AF2344" s="15" t="s">
        <v>1076</v>
      </c>
      <c r="AJ2344"/>
      <c r="AK2344"/>
      <c r="AN2344"/>
    </row>
    <row r="2345" spans="1:40" s="15" customFormat="1">
      <c r="A2345" s="14">
        <v>44287.405127256941</v>
      </c>
      <c r="B2345" s="15" t="s">
        <v>1061</v>
      </c>
      <c r="C2345" s="15" t="s">
        <v>11</v>
      </c>
      <c r="D2345" s="14">
        <v>44287.405127256941</v>
      </c>
      <c r="E2345" s="15">
        <f t="shared" ca="1" si="64"/>
        <v>4017</v>
      </c>
      <c r="F2345" s="15" t="s">
        <v>12</v>
      </c>
      <c r="G2345" s="15" t="s">
        <v>13</v>
      </c>
      <c r="H2345" s="15" t="s">
        <v>251</v>
      </c>
      <c r="I2345" s="15" t="s">
        <v>252</v>
      </c>
      <c r="J2345" s="15" t="s">
        <v>1062</v>
      </c>
      <c r="K2345" s="16" t="s">
        <v>1063</v>
      </c>
      <c r="L2345" s="15" t="s">
        <v>1064</v>
      </c>
      <c r="M2345" s="15" t="s">
        <v>1065</v>
      </c>
      <c r="N2345" s="15" t="s">
        <v>1066</v>
      </c>
      <c r="O2345" s="15" t="s">
        <v>77</v>
      </c>
      <c r="Q2345" s="15" t="s">
        <v>1068</v>
      </c>
      <c r="R2345" s="16" t="s">
        <v>1069</v>
      </c>
      <c r="S2345" s="16" t="s">
        <v>1070</v>
      </c>
      <c r="T2345" s="16" t="s">
        <v>1071</v>
      </c>
      <c r="U2345" s="17">
        <v>45058</v>
      </c>
      <c r="V2345" s="17">
        <v>45424</v>
      </c>
      <c r="W2345" s="15" t="s">
        <v>1072</v>
      </c>
      <c r="X2345" s="15" t="s">
        <v>1073</v>
      </c>
      <c r="Y2345" s="15" t="s">
        <v>78</v>
      </c>
      <c r="Z2345" s="15" t="s">
        <v>1067</v>
      </c>
      <c r="AA2345" s="15" t="s">
        <v>79</v>
      </c>
      <c r="AB2345" s="15" t="s">
        <v>1065</v>
      </c>
      <c r="AC2345" s="15" t="s">
        <v>1066</v>
      </c>
      <c r="AD2345" s="15" t="s">
        <v>1074</v>
      </c>
      <c r="AE2345" s="15" t="s">
        <v>1075</v>
      </c>
      <c r="AF2345" s="15" t="s">
        <v>1076</v>
      </c>
      <c r="AJ2345"/>
      <c r="AN2345"/>
    </row>
    <row r="2346" spans="1:40" s="15" customFormat="1">
      <c r="A2346" s="14">
        <v>44317.405127256941</v>
      </c>
      <c r="B2346" s="15" t="s">
        <v>1061</v>
      </c>
      <c r="C2346" s="15" t="s">
        <v>11</v>
      </c>
      <c r="D2346" s="14">
        <v>44317.405127256941</v>
      </c>
      <c r="E2346" s="15">
        <f t="shared" ca="1" si="64"/>
        <v>3956</v>
      </c>
      <c r="F2346" s="15" t="s">
        <v>12</v>
      </c>
      <c r="G2346" s="15" t="s">
        <v>13</v>
      </c>
      <c r="H2346" s="15" t="s">
        <v>251</v>
      </c>
      <c r="I2346" s="15" t="s">
        <v>252</v>
      </c>
      <c r="J2346" s="15" t="s">
        <v>1062</v>
      </c>
      <c r="K2346" s="16" t="s">
        <v>1063</v>
      </c>
      <c r="L2346" s="15" t="s">
        <v>1064</v>
      </c>
      <c r="M2346" s="15" t="s">
        <v>1065</v>
      </c>
      <c r="N2346" s="15" t="s">
        <v>1066</v>
      </c>
      <c r="O2346" s="15" t="s">
        <v>77</v>
      </c>
      <c r="Q2346" s="15" t="s">
        <v>1068</v>
      </c>
      <c r="R2346" s="16" t="s">
        <v>1069</v>
      </c>
      <c r="S2346" s="16" t="s">
        <v>1070</v>
      </c>
      <c r="T2346" s="16" t="s">
        <v>1071</v>
      </c>
      <c r="U2346" s="17">
        <v>45058</v>
      </c>
      <c r="V2346" s="17">
        <v>45424</v>
      </c>
      <c r="W2346" s="15" t="s">
        <v>1072</v>
      </c>
      <c r="X2346" s="15" t="s">
        <v>1073</v>
      </c>
      <c r="Y2346" s="15" t="s">
        <v>78</v>
      </c>
      <c r="Z2346" s="15" t="s">
        <v>1067</v>
      </c>
      <c r="AA2346" s="15" t="s">
        <v>79</v>
      </c>
      <c r="AB2346" s="15" t="s">
        <v>1065</v>
      </c>
      <c r="AC2346" s="15" t="s">
        <v>1066</v>
      </c>
      <c r="AD2346" s="15" t="s">
        <v>1074</v>
      </c>
      <c r="AE2346" s="15" t="s">
        <v>1075</v>
      </c>
      <c r="AF2346" s="15" t="s">
        <v>1076</v>
      </c>
      <c r="AJ2346"/>
      <c r="AN2346"/>
    </row>
    <row r="2347" spans="1:40" s="15" customFormat="1">
      <c r="A2347" s="14">
        <v>44348.405127256941</v>
      </c>
      <c r="B2347" s="15" t="s">
        <v>1061</v>
      </c>
      <c r="C2347" s="15" t="s">
        <v>11</v>
      </c>
      <c r="D2347" s="14">
        <v>44348.405127256941</v>
      </c>
      <c r="E2347" s="15">
        <f t="shared" ca="1" si="64"/>
        <v>2445</v>
      </c>
      <c r="F2347" s="15" t="s">
        <v>12</v>
      </c>
      <c r="G2347" s="15" t="s">
        <v>13</v>
      </c>
      <c r="H2347" s="15" t="s">
        <v>251</v>
      </c>
      <c r="I2347" s="15" t="s">
        <v>252</v>
      </c>
      <c r="J2347" s="15" t="s">
        <v>1062</v>
      </c>
      <c r="K2347" s="16" t="s">
        <v>1063</v>
      </c>
      <c r="L2347" s="15" t="s">
        <v>1064</v>
      </c>
      <c r="M2347" s="15" t="s">
        <v>1065</v>
      </c>
      <c r="N2347" s="15" t="s">
        <v>1066</v>
      </c>
      <c r="O2347" s="15" t="s">
        <v>77</v>
      </c>
      <c r="Q2347" s="15" t="s">
        <v>1068</v>
      </c>
      <c r="R2347" s="16" t="s">
        <v>1069</v>
      </c>
      <c r="S2347" s="16" t="s">
        <v>1070</v>
      </c>
      <c r="T2347" s="16" t="s">
        <v>1071</v>
      </c>
      <c r="U2347" s="17">
        <v>45058</v>
      </c>
      <c r="V2347" s="17">
        <v>45424</v>
      </c>
      <c r="W2347" s="15" t="s">
        <v>1072</v>
      </c>
      <c r="X2347" s="15" t="s">
        <v>1073</v>
      </c>
      <c r="Y2347" s="15" t="s">
        <v>78</v>
      </c>
      <c r="Z2347" s="15" t="s">
        <v>1067</v>
      </c>
      <c r="AA2347" s="15" t="s">
        <v>79</v>
      </c>
      <c r="AB2347" s="15" t="s">
        <v>1065</v>
      </c>
      <c r="AC2347" s="15" t="s">
        <v>1066</v>
      </c>
      <c r="AD2347" s="15" t="s">
        <v>1074</v>
      </c>
      <c r="AE2347" s="15" t="s">
        <v>1075</v>
      </c>
      <c r="AF2347" s="15" t="s">
        <v>1076</v>
      </c>
      <c r="AI2347"/>
      <c r="AJ2347"/>
      <c r="AN2347"/>
    </row>
    <row r="2348" spans="1:40" s="15" customFormat="1">
      <c r="A2348" s="14">
        <v>44378.405127256941</v>
      </c>
      <c r="B2348" s="15" t="s">
        <v>1061</v>
      </c>
      <c r="C2348" s="15" t="s">
        <v>11</v>
      </c>
      <c r="D2348" s="14">
        <v>44378.405127256941</v>
      </c>
      <c r="E2348" s="15">
        <f t="shared" ca="1" si="64"/>
        <v>4087</v>
      </c>
      <c r="F2348" s="15" t="s">
        <v>12</v>
      </c>
      <c r="G2348" s="15" t="s">
        <v>13</v>
      </c>
      <c r="H2348" s="15" t="s">
        <v>251</v>
      </c>
      <c r="I2348" s="15" t="s">
        <v>252</v>
      </c>
      <c r="J2348" s="15" t="s">
        <v>1062</v>
      </c>
      <c r="K2348" s="16" t="s">
        <v>1063</v>
      </c>
      <c r="L2348" s="15" t="s">
        <v>1064</v>
      </c>
      <c r="M2348" s="15" t="s">
        <v>1065</v>
      </c>
      <c r="N2348" s="15" t="s">
        <v>1066</v>
      </c>
      <c r="O2348" s="15" t="s">
        <v>77</v>
      </c>
      <c r="Q2348" s="15" t="s">
        <v>1068</v>
      </c>
      <c r="R2348" s="16" t="s">
        <v>1069</v>
      </c>
      <c r="S2348" s="16" t="s">
        <v>1070</v>
      </c>
      <c r="T2348" s="16" t="s">
        <v>1071</v>
      </c>
      <c r="U2348" s="17">
        <v>45058</v>
      </c>
      <c r="V2348" s="17">
        <v>45424</v>
      </c>
      <c r="W2348" s="15" t="s">
        <v>1072</v>
      </c>
      <c r="X2348" s="15" t="s">
        <v>1073</v>
      </c>
      <c r="Y2348" s="15" t="s">
        <v>78</v>
      </c>
      <c r="Z2348" s="15" t="s">
        <v>1067</v>
      </c>
      <c r="AA2348" s="15" t="s">
        <v>79</v>
      </c>
      <c r="AB2348" s="15" t="s">
        <v>1065</v>
      </c>
      <c r="AC2348" s="15" t="s">
        <v>1066</v>
      </c>
      <c r="AD2348" s="15" t="s">
        <v>1074</v>
      </c>
      <c r="AE2348" s="15" t="s">
        <v>1075</v>
      </c>
      <c r="AF2348" s="15" t="s">
        <v>1076</v>
      </c>
      <c r="AI2348"/>
    </row>
    <row r="2349" spans="1:40" s="15" customFormat="1">
      <c r="A2349" s="14">
        <v>44409.405127256941</v>
      </c>
      <c r="B2349" s="15" t="s">
        <v>1061</v>
      </c>
      <c r="C2349" s="15" t="s">
        <v>11</v>
      </c>
      <c r="D2349" s="14">
        <v>44409.405127256941</v>
      </c>
      <c r="E2349" s="15">
        <f t="shared" ca="1" si="64"/>
        <v>2590</v>
      </c>
      <c r="F2349" s="15" t="s">
        <v>12</v>
      </c>
      <c r="G2349" s="15" t="s">
        <v>13</v>
      </c>
      <c r="H2349" s="15" t="s">
        <v>251</v>
      </c>
      <c r="I2349" s="15" t="s">
        <v>252</v>
      </c>
      <c r="J2349" s="15" t="s">
        <v>1062</v>
      </c>
      <c r="K2349" s="16" t="s">
        <v>1063</v>
      </c>
      <c r="L2349" s="15" t="s">
        <v>1064</v>
      </c>
      <c r="M2349" s="15" t="s">
        <v>1065</v>
      </c>
      <c r="N2349" s="15" t="s">
        <v>1066</v>
      </c>
      <c r="O2349" s="15" t="s">
        <v>77</v>
      </c>
      <c r="Q2349" s="15" t="s">
        <v>1068</v>
      </c>
      <c r="R2349" s="16" t="s">
        <v>1069</v>
      </c>
      <c r="S2349" s="16" t="s">
        <v>1070</v>
      </c>
      <c r="T2349" s="16" t="s">
        <v>1071</v>
      </c>
      <c r="U2349" s="17">
        <v>45058</v>
      </c>
      <c r="V2349" s="17">
        <v>45424</v>
      </c>
      <c r="W2349" s="15" t="s">
        <v>1072</v>
      </c>
      <c r="X2349" s="15" t="s">
        <v>1073</v>
      </c>
      <c r="Y2349" s="15" t="s">
        <v>78</v>
      </c>
      <c r="Z2349" s="15" t="s">
        <v>1067</v>
      </c>
      <c r="AA2349" s="15" t="s">
        <v>79</v>
      </c>
      <c r="AB2349" s="15" t="s">
        <v>1065</v>
      </c>
      <c r="AC2349" s="15" t="s">
        <v>1066</v>
      </c>
      <c r="AD2349" s="15" t="s">
        <v>1074</v>
      </c>
      <c r="AE2349" s="15" t="s">
        <v>1075</v>
      </c>
      <c r="AF2349" s="15" t="s">
        <v>1076</v>
      </c>
      <c r="AI2349"/>
    </row>
    <row r="2350" spans="1:40" s="15" customFormat="1">
      <c r="A2350" s="14">
        <v>44440.405127256941</v>
      </c>
      <c r="B2350" s="15" t="s">
        <v>1061</v>
      </c>
      <c r="C2350" s="15" t="s">
        <v>11</v>
      </c>
      <c r="D2350" s="14">
        <v>44440.405127256941</v>
      </c>
      <c r="E2350" s="15">
        <f t="shared" ca="1" si="64"/>
        <v>2888</v>
      </c>
      <c r="F2350" s="15" t="s">
        <v>12</v>
      </c>
      <c r="G2350" s="15" t="s">
        <v>13</v>
      </c>
      <c r="H2350" s="15" t="s">
        <v>251</v>
      </c>
      <c r="I2350" s="15" t="s">
        <v>252</v>
      </c>
      <c r="J2350" s="15" t="s">
        <v>1062</v>
      </c>
      <c r="K2350" s="16" t="s">
        <v>1063</v>
      </c>
      <c r="L2350" s="15" t="s">
        <v>1064</v>
      </c>
      <c r="M2350" s="15" t="s">
        <v>1065</v>
      </c>
      <c r="N2350" s="15" t="s">
        <v>1066</v>
      </c>
      <c r="O2350" s="15" t="s">
        <v>77</v>
      </c>
      <c r="Q2350" s="15" t="s">
        <v>1068</v>
      </c>
      <c r="R2350" s="16" t="s">
        <v>1069</v>
      </c>
      <c r="S2350" s="16" t="s">
        <v>1070</v>
      </c>
      <c r="T2350" s="16" t="s">
        <v>1071</v>
      </c>
      <c r="U2350" s="17">
        <v>45058</v>
      </c>
      <c r="V2350" s="17">
        <v>45424</v>
      </c>
      <c r="W2350" s="15" t="s">
        <v>1072</v>
      </c>
      <c r="X2350" s="15" t="s">
        <v>1073</v>
      </c>
      <c r="Y2350" s="15" t="s">
        <v>78</v>
      </c>
      <c r="Z2350" s="15" t="s">
        <v>1067</v>
      </c>
      <c r="AA2350" s="15" t="s">
        <v>79</v>
      </c>
      <c r="AB2350" s="15" t="s">
        <v>1065</v>
      </c>
      <c r="AC2350" s="15" t="s">
        <v>1066</v>
      </c>
      <c r="AD2350" s="15" t="s">
        <v>1074</v>
      </c>
      <c r="AE2350" s="15" t="s">
        <v>1075</v>
      </c>
      <c r="AF2350" s="15" t="s">
        <v>1076</v>
      </c>
      <c r="AI2350"/>
    </row>
    <row r="2351" spans="1:40" s="15" customFormat="1">
      <c r="A2351" s="14">
        <v>44470.405127256941</v>
      </c>
      <c r="B2351" s="15" t="s">
        <v>1061</v>
      </c>
      <c r="C2351" s="15" t="s">
        <v>11</v>
      </c>
      <c r="D2351" s="14">
        <v>44470.405127256941</v>
      </c>
      <c r="E2351" s="15">
        <f t="shared" ca="1" si="64"/>
        <v>4092</v>
      </c>
      <c r="F2351" s="15" t="s">
        <v>12</v>
      </c>
      <c r="G2351" s="15" t="s">
        <v>13</v>
      </c>
      <c r="H2351" s="15" t="s">
        <v>251</v>
      </c>
      <c r="I2351" s="15" t="s">
        <v>252</v>
      </c>
      <c r="J2351" s="15" t="s">
        <v>1062</v>
      </c>
      <c r="K2351" s="16" t="s">
        <v>1063</v>
      </c>
      <c r="L2351" s="15" t="s">
        <v>1064</v>
      </c>
      <c r="M2351" s="15" t="s">
        <v>1065</v>
      </c>
      <c r="N2351" s="15" t="s">
        <v>1066</v>
      </c>
      <c r="O2351" s="15" t="s">
        <v>77</v>
      </c>
      <c r="Q2351" s="15" t="s">
        <v>1068</v>
      </c>
      <c r="R2351" s="16" t="s">
        <v>1069</v>
      </c>
      <c r="S2351" s="16" t="s">
        <v>1070</v>
      </c>
      <c r="T2351" s="16" t="s">
        <v>1071</v>
      </c>
      <c r="U2351" s="17">
        <v>45058</v>
      </c>
      <c r="V2351" s="17">
        <v>45424</v>
      </c>
      <c r="W2351" s="15" t="s">
        <v>1072</v>
      </c>
      <c r="X2351" s="15" t="s">
        <v>1073</v>
      </c>
      <c r="Y2351" s="15" t="s">
        <v>78</v>
      </c>
      <c r="Z2351" s="15" t="s">
        <v>1067</v>
      </c>
      <c r="AA2351" s="15" t="s">
        <v>79</v>
      </c>
      <c r="AB2351" s="15" t="s">
        <v>1065</v>
      </c>
      <c r="AC2351" s="15" t="s">
        <v>1066</v>
      </c>
      <c r="AD2351" s="15" t="s">
        <v>1074</v>
      </c>
      <c r="AE2351" s="15" t="s">
        <v>1075</v>
      </c>
      <c r="AF2351" s="15" t="s">
        <v>1076</v>
      </c>
      <c r="AI2351"/>
    </row>
    <row r="2352" spans="1:40" s="15" customFormat="1">
      <c r="A2352" s="14">
        <v>44501.405127256941</v>
      </c>
      <c r="B2352" s="15" t="s">
        <v>1061</v>
      </c>
      <c r="C2352" s="15" t="s">
        <v>11</v>
      </c>
      <c r="D2352" s="14">
        <v>44501.405127256941</v>
      </c>
      <c r="E2352" s="15">
        <f t="shared" ca="1" si="64"/>
        <v>3293</v>
      </c>
      <c r="F2352" s="15" t="s">
        <v>12</v>
      </c>
      <c r="G2352" s="15" t="s">
        <v>13</v>
      </c>
      <c r="H2352" s="15" t="s">
        <v>251</v>
      </c>
      <c r="I2352" s="15" t="s">
        <v>252</v>
      </c>
      <c r="J2352" s="15" t="s">
        <v>1062</v>
      </c>
      <c r="K2352" s="16" t="s">
        <v>1063</v>
      </c>
      <c r="L2352" s="15" t="s">
        <v>1064</v>
      </c>
      <c r="M2352" s="15" t="s">
        <v>1065</v>
      </c>
      <c r="N2352" s="15" t="s">
        <v>1066</v>
      </c>
      <c r="O2352" s="15" t="s">
        <v>77</v>
      </c>
      <c r="Q2352" s="15" t="s">
        <v>1068</v>
      </c>
      <c r="R2352" s="16" t="s">
        <v>1069</v>
      </c>
      <c r="S2352" s="16" t="s">
        <v>1070</v>
      </c>
      <c r="T2352" s="16" t="s">
        <v>1071</v>
      </c>
      <c r="U2352" s="17">
        <v>45058</v>
      </c>
      <c r="V2352" s="17">
        <v>45424</v>
      </c>
      <c r="W2352" s="15" t="s">
        <v>1072</v>
      </c>
      <c r="X2352" s="15" t="s">
        <v>1073</v>
      </c>
      <c r="Y2352" s="15" t="s">
        <v>78</v>
      </c>
      <c r="Z2352" s="15" t="s">
        <v>1067</v>
      </c>
      <c r="AA2352" s="15" t="s">
        <v>79</v>
      </c>
      <c r="AB2352" s="15" t="s">
        <v>1065</v>
      </c>
      <c r="AC2352" s="15" t="s">
        <v>1066</v>
      </c>
      <c r="AD2352" s="15" t="s">
        <v>1074</v>
      </c>
      <c r="AE2352" s="15" t="s">
        <v>1075</v>
      </c>
      <c r="AF2352" s="15" t="s">
        <v>1076</v>
      </c>
      <c r="AI2352"/>
    </row>
    <row r="2353" spans="1:44" s="15" customFormat="1">
      <c r="A2353" s="14">
        <v>44531.405127256941</v>
      </c>
      <c r="B2353" s="15" t="s">
        <v>1061</v>
      </c>
      <c r="C2353" s="15" t="s">
        <v>11</v>
      </c>
      <c r="D2353" s="14">
        <v>44531.405127256941</v>
      </c>
      <c r="E2353" s="15">
        <f t="shared" ca="1" si="64"/>
        <v>3603</v>
      </c>
      <c r="F2353" s="15" t="s">
        <v>12</v>
      </c>
      <c r="G2353" s="15" t="s">
        <v>13</v>
      </c>
      <c r="H2353" s="15" t="s">
        <v>251</v>
      </c>
      <c r="I2353" s="15" t="s">
        <v>252</v>
      </c>
      <c r="J2353" s="15" t="s">
        <v>1062</v>
      </c>
      <c r="K2353" s="16" t="s">
        <v>1063</v>
      </c>
      <c r="L2353" s="15" t="s">
        <v>1064</v>
      </c>
      <c r="M2353" s="15" t="s">
        <v>1065</v>
      </c>
      <c r="N2353" s="15" t="s">
        <v>1066</v>
      </c>
      <c r="O2353" s="15" t="s">
        <v>77</v>
      </c>
      <c r="Q2353" s="15" t="s">
        <v>1068</v>
      </c>
      <c r="R2353" s="16" t="s">
        <v>1069</v>
      </c>
      <c r="S2353" s="16" t="s">
        <v>1070</v>
      </c>
      <c r="T2353" s="16" t="s">
        <v>1071</v>
      </c>
      <c r="U2353" s="17">
        <v>45058</v>
      </c>
      <c r="V2353" s="17">
        <v>45424</v>
      </c>
      <c r="W2353" s="15" t="s">
        <v>1072</v>
      </c>
      <c r="X2353" s="15" t="s">
        <v>1073</v>
      </c>
      <c r="Y2353" s="15" t="s">
        <v>78</v>
      </c>
      <c r="Z2353" s="15" t="s">
        <v>1067</v>
      </c>
      <c r="AA2353" s="15" t="s">
        <v>79</v>
      </c>
      <c r="AB2353" s="15" t="s">
        <v>1065</v>
      </c>
      <c r="AC2353" s="15" t="s">
        <v>1066</v>
      </c>
      <c r="AD2353" s="15" t="s">
        <v>1074</v>
      </c>
      <c r="AE2353" s="15" t="s">
        <v>1075</v>
      </c>
      <c r="AF2353" s="15" t="s">
        <v>1076</v>
      </c>
      <c r="AI2353"/>
    </row>
    <row r="2354" spans="1:44" s="15" customFormat="1">
      <c r="A2354" s="14">
        <v>44562.405127256941</v>
      </c>
      <c r="B2354" s="15" t="s">
        <v>1061</v>
      </c>
      <c r="C2354" s="15" t="s">
        <v>11</v>
      </c>
      <c r="D2354" s="14">
        <v>44562.405127256941</v>
      </c>
      <c r="E2354" s="15">
        <f t="shared" ca="1" si="64"/>
        <v>4412</v>
      </c>
      <c r="F2354" s="15" t="s">
        <v>12</v>
      </c>
      <c r="G2354" s="15" t="s">
        <v>13</v>
      </c>
      <c r="H2354" s="15" t="s">
        <v>251</v>
      </c>
      <c r="I2354" s="15" t="s">
        <v>252</v>
      </c>
      <c r="J2354" s="15" t="s">
        <v>1062</v>
      </c>
      <c r="K2354" s="16" t="s">
        <v>1063</v>
      </c>
      <c r="L2354" s="15" t="s">
        <v>1064</v>
      </c>
      <c r="M2354" s="15" t="s">
        <v>1065</v>
      </c>
      <c r="N2354" s="15" t="s">
        <v>1066</v>
      </c>
      <c r="O2354" s="15" t="s">
        <v>77</v>
      </c>
      <c r="Q2354" s="15" t="s">
        <v>1068</v>
      </c>
      <c r="R2354" s="16" t="s">
        <v>1069</v>
      </c>
      <c r="S2354" s="16" t="s">
        <v>1070</v>
      </c>
      <c r="T2354" s="16" t="s">
        <v>1071</v>
      </c>
      <c r="U2354" s="17">
        <v>45058</v>
      </c>
      <c r="V2354" s="17">
        <v>45424</v>
      </c>
      <c r="W2354" s="15" t="s">
        <v>1072</v>
      </c>
      <c r="X2354" s="15" t="s">
        <v>1073</v>
      </c>
      <c r="Y2354" s="15" t="s">
        <v>78</v>
      </c>
      <c r="Z2354" s="15" t="s">
        <v>1067</v>
      </c>
      <c r="AA2354" s="15" t="s">
        <v>79</v>
      </c>
      <c r="AB2354" s="15" t="s">
        <v>1065</v>
      </c>
      <c r="AC2354" s="15" t="s">
        <v>1066</v>
      </c>
      <c r="AD2354" s="15" t="s">
        <v>1074</v>
      </c>
      <c r="AE2354" s="15" t="s">
        <v>1075</v>
      </c>
      <c r="AF2354" s="15" t="s">
        <v>1076</v>
      </c>
      <c r="AI2354"/>
    </row>
    <row r="2355" spans="1:44" s="15" customFormat="1">
      <c r="A2355" s="14">
        <v>44593.405127256941</v>
      </c>
      <c r="B2355" s="15" t="s">
        <v>1061</v>
      </c>
      <c r="C2355" s="15" t="s">
        <v>11</v>
      </c>
      <c r="D2355" s="14">
        <v>44593.405127256941</v>
      </c>
      <c r="E2355" s="15">
        <f t="shared" ca="1" si="64"/>
        <v>3852</v>
      </c>
      <c r="F2355" s="15" t="s">
        <v>12</v>
      </c>
      <c r="G2355" s="15" t="s">
        <v>13</v>
      </c>
      <c r="H2355" s="15" t="s">
        <v>251</v>
      </c>
      <c r="I2355" s="15" t="s">
        <v>252</v>
      </c>
      <c r="J2355" s="15" t="s">
        <v>1062</v>
      </c>
      <c r="K2355" s="16" t="s">
        <v>1063</v>
      </c>
      <c r="L2355" s="15" t="s">
        <v>1064</v>
      </c>
      <c r="M2355" s="15" t="s">
        <v>1065</v>
      </c>
      <c r="N2355" s="15" t="s">
        <v>1066</v>
      </c>
      <c r="O2355" s="15" t="s">
        <v>77</v>
      </c>
      <c r="Q2355" s="15" t="s">
        <v>1068</v>
      </c>
      <c r="R2355" s="16" t="s">
        <v>1069</v>
      </c>
      <c r="S2355" s="16" t="s">
        <v>1070</v>
      </c>
      <c r="T2355" s="16" t="s">
        <v>1071</v>
      </c>
      <c r="U2355" s="17">
        <v>45058</v>
      </c>
      <c r="V2355" s="17">
        <v>45424</v>
      </c>
      <c r="W2355" s="15" t="s">
        <v>1072</v>
      </c>
      <c r="X2355" s="15" t="s">
        <v>1073</v>
      </c>
      <c r="Y2355" s="15" t="s">
        <v>78</v>
      </c>
      <c r="Z2355" s="15" t="s">
        <v>1067</v>
      </c>
      <c r="AA2355" s="15" t="s">
        <v>79</v>
      </c>
      <c r="AB2355" s="15" t="s">
        <v>1065</v>
      </c>
      <c r="AC2355" s="15" t="s">
        <v>1066</v>
      </c>
      <c r="AD2355" s="15" t="s">
        <v>1074</v>
      </c>
      <c r="AE2355" s="15" t="s">
        <v>1075</v>
      </c>
      <c r="AF2355" s="15" t="s">
        <v>1076</v>
      </c>
      <c r="AO2355"/>
    </row>
    <row r="2356" spans="1:44" s="15" customFormat="1">
      <c r="A2356" s="14">
        <v>44621.405127256941</v>
      </c>
      <c r="B2356" s="15" t="s">
        <v>1061</v>
      </c>
      <c r="C2356" s="15" t="s">
        <v>11</v>
      </c>
      <c r="D2356" s="14">
        <v>44621.405127256941</v>
      </c>
      <c r="E2356" s="15">
        <f t="shared" ca="1" si="64"/>
        <v>4085</v>
      </c>
      <c r="F2356" s="15" t="s">
        <v>12</v>
      </c>
      <c r="G2356" s="15" t="s">
        <v>13</v>
      </c>
      <c r="H2356" s="15" t="s">
        <v>251</v>
      </c>
      <c r="I2356" s="15" t="s">
        <v>252</v>
      </c>
      <c r="J2356" s="15" t="s">
        <v>1062</v>
      </c>
      <c r="K2356" s="16" t="s">
        <v>1063</v>
      </c>
      <c r="L2356" s="15" t="s">
        <v>1064</v>
      </c>
      <c r="M2356" s="15" t="s">
        <v>1065</v>
      </c>
      <c r="N2356" s="15" t="s">
        <v>1066</v>
      </c>
      <c r="O2356" s="15" t="s">
        <v>77</v>
      </c>
      <c r="Q2356" s="15" t="s">
        <v>1068</v>
      </c>
      <c r="R2356" s="16" t="s">
        <v>1069</v>
      </c>
      <c r="S2356" s="16" t="s">
        <v>1070</v>
      </c>
      <c r="T2356" s="16" t="s">
        <v>1071</v>
      </c>
      <c r="U2356" s="17">
        <v>45058</v>
      </c>
      <c r="V2356" s="17">
        <v>45424</v>
      </c>
      <c r="W2356" s="15" t="s">
        <v>1072</v>
      </c>
      <c r="X2356" s="15" t="s">
        <v>1073</v>
      </c>
      <c r="Y2356" s="15" t="s">
        <v>78</v>
      </c>
      <c r="Z2356" s="15" t="s">
        <v>1067</v>
      </c>
      <c r="AA2356" s="15" t="s">
        <v>79</v>
      </c>
      <c r="AB2356" s="15" t="s">
        <v>1065</v>
      </c>
      <c r="AC2356" s="15" t="s">
        <v>1066</v>
      </c>
      <c r="AD2356" s="15" t="s">
        <v>1074</v>
      </c>
      <c r="AE2356" s="15" t="s">
        <v>1075</v>
      </c>
      <c r="AF2356" s="15" t="s">
        <v>1076</v>
      </c>
      <c r="AO2356"/>
    </row>
    <row r="2357" spans="1:44" s="15" customFormat="1">
      <c r="A2357" s="14">
        <v>44652.405127256941</v>
      </c>
      <c r="B2357" s="15" t="s">
        <v>1061</v>
      </c>
      <c r="C2357" s="15" t="s">
        <v>11</v>
      </c>
      <c r="D2357" s="14">
        <v>44652.405127256941</v>
      </c>
      <c r="E2357" s="15">
        <f t="shared" ca="1" si="64"/>
        <v>2869</v>
      </c>
      <c r="F2357" s="15" t="s">
        <v>12</v>
      </c>
      <c r="G2357" s="15" t="s">
        <v>13</v>
      </c>
      <c r="H2357" s="15" t="s">
        <v>251</v>
      </c>
      <c r="I2357" s="15" t="s">
        <v>252</v>
      </c>
      <c r="J2357" s="15" t="s">
        <v>1062</v>
      </c>
      <c r="K2357" s="16" t="s">
        <v>1063</v>
      </c>
      <c r="L2357" s="15" t="s">
        <v>1064</v>
      </c>
      <c r="M2357" s="15" t="s">
        <v>1065</v>
      </c>
      <c r="N2357" s="15" t="s">
        <v>1066</v>
      </c>
      <c r="O2357" s="15" t="s">
        <v>77</v>
      </c>
      <c r="Q2357" s="15" t="s">
        <v>1068</v>
      </c>
      <c r="R2357" s="16" t="s">
        <v>1069</v>
      </c>
      <c r="S2357" s="16" t="s">
        <v>1070</v>
      </c>
      <c r="T2357" s="16" t="s">
        <v>1071</v>
      </c>
      <c r="U2357" s="17">
        <v>45058</v>
      </c>
      <c r="V2357" s="17">
        <v>45424</v>
      </c>
      <c r="W2357" s="15" t="s">
        <v>1072</v>
      </c>
      <c r="X2357" s="15" t="s">
        <v>1073</v>
      </c>
      <c r="Y2357" s="15" t="s">
        <v>78</v>
      </c>
      <c r="Z2357" s="15" t="s">
        <v>1067</v>
      </c>
      <c r="AA2357" s="15" t="s">
        <v>79</v>
      </c>
      <c r="AB2357" s="15" t="s">
        <v>1065</v>
      </c>
      <c r="AC2357" s="15" t="s">
        <v>1066</v>
      </c>
      <c r="AD2357" s="15" t="s">
        <v>1074</v>
      </c>
      <c r="AE2357" s="15" t="s">
        <v>1075</v>
      </c>
      <c r="AF2357" s="15" t="s">
        <v>1076</v>
      </c>
      <c r="AO2357"/>
    </row>
    <row r="2358" spans="1:44" s="15" customFormat="1">
      <c r="A2358" s="14">
        <v>44682.405127256941</v>
      </c>
      <c r="B2358" s="15" t="s">
        <v>1061</v>
      </c>
      <c r="C2358" s="15" t="s">
        <v>11</v>
      </c>
      <c r="D2358" s="14">
        <v>44682.405127256941</v>
      </c>
      <c r="E2358" s="15">
        <f t="shared" ca="1" si="64"/>
        <v>2733</v>
      </c>
      <c r="F2358" s="15" t="s">
        <v>12</v>
      </c>
      <c r="G2358" s="15" t="s">
        <v>13</v>
      </c>
      <c r="H2358" s="15" t="s">
        <v>251</v>
      </c>
      <c r="I2358" s="15" t="s">
        <v>252</v>
      </c>
      <c r="J2358" s="15" t="s">
        <v>1062</v>
      </c>
      <c r="K2358" s="16" t="s">
        <v>1063</v>
      </c>
      <c r="L2358" s="15" t="s">
        <v>1064</v>
      </c>
      <c r="M2358" s="15" t="s">
        <v>1065</v>
      </c>
      <c r="N2358" s="15" t="s">
        <v>1066</v>
      </c>
      <c r="O2358" s="15" t="s">
        <v>77</v>
      </c>
      <c r="Q2358" s="15" t="s">
        <v>1068</v>
      </c>
      <c r="R2358" s="16" t="s">
        <v>1069</v>
      </c>
      <c r="S2358" s="16" t="s">
        <v>1070</v>
      </c>
      <c r="T2358" s="16" t="s">
        <v>1071</v>
      </c>
      <c r="U2358" s="17">
        <v>45058</v>
      </c>
      <c r="V2358" s="17">
        <v>45424</v>
      </c>
      <c r="W2358" s="15" t="s">
        <v>1072</v>
      </c>
      <c r="X2358" s="15" t="s">
        <v>1073</v>
      </c>
      <c r="Y2358" s="15" t="s">
        <v>78</v>
      </c>
      <c r="Z2358" s="15" t="s">
        <v>1067</v>
      </c>
      <c r="AA2358" s="15" t="s">
        <v>79</v>
      </c>
      <c r="AB2358" s="15" t="s">
        <v>1065</v>
      </c>
      <c r="AC2358" s="15" t="s">
        <v>1066</v>
      </c>
      <c r="AD2358" s="15" t="s">
        <v>1074</v>
      </c>
      <c r="AE2358" s="15" t="s">
        <v>1075</v>
      </c>
      <c r="AF2358" s="15" t="s">
        <v>1076</v>
      </c>
      <c r="AO2358"/>
    </row>
    <row r="2359" spans="1:44" s="15" customFormat="1">
      <c r="A2359" s="14">
        <v>44713.405127256941</v>
      </c>
      <c r="B2359" s="15" t="s">
        <v>1061</v>
      </c>
      <c r="C2359" s="15" t="s">
        <v>11</v>
      </c>
      <c r="D2359" s="14">
        <v>44713.405127256941</v>
      </c>
      <c r="E2359" s="15">
        <f t="shared" ca="1" si="64"/>
        <v>4132</v>
      </c>
      <c r="F2359" s="15" t="s">
        <v>12</v>
      </c>
      <c r="G2359" s="15" t="s">
        <v>13</v>
      </c>
      <c r="H2359" s="15" t="s">
        <v>251</v>
      </c>
      <c r="I2359" s="15" t="s">
        <v>252</v>
      </c>
      <c r="J2359" s="15" t="s">
        <v>1062</v>
      </c>
      <c r="K2359" s="16" t="s">
        <v>1063</v>
      </c>
      <c r="L2359" s="15" t="s">
        <v>1064</v>
      </c>
      <c r="M2359" s="15" t="s">
        <v>1065</v>
      </c>
      <c r="N2359" s="15" t="s">
        <v>1066</v>
      </c>
      <c r="O2359" s="15" t="s">
        <v>77</v>
      </c>
      <c r="Q2359" s="15" t="s">
        <v>1068</v>
      </c>
      <c r="R2359" s="16" t="s">
        <v>1069</v>
      </c>
      <c r="S2359" s="16" t="s">
        <v>1070</v>
      </c>
      <c r="T2359" s="16" t="s">
        <v>1071</v>
      </c>
      <c r="U2359" s="17">
        <v>45058</v>
      </c>
      <c r="V2359" s="17">
        <v>45424</v>
      </c>
      <c r="W2359" s="15" t="s">
        <v>1072</v>
      </c>
      <c r="X2359" s="15" t="s">
        <v>1073</v>
      </c>
      <c r="Y2359" s="15" t="s">
        <v>78</v>
      </c>
      <c r="Z2359" s="15" t="s">
        <v>1067</v>
      </c>
      <c r="AA2359" s="15" t="s">
        <v>79</v>
      </c>
      <c r="AB2359" s="15" t="s">
        <v>1065</v>
      </c>
      <c r="AC2359" s="15" t="s">
        <v>1066</v>
      </c>
      <c r="AD2359" s="15" t="s">
        <v>1074</v>
      </c>
      <c r="AE2359" s="15" t="s">
        <v>1075</v>
      </c>
      <c r="AF2359" s="15" t="s">
        <v>1076</v>
      </c>
      <c r="AO2359"/>
    </row>
    <row r="2360" spans="1:44" s="15" customFormat="1">
      <c r="A2360" s="14">
        <v>44743.405127256941</v>
      </c>
      <c r="B2360" s="15" t="s">
        <v>1061</v>
      </c>
      <c r="C2360" s="15" t="s">
        <v>11</v>
      </c>
      <c r="D2360" s="14">
        <v>44743.405127256941</v>
      </c>
      <c r="E2360" s="15">
        <f t="shared" ca="1" si="64"/>
        <v>3017</v>
      </c>
      <c r="F2360" s="15" t="s">
        <v>12</v>
      </c>
      <c r="G2360" s="15" t="s">
        <v>13</v>
      </c>
      <c r="H2360" s="15" t="s">
        <v>251</v>
      </c>
      <c r="I2360" s="15" t="s">
        <v>252</v>
      </c>
      <c r="J2360" s="15" t="s">
        <v>1062</v>
      </c>
      <c r="K2360" s="16" t="s">
        <v>1063</v>
      </c>
      <c r="L2360" s="15" t="s">
        <v>1064</v>
      </c>
      <c r="M2360" s="15" t="s">
        <v>1065</v>
      </c>
      <c r="N2360" s="15" t="s">
        <v>1066</v>
      </c>
      <c r="O2360" s="15" t="s">
        <v>77</v>
      </c>
      <c r="Q2360" s="15" t="s">
        <v>1068</v>
      </c>
      <c r="R2360" s="16" t="s">
        <v>1069</v>
      </c>
      <c r="S2360" s="16" t="s">
        <v>1070</v>
      </c>
      <c r="T2360" s="16" t="s">
        <v>1071</v>
      </c>
      <c r="U2360" s="17">
        <v>45058</v>
      </c>
      <c r="V2360" s="17">
        <v>45424</v>
      </c>
      <c r="W2360" s="15" t="s">
        <v>1072</v>
      </c>
      <c r="X2360" s="15" t="s">
        <v>1073</v>
      </c>
      <c r="Y2360" s="15" t="s">
        <v>78</v>
      </c>
      <c r="Z2360" s="15" t="s">
        <v>1067</v>
      </c>
      <c r="AA2360" s="15" t="s">
        <v>79</v>
      </c>
      <c r="AB2360" s="15" t="s">
        <v>1065</v>
      </c>
      <c r="AC2360" s="15" t="s">
        <v>1066</v>
      </c>
      <c r="AD2360" s="15" t="s">
        <v>1074</v>
      </c>
      <c r="AE2360" s="15" t="s">
        <v>1075</v>
      </c>
      <c r="AF2360" s="15" t="s">
        <v>1076</v>
      </c>
      <c r="AO2360"/>
    </row>
    <row r="2361" spans="1:44" s="15" customFormat="1">
      <c r="A2361" s="14">
        <v>44774.405127256941</v>
      </c>
      <c r="B2361" s="15" t="s">
        <v>1061</v>
      </c>
      <c r="C2361" s="15" t="s">
        <v>11</v>
      </c>
      <c r="D2361" s="14">
        <v>44774.405127256941</v>
      </c>
      <c r="E2361" s="15">
        <f t="shared" ca="1" si="64"/>
        <v>3704</v>
      </c>
      <c r="F2361" s="15" t="s">
        <v>12</v>
      </c>
      <c r="G2361" s="15" t="s">
        <v>13</v>
      </c>
      <c r="H2361" s="15" t="s">
        <v>251</v>
      </c>
      <c r="I2361" s="15" t="s">
        <v>252</v>
      </c>
      <c r="J2361" s="15" t="s">
        <v>1062</v>
      </c>
      <c r="K2361" s="16" t="s">
        <v>1063</v>
      </c>
      <c r="L2361" s="15" t="s">
        <v>1064</v>
      </c>
      <c r="M2361" s="15" t="s">
        <v>1065</v>
      </c>
      <c r="N2361" s="15" t="s">
        <v>1066</v>
      </c>
      <c r="O2361" s="15" t="s">
        <v>77</v>
      </c>
      <c r="Q2361" s="15" t="s">
        <v>1068</v>
      </c>
      <c r="R2361" s="16" t="s">
        <v>1069</v>
      </c>
      <c r="S2361" s="16" t="s">
        <v>1070</v>
      </c>
      <c r="T2361" s="16" t="s">
        <v>1071</v>
      </c>
      <c r="U2361" s="17">
        <v>45058</v>
      </c>
      <c r="V2361" s="17">
        <v>45424</v>
      </c>
      <c r="W2361" s="15" t="s">
        <v>1072</v>
      </c>
      <c r="X2361" s="15" t="s">
        <v>1073</v>
      </c>
      <c r="Y2361" s="15" t="s">
        <v>78</v>
      </c>
      <c r="Z2361" s="15" t="s">
        <v>1067</v>
      </c>
      <c r="AA2361" s="15" t="s">
        <v>79</v>
      </c>
      <c r="AB2361" s="15" t="s">
        <v>1065</v>
      </c>
      <c r="AC2361" s="15" t="s">
        <v>1066</v>
      </c>
      <c r="AD2361" s="15" t="s">
        <v>1074</v>
      </c>
      <c r="AE2361" s="15" t="s">
        <v>1075</v>
      </c>
      <c r="AF2361" s="15" t="s">
        <v>1076</v>
      </c>
      <c r="AO2361"/>
      <c r="AP2361"/>
      <c r="AQ2361"/>
      <c r="AR2361"/>
    </row>
    <row r="2362" spans="1:44" s="15" customFormat="1">
      <c r="A2362" s="14">
        <v>44805.405127256941</v>
      </c>
      <c r="B2362" s="15" t="s">
        <v>1061</v>
      </c>
      <c r="C2362" s="15" t="s">
        <v>11</v>
      </c>
      <c r="D2362" s="14">
        <v>44805.405127256941</v>
      </c>
      <c r="E2362" s="15">
        <f t="shared" ca="1" si="64"/>
        <v>3191</v>
      </c>
      <c r="F2362" s="15" t="s">
        <v>12</v>
      </c>
      <c r="G2362" s="15" t="s">
        <v>13</v>
      </c>
      <c r="H2362" s="15" t="s">
        <v>251</v>
      </c>
      <c r="I2362" s="15" t="s">
        <v>252</v>
      </c>
      <c r="J2362" s="15" t="s">
        <v>1062</v>
      </c>
      <c r="K2362" s="16" t="s">
        <v>1063</v>
      </c>
      <c r="L2362" s="15" t="s">
        <v>1064</v>
      </c>
      <c r="M2362" s="15" t="s">
        <v>1065</v>
      </c>
      <c r="N2362" s="15" t="s">
        <v>1066</v>
      </c>
      <c r="O2362" s="15" t="s">
        <v>77</v>
      </c>
      <c r="Q2362" s="15" t="s">
        <v>1068</v>
      </c>
      <c r="R2362" s="16" t="s">
        <v>1069</v>
      </c>
      <c r="S2362" s="16" t="s">
        <v>1070</v>
      </c>
      <c r="T2362" s="16" t="s">
        <v>1071</v>
      </c>
      <c r="U2362" s="17">
        <v>45058</v>
      </c>
      <c r="V2362" s="17">
        <v>45424</v>
      </c>
      <c r="W2362" s="15" t="s">
        <v>1072</v>
      </c>
      <c r="X2362" s="15" t="s">
        <v>1073</v>
      </c>
      <c r="Y2362" s="15" t="s">
        <v>78</v>
      </c>
      <c r="Z2362" s="15" t="s">
        <v>1067</v>
      </c>
      <c r="AA2362" s="15" t="s">
        <v>79</v>
      </c>
      <c r="AB2362" s="15" t="s">
        <v>1065</v>
      </c>
      <c r="AC2362" s="15" t="s">
        <v>1066</v>
      </c>
      <c r="AD2362" s="15" t="s">
        <v>1074</v>
      </c>
      <c r="AE2362" s="15" t="s">
        <v>1075</v>
      </c>
      <c r="AF2362" s="15" t="s">
        <v>1076</v>
      </c>
      <c r="AP2362"/>
      <c r="AQ2362"/>
      <c r="AR2362"/>
    </row>
    <row r="2363" spans="1:44" s="15" customFormat="1">
      <c r="A2363" s="14">
        <v>44835.405127256941</v>
      </c>
      <c r="B2363" s="15" t="s">
        <v>1061</v>
      </c>
      <c r="C2363" s="15" t="s">
        <v>11</v>
      </c>
      <c r="D2363" s="14">
        <v>44835.405127256941</v>
      </c>
      <c r="E2363" s="15">
        <f t="shared" ca="1" si="64"/>
        <v>3451</v>
      </c>
      <c r="F2363" s="15" t="s">
        <v>12</v>
      </c>
      <c r="G2363" s="15" t="s">
        <v>13</v>
      </c>
      <c r="H2363" s="15" t="s">
        <v>251</v>
      </c>
      <c r="I2363" s="15" t="s">
        <v>252</v>
      </c>
      <c r="J2363" s="15" t="s">
        <v>1062</v>
      </c>
      <c r="K2363" s="16" t="s">
        <v>1063</v>
      </c>
      <c r="L2363" s="15" t="s">
        <v>1064</v>
      </c>
      <c r="M2363" s="15" t="s">
        <v>1065</v>
      </c>
      <c r="N2363" s="15" t="s">
        <v>1066</v>
      </c>
      <c r="O2363" s="15" t="s">
        <v>77</v>
      </c>
      <c r="Q2363" s="15" t="s">
        <v>1068</v>
      </c>
      <c r="R2363" s="16" t="s">
        <v>1069</v>
      </c>
      <c r="S2363" s="16" t="s">
        <v>1070</v>
      </c>
      <c r="T2363" s="16" t="s">
        <v>1071</v>
      </c>
      <c r="U2363" s="17">
        <v>45058</v>
      </c>
      <c r="V2363" s="17">
        <v>45424</v>
      </c>
      <c r="W2363" s="15" t="s">
        <v>1072</v>
      </c>
      <c r="X2363" s="15" t="s">
        <v>1073</v>
      </c>
      <c r="Y2363" s="15" t="s">
        <v>78</v>
      </c>
      <c r="Z2363" s="15" t="s">
        <v>1067</v>
      </c>
      <c r="AA2363" s="15" t="s">
        <v>79</v>
      </c>
      <c r="AB2363" s="15" t="s">
        <v>1065</v>
      </c>
      <c r="AC2363" s="15" t="s">
        <v>1066</v>
      </c>
      <c r="AD2363" s="15" t="s">
        <v>1074</v>
      </c>
      <c r="AE2363" s="15" t="s">
        <v>1075</v>
      </c>
      <c r="AF2363" s="15" t="s">
        <v>1076</v>
      </c>
      <c r="AP2363"/>
      <c r="AQ2363"/>
      <c r="AR2363"/>
    </row>
    <row r="2364" spans="1:44" s="15" customFormat="1">
      <c r="A2364" s="14">
        <v>44866.405127256941</v>
      </c>
      <c r="B2364" s="15" t="s">
        <v>1061</v>
      </c>
      <c r="C2364" s="15" t="s">
        <v>11</v>
      </c>
      <c r="D2364" s="14">
        <v>44866.405127256941</v>
      </c>
      <c r="E2364" s="15">
        <f t="shared" ca="1" si="64"/>
        <v>4193</v>
      </c>
      <c r="F2364" s="15" t="s">
        <v>12</v>
      </c>
      <c r="G2364" s="15" t="s">
        <v>13</v>
      </c>
      <c r="H2364" s="15" t="s">
        <v>251</v>
      </c>
      <c r="I2364" s="15" t="s">
        <v>252</v>
      </c>
      <c r="J2364" s="15" t="s">
        <v>1062</v>
      </c>
      <c r="K2364" s="16" t="s">
        <v>1063</v>
      </c>
      <c r="L2364" s="15" t="s">
        <v>1064</v>
      </c>
      <c r="M2364" s="15" t="s">
        <v>1065</v>
      </c>
      <c r="N2364" s="15" t="s">
        <v>1066</v>
      </c>
      <c r="O2364" s="15" t="s">
        <v>77</v>
      </c>
      <c r="Q2364" s="15" t="s">
        <v>1068</v>
      </c>
      <c r="R2364" s="16" t="s">
        <v>1069</v>
      </c>
      <c r="S2364" s="16" t="s">
        <v>1070</v>
      </c>
      <c r="T2364" s="16" t="s">
        <v>1071</v>
      </c>
      <c r="U2364" s="17">
        <v>45058</v>
      </c>
      <c r="V2364" s="17">
        <v>45424</v>
      </c>
      <c r="W2364" s="15" t="s">
        <v>1072</v>
      </c>
      <c r="X2364" s="15" t="s">
        <v>1073</v>
      </c>
      <c r="Y2364" s="15" t="s">
        <v>78</v>
      </c>
      <c r="Z2364" s="15" t="s">
        <v>1067</v>
      </c>
      <c r="AA2364" s="15" t="s">
        <v>79</v>
      </c>
      <c r="AB2364" s="15" t="s">
        <v>1065</v>
      </c>
      <c r="AC2364" s="15" t="s">
        <v>1066</v>
      </c>
      <c r="AD2364" s="15" t="s">
        <v>1074</v>
      </c>
      <c r="AE2364" s="15" t="s">
        <v>1075</v>
      </c>
      <c r="AF2364" s="15" t="s">
        <v>1076</v>
      </c>
      <c r="AP2364"/>
      <c r="AQ2364"/>
      <c r="AR2364"/>
    </row>
    <row r="2365" spans="1:44" s="15" customFormat="1">
      <c r="A2365" s="14">
        <v>44896.405127256941</v>
      </c>
      <c r="B2365" s="15" t="s">
        <v>1061</v>
      </c>
      <c r="C2365" s="15" t="s">
        <v>11</v>
      </c>
      <c r="D2365" s="14">
        <v>44896.405127256941</v>
      </c>
      <c r="E2365" s="15">
        <f t="shared" ca="1" si="64"/>
        <v>2691</v>
      </c>
      <c r="F2365" s="15" t="s">
        <v>12</v>
      </c>
      <c r="G2365" s="15" t="s">
        <v>13</v>
      </c>
      <c r="H2365" s="15" t="s">
        <v>251</v>
      </c>
      <c r="I2365" s="15" t="s">
        <v>252</v>
      </c>
      <c r="J2365" s="15" t="s">
        <v>1062</v>
      </c>
      <c r="K2365" s="16" t="s">
        <v>1063</v>
      </c>
      <c r="L2365" s="15" t="s">
        <v>1064</v>
      </c>
      <c r="M2365" s="15" t="s">
        <v>1065</v>
      </c>
      <c r="N2365" s="15" t="s">
        <v>1066</v>
      </c>
      <c r="O2365" s="15" t="s">
        <v>77</v>
      </c>
      <c r="Q2365" s="15" t="s">
        <v>1068</v>
      </c>
      <c r="R2365" s="16" t="s">
        <v>1069</v>
      </c>
      <c r="S2365" s="16" t="s">
        <v>1070</v>
      </c>
      <c r="T2365" s="16" t="s">
        <v>1071</v>
      </c>
      <c r="U2365" s="17">
        <v>45058</v>
      </c>
      <c r="V2365" s="17">
        <v>45424</v>
      </c>
      <c r="W2365" s="15" t="s">
        <v>1072</v>
      </c>
      <c r="X2365" s="15" t="s">
        <v>1073</v>
      </c>
      <c r="Y2365" s="15" t="s">
        <v>78</v>
      </c>
      <c r="Z2365" s="15" t="s">
        <v>1067</v>
      </c>
      <c r="AA2365" s="15" t="s">
        <v>79</v>
      </c>
      <c r="AB2365" s="15" t="s">
        <v>1065</v>
      </c>
      <c r="AC2365" s="15" t="s">
        <v>1066</v>
      </c>
      <c r="AD2365" s="15" t="s">
        <v>1074</v>
      </c>
      <c r="AE2365" s="15" t="s">
        <v>1075</v>
      </c>
      <c r="AF2365" s="15" t="s">
        <v>1076</v>
      </c>
      <c r="AP2365"/>
      <c r="AQ2365"/>
      <c r="AR2365"/>
    </row>
    <row r="2366" spans="1:44" s="15" customFormat="1">
      <c r="A2366" s="14">
        <v>44927.405127256941</v>
      </c>
      <c r="B2366" s="15" t="s">
        <v>1061</v>
      </c>
      <c r="C2366" s="15" t="s">
        <v>11</v>
      </c>
      <c r="D2366" s="14">
        <v>44927.405127256941</v>
      </c>
      <c r="E2366" s="15">
        <f t="shared" ca="1" si="64"/>
        <v>2784</v>
      </c>
      <c r="F2366" s="15" t="s">
        <v>12</v>
      </c>
      <c r="G2366" s="15" t="s">
        <v>13</v>
      </c>
      <c r="H2366" s="15" t="s">
        <v>251</v>
      </c>
      <c r="I2366" s="15" t="s">
        <v>252</v>
      </c>
      <c r="J2366" s="15" t="s">
        <v>1062</v>
      </c>
      <c r="K2366" s="16" t="s">
        <v>1063</v>
      </c>
      <c r="L2366" s="15" t="s">
        <v>1064</v>
      </c>
      <c r="M2366" s="15" t="s">
        <v>1065</v>
      </c>
      <c r="N2366" s="15" t="s">
        <v>1066</v>
      </c>
      <c r="O2366" s="15" t="s">
        <v>77</v>
      </c>
      <c r="Q2366" s="15" t="s">
        <v>1068</v>
      </c>
      <c r="R2366" s="16" t="s">
        <v>1069</v>
      </c>
      <c r="S2366" s="16" t="s">
        <v>1070</v>
      </c>
      <c r="T2366" s="16" t="s">
        <v>1071</v>
      </c>
      <c r="U2366" s="17">
        <v>45058</v>
      </c>
      <c r="V2366" s="17">
        <v>45424</v>
      </c>
      <c r="W2366" s="15" t="s">
        <v>1072</v>
      </c>
      <c r="X2366" s="15" t="s">
        <v>1073</v>
      </c>
      <c r="Y2366" s="15" t="s">
        <v>78</v>
      </c>
      <c r="Z2366" s="15" t="s">
        <v>1067</v>
      </c>
      <c r="AA2366" s="15" t="s">
        <v>79</v>
      </c>
      <c r="AB2366" s="15" t="s">
        <v>1065</v>
      </c>
      <c r="AC2366" s="15" t="s">
        <v>1066</v>
      </c>
      <c r="AD2366" s="15" t="s">
        <v>1074</v>
      </c>
      <c r="AE2366" s="15" t="s">
        <v>1075</v>
      </c>
      <c r="AF2366" s="15" t="s">
        <v>1076</v>
      </c>
      <c r="AP2366"/>
      <c r="AQ2366"/>
      <c r="AR2366"/>
    </row>
    <row r="2367" spans="1:44" s="15" customFormat="1">
      <c r="A2367" s="14">
        <v>44958.405127256941</v>
      </c>
      <c r="B2367" s="15" t="s">
        <v>1061</v>
      </c>
      <c r="C2367" s="15" t="s">
        <v>11</v>
      </c>
      <c r="D2367" s="14">
        <v>44958.405127256941</v>
      </c>
      <c r="E2367" s="15">
        <f t="shared" ca="1" si="64"/>
        <v>3830</v>
      </c>
      <c r="F2367" s="15" t="s">
        <v>12</v>
      </c>
      <c r="G2367" s="15" t="s">
        <v>13</v>
      </c>
      <c r="H2367" s="15" t="s">
        <v>251</v>
      </c>
      <c r="I2367" s="15" t="s">
        <v>252</v>
      </c>
      <c r="J2367" s="15" t="s">
        <v>1062</v>
      </c>
      <c r="K2367" s="16" t="s">
        <v>1063</v>
      </c>
      <c r="L2367" s="15" t="s">
        <v>1064</v>
      </c>
      <c r="M2367" s="15" t="s">
        <v>1065</v>
      </c>
      <c r="N2367" s="15" t="s">
        <v>1066</v>
      </c>
      <c r="O2367" s="15" t="s">
        <v>77</v>
      </c>
      <c r="Q2367" s="15" t="s">
        <v>1068</v>
      </c>
      <c r="R2367" s="16" t="s">
        <v>1069</v>
      </c>
      <c r="S2367" s="16" t="s">
        <v>1070</v>
      </c>
      <c r="T2367" s="16" t="s">
        <v>1071</v>
      </c>
      <c r="U2367" s="17">
        <v>45058</v>
      </c>
      <c r="V2367" s="17">
        <v>45424</v>
      </c>
      <c r="W2367" s="15" t="s">
        <v>1072</v>
      </c>
      <c r="X2367" s="15" t="s">
        <v>1073</v>
      </c>
      <c r="Y2367" s="15" t="s">
        <v>78</v>
      </c>
      <c r="Z2367" s="15" t="s">
        <v>1067</v>
      </c>
      <c r="AA2367" s="15" t="s">
        <v>79</v>
      </c>
      <c r="AB2367" s="15" t="s">
        <v>1065</v>
      </c>
      <c r="AC2367" s="15" t="s">
        <v>1066</v>
      </c>
      <c r="AD2367" s="15" t="s">
        <v>1074</v>
      </c>
      <c r="AE2367" s="15" t="s">
        <v>1075</v>
      </c>
      <c r="AF2367" s="15" t="s">
        <v>1076</v>
      </c>
      <c r="AP2367"/>
      <c r="AQ2367"/>
      <c r="AR2367"/>
    </row>
    <row r="2368" spans="1:44" s="15" customFormat="1">
      <c r="A2368" s="14">
        <v>44986.405127256941</v>
      </c>
      <c r="B2368" s="15" t="s">
        <v>1061</v>
      </c>
      <c r="C2368" s="15" t="s">
        <v>11</v>
      </c>
      <c r="D2368" s="14">
        <v>44986.405127256941</v>
      </c>
      <c r="E2368" s="15">
        <f t="shared" ca="1" si="64"/>
        <v>3606</v>
      </c>
      <c r="F2368" s="15" t="s">
        <v>12</v>
      </c>
      <c r="G2368" s="15" t="s">
        <v>13</v>
      </c>
      <c r="H2368" s="15" t="s">
        <v>251</v>
      </c>
      <c r="I2368" s="15" t="s">
        <v>252</v>
      </c>
      <c r="J2368" s="15" t="s">
        <v>1062</v>
      </c>
      <c r="K2368" s="16" t="s">
        <v>1063</v>
      </c>
      <c r="L2368" s="15" t="s">
        <v>1064</v>
      </c>
      <c r="M2368" s="15" t="s">
        <v>1065</v>
      </c>
      <c r="N2368" s="15" t="s">
        <v>1066</v>
      </c>
      <c r="O2368" s="15" t="s">
        <v>77</v>
      </c>
      <c r="Q2368" s="15" t="s">
        <v>1068</v>
      </c>
      <c r="R2368" s="16" t="s">
        <v>1069</v>
      </c>
      <c r="S2368" s="16" t="s">
        <v>1070</v>
      </c>
      <c r="T2368" s="16" t="s">
        <v>1071</v>
      </c>
      <c r="U2368" s="17">
        <v>45058</v>
      </c>
      <c r="V2368" s="17">
        <v>45424</v>
      </c>
      <c r="W2368" s="15" t="s">
        <v>1072</v>
      </c>
      <c r="X2368" s="15" t="s">
        <v>1073</v>
      </c>
      <c r="Y2368" s="15" t="s">
        <v>78</v>
      </c>
      <c r="Z2368" s="15" t="s">
        <v>1067</v>
      </c>
      <c r="AA2368" s="15" t="s">
        <v>79</v>
      </c>
      <c r="AB2368" s="15" t="s">
        <v>1065</v>
      </c>
      <c r="AC2368" s="15" t="s">
        <v>1066</v>
      </c>
      <c r="AD2368" s="15" t="s">
        <v>1074</v>
      </c>
      <c r="AE2368" s="15" t="s">
        <v>1075</v>
      </c>
      <c r="AF2368" s="15" t="s">
        <v>1076</v>
      </c>
    </row>
    <row r="2369" spans="1:44">
      <c r="A2369" s="14">
        <v>45017.405127256941</v>
      </c>
      <c r="B2369" s="15" t="s">
        <v>1061</v>
      </c>
      <c r="C2369" s="15" t="s">
        <v>11</v>
      </c>
      <c r="D2369" s="14">
        <v>45017.405127256941</v>
      </c>
      <c r="E2369" s="15">
        <f t="shared" ca="1" si="64"/>
        <v>4404</v>
      </c>
      <c r="F2369" s="15" t="s">
        <v>12</v>
      </c>
      <c r="G2369" s="15" t="s">
        <v>13</v>
      </c>
      <c r="H2369" s="15" t="s">
        <v>251</v>
      </c>
      <c r="I2369" s="15" t="s">
        <v>252</v>
      </c>
      <c r="J2369" s="15" t="s">
        <v>1062</v>
      </c>
      <c r="K2369" s="16" t="s">
        <v>1063</v>
      </c>
      <c r="L2369" s="15" t="s">
        <v>1064</v>
      </c>
      <c r="M2369" s="15" t="s">
        <v>1065</v>
      </c>
      <c r="N2369" s="15" t="s">
        <v>1066</v>
      </c>
      <c r="O2369" s="15" t="s">
        <v>77</v>
      </c>
      <c r="P2369" s="15"/>
      <c r="Q2369" s="15" t="s">
        <v>1068</v>
      </c>
      <c r="R2369" s="16" t="s">
        <v>1069</v>
      </c>
      <c r="S2369" s="16" t="s">
        <v>1070</v>
      </c>
      <c r="T2369" s="16" t="s">
        <v>1071</v>
      </c>
      <c r="U2369" s="17">
        <v>45058</v>
      </c>
      <c r="V2369" s="17">
        <v>45424</v>
      </c>
      <c r="W2369" s="15" t="s">
        <v>1072</v>
      </c>
      <c r="X2369" s="15" t="s">
        <v>1073</v>
      </c>
      <c r="Y2369" s="15" t="s">
        <v>78</v>
      </c>
      <c r="Z2369" s="15" t="s">
        <v>1067</v>
      </c>
      <c r="AA2369" s="15" t="s">
        <v>79</v>
      </c>
      <c r="AB2369" s="15" t="s">
        <v>1065</v>
      </c>
      <c r="AC2369" s="15" t="s">
        <v>1066</v>
      </c>
      <c r="AD2369" s="15" t="s">
        <v>1074</v>
      </c>
      <c r="AE2369" s="15" t="s">
        <v>1075</v>
      </c>
      <c r="AF2369" s="15" t="s">
        <v>1076</v>
      </c>
      <c r="AG2369" s="15"/>
      <c r="AH2369" s="15"/>
      <c r="AI2369" s="15"/>
      <c r="AJ2369" s="15"/>
      <c r="AK2369" s="15"/>
      <c r="AL2369" s="15"/>
      <c r="AM2369" s="15"/>
      <c r="AN2369" s="15"/>
      <c r="AO2369" s="15"/>
      <c r="AP2369" s="15"/>
      <c r="AQ2369" s="15"/>
      <c r="AR2369" s="15"/>
    </row>
    <row r="2370" spans="1:44">
      <c r="A2370" s="14">
        <v>45047.405127256941</v>
      </c>
      <c r="B2370" s="15" t="s">
        <v>1061</v>
      </c>
      <c r="C2370" s="15" t="s">
        <v>11</v>
      </c>
      <c r="D2370" s="14">
        <v>45047.405127256941</v>
      </c>
      <c r="E2370" s="15">
        <f t="shared" ca="1" si="64"/>
        <v>3419</v>
      </c>
      <c r="F2370" s="15" t="s">
        <v>12</v>
      </c>
      <c r="G2370" s="15" t="s">
        <v>13</v>
      </c>
      <c r="H2370" s="15" t="s">
        <v>251</v>
      </c>
      <c r="I2370" s="15" t="s">
        <v>252</v>
      </c>
      <c r="J2370" s="15" t="s">
        <v>1062</v>
      </c>
      <c r="K2370" s="16" t="s">
        <v>1063</v>
      </c>
      <c r="L2370" s="15" t="s">
        <v>1064</v>
      </c>
      <c r="M2370" s="15" t="s">
        <v>1065</v>
      </c>
      <c r="N2370" s="15" t="s">
        <v>1066</v>
      </c>
      <c r="O2370" s="15" t="s">
        <v>77</v>
      </c>
      <c r="P2370" s="15"/>
      <c r="Q2370" s="15" t="s">
        <v>1068</v>
      </c>
      <c r="R2370" s="16" t="s">
        <v>1069</v>
      </c>
      <c r="S2370" s="16" t="s">
        <v>1070</v>
      </c>
      <c r="T2370" s="16" t="s">
        <v>1071</v>
      </c>
      <c r="U2370" s="17">
        <v>45058</v>
      </c>
      <c r="V2370" s="17">
        <v>45424</v>
      </c>
      <c r="W2370" s="15" t="s">
        <v>1072</v>
      </c>
      <c r="X2370" s="15" t="s">
        <v>1073</v>
      </c>
      <c r="Y2370" s="15" t="s">
        <v>78</v>
      </c>
      <c r="Z2370" s="15" t="s">
        <v>1067</v>
      </c>
      <c r="AA2370" s="15" t="s">
        <v>79</v>
      </c>
      <c r="AB2370" s="15" t="s">
        <v>1065</v>
      </c>
      <c r="AC2370" s="15" t="s">
        <v>1066</v>
      </c>
      <c r="AD2370" s="15" t="s">
        <v>1074</v>
      </c>
      <c r="AE2370" s="15" t="s">
        <v>1075</v>
      </c>
      <c r="AF2370" s="15" t="s">
        <v>1076</v>
      </c>
      <c r="AG2370" s="15"/>
      <c r="AH2370" s="15"/>
      <c r="AI2370" s="15"/>
      <c r="AJ2370" s="15"/>
      <c r="AK2370" s="15"/>
      <c r="AL2370" s="15"/>
      <c r="AM2370" s="15"/>
      <c r="AN2370" s="15"/>
      <c r="AO2370" s="15"/>
      <c r="AP2370" s="15"/>
      <c r="AQ2370" s="15"/>
      <c r="AR2370" s="15"/>
    </row>
    <row r="2371" spans="1:44">
      <c r="A2371" s="14">
        <v>45078.405127256941</v>
      </c>
      <c r="B2371" s="15" t="s">
        <v>1061</v>
      </c>
      <c r="C2371" s="15" t="s">
        <v>11</v>
      </c>
      <c r="D2371" s="14">
        <v>45078.405127256941</v>
      </c>
      <c r="E2371" s="15">
        <f t="shared" ca="1" si="64"/>
        <v>3796</v>
      </c>
      <c r="F2371" s="15" t="s">
        <v>12</v>
      </c>
      <c r="G2371" s="15" t="s">
        <v>13</v>
      </c>
      <c r="H2371" s="15" t="s">
        <v>251</v>
      </c>
      <c r="I2371" s="15" t="s">
        <v>252</v>
      </c>
      <c r="J2371" s="15" t="s">
        <v>1062</v>
      </c>
      <c r="K2371" s="16" t="s">
        <v>1063</v>
      </c>
      <c r="L2371" s="15" t="s">
        <v>1064</v>
      </c>
      <c r="M2371" s="15" t="s">
        <v>1065</v>
      </c>
      <c r="N2371" s="15" t="s">
        <v>1066</v>
      </c>
      <c r="O2371" s="15" t="s">
        <v>77</v>
      </c>
      <c r="P2371" s="15"/>
      <c r="Q2371" s="15" t="s">
        <v>1068</v>
      </c>
      <c r="R2371" s="16" t="s">
        <v>1069</v>
      </c>
      <c r="S2371" s="16" t="s">
        <v>1070</v>
      </c>
      <c r="T2371" s="16" t="s">
        <v>1071</v>
      </c>
      <c r="U2371" s="17">
        <v>45058</v>
      </c>
      <c r="V2371" s="17">
        <v>45424</v>
      </c>
      <c r="W2371" s="15" t="s">
        <v>1072</v>
      </c>
      <c r="X2371" s="15" t="s">
        <v>1073</v>
      </c>
      <c r="Y2371" s="15" t="s">
        <v>78</v>
      </c>
      <c r="Z2371" s="15" t="s">
        <v>1067</v>
      </c>
      <c r="AA2371" s="15" t="s">
        <v>79</v>
      </c>
      <c r="AB2371" s="15" t="s">
        <v>1065</v>
      </c>
      <c r="AC2371" s="15" t="s">
        <v>1066</v>
      </c>
      <c r="AD2371" s="15" t="s">
        <v>1074</v>
      </c>
      <c r="AE2371" s="15" t="s">
        <v>1075</v>
      </c>
      <c r="AF2371" s="15" t="s">
        <v>1076</v>
      </c>
      <c r="AG2371" s="15"/>
      <c r="AH2371" s="15"/>
      <c r="AI2371" s="15"/>
      <c r="AJ2371" s="15"/>
      <c r="AK2371" s="15"/>
      <c r="AL2371" s="15"/>
      <c r="AM2371" s="15"/>
      <c r="AN2371" s="15"/>
      <c r="AO2371" s="15"/>
      <c r="AP2371" s="15"/>
      <c r="AQ2371" s="15"/>
      <c r="AR2371" s="15"/>
    </row>
    <row r="2372" spans="1:44">
      <c r="A2372" s="14">
        <v>45108.405127256941</v>
      </c>
      <c r="B2372" s="15" t="s">
        <v>1061</v>
      </c>
      <c r="C2372" s="15" t="s">
        <v>11</v>
      </c>
      <c r="D2372" s="14">
        <v>45108.405127256941</v>
      </c>
      <c r="E2372" s="15">
        <f t="shared" ca="1" si="64"/>
        <v>3365</v>
      </c>
      <c r="F2372" s="15" t="s">
        <v>12</v>
      </c>
      <c r="G2372" s="15" t="s">
        <v>13</v>
      </c>
      <c r="H2372" s="15" t="s">
        <v>251</v>
      </c>
      <c r="I2372" s="15" t="s">
        <v>252</v>
      </c>
      <c r="J2372" s="15" t="s">
        <v>1062</v>
      </c>
      <c r="K2372" s="16" t="s">
        <v>1063</v>
      </c>
      <c r="L2372" s="15" t="s">
        <v>1064</v>
      </c>
      <c r="M2372" s="15" t="s">
        <v>1065</v>
      </c>
      <c r="N2372" s="15" t="s">
        <v>1066</v>
      </c>
      <c r="O2372" s="15" t="s">
        <v>77</v>
      </c>
      <c r="P2372" s="15"/>
      <c r="Q2372" s="15" t="s">
        <v>1068</v>
      </c>
      <c r="R2372" s="16" t="s">
        <v>1069</v>
      </c>
      <c r="S2372" s="16" t="s">
        <v>1070</v>
      </c>
      <c r="T2372" s="16" t="s">
        <v>1071</v>
      </c>
      <c r="U2372" s="17">
        <v>45058</v>
      </c>
      <c r="V2372" s="17">
        <v>45424</v>
      </c>
      <c r="W2372" s="15" t="s">
        <v>1072</v>
      </c>
      <c r="X2372" s="15" t="s">
        <v>1073</v>
      </c>
      <c r="Y2372" s="15" t="s">
        <v>78</v>
      </c>
      <c r="Z2372" s="15" t="s">
        <v>1067</v>
      </c>
      <c r="AA2372" s="15" t="s">
        <v>79</v>
      </c>
      <c r="AB2372" s="15" t="s">
        <v>1065</v>
      </c>
      <c r="AC2372" s="15" t="s">
        <v>1066</v>
      </c>
      <c r="AD2372" s="15" t="s">
        <v>1074</v>
      </c>
      <c r="AE2372" s="15" t="s">
        <v>1075</v>
      </c>
      <c r="AF2372" s="15" t="s">
        <v>1076</v>
      </c>
      <c r="AG2372" s="15"/>
      <c r="AH2372" s="15"/>
      <c r="AI2372" s="15"/>
      <c r="AJ2372" s="15"/>
      <c r="AK2372" s="15"/>
      <c r="AL2372" s="15"/>
      <c r="AM2372" s="15"/>
      <c r="AN2372" s="15"/>
      <c r="AO2372" s="15"/>
      <c r="AP2372" s="15"/>
      <c r="AQ2372" s="15"/>
      <c r="AR2372" s="15"/>
    </row>
    <row r="2373" spans="1:44">
      <c r="A2373" s="14">
        <v>45139.405127256941</v>
      </c>
      <c r="B2373" s="15" t="s">
        <v>1061</v>
      </c>
      <c r="C2373" s="15" t="s">
        <v>11</v>
      </c>
      <c r="D2373" s="14">
        <v>45139.405127256941</v>
      </c>
      <c r="E2373" s="15">
        <f t="shared" ca="1" si="64"/>
        <v>2385</v>
      </c>
      <c r="F2373" s="15" t="s">
        <v>12</v>
      </c>
      <c r="G2373" s="15" t="s">
        <v>13</v>
      </c>
      <c r="H2373" s="15" t="s">
        <v>251</v>
      </c>
      <c r="I2373" s="15" t="s">
        <v>252</v>
      </c>
      <c r="J2373" s="15" t="s">
        <v>1062</v>
      </c>
      <c r="K2373" s="16" t="s">
        <v>1063</v>
      </c>
      <c r="L2373" s="15" t="s">
        <v>1064</v>
      </c>
      <c r="M2373" s="15" t="s">
        <v>1065</v>
      </c>
      <c r="N2373" s="15" t="s">
        <v>1066</v>
      </c>
      <c r="O2373" s="15" t="s">
        <v>77</v>
      </c>
      <c r="P2373" s="15"/>
      <c r="Q2373" s="15" t="s">
        <v>1068</v>
      </c>
      <c r="R2373" s="16" t="s">
        <v>1069</v>
      </c>
      <c r="S2373" s="16" t="s">
        <v>1070</v>
      </c>
      <c r="T2373" s="16" t="s">
        <v>1071</v>
      </c>
      <c r="U2373" s="17">
        <v>45058</v>
      </c>
      <c r="V2373" s="17">
        <v>45424</v>
      </c>
      <c r="W2373" s="15" t="s">
        <v>1072</v>
      </c>
      <c r="X2373" s="15" t="s">
        <v>1073</v>
      </c>
      <c r="Y2373" s="15" t="s">
        <v>78</v>
      </c>
      <c r="Z2373" s="15" t="s">
        <v>1067</v>
      </c>
      <c r="AA2373" s="15" t="s">
        <v>79</v>
      </c>
      <c r="AB2373" s="15" t="s">
        <v>1065</v>
      </c>
      <c r="AC2373" s="15" t="s">
        <v>1066</v>
      </c>
      <c r="AD2373" s="15" t="s">
        <v>1074</v>
      </c>
      <c r="AE2373" s="15" t="s">
        <v>1075</v>
      </c>
      <c r="AF2373" s="15" t="s">
        <v>1076</v>
      </c>
      <c r="AG2373" s="15"/>
      <c r="AH2373" s="15"/>
      <c r="AI2373" s="15"/>
      <c r="AJ2373" s="15"/>
      <c r="AK2373" s="15"/>
      <c r="AL2373" s="15"/>
      <c r="AM2373" s="15"/>
      <c r="AN2373" s="15"/>
      <c r="AO2373" s="15"/>
      <c r="AP2373" s="15"/>
      <c r="AQ2373" s="15"/>
      <c r="AR2373" s="15"/>
    </row>
    <row r="2374" spans="1:44">
      <c r="A2374" s="14">
        <v>45170.405127256941</v>
      </c>
      <c r="B2374" s="15" t="s">
        <v>1061</v>
      </c>
      <c r="C2374" s="15" t="s">
        <v>11</v>
      </c>
      <c r="D2374" s="14">
        <v>45170.405127256941</v>
      </c>
      <c r="E2374" s="15">
        <f t="shared" ca="1" si="64"/>
        <v>3521</v>
      </c>
      <c r="F2374" s="15" t="s">
        <v>12</v>
      </c>
      <c r="G2374" s="15" t="s">
        <v>13</v>
      </c>
      <c r="H2374" s="15" t="s">
        <v>251</v>
      </c>
      <c r="I2374" s="15" t="s">
        <v>252</v>
      </c>
      <c r="J2374" s="15" t="s">
        <v>1062</v>
      </c>
      <c r="K2374" s="16" t="s">
        <v>1063</v>
      </c>
      <c r="L2374" s="15" t="s">
        <v>1064</v>
      </c>
      <c r="M2374" s="15" t="s">
        <v>1065</v>
      </c>
      <c r="N2374" s="15" t="s">
        <v>1066</v>
      </c>
      <c r="O2374" s="15" t="s">
        <v>77</v>
      </c>
      <c r="P2374" s="15"/>
      <c r="Q2374" s="15" t="s">
        <v>1068</v>
      </c>
      <c r="R2374" s="16" t="s">
        <v>1069</v>
      </c>
      <c r="S2374" s="16" t="s">
        <v>1070</v>
      </c>
      <c r="T2374" s="16" t="s">
        <v>1071</v>
      </c>
      <c r="U2374" s="17">
        <v>45058</v>
      </c>
      <c r="V2374" s="17">
        <v>45424</v>
      </c>
      <c r="W2374" s="15" t="s">
        <v>1072</v>
      </c>
      <c r="X2374" s="15" t="s">
        <v>1073</v>
      </c>
      <c r="Y2374" s="15" t="s">
        <v>78</v>
      </c>
      <c r="Z2374" s="15" t="s">
        <v>1067</v>
      </c>
      <c r="AA2374" s="15" t="s">
        <v>79</v>
      </c>
      <c r="AB2374" s="15" t="s">
        <v>1065</v>
      </c>
      <c r="AC2374" s="15" t="s">
        <v>1066</v>
      </c>
      <c r="AD2374" s="15" t="s">
        <v>1074</v>
      </c>
      <c r="AE2374" s="15" t="s">
        <v>1075</v>
      </c>
      <c r="AF2374" s="15" t="s">
        <v>1076</v>
      </c>
      <c r="AG2374" s="15"/>
      <c r="AH2374" s="15"/>
      <c r="AI2374" s="15"/>
      <c r="AJ2374" s="15"/>
      <c r="AK2374" s="15"/>
      <c r="AL2374" s="15"/>
      <c r="AM2374" s="15"/>
      <c r="AN2374" s="15"/>
      <c r="AO2374" s="15"/>
      <c r="AP2374" s="15"/>
      <c r="AQ2374" s="15"/>
      <c r="AR2374" s="15"/>
    </row>
    <row r="2375" spans="1:44">
      <c r="A2375" s="14">
        <v>45200.405127256941</v>
      </c>
      <c r="B2375" s="15" t="s">
        <v>1061</v>
      </c>
      <c r="C2375" s="15" t="s">
        <v>11</v>
      </c>
      <c r="D2375" s="14">
        <v>45200.405127256941</v>
      </c>
      <c r="E2375" s="15">
        <f t="shared" ca="1" si="64"/>
        <v>4413</v>
      </c>
      <c r="F2375" s="15" t="s">
        <v>12</v>
      </c>
      <c r="G2375" s="15" t="s">
        <v>13</v>
      </c>
      <c r="H2375" s="15" t="s">
        <v>251</v>
      </c>
      <c r="I2375" s="15" t="s">
        <v>252</v>
      </c>
      <c r="J2375" s="15" t="s">
        <v>1062</v>
      </c>
      <c r="K2375" s="16" t="s">
        <v>1063</v>
      </c>
      <c r="L2375" s="15" t="s">
        <v>1064</v>
      </c>
      <c r="M2375" s="15" t="s">
        <v>1065</v>
      </c>
      <c r="N2375" s="15" t="s">
        <v>1066</v>
      </c>
      <c r="O2375" s="15" t="s">
        <v>77</v>
      </c>
      <c r="P2375" s="15"/>
      <c r="Q2375" s="15" t="s">
        <v>1068</v>
      </c>
      <c r="R2375" s="16" t="s">
        <v>1069</v>
      </c>
      <c r="S2375" s="16" t="s">
        <v>1070</v>
      </c>
      <c r="T2375" s="16" t="s">
        <v>1071</v>
      </c>
      <c r="U2375" s="17">
        <v>45058</v>
      </c>
      <c r="V2375" s="17">
        <v>45424</v>
      </c>
      <c r="W2375" s="15" t="s">
        <v>1072</v>
      </c>
      <c r="X2375" s="15" t="s">
        <v>1073</v>
      </c>
      <c r="Y2375" s="15" t="s">
        <v>78</v>
      </c>
      <c r="Z2375" s="15" t="s">
        <v>1067</v>
      </c>
      <c r="AA2375" s="15" t="s">
        <v>79</v>
      </c>
      <c r="AB2375" s="15" t="s">
        <v>1065</v>
      </c>
      <c r="AC2375" s="15" t="s">
        <v>1066</v>
      </c>
      <c r="AD2375" s="15" t="s">
        <v>1074</v>
      </c>
      <c r="AE2375" s="15" t="s">
        <v>1075</v>
      </c>
      <c r="AF2375" s="15" t="s">
        <v>1076</v>
      </c>
      <c r="AG2375" s="15"/>
      <c r="AH2375" s="15"/>
      <c r="AI2375" s="15"/>
      <c r="AJ2375" s="15"/>
      <c r="AK2375" s="15"/>
      <c r="AM2375" s="15"/>
      <c r="AN2375" s="15"/>
      <c r="AO2375" s="15"/>
      <c r="AP2375" s="15"/>
      <c r="AQ2375" s="15"/>
      <c r="AR2375" s="15"/>
    </row>
    <row r="2376" spans="1:44" s="15" customFormat="1">
      <c r="A2376" s="14">
        <v>45231.405127256941</v>
      </c>
      <c r="B2376" s="15" t="s">
        <v>1061</v>
      </c>
      <c r="C2376" s="15" t="s">
        <v>11</v>
      </c>
      <c r="D2376" s="14">
        <v>45231.405127256941</v>
      </c>
      <c r="E2376" s="15">
        <f t="shared" ca="1" si="64"/>
        <v>3578</v>
      </c>
      <c r="F2376" s="15" t="s">
        <v>12</v>
      </c>
      <c r="G2376" s="15" t="s">
        <v>13</v>
      </c>
      <c r="H2376" s="15" t="s">
        <v>251</v>
      </c>
      <c r="I2376" s="15" t="s">
        <v>252</v>
      </c>
      <c r="J2376" s="15" t="s">
        <v>1062</v>
      </c>
      <c r="K2376" s="16" t="s">
        <v>1063</v>
      </c>
      <c r="L2376" s="15" t="s">
        <v>1064</v>
      </c>
      <c r="M2376" s="15" t="s">
        <v>1065</v>
      </c>
      <c r="N2376" s="15" t="s">
        <v>1066</v>
      </c>
      <c r="O2376" s="15" t="s">
        <v>77</v>
      </c>
      <c r="Q2376" s="15" t="s">
        <v>1068</v>
      </c>
      <c r="R2376" s="16" t="s">
        <v>1069</v>
      </c>
      <c r="S2376" s="16" t="s">
        <v>1070</v>
      </c>
      <c r="T2376" s="16" t="s">
        <v>1071</v>
      </c>
      <c r="U2376" s="17">
        <v>45058</v>
      </c>
      <c r="V2376" s="17">
        <v>45424</v>
      </c>
      <c r="W2376" s="15" t="s">
        <v>1072</v>
      </c>
      <c r="X2376" s="15" t="s">
        <v>1073</v>
      </c>
      <c r="Y2376" s="15" t="s">
        <v>78</v>
      </c>
      <c r="Z2376" s="15" t="s">
        <v>1067</v>
      </c>
      <c r="AA2376" s="15" t="s">
        <v>79</v>
      </c>
      <c r="AB2376" s="15" t="s">
        <v>1065</v>
      </c>
      <c r="AC2376" s="15" t="s">
        <v>1066</v>
      </c>
      <c r="AD2376" s="15" t="s">
        <v>1074</v>
      </c>
      <c r="AE2376" s="15" t="s">
        <v>1075</v>
      </c>
      <c r="AF2376" s="15" t="s">
        <v>1076</v>
      </c>
      <c r="AL2376"/>
    </row>
    <row r="2377" spans="1:44" s="15" customFormat="1">
      <c r="A2377" s="14">
        <v>45261.405127256941</v>
      </c>
      <c r="B2377" s="15" t="s">
        <v>1061</v>
      </c>
      <c r="C2377" s="15" t="s">
        <v>11</v>
      </c>
      <c r="D2377" s="14">
        <v>45261.405127256941</v>
      </c>
      <c r="E2377" s="15">
        <f t="shared" ca="1" si="64"/>
        <v>2409</v>
      </c>
      <c r="F2377" s="15" t="s">
        <v>12</v>
      </c>
      <c r="G2377" s="15" t="s">
        <v>13</v>
      </c>
      <c r="H2377" s="15" t="s">
        <v>251</v>
      </c>
      <c r="I2377" s="15" t="s">
        <v>252</v>
      </c>
      <c r="J2377" s="15" t="s">
        <v>1062</v>
      </c>
      <c r="K2377" s="16" t="s">
        <v>1063</v>
      </c>
      <c r="L2377" s="15" t="s">
        <v>1064</v>
      </c>
      <c r="M2377" s="15" t="s">
        <v>1065</v>
      </c>
      <c r="N2377" s="15" t="s">
        <v>1066</v>
      </c>
      <c r="O2377" s="15" t="s">
        <v>77</v>
      </c>
      <c r="Q2377" s="15" t="s">
        <v>1068</v>
      </c>
      <c r="R2377" s="16" t="s">
        <v>1069</v>
      </c>
      <c r="S2377" s="16" t="s">
        <v>1070</v>
      </c>
      <c r="T2377" s="16" t="s">
        <v>1071</v>
      </c>
      <c r="U2377" s="17">
        <v>45058</v>
      </c>
      <c r="V2377" s="17">
        <v>45424</v>
      </c>
      <c r="W2377" s="15" t="s">
        <v>1072</v>
      </c>
      <c r="X2377" s="15" t="s">
        <v>1073</v>
      </c>
      <c r="Y2377" s="15" t="s">
        <v>78</v>
      </c>
      <c r="Z2377" s="15" t="s">
        <v>1067</v>
      </c>
      <c r="AA2377" s="15" t="s">
        <v>79</v>
      </c>
      <c r="AB2377" s="15" t="s">
        <v>1065</v>
      </c>
      <c r="AC2377" s="15" t="s">
        <v>1066</v>
      </c>
      <c r="AD2377" s="15" t="s">
        <v>1074</v>
      </c>
      <c r="AE2377" s="15" t="s">
        <v>1075</v>
      </c>
      <c r="AF2377" s="15" t="s">
        <v>1076</v>
      </c>
      <c r="AL2377"/>
      <c r="AM2377"/>
    </row>
    <row r="2378" spans="1:44" s="15" customFormat="1">
      <c r="A2378" s="14">
        <v>44197.500856481478</v>
      </c>
      <c r="B2378" s="15" t="s">
        <v>1077</v>
      </c>
      <c r="C2378" s="15" t="s">
        <v>11</v>
      </c>
      <c r="D2378" s="14">
        <v>44197.500856481478</v>
      </c>
      <c r="E2378" s="15">
        <f ca="1">RANDBETWEEN(3000,4500)</f>
        <v>3869</v>
      </c>
      <c r="F2378" s="15" t="s">
        <v>12</v>
      </c>
      <c r="G2378" s="15" t="s">
        <v>13</v>
      </c>
      <c r="H2378" s="15" t="s">
        <v>251</v>
      </c>
      <c r="I2378" s="15" t="s">
        <v>252</v>
      </c>
      <c r="J2378" s="15" t="s">
        <v>1078</v>
      </c>
      <c r="K2378" s="16" t="s">
        <v>1079</v>
      </c>
      <c r="L2378" s="15" t="s">
        <v>1080</v>
      </c>
      <c r="M2378" s="15" t="s">
        <v>1081</v>
      </c>
      <c r="N2378" s="15" t="s">
        <v>1082</v>
      </c>
      <c r="O2378" s="15" t="s">
        <v>791</v>
      </c>
      <c r="Q2378" s="15" t="s">
        <v>1085</v>
      </c>
      <c r="R2378" s="16" t="s">
        <v>1086</v>
      </c>
      <c r="S2378" s="16" t="s">
        <v>1087</v>
      </c>
      <c r="T2378" s="16" t="s">
        <v>1088</v>
      </c>
      <c r="U2378" s="18">
        <v>43842</v>
      </c>
      <c r="V2378" s="17">
        <v>44208</v>
      </c>
      <c r="W2378" s="15" t="s">
        <v>1089</v>
      </c>
      <c r="X2378" s="15" t="s">
        <v>1090</v>
      </c>
      <c r="Y2378" s="15" t="s">
        <v>78</v>
      </c>
      <c r="Z2378" s="15" t="s">
        <v>1084</v>
      </c>
      <c r="AA2378" s="15" t="s">
        <v>79</v>
      </c>
      <c r="AB2378" s="15" t="s">
        <v>1081</v>
      </c>
      <c r="AC2378" s="15" t="s">
        <v>1083</v>
      </c>
      <c r="AD2378" s="15" t="s">
        <v>1091</v>
      </c>
      <c r="AE2378" s="15" t="s">
        <v>1092</v>
      </c>
      <c r="AF2378" s="15" t="s">
        <v>624</v>
      </c>
      <c r="AG2378"/>
      <c r="AH2378"/>
      <c r="AJ2378"/>
      <c r="AK2378"/>
      <c r="AL2378"/>
      <c r="AM2378"/>
    </row>
    <row r="2379" spans="1:44" s="15" customFormat="1">
      <c r="A2379" s="14">
        <v>44228.500856481478</v>
      </c>
      <c r="B2379" s="15" t="s">
        <v>1077</v>
      </c>
      <c r="C2379" s="15" t="s">
        <v>11</v>
      </c>
      <c r="D2379" s="14">
        <v>44228.500856481478</v>
      </c>
      <c r="E2379" s="15">
        <f t="shared" ref="E2379:E2413" ca="1" si="65">RANDBETWEEN(3000,4500)</f>
        <v>3307</v>
      </c>
      <c r="F2379" s="15" t="s">
        <v>12</v>
      </c>
      <c r="G2379" s="15" t="s">
        <v>13</v>
      </c>
      <c r="H2379" s="15" t="s">
        <v>251</v>
      </c>
      <c r="I2379" s="15" t="s">
        <v>252</v>
      </c>
      <c r="J2379" s="15" t="s">
        <v>1078</v>
      </c>
      <c r="K2379" s="16" t="s">
        <v>1079</v>
      </c>
      <c r="L2379" s="15" t="s">
        <v>1080</v>
      </c>
      <c r="M2379" s="15" t="s">
        <v>1081</v>
      </c>
      <c r="N2379" s="15" t="s">
        <v>1082</v>
      </c>
      <c r="O2379" s="15" t="s">
        <v>791</v>
      </c>
      <c r="Q2379" s="15" t="s">
        <v>1085</v>
      </c>
      <c r="R2379" s="16" t="s">
        <v>1086</v>
      </c>
      <c r="S2379" s="16" t="s">
        <v>1087</v>
      </c>
      <c r="T2379" s="16" t="s">
        <v>1088</v>
      </c>
      <c r="U2379" s="18">
        <v>43842</v>
      </c>
      <c r="V2379" s="17">
        <v>44208</v>
      </c>
      <c r="W2379" s="15" t="s">
        <v>1089</v>
      </c>
      <c r="X2379" s="15" t="s">
        <v>1090</v>
      </c>
      <c r="Y2379" s="15" t="s">
        <v>78</v>
      </c>
      <c r="Z2379" s="15" t="s">
        <v>1084</v>
      </c>
      <c r="AA2379" s="15" t="s">
        <v>79</v>
      </c>
      <c r="AB2379" s="15" t="s">
        <v>1081</v>
      </c>
      <c r="AC2379" s="15" t="s">
        <v>1083</v>
      </c>
      <c r="AD2379" s="15" t="s">
        <v>1091</v>
      </c>
      <c r="AE2379" s="15" t="s">
        <v>1092</v>
      </c>
      <c r="AF2379" s="15" t="s">
        <v>624</v>
      </c>
      <c r="AG2379"/>
      <c r="AJ2379"/>
      <c r="AK2379"/>
      <c r="AL2379"/>
      <c r="AM2379"/>
    </row>
    <row r="2380" spans="1:44" s="15" customFormat="1">
      <c r="A2380" s="14">
        <v>44256.500856423612</v>
      </c>
      <c r="B2380" s="15" t="s">
        <v>1077</v>
      </c>
      <c r="C2380" s="15" t="s">
        <v>11</v>
      </c>
      <c r="D2380" s="14">
        <v>44256.500856423612</v>
      </c>
      <c r="E2380" s="15">
        <f t="shared" ca="1" si="65"/>
        <v>3576</v>
      </c>
      <c r="F2380" s="15" t="s">
        <v>12</v>
      </c>
      <c r="G2380" s="15" t="s">
        <v>13</v>
      </c>
      <c r="H2380" s="15" t="s">
        <v>251</v>
      </c>
      <c r="I2380" s="15" t="s">
        <v>252</v>
      </c>
      <c r="J2380" s="15" t="s">
        <v>1078</v>
      </c>
      <c r="K2380" s="16" t="s">
        <v>1079</v>
      </c>
      <c r="L2380" s="15" t="s">
        <v>1080</v>
      </c>
      <c r="M2380" s="15" t="s">
        <v>1081</v>
      </c>
      <c r="N2380" s="15" t="s">
        <v>1082</v>
      </c>
      <c r="O2380" s="15" t="s">
        <v>791</v>
      </c>
      <c r="Q2380" s="15" t="s">
        <v>1085</v>
      </c>
      <c r="R2380" s="16" t="s">
        <v>1086</v>
      </c>
      <c r="S2380" s="16" t="s">
        <v>1087</v>
      </c>
      <c r="T2380" s="16" t="s">
        <v>1088</v>
      </c>
      <c r="U2380" s="18">
        <v>43842</v>
      </c>
      <c r="V2380" s="17">
        <v>44208</v>
      </c>
      <c r="W2380" s="15" t="s">
        <v>1089</v>
      </c>
      <c r="X2380" s="15" t="s">
        <v>1090</v>
      </c>
      <c r="Y2380" s="15" t="s">
        <v>78</v>
      </c>
      <c r="Z2380" s="15" t="s">
        <v>1084</v>
      </c>
      <c r="AA2380" s="15" t="s">
        <v>79</v>
      </c>
      <c r="AB2380" s="15" t="s">
        <v>1081</v>
      </c>
      <c r="AC2380" s="15" t="s">
        <v>1083</v>
      </c>
      <c r="AD2380" s="15" t="s">
        <v>1091</v>
      </c>
      <c r="AE2380" s="15" t="s">
        <v>1092</v>
      </c>
      <c r="AF2380" s="15" t="s">
        <v>624</v>
      </c>
      <c r="AJ2380"/>
      <c r="AK2380"/>
      <c r="AL2380"/>
      <c r="AM2380"/>
    </row>
    <row r="2381" spans="1:44" s="15" customFormat="1">
      <c r="A2381" s="14">
        <v>44287.500856423612</v>
      </c>
      <c r="B2381" s="15" t="s">
        <v>1077</v>
      </c>
      <c r="C2381" s="15" t="s">
        <v>11</v>
      </c>
      <c r="D2381" s="14">
        <v>44287.500856423612</v>
      </c>
      <c r="E2381" s="15">
        <f t="shared" ca="1" si="65"/>
        <v>3290</v>
      </c>
      <c r="F2381" s="15" t="s">
        <v>12</v>
      </c>
      <c r="G2381" s="15" t="s">
        <v>13</v>
      </c>
      <c r="H2381" s="15" t="s">
        <v>251</v>
      </c>
      <c r="I2381" s="15" t="s">
        <v>252</v>
      </c>
      <c r="J2381" s="15" t="s">
        <v>1078</v>
      </c>
      <c r="K2381" s="16" t="s">
        <v>1079</v>
      </c>
      <c r="L2381" s="15" t="s">
        <v>1080</v>
      </c>
      <c r="M2381" s="15" t="s">
        <v>1081</v>
      </c>
      <c r="N2381" s="15" t="s">
        <v>1082</v>
      </c>
      <c r="O2381" s="15" t="s">
        <v>791</v>
      </c>
      <c r="Q2381" s="15" t="s">
        <v>1085</v>
      </c>
      <c r="R2381" s="16" t="s">
        <v>1086</v>
      </c>
      <c r="S2381" s="16" t="s">
        <v>1087</v>
      </c>
      <c r="T2381" s="16" t="s">
        <v>1088</v>
      </c>
      <c r="U2381" s="18">
        <v>43842</v>
      </c>
      <c r="V2381" s="17">
        <v>44208</v>
      </c>
      <c r="W2381" s="15" t="s">
        <v>1089</v>
      </c>
      <c r="X2381" s="15" t="s">
        <v>1090</v>
      </c>
      <c r="Y2381" s="15" t="s">
        <v>78</v>
      </c>
      <c r="Z2381" s="15" t="s">
        <v>1084</v>
      </c>
      <c r="AA2381" s="15" t="s">
        <v>79</v>
      </c>
      <c r="AB2381" s="15" t="s">
        <v>1081</v>
      </c>
      <c r="AC2381" s="15" t="s">
        <v>1083</v>
      </c>
      <c r="AD2381" s="15" t="s">
        <v>1091</v>
      </c>
      <c r="AE2381" s="15" t="s">
        <v>1092</v>
      </c>
      <c r="AF2381" s="15" t="s">
        <v>624</v>
      </c>
      <c r="AJ2381"/>
      <c r="AK2381"/>
      <c r="AL2381"/>
      <c r="AM2381"/>
    </row>
    <row r="2382" spans="1:44" s="15" customFormat="1">
      <c r="A2382" s="14">
        <v>44317.500856423612</v>
      </c>
      <c r="B2382" s="15" t="s">
        <v>1077</v>
      </c>
      <c r="C2382" s="15" t="s">
        <v>11</v>
      </c>
      <c r="D2382" s="14">
        <v>44317.500856423612</v>
      </c>
      <c r="E2382" s="15">
        <f t="shared" ca="1" si="65"/>
        <v>4255</v>
      </c>
      <c r="F2382" s="15" t="s">
        <v>12</v>
      </c>
      <c r="G2382" s="15" t="s">
        <v>13</v>
      </c>
      <c r="H2382" s="15" t="s">
        <v>251</v>
      </c>
      <c r="I2382" s="15" t="s">
        <v>252</v>
      </c>
      <c r="J2382" s="15" t="s">
        <v>1078</v>
      </c>
      <c r="K2382" s="16" t="s">
        <v>1079</v>
      </c>
      <c r="L2382" s="15" t="s">
        <v>1080</v>
      </c>
      <c r="M2382" s="15" t="s">
        <v>1081</v>
      </c>
      <c r="N2382" s="15" t="s">
        <v>1082</v>
      </c>
      <c r="O2382" s="15" t="s">
        <v>791</v>
      </c>
      <c r="Q2382" s="15" t="s">
        <v>1085</v>
      </c>
      <c r="R2382" s="16" t="s">
        <v>1086</v>
      </c>
      <c r="S2382" s="16" t="s">
        <v>1087</v>
      </c>
      <c r="T2382" s="16" t="s">
        <v>1088</v>
      </c>
      <c r="U2382" s="18">
        <v>43842</v>
      </c>
      <c r="V2382" s="17">
        <v>44208</v>
      </c>
      <c r="W2382" s="15" t="s">
        <v>1089</v>
      </c>
      <c r="X2382" s="15" t="s">
        <v>1090</v>
      </c>
      <c r="Y2382" s="15" t="s">
        <v>78</v>
      </c>
      <c r="Z2382" s="15" t="s">
        <v>1084</v>
      </c>
      <c r="AA2382" s="15" t="s">
        <v>79</v>
      </c>
      <c r="AB2382" s="15" t="s">
        <v>1081</v>
      </c>
      <c r="AC2382" s="15" t="s">
        <v>1083</v>
      </c>
      <c r="AD2382" s="15" t="s">
        <v>1091</v>
      </c>
      <c r="AE2382" s="15" t="s">
        <v>1092</v>
      </c>
      <c r="AF2382" s="15" t="s">
        <v>624</v>
      </c>
      <c r="AJ2382"/>
      <c r="AM2382"/>
    </row>
    <row r="2383" spans="1:44" s="15" customFormat="1">
      <c r="A2383" s="14">
        <v>44348.500856423612</v>
      </c>
      <c r="B2383" s="15" t="s">
        <v>1077</v>
      </c>
      <c r="C2383" s="15" t="s">
        <v>11</v>
      </c>
      <c r="D2383" s="14">
        <v>44348.500856423612</v>
      </c>
      <c r="E2383" s="15">
        <f t="shared" ca="1" si="65"/>
        <v>3380</v>
      </c>
      <c r="F2383" s="15" t="s">
        <v>12</v>
      </c>
      <c r="G2383" s="15" t="s">
        <v>13</v>
      </c>
      <c r="H2383" s="15" t="s">
        <v>251</v>
      </c>
      <c r="I2383" s="15" t="s">
        <v>252</v>
      </c>
      <c r="J2383" s="15" t="s">
        <v>1078</v>
      </c>
      <c r="K2383" s="16" t="s">
        <v>1079</v>
      </c>
      <c r="L2383" s="15" t="s">
        <v>1080</v>
      </c>
      <c r="M2383" s="15" t="s">
        <v>1081</v>
      </c>
      <c r="N2383" s="15" t="s">
        <v>1082</v>
      </c>
      <c r="O2383" s="15" t="s">
        <v>791</v>
      </c>
      <c r="Q2383" s="15" t="s">
        <v>1085</v>
      </c>
      <c r="R2383" s="16" t="s">
        <v>1086</v>
      </c>
      <c r="S2383" s="16" t="s">
        <v>1087</v>
      </c>
      <c r="T2383" s="16" t="s">
        <v>1088</v>
      </c>
      <c r="U2383" s="18">
        <v>43842</v>
      </c>
      <c r="V2383" s="17">
        <v>44208</v>
      </c>
      <c r="W2383" s="15" t="s">
        <v>1089</v>
      </c>
      <c r="X2383" s="15" t="s">
        <v>1090</v>
      </c>
      <c r="Y2383" s="15" t="s">
        <v>78</v>
      </c>
      <c r="Z2383" s="15" t="s">
        <v>1084</v>
      </c>
      <c r="AA2383" s="15" t="s">
        <v>79</v>
      </c>
      <c r="AB2383" s="15" t="s">
        <v>1081</v>
      </c>
      <c r="AC2383" s="15" t="s">
        <v>1083</v>
      </c>
      <c r="AD2383" s="15" t="s">
        <v>1091</v>
      </c>
      <c r="AE2383" s="15" t="s">
        <v>1092</v>
      </c>
      <c r="AF2383" s="15" t="s">
        <v>624</v>
      </c>
      <c r="AJ2383"/>
      <c r="AM2383"/>
    </row>
    <row r="2384" spans="1:44" s="15" customFormat="1">
      <c r="A2384" s="14">
        <v>44378.500856423612</v>
      </c>
      <c r="B2384" s="15" t="s">
        <v>1077</v>
      </c>
      <c r="C2384" s="15" t="s">
        <v>11</v>
      </c>
      <c r="D2384" s="14">
        <v>44378.500856423612</v>
      </c>
      <c r="E2384" s="15">
        <f t="shared" ca="1" si="65"/>
        <v>3594</v>
      </c>
      <c r="F2384" s="15" t="s">
        <v>12</v>
      </c>
      <c r="G2384" s="15" t="s">
        <v>13</v>
      </c>
      <c r="H2384" s="15" t="s">
        <v>251</v>
      </c>
      <c r="I2384" s="15" t="s">
        <v>252</v>
      </c>
      <c r="J2384" s="15" t="s">
        <v>1078</v>
      </c>
      <c r="K2384" s="16" t="s">
        <v>1079</v>
      </c>
      <c r="L2384" s="15" t="s">
        <v>1080</v>
      </c>
      <c r="M2384" s="15" t="s">
        <v>1081</v>
      </c>
      <c r="N2384" s="15" t="s">
        <v>1082</v>
      </c>
      <c r="O2384" s="15" t="s">
        <v>791</v>
      </c>
      <c r="Q2384" s="15" t="s">
        <v>1085</v>
      </c>
      <c r="R2384" s="16" t="s">
        <v>1086</v>
      </c>
      <c r="S2384" s="16" t="s">
        <v>1087</v>
      </c>
      <c r="T2384" s="16" t="s">
        <v>1088</v>
      </c>
      <c r="U2384" s="18">
        <v>43842</v>
      </c>
      <c r="V2384" s="17">
        <v>44208</v>
      </c>
      <c r="W2384" s="15" t="s">
        <v>1089</v>
      </c>
      <c r="X2384" s="15" t="s">
        <v>1090</v>
      </c>
      <c r="Y2384" s="15" t="s">
        <v>78</v>
      </c>
      <c r="Z2384" s="15" t="s">
        <v>1084</v>
      </c>
      <c r="AA2384" s="15" t="s">
        <v>79</v>
      </c>
      <c r="AB2384" s="15" t="s">
        <v>1081</v>
      </c>
      <c r="AC2384" s="15" t="s">
        <v>1083</v>
      </c>
      <c r="AD2384" s="15" t="s">
        <v>1091</v>
      </c>
      <c r="AE2384" s="15" t="s">
        <v>1092</v>
      </c>
      <c r="AF2384" s="15" t="s">
        <v>624</v>
      </c>
      <c r="AJ2384"/>
      <c r="AM2384"/>
      <c r="AN2384"/>
    </row>
    <row r="2385" spans="1:41" s="15" customFormat="1">
      <c r="A2385" s="14">
        <v>44409.500856423612</v>
      </c>
      <c r="B2385" s="15" t="s">
        <v>1077</v>
      </c>
      <c r="C2385" s="15" t="s">
        <v>11</v>
      </c>
      <c r="D2385" s="14">
        <v>44409.500856423612</v>
      </c>
      <c r="E2385" s="15">
        <f t="shared" ca="1" si="65"/>
        <v>4073</v>
      </c>
      <c r="F2385" s="15" t="s">
        <v>12</v>
      </c>
      <c r="G2385" s="15" t="s">
        <v>13</v>
      </c>
      <c r="H2385" s="15" t="s">
        <v>251</v>
      </c>
      <c r="I2385" s="15" t="s">
        <v>252</v>
      </c>
      <c r="J2385" s="15" t="s">
        <v>1078</v>
      </c>
      <c r="K2385" s="16" t="s">
        <v>1079</v>
      </c>
      <c r="L2385" s="15" t="s">
        <v>1080</v>
      </c>
      <c r="M2385" s="15" t="s">
        <v>1081</v>
      </c>
      <c r="N2385" s="15" t="s">
        <v>1082</v>
      </c>
      <c r="O2385" s="15" t="s">
        <v>791</v>
      </c>
      <c r="Q2385" s="15" t="s">
        <v>1085</v>
      </c>
      <c r="R2385" s="16" t="s">
        <v>1086</v>
      </c>
      <c r="S2385" s="16" t="s">
        <v>1087</v>
      </c>
      <c r="T2385" s="16" t="s">
        <v>1088</v>
      </c>
      <c r="U2385" s="18">
        <v>43842</v>
      </c>
      <c r="V2385" s="17">
        <v>44208</v>
      </c>
      <c r="W2385" s="15" t="s">
        <v>1089</v>
      </c>
      <c r="X2385" s="15" t="s">
        <v>1090</v>
      </c>
      <c r="Y2385" s="15" t="s">
        <v>78</v>
      </c>
      <c r="Z2385" s="15" t="s">
        <v>1084</v>
      </c>
      <c r="AA2385" s="15" t="s">
        <v>79</v>
      </c>
      <c r="AB2385" s="15" t="s">
        <v>1081</v>
      </c>
      <c r="AC2385" s="15" t="s">
        <v>1083</v>
      </c>
      <c r="AD2385" s="15" t="s">
        <v>1091</v>
      </c>
      <c r="AE2385" s="15" t="s">
        <v>1092</v>
      </c>
      <c r="AF2385" s="15" t="s">
        <v>624</v>
      </c>
      <c r="AI2385"/>
      <c r="AJ2385"/>
      <c r="AN2385"/>
    </row>
    <row r="2386" spans="1:41" s="15" customFormat="1">
      <c r="A2386" s="14">
        <v>44440.500856423612</v>
      </c>
      <c r="B2386" s="15" t="s">
        <v>1077</v>
      </c>
      <c r="C2386" s="15" t="s">
        <v>11</v>
      </c>
      <c r="D2386" s="14">
        <v>44440.500856423612</v>
      </c>
      <c r="E2386" s="15">
        <f t="shared" ca="1" si="65"/>
        <v>3710</v>
      </c>
      <c r="F2386" s="15" t="s">
        <v>12</v>
      </c>
      <c r="G2386" s="15" t="s">
        <v>13</v>
      </c>
      <c r="H2386" s="15" t="s">
        <v>251</v>
      </c>
      <c r="I2386" s="15" t="s">
        <v>252</v>
      </c>
      <c r="J2386" s="15" t="s">
        <v>1078</v>
      </c>
      <c r="K2386" s="16" t="s">
        <v>1079</v>
      </c>
      <c r="L2386" s="15" t="s">
        <v>1080</v>
      </c>
      <c r="M2386" s="15" t="s">
        <v>1081</v>
      </c>
      <c r="N2386" s="15" t="s">
        <v>1082</v>
      </c>
      <c r="O2386" s="15" t="s">
        <v>791</v>
      </c>
      <c r="Q2386" s="15" t="s">
        <v>1085</v>
      </c>
      <c r="R2386" s="16" t="s">
        <v>1086</v>
      </c>
      <c r="S2386" s="16" t="s">
        <v>1087</v>
      </c>
      <c r="T2386" s="16" t="s">
        <v>1088</v>
      </c>
      <c r="U2386" s="18">
        <v>43842</v>
      </c>
      <c r="V2386" s="17">
        <v>44208</v>
      </c>
      <c r="W2386" s="15" t="s">
        <v>1089</v>
      </c>
      <c r="X2386" s="15" t="s">
        <v>1090</v>
      </c>
      <c r="Y2386" s="15" t="s">
        <v>78</v>
      </c>
      <c r="Z2386" s="15" t="s">
        <v>1084</v>
      </c>
      <c r="AA2386" s="15" t="s">
        <v>79</v>
      </c>
      <c r="AB2386" s="15" t="s">
        <v>1081</v>
      </c>
      <c r="AC2386" s="15" t="s">
        <v>1083</v>
      </c>
      <c r="AD2386" s="15" t="s">
        <v>1091</v>
      </c>
      <c r="AE2386" s="15" t="s">
        <v>1092</v>
      </c>
      <c r="AF2386" s="15" t="s">
        <v>624</v>
      </c>
      <c r="AI2386"/>
      <c r="AN2386"/>
    </row>
    <row r="2387" spans="1:41" s="15" customFormat="1">
      <c r="A2387" s="14">
        <v>44470.500856423612</v>
      </c>
      <c r="B2387" s="15" t="s">
        <v>1077</v>
      </c>
      <c r="C2387" s="15" t="s">
        <v>11</v>
      </c>
      <c r="D2387" s="14">
        <v>44470.500856423612</v>
      </c>
      <c r="E2387" s="15">
        <f t="shared" ca="1" si="65"/>
        <v>3366</v>
      </c>
      <c r="F2387" s="15" t="s">
        <v>12</v>
      </c>
      <c r="G2387" s="15" t="s">
        <v>13</v>
      </c>
      <c r="H2387" s="15" t="s">
        <v>251</v>
      </c>
      <c r="I2387" s="15" t="s">
        <v>252</v>
      </c>
      <c r="J2387" s="15" t="s">
        <v>1078</v>
      </c>
      <c r="K2387" s="16" t="s">
        <v>1079</v>
      </c>
      <c r="L2387" s="15" t="s">
        <v>1080</v>
      </c>
      <c r="M2387" s="15" t="s">
        <v>1081</v>
      </c>
      <c r="N2387" s="15" t="s">
        <v>1082</v>
      </c>
      <c r="O2387" s="15" t="s">
        <v>791</v>
      </c>
      <c r="Q2387" s="15" t="s">
        <v>1085</v>
      </c>
      <c r="R2387" s="16" t="s">
        <v>1086</v>
      </c>
      <c r="S2387" s="16" t="s">
        <v>1087</v>
      </c>
      <c r="T2387" s="16" t="s">
        <v>1088</v>
      </c>
      <c r="U2387" s="18">
        <v>43842</v>
      </c>
      <c r="V2387" s="17">
        <v>44208</v>
      </c>
      <c r="W2387" s="15" t="s">
        <v>1089</v>
      </c>
      <c r="X2387" s="15" t="s">
        <v>1090</v>
      </c>
      <c r="Y2387" s="15" t="s">
        <v>78</v>
      </c>
      <c r="Z2387" s="15" t="s">
        <v>1084</v>
      </c>
      <c r="AA2387" s="15" t="s">
        <v>79</v>
      </c>
      <c r="AB2387" s="15" t="s">
        <v>1081</v>
      </c>
      <c r="AC2387" s="15" t="s">
        <v>1083</v>
      </c>
      <c r="AD2387" s="15" t="s">
        <v>1091</v>
      </c>
      <c r="AE2387" s="15" t="s">
        <v>1092</v>
      </c>
      <c r="AF2387" s="15" t="s">
        <v>624</v>
      </c>
      <c r="AI2387"/>
      <c r="AN2387"/>
    </row>
    <row r="2388" spans="1:41" s="15" customFormat="1">
      <c r="A2388" s="14">
        <v>44501.500856423612</v>
      </c>
      <c r="B2388" s="15" t="s">
        <v>1077</v>
      </c>
      <c r="C2388" s="15" t="s">
        <v>11</v>
      </c>
      <c r="D2388" s="14">
        <v>44501.500856423612</v>
      </c>
      <c r="E2388" s="15">
        <f t="shared" ca="1" si="65"/>
        <v>3111</v>
      </c>
      <c r="F2388" s="15" t="s">
        <v>12</v>
      </c>
      <c r="G2388" s="15" t="s">
        <v>13</v>
      </c>
      <c r="H2388" s="15" t="s">
        <v>251</v>
      </c>
      <c r="I2388" s="15" t="s">
        <v>252</v>
      </c>
      <c r="J2388" s="15" t="s">
        <v>1078</v>
      </c>
      <c r="K2388" s="16" t="s">
        <v>1079</v>
      </c>
      <c r="L2388" s="15" t="s">
        <v>1080</v>
      </c>
      <c r="M2388" s="15" t="s">
        <v>1081</v>
      </c>
      <c r="N2388" s="15" t="s">
        <v>1082</v>
      </c>
      <c r="O2388" s="15" t="s">
        <v>791</v>
      </c>
      <c r="Q2388" s="15" t="s">
        <v>1085</v>
      </c>
      <c r="R2388" s="16" t="s">
        <v>1086</v>
      </c>
      <c r="S2388" s="16" t="s">
        <v>1087</v>
      </c>
      <c r="T2388" s="16" t="s">
        <v>1088</v>
      </c>
      <c r="U2388" s="18">
        <v>43842</v>
      </c>
      <c r="V2388" s="17">
        <v>44208</v>
      </c>
      <c r="W2388" s="15" t="s">
        <v>1089</v>
      </c>
      <c r="X2388" s="15" t="s">
        <v>1090</v>
      </c>
      <c r="Y2388" s="15" t="s">
        <v>78</v>
      </c>
      <c r="Z2388" s="15" t="s">
        <v>1084</v>
      </c>
      <c r="AA2388" s="15" t="s">
        <v>79</v>
      </c>
      <c r="AB2388" s="15" t="s">
        <v>1081</v>
      </c>
      <c r="AC2388" s="15" t="s">
        <v>1083</v>
      </c>
      <c r="AD2388" s="15" t="s">
        <v>1091</v>
      </c>
      <c r="AE2388" s="15" t="s">
        <v>1092</v>
      </c>
      <c r="AF2388" s="15" t="s">
        <v>624</v>
      </c>
      <c r="AI2388"/>
      <c r="AN2388"/>
    </row>
    <row r="2389" spans="1:41" s="15" customFormat="1">
      <c r="A2389" s="14">
        <v>44531.500856423612</v>
      </c>
      <c r="B2389" s="15" t="s">
        <v>1077</v>
      </c>
      <c r="C2389" s="15" t="s">
        <v>11</v>
      </c>
      <c r="D2389" s="14">
        <v>44531.500856423612</v>
      </c>
      <c r="E2389" s="15">
        <f t="shared" ca="1" si="65"/>
        <v>3254</v>
      </c>
      <c r="F2389" s="15" t="s">
        <v>12</v>
      </c>
      <c r="G2389" s="15" t="s">
        <v>13</v>
      </c>
      <c r="H2389" s="15" t="s">
        <v>251</v>
      </c>
      <c r="I2389" s="15" t="s">
        <v>252</v>
      </c>
      <c r="J2389" s="15" t="s">
        <v>1078</v>
      </c>
      <c r="K2389" s="16" t="s">
        <v>1079</v>
      </c>
      <c r="L2389" s="15" t="s">
        <v>1080</v>
      </c>
      <c r="M2389" s="15" t="s">
        <v>1081</v>
      </c>
      <c r="N2389" s="15" t="s">
        <v>1082</v>
      </c>
      <c r="O2389" s="15" t="s">
        <v>791</v>
      </c>
      <c r="Q2389" s="15" t="s">
        <v>1085</v>
      </c>
      <c r="R2389" s="16" t="s">
        <v>1086</v>
      </c>
      <c r="S2389" s="16" t="s">
        <v>1087</v>
      </c>
      <c r="T2389" s="16" t="s">
        <v>1088</v>
      </c>
      <c r="U2389" s="18">
        <v>43842</v>
      </c>
      <c r="V2389" s="17">
        <v>44208</v>
      </c>
      <c r="W2389" s="15" t="s">
        <v>1089</v>
      </c>
      <c r="X2389" s="15" t="s">
        <v>1090</v>
      </c>
      <c r="Y2389" s="15" t="s">
        <v>78</v>
      </c>
      <c r="Z2389" s="15" t="s">
        <v>1084</v>
      </c>
      <c r="AA2389" s="15" t="s">
        <v>79</v>
      </c>
      <c r="AB2389" s="15" t="s">
        <v>1081</v>
      </c>
      <c r="AC2389" s="15" t="s">
        <v>1083</v>
      </c>
      <c r="AD2389" s="15" t="s">
        <v>1091</v>
      </c>
      <c r="AE2389" s="15" t="s">
        <v>1092</v>
      </c>
      <c r="AF2389" s="15" t="s">
        <v>624</v>
      </c>
      <c r="AI2389"/>
      <c r="AN2389"/>
    </row>
    <row r="2390" spans="1:41" s="15" customFormat="1">
      <c r="A2390" s="14">
        <v>44562.500856423612</v>
      </c>
      <c r="B2390" s="15" t="s">
        <v>1077</v>
      </c>
      <c r="C2390" s="15" t="s">
        <v>11</v>
      </c>
      <c r="D2390" s="14">
        <v>44562.500856423612</v>
      </c>
      <c r="E2390" s="15">
        <f t="shared" ca="1" si="65"/>
        <v>3744</v>
      </c>
      <c r="F2390" s="15" t="s">
        <v>12</v>
      </c>
      <c r="G2390" s="15" t="s">
        <v>13</v>
      </c>
      <c r="H2390" s="15" t="s">
        <v>251</v>
      </c>
      <c r="I2390" s="15" t="s">
        <v>252</v>
      </c>
      <c r="J2390" s="15" t="s">
        <v>1078</v>
      </c>
      <c r="K2390" s="16" t="s">
        <v>1079</v>
      </c>
      <c r="L2390" s="15" t="s">
        <v>1080</v>
      </c>
      <c r="M2390" s="15" t="s">
        <v>1081</v>
      </c>
      <c r="N2390" s="15" t="s">
        <v>1082</v>
      </c>
      <c r="O2390" s="15" t="s">
        <v>791</v>
      </c>
      <c r="Q2390" s="15" t="s">
        <v>1085</v>
      </c>
      <c r="R2390" s="16" t="s">
        <v>1086</v>
      </c>
      <c r="S2390" s="16" t="s">
        <v>1087</v>
      </c>
      <c r="T2390" s="16" t="s">
        <v>1088</v>
      </c>
      <c r="U2390" s="18">
        <v>43842</v>
      </c>
      <c r="V2390" s="17">
        <v>44208</v>
      </c>
      <c r="W2390" s="15" t="s">
        <v>1089</v>
      </c>
      <c r="X2390" s="15" t="s">
        <v>1090</v>
      </c>
      <c r="Y2390" s="15" t="s">
        <v>78</v>
      </c>
      <c r="Z2390" s="15" t="s">
        <v>1084</v>
      </c>
      <c r="AA2390" s="15" t="s">
        <v>79</v>
      </c>
      <c r="AB2390" s="15" t="s">
        <v>1081</v>
      </c>
      <c r="AC2390" s="15" t="s">
        <v>1083</v>
      </c>
      <c r="AD2390" s="15" t="s">
        <v>1091</v>
      </c>
      <c r="AE2390" s="15" t="s">
        <v>1092</v>
      </c>
      <c r="AF2390" s="15" t="s">
        <v>624</v>
      </c>
      <c r="AI2390"/>
      <c r="AN2390"/>
    </row>
    <row r="2391" spans="1:41" s="15" customFormat="1">
      <c r="A2391" s="14">
        <v>44593.500856423612</v>
      </c>
      <c r="B2391" s="15" t="s">
        <v>1077</v>
      </c>
      <c r="C2391" s="15" t="s">
        <v>11</v>
      </c>
      <c r="D2391" s="14">
        <v>44593.500856423612</v>
      </c>
      <c r="E2391" s="15">
        <f t="shared" ca="1" si="65"/>
        <v>3424</v>
      </c>
      <c r="F2391" s="15" t="s">
        <v>12</v>
      </c>
      <c r="G2391" s="15" t="s">
        <v>13</v>
      </c>
      <c r="H2391" s="15" t="s">
        <v>251</v>
      </c>
      <c r="I2391" s="15" t="s">
        <v>252</v>
      </c>
      <c r="J2391" s="15" t="s">
        <v>1078</v>
      </c>
      <c r="K2391" s="16" t="s">
        <v>1079</v>
      </c>
      <c r="L2391" s="15" t="s">
        <v>1080</v>
      </c>
      <c r="M2391" s="15" t="s">
        <v>1081</v>
      </c>
      <c r="N2391" s="15" t="s">
        <v>1082</v>
      </c>
      <c r="O2391" s="15" t="s">
        <v>791</v>
      </c>
      <c r="Q2391" s="15" t="s">
        <v>1085</v>
      </c>
      <c r="R2391" s="16" t="s">
        <v>1086</v>
      </c>
      <c r="S2391" s="16" t="s">
        <v>1087</v>
      </c>
      <c r="T2391" s="16" t="s">
        <v>1088</v>
      </c>
      <c r="U2391" s="18">
        <v>43842</v>
      </c>
      <c r="V2391" s="17">
        <v>44208</v>
      </c>
      <c r="W2391" s="15" t="s">
        <v>1089</v>
      </c>
      <c r="X2391" s="15" t="s">
        <v>1090</v>
      </c>
      <c r="Y2391" s="15" t="s">
        <v>78</v>
      </c>
      <c r="Z2391" s="15" t="s">
        <v>1084</v>
      </c>
      <c r="AA2391" s="15" t="s">
        <v>79</v>
      </c>
      <c r="AB2391" s="15" t="s">
        <v>1081</v>
      </c>
      <c r="AC2391" s="15" t="s">
        <v>1083</v>
      </c>
      <c r="AD2391" s="15" t="s">
        <v>1091</v>
      </c>
      <c r="AE2391" s="15" t="s">
        <v>1092</v>
      </c>
      <c r="AF2391" s="15" t="s">
        <v>624</v>
      </c>
      <c r="AI2391"/>
      <c r="AN2391"/>
    </row>
    <row r="2392" spans="1:41" s="15" customFormat="1">
      <c r="A2392" s="14">
        <v>44621.500856423612</v>
      </c>
      <c r="B2392" s="15" t="s">
        <v>1077</v>
      </c>
      <c r="C2392" s="15" t="s">
        <v>11</v>
      </c>
      <c r="D2392" s="14">
        <v>44621.500856423612</v>
      </c>
      <c r="E2392" s="15">
        <f t="shared" ca="1" si="65"/>
        <v>3450</v>
      </c>
      <c r="F2392" s="15" t="s">
        <v>12</v>
      </c>
      <c r="G2392" s="15" t="s">
        <v>13</v>
      </c>
      <c r="H2392" s="15" t="s">
        <v>251</v>
      </c>
      <c r="I2392" s="15" t="s">
        <v>252</v>
      </c>
      <c r="J2392" s="15" t="s">
        <v>1078</v>
      </c>
      <c r="K2392" s="16" t="s">
        <v>1079</v>
      </c>
      <c r="L2392" s="15" t="s">
        <v>1080</v>
      </c>
      <c r="M2392" s="15" t="s">
        <v>1081</v>
      </c>
      <c r="N2392" s="15" t="s">
        <v>1082</v>
      </c>
      <c r="O2392" s="15" t="s">
        <v>791</v>
      </c>
      <c r="Q2392" s="15" t="s">
        <v>1085</v>
      </c>
      <c r="R2392" s="16" t="s">
        <v>1086</v>
      </c>
      <c r="S2392" s="16" t="s">
        <v>1087</v>
      </c>
      <c r="T2392" s="16" t="s">
        <v>1088</v>
      </c>
      <c r="U2392" s="18">
        <v>43842</v>
      </c>
      <c r="V2392" s="17">
        <v>44208</v>
      </c>
      <c r="W2392" s="15" t="s">
        <v>1089</v>
      </c>
      <c r="X2392" s="15" t="s">
        <v>1090</v>
      </c>
      <c r="Y2392" s="15" t="s">
        <v>78</v>
      </c>
      <c r="Z2392" s="15" t="s">
        <v>1084</v>
      </c>
      <c r="AA2392" s="15" t="s">
        <v>79</v>
      </c>
      <c r="AB2392" s="15" t="s">
        <v>1081</v>
      </c>
      <c r="AC2392" s="15" t="s">
        <v>1083</v>
      </c>
      <c r="AD2392" s="15" t="s">
        <v>1091</v>
      </c>
      <c r="AE2392" s="15" t="s">
        <v>1092</v>
      </c>
      <c r="AF2392" s="15" t="s">
        <v>624</v>
      </c>
    </row>
    <row r="2393" spans="1:41" s="15" customFormat="1">
      <c r="A2393" s="14">
        <v>44652.500856423612</v>
      </c>
      <c r="B2393" s="15" t="s">
        <v>1077</v>
      </c>
      <c r="C2393" s="15" t="s">
        <v>11</v>
      </c>
      <c r="D2393" s="14">
        <v>44652.500856423612</v>
      </c>
      <c r="E2393" s="15">
        <f t="shared" ca="1" si="65"/>
        <v>3916</v>
      </c>
      <c r="F2393" s="15" t="s">
        <v>12</v>
      </c>
      <c r="G2393" s="15" t="s">
        <v>13</v>
      </c>
      <c r="H2393" s="15" t="s">
        <v>251</v>
      </c>
      <c r="I2393" s="15" t="s">
        <v>252</v>
      </c>
      <c r="J2393" s="15" t="s">
        <v>1078</v>
      </c>
      <c r="K2393" s="16" t="s">
        <v>1079</v>
      </c>
      <c r="L2393" s="15" t="s">
        <v>1080</v>
      </c>
      <c r="M2393" s="15" t="s">
        <v>1081</v>
      </c>
      <c r="N2393" s="15" t="s">
        <v>1082</v>
      </c>
      <c r="O2393" s="15" t="s">
        <v>791</v>
      </c>
      <c r="Q2393" s="15" t="s">
        <v>1085</v>
      </c>
      <c r="R2393" s="16" t="s">
        <v>1086</v>
      </c>
      <c r="S2393" s="16" t="s">
        <v>1087</v>
      </c>
      <c r="T2393" s="16" t="s">
        <v>1088</v>
      </c>
      <c r="U2393" s="18">
        <v>43842</v>
      </c>
      <c r="V2393" s="17">
        <v>44208</v>
      </c>
      <c r="W2393" s="15" t="s">
        <v>1089</v>
      </c>
      <c r="X2393" s="15" t="s">
        <v>1090</v>
      </c>
      <c r="Y2393" s="15" t="s">
        <v>78</v>
      </c>
      <c r="Z2393" s="15" t="s">
        <v>1084</v>
      </c>
      <c r="AA2393" s="15" t="s">
        <v>79</v>
      </c>
      <c r="AB2393" s="15" t="s">
        <v>1081</v>
      </c>
      <c r="AC2393" s="15" t="s">
        <v>1083</v>
      </c>
      <c r="AD2393" s="15" t="s">
        <v>1091</v>
      </c>
      <c r="AE2393" s="15" t="s">
        <v>1092</v>
      </c>
      <c r="AF2393" s="15" t="s">
        <v>624</v>
      </c>
    </row>
    <row r="2394" spans="1:41" s="15" customFormat="1">
      <c r="A2394" s="14">
        <v>44682.500856423612</v>
      </c>
      <c r="B2394" s="15" t="s">
        <v>1077</v>
      </c>
      <c r="C2394" s="15" t="s">
        <v>11</v>
      </c>
      <c r="D2394" s="14">
        <v>44682.500856423612</v>
      </c>
      <c r="E2394" s="15">
        <f t="shared" ca="1" si="65"/>
        <v>3609</v>
      </c>
      <c r="F2394" s="15" t="s">
        <v>12</v>
      </c>
      <c r="G2394" s="15" t="s">
        <v>13</v>
      </c>
      <c r="H2394" s="15" t="s">
        <v>251</v>
      </c>
      <c r="I2394" s="15" t="s">
        <v>252</v>
      </c>
      <c r="J2394" s="15" t="s">
        <v>1078</v>
      </c>
      <c r="K2394" s="16" t="s">
        <v>1079</v>
      </c>
      <c r="L2394" s="15" t="s">
        <v>1080</v>
      </c>
      <c r="M2394" s="15" t="s">
        <v>1081</v>
      </c>
      <c r="N2394" s="15" t="s">
        <v>1082</v>
      </c>
      <c r="O2394" s="15" t="s">
        <v>791</v>
      </c>
      <c r="Q2394" s="15" t="s">
        <v>1085</v>
      </c>
      <c r="R2394" s="16" t="s">
        <v>1086</v>
      </c>
      <c r="S2394" s="16" t="s">
        <v>1087</v>
      </c>
      <c r="T2394" s="16" t="s">
        <v>1088</v>
      </c>
      <c r="U2394" s="18">
        <v>43842</v>
      </c>
      <c r="V2394" s="17">
        <v>44208</v>
      </c>
      <c r="W2394" s="15" t="s">
        <v>1089</v>
      </c>
      <c r="X2394" s="15" t="s">
        <v>1090</v>
      </c>
      <c r="Y2394" s="15" t="s">
        <v>78</v>
      </c>
      <c r="Z2394" s="15" t="s">
        <v>1084</v>
      </c>
      <c r="AA2394" s="15" t="s">
        <v>79</v>
      </c>
      <c r="AB2394" s="15" t="s">
        <v>1081</v>
      </c>
      <c r="AC2394" s="15" t="s">
        <v>1083</v>
      </c>
      <c r="AD2394" s="15" t="s">
        <v>1091</v>
      </c>
      <c r="AE2394" s="15" t="s">
        <v>1092</v>
      </c>
      <c r="AF2394" s="15" t="s">
        <v>624</v>
      </c>
    </row>
    <row r="2395" spans="1:41" s="15" customFormat="1">
      <c r="A2395" s="14">
        <v>44713.500856423612</v>
      </c>
      <c r="B2395" s="15" t="s">
        <v>1077</v>
      </c>
      <c r="C2395" s="15" t="s">
        <v>11</v>
      </c>
      <c r="D2395" s="14">
        <v>44713.500856423612</v>
      </c>
      <c r="E2395" s="15">
        <f t="shared" ca="1" si="65"/>
        <v>4259</v>
      </c>
      <c r="F2395" s="15" t="s">
        <v>12</v>
      </c>
      <c r="G2395" s="15" t="s">
        <v>13</v>
      </c>
      <c r="H2395" s="15" t="s">
        <v>251</v>
      </c>
      <c r="I2395" s="15" t="s">
        <v>252</v>
      </c>
      <c r="J2395" s="15" t="s">
        <v>1078</v>
      </c>
      <c r="K2395" s="16" t="s">
        <v>1079</v>
      </c>
      <c r="L2395" s="15" t="s">
        <v>1080</v>
      </c>
      <c r="M2395" s="15" t="s">
        <v>1081</v>
      </c>
      <c r="N2395" s="15" t="s">
        <v>1082</v>
      </c>
      <c r="O2395" s="15" t="s">
        <v>791</v>
      </c>
      <c r="Q2395" s="15" t="s">
        <v>1085</v>
      </c>
      <c r="R2395" s="16" t="s">
        <v>1086</v>
      </c>
      <c r="S2395" s="16" t="s">
        <v>1087</v>
      </c>
      <c r="T2395" s="16" t="s">
        <v>1088</v>
      </c>
      <c r="U2395" s="18">
        <v>43842</v>
      </c>
      <c r="V2395" s="17">
        <v>44208</v>
      </c>
      <c r="W2395" s="15" t="s">
        <v>1089</v>
      </c>
      <c r="X2395" s="15" t="s">
        <v>1090</v>
      </c>
      <c r="Y2395" s="15" t="s">
        <v>78</v>
      </c>
      <c r="Z2395" s="15" t="s">
        <v>1084</v>
      </c>
      <c r="AA2395" s="15" t="s">
        <v>79</v>
      </c>
      <c r="AB2395" s="15" t="s">
        <v>1081</v>
      </c>
      <c r="AC2395" s="15" t="s">
        <v>1083</v>
      </c>
      <c r="AD2395" s="15" t="s">
        <v>1091</v>
      </c>
      <c r="AE2395" s="15" t="s">
        <v>1092</v>
      </c>
      <c r="AF2395" s="15" t="s">
        <v>624</v>
      </c>
    </row>
    <row r="2396" spans="1:41" s="15" customFormat="1">
      <c r="A2396" s="14">
        <v>44743.500856423612</v>
      </c>
      <c r="B2396" s="15" t="s">
        <v>1077</v>
      </c>
      <c r="C2396" s="15" t="s">
        <v>11</v>
      </c>
      <c r="D2396" s="14">
        <v>44743.500856423612</v>
      </c>
      <c r="E2396" s="15">
        <f t="shared" ca="1" si="65"/>
        <v>3475</v>
      </c>
      <c r="F2396" s="15" t="s">
        <v>12</v>
      </c>
      <c r="G2396" s="15" t="s">
        <v>13</v>
      </c>
      <c r="H2396" s="15" t="s">
        <v>251</v>
      </c>
      <c r="I2396" s="15" t="s">
        <v>252</v>
      </c>
      <c r="J2396" s="15" t="s">
        <v>1078</v>
      </c>
      <c r="K2396" s="16" t="s">
        <v>1079</v>
      </c>
      <c r="L2396" s="15" t="s">
        <v>1080</v>
      </c>
      <c r="M2396" s="15" t="s">
        <v>1081</v>
      </c>
      <c r="N2396" s="15" t="s">
        <v>1082</v>
      </c>
      <c r="O2396" s="15" t="s">
        <v>791</v>
      </c>
      <c r="Q2396" s="15" t="s">
        <v>1085</v>
      </c>
      <c r="R2396" s="16" t="s">
        <v>1086</v>
      </c>
      <c r="S2396" s="16" t="s">
        <v>1087</v>
      </c>
      <c r="T2396" s="16" t="s">
        <v>1088</v>
      </c>
      <c r="U2396" s="18">
        <v>43842</v>
      </c>
      <c r="V2396" s="17">
        <v>44208</v>
      </c>
      <c r="W2396" s="15" t="s">
        <v>1089</v>
      </c>
      <c r="X2396" s="15" t="s">
        <v>1090</v>
      </c>
      <c r="Y2396" s="15" t="s">
        <v>78</v>
      </c>
      <c r="Z2396" s="15" t="s">
        <v>1084</v>
      </c>
      <c r="AA2396" s="15" t="s">
        <v>79</v>
      </c>
      <c r="AB2396" s="15" t="s">
        <v>1081</v>
      </c>
      <c r="AC2396" s="15" t="s">
        <v>1083</v>
      </c>
      <c r="AD2396" s="15" t="s">
        <v>1091</v>
      </c>
      <c r="AE2396" s="15" t="s">
        <v>1092</v>
      </c>
      <c r="AF2396" s="15" t="s">
        <v>624</v>
      </c>
    </row>
    <row r="2397" spans="1:41" s="15" customFormat="1">
      <c r="A2397" s="14">
        <v>44774.500856423612</v>
      </c>
      <c r="B2397" s="15" t="s">
        <v>1077</v>
      </c>
      <c r="C2397" s="15" t="s">
        <v>11</v>
      </c>
      <c r="D2397" s="14">
        <v>44774.500856423612</v>
      </c>
      <c r="E2397" s="15">
        <f t="shared" ca="1" si="65"/>
        <v>3775</v>
      </c>
      <c r="F2397" s="15" t="s">
        <v>12</v>
      </c>
      <c r="G2397" s="15" t="s">
        <v>13</v>
      </c>
      <c r="H2397" s="15" t="s">
        <v>251</v>
      </c>
      <c r="I2397" s="15" t="s">
        <v>252</v>
      </c>
      <c r="J2397" s="15" t="s">
        <v>1078</v>
      </c>
      <c r="K2397" s="16" t="s">
        <v>1079</v>
      </c>
      <c r="L2397" s="15" t="s">
        <v>1080</v>
      </c>
      <c r="M2397" s="15" t="s">
        <v>1081</v>
      </c>
      <c r="N2397" s="15" t="s">
        <v>1082</v>
      </c>
      <c r="O2397" s="15" t="s">
        <v>791</v>
      </c>
      <c r="Q2397" s="15" t="s">
        <v>1085</v>
      </c>
      <c r="R2397" s="16" t="s">
        <v>1086</v>
      </c>
      <c r="S2397" s="16" t="s">
        <v>1087</v>
      </c>
      <c r="T2397" s="16" t="s">
        <v>1088</v>
      </c>
      <c r="U2397" s="18">
        <v>43842</v>
      </c>
      <c r="V2397" s="17">
        <v>44208</v>
      </c>
      <c r="W2397" s="15" t="s">
        <v>1089</v>
      </c>
      <c r="X2397" s="15" t="s">
        <v>1090</v>
      </c>
      <c r="Y2397" s="15" t="s">
        <v>78</v>
      </c>
      <c r="Z2397" s="15" t="s">
        <v>1084</v>
      </c>
      <c r="AA2397" s="15" t="s">
        <v>79</v>
      </c>
      <c r="AB2397" s="15" t="s">
        <v>1081</v>
      </c>
      <c r="AC2397" s="15" t="s">
        <v>1083</v>
      </c>
      <c r="AD2397" s="15" t="s">
        <v>1091</v>
      </c>
      <c r="AE2397" s="15" t="s">
        <v>1092</v>
      </c>
      <c r="AF2397" s="15" t="s">
        <v>624</v>
      </c>
    </row>
    <row r="2398" spans="1:41" s="15" customFormat="1">
      <c r="A2398" s="14">
        <v>44805.500856423612</v>
      </c>
      <c r="B2398" s="15" t="s">
        <v>1077</v>
      </c>
      <c r="C2398" s="15" t="s">
        <v>11</v>
      </c>
      <c r="D2398" s="14">
        <v>44805.500856423612</v>
      </c>
      <c r="E2398" s="15">
        <f t="shared" ca="1" si="65"/>
        <v>3824</v>
      </c>
      <c r="F2398" s="15" t="s">
        <v>12</v>
      </c>
      <c r="G2398" s="15" t="s">
        <v>13</v>
      </c>
      <c r="H2398" s="15" t="s">
        <v>251</v>
      </c>
      <c r="I2398" s="15" t="s">
        <v>252</v>
      </c>
      <c r="J2398" s="15" t="s">
        <v>1078</v>
      </c>
      <c r="K2398" s="16" t="s">
        <v>1079</v>
      </c>
      <c r="L2398" s="15" t="s">
        <v>1080</v>
      </c>
      <c r="M2398" s="15" t="s">
        <v>1081</v>
      </c>
      <c r="N2398" s="15" t="s">
        <v>1082</v>
      </c>
      <c r="O2398" s="15" t="s">
        <v>791</v>
      </c>
      <c r="Q2398" s="15" t="s">
        <v>1085</v>
      </c>
      <c r="R2398" s="16" t="s">
        <v>1086</v>
      </c>
      <c r="S2398" s="16" t="s">
        <v>1087</v>
      </c>
      <c r="T2398" s="16" t="s">
        <v>1088</v>
      </c>
      <c r="U2398" s="18">
        <v>43842</v>
      </c>
      <c r="V2398" s="17">
        <v>44208</v>
      </c>
      <c r="W2398" s="15" t="s">
        <v>1089</v>
      </c>
      <c r="X2398" s="15" t="s">
        <v>1090</v>
      </c>
      <c r="Y2398" s="15" t="s">
        <v>78</v>
      </c>
      <c r="Z2398" s="15" t="s">
        <v>1084</v>
      </c>
      <c r="AA2398" s="15" t="s">
        <v>79</v>
      </c>
      <c r="AB2398" s="15" t="s">
        <v>1081</v>
      </c>
      <c r="AC2398" s="15" t="s">
        <v>1083</v>
      </c>
      <c r="AD2398" s="15" t="s">
        <v>1091</v>
      </c>
      <c r="AE2398" s="15" t="s">
        <v>1092</v>
      </c>
      <c r="AF2398" s="15" t="s">
        <v>624</v>
      </c>
      <c r="AO2398"/>
    </row>
    <row r="2399" spans="1:41" s="15" customFormat="1">
      <c r="A2399" s="14">
        <v>44835.500856423612</v>
      </c>
      <c r="B2399" s="15" t="s">
        <v>1077</v>
      </c>
      <c r="C2399" s="15" t="s">
        <v>11</v>
      </c>
      <c r="D2399" s="14">
        <v>44835.500856423612</v>
      </c>
      <c r="E2399" s="15">
        <f t="shared" ca="1" si="65"/>
        <v>4321</v>
      </c>
      <c r="F2399" s="15" t="s">
        <v>12</v>
      </c>
      <c r="G2399" s="15" t="s">
        <v>13</v>
      </c>
      <c r="H2399" s="15" t="s">
        <v>251</v>
      </c>
      <c r="I2399" s="15" t="s">
        <v>252</v>
      </c>
      <c r="J2399" s="15" t="s">
        <v>1078</v>
      </c>
      <c r="K2399" s="16" t="s">
        <v>1079</v>
      </c>
      <c r="L2399" s="15" t="s">
        <v>1080</v>
      </c>
      <c r="M2399" s="15" t="s">
        <v>1081</v>
      </c>
      <c r="N2399" s="15" t="s">
        <v>1082</v>
      </c>
      <c r="O2399" s="15" t="s">
        <v>791</v>
      </c>
      <c r="Q2399" s="15" t="s">
        <v>1085</v>
      </c>
      <c r="R2399" s="16" t="s">
        <v>1086</v>
      </c>
      <c r="S2399" s="16" t="s">
        <v>1087</v>
      </c>
      <c r="T2399" s="16" t="s">
        <v>1088</v>
      </c>
      <c r="U2399" s="18">
        <v>43842</v>
      </c>
      <c r="V2399" s="17">
        <v>44208</v>
      </c>
      <c r="W2399" s="15" t="s">
        <v>1089</v>
      </c>
      <c r="X2399" s="15" t="s">
        <v>1090</v>
      </c>
      <c r="Y2399" s="15" t="s">
        <v>78</v>
      </c>
      <c r="Z2399" s="15" t="s">
        <v>1084</v>
      </c>
      <c r="AA2399" s="15" t="s">
        <v>79</v>
      </c>
      <c r="AB2399" s="15" t="s">
        <v>1081</v>
      </c>
      <c r="AC2399" s="15" t="s">
        <v>1083</v>
      </c>
      <c r="AD2399" s="15" t="s">
        <v>1091</v>
      </c>
      <c r="AE2399" s="15" t="s">
        <v>1092</v>
      </c>
      <c r="AF2399" s="15" t="s">
        <v>624</v>
      </c>
      <c r="AO2399"/>
    </row>
    <row r="2400" spans="1:41" s="15" customFormat="1">
      <c r="A2400" s="14">
        <v>44866.500856423612</v>
      </c>
      <c r="B2400" s="15" t="s">
        <v>1077</v>
      </c>
      <c r="C2400" s="15" t="s">
        <v>11</v>
      </c>
      <c r="D2400" s="14">
        <v>44866.500856423612</v>
      </c>
      <c r="E2400" s="15">
        <f t="shared" ca="1" si="65"/>
        <v>4259</v>
      </c>
      <c r="F2400" s="15" t="s">
        <v>12</v>
      </c>
      <c r="G2400" s="15" t="s">
        <v>13</v>
      </c>
      <c r="H2400" s="15" t="s">
        <v>251</v>
      </c>
      <c r="I2400" s="15" t="s">
        <v>252</v>
      </c>
      <c r="J2400" s="15" t="s">
        <v>1078</v>
      </c>
      <c r="K2400" s="16" t="s">
        <v>1079</v>
      </c>
      <c r="L2400" s="15" t="s">
        <v>1080</v>
      </c>
      <c r="M2400" s="15" t="s">
        <v>1081</v>
      </c>
      <c r="N2400" s="15" t="s">
        <v>1082</v>
      </c>
      <c r="O2400" s="15" t="s">
        <v>791</v>
      </c>
      <c r="Q2400" s="15" t="s">
        <v>1085</v>
      </c>
      <c r="R2400" s="16" t="s">
        <v>1086</v>
      </c>
      <c r="S2400" s="16" t="s">
        <v>1087</v>
      </c>
      <c r="T2400" s="16" t="s">
        <v>1088</v>
      </c>
      <c r="U2400" s="18">
        <v>43842</v>
      </c>
      <c r="V2400" s="17">
        <v>44208</v>
      </c>
      <c r="W2400" s="15" t="s">
        <v>1089</v>
      </c>
      <c r="X2400" s="15" t="s">
        <v>1090</v>
      </c>
      <c r="Y2400" s="15" t="s">
        <v>78</v>
      </c>
      <c r="Z2400" s="15" t="s">
        <v>1084</v>
      </c>
      <c r="AA2400" s="15" t="s">
        <v>79</v>
      </c>
      <c r="AB2400" s="15" t="s">
        <v>1081</v>
      </c>
      <c r="AC2400" s="15" t="s">
        <v>1083</v>
      </c>
      <c r="AD2400" s="15" t="s">
        <v>1091</v>
      </c>
      <c r="AE2400" s="15" t="s">
        <v>1092</v>
      </c>
      <c r="AF2400" s="15" t="s">
        <v>624</v>
      </c>
      <c r="AO2400"/>
    </row>
    <row r="2401" spans="1:44" s="15" customFormat="1">
      <c r="A2401" s="14">
        <v>44896.500856423612</v>
      </c>
      <c r="B2401" s="15" t="s">
        <v>1077</v>
      </c>
      <c r="C2401" s="15" t="s">
        <v>11</v>
      </c>
      <c r="D2401" s="14">
        <v>44896.500856423612</v>
      </c>
      <c r="E2401" s="15">
        <f t="shared" ca="1" si="65"/>
        <v>4280</v>
      </c>
      <c r="F2401" s="15" t="s">
        <v>12</v>
      </c>
      <c r="G2401" s="15" t="s">
        <v>13</v>
      </c>
      <c r="H2401" s="15" t="s">
        <v>251</v>
      </c>
      <c r="I2401" s="15" t="s">
        <v>252</v>
      </c>
      <c r="J2401" s="15" t="s">
        <v>1078</v>
      </c>
      <c r="K2401" s="16" t="s">
        <v>1079</v>
      </c>
      <c r="L2401" s="15" t="s">
        <v>1080</v>
      </c>
      <c r="M2401" s="15" t="s">
        <v>1081</v>
      </c>
      <c r="N2401" s="15" t="s">
        <v>1082</v>
      </c>
      <c r="O2401" s="15" t="s">
        <v>791</v>
      </c>
      <c r="Q2401" s="15" t="s">
        <v>1085</v>
      </c>
      <c r="R2401" s="16" t="s">
        <v>1086</v>
      </c>
      <c r="S2401" s="16" t="s">
        <v>1087</v>
      </c>
      <c r="T2401" s="16" t="s">
        <v>1088</v>
      </c>
      <c r="U2401" s="18">
        <v>43842</v>
      </c>
      <c r="V2401" s="17">
        <v>44208</v>
      </c>
      <c r="W2401" s="15" t="s">
        <v>1089</v>
      </c>
      <c r="X2401" s="15" t="s">
        <v>1090</v>
      </c>
      <c r="Y2401" s="15" t="s">
        <v>78</v>
      </c>
      <c r="Z2401" s="15" t="s">
        <v>1084</v>
      </c>
      <c r="AA2401" s="15" t="s">
        <v>79</v>
      </c>
      <c r="AB2401" s="15" t="s">
        <v>1081</v>
      </c>
      <c r="AC2401" s="15" t="s">
        <v>1083</v>
      </c>
      <c r="AD2401" s="15" t="s">
        <v>1091</v>
      </c>
      <c r="AE2401" s="15" t="s">
        <v>1092</v>
      </c>
      <c r="AF2401" s="15" t="s">
        <v>624</v>
      </c>
      <c r="AO2401"/>
    </row>
    <row r="2402" spans="1:44" s="15" customFormat="1">
      <c r="A2402" s="14">
        <v>44927.500856423612</v>
      </c>
      <c r="B2402" s="15" t="s">
        <v>1077</v>
      </c>
      <c r="C2402" s="15" t="s">
        <v>11</v>
      </c>
      <c r="D2402" s="14">
        <v>44927.500856423612</v>
      </c>
      <c r="E2402" s="15">
        <f t="shared" ca="1" si="65"/>
        <v>3660</v>
      </c>
      <c r="F2402" s="15" t="s">
        <v>12</v>
      </c>
      <c r="G2402" s="15" t="s">
        <v>13</v>
      </c>
      <c r="H2402" s="15" t="s">
        <v>251</v>
      </c>
      <c r="I2402" s="15" t="s">
        <v>252</v>
      </c>
      <c r="J2402" s="15" t="s">
        <v>1078</v>
      </c>
      <c r="K2402" s="16" t="s">
        <v>1079</v>
      </c>
      <c r="L2402" s="15" t="s">
        <v>1080</v>
      </c>
      <c r="M2402" s="15" t="s">
        <v>1081</v>
      </c>
      <c r="N2402" s="15" t="s">
        <v>1082</v>
      </c>
      <c r="O2402" s="15" t="s">
        <v>791</v>
      </c>
      <c r="Q2402" s="15" t="s">
        <v>1085</v>
      </c>
      <c r="R2402" s="16" t="s">
        <v>1086</v>
      </c>
      <c r="S2402" s="16" t="s">
        <v>1087</v>
      </c>
      <c r="T2402" s="16" t="s">
        <v>1088</v>
      </c>
      <c r="U2402" s="18">
        <v>43842</v>
      </c>
      <c r="V2402" s="17">
        <v>44208</v>
      </c>
      <c r="W2402" s="15" t="s">
        <v>1089</v>
      </c>
      <c r="X2402" s="15" t="s">
        <v>1090</v>
      </c>
      <c r="Y2402" s="15" t="s">
        <v>78</v>
      </c>
      <c r="Z2402" s="15" t="s">
        <v>1084</v>
      </c>
      <c r="AA2402" s="15" t="s">
        <v>79</v>
      </c>
      <c r="AB2402" s="15" t="s">
        <v>1081</v>
      </c>
      <c r="AC2402" s="15" t="s">
        <v>1083</v>
      </c>
      <c r="AD2402" s="15" t="s">
        <v>1091</v>
      </c>
      <c r="AE2402" s="15" t="s">
        <v>1092</v>
      </c>
      <c r="AF2402" s="15" t="s">
        <v>624</v>
      </c>
      <c r="AO2402"/>
    </row>
    <row r="2403" spans="1:44" s="15" customFormat="1">
      <c r="A2403" s="14">
        <v>44958.500856423612</v>
      </c>
      <c r="B2403" s="15" t="s">
        <v>1077</v>
      </c>
      <c r="C2403" s="15" t="s">
        <v>11</v>
      </c>
      <c r="D2403" s="14">
        <v>44958.500856423612</v>
      </c>
      <c r="E2403" s="15">
        <f t="shared" ca="1" si="65"/>
        <v>4266</v>
      </c>
      <c r="F2403" s="15" t="s">
        <v>12</v>
      </c>
      <c r="G2403" s="15" t="s">
        <v>13</v>
      </c>
      <c r="H2403" s="15" t="s">
        <v>251</v>
      </c>
      <c r="I2403" s="15" t="s">
        <v>252</v>
      </c>
      <c r="J2403" s="15" t="s">
        <v>1078</v>
      </c>
      <c r="K2403" s="16" t="s">
        <v>1079</v>
      </c>
      <c r="L2403" s="15" t="s">
        <v>1080</v>
      </c>
      <c r="M2403" s="15" t="s">
        <v>1081</v>
      </c>
      <c r="N2403" s="15" t="s">
        <v>1082</v>
      </c>
      <c r="O2403" s="15" t="s">
        <v>791</v>
      </c>
      <c r="Q2403" s="15" t="s">
        <v>1085</v>
      </c>
      <c r="R2403" s="16" t="s">
        <v>1086</v>
      </c>
      <c r="S2403" s="16" t="s">
        <v>1087</v>
      </c>
      <c r="T2403" s="16" t="s">
        <v>1088</v>
      </c>
      <c r="U2403" s="18">
        <v>43842</v>
      </c>
      <c r="V2403" s="17">
        <v>44208</v>
      </c>
      <c r="W2403" s="15" t="s">
        <v>1089</v>
      </c>
      <c r="X2403" s="15" t="s">
        <v>1090</v>
      </c>
      <c r="Y2403" s="15" t="s">
        <v>78</v>
      </c>
      <c r="Z2403" s="15" t="s">
        <v>1084</v>
      </c>
      <c r="AA2403" s="15" t="s">
        <v>79</v>
      </c>
      <c r="AB2403" s="15" t="s">
        <v>1081</v>
      </c>
      <c r="AC2403" s="15" t="s">
        <v>1083</v>
      </c>
      <c r="AD2403" s="15" t="s">
        <v>1091</v>
      </c>
      <c r="AE2403" s="15" t="s">
        <v>1092</v>
      </c>
      <c r="AF2403" s="15" t="s">
        <v>624</v>
      </c>
      <c r="AO2403"/>
    </row>
    <row r="2404" spans="1:44" s="15" customFormat="1">
      <c r="A2404" s="14">
        <v>44986.500856423612</v>
      </c>
      <c r="B2404" s="15" t="s">
        <v>1077</v>
      </c>
      <c r="C2404" s="15" t="s">
        <v>11</v>
      </c>
      <c r="D2404" s="14">
        <v>44986.500856423612</v>
      </c>
      <c r="E2404" s="15">
        <f t="shared" ca="1" si="65"/>
        <v>3852</v>
      </c>
      <c r="F2404" s="15" t="s">
        <v>12</v>
      </c>
      <c r="G2404" s="15" t="s">
        <v>13</v>
      </c>
      <c r="H2404" s="15" t="s">
        <v>251</v>
      </c>
      <c r="I2404" s="15" t="s">
        <v>252</v>
      </c>
      <c r="J2404" s="15" t="s">
        <v>1078</v>
      </c>
      <c r="K2404" s="16" t="s">
        <v>1079</v>
      </c>
      <c r="L2404" s="15" t="s">
        <v>1080</v>
      </c>
      <c r="M2404" s="15" t="s">
        <v>1081</v>
      </c>
      <c r="N2404" s="15" t="s">
        <v>1082</v>
      </c>
      <c r="O2404" s="15" t="s">
        <v>791</v>
      </c>
      <c r="Q2404" s="15" t="s">
        <v>1085</v>
      </c>
      <c r="R2404" s="16" t="s">
        <v>1086</v>
      </c>
      <c r="S2404" s="16" t="s">
        <v>1087</v>
      </c>
      <c r="T2404" s="16" t="s">
        <v>1088</v>
      </c>
      <c r="U2404" s="18">
        <v>43842</v>
      </c>
      <c r="V2404" s="17">
        <v>44208</v>
      </c>
      <c r="W2404" s="15" t="s">
        <v>1089</v>
      </c>
      <c r="X2404" s="15" t="s">
        <v>1090</v>
      </c>
      <c r="Y2404" s="15" t="s">
        <v>78</v>
      </c>
      <c r="Z2404" s="15" t="s">
        <v>1084</v>
      </c>
      <c r="AA2404" s="15" t="s">
        <v>79</v>
      </c>
      <c r="AB2404" s="15" t="s">
        <v>1081</v>
      </c>
      <c r="AC2404" s="15" t="s">
        <v>1083</v>
      </c>
      <c r="AD2404" s="15" t="s">
        <v>1091</v>
      </c>
      <c r="AE2404" s="15" t="s">
        <v>1092</v>
      </c>
      <c r="AF2404" s="15" t="s">
        <v>624</v>
      </c>
      <c r="AO2404"/>
      <c r="AP2404"/>
      <c r="AQ2404"/>
      <c r="AR2404"/>
    </row>
    <row r="2405" spans="1:44" s="15" customFormat="1">
      <c r="A2405" s="14">
        <v>45017.500856423612</v>
      </c>
      <c r="B2405" s="15" t="s">
        <v>1077</v>
      </c>
      <c r="C2405" s="15" t="s">
        <v>11</v>
      </c>
      <c r="D2405" s="14">
        <v>45017.500856423612</v>
      </c>
      <c r="E2405" s="15">
        <f t="shared" ca="1" si="65"/>
        <v>3680</v>
      </c>
      <c r="F2405" s="15" t="s">
        <v>12</v>
      </c>
      <c r="G2405" s="15" t="s">
        <v>13</v>
      </c>
      <c r="H2405" s="15" t="s">
        <v>251</v>
      </c>
      <c r="I2405" s="15" t="s">
        <v>252</v>
      </c>
      <c r="J2405" s="15" t="s">
        <v>1078</v>
      </c>
      <c r="K2405" s="16" t="s">
        <v>1079</v>
      </c>
      <c r="L2405" s="15" t="s">
        <v>1080</v>
      </c>
      <c r="M2405" s="15" t="s">
        <v>1081</v>
      </c>
      <c r="N2405" s="15" t="s">
        <v>1082</v>
      </c>
      <c r="O2405" s="15" t="s">
        <v>791</v>
      </c>
      <c r="Q2405" s="15" t="s">
        <v>1085</v>
      </c>
      <c r="R2405" s="16" t="s">
        <v>1086</v>
      </c>
      <c r="S2405" s="16" t="s">
        <v>1087</v>
      </c>
      <c r="T2405" s="16" t="s">
        <v>1088</v>
      </c>
      <c r="U2405" s="18">
        <v>43842</v>
      </c>
      <c r="V2405" s="17">
        <v>44208</v>
      </c>
      <c r="W2405" s="15" t="s">
        <v>1089</v>
      </c>
      <c r="X2405" s="15" t="s">
        <v>1090</v>
      </c>
      <c r="Y2405" s="15" t="s">
        <v>78</v>
      </c>
      <c r="Z2405" s="15" t="s">
        <v>1084</v>
      </c>
      <c r="AA2405" s="15" t="s">
        <v>79</v>
      </c>
      <c r="AB2405" s="15" t="s">
        <v>1081</v>
      </c>
      <c r="AC2405" s="15" t="s">
        <v>1083</v>
      </c>
      <c r="AD2405" s="15" t="s">
        <v>1091</v>
      </c>
      <c r="AE2405" s="15" t="s">
        <v>1092</v>
      </c>
      <c r="AF2405" s="15" t="s">
        <v>624</v>
      </c>
      <c r="AO2405"/>
      <c r="AP2405"/>
      <c r="AQ2405"/>
      <c r="AR2405"/>
    </row>
    <row r="2406" spans="1:44" s="15" customFormat="1">
      <c r="A2406" s="14">
        <v>45047.500856423612</v>
      </c>
      <c r="B2406" s="15" t="s">
        <v>1077</v>
      </c>
      <c r="C2406" s="15" t="s">
        <v>11</v>
      </c>
      <c r="D2406" s="14">
        <v>45047.500856423612</v>
      </c>
      <c r="E2406" s="15">
        <f t="shared" ca="1" si="65"/>
        <v>3702</v>
      </c>
      <c r="F2406" s="15" t="s">
        <v>12</v>
      </c>
      <c r="G2406" s="15" t="s">
        <v>13</v>
      </c>
      <c r="H2406" s="15" t="s">
        <v>251</v>
      </c>
      <c r="I2406" s="15" t="s">
        <v>252</v>
      </c>
      <c r="J2406" s="15" t="s">
        <v>1078</v>
      </c>
      <c r="K2406" s="16" t="s">
        <v>1079</v>
      </c>
      <c r="L2406" s="15" t="s">
        <v>1080</v>
      </c>
      <c r="M2406" s="15" t="s">
        <v>1081</v>
      </c>
      <c r="N2406" s="15" t="s">
        <v>1082</v>
      </c>
      <c r="O2406" s="15" t="s">
        <v>791</v>
      </c>
      <c r="Q2406" s="15" t="s">
        <v>1085</v>
      </c>
      <c r="R2406" s="16" t="s">
        <v>1086</v>
      </c>
      <c r="S2406" s="16" t="s">
        <v>1087</v>
      </c>
      <c r="T2406" s="16" t="s">
        <v>1088</v>
      </c>
      <c r="U2406" s="18">
        <v>43842</v>
      </c>
      <c r="V2406" s="17">
        <v>44208</v>
      </c>
      <c r="W2406" s="15" t="s">
        <v>1089</v>
      </c>
      <c r="X2406" s="15" t="s">
        <v>1090</v>
      </c>
      <c r="Y2406" s="15" t="s">
        <v>78</v>
      </c>
      <c r="Z2406" s="15" t="s">
        <v>1084</v>
      </c>
      <c r="AA2406" s="15" t="s">
        <v>79</v>
      </c>
      <c r="AB2406" s="15" t="s">
        <v>1081</v>
      </c>
      <c r="AC2406" s="15" t="s">
        <v>1083</v>
      </c>
      <c r="AD2406" s="15" t="s">
        <v>1091</v>
      </c>
      <c r="AE2406" s="15" t="s">
        <v>1092</v>
      </c>
      <c r="AF2406" s="15" t="s">
        <v>624</v>
      </c>
      <c r="AP2406"/>
      <c r="AQ2406"/>
      <c r="AR2406"/>
    </row>
    <row r="2407" spans="1:44" s="15" customFormat="1">
      <c r="A2407" s="14">
        <v>45078.500856423612</v>
      </c>
      <c r="B2407" s="15" t="s">
        <v>1077</v>
      </c>
      <c r="C2407" s="15" t="s">
        <v>11</v>
      </c>
      <c r="D2407" s="14">
        <v>45078.500856423612</v>
      </c>
      <c r="E2407" s="15">
        <f t="shared" ca="1" si="65"/>
        <v>3625</v>
      </c>
      <c r="F2407" s="15" t="s">
        <v>12</v>
      </c>
      <c r="G2407" s="15" t="s">
        <v>13</v>
      </c>
      <c r="H2407" s="15" t="s">
        <v>251</v>
      </c>
      <c r="I2407" s="15" t="s">
        <v>252</v>
      </c>
      <c r="J2407" s="15" t="s">
        <v>1078</v>
      </c>
      <c r="K2407" s="16" t="s">
        <v>1079</v>
      </c>
      <c r="L2407" s="15" t="s">
        <v>1080</v>
      </c>
      <c r="M2407" s="15" t="s">
        <v>1081</v>
      </c>
      <c r="N2407" s="15" t="s">
        <v>1082</v>
      </c>
      <c r="O2407" s="15" t="s">
        <v>791</v>
      </c>
      <c r="Q2407" s="15" t="s">
        <v>1085</v>
      </c>
      <c r="R2407" s="16" t="s">
        <v>1086</v>
      </c>
      <c r="S2407" s="16" t="s">
        <v>1087</v>
      </c>
      <c r="T2407" s="16" t="s">
        <v>1088</v>
      </c>
      <c r="U2407" s="18">
        <v>43842</v>
      </c>
      <c r="V2407" s="17">
        <v>44208</v>
      </c>
      <c r="W2407" s="15" t="s">
        <v>1089</v>
      </c>
      <c r="X2407" s="15" t="s">
        <v>1090</v>
      </c>
      <c r="Y2407" s="15" t="s">
        <v>78</v>
      </c>
      <c r="Z2407" s="15" t="s">
        <v>1084</v>
      </c>
      <c r="AA2407" s="15" t="s">
        <v>79</v>
      </c>
      <c r="AB2407" s="15" t="s">
        <v>1081</v>
      </c>
      <c r="AC2407" s="15" t="s">
        <v>1083</v>
      </c>
      <c r="AD2407" s="15" t="s">
        <v>1091</v>
      </c>
      <c r="AE2407" s="15" t="s">
        <v>1092</v>
      </c>
      <c r="AF2407" s="15" t="s">
        <v>624</v>
      </c>
      <c r="AP2407"/>
      <c r="AQ2407"/>
      <c r="AR2407"/>
    </row>
    <row r="2408" spans="1:44" s="15" customFormat="1">
      <c r="A2408" s="14">
        <v>45108.500856423612</v>
      </c>
      <c r="B2408" s="15" t="s">
        <v>1077</v>
      </c>
      <c r="C2408" s="15" t="s">
        <v>11</v>
      </c>
      <c r="D2408" s="14">
        <v>45108.500856423612</v>
      </c>
      <c r="E2408" s="15">
        <f t="shared" ca="1" si="65"/>
        <v>3511</v>
      </c>
      <c r="F2408" s="15" t="s">
        <v>12</v>
      </c>
      <c r="G2408" s="15" t="s">
        <v>13</v>
      </c>
      <c r="H2408" s="15" t="s">
        <v>251</v>
      </c>
      <c r="I2408" s="15" t="s">
        <v>252</v>
      </c>
      <c r="J2408" s="15" t="s">
        <v>1078</v>
      </c>
      <c r="K2408" s="16" t="s">
        <v>1079</v>
      </c>
      <c r="L2408" s="15" t="s">
        <v>1080</v>
      </c>
      <c r="M2408" s="15" t="s">
        <v>1081</v>
      </c>
      <c r="N2408" s="15" t="s">
        <v>1082</v>
      </c>
      <c r="O2408" s="15" t="s">
        <v>791</v>
      </c>
      <c r="Q2408" s="15" t="s">
        <v>1085</v>
      </c>
      <c r="R2408" s="16" t="s">
        <v>1086</v>
      </c>
      <c r="S2408" s="16" t="s">
        <v>1087</v>
      </c>
      <c r="T2408" s="16" t="s">
        <v>1088</v>
      </c>
      <c r="U2408" s="18">
        <v>43842</v>
      </c>
      <c r="V2408" s="17">
        <v>44208</v>
      </c>
      <c r="W2408" s="15" t="s">
        <v>1089</v>
      </c>
      <c r="X2408" s="15" t="s">
        <v>1090</v>
      </c>
      <c r="Y2408" s="15" t="s">
        <v>78</v>
      </c>
      <c r="Z2408" s="15" t="s">
        <v>1084</v>
      </c>
      <c r="AA2408" s="15" t="s">
        <v>79</v>
      </c>
      <c r="AB2408" s="15" t="s">
        <v>1081</v>
      </c>
      <c r="AC2408" s="15" t="s">
        <v>1083</v>
      </c>
      <c r="AD2408" s="15" t="s">
        <v>1091</v>
      </c>
      <c r="AE2408" s="15" t="s">
        <v>1092</v>
      </c>
      <c r="AF2408" s="15" t="s">
        <v>624</v>
      </c>
      <c r="AP2408"/>
      <c r="AQ2408"/>
      <c r="AR2408"/>
    </row>
    <row r="2409" spans="1:44" s="15" customFormat="1">
      <c r="A2409" s="14">
        <v>45139.500856423612</v>
      </c>
      <c r="B2409" s="15" t="s">
        <v>1077</v>
      </c>
      <c r="C2409" s="15" t="s">
        <v>11</v>
      </c>
      <c r="D2409" s="14">
        <v>45139.500856423612</v>
      </c>
      <c r="E2409" s="15">
        <f t="shared" ca="1" si="65"/>
        <v>3420</v>
      </c>
      <c r="F2409" s="15" t="s">
        <v>12</v>
      </c>
      <c r="G2409" s="15" t="s">
        <v>13</v>
      </c>
      <c r="H2409" s="15" t="s">
        <v>251</v>
      </c>
      <c r="I2409" s="15" t="s">
        <v>252</v>
      </c>
      <c r="J2409" s="15" t="s">
        <v>1078</v>
      </c>
      <c r="K2409" s="16" t="s">
        <v>1079</v>
      </c>
      <c r="L2409" s="15" t="s">
        <v>1080</v>
      </c>
      <c r="M2409" s="15" t="s">
        <v>1081</v>
      </c>
      <c r="N2409" s="15" t="s">
        <v>1082</v>
      </c>
      <c r="O2409" s="15" t="s">
        <v>791</v>
      </c>
      <c r="Q2409" s="15" t="s">
        <v>1085</v>
      </c>
      <c r="R2409" s="16" t="s">
        <v>1086</v>
      </c>
      <c r="S2409" s="16" t="s">
        <v>1087</v>
      </c>
      <c r="T2409" s="16" t="s">
        <v>1088</v>
      </c>
      <c r="U2409" s="18">
        <v>43842</v>
      </c>
      <c r="V2409" s="17">
        <v>44208</v>
      </c>
      <c r="W2409" s="15" t="s">
        <v>1089</v>
      </c>
      <c r="X2409" s="15" t="s">
        <v>1090</v>
      </c>
      <c r="Y2409" s="15" t="s">
        <v>78</v>
      </c>
      <c r="Z2409" s="15" t="s">
        <v>1084</v>
      </c>
      <c r="AA2409" s="15" t="s">
        <v>79</v>
      </c>
      <c r="AB2409" s="15" t="s">
        <v>1081</v>
      </c>
      <c r="AC2409" s="15" t="s">
        <v>1083</v>
      </c>
      <c r="AD2409" s="15" t="s">
        <v>1091</v>
      </c>
      <c r="AE2409" s="15" t="s">
        <v>1092</v>
      </c>
      <c r="AF2409" s="15" t="s">
        <v>624</v>
      </c>
      <c r="AP2409"/>
      <c r="AQ2409"/>
      <c r="AR2409"/>
    </row>
    <row r="2410" spans="1:44" s="15" customFormat="1">
      <c r="A2410" s="14">
        <v>45170.500856423612</v>
      </c>
      <c r="B2410" s="15" t="s">
        <v>1077</v>
      </c>
      <c r="C2410" s="15" t="s">
        <v>11</v>
      </c>
      <c r="D2410" s="14">
        <v>45170.500856423612</v>
      </c>
      <c r="E2410" s="15">
        <f t="shared" ca="1" si="65"/>
        <v>4320</v>
      </c>
      <c r="F2410" s="15" t="s">
        <v>12</v>
      </c>
      <c r="G2410" s="15" t="s">
        <v>13</v>
      </c>
      <c r="H2410" s="15" t="s">
        <v>251</v>
      </c>
      <c r="I2410" s="15" t="s">
        <v>252</v>
      </c>
      <c r="J2410" s="15" t="s">
        <v>1078</v>
      </c>
      <c r="K2410" s="16" t="s">
        <v>1079</v>
      </c>
      <c r="L2410" s="15" t="s">
        <v>1080</v>
      </c>
      <c r="M2410" s="15" t="s">
        <v>1081</v>
      </c>
      <c r="N2410" s="15" t="s">
        <v>1082</v>
      </c>
      <c r="O2410" s="15" t="s">
        <v>791</v>
      </c>
      <c r="Q2410" s="15" t="s">
        <v>1085</v>
      </c>
      <c r="R2410" s="16" t="s">
        <v>1086</v>
      </c>
      <c r="S2410" s="16" t="s">
        <v>1087</v>
      </c>
      <c r="T2410" s="16" t="s">
        <v>1088</v>
      </c>
      <c r="U2410" s="18">
        <v>43842</v>
      </c>
      <c r="V2410" s="17">
        <v>44208</v>
      </c>
      <c r="W2410" s="15" t="s">
        <v>1089</v>
      </c>
      <c r="X2410" s="15" t="s">
        <v>1090</v>
      </c>
      <c r="Y2410" s="15" t="s">
        <v>78</v>
      </c>
      <c r="Z2410" s="15" t="s">
        <v>1084</v>
      </c>
      <c r="AA2410" s="15" t="s">
        <v>79</v>
      </c>
      <c r="AB2410" s="15" t="s">
        <v>1081</v>
      </c>
      <c r="AC2410" s="15" t="s">
        <v>1083</v>
      </c>
      <c r="AD2410" s="15" t="s">
        <v>1091</v>
      </c>
      <c r="AE2410" s="15" t="s">
        <v>1092</v>
      </c>
      <c r="AF2410" s="15" t="s">
        <v>624</v>
      </c>
      <c r="AP2410"/>
      <c r="AQ2410"/>
      <c r="AR2410"/>
    </row>
    <row r="2411" spans="1:44" s="15" customFormat="1">
      <c r="A2411" s="14">
        <v>45200.500856423612</v>
      </c>
      <c r="B2411" s="15" t="s">
        <v>1077</v>
      </c>
      <c r="C2411" s="15" t="s">
        <v>11</v>
      </c>
      <c r="D2411" s="14">
        <v>45200.500856423612</v>
      </c>
      <c r="E2411" s="15">
        <f t="shared" ca="1" si="65"/>
        <v>3229</v>
      </c>
      <c r="F2411" s="15" t="s">
        <v>12</v>
      </c>
      <c r="G2411" s="15" t="s">
        <v>13</v>
      </c>
      <c r="H2411" s="15" t="s">
        <v>251</v>
      </c>
      <c r="I2411" s="15" t="s">
        <v>252</v>
      </c>
      <c r="J2411" s="15" t="s">
        <v>1078</v>
      </c>
      <c r="K2411" s="16" t="s">
        <v>1079</v>
      </c>
      <c r="L2411" s="15" t="s">
        <v>1080</v>
      </c>
      <c r="M2411" s="15" t="s">
        <v>1081</v>
      </c>
      <c r="N2411" s="15" t="s">
        <v>1082</v>
      </c>
      <c r="O2411" s="15" t="s">
        <v>791</v>
      </c>
      <c r="Q2411" s="15" t="s">
        <v>1085</v>
      </c>
      <c r="R2411" s="16" t="s">
        <v>1086</v>
      </c>
      <c r="S2411" s="16" t="s">
        <v>1087</v>
      </c>
      <c r="T2411" s="16" t="s">
        <v>1088</v>
      </c>
      <c r="U2411" s="18">
        <v>43842</v>
      </c>
      <c r="V2411" s="17">
        <v>44208</v>
      </c>
      <c r="W2411" s="15" t="s">
        <v>1089</v>
      </c>
      <c r="X2411" s="15" t="s">
        <v>1090</v>
      </c>
      <c r="Y2411" s="15" t="s">
        <v>78</v>
      </c>
      <c r="Z2411" s="15" t="s">
        <v>1084</v>
      </c>
      <c r="AA2411" s="15" t="s">
        <v>79</v>
      </c>
      <c r="AB2411" s="15" t="s">
        <v>1081</v>
      </c>
      <c r="AC2411" s="15" t="s">
        <v>1083</v>
      </c>
      <c r="AD2411" s="15" t="s">
        <v>1091</v>
      </c>
      <c r="AE2411" s="15" t="s">
        <v>1092</v>
      </c>
      <c r="AF2411" s="15" t="s">
        <v>624</v>
      </c>
      <c r="AP2411"/>
      <c r="AQ2411"/>
      <c r="AR2411"/>
    </row>
    <row r="2412" spans="1:44">
      <c r="A2412" s="14">
        <v>45231.500856423612</v>
      </c>
      <c r="B2412" s="15" t="s">
        <v>1077</v>
      </c>
      <c r="C2412" s="15" t="s">
        <v>11</v>
      </c>
      <c r="D2412" s="14">
        <v>45231.500856423612</v>
      </c>
      <c r="E2412" s="15">
        <f t="shared" ca="1" si="65"/>
        <v>3016</v>
      </c>
      <c r="F2412" s="15" t="s">
        <v>12</v>
      </c>
      <c r="G2412" s="15" t="s">
        <v>13</v>
      </c>
      <c r="H2412" s="15" t="s">
        <v>251</v>
      </c>
      <c r="I2412" s="15" t="s">
        <v>252</v>
      </c>
      <c r="J2412" s="15" t="s">
        <v>1078</v>
      </c>
      <c r="K2412" s="16" t="s">
        <v>1079</v>
      </c>
      <c r="L2412" s="15" t="s">
        <v>1080</v>
      </c>
      <c r="M2412" s="15" t="s">
        <v>1081</v>
      </c>
      <c r="N2412" s="15" t="s">
        <v>1082</v>
      </c>
      <c r="O2412" s="15" t="s">
        <v>791</v>
      </c>
      <c r="P2412" s="15"/>
      <c r="Q2412" s="15" t="s">
        <v>1085</v>
      </c>
      <c r="R2412" s="16" t="s">
        <v>1086</v>
      </c>
      <c r="S2412" s="16" t="s">
        <v>1087</v>
      </c>
      <c r="T2412" s="16" t="s">
        <v>1088</v>
      </c>
      <c r="U2412" s="18">
        <v>43842</v>
      </c>
      <c r="V2412" s="17">
        <v>44208</v>
      </c>
      <c r="W2412" s="15" t="s">
        <v>1089</v>
      </c>
      <c r="X2412" s="15" t="s">
        <v>1090</v>
      </c>
      <c r="Y2412" s="15" t="s">
        <v>78</v>
      </c>
      <c r="Z2412" s="15" t="s">
        <v>1084</v>
      </c>
      <c r="AA2412" s="15" t="s">
        <v>79</v>
      </c>
      <c r="AB2412" s="15" t="s">
        <v>1081</v>
      </c>
      <c r="AC2412" s="15" t="s">
        <v>1083</v>
      </c>
      <c r="AD2412" s="15" t="s">
        <v>1091</v>
      </c>
      <c r="AE2412" s="15" t="s">
        <v>1092</v>
      </c>
      <c r="AF2412" s="15" t="s">
        <v>624</v>
      </c>
      <c r="AG2412" s="15"/>
      <c r="AH2412" s="15"/>
      <c r="AI2412" s="15"/>
      <c r="AJ2412" s="15"/>
      <c r="AK2412" s="15"/>
      <c r="AL2412" s="15"/>
      <c r="AM2412" s="15"/>
      <c r="AN2412" s="15"/>
      <c r="AO2412" s="15"/>
      <c r="AP2412" s="15"/>
      <c r="AQ2412" s="15"/>
      <c r="AR2412" s="15"/>
    </row>
    <row r="2413" spans="1:44">
      <c r="A2413" s="14">
        <v>45261.500856423612</v>
      </c>
      <c r="B2413" s="15" t="s">
        <v>1077</v>
      </c>
      <c r="C2413" s="15" t="s">
        <v>11</v>
      </c>
      <c r="D2413" s="14">
        <v>45261.500856423612</v>
      </c>
      <c r="E2413" s="15">
        <f t="shared" ca="1" si="65"/>
        <v>4437</v>
      </c>
      <c r="F2413" s="15" t="s">
        <v>12</v>
      </c>
      <c r="G2413" s="15" t="s">
        <v>13</v>
      </c>
      <c r="H2413" s="15" t="s">
        <v>251</v>
      </c>
      <c r="I2413" s="15" t="s">
        <v>252</v>
      </c>
      <c r="J2413" s="15" t="s">
        <v>1078</v>
      </c>
      <c r="K2413" s="16" t="s">
        <v>1079</v>
      </c>
      <c r="L2413" s="15" t="s">
        <v>1080</v>
      </c>
      <c r="M2413" s="15" t="s">
        <v>1081</v>
      </c>
      <c r="N2413" s="15" t="s">
        <v>1082</v>
      </c>
      <c r="O2413" s="15" t="s">
        <v>791</v>
      </c>
      <c r="P2413" s="15"/>
      <c r="Q2413" s="15" t="s">
        <v>1085</v>
      </c>
      <c r="R2413" s="16" t="s">
        <v>1086</v>
      </c>
      <c r="S2413" s="16" t="s">
        <v>1087</v>
      </c>
      <c r="T2413" s="16" t="s">
        <v>1088</v>
      </c>
      <c r="U2413" s="18">
        <v>43842</v>
      </c>
      <c r="V2413" s="17">
        <v>44208</v>
      </c>
      <c r="W2413" s="15" t="s">
        <v>1089</v>
      </c>
      <c r="X2413" s="15" t="s">
        <v>1090</v>
      </c>
      <c r="Y2413" s="15" t="s">
        <v>78</v>
      </c>
      <c r="Z2413" s="15" t="s">
        <v>1084</v>
      </c>
      <c r="AA2413" s="15" t="s">
        <v>79</v>
      </c>
      <c r="AB2413" s="15" t="s">
        <v>1081</v>
      </c>
      <c r="AC2413" s="15" t="s">
        <v>1083</v>
      </c>
      <c r="AD2413" s="15" t="s">
        <v>1091</v>
      </c>
      <c r="AE2413" s="15" t="s">
        <v>1092</v>
      </c>
      <c r="AF2413" s="15" t="s">
        <v>624</v>
      </c>
      <c r="AG2413" s="15"/>
      <c r="AH2413" s="15"/>
      <c r="AI2413" s="15"/>
      <c r="AJ2413" s="15"/>
      <c r="AK2413" s="15"/>
      <c r="AL2413" s="15"/>
      <c r="AM2413" s="15"/>
      <c r="AN2413" s="15"/>
      <c r="AO2413" s="15"/>
      <c r="AP2413" s="15"/>
      <c r="AQ2413" s="15"/>
      <c r="AR2413" s="15"/>
    </row>
    <row r="2414" spans="1:44">
      <c r="A2414" s="14">
        <v>44197.536608796298</v>
      </c>
      <c r="B2414" s="15" t="s">
        <v>1093</v>
      </c>
      <c r="C2414" s="15" t="s">
        <v>11</v>
      </c>
      <c r="D2414" s="14">
        <v>44197.536608796298</v>
      </c>
      <c r="E2414" s="15">
        <f ca="1">RANDBETWEEN(2100,5600)</f>
        <v>5093</v>
      </c>
      <c r="F2414" s="15" t="s">
        <v>12</v>
      </c>
      <c r="G2414" s="15" t="s">
        <v>13</v>
      </c>
      <c r="H2414" s="15" t="s">
        <v>251</v>
      </c>
      <c r="I2414" s="15" t="s">
        <v>252</v>
      </c>
      <c r="J2414" s="15" t="s">
        <v>1094</v>
      </c>
      <c r="K2414" s="16" t="s">
        <v>1095</v>
      </c>
      <c r="L2414" s="15" t="s">
        <v>1096</v>
      </c>
      <c r="M2414" s="15" t="s">
        <v>1097</v>
      </c>
      <c r="N2414" s="15" t="s">
        <v>1098</v>
      </c>
      <c r="O2414" s="15" t="s">
        <v>114</v>
      </c>
      <c r="P2414" s="15"/>
      <c r="Q2414" s="15" t="s">
        <v>1100</v>
      </c>
      <c r="R2414" s="15"/>
      <c r="S2414" s="16" t="s">
        <v>1101</v>
      </c>
      <c r="T2414" s="16" t="s">
        <v>1102</v>
      </c>
      <c r="U2414" s="18">
        <v>45139</v>
      </c>
      <c r="V2414" s="17">
        <v>45505</v>
      </c>
      <c r="W2414" s="15" t="s">
        <v>1103</v>
      </c>
      <c r="X2414" s="15" t="s">
        <v>1104</v>
      </c>
      <c r="Y2414" s="15" t="s">
        <v>78</v>
      </c>
      <c r="Z2414" s="15" t="s">
        <v>1099</v>
      </c>
      <c r="AA2414" s="15" t="s">
        <v>79</v>
      </c>
      <c r="AB2414" s="15" t="s">
        <v>1097</v>
      </c>
      <c r="AC2414" s="15" t="s">
        <v>1098</v>
      </c>
      <c r="AD2414" s="15" t="s">
        <v>1105</v>
      </c>
      <c r="AE2414" s="15" t="s">
        <v>1106</v>
      </c>
      <c r="AF2414" s="15" t="s">
        <v>123</v>
      </c>
      <c r="AI2414" s="15"/>
      <c r="AJ2414" s="15"/>
      <c r="AK2414" s="15"/>
      <c r="AL2414" s="15"/>
      <c r="AM2414" s="15"/>
      <c r="AN2414" s="15"/>
      <c r="AO2414" s="15"/>
      <c r="AP2414" s="15"/>
      <c r="AQ2414" s="15"/>
      <c r="AR2414" s="15"/>
    </row>
    <row r="2415" spans="1:44">
      <c r="A2415" s="14">
        <v>44228.536608796298</v>
      </c>
      <c r="B2415" s="15" t="s">
        <v>1093</v>
      </c>
      <c r="C2415" s="15" t="s">
        <v>11</v>
      </c>
      <c r="D2415" s="14">
        <v>44228.536608796298</v>
      </c>
      <c r="E2415" s="15">
        <f t="shared" ref="E2415:E2449" ca="1" si="66">RANDBETWEEN(2100,5600)</f>
        <v>4656</v>
      </c>
      <c r="F2415" s="15" t="s">
        <v>12</v>
      </c>
      <c r="G2415" s="15" t="s">
        <v>13</v>
      </c>
      <c r="H2415" s="15" t="s">
        <v>251</v>
      </c>
      <c r="I2415" s="15" t="s">
        <v>252</v>
      </c>
      <c r="J2415" s="15" t="s">
        <v>1094</v>
      </c>
      <c r="K2415" s="16" t="s">
        <v>1095</v>
      </c>
      <c r="L2415" s="15" t="s">
        <v>1096</v>
      </c>
      <c r="M2415" s="15" t="s">
        <v>1097</v>
      </c>
      <c r="N2415" s="15" t="s">
        <v>1098</v>
      </c>
      <c r="O2415" s="15" t="s">
        <v>114</v>
      </c>
      <c r="P2415" s="15"/>
      <c r="Q2415" s="15" t="s">
        <v>1100</v>
      </c>
      <c r="R2415" s="15"/>
      <c r="S2415" s="16" t="s">
        <v>1101</v>
      </c>
      <c r="T2415" s="16" t="s">
        <v>1102</v>
      </c>
      <c r="U2415" s="18">
        <v>45139</v>
      </c>
      <c r="V2415" s="17">
        <v>45505</v>
      </c>
      <c r="W2415" s="15" t="s">
        <v>1103</v>
      </c>
      <c r="X2415" s="15" t="s">
        <v>1104</v>
      </c>
      <c r="Y2415" s="15" t="s">
        <v>78</v>
      </c>
      <c r="Z2415" s="15" t="s">
        <v>1099</v>
      </c>
      <c r="AA2415" s="15" t="s">
        <v>79</v>
      </c>
      <c r="AB2415" s="15" t="s">
        <v>1097</v>
      </c>
      <c r="AC2415" s="15" t="s">
        <v>1098</v>
      </c>
      <c r="AD2415" s="15" t="s">
        <v>1105</v>
      </c>
      <c r="AE2415" s="15" t="s">
        <v>1106</v>
      </c>
      <c r="AF2415" s="15" t="s">
        <v>123</v>
      </c>
      <c r="AI2415" s="15"/>
      <c r="AJ2415" s="15"/>
      <c r="AK2415" s="15"/>
      <c r="AL2415" s="15"/>
      <c r="AM2415" s="15"/>
      <c r="AN2415" s="15"/>
      <c r="AO2415" s="15"/>
      <c r="AP2415" s="15"/>
      <c r="AQ2415" s="15"/>
      <c r="AR2415" s="15"/>
    </row>
    <row r="2416" spans="1:44">
      <c r="A2416" s="14">
        <v>44256.536608796298</v>
      </c>
      <c r="B2416" s="15" t="s">
        <v>1093</v>
      </c>
      <c r="C2416" s="15" t="s">
        <v>11</v>
      </c>
      <c r="D2416" s="14">
        <v>44256.536608796298</v>
      </c>
      <c r="E2416" s="15">
        <f t="shared" ca="1" si="66"/>
        <v>3965</v>
      </c>
      <c r="F2416" s="15" t="s">
        <v>12</v>
      </c>
      <c r="G2416" s="15" t="s">
        <v>13</v>
      </c>
      <c r="H2416" s="15" t="s">
        <v>251</v>
      </c>
      <c r="I2416" s="15" t="s">
        <v>252</v>
      </c>
      <c r="J2416" s="15" t="s">
        <v>1094</v>
      </c>
      <c r="K2416" s="16" t="s">
        <v>1095</v>
      </c>
      <c r="L2416" s="15" t="s">
        <v>1096</v>
      </c>
      <c r="M2416" s="15" t="s">
        <v>1097</v>
      </c>
      <c r="N2416" s="15" t="s">
        <v>1098</v>
      </c>
      <c r="O2416" s="15" t="s">
        <v>114</v>
      </c>
      <c r="P2416" s="15"/>
      <c r="Q2416" s="15" t="s">
        <v>1100</v>
      </c>
      <c r="R2416" s="15"/>
      <c r="S2416" s="16" t="s">
        <v>1101</v>
      </c>
      <c r="T2416" s="16" t="s">
        <v>1102</v>
      </c>
      <c r="U2416" s="18">
        <v>45139</v>
      </c>
      <c r="V2416" s="17">
        <v>45505</v>
      </c>
      <c r="W2416" s="15" t="s">
        <v>1103</v>
      </c>
      <c r="X2416" s="15" t="s">
        <v>1104</v>
      </c>
      <c r="Y2416" s="15" t="s">
        <v>78</v>
      </c>
      <c r="Z2416" s="15" t="s">
        <v>1099</v>
      </c>
      <c r="AA2416" s="15" t="s">
        <v>79</v>
      </c>
      <c r="AB2416" s="15" t="s">
        <v>1097</v>
      </c>
      <c r="AC2416" s="15" t="s">
        <v>1098</v>
      </c>
      <c r="AD2416" s="15" t="s">
        <v>1105</v>
      </c>
      <c r="AE2416" s="15" t="s">
        <v>1106</v>
      </c>
      <c r="AF2416" s="15" t="s">
        <v>123</v>
      </c>
      <c r="AH2416" s="15"/>
      <c r="AI2416" s="15"/>
      <c r="AJ2416" s="15"/>
      <c r="AK2416" s="15"/>
      <c r="AL2416" s="15"/>
      <c r="AM2416" s="15"/>
      <c r="AN2416" s="15"/>
      <c r="AO2416" s="15"/>
      <c r="AP2416" s="15"/>
      <c r="AQ2416" s="15"/>
      <c r="AR2416" s="15"/>
    </row>
    <row r="2417" spans="1:44">
      <c r="A2417" s="14">
        <v>44287.536608796298</v>
      </c>
      <c r="B2417" s="15" t="s">
        <v>1093</v>
      </c>
      <c r="C2417" s="15" t="s">
        <v>11</v>
      </c>
      <c r="D2417" s="14">
        <v>44287.536608796298</v>
      </c>
      <c r="E2417" s="15">
        <f t="shared" ca="1" si="66"/>
        <v>4263</v>
      </c>
      <c r="F2417" s="15" t="s">
        <v>12</v>
      </c>
      <c r="G2417" s="15" t="s">
        <v>13</v>
      </c>
      <c r="H2417" s="15" t="s">
        <v>251</v>
      </c>
      <c r="I2417" s="15" t="s">
        <v>252</v>
      </c>
      <c r="J2417" s="15" t="s">
        <v>1094</v>
      </c>
      <c r="K2417" s="16" t="s">
        <v>1095</v>
      </c>
      <c r="L2417" s="15" t="s">
        <v>1096</v>
      </c>
      <c r="M2417" s="15" t="s">
        <v>1097</v>
      </c>
      <c r="N2417" s="15" t="s">
        <v>1098</v>
      </c>
      <c r="O2417" s="15" t="s">
        <v>114</v>
      </c>
      <c r="P2417" s="15"/>
      <c r="Q2417" s="15" t="s">
        <v>1100</v>
      </c>
      <c r="R2417" s="15"/>
      <c r="S2417" s="16" t="s">
        <v>1101</v>
      </c>
      <c r="T2417" s="16" t="s">
        <v>1102</v>
      </c>
      <c r="U2417" s="18">
        <v>45139</v>
      </c>
      <c r="V2417" s="17">
        <v>45505</v>
      </c>
      <c r="W2417" s="15" t="s">
        <v>1103</v>
      </c>
      <c r="X2417" s="15" t="s">
        <v>1104</v>
      </c>
      <c r="Y2417" s="15" t="s">
        <v>78</v>
      </c>
      <c r="Z2417" s="15" t="s">
        <v>1099</v>
      </c>
      <c r="AA2417" s="15" t="s">
        <v>79</v>
      </c>
      <c r="AB2417" s="15" t="s">
        <v>1097</v>
      </c>
      <c r="AC2417" s="15" t="s">
        <v>1098</v>
      </c>
      <c r="AD2417" s="15" t="s">
        <v>1105</v>
      </c>
      <c r="AE2417" s="15" t="s">
        <v>1106</v>
      </c>
      <c r="AF2417" s="15" t="s">
        <v>123</v>
      </c>
      <c r="AG2417" s="15"/>
      <c r="AH2417" s="15"/>
      <c r="AI2417" s="15"/>
      <c r="AJ2417" s="15"/>
      <c r="AK2417" s="15"/>
      <c r="AL2417" s="15"/>
      <c r="AM2417" s="15"/>
      <c r="AN2417" s="15"/>
      <c r="AO2417" s="15"/>
      <c r="AP2417" s="15"/>
      <c r="AQ2417" s="15"/>
      <c r="AR2417" s="15"/>
    </row>
    <row r="2418" spans="1:44">
      <c r="A2418" s="14">
        <v>44317.536608796298</v>
      </c>
      <c r="B2418" s="15" t="s">
        <v>1093</v>
      </c>
      <c r="C2418" s="15" t="s">
        <v>11</v>
      </c>
      <c r="D2418" s="14">
        <v>44317.536608796298</v>
      </c>
      <c r="E2418" s="15">
        <f t="shared" ca="1" si="66"/>
        <v>3326</v>
      </c>
      <c r="F2418" s="15" t="s">
        <v>12</v>
      </c>
      <c r="G2418" s="15" t="s">
        <v>13</v>
      </c>
      <c r="H2418" s="15" t="s">
        <v>251</v>
      </c>
      <c r="I2418" s="15" t="s">
        <v>252</v>
      </c>
      <c r="J2418" s="15" t="s">
        <v>1094</v>
      </c>
      <c r="K2418" s="16" t="s">
        <v>1095</v>
      </c>
      <c r="L2418" s="15" t="s">
        <v>1096</v>
      </c>
      <c r="M2418" s="15" t="s">
        <v>1097</v>
      </c>
      <c r="N2418" s="15" t="s">
        <v>1098</v>
      </c>
      <c r="O2418" s="15" t="s">
        <v>114</v>
      </c>
      <c r="P2418" s="15"/>
      <c r="Q2418" s="15" t="s">
        <v>1100</v>
      </c>
      <c r="R2418" s="15"/>
      <c r="S2418" s="16" t="s">
        <v>1101</v>
      </c>
      <c r="T2418" s="16" t="s">
        <v>1102</v>
      </c>
      <c r="U2418" s="18">
        <v>45139</v>
      </c>
      <c r="V2418" s="17">
        <v>45505</v>
      </c>
      <c r="W2418" s="15" t="s">
        <v>1103</v>
      </c>
      <c r="X2418" s="15" t="s">
        <v>1104</v>
      </c>
      <c r="Y2418" s="15" t="s">
        <v>78</v>
      </c>
      <c r="Z2418" s="15" t="s">
        <v>1099</v>
      </c>
      <c r="AA2418" s="15" t="s">
        <v>79</v>
      </c>
      <c r="AB2418" s="15" t="s">
        <v>1097</v>
      </c>
      <c r="AC2418" s="15" t="s">
        <v>1098</v>
      </c>
      <c r="AD2418" s="15" t="s">
        <v>1105</v>
      </c>
      <c r="AE2418" s="15" t="s">
        <v>1106</v>
      </c>
      <c r="AF2418" s="15" t="s">
        <v>123</v>
      </c>
      <c r="AG2418" s="15"/>
      <c r="AH2418" s="15"/>
      <c r="AI2418" s="15"/>
      <c r="AJ2418" s="15"/>
      <c r="AM2418" s="15"/>
      <c r="AN2418" s="15"/>
      <c r="AO2418" s="15"/>
      <c r="AP2418" s="15"/>
      <c r="AQ2418" s="15"/>
      <c r="AR2418" s="15"/>
    </row>
    <row r="2419" spans="1:44">
      <c r="A2419" s="14">
        <v>44348.536608796298</v>
      </c>
      <c r="B2419" s="15" t="s">
        <v>1093</v>
      </c>
      <c r="C2419" s="15" t="s">
        <v>11</v>
      </c>
      <c r="D2419" s="14">
        <v>44348.536608796298</v>
      </c>
      <c r="E2419" s="15">
        <f t="shared" ca="1" si="66"/>
        <v>5280</v>
      </c>
      <c r="F2419" s="15" t="s">
        <v>12</v>
      </c>
      <c r="G2419" s="15" t="s">
        <v>13</v>
      </c>
      <c r="H2419" s="15" t="s">
        <v>251</v>
      </c>
      <c r="I2419" s="15" t="s">
        <v>252</v>
      </c>
      <c r="J2419" s="15" t="s">
        <v>1094</v>
      </c>
      <c r="K2419" s="16" t="s">
        <v>1095</v>
      </c>
      <c r="L2419" s="15" t="s">
        <v>1096</v>
      </c>
      <c r="M2419" s="15" t="s">
        <v>1097</v>
      </c>
      <c r="N2419" s="15" t="s">
        <v>1098</v>
      </c>
      <c r="O2419" s="15" t="s">
        <v>114</v>
      </c>
      <c r="P2419" s="15"/>
      <c r="Q2419" s="15" t="s">
        <v>1100</v>
      </c>
      <c r="R2419" s="15"/>
      <c r="S2419" s="16" t="s">
        <v>1101</v>
      </c>
      <c r="T2419" s="16" t="s">
        <v>1102</v>
      </c>
      <c r="U2419" s="18">
        <v>45139</v>
      </c>
      <c r="V2419" s="17">
        <v>45505</v>
      </c>
      <c r="W2419" s="15" t="s">
        <v>1103</v>
      </c>
      <c r="X2419" s="15" t="s">
        <v>1104</v>
      </c>
      <c r="Y2419" s="15" t="s">
        <v>78</v>
      </c>
      <c r="Z2419" s="15" t="s">
        <v>1099</v>
      </c>
      <c r="AA2419" s="15" t="s">
        <v>79</v>
      </c>
      <c r="AB2419" s="15" t="s">
        <v>1097</v>
      </c>
      <c r="AC2419" s="15" t="s">
        <v>1098</v>
      </c>
      <c r="AD2419" s="15" t="s">
        <v>1105</v>
      </c>
      <c r="AE2419" s="15" t="s">
        <v>1106</v>
      </c>
      <c r="AF2419" s="15" t="s">
        <v>123</v>
      </c>
      <c r="AG2419" s="15"/>
      <c r="AH2419" s="15"/>
      <c r="AI2419" s="15"/>
      <c r="AJ2419" s="15"/>
      <c r="AM2419" s="15"/>
      <c r="AN2419" s="15"/>
      <c r="AO2419" s="15"/>
      <c r="AP2419" s="15"/>
      <c r="AQ2419" s="15"/>
      <c r="AR2419" s="15"/>
    </row>
    <row r="2420" spans="1:44" s="15" customFormat="1">
      <c r="A2420" s="14">
        <v>44378.536608796298</v>
      </c>
      <c r="B2420" s="15" t="s">
        <v>1093</v>
      </c>
      <c r="C2420" s="15" t="s">
        <v>11</v>
      </c>
      <c r="D2420" s="14">
        <v>44378.536608796298</v>
      </c>
      <c r="E2420" s="15">
        <f t="shared" ca="1" si="66"/>
        <v>2140</v>
      </c>
      <c r="F2420" s="15" t="s">
        <v>12</v>
      </c>
      <c r="G2420" s="15" t="s">
        <v>13</v>
      </c>
      <c r="H2420" s="15" t="s">
        <v>251</v>
      </c>
      <c r="I2420" s="15" t="s">
        <v>252</v>
      </c>
      <c r="J2420" s="15" t="s">
        <v>1094</v>
      </c>
      <c r="K2420" s="16" t="s">
        <v>1095</v>
      </c>
      <c r="L2420" s="15" t="s">
        <v>1096</v>
      </c>
      <c r="M2420" s="15" t="s">
        <v>1097</v>
      </c>
      <c r="N2420" s="15" t="s">
        <v>1098</v>
      </c>
      <c r="O2420" s="15" t="s">
        <v>114</v>
      </c>
      <c r="Q2420" s="15" t="s">
        <v>1100</v>
      </c>
      <c r="S2420" s="16" t="s">
        <v>1101</v>
      </c>
      <c r="T2420" s="16" t="s">
        <v>1102</v>
      </c>
      <c r="U2420" s="18">
        <v>45139</v>
      </c>
      <c r="V2420" s="17">
        <v>45505</v>
      </c>
      <c r="W2420" s="15" t="s">
        <v>1103</v>
      </c>
      <c r="X2420" s="15" t="s">
        <v>1104</v>
      </c>
      <c r="Y2420" s="15" t="s">
        <v>78</v>
      </c>
      <c r="Z2420" s="15" t="s">
        <v>1099</v>
      </c>
      <c r="AA2420" s="15" t="s">
        <v>79</v>
      </c>
      <c r="AB2420" s="15" t="s">
        <v>1097</v>
      </c>
      <c r="AC2420" s="15" t="s">
        <v>1098</v>
      </c>
      <c r="AD2420" s="15" t="s">
        <v>1105</v>
      </c>
      <c r="AE2420" s="15" t="s">
        <v>1106</v>
      </c>
      <c r="AF2420" s="15" t="s">
        <v>123</v>
      </c>
      <c r="AK2420"/>
      <c r="AL2420"/>
    </row>
    <row r="2421" spans="1:44" s="15" customFormat="1">
      <c r="A2421" s="14">
        <v>44409.536608796298</v>
      </c>
      <c r="B2421" s="15" t="s">
        <v>1093</v>
      </c>
      <c r="C2421" s="15" t="s">
        <v>11</v>
      </c>
      <c r="D2421" s="14">
        <v>44409.536608796298</v>
      </c>
      <c r="E2421" s="15">
        <f t="shared" ca="1" si="66"/>
        <v>3414</v>
      </c>
      <c r="F2421" s="15" t="s">
        <v>12</v>
      </c>
      <c r="G2421" s="15" t="s">
        <v>13</v>
      </c>
      <c r="H2421" s="15" t="s">
        <v>251</v>
      </c>
      <c r="I2421" s="15" t="s">
        <v>252</v>
      </c>
      <c r="J2421" s="15" t="s">
        <v>1094</v>
      </c>
      <c r="K2421" s="16" t="s">
        <v>1095</v>
      </c>
      <c r="L2421" s="15" t="s">
        <v>1096</v>
      </c>
      <c r="M2421" s="15" t="s">
        <v>1097</v>
      </c>
      <c r="N2421" s="15" t="s">
        <v>1098</v>
      </c>
      <c r="O2421" s="15" t="s">
        <v>114</v>
      </c>
      <c r="Q2421" s="15" t="s">
        <v>1100</v>
      </c>
      <c r="S2421" s="16" t="s">
        <v>1101</v>
      </c>
      <c r="T2421" s="16" t="s">
        <v>1102</v>
      </c>
      <c r="U2421" s="18">
        <v>45139</v>
      </c>
      <c r="V2421" s="17">
        <v>45505</v>
      </c>
      <c r="W2421" s="15" t="s">
        <v>1103</v>
      </c>
      <c r="X2421" s="15" t="s">
        <v>1104</v>
      </c>
      <c r="Y2421" s="15" t="s">
        <v>78</v>
      </c>
      <c r="Z2421" s="15" t="s">
        <v>1099</v>
      </c>
      <c r="AA2421" s="15" t="s">
        <v>79</v>
      </c>
      <c r="AB2421" s="15" t="s">
        <v>1097</v>
      </c>
      <c r="AC2421" s="15" t="s">
        <v>1098</v>
      </c>
      <c r="AD2421" s="15" t="s">
        <v>1105</v>
      </c>
      <c r="AE2421" s="15" t="s">
        <v>1106</v>
      </c>
      <c r="AF2421" s="15" t="s">
        <v>123</v>
      </c>
      <c r="AK2421"/>
      <c r="AL2421"/>
      <c r="AM2421"/>
    </row>
    <row r="2422" spans="1:44" s="15" customFormat="1">
      <c r="A2422" s="14">
        <v>44440.536608796298</v>
      </c>
      <c r="B2422" s="15" t="s">
        <v>1093</v>
      </c>
      <c r="C2422" s="15" t="s">
        <v>11</v>
      </c>
      <c r="D2422" s="14">
        <v>44440.536608796298</v>
      </c>
      <c r="E2422" s="15">
        <f t="shared" ca="1" si="66"/>
        <v>5336</v>
      </c>
      <c r="F2422" s="15" t="s">
        <v>12</v>
      </c>
      <c r="G2422" s="15" t="s">
        <v>13</v>
      </c>
      <c r="H2422" s="15" t="s">
        <v>251</v>
      </c>
      <c r="I2422" s="15" t="s">
        <v>252</v>
      </c>
      <c r="J2422" s="15" t="s">
        <v>1094</v>
      </c>
      <c r="K2422" s="16" t="s">
        <v>1095</v>
      </c>
      <c r="L2422" s="15" t="s">
        <v>1096</v>
      </c>
      <c r="M2422" s="15" t="s">
        <v>1097</v>
      </c>
      <c r="N2422" s="15" t="s">
        <v>1098</v>
      </c>
      <c r="O2422" s="15" t="s">
        <v>114</v>
      </c>
      <c r="Q2422" s="15" t="s">
        <v>1100</v>
      </c>
      <c r="S2422" s="16" t="s">
        <v>1101</v>
      </c>
      <c r="T2422" s="16" t="s">
        <v>1102</v>
      </c>
      <c r="U2422" s="18">
        <v>45139</v>
      </c>
      <c r="V2422" s="17">
        <v>45505</v>
      </c>
      <c r="W2422" s="15" t="s">
        <v>1103</v>
      </c>
      <c r="X2422" s="15" t="s">
        <v>1104</v>
      </c>
      <c r="Y2422" s="15" t="s">
        <v>78</v>
      </c>
      <c r="Z2422" s="15" t="s">
        <v>1099</v>
      </c>
      <c r="AA2422" s="15" t="s">
        <v>79</v>
      </c>
      <c r="AB2422" s="15" t="s">
        <v>1097</v>
      </c>
      <c r="AC2422" s="15" t="s">
        <v>1098</v>
      </c>
      <c r="AD2422" s="15" t="s">
        <v>1105</v>
      </c>
      <c r="AE2422" s="15" t="s">
        <v>1106</v>
      </c>
      <c r="AF2422" s="15" t="s">
        <v>123</v>
      </c>
      <c r="AI2422"/>
      <c r="AJ2422"/>
      <c r="AK2422"/>
      <c r="AL2422"/>
      <c r="AM2422"/>
    </row>
    <row r="2423" spans="1:44" s="15" customFormat="1">
      <c r="A2423" s="14">
        <v>44470.536608796298</v>
      </c>
      <c r="B2423" s="15" t="s">
        <v>1093</v>
      </c>
      <c r="C2423" s="15" t="s">
        <v>11</v>
      </c>
      <c r="D2423" s="14">
        <v>44470.536608796298</v>
      </c>
      <c r="E2423" s="15">
        <f t="shared" ca="1" si="66"/>
        <v>4130</v>
      </c>
      <c r="F2423" s="15" t="s">
        <v>12</v>
      </c>
      <c r="G2423" s="15" t="s">
        <v>13</v>
      </c>
      <c r="H2423" s="15" t="s">
        <v>251</v>
      </c>
      <c r="I2423" s="15" t="s">
        <v>252</v>
      </c>
      <c r="J2423" s="15" t="s">
        <v>1094</v>
      </c>
      <c r="K2423" s="16" t="s">
        <v>1095</v>
      </c>
      <c r="L2423" s="15" t="s">
        <v>1096</v>
      </c>
      <c r="M2423" s="15" t="s">
        <v>1097</v>
      </c>
      <c r="N2423" s="15" t="s">
        <v>1098</v>
      </c>
      <c r="O2423" s="15" t="s">
        <v>114</v>
      </c>
      <c r="Q2423" s="15" t="s">
        <v>1100</v>
      </c>
      <c r="S2423" s="16" t="s">
        <v>1101</v>
      </c>
      <c r="T2423" s="16" t="s">
        <v>1102</v>
      </c>
      <c r="U2423" s="18">
        <v>45139</v>
      </c>
      <c r="V2423" s="17">
        <v>45505</v>
      </c>
      <c r="W2423" s="15" t="s">
        <v>1103</v>
      </c>
      <c r="X2423" s="15" t="s">
        <v>1104</v>
      </c>
      <c r="Y2423" s="15" t="s">
        <v>78</v>
      </c>
      <c r="Z2423" s="15" t="s">
        <v>1099</v>
      </c>
      <c r="AA2423" s="15" t="s">
        <v>79</v>
      </c>
      <c r="AB2423" s="15" t="s">
        <v>1097</v>
      </c>
      <c r="AC2423" s="15" t="s">
        <v>1098</v>
      </c>
      <c r="AD2423" s="15" t="s">
        <v>1105</v>
      </c>
      <c r="AE2423" s="15" t="s">
        <v>1106</v>
      </c>
      <c r="AF2423" s="15" t="s">
        <v>123</v>
      </c>
      <c r="AI2423"/>
      <c r="AJ2423"/>
      <c r="AK2423"/>
      <c r="AL2423"/>
      <c r="AM2423"/>
    </row>
    <row r="2424" spans="1:44" s="15" customFormat="1">
      <c r="A2424" s="14">
        <v>44501.536608796298</v>
      </c>
      <c r="B2424" s="15" t="s">
        <v>1093</v>
      </c>
      <c r="C2424" s="15" t="s">
        <v>11</v>
      </c>
      <c r="D2424" s="14">
        <v>44501.536608796298</v>
      </c>
      <c r="E2424" s="15">
        <f t="shared" ca="1" si="66"/>
        <v>5131</v>
      </c>
      <c r="F2424" s="15" t="s">
        <v>12</v>
      </c>
      <c r="G2424" s="15" t="s">
        <v>13</v>
      </c>
      <c r="H2424" s="15" t="s">
        <v>251</v>
      </c>
      <c r="I2424" s="15" t="s">
        <v>252</v>
      </c>
      <c r="J2424" s="15" t="s">
        <v>1094</v>
      </c>
      <c r="K2424" s="16" t="s">
        <v>1095</v>
      </c>
      <c r="L2424" s="15" t="s">
        <v>1096</v>
      </c>
      <c r="M2424" s="15" t="s">
        <v>1097</v>
      </c>
      <c r="N2424" s="15" t="s">
        <v>1098</v>
      </c>
      <c r="O2424" s="15" t="s">
        <v>114</v>
      </c>
      <c r="Q2424" s="15" t="s">
        <v>1100</v>
      </c>
      <c r="S2424" s="16" t="s">
        <v>1101</v>
      </c>
      <c r="T2424" s="16" t="s">
        <v>1102</v>
      </c>
      <c r="U2424" s="18">
        <v>45139</v>
      </c>
      <c r="V2424" s="17">
        <v>45505</v>
      </c>
      <c r="W2424" s="15" t="s">
        <v>1103</v>
      </c>
      <c r="X2424" s="15" t="s">
        <v>1104</v>
      </c>
      <c r="Y2424" s="15" t="s">
        <v>78</v>
      </c>
      <c r="Z2424" s="15" t="s">
        <v>1099</v>
      </c>
      <c r="AA2424" s="15" t="s">
        <v>79</v>
      </c>
      <c r="AB2424" s="15" t="s">
        <v>1097</v>
      </c>
      <c r="AC2424" s="15" t="s">
        <v>1098</v>
      </c>
      <c r="AD2424" s="15" t="s">
        <v>1105</v>
      </c>
      <c r="AE2424" s="15" t="s">
        <v>1106</v>
      </c>
      <c r="AF2424" s="15" t="s">
        <v>123</v>
      </c>
      <c r="AI2424"/>
      <c r="AJ2424"/>
      <c r="AK2424"/>
      <c r="AL2424"/>
      <c r="AM2424"/>
    </row>
    <row r="2425" spans="1:44" s="15" customFormat="1">
      <c r="A2425" s="14">
        <v>44531.536608796298</v>
      </c>
      <c r="B2425" s="15" t="s">
        <v>1093</v>
      </c>
      <c r="C2425" s="15" t="s">
        <v>11</v>
      </c>
      <c r="D2425" s="14">
        <v>44531.536608796298</v>
      </c>
      <c r="E2425" s="15">
        <f t="shared" ca="1" si="66"/>
        <v>3878</v>
      </c>
      <c r="F2425" s="15" t="s">
        <v>12</v>
      </c>
      <c r="G2425" s="15" t="s">
        <v>13</v>
      </c>
      <c r="H2425" s="15" t="s">
        <v>251</v>
      </c>
      <c r="I2425" s="15" t="s">
        <v>252</v>
      </c>
      <c r="J2425" s="15" t="s">
        <v>1094</v>
      </c>
      <c r="K2425" s="16" t="s">
        <v>1095</v>
      </c>
      <c r="L2425" s="15" t="s">
        <v>1096</v>
      </c>
      <c r="M2425" s="15" t="s">
        <v>1097</v>
      </c>
      <c r="N2425" s="15" t="s">
        <v>1098</v>
      </c>
      <c r="O2425" s="15" t="s">
        <v>114</v>
      </c>
      <c r="Q2425" s="15" t="s">
        <v>1100</v>
      </c>
      <c r="S2425" s="16" t="s">
        <v>1101</v>
      </c>
      <c r="T2425" s="16" t="s">
        <v>1102</v>
      </c>
      <c r="U2425" s="18">
        <v>45139</v>
      </c>
      <c r="V2425" s="17">
        <v>45505</v>
      </c>
      <c r="W2425" s="15" t="s">
        <v>1103</v>
      </c>
      <c r="X2425" s="15" t="s">
        <v>1104</v>
      </c>
      <c r="Y2425" s="15" t="s">
        <v>78</v>
      </c>
      <c r="Z2425" s="15" t="s">
        <v>1099</v>
      </c>
      <c r="AA2425" s="15" t="s">
        <v>79</v>
      </c>
      <c r="AB2425" s="15" t="s">
        <v>1097</v>
      </c>
      <c r="AC2425" s="15" t="s">
        <v>1098</v>
      </c>
      <c r="AD2425" s="15" t="s">
        <v>1105</v>
      </c>
      <c r="AE2425" s="15" t="s">
        <v>1106</v>
      </c>
      <c r="AF2425" s="15" t="s">
        <v>123</v>
      </c>
      <c r="AI2425"/>
      <c r="AJ2425"/>
      <c r="AK2425"/>
      <c r="AM2425"/>
    </row>
    <row r="2426" spans="1:44" s="15" customFormat="1">
      <c r="A2426" s="14">
        <v>44562.536608796298</v>
      </c>
      <c r="B2426" s="15" t="s">
        <v>1093</v>
      </c>
      <c r="C2426" s="15" t="s">
        <v>11</v>
      </c>
      <c r="D2426" s="14">
        <v>44562.536608796298</v>
      </c>
      <c r="E2426" s="15">
        <f t="shared" ca="1" si="66"/>
        <v>5273</v>
      </c>
      <c r="F2426" s="15" t="s">
        <v>12</v>
      </c>
      <c r="G2426" s="15" t="s">
        <v>13</v>
      </c>
      <c r="H2426" s="15" t="s">
        <v>251</v>
      </c>
      <c r="I2426" s="15" t="s">
        <v>252</v>
      </c>
      <c r="J2426" s="15" t="s">
        <v>1094</v>
      </c>
      <c r="K2426" s="16" t="s">
        <v>1095</v>
      </c>
      <c r="L2426" s="15" t="s">
        <v>1096</v>
      </c>
      <c r="M2426" s="15" t="s">
        <v>1097</v>
      </c>
      <c r="N2426" s="15" t="s">
        <v>1098</v>
      </c>
      <c r="O2426" s="15" t="s">
        <v>114</v>
      </c>
      <c r="Q2426" s="15" t="s">
        <v>1100</v>
      </c>
      <c r="S2426" s="16" t="s">
        <v>1101</v>
      </c>
      <c r="T2426" s="16" t="s">
        <v>1102</v>
      </c>
      <c r="U2426" s="18">
        <v>45139</v>
      </c>
      <c r="V2426" s="17">
        <v>45505</v>
      </c>
      <c r="W2426" s="15" t="s">
        <v>1103</v>
      </c>
      <c r="X2426" s="15" t="s">
        <v>1104</v>
      </c>
      <c r="Y2426" s="15" t="s">
        <v>78</v>
      </c>
      <c r="Z2426" s="15" t="s">
        <v>1099</v>
      </c>
      <c r="AA2426" s="15" t="s">
        <v>79</v>
      </c>
      <c r="AB2426" s="15" t="s">
        <v>1097</v>
      </c>
      <c r="AC2426" s="15" t="s">
        <v>1098</v>
      </c>
      <c r="AD2426" s="15" t="s">
        <v>1105</v>
      </c>
      <c r="AE2426" s="15" t="s">
        <v>1106</v>
      </c>
      <c r="AF2426" s="15" t="s">
        <v>123</v>
      </c>
      <c r="AI2426"/>
      <c r="AJ2426"/>
      <c r="AM2426"/>
    </row>
    <row r="2427" spans="1:44" s="15" customFormat="1">
      <c r="A2427" s="14">
        <v>44593.536608796298</v>
      </c>
      <c r="B2427" s="15" t="s">
        <v>1093</v>
      </c>
      <c r="C2427" s="15" t="s">
        <v>11</v>
      </c>
      <c r="D2427" s="14">
        <v>44593.536608796298</v>
      </c>
      <c r="E2427" s="15">
        <f t="shared" ca="1" si="66"/>
        <v>2637</v>
      </c>
      <c r="F2427" s="15" t="s">
        <v>12</v>
      </c>
      <c r="G2427" s="15" t="s">
        <v>13</v>
      </c>
      <c r="H2427" s="15" t="s">
        <v>251</v>
      </c>
      <c r="I2427" s="15" t="s">
        <v>252</v>
      </c>
      <c r="J2427" s="15" t="s">
        <v>1094</v>
      </c>
      <c r="K2427" s="16" t="s">
        <v>1095</v>
      </c>
      <c r="L2427" s="15" t="s">
        <v>1096</v>
      </c>
      <c r="M2427" s="15" t="s">
        <v>1097</v>
      </c>
      <c r="N2427" s="15" t="s">
        <v>1098</v>
      </c>
      <c r="O2427" s="15" t="s">
        <v>114</v>
      </c>
      <c r="Q2427" s="15" t="s">
        <v>1100</v>
      </c>
      <c r="S2427" s="16" t="s">
        <v>1101</v>
      </c>
      <c r="T2427" s="16" t="s">
        <v>1102</v>
      </c>
      <c r="U2427" s="18">
        <v>45139</v>
      </c>
      <c r="V2427" s="17">
        <v>45505</v>
      </c>
      <c r="W2427" s="15" t="s">
        <v>1103</v>
      </c>
      <c r="X2427" s="15" t="s">
        <v>1104</v>
      </c>
      <c r="Y2427" s="15" t="s">
        <v>78</v>
      </c>
      <c r="Z2427" s="15" t="s">
        <v>1099</v>
      </c>
      <c r="AA2427" s="15" t="s">
        <v>79</v>
      </c>
      <c r="AB2427" s="15" t="s">
        <v>1097</v>
      </c>
      <c r="AC2427" s="15" t="s">
        <v>1098</v>
      </c>
      <c r="AD2427" s="15" t="s">
        <v>1105</v>
      </c>
      <c r="AE2427" s="15" t="s">
        <v>1106</v>
      </c>
      <c r="AF2427" s="15" t="s">
        <v>123</v>
      </c>
      <c r="AI2427"/>
      <c r="AJ2427"/>
      <c r="AM2427"/>
    </row>
    <row r="2428" spans="1:44" s="15" customFormat="1">
      <c r="A2428" s="14">
        <v>44621.536608796298</v>
      </c>
      <c r="B2428" s="15" t="s">
        <v>1093</v>
      </c>
      <c r="C2428" s="15" t="s">
        <v>11</v>
      </c>
      <c r="D2428" s="14">
        <v>44621.536608796298</v>
      </c>
      <c r="E2428" s="15">
        <f t="shared" ca="1" si="66"/>
        <v>4386</v>
      </c>
      <c r="F2428" s="15" t="s">
        <v>12</v>
      </c>
      <c r="G2428" s="15" t="s">
        <v>13</v>
      </c>
      <c r="H2428" s="15" t="s">
        <v>251</v>
      </c>
      <c r="I2428" s="15" t="s">
        <v>252</v>
      </c>
      <c r="J2428" s="15" t="s">
        <v>1094</v>
      </c>
      <c r="K2428" s="16" t="s">
        <v>1095</v>
      </c>
      <c r="L2428" s="15" t="s">
        <v>1096</v>
      </c>
      <c r="M2428" s="15" t="s">
        <v>1097</v>
      </c>
      <c r="N2428" s="15" t="s">
        <v>1098</v>
      </c>
      <c r="O2428" s="15" t="s">
        <v>114</v>
      </c>
      <c r="Q2428" s="15" t="s">
        <v>1100</v>
      </c>
      <c r="S2428" s="16" t="s">
        <v>1101</v>
      </c>
      <c r="T2428" s="16" t="s">
        <v>1102</v>
      </c>
      <c r="U2428" s="18">
        <v>45139</v>
      </c>
      <c r="V2428" s="17">
        <v>45505</v>
      </c>
      <c r="W2428" s="15" t="s">
        <v>1103</v>
      </c>
      <c r="X2428" s="15" t="s">
        <v>1104</v>
      </c>
      <c r="Y2428" s="15" t="s">
        <v>78</v>
      </c>
      <c r="Z2428" s="15" t="s">
        <v>1099</v>
      </c>
      <c r="AA2428" s="15" t="s">
        <v>79</v>
      </c>
      <c r="AB2428" s="15" t="s">
        <v>1097</v>
      </c>
      <c r="AC2428" s="15" t="s">
        <v>1098</v>
      </c>
      <c r="AD2428" s="15" t="s">
        <v>1105</v>
      </c>
      <c r="AE2428" s="15" t="s">
        <v>1106</v>
      </c>
      <c r="AF2428" s="15" t="s">
        <v>123</v>
      </c>
      <c r="AI2428"/>
      <c r="AJ2428"/>
      <c r="AN2428"/>
    </row>
    <row r="2429" spans="1:44" s="15" customFormat="1">
      <c r="A2429" s="14">
        <v>44652.536608796298</v>
      </c>
      <c r="B2429" s="15" t="s">
        <v>1093</v>
      </c>
      <c r="C2429" s="15" t="s">
        <v>11</v>
      </c>
      <c r="D2429" s="14">
        <v>44652.536608796298</v>
      </c>
      <c r="E2429" s="15">
        <f t="shared" ca="1" si="66"/>
        <v>3507</v>
      </c>
      <c r="F2429" s="15" t="s">
        <v>12</v>
      </c>
      <c r="G2429" s="15" t="s">
        <v>13</v>
      </c>
      <c r="H2429" s="15" t="s">
        <v>251</v>
      </c>
      <c r="I2429" s="15" t="s">
        <v>252</v>
      </c>
      <c r="J2429" s="15" t="s">
        <v>1094</v>
      </c>
      <c r="K2429" s="16" t="s">
        <v>1095</v>
      </c>
      <c r="L2429" s="15" t="s">
        <v>1096</v>
      </c>
      <c r="M2429" s="15" t="s">
        <v>1097</v>
      </c>
      <c r="N2429" s="15" t="s">
        <v>1098</v>
      </c>
      <c r="O2429" s="15" t="s">
        <v>114</v>
      </c>
      <c r="Q2429" s="15" t="s">
        <v>1100</v>
      </c>
      <c r="S2429" s="16" t="s">
        <v>1101</v>
      </c>
      <c r="T2429" s="16" t="s">
        <v>1102</v>
      </c>
      <c r="U2429" s="18">
        <v>45139</v>
      </c>
      <c r="V2429" s="17">
        <v>45505</v>
      </c>
      <c r="W2429" s="15" t="s">
        <v>1103</v>
      </c>
      <c r="X2429" s="15" t="s">
        <v>1104</v>
      </c>
      <c r="Y2429" s="15" t="s">
        <v>78</v>
      </c>
      <c r="Z2429" s="15" t="s">
        <v>1099</v>
      </c>
      <c r="AA2429" s="15" t="s">
        <v>79</v>
      </c>
      <c r="AB2429" s="15" t="s">
        <v>1097</v>
      </c>
      <c r="AC2429" s="15" t="s">
        <v>1098</v>
      </c>
      <c r="AD2429" s="15" t="s">
        <v>1105</v>
      </c>
      <c r="AE2429" s="15" t="s">
        <v>1106</v>
      </c>
      <c r="AF2429" s="15" t="s">
        <v>123</v>
      </c>
      <c r="AN2429"/>
    </row>
    <row r="2430" spans="1:44" s="15" customFormat="1">
      <c r="A2430" s="14">
        <v>44682.536608796298</v>
      </c>
      <c r="B2430" s="15" t="s">
        <v>1093</v>
      </c>
      <c r="C2430" s="15" t="s">
        <v>11</v>
      </c>
      <c r="D2430" s="14">
        <v>44682.536608796298</v>
      </c>
      <c r="E2430" s="15">
        <f t="shared" ca="1" si="66"/>
        <v>3825</v>
      </c>
      <c r="F2430" s="15" t="s">
        <v>12</v>
      </c>
      <c r="G2430" s="15" t="s">
        <v>13</v>
      </c>
      <c r="H2430" s="15" t="s">
        <v>251</v>
      </c>
      <c r="I2430" s="15" t="s">
        <v>252</v>
      </c>
      <c r="J2430" s="15" t="s">
        <v>1094</v>
      </c>
      <c r="K2430" s="16" t="s">
        <v>1095</v>
      </c>
      <c r="L2430" s="15" t="s">
        <v>1096</v>
      </c>
      <c r="M2430" s="15" t="s">
        <v>1097</v>
      </c>
      <c r="N2430" s="15" t="s">
        <v>1098</v>
      </c>
      <c r="O2430" s="15" t="s">
        <v>114</v>
      </c>
      <c r="Q2430" s="15" t="s">
        <v>1100</v>
      </c>
      <c r="S2430" s="16" t="s">
        <v>1101</v>
      </c>
      <c r="T2430" s="16" t="s">
        <v>1102</v>
      </c>
      <c r="U2430" s="18">
        <v>45139</v>
      </c>
      <c r="V2430" s="17">
        <v>45505</v>
      </c>
      <c r="W2430" s="15" t="s">
        <v>1103</v>
      </c>
      <c r="X2430" s="15" t="s">
        <v>1104</v>
      </c>
      <c r="Y2430" s="15" t="s">
        <v>78</v>
      </c>
      <c r="Z2430" s="15" t="s">
        <v>1099</v>
      </c>
      <c r="AA2430" s="15" t="s">
        <v>79</v>
      </c>
      <c r="AB2430" s="15" t="s">
        <v>1097</v>
      </c>
      <c r="AC2430" s="15" t="s">
        <v>1098</v>
      </c>
      <c r="AD2430" s="15" t="s">
        <v>1105</v>
      </c>
      <c r="AE2430" s="15" t="s">
        <v>1106</v>
      </c>
      <c r="AF2430" s="15" t="s">
        <v>123</v>
      </c>
      <c r="AN2430"/>
    </row>
    <row r="2431" spans="1:44" s="15" customFormat="1">
      <c r="A2431" s="14">
        <v>44713.536608796298</v>
      </c>
      <c r="B2431" s="15" t="s">
        <v>1093</v>
      </c>
      <c r="C2431" s="15" t="s">
        <v>11</v>
      </c>
      <c r="D2431" s="14">
        <v>44713.536608796298</v>
      </c>
      <c r="E2431" s="15">
        <f t="shared" ca="1" si="66"/>
        <v>4107</v>
      </c>
      <c r="F2431" s="15" t="s">
        <v>12</v>
      </c>
      <c r="G2431" s="15" t="s">
        <v>13</v>
      </c>
      <c r="H2431" s="15" t="s">
        <v>251</v>
      </c>
      <c r="I2431" s="15" t="s">
        <v>252</v>
      </c>
      <c r="J2431" s="15" t="s">
        <v>1094</v>
      </c>
      <c r="K2431" s="16" t="s">
        <v>1095</v>
      </c>
      <c r="L2431" s="15" t="s">
        <v>1096</v>
      </c>
      <c r="M2431" s="15" t="s">
        <v>1097</v>
      </c>
      <c r="N2431" s="15" t="s">
        <v>1098</v>
      </c>
      <c r="O2431" s="15" t="s">
        <v>114</v>
      </c>
      <c r="Q2431" s="15" t="s">
        <v>1100</v>
      </c>
      <c r="S2431" s="16" t="s">
        <v>1101</v>
      </c>
      <c r="T2431" s="16" t="s">
        <v>1102</v>
      </c>
      <c r="U2431" s="18">
        <v>45139</v>
      </c>
      <c r="V2431" s="17">
        <v>45505</v>
      </c>
      <c r="W2431" s="15" t="s">
        <v>1103</v>
      </c>
      <c r="X2431" s="15" t="s">
        <v>1104</v>
      </c>
      <c r="Y2431" s="15" t="s">
        <v>78</v>
      </c>
      <c r="Z2431" s="15" t="s">
        <v>1099</v>
      </c>
      <c r="AA2431" s="15" t="s">
        <v>79</v>
      </c>
      <c r="AB2431" s="15" t="s">
        <v>1097</v>
      </c>
      <c r="AC2431" s="15" t="s">
        <v>1098</v>
      </c>
      <c r="AD2431" s="15" t="s">
        <v>1105</v>
      </c>
      <c r="AE2431" s="15" t="s">
        <v>1106</v>
      </c>
      <c r="AF2431" s="15" t="s">
        <v>123</v>
      </c>
      <c r="AN2431"/>
    </row>
    <row r="2432" spans="1:44" s="15" customFormat="1">
      <c r="A2432" s="14">
        <v>44743.536608796298</v>
      </c>
      <c r="B2432" s="15" t="s">
        <v>1093</v>
      </c>
      <c r="C2432" s="15" t="s">
        <v>11</v>
      </c>
      <c r="D2432" s="14">
        <v>44743.536608796298</v>
      </c>
      <c r="E2432" s="15">
        <f t="shared" ca="1" si="66"/>
        <v>3445</v>
      </c>
      <c r="F2432" s="15" t="s">
        <v>12</v>
      </c>
      <c r="G2432" s="15" t="s">
        <v>13</v>
      </c>
      <c r="H2432" s="15" t="s">
        <v>251</v>
      </c>
      <c r="I2432" s="15" t="s">
        <v>252</v>
      </c>
      <c r="J2432" s="15" t="s">
        <v>1094</v>
      </c>
      <c r="K2432" s="16" t="s">
        <v>1095</v>
      </c>
      <c r="L2432" s="15" t="s">
        <v>1096</v>
      </c>
      <c r="M2432" s="15" t="s">
        <v>1097</v>
      </c>
      <c r="N2432" s="15" t="s">
        <v>1098</v>
      </c>
      <c r="O2432" s="15" t="s">
        <v>114</v>
      </c>
      <c r="Q2432" s="15" t="s">
        <v>1100</v>
      </c>
      <c r="S2432" s="16" t="s">
        <v>1101</v>
      </c>
      <c r="T2432" s="16" t="s">
        <v>1102</v>
      </c>
      <c r="U2432" s="18">
        <v>45139</v>
      </c>
      <c r="V2432" s="17">
        <v>45505</v>
      </c>
      <c r="W2432" s="15" t="s">
        <v>1103</v>
      </c>
      <c r="X2432" s="15" t="s">
        <v>1104</v>
      </c>
      <c r="Y2432" s="15" t="s">
        <v>78</v>
      </c>
      <c r="Z2432" s="15" t="s">
        <v>1099</v>
      </c>
      <c r="AA2432" s="15" t="s">
        <v>79</v>
      </c>
      <c r="AB2432" s="15" t="s">
        <v>1097</v>
      </c>
      <c r="AC2432" s="15" t="s">
        <v>1098</v>
      </c>
      <c r="AD2432" s="15" t="s">
        <v>1105</v>
      </c>
      <c r="AE2432" s="15" t="s">
        <v>1106</v>
      </c>
      <c r="AF2432" s="15" t="s">
        <v>123</v>
      </c>
      <c r="AN2432"/>
    </row>
    <row r="2433" spans="1:44" s="15" customFormat="1">
      <c r="A2433" s="14">
        <v>44774.536608796298</v>
      </c>
      <c r="B2433" s="15" t="s">
        <v>1093</v>
      </c>
      <c r="C2433" s="15" t="s">
        <v>11</v>
      </c>
      <c r="D2433" s="14">
        <v>44774.536608796298</v>
      </c>
      <c r="E2433" s="15">
        <f t="shared" ca="1" si="66"/>
        <v>3321</v>
      </c>
      <c r="F2433" s="15" t="s">
        <v>12</v>
      </c>
      <c r="G2433" s="15" t="s">
        <v>13</v>
      </c>
      <c r="H2433" s="15" t="s">
        <v>251</v>
      </c>
      <c r="I2433" s="15" t="s">
        <v>252</v>
      </c>
      <c r="J2433" s="15" t="s">
        <v>1094</v>
      </c>
      <c r="K2433" s="16" t="s">
        <v>1095</v>
      </c>
      <c r="L2433" s="15" t="s">
        <v>1096</v>
      </c>
      <c r="M2433" s="15" t="s">
        <v>1097</v>
      </c>
      <c r="N2433" s="15" t="s">
        <v>1098</v>
      </c>
      <c r="O2433" s="15" t="s">
        <v>114</v>
      </c>
      <c r="Q2433" s="15" t="s">
        <v>1100</v>
      </c>
      <c r="S2433" s="16" t="s">
        <v>1101</v>
      </c>
      <c r="T2433" s="16" t="s">
        <v>1102</v>
      </c>
      <c r="U2433" s="18">
        <v>45139</v>
      </c>
      <c r="V2433" s="17">
        <v>45505</v>
      </c>
      <c r="W2433" s="15" t="s">
        <v>1103</v>
      </c>
      <c r="X2433" s="15" t="s">
        <v>1104</v>
      </c>
      <c r="Y2433" s="15" t="s">
        <v>78</v>
      </c>
      <c r="Z2433" s="15" t="s">
        <v>1099</v>
      </c>
      <c r="AA2433" s="15" t="s">
        <v>79</v>
      </c>
      <c r="AB2433" s="15" t="s">
        <v>1097</v>
      </c>
      <c r="AC2433" s="15" t="s">
        <v>1098</v>
      </c>
      <c r="AD2433" s="15" t="s">
        <v>1105</v>
      </c>
      <c r="AE2433" s="15" t="s">
        <v>1106</v>
      </c>
      <c r="AF2433" s="15" t="s">
        <v>123</v>
      </c>
      <c r="AN2433"/>
    </row>
    <row r="2434" spans="1:44" s="15" customFormat="1">
      <c r="A2434" s="14">
        <v>44805.536608796298</v>
      </c>
      <c r="B2434" s="15" t="s">
        <v>1093</v>
      </c>
      <c r="C2434" s="15" t="s">
        <v>11</v>
      </c>
      <c r="D2434" s="14">
        <v>44805.536608796298</v>
      </c>
      <c r="E2434" s="15">
        <f t="shared" ca="1" si="66"/>
        <v>3977</v>
      </c>
      <c r="F2434" s="15" t="s">
        <v>12</v>
      </c>
      <c r="G2434" s="15" t="s">
        <v>13</v>
      </c>
      <c r="H2434" s="15" t="s">
        <v>251</v>
      </c>
      <c r="I2434" s="15" t="s">
        <v>252</v>
      </c>
      <c r="J2434" s="15" t="s">
        <v>1094</v>
      </c>
      <c r="K2434" s="16" t="s">
        <v>1095</v>
      </c>
      <c r="L2434" s="15" t="s">
        <v>1096</v>
      </c>
      <c r="M2434" s="15" t="s">
        <v>1097</v>
      </c>
      <c r="N2434" s="15" t="s">
        <v>1098</v>
      </c>
      <c r="O2434" s="15" t="s">
        <v>114</v>
      </c>
      <c r="Q2434" s="15" t="s">
        <v>1100</v>
      </c>
      <c r="S2434" s="16" t="s">
        <v>1101</v>
      </c>
      <c r="T2434" s="16" t="s">
        <v>1102</v>
      </c>
      <c r="U2434" s="18">
        <v>45139</v>
      </c>
      <c r="V2434" s="17">
        <v>45505</v>
      </c>
      <c r="W2434" s="15" t="s">
        <v>1103</v>
      </c>
      <c r="X2434" s="15" t="s">
        <v>1104</v>
      </c>
      <c r="Y2434" s="15" t="s">
        <v>78</v>
      </c>
      <c r="Z2434" s="15" t="s">
        <v>1099</v>
      </c>
      <c r="AA2434" s="15" t="s">
        <v>79</v>
      </c>
      <c r="AB2434" s="15" t="s">
        <v>1097</v>
      </c>
      <c r="AC2434" s="15" t="s">
        <v>1098</v>
      </c>
      <c r="AD2434" s="15" t="s">
        <v>1105</v>
      </c>
      <c r="AE2434" s="15" t="s">
        <v>1106</v>
      </c>
      <c r="AF2434" s="15" t="s">
        <v>123</v>
      </c>
      <c r="AN2434"/>
    </row>
    <row r="2435" spans="1:44" s="15" customFormat="1">
      <c r="A2435" s="14">
        <v>44835.536608796298</v>
      </c>
      <c r="B2435" s="15" t="s">
        <v>1093</v>
      </c>
      <c r="C2435" s="15" t="s">
        <v>11</v>
      </c>
      <c r="D2435" s="14">
        <v>44835.536608796298</v>
      </c>
      <c r="E2435" s="15">
        <f t="shared" ca="1" si="66"/>
        <v>2694</v>
      </c>
      <c r="F2435" s="15" t="s">
        <v>12</v>
      </c>
      <c r="G2435" s="15" t="s">
        <v>13</v>
      </c>
      <c r="H2435" s="15" t="s">
        <v>251</v>
      </c>
      <c r="I2435" s="15" t="s">
        <v>252</v>
      </c>
      <c r="J2435" s="15" t="s">
        <v>1094</v>
      </c>
      <c r="K2435" s="16" t="s">
        <v>1095</v>
      </c>
      <c r="L2435" s="15" t="s">
        <v>1096</v>
      </c>
      <c r="M2435" s="15" t="s">
        <v>1097</v>
      </c>
      <c r="N2435" s="15" t="s">
        <v>1098</v>
      </c>
      <c r="O2435" s="15" t="s">
        <v>114</v>
      </c>
      <c r="Q2435" s="15" t="s">
        <v>1100</v>
      </c>
      <c r="S2435" s="16" t="s">
        <v>1101</v>
      </c>
      <c r="T2435" s="16" t="s">
        <v>1102</v>
      </c>
      <c r="U2435" s="18">
        <v>45139</v>
      </c>
      <c r="V2435" s="17">
        <v>45505</v>
      </c>
      <c r="W2435" s="15" t="s">
        <v>1103</v>
      </c>
      <c r="X2435" s="15" t="s">
        <v>1104</v>
      </c>
      <c r="Y2435" s="15" t="s">
        <v>78</v>
      </c>
      <c r="Z2435" s="15" t="s">
        <v>1099</v>
      </c>
      <c r="AA2435" s="15" t="s">
        <v>79</v>
      </c>
      <c r="AB2435" s="15" t="s">
        <v>1097</v>
      </c>
      <c r="AC2435" s="15" t="s">
        <v>1098</v>
      </c>
      <c r="AD2435" s="15" t="s">
        <v>1105</v>
      </c>
      <c r="AE2435" s="15" t="s">
        <v>1106</v>
      </c>
      <c r="AF2435" s="15" t="s">
        <v>123</v>
      </c>
    </row>
    <row r="2436" spans="1:44" s="15" customFormat="1">
      <c r="A2436" s="14">
        <v>44866.536608796298</v>
      </c>
      <c r="B2436" s="15" t="s">
        <v>1093</v>
      </c>
      <c r="C2436" s="15" t="s">
        <v>11</v>
      </c>
      <c r="D2436" s="14">
        <v>44866.536608796298</v>
      </c>
      <c r="E2436" s="15">
        <f t="shared" ca="1" si="66"/>
        <v>5005</v>
      </c>
      <c r="F2436" s="15" t="s">
        <v>12</v>
      </c>
      <c r="G2436" s="15" t="s">
        <v>13</v>
      </c>
      <c r="H2436" s="15" t="s">
        <v>251</v>
      </c>
      <c r="I2436" s="15" t="s">
        <v>252</v>
      </c>
      <c r="J2436" s="15" t="s">
        <v>1094</v>
      </c>
      <c r="K2436" s="16" t="s">
        <v>1095</v>
      </c>
      <c r="L2436" s="15" t="s">
        <v>1096</v>
      </c>
      <c r="M2436" s="15" t="s">
        <v>1097</v>
      </c>
      <c r="N2436" s="15" t="s">
        <v>1098</v>
      </c>
      <c r="O2436" s="15" t="s">
        <v>114</v>
      </c>
      <c r="Q2436" s="15" t="s">
        <v>1100</v>
      </c>
      <c r="S2436" s="16" t="s">
        <v>1101</v>
      </c>
      <c r="T2436" s="16" t="s">
        <v>1102</v>
      </c>
      <c r="U2436" s="18">
        <v>45139</v>
      </c>
      <c r="V2436" s="17">
        <v>45505</v>
      </c>
      <c r="W2436" s="15" t="s">
        <v>1103</v>
      </c>
      <c r="X2436" s="15" t="s">
        <v>1104</v>
      </c>
      <c r="Y2436" s="15" t="s">
        <v>78</v>
      </c>
      <c r="Z2436" s="15" t="s">
        <v>1099</v>
      </c>
      <c r="AA2436" s="15" t="s">
        <v>79</v>
      </c>
      <c r="AB2436" s="15" t="s">
        <v>1097</v>
      </c>
      <c r="AC2436" s="15" t="s">
        <v>1098</v>
      </c>
      <c r="AD2436" s="15" t="s">
        <v>1105</v>
      </c>
      <c r="AE2436" s="15" t="s">
        <v>1106</v>
      </c>
      <c r="AF2436" s="15" t="s">
        <v>123</v>
      </c>
    </row>
    <row r="2437" spans="1:44" s="15" customFormat="1">
      <c r="A2437" s="14">
        <v>44896.536608796298</v>
      </c>
      <c r="B2437" s="15" t="s">
        <v>1093</v>
      </c>
      <c r="C2437" s="15" t="s">
        <v>11</v>
      </c>
      <c r="D2437" s="14">
        <v>44896.536608796298</v>
      </c>
      <c r="E2437" s="15">
        <f t="shared" ca="1" si="66"/>
        <v>4255</v>
      </c>
      <c r="F2437" s="15" t="s">
        <v>12</v>
      </c>
      <c r="G2437" s="15" t="s">
        <v>13</v>
      </c>
      <c r="H2437" s="15" t="s">
        <v>251</v>
      </c>
      <c r="I2437" s="15" t="s">
        <v>252</v>
      </c>
      <c r="J2437" s="15" t="s">
        <v>1094</v>
      </c>
      <c r="K2437" s="16" t="s">
        <v>1095</v>
      </c>
      <c r="L2437" s="15" t="s">
        <v>1096</v>
      </c>
      <c r="M2437" s="15" t="s">
        <v>1097</v>
      </c>
      <c r="N2437" s="15" t="s">
        <v>1098</v>
      </c>
      <c r="O2437" s="15" t="s">
        <v>114</v>
      </c>
      <c r="Q2437" s="15" t="s">
        <v>1100</v>
      </c>
      <c r="S2437" s="16" t="s">
        <v>1101</v>
      </c>
      <c r="T2437" s="16" t="s">
        <v>1102</v>
      </c>
      <c r="U2437" s="18">
        <v>45139</v>
      </c>
      <c r="V2437" s="17">
        <v>45505</v>
      </c>
      <c r="W2437" s="15" t="s">
        <v>1103</v>
      </c>
      <c r="X2437" s="15" t="s">
        <v>1104</v>
      </c>
      <c r="Y2437" s="15" t="s">
        <v>78</v>
      </c>
      <c r="Z2437" s="15" t="s">
        <v>1099</v>
      </c>
      <c r="AA2437" s="15" t="s">
        <v>79</v>
      </c>
      <c r="AB2437" s="15" t="s">
        <v>1097</v>
      </c>
      <c r="AC2437" s="15" t="s">
        <v>1098</v>
      </c>
      <c r="AD2437" s="15" t="s">
        <v>1105</v>
      </c>
      <c r="AE2437" s="15" t="s">
        <v>1106</v>
      </c>
      <c r="AF2437" s="15" t="s">
        <v>123</v>
      </c>
    </row>
    <row r="2438" spans="1:44" s="15" customFormat="1">
      <c r="A2438" s="14">
        <v>44927.536608796298</v>
      </c>
      <c r="B2438" s="15" t="s">
        <v>1093</v>
      </c>
      <c r="C2438" s="15" t="s">
        <v>11</v>
      </c>
      <c r="D2438" s="14">
        <v>44927.536608796298</v>
      </c>
      <c r="E2438" s="15">
        <f t="shared" ca="1" si="66"/>
        <v>5159</v>
      </c>
      <c r="F2438" s="15" t="s">
        <v>12</v>
      </c>
      <c r="G2438" s="15" t="s">
        <v>13</v>
      </c>
      <c r="H2438" s="15" t="s">
        <v>251</v>
      </c>
      <c r="I2438" s="15" t="s">
        <v>252</v>
      </c>
      <c r="J2438" s="15" t="s">
        <v>1094</v>
      </c>
      <c r="K2438" s="16" t="s">
        <v>1095</v>
      </c>
      <c r="L2438" s="15" t="s">
        <v>1096</v>
      </c>
      <c r="M2438" s="15" t="s">
        <v>1097</v>
      </c>
      <c r="N2438" s="15" t="s">
        <v>1098</v>
      </c>
      <c r="O2438" s="15" t="s">
        <v>114</v>
      </c>
      <c r="Q2438" s="15" t="s">
        <v>1100</v>
      </c>
      <c r="S2438" s="16" t="s">
        <v>1101</v>
      </c>
      <c r="T2438" s="16" t="s">
        <v>1102</v>
      </c>
      <c r="U2438" s="18">
        <v>45139</v>
      </c>
      <c r="V2438" s="17">
        <v>45505</v>
      </c>
      <c r="W2438" s="15" t="s">
        <v>1103</v>
      </c>
      <c r="X2438" s="15" t="s">
        <v>1104</v>
      </c>
      <c r="Y2438" s="15" t="s">
        <v>78</v>
      </c>
      <c r="Z2438" s="15" t="s">
        <v>1099</v>
      </c>
      <c r="AA2438" s="15" t="s">
        <v>79</v>
      </c>
      <c r="AB2438" s="15" t="s">
        <v>1097</v>
      </c>
      <c r="AC2438" s="15" t="s">
        <v>1098</v>
      </c>
      <c r="AD2438" s="15" t="s">
        <v>1105</v>
      </c>
      <c r="AE2438" s="15" t="s">
        <v>1106</v>
      </c>
      <c r="AF2438" s="15" t="s">
        <v>123</v>
      </c>
    </row>
    <row r="2439" spans="1:44" s="15" customFormat="1">
      <c r="A2439" s="14">
        <v>44958.536608796298</v>
      </c>
      <c r="B2439" s="15" t="s">
        <v>1093</v>
      </c>
      <c r="C2439" s="15" t="s">
        <v>11</v>
      </c>
      <c r="D2439" s="14">
        <v>44958.536608796298</v>
      </c>
      <c r="E2439" s="15">
        <f t="shared" ca="1" si="66"/>
        <v>3108</v>
      </c>
      <c r="F2439" s="15" t="s">
        <v>12</v>
      </c>
      <c r="G2439" s="15" t="s">
        <v>13</v>
      </c>
      <c r="H2439" s="15" t="s">
        <v>251</v>
      </c>
      <c r="I2439" s="15" t="s">
        <v>252</v>
      </c>
      <c r="J2439" s="15" t="s">
        <v>1094</v>
      </c>
      <c r="K2439" s="16" t="s">
        <v>1095</v>
      </c>
      <c r="L2439" s="15" t="s">
        <v>1096</v>
      </c>
      <c r="M2439" s="15" t="s">
        <v>1097</v>
      </c>
      <c r="N2439" s="15" t="s">
        <v>1098</v>
      </c>
      <c r="O2439" s="15" t="s">
        <v>114</v>
      </c>
      <c r="Q2439" s="15" t="s">
        <v>1100</v>
      </c>
      <c r="S2439" s="16" t="s">
        <v>1101</v>
      </c>
      <c r="T2439" s="16" t="s">
        <v>1102</v>
      </c>
      <c r="U2439" s="18">
        <v>45139</v>
      </c>
      <c r="V2439" s="17">
        <v>45505</v>
      </c>
      <c r="W2439" s="15" t="s">
        <v>1103</v>
      </c>
      <c r="X2439" s="15" t="s">
        <v>1104</v>
      </c>
      <c r="Y2439" s="15" t="s">
        <v>78</v>
      </c>
      <c r="Z2439" s="15" t="s">
        <v>1099</v>
      </c>
      <c r="AA2439" s="15" t="s">
        <v>79</v>
      </c>
      <c r="AB2439" s="15" t="s">
        <v>1097</v>
      </c>
      <c r="AC2439" s="15" t="s">
        <v>1098</v>
      </c>
      <c r="AD2439" s="15" t="s">
        <v>1105</v>
      </c>
      <c r="AE2439" s="15" t="s">
        <v>1106</v>
      </c>
      <c r="AF2439" s="15" t="s">
        <v>123</v>
      </c>
    </row>
    <row r="2440" spans="1:44" s="15" customFormat="1">
      <c r="A2440" s="14">
        <v>44986.536608796298</v>
      </c>
      <c r="B2440" s="15" t="s">
        <v>1093</v>
      </c>
      <c r="C2440" s="15" t="s">
        <v>11</v>
      </c>
      <c r="D2440" s="14">
        <v>44986.536608796298</v>
      </c>
      <c r="E2440" s="15">
        <f t="shared" ca="1" si="66"/>
        <v>2360</v>
      </c>
      <c r="F2440" s="15" t="s">
        <v>12</v>
      </c>
      <c r="G2440" s="15" t="s">
        <v>13</v>
      </c>
      <c r="H2440" s="15" t="s">
        <v>251</v>
      </c>
      <c r="I2440" s="15" t="s">
        <v>252</v>
      </c>
      <c r="J2440" s="15" t="s">
        <v>1094</v>
      </c>
      <c r="K2440" s="16" t="s">
        <v>1095</v>
      </c>
      <c r="L2440" s="15" t="s">
        <v>1096</v>
      </c>
      <c r="M2440" s="15" t="s">
        <v>1097</v>
      </c>
      <c r="N2440" s="15" t="s">
        <v>1098</v>
      </c>
      <c r="O2440" s="15" t="s">
        <v>114</v>
      </c>
      <c r="Q2440" s="15" t="s">
        <v>1100</v>
      </c>
      <c r="S2440" s="16" t="s">
        <v>1101</v>
      </c>
      <c r="T2440" s="16" t="s">
        <v>1102</v>
      </c>
      <c r="U2440" s="18">
        <v>45139</v>
      </c>
      <c r="V2440" s="17">
        <v>45505</v>
      </c>
      <c r="W2440" s="15" t="s">
        <v>1103</v>
      </c>
      <c r="X2440" s="15" t="s">
        <v>1104</v>
      </c>
      <c r="Y2440" s="15" t="s">
        <v>78</v>
      </c>
      <c r="Z2440" s="15" t="s">
        <v>1099</v>
      </c>
      <c r="AA2440" s="15" t="s">
        <v>79</v>
      </c>
      <c r="AB2440" s="15" t="s">
        <v>1097</v>
      </c>
      <c r="AC2440" s="15" t="s">
        <v>1098</v>
      </c>
      <c r="AD2440" s="15" t="s">
        <v>1105</v>
      </c>
      <c r="AE2440" s="15" t="s">
        <v>1106</v>
      </c>
      <c r="AF2440" s="15" t="s">
        <v>123</v>
      </c>
    </row>
    <row r="2441" spans="1:44" s="15" customFormat="1">
      <c r="A2441" s="14">
        <v>45017.536608796298</v>
      </c>
      <c r="B2441" s="15" t="s">
        <v>1093</v>
      </c>
      <c r="C2441" s="15" t="s">
        <v>11</v>
      </c>
      <c r="D2441" s="14">
        <v>45017.536608796298</v>
      </c>
      <c r="E2441" s="15">
        <f t="shared" ca="1" si="66"/>
        <v>5491</v>
      </c>
      <c r="F2441" s="15" t="s">
        <v>12</v>
      </c>
      <c r="G2441" s="15" t="s">
        <v>13</v>
      </c>
      <c r="H2441" s="15" t="s">
        <v>251</v>
      </c>
      <c r="I2441" s="15" t="s">
        <v>252</v>
      </c>
      <c r="J2441" s="15" t="s">
        <v>1094</v>
      </c>
      <c r="K2441" s="16" t="s">
        <v>1095</v>
      </c>
      <c r="L2441" s="15" t="s">
        <v>1096</v>
      </c>
      <c r="M2441" s="15" t="s">
        <v>1097</v>
      </c>
      <c r="N2441" s="15" t="s">
        <v>1098</v>
      </c>
      <c r="O2441" s="15" t="s">
        <v>114</v>
      </c>
      <c r="Q2441" s="15" t="s">
        <v>1100</v>
      </c>
      <c r="S2441" s="16" t="s">
        <v>1101</v>
      </c>
      <c r="T2441" s="16" t="s">
        <v>1102</v>
      </c>
      <c r="U2441" s="18">
        <v>45139</v>
      </c>
      <c r="V2441" s="17">
        <v>45505</v>
      </c>
      <c r="W2441" s="15" t="s">
        <v>1103</v>
      </c>
      <c r="X2441" s="15" t="s">
        <v>1104</v>
      </c>
      <c r="Y2441" s="15" t="s">
        <v>78</v>
      </c>
      <c r="Z2441" s="15" t="s">
        <v>1099</v>
      </c>
      <c r="AA2441" s="15" t="s">
        <v>79</v>
      </c>
      <c r="AB2441" s="15" t="s">
        <v>1097</v>
      </c>
      <c r="AC2441" s="15" t="s">
        <v>1098</v>
      </c>
      <c r="AD2441" s="15" t="s">
        <v>1105</v>
      </c>
      <c r="AE2441" s="15" t="s">
        <v>1106</v>
      </c>
      <c r="AF2441" s="15" t="s">
        <v>123</v>
      </c>
    </row>
    <row r="2442" spans="1:44" s="15" customFormat="1">
      <c r="A2442" s="14">
        <v>45047.536608796298</v>
      </c>
      <c r="B2442" s="15" t="s">
        <v>1093</v>
      </c>
      <c r="C2442" s="15" t="s">
        <v>11</v>
      </c>
      <c r="D2442" s="14">
        <v>45047.536608796298</v>
      </c>
      <c r="E2442" s="15">
        <f t="shared" ca="1" si="66"/>
        <v>2873</v>
      </c>
      <c r="F2442" s="15" t="s">
        <v>12</v>
      </c>
      <c r="G2442" s="15" t="s">
        <v>13</v>
      </c>
      <c r="H2442" s="15" t="s">
        <v>251</v>
      </c>
      <c r="I2442" s="15" t="s">
        <v>252</v>
      </c>
      <c r="J2442" s="15" t="s">
        <v>1094</v>
      </c>
      <c r="K2442" s="16" t="s">
        <v>1095</v>
      </c>
      <c r="L2442" s="15" t="s">
        <v>1096</v>
      </c>
      <c r="M2442" s="15" t="s">
        <v>1097</v>
      </c>
      <c r="N2442" s="15" t="s">
        <v>1098</v>
      </c>
      <c r="O2442" s="15" t="s">
        <v>114</v>
      </c>
      <c r="Q2442" s="15" t="s">
        <v>1100</v>
      </c>
      <c r="S2442" s="16" t="s">
        <v>1101</v>
      </c>
      <c r="T2442" s="16" t="s">
        <v>1102</v>
      </c>
      <c r="U2442" s="18">
        <v>45139</v>
      </c>
      <c r="V2442" s="17">
        <v>45505</v>
      </c>
      <c r="W2442" s="15" t="s">
        <v>1103</v>
      </c>
      <c r="X2442" s="15" t="s">
        <v>1104</v>
      </c>
      <c r="Y2442" s="15" t="s">
        <v>78</v>
      </c>
      <c r="Z2442" s="15" t="s">
        <v>1099</v>
      </c>
      <c r="AA2442" s="15" t="s">
        <v>79</v>
      </c>
      <c r="AB2442" s="15" t="s">
        <v>1097</v>
      </c>
      <c r="AC2442" s="15" t="s">
        <v>1098</v>
      </c>
      <c r="AD2442" s="15" t="s">
        <v>1105</v>
      </c>
      <c r="AE2442" s="15" t="s">
        <v>1106</v>
      </c>
      <c r="AF2442" s="15" t="s">
        <v>123</v>
      </c>
      <c r="AO2442"/>
    </row>
    <row r="2443" spans="1:44" s="15" customFormat="1">
      <c r="A2443" s="14">
        <v>45078.536608796298</v>
      </c>
      <c r="B2443" s="15" t="s">
        <v>1093</v>
      </c>
      <c r="C2443" s="15" t="s">
        <v>11</v>
      </c>
      <c r="D2443" s="14">
        <v>45078.536608796298</v>
      </c>
      <c r="E2443" s="15">
        <f t="shared" ca="1" si="66"/>
        <v>3585</v>
      </c>
      <c r="F2443" s="15" t="s">
        <v>12</v>
      </c>
      <c r="G2443" s="15" t="s">
        <v>13</v>
      </c>
      <c r="H2443" s="15" t="s">
        <v>251</v>
      </c>
      <c r="I2443" s="15" t="s">
        <v>252</v>
      </c>
      <c r="J2443" s="15" t="s">
        <v>1094</v>
      </c>
      <c r="K2443" s="16" t="s">
        <v>1095</v>
      </c>
      <c r="L2443" s="15" t="s">
        <v>1096</v>
      </c>
      <c r="M2443" s="15" t="s">
        <v>1097</v>
      </c>
      <c r="N2443" s="15" t="s">
        <v>1098</v>
      </c>
      <c r="O2443" s="15" t="s">
        <v>114</v>
      </c>
      <c r="Q2443" s="15" t="s">
        <v>1100</v>
      </c>
      <c r="S2443" s="16" t="s">
        <v>1101</v>
      </c>
      <c r="T2443" s="16" t="s">
        <v>1102</v>
      </c>
      <c r="U2443" s="18">
        <v>45139</v>
      </c>
      <c r="V2443" s="17">
        <v>45505</v>
      </c>
      <c r="W2443" s="15" t="s">
        <v>1103</v>
      </c>
      <c r="X2443" s="15" t="s">
        <v>1104</v>
      </c>
      <c r="Y2443" s="15" t="s">
        <v>78</v>
      </c>
      <c r="Z2443" s="15" t="s">
        <v>1099</v>
      </c>
      <c r="AA2443" s="15" t="s">
        <v>79</v>
      </c>
      <c r="AB2443" s="15" t="s">
        <v>1097</v>
      </c>
      <c r="AC2443" s="15" t="s">
        <v>1098</v>
      </c>
      <c r="AD2443" s="15" t="s">
        <v>1105</v>
      </c>
      <c r="AE2443" s="15" t="s">
        <v>1106</v>
      </c>
      <c r="AF2443" s="15" t="s">
        <v>123</v>
      </c>
      <c r="AO2443"/>
    </row>
    <row r="2444" spans="1:44" s="15" customFormat="1">
      <c r="A2444" s="14">
        <v>45108.536608796298</v>
      </c>
      <c r="B2444" s="15" t="s">
        <v>1093</v>
      </c>
      <c r="C2444" s="15" t="s">
        <v>11</v>
      </c>
      <c r="D2444" s="14">
        <v>45108.536608796298</v>
      </c>
      <c r="E2444" s="15">
        <f t="shared" ca="1" si="66"/>
        <v>5083</v>
      </c>
      <c r="F2444" s="15" t="s">
        <v>12</v>
      </c>
      <c r="G2444" s="15" t="s">
        <v>13</v>
      </c>
      <c r="H2444" s="15" t="s">
        <v>251</v>
      </c>
      <c r="I2444" s="15" t="s">
        <v>252</v>
      </c>
      <c r="J2444" s="15" t="s">
        <v>1094</v>
      </c>
      <c r="K2444" s="16" t="s">
        <v>1095</v>
      </c>
      <c r="L2444" s="15" t="s">
        <v>1096</v>
      </c>
      <c r="M2444" s="15" t="s">
        <v>1097</v>
      </c>
      <c r="N2444" s="15" t="s">
        <v>1098</v>
      </c>
      <c r="O2444" s="15" t="s">
        <v>114</v>
      </c>
      <c r="Q2444" s="15" t="s">
        <v>1100</v>
      </c>
      <c r="S2444" s="16" t="s">
        <v>1101</v>
      </c>
      <c r="T2444" s="16" t="s">
        <v>1102</v>
      </c>
      <c r="U2444" s="18">
        <v>45139</v>
      </c>
      <c r="V2444" s="17">
        <v>45505</v>
      </c>
      <c r="W2444" s="15" t="s">
        <v>1103</v>
      </c>
      <c r="X2444" s="15" t="s">
        <v>1104</v>
      </c>
      <c r="Y2444" s="15" t="s">
        <v>78</v>
      </c>
      <c r="Z2444" s="15" t="s">
        <v>1099</v>
      </c>
      <c r="AA2444" s="15" t="s">
        <v>79</v>
      </c>
      <c r="AB2444" s="15" t="s">
        <v>1097</v>
      </c>
      <c r="AC2444" s="15" t="s">
        <v>1098</v>
      </c>
      <c r="AD2444" s="15" t="s">
        <v>1105</v>
      </c>
      <c r="AE2444" s="15" t="s">
        <v>1106</v>
      </c>
      <c r="AF2444" s="15" t="s">
        <v>123</v>
      </c>
      <c r="AO2444"/>
    </row>
    <row r="2445" spans="1:44" s="15" customFormat="1">
      <c r="A2445" s="14">
        <v>45139.536608796298</v>
      </c>
      <c r="B2445" s="15" t="s">
        <v>1093</v>
      </c>
      <c r="C2445" s="15" t="s">
        <v>11</v>
      </c>
      <c r="D2445" s="14">
        <v>45139.536608796298</v>
      </c>
      <c r="E2445" s="15">
        <f t="shared" ca="1" si="66"/>
        <v>5413</v>
      </c>
      <c r="F2445" s="15" t="s">
        <v>12</v>
      </c>
      <c r="G2445" s="15" t="s">
        <v>13</v>
      </c>
      <c r="H2445" s="15" t="s">
        <v>251</v>
      </c>
      <c r="I2445" s="15" t="s">
        <v>252</v>
      </c>
      <c r="J2445" s="15" t="s">
        <v>1094</v>
      </c>
      <c r="K2445" s="16" t="s">
        <v>1095</v>
      </c>
      <c r="L2445" s="15" t="s">
        <v>1096</v>
      </c>
      <c r="M2445" s="15" t="s">
        <v>1097</v>
      </c>
      <c r="N2445" s="15" t="s">
        <v>1098</v>
      </c>
      <c r="O2445" s="15" t="s">
        <v>114</v>
      </c>
      <c r="Q2445" s="15" t="s">
        <v>1100</v>
      </c>
      <c r="S2445" s="16" t="s">
        <v>1101</v>
      </c>
      <c r="T2445" s="16" t="s">
        <v>1102</v>
      </c>
      <c r="U2445" s="18">
        <v>45139</v>
      </c>
      <c r="V2445" s="17">
        <v>45505</v>
      </c>
      <c r="W2445" s="15" t="s">
        <v>1103</v>
      </c>
      <c r="X2445" s="15" t="s">
        <v>1104</v>
      </c>
      <c r="Y2445" s="15" t="s">
        <v>78</v>
      </c>
      <c r="Z2445" s="15" t="s">
        <v>1099</v>
      </c>
      <c r="AA2445" s="15" t="s">
        <v>79</v>
      </c>
      <c r="AB2445" s="15" t="s">
        <v>1097</v>
      </c>
      <c r="AC2445" s="15" t="s">
        <v>1098</v>
      </c>
      <c r="AD2445" s="15" t="s">
        <v>1105</v>
      </c>
      <c r="AE2445" s="15" t="s">
        <v>1106</v>
      </c>
      <c r="AF2445" s="15" t="s">
        <v>123</v>
      </c>
      <c r="AO2445"/>
    </row>
    <row r="2446" spans="1:44" s="15" customFormat="1">
      <c r="A2446" s="14">
        <v>45170.536608796298</v>
      </c>
      <c r="B2446" s="15" t="s">
        <v>1093</v>
      </c>
      <c r="C2446" s="15" t="s">
        <v>11</v>
      </c>
      <c r="D2446" s="14">
        <v>45170.536608796298</v>
      </c>
      <c r="E2446" s="15">
        <f t="shared" ca="1" si="66"/>
        <v>4768</v>
      </c>
      <c r="F2446" s="15" t="s">
        <v>12</v>
      </c>
      <c r="G2446" s="15" t="s">
        <v>13</v>
      </c>
      <c r="H2446" s="15" t="s">
        <v>251</v>
      </c>
      <c r="I2446" s="15" t="s">
        <v>252</v>
      </c>
      <c r="J2446" s="15" t="s">
        <v>1094</v>
      </c>
      <c r="K2446" s="16" t="s">
        <v>1095</v>
      </c>
      <c r="L2446" s="15" t="s">
        <v>1096</v>
      </c>
      <c r="M2446" s="15" t="s">
        <v>1097</v>
      </c>
      <c r="N2446" s="15" t="s">
        <v>1098</v>
      </c>
      <c r="O2446" s="15" t="s">
        <v>114</v>
      </c>
      <c r="Q2446" s="15" t="s">
        <v>1100</v>
      </c>
      <c r="S2446" s="16" t="s">
        <v>1101</v>
      </c>
      <c r="T2446" s="16" t="s">
        <v>1102</v>
      </c>
      <c r="U2446" s="18">
        <v>45139</v>
      </c>
      <c r="V2446" s="17">
        <v>45505</v>
      </c>
      <c r="W2446" s="15" t="s">
        <v>1103</v>
      </c>
      <c r="X2446" s="15" t="s">
        <v>1104</v>
      </c>
      <c r="Y2446" s="15" t="s">
        <v>78</v>
      </c>
      <c r="Z2446" s="15" t="s">
        <v>1099</v>
      </c>
      <c r="AA2446" s="15" t="s">
        <v>79</v>
      </c>
      <c r="AB2446" s="15" t="s">
        <v>1097</v>
      </c>
      <c r="AC2446" s="15" t="s">
        <v>1098</v>
      </c>
      <c r="AD2446" s="15" t="s">
        <v>1105</v>
      </c>
      <c r="AE2446" s="15" t="s">
        <v>1106</v>
      </c>
      <c r="AF2446" s="15" t="s">
        <v>123</v>
      </c>
      <c r="AO2446"/>
    </row>
    <row r="2447" spans="1:44" s="15" customFormat="1">
      <c r="A2447" s="14">
        <v>45200.536608796298</v>
      </c>
      <c r="B2447" s="15" t="s">
        <v>1093</v>
      </c>
      <c r="C2447" s="15" t="s">
        <v>11</v>
      </c>
      <c r="D2447" s="14">
        <v>45200.536608796298</v>
      </c>
      <c r="E2447" s="15">
        <f t="shared" ca="1" si="66"/>
        <v>3229</v>
      </c>
      <c r="F2447" s="15" t="s">
        <v>12</v>
      </c>
      <c r="G2447" s="15" t="s">
        <v>13</v>
      </c>
      <c r="H2447" s="15" t="s">
        <v>251</v>
      </c>
      <c r="I2447" s="15" t="s">
        <v>252</v>
      </c>
      <c r="J2447" s="15" t="s">
        <v>1094</v>
      </c>
      <c r="K2447" s="16" t="s">
        <v>1095</v>
      </c>
      <c r="L2447" s="15" t="s">
        <v>1096</v>
      </c>
      <c r="M2447" s="15" t="s">
        <v>1097</v>
      </c>
      <c r="N2447" s="15" t="s">
        <v>1098</v>
      </c>
      <c r="O2447" s="15" t="s">
        <v>114</v>
      </c>
      <c r="Q2447" s="15" t="s">
        <v>1100</v>
      </c>
      <c r="S2447" s="16" t="s">
        <v>1101</v>
      </c>
      <c r="T2447" s="16" t="s">
        <v>1102</v>
      </c>
      <c r="U2447" s="18">
        <v>45139</v>
      </c>
      <c r="V2447" s="17">
        <v>45505</v>
      </c>
      <c r="W2447" s="15" t="s">
        <v>1103</v>
      </c>
      <c r="X2447" s="15" t="s">
        <v>1104</v>
      </c>
      <c r="Y2447" s="15" t="s">
        <v>78</v>
      </c>
      <c r="Z2447" s="15" t="s">
        <v>1099</v>
      </c>
      <c r="AA2447" s="15" t="s">
        <v>79</v>
      </c>
      <c r="AB2447" s="15" t="s">
        <v>1097</v>
      </c>
      <c r="AC2447" s="15" t="s">
        <v>1098</v>
      </c>
      <c r="AD2447" s="15" t="s">
        <v>1105</v>
      </c>
      <c r="AE2447" s="15" t="s">
        <v>1106</v>
      </c>
      <c r="AF2447" s="15" t="s">
        <v>123</v>
      </c>
      <c r="AO2447"/>
    </row>
    <row r="2448" spans="1:44" s="15" customFormat="1">
      <c r="A2448" s="14">
        <v>45231.536608796298</v>
      </c>
      <c r="B2448" s="15" t="s">
        <v>1093</v>
      </c>
      <c r="C2448" s="15" t="s">
        <v>11</v>
      </c>
      <c r="D2448" s="14">
        <v>45231.536608796298</v>
      </c>
      <c r="E2448" s="15">
        <f t="shared" ca="1" si="66"/>
        <v>2333</v>
      </c>
      <c r="F2448" s="15" t="s">
        <v>12</v>
      </c>
      <c r="G2448" s="15" t="s">
        <v>13</v>
      </c>
      <c r="H2448" s="15" t="s">
        <v>251</v>
      </c>
      <c r="I2448" s="15" t="s">
        <v>252</v>
      </c>
      <c r="J2448" s="15" t="s">
        <v>1094</v>
      </c>
      <c r="K2448" s="16" t="s">
        <v>1095</v>
      </c>
      <c r="L2448" s="15" t="s">
        <v>1096</v>
      </c>
      <c r="M2448" s="15" t="s">
        <v>1097</v>
      </c>
      <c r="N2448" s="15" t="s">
        <v>1098</v>
      </c>
      <c r="O2448" s="15" t="s">
        <v>114</v>
      </c>
      <c r="Q2448" s="15" t="s">
        <v>1100</v>
      </c>
      <c r="S2448" s="16" t="s">
        <v>1101</v>
      </c>
      <c r="T2448" s="16" t="s">
        <v>1102</v>
      </c>
      <c r="U2448" s="18">
        <v>45139</v>
      </c>
      <c r="V2448" s="17">
        <v>45505</v>
      </c>
      <c r="W2448" s="15" t="s">
        <v>1103</v>
      </c>
      <c r="X2448" s="15" t="s">
        <v>1104</v>
      </c>
      <c r="Y2448" s="15" t="s">
        <v>78</v>
      </c>
      <c r="Z2448" s="15" t="s">
        <v>1099</v>
      </c>
      <c r="AA2448" s="15" t="s">
        <v>79</v>
      </c>
      <c r="AB2448" s="15" t="s">
        <v>1097</v>
      </c>
      <c r="AC2448" s="15" t="s">
        <v>1098</v>
      </c>
      <c r="AD2448" s="15" t="s">
        <v>1105</v>
      </c>
      <c r="AE2448" s="15" t="s">
        <v>1106</v>
      </c>
      <c r="AF2448" s="15" t="s">
        <v>123</v>
      </c>
      <c r="AO2448"/>
      <c r="AP2448"/>
      <c r="AQ2448"/>
      <c r="AR2448"/>
    </row>
    <row r="2449" spans="1:44" s="15" customFormat="1">
      <c r="A2449" s="14">
        <v>45261.536608796298</v>
      </c>
      <c r="B2449" s="15" t="s">
        <v>1093</v>
      </c>
      <c r="C2449" s="15" t="s">
        <v>11</v>
      </c>
      <c r="D2449" s="14">
        <v>45261.536608796298</v>
      </c>
      <c r="E2449" s="15">
        <f t="shared" ca="1" si="66"/>
        <v>2618</v>
      </c>
      <c r="F2449" s="15" t="s">
        <v>12</v>
      </c>
      <c r="G2449" s="15" t="s">
        <v>13</v>
      </c>
      <c r="H2449" s="15" t="s">
        <v>251</v>
      </c>
      <c r="I2449" s="15" t="s">
        <v>252</v>
      </c>
      <c r="J2449" s="15" t="s">
        <v>1094</v>
      </c>
      <c r="K2449" s="16" t="s">
        <v>1095</v>
      </c>
      <c r="L2449" s="15" t="s">
        <v>1096</v>
      </c>
      <c r="M2449" s="15" t="s">
        <v>1097</v>
      </c>
      <c r="N2449" s="15" t="s">
        <v>1098</v>
      </c>
      <c r="O2449" s="15" t="s">
        <v>114</v>
      </c>
      <c r="Q2449" s="15" t="s">
        <v>1100</v>
      </c>
      <c r="S2449" s="16" t="s">
        <v>1101</v>
      </c>
      <c r="T2449" s="16" t="s">
        <v>1102</v>
      </c>
      <c r="U2449" s="18">
        <v>45139</v>
      </c>
      <c r="V2449" s="17">
        <v>45505</v>
      </c>
      <c r="W2449" s="15" t="s">
        <v>1103</v>
      </c>
      <c r="X2449" s="15" t="s">
        <v>1104</v>
      </c>
      <c r="Y2449" s="15" t="s">
        <v>78</v>
      </c>
      <c r="Z2449" s="15" t="s">
        <v>1099</v>
      </c>
      <c r="AA2449" s="15" t="s">
        <v>79</v>
      </c>
      <c r="AB2449" s="15" t="s">
        <v>1097</v>
      </c>
      <c r="AC2449" s="15" t="s">
        <v>1098</v>
      </c>
      <c r="AD2449" s="15" t="s">
        <v>1105</v>
      </c>
      <c r="AE2449" s="15" t="s">
        <v>1106</v>
      </c>
      <c r="AF2449" s="15" t="s">
        <v>123</v>
      </c>
      <c r="AP2449"/>
      <c r="AQ2449"/>
      <c r="AR2449"/>
    </row>
    <row r="2450" spans="1:44" s="15" customFormat="1">
      <c r="A2450" s="14">
        <v>44197.636990740742</v>
      </c>
      <c r="B2450" s="15" t="s">
        <v>1107</v>
      </c>
      <c r="C2450" s="15" t="s">
        <v>11</v>
      </c>
      <c r="D2450" s="14">
        <v>44197.636990740742</v>
      </c>
      <c r="E2450" s="15">
        <f ca="1">RANDBETWEEN(3200,4500)</f>
        <v>4325</v>
      </c>
      <c r="F2450" s="15" t="s">
        <v>12</v>
      </c>
      <c r="G2450" s="15" t="s">
        <v>13</v>
      </c>
      <c r="H2450" s="15" t="s">
        <v>70</v>
      </c>
      <c r="I2450" s="15" t="s">
        <v>71</v>
      </c>
      <c r="J2450" s="15" t="s">
        <v>1108</v>
      </c>
      <c r="K2450" s="16" t="s">
        <v>1109</v>
      </c>
      <c r="L2450" s="15" t="s">
        <v>383</v>
      </c>
      <c r="M2450" s="15" t="s">
        <v>1110</v>
      </c>
      <c r="N2450" s="15" t="s">
        <v>1111</v>
      </c>
      <c r="O2450" s="15" t="s">
        <v>194</v>
      </c>
      <c r="Q2450" s="15" t="s">
        <v>1113</v>
      </c>
      <c r="R2450" s="16" t="s">
        <v>1114</v>
      </c>
      <c r="S2450" s="16" t="s">
        <v>1115</v>
      </c>
      <c r="T2450" s="16" t="s">
        <v>1116</v>
      </c>
      <c r="U2450" s="18">
        <v>44882</v>
      </c>
      <c r="V2450" s="17">
        <v>45247</v>
      </c>
      <c r="W2450" s="15" t="s">
        <v>1117</v>
      </c>
      <c r="X2450" s="15" t="s">
        <v>1118</v>
      </c>
      <c r="Y2450" s="15" t="s">
        <v>78</v>
      </c>
      <c r="Z2450" s="15" t="s">
        <v>1112</v>
      </c>
      <c r="AA2450" s="15" t="s">
        <v>79</v>
      </c>
      <c r="AD2450" s="15" t="s">
        <v>1119</v>
      </c>
      <c r="AE2450" s="15" t="s">
        <v>1120</v>
      </c>
      <c r="AF2450" s="15" t="s">
        <v>751</v>
      </c>
      <c r="AG2450"/>
      <c r="AH2450"/>
      <c r="AP2450"/>
      <c r="AQ2450"/>
      <c r="AR2450"/>
    </row>
    <row r="2451" spans="1:44" s="15" customFormat="1">
      <c r="A2451" s="14">
        <v>44228.636990740742</v>
      </c>
      <c r="B2451" s="15" t="s">
        <v>1107</v>
      </c>
      <c r="C2451" s="15" t="s">
        <v>11</v>
      </c>
      <c r="D2451" s="14">
        <v>44228.636990740742</v>
      </c>
      <c r="E2451" s="15">
        <f t="shared" ref="E2451:E2485" ca="1" si="67">RANDBETWEEN(3200,4500)</f>
        <v>3967</v>
      </c>
      <c r="F2451" s="15" t="s">
        <v>12</v>
      </c>
      <c r="G2451" s="15" t="s">
        <v>13</v>
      </c>
      <c r="H2451" s="15" t="s">
        <v>70</v>
      </c>
      <c r="I2451" s="15" t="s">
        <v>71</v>
      </c>
      <c r="J2451" s="15" t="s">
        <v>1108</v>
      </c>
      <c r="K2451" s="16" t="s">
        <v>1109</v>
      </c>
      <c r="L2451" s="15" t="s">
        <v>383</v>
      </c>
      <c r="M2451" s="15" t="s">
        <v>1110</v>
      </c>
      <c r="N2451" s="15" t="s">
        <v>1111</v>
      </c>
      <c r="O2451" s="15" t="s">
        <v>194</v>
      </c>
      <c r="Q2451" s="15" t="s">
        <v>1113</v>
      </c>
      <c r="R2451" s="16" t="s">
        <v>1114</v>
      </c>
      <c r="S2451" s="16" t="s">
        <v>1115</v>
      </c>
      <c r="T2451" s="16" t="s">
        <v>1116</v>
      </c>
      <c r="U2451" s="18">
        <v>44882</v>
      </c>
      <c r="V2451" s="17">
        <v>45247</v>
      </c>
      <c r="W2451" s="15" t="s">
        <v>1117</v>
      </c>
      <c r="X2451" s="15" t="s">
        <v>1118</v>
      </c>
      <c r="Y2451" s="15" t="s">
        <v>78</v>
      </c>
      <c r="Z2451" s="15" t="s">
        <v>1112</v>
      </c>
      <c r="AA2451" s="15" t="s">
        <v>79</v>
      </c>
      <c r="AD2451" s="15" t="s">
        <v>1119</v>
      </c>
      <c r="AE2451" s="15" t="s">
        <v>1120</v>
      </c>
      <c r="AF2451" s="15" t="s">
        <v>751</v>
      </c>
      <c r="AG2451"/>
      <c r="AH2451"/>
      <c r="AP2451"/>
      <c r="AQ2451"/>
      <c r="AR2451"/>
    </row>
    <row r="2452" spans="1:44" s="15" customFormat="1">
      <c r="A2452" s="14">
        <v>44256.636990740742</v>
      </c>
      <c r="B2452" s="15" t="s">
        <v>1107</v>
      </c>
      <c r="C2452" s="15" t="s">
        <v>11</v>
      </c>
      <c r="D2452" s="14">
        <v>44256.636990740742</v>
      </c>
      <c r="E2452" s="15">
        <f t="shared" ca="1" si="67"/>
        <v>3330</v>
      </c>
      <c r="F2452" s="15" t="s">
        <v>12</v>
      </c>
      <c r="G2452" s="15" t="s">
        <v>13</v>
      </c>
      <c r="H2452" s="15" t="s">
        <v>70</v>
      </c>
      <c r="I2452" s="15" t="s">
        <v>71</v>
      </c>
      <c r="J2452" s="15" t="s">
        <v>1108</v>
      </c>
      <c r="K2452" s="16" t="s">
        <v>1109</v>
      </c>
      <c r="L2452" s="15" t="s">
        <v>383</v>
      </c>
      <c r="M2452" s="15" t="s">
        <v>1110</v>
      </c>
      <c r="N2452" s="15" t="s">
        <v>1111</v>
      </c>
      <c r="O2452" s="15" t="s">
        <v>194</v>
      </c>
      <c r="Q2452" s="15" t="s">
        <v>1113</v>
      </c>
      <c r="R2452" s="16" t="s">
        <v>1114</v>
      </c>
      <c r="S2452" s="16" t="s">
        <v>1115</v>
      </c>
      <c r="T2452" s="16" t="s">
        <v>1116</v>
      </c>
      <c r="U2452" s="18">
        <v>44882</v>
      </c>
      <c r="V2452" s="17">
        <v>45247</v>
      </c>
      <c r="W2452" s="15" t="s">
        <v>1117</v>
      </c>
      <c r="X2452" s="15" t="s">
        <v>1118</v>
      </c>
      <c r="Y2452" s="15" t="s">
        <v>78</v>
      </c>
      <c r="Z2452" s="15" t="s">
        <v>1112</v>
      </c>
      <c r="AA2452" s="15" t="s">
        <v>79</v>
      </c>
      <c r="AD2452" s="15" t="s">
        <v>1119</v>
      </c>
      <c r="AE2452" s="15" t="s">
        <v>1120</v>
      </c>
      <c r="AF2452" s="15" t="s">
        <v>751</v>
      </c>
      <c r="AP2452"/>
      <c r="AQ2452"/>
      <c r="AR2452"/>
    </row>
    <row r="2453" spans="1:44" s="15" customFormat="1">
      <c r="A2453" s="14">
        <v>44287.636990740742</v>
      </c>
      <c r="B2453" s="15" t="s">
        <v>1107</v>
      </c>
      <c r="C2453" s="15" t="s">
        <v>11</v>
      </c>
      <c r="D2453" s="14">
        <v>44287.636990740742</v>
      </c>
      <c r="E2453" s="15">
        <f t="shared" ca="1" si="67"/>
        <v>3720</v>
      </c>
      <c r="F2453" s="15" t="s">
        <v>12</v>
      </c>
      <c r="G2453" s="15" t="s">
        <v>13</v>
      </c>
      <c r="H2453" s="15" t="s">
        <v>70</v>
      </c>
      <c r="I2453" s="15" t="s">
        <v>71</v>
      </c>
      <c r="J2453" s="15" t="s">
        <v>1108</v>
      </c>
      <c r="K2453" s="16" t="s">
        <v>1109</v>
      </c>
      <c r="L2453" s="15" t="s">
        <v>383</v>
      </c>
      <c r="M2453" s="15" t="s">
        <v>1110</v>
      </c>
      <c r="N2453" s="15" t="s">
        <v>1111</v>
      </c>
      <c r="O2453" s="15" t="s">
        <v>194</v>
      </c>
      <c r="Q2453" s="15" t="s">
        <v>1113</v>
      </c>
      <c r="R2453" s="16" t="s">
        <v>1114</v>
      </c>
      <c r="S2453" s="16" t="s">
        <v>1115</v>
      </c>
      <c r="T2453" s="16" t="s">
        <v>1116</v>
      </c>
      <c r="U2453" s="18">
        <v>44882</v>
      </c>
      <c r="V2453" s="17">
        <v>45247</v>
      </c>
      <c r="W2453" s="15" t="s">
        <v>1117</v>
      </c>
      <c r="X2453" s="15" t="s">
        <v>1118</v>
      </c>
      <c r="Y2453" s="15" t="s">
        <v>78</v>
      </c>
      <c r="Z2453" s="15" t="s">
        <v>1112</v>
      </c>
      <c r="AA2453" s="15" t="s">
        <v>79</v>
      </c>
      <c r="AD2453" s="15" t="s">
        <v>1119</v>
      </c>
      <c r="AE2453" s="15" t="s">
        <v>1120</v>
      </c>
      <c r="AF2453" s="15" t="s">
        <v>751</v>
      </c>
      <c r="AP2453"/>
      <c r="AQ2453"/>
      <c r="AR2453"/>
    </row>
    <row r="2454" spans="1:44" s="15" customFormat="1">
      <c r="A2454" s="14">
        <v>44317.636990740742</v>
      </c>
      <c r="B2454" s="15" t="s">
        <v>1107</v>
      </c>
      <c r="C2454" s="15" t="s">
        <v>11</v>
      </c>
      <c r="D2454" s="14">
        <v>44317.636990740742</v>
      </c>
      <c r="E2454" s="15">
        <f t="shared" ca="1" si="67"/>
        <v>3402</v>
      </c>
      <c r="F2454" s="15" t="s">
        <v>12</v>
      </c>
      <c r="G2454" s="15" t="s">
        <v>13</v>
      </c>
      <c r="H2454" s="15" t="s">
        <v>70</v>
      </c>
      <c r="I2454" s="15" t="s">
        <v>71</v>
      </c>
      <c r="J2454" s="15" t="s">
        <v>1108</v>
      </c>
      <c r="K2454" s="16" t="s">
        <v>1109</v>
      </c>
      <c r="L2454" s="15" t="s">
        <v>383</v>
      </c>
      <c r="M2454" s="15" t="s">
        <v>1110</v>
      </c>
      <c r="N2454" s="15" t="s">
        <v>1111</v>
      </c>
      <c r="O2454" s="15" t="s">
        <v>194</v>
      </c>
      <c r="Q2454" s="15" t="s">
        <v>1113</v>
      </c>
      <c r="R2454" s="16" t="s">
        <v>1114</v>
      </c>
      <c r="S2454" s="16" t="s">
        <v>1115</v>
      </c>
      <c r="T2454" s="16" t="s">
        <v>1116</v>
      </c>
      <c r="U2454" s="18">
        <v>44882</v>
      </c>
      <c r="V2454" s="17">
        <v>45247</v>
      </c>
      <c r="W2454" s="15" t="s">
        <v>1117</v>
      </c>
      <c r="X2454" s="15" t="s">
        <v>1118</v>
      </c>
      <c r="Y2454" s="15" t="s">
        <v>78</v>
      </c>
      <c r="Z2454" s="15" t="s">
        <v>1112</v>
      </c>
      <c r="AA2454" s="15" t="s">
        <v>79</v>
      </c>
      <c r="AD2454" s="15" t="s">
        <v>1119</v>
      </c>
      <c r="AE2454" s="15" t="s">
        <v>1120</v>
      </c>
      <c r="AF2454" s="15" t="s">
        <v>751</v>
      </c>
      <c r="AP2454"/>
      <c r="AQ2454"/>
      <c r="AR2454"/>
    </row>
    <row r="2455" spans="1:44" s="15" customFormat="1">
      <c r="A2455" s="14">
        <v>44348.636990740742</v>
      </c>
      <c r="B2455" s="15" t="s">
        <v>1107</v>
      </c>
      <c r="C2455" s="15" t="s">
        <v>11</v>
      </c>
      <c r="D2455" s="14">
        <v>44348.636990740742</v>
      </c>
      <c r="E2455" s="15">
        <f t="shared" ca="1" si="67"/>
        <v>3892</v>
      </c>
      <c r="F2455" s="15" t="s">
        <v>12</v>
      </c>
      <c r="G2455" s="15" t="s">
        <v>13</v>
      </c>
      <c r="H2455" s="15" t="s">
        <v>70</v>
      </c>
      <c r="I2455" s="15" t="s">
        <v>71</v>
      </c>
      <c r="J2455" s="15" t="s">
        <v>1108</v>
      </c>
      <c r="K2455" s="16" t="s">
        <v>1109</v>
      </c>
      <c r="L2455" s="15" t="s">
        <v>383</v>
      </c>
      <c r="M2455" s="15" t="s">
        <v>1110</v>
      </c>
      <c r="N2455" s="15" t="s">
        <v>1111</v>
      </c>
      <c r="O2455" s="15" t="s">
        <v>194</v>
      </c>
      <c r="Q2455" s="15" t="s">
        <v>1113</v>
      </c>
      <c r="R2455" s="16" t="s">
        <v>1114</v>
      </c>
      <c r="S2455" s="16" t="s">
        <v>1115</v>
      </c>
      <c r="T2455" s="16" t="s">
        <v>1116</v>
      </c>
      <c r="U2455" s="18">
        <v>44882</v>
      </c>
      <c r="V2455" s="17">
        <v>45247</v>
      </c>
      <c r="W2455" s="15" t="s">
        <v>1117</v>
      </c>
      <c r="X2455" s="15" t="s">
        <v>1118</v>
      </c>
      <c r="Y2455" s="15" t="s">
        <v>78</v>
      </c>
      <c r="Z2455" s="15" t="s">
        <v>1112</v>
      </c>
      <c r="AA2455" s="15" t="s">
        <v>79</v>
      </c>
      <c r="AD2455" s="15" t="s">
        <v>1119</v>
      </c>
      <c r="AE2455" s="15" t="s">
        <v>1120</v>
      </c>
      <c r="AF2455" s="15" t="s">
        <v>751</v>
      </c>
    </row>
    <row r="2456" spans="1:44">
      <c r="A2456" s="14">
        <v>44378.636990740742</v>
      </c>
      <c r="B2456" s="15" t="s">
        <v>1107</v>
      </c>
      <c r="C2456" s="15" t="s">
        <v>11</v>
      </c>
      <c r="D2456" s="14">
        <v>44378.636990740742</v>
      </c>
      <c r="E2456" s="15">
        <f t="shared" ca="1" si="67"/>
        <v>3938</v>
      </c>
      <c r="F2456" s="15" t="s">
        <v>12</v>
      </c>
      <c r="G2456" s="15" t="s">
        <v>13</v>
      </c>
      <c r="H2456" s="15" t="s">
        <v>70</v>
      </c>
      <c r="I2456" s="15" t="s">
        <v>71</v>
      </c>
      <c r="J2456" s="15" t="s">
        <v>1108</v>
      </c>
      <c r="K2456" s="16" t="s">
        <v>1109</v>
      </c>
      <c r="L2456" s="15" t="s">
        <v>383</v>
      </c>
      <c r="M2456" s="15" t="s">
        <v>1110</v>
      </c>
      <c r="N2456" s="15" t="s">
        <v>1111</v>
      </c>
      <c r="O2456" s="15" t="s">
        <v>194</v>
      </c>
      <c r="P2456" s="15"/>
      <c r="Q2456" s="15" t="s">
        <v>1113</v>
      </c>
      <c r="R2456" s="16" t="s">
        <v>1114</v>
      </c>
      <c r="S2456" s="16" t="s">
        <v>1115</v>
      </c>
      <c r="T2456" s="16" t="s">
        <v>1116</v>
      </c>
      <c r="U2456" s="18">
        <v>44882</v>
      </c>
      <c r="V2456" s="17">
        <v>45247</v>
      </c>
      <c r="W2456" s="15" t="s">
        <v>1117</v>
      </c>
      <c r="X2456" s="15" t="s">
        <v>1118</v>
      </c>
      <c r="Y2456" s="15" t="s">
        <v>78</v>
      </c>
      <c r="Z2456" s="15" t="s">
        <v>1112</v>
      </c>
      <c r="AA2456" s="15" t="s">
        <v>79</v>
      </c>
      <c r="AB2456" s="15"/>
      <c r="AC2456" s="15"/>
      <c r="AD2456" s="15" t="s">
        <v>1119</v>
      </c>
      <c r="AE2456" s="15" t="s">
        <v>1120</v>
      </c>
      <c r="AF2456" s="15" t="s">
        <v>751</v>
      </c>
      <c r="AG2456" s="15"/>
      <c r="AH2456" s="15"/>
      <c r="AI2456" s="15"/>
      <c r="AJ2456" s="15"/>
      <c r="AK2456" s="15"/>
      <c r="AL2456" s="15"/>
      <c r="AM2456" s="15"/>
      <c r="AN2456" s="15"/>
      <c r="AO2456" s="15"/>
      <c r="AP2456" s="15"/>
      <c r="AQ2456" s="15"/>
      <c r="AR2456" s="15"/>
    </row>
    <row r="2457" spans="1:44">
      <c r="A2457" s="14">
        <v>44409.636990740742</v>
      </c>
      <c r="B2457" s="15" t="s">
        <v>1107</v>
      </c>
      <c r="C2457" s="15" t="s">
        <v>11</v>
      </c>
      <c r="D2457" s="14">
        <v>44409.636990740742</v>
      </c>
      <c r="E2457" s="15">
        <f t="shared" ca="1" si="67"/>
        <v>3497</v>
      </c>
      <c r="F2457" s="15" t="s">
        <v>12</v>
      </c>
      <c r="G2457" s="15" t="s">
        <v>13</v>
      </c>
      <c r="H2457" s="15" t="s">
        <v>70</v>
      </c>
      <c r="I2457" s="15" t="s">
        <v>71</v>
      </c>
      <c r="J2457" s="15" t="s">
        <v>1108</v>
      </c>
      <c r="K2457" s="16" t="s">
        <v>1109</v>
      </c>
      <c r="L2457" s="15" t="s">
        <v>383</v>
      </c>
      <c r="M2457" s="15" t="s">
        <v>1110</v>
      </c>
      <c r="N2457" s="15" t="s">
        <v>1111</v>
      </c>
      <c r="O2457" s="15" t="s">
        <v>194</v>
      </c>
      <c r="P2457" s="15"/>
      <c r="Q2457" s="15" t="s">
        <v>1113</v>
      </c>
      <c r="R2457" s="16" t="s">
        <v>1114</v>
      </c>
      <c r="S2457" s="16" t="s">
        <v>1115</v>
      </c>
      <c r="T2457" s="16" t="s">
        <v>1116</v>
      </c>
      <c r="U2457" s="18">
        <v>44882</v>
      </c>
      <c r="V2457" s="17">
        <v>45247</v>
      </c>
      <c r="W2457" s="15" t="s">
        <v>1117</v>
      </c>
      <c r="X2457" s="15" t="s">
        <v>1118</v>
      </c>
      <c r="Y2457" s="15" t="s">
        <v>78</v>
      </c>
      <c r="Z2457" s="15" t="s">
        <v>1112</v>
      </c>
      <c r="AA2457" s="15" t="s">
        <v>79</v>
      </c>
      <c r="AB2457" s="15"/>
      <c r="AC2457" s="15"/>
      <c r="AD2457" s="15" t="s">
        <v>1119</v>
      </c>
      <c r="AE2457" s="15" t="s">
        <v>1120</v>
      </c>
      <c r="AF2457" s="15" t="s">
        <v>751</v>
      </c>
      <c r="AG2457" s="15"/>
      <c r="AH2457" s="15"/>
      <c r="AI2457" s="15"/>
      <c r="AJ2457" s="15"/>
      <c r="AK2457" s="15"/>
      <c r="AL2457" s="15"/>
      <c r="AM2457" s="15"/>
      <c r="AN2457" s="15"/>
      <c r="AO2457" s="15"/>
      <c r="AP2457" s="15"/>
      <c r="AQ2457" s="15"/>
      <c r="AR2457" s="15"/>
    </row>
    <row r="2458" spans="1:44">
      <c r="A2458" s="14">
        <v>44440.636990740742</v>
      </c>
      <c r="B2458" s="15" t="s">
        <v>1107</v>
      </c>
      <c r="C2458" s="15" t="s">
        <v>11</v>
      </c>
      <c r="D2458" s="14">
        <v>44440.636990740742</v>
      </c>
      <c r="E2458" s="15">
        <f t="shared" ca="1" si="67"/>
        <v>4253</v>
      </c>
      <c r="F2458" s="15" t="s">
        <v>12</v>
      </c>
      <c r="G2458" s="15" t="s">
        <v>13</v>
      </c>
      <c r="H2458" s="15" t="s">
        <v>70</v>
      </c>
      <c r="I2458" s="15" t="s">
        <v>71</v>
      </c>
      <c r="J2458" s="15" t="s">
        <v>1108</v>
      </c>
      <c r="K2458" s="16" t="s">
        <v>1109</v>
      </c>
      <c r="L2458" s="15" t="s">
        <v>383</v>
      </c>
      <c r="M2458" s="15" t="s">
        <v>1110</v>
      </c>
      <c r="N2458" s="15" t="s">
        <v>1111</v>
      </c>
      <c r="O2458" s="15" t="s">
        <v>194</v>
      </c>
      <c r="P2458" s="15"/>
      <c r="Q2458" s="15" t="s">
        <v>1113</v>
      </c>
      <c r="R2458" s="16" t="s">
        <v>1114</v>
      </c>
      <c r="S2458" s="16" t="s">
        <v>1115</v>
      </c>
      <c r="T2458" s="16" t="s">
        <v>1116</v>
      </c>
      <c r="U2458" s="18">
        <v>44882</v>
      </c>
      <c r="V2458" s="17">
        <v>45247</v>
      </c>
      <c r="W2458" s="15" t="s">
        <v>1117</v>
      </c>
      <c r="X2458" s="15" t="s">
        <v>1118</v>
      </c>
      <c r="Y2458" s="15" t="s">
        <v>78</v>
      </c>
      <c r="Z2458" s="15" t="s">
        <v>1112</v>
      </c>
      <c r="AA2458" s="15" t="s">
        <v>79</v>
      </c>
      <c r="AB2458" s="15"/>
      <c r="AC2458" s="15"/>
      <c r="AD2458" s="15" t="s">
        <v>1119</v>
      </c>
      <c r="AE2458" s="15" t="s">
        <v>1120</v>
      </c>
      <c r="AF2458" s="15" t="s">
        <v>751</v>
      </c>
      <c r="AG2458" s="15"/>
      <c r="AH2458" s="15"/>
      <c r="AI2458" s="15"/>
      <c r="AJ2458" s="15"/>
      <c r="AK2458" s="15"/>
      <c r="AL2458" s="15"/>
      <c r="AM2458" s="15"/>
      <c r="AN2458" s="15"/>
      <c r="AO2458" s="15"/>
      <c r="AP2458" s="15"/>
      <c r="AQ2458" s="15"/>
      <c r="AR2458" s="15"/>
    </row>
    <row r="2459" spans="1:44">
      <c r="A2459" s="14">
        <v>44470.636990740742</v>
      </c>
      <c r="B2459" s="15" t="s">
        <v>1107</v>
      </c>
      <c r="C2459" s="15" t="s">
        <v>11</v>
      </c>
      <c r="D2459" s="14">
        <v>44470.636990740742</v>
      </c>
      <c r="E2459" s="15">
        <f t="shared" ca="1" si="67"/>
        <v>3842</v>
      </c>
      <c r="F2459" s="15" t="s">
        <v>12</v>
      </c>
      <c r="G2459" s="15" t="s">
        <v>13</v>
      </c>
      <c r="H2459" s="15" t="s">
        <v>70</v>
      </c>
      <c r="I2459" s="15" t="s">
        <v>71</v>
      </c>
      <c r="J2459" s="15" t="s">
        <v>1108</v>
      </c>
      <c r="K2459" s="16" t="s">
        <v>1109</v>
      </c>
      <c r="L2459" s="15" t="s">
        <v>383</v>
      </c>
      <c r="M2459" s="15" t="s">
        <v>1110</v>
      </c>
      <c r="N2459" s="15" t="s">
        <v>1111</v>
      </c>
      <c r="O2459" s="15" t="s">
        <v>194</v>
      </c>
      <c r="P2459" s="15"/>
      <c r="Q2459" s="15" t="s">
        <v>1113</v>
      </c>
      <c r="R2459" s="16" t="s">
        <v>1114</v>
      </c>
      <c r="S2459" s="16" t="s">
        <v>1115</v>
      </c>
      <c r="T2459" s="16" t="s">
        <v>1116</v>
      </c>
      <c r="U2459" s="18">
        <v>44882</v>
      </c>
      <c r="V2459" s="17">
        <v>45247</v>
      </c>
      <c r="W2459" s="15" t="s">
        <v>1117</v>
      </c>
      <c r="X2459" s="15" t="s">
        <v>1118</v>
      </c>
      <c r="Y2459" s="15" t="s">
        <v>78</v>
      </c>
      <c r="Z2459" s="15" t="s">
        <v>1112</v>
      </c>
      <c r="AA2459" s="15" t="s">
        <v>79</v>
      </c>
      <c r="AB2459" s="15"/>
      <c r="AC2459" s="15"/>
      <c r="AD2459" s="15" t="s">
        <v>1119</v>
      </c>
      <c r="AE2459" s="15" t="s">
        <v>1120</v>
      </c>
      <c r="AF2459" s="15" t="s">
        <v>751</v>
      </c>
      <c r="AG2459" s="15"/>
      <c r="AH2459" s="15"/>
      <c r="AI2459" s="15"/>
      <c r="AJ2459" s="15"/>
      <c r="AK2459" s="15"/>
      <c r="AL2459" s="15"/>
      <c r="AM2459" s="15"/>
      <c r="AN2459" s="15"/>
      <c r="AO2459" s="15"/>
      <c r="AP2459" s="15"/>
      <c r="AQ2459" s="15"/>
      <c r="AR2459" s="15"/>
    </row>
    <row r="2460" spans="1:44">
      <c r="A2460" s="14">
        <v>44501.636990740742</v>
      </c>
      <c r="B2460" s="15" t="s">
        <v>1107</v>
      </c>
      <c r="C2460" s="15" t="s">
        <v>11</v>
      </c>
      <c r="D2460" s="14">
        <v>44501.636990740742</v>
      </c>
      <c r="E2460" s="15">
        <f t="shared" ca="1" si="67"/>
        <v>3973</v>
      </c>
      <c r="F2460" s="15" t="s">
        <v>12</v>
      </c>
      <c r="G2460" s="15" t="s">
        <v>13</v>
      </c>
      <c r="H2460" s="15" t="s">
        <v>70</v>
      </c>
      <c r="I2460" s="15" t="s">
        <v>71</v>
      </c>
      <c r="J2460" s="15" t="s">
        <v>1108</v>
      </c>
      <c r="K2460" s="16" t="s">
        <v>1109</v>
      </c>
      <c r="L2460" s="15" t="s">
        <v>383</v>
      </c>
      <c r="M2460" s="15" t="s">
        <v>1110</v>
      </c>
      <c r="N2460" s="15" t="s">
        <v>1111</v>
      </c>
      <c r="O2460" s="15" t="s">
        <v>194</v>
      </c>
      <c r="P2460" s="15"/>
      <c r="Q2460" s="15" t="s">
        <v>1113</v>
      </c>
      <c r="R2460" s="16" t="s">
        <v>1114</v>
      </c>
      <c r="S2460" s="16" t="s">
        <v>1115</v>
      </c>
      <c r="T2460" s="16" t="s">
        <v>1116</v>
      </c>
      <c r="U2460" s="18">
        <v>44882</v>
      </c>
      <c r="V2460" s="17">
        <v>45247</v>
      </c>
      <c r="W2460" s="15" t="s">
        <v>1117</v>
      </c>
      <c r="X2460" s="15" t="s">
        <v>1118</v>
      </c>
      <c r="Y2460" s="15" t="s">
        <v>78</v>
      </c>
      <c r="Z2460" s="15" t="s">
        <v>1112</v>
      </c>
      <c r="AA2460" s="15" t="s">
        <v>79</v>
      </c>
      <c r="AB2460" s="15"/>
      <c r="AC2460" s="15"/>
      <c r="AD2460" s="15" t="s">
        <v>1119</v>
      </c>
      <c r="AE2460" s="15" t="s">
        <v>1120</v>
      </c>
      <c r="AF2460" s="15" t="s">
        <v>751</v>
      </c>
      <c r="AG2460" s="15"/>
      <c r="AH2460" s="15"/>
      <c r="AI2460" s="15"/>
      <c r="AJ2460" s="15"/>
      <c r="AK2460" s="15"/>
      <c r="AL2460" s="15"/>
      <c r="AM2460" s="15"/>
      <c r="AN2460" s="15"/>
      <c r="AO2460" s="15"/>
      <c r="AP2460" s="15"/>
      <c r="AQ2460" s="15"/>
      <c r="AR2460" s="15"/>
    </row>
    <row r="2461" spans="1:44">
      <c r="A2461" s="14">
        <v>44531.636990740742</v>
      </c>
      <c r="B2461" s="15" t="s">
        <v>1107</v>
      </c>
      <c r="C2461" s="15" t="s">
        <v>11</v>
      </c>
      <c r="D2461" s="14">
        <v>44531.636990740742</v>
      </c>
      <c r="E2461" s="15">
        <f t="shared" ca="1" si="67"/>
        <v>3705</v>
      </c>
      <c r="F2461" s="15" t="s">
        <v>12</v>
      </c>
      <c r="G2461" s="15" t="s">
        <v>13</v>
      </c>
      <c r="H2461" s="15" t="s">
        <v>70</v>
      </c>
      <c r="I2461" s="15" t="s">
        <v>71</v>
      </c>
      <c r="J2461" s="15" t="s">
        <v>1108</v>
      </c>
      <c r="K2461" s="16" t="s">
        <v>1109</v>
      </c>
      <c r="L2461" s="15" t="s">
        <v>383</v>
      </c>
      <c r="M2461" s="15" t="s">
        <v>1110</v>
      </c>
      <c r="N2461" s="15" t="s">
        <v>1111</v>
      </c>
      <c r="O2461" s="15" t="s">
        <v>194</v>
      </c>
      <c r="P2461" s="15"/>
      <c r="Q2461" s="15" t="s">
        <v>1113</v>
      </c>
      <c r="R2461" s="16" t="s">
        <v>1114</v>
      </c>
      <c r="S2461" s="16" t="s">
        <v>1115</v>
      </c>
      <c r="T2461" s="16" t="s">
        <v>1116</v>
      </c>
      <c r="U2461" s="18">
        <v>44882</v>
      </c>
      <c r="V2461" s="17">
        <v>45247</v>
      </c>
      <c r="W2461" s="15" t="s">
        <v>1117</v>
      </c>
      <c r="X2461" s="15" t="s">
        <v>1118</v>
      </c>
      <c r="Y2461" s="15" t="s">
        <v>78</v>
      </c>
      <c r="Z2461" s="15" t="s">
        <v>1112</v>
      </c>
      <c r="AA2461" s="15" t="s">
        <v>79</v>
      </c>
      <c r="AB2461" s="15"/>
      <c r="AC2461" s="15"/>
      <c r="AD2461" s="15" t="s">
        <v>1119</v>
      </c>
      <c r="AE2461" s="15" t="s">
        <v>1120</v>
      </c>
      <c r="AF2461" s="15" t="s">
        <v>751</v>
      </c>
      <c r="AG2461" s="15"/>
      <c r="AH2461" s="15"/>
      <c r="AI2461" s="15"/>
      <c r="AJ2461" s="15"/>
      <c r="AK2461" s="15"/>
      <c r="AM2461" s="15"/>
      <c r="AN2461" s="15"/>
      <c r="AO2461" s="15"/>
      <c r="AP2461" s="15"/>
      <c r="AQ2461" s="15"/>
      <c r="AR2461" s="15"/>
    </row>
    <row r="2462" spans="1:44">
      <c r="A2462" s="14">
        <v>44562.636990740742</v>
      </c>
      <c r="B2462" s="15" t="s">
        <v>1107</v>
      </c>
      <c r="C2462" s="15" t="s">
        <v>11</v>
      </c>
      <c r="D2462" s="14">
        <v>44562.636990740742</v>
      </c>
      <c r="E2462" s="15">
        <f t="shared" ca="1" si="67"/>
        <v>3773</v>
      </c>
      <c r="F2462" s="15" t="s">
        <v>12</v>
      </c>
      <c r="G2462" s="15" t="s">
        <v>13</v>
      </c>
      <c r="H2462" s="15" t="s">
        <v>70</v>
      </c>
      <c r="I2462" s="15" t="s">
        <v>71</v>
      </c>
      <c r="J2462" s="15" t="s">
        <v>1108</v>
      </c>
      <c r="K2462" s="16" t="s">
        <v>1109</v>
      </c>
      <c r="L2462" s="15" t="s">
        <v>383</v>
      </c>
      <c r="M2462" s="15" t="s">
        <v>1110</v>
      </c>
      <c r="N2462" s="15" t="s">
        <v>1111</v>
      </c>
      <c r="O2462" s="15" t="s">
        <v>194</v>
      </c>
      <c r="P2462" s="15"/>
      <c r="Q2462" s="15" t="s">
        <v>1113</v>
      </c>
      <c r="R2462" s="16" t="s">
        <v>1114</v>
      </c>
      <c r="S2462" s="16" t="s">
        <v>1115</v>
      </c>
      <c r="T2462" s="16" t="s">
        <v>1116</v>
      </c>
      <c r="U2462" s="18">
        <v>44882</v>
      </c>
      <c r="V2462" s="17">
        <v>45247</v>
      </c>
      <c r="W2462" s="15" t="s">
        <v>1117</v>
      </c>
      <c r="X2462" s="15" t="s">
        <v>1118</v>
      </c>
      <c r="Y2462" s="15" t="s">
        <v>78</v>
      </c>
      <c r="Z2462" s="15" t="s">
        <v>1112</v>
      </c>
      <c r="AA2462" s="15" t="s">
        <v>79</v>
      </c>
      <c r="AB2462" s="15"/>
      <c r="AC2462" s="15"/>
      <c r="AD2462" s="15" t="s">
        <v>1119</v>
      </c>
      <c r="AE2462" s="15" t="s">
        <v>1120</v>
      </c>
      <c r="AF2462" s="15" t="s">
        <v>751</v>
      </c>
      <c r="AG2462" s="15"/>
      <c r="AH2462" s="15"/>
      <c r="AI2462" s="15"/>
      <c r="AJ2462" s="15"/>
      <c r="AM2462" s="15"/>
      <c r="AN2462" s="15"/>
      <c r="AO2462" s="15"/>
      <c r="AP2462" s="15"/>
      <c r="AQ2462" s="15"/>
      <c r="AR2462" s="15"/>
    </row>
    <row r="2463" spans="1:44" s="15" customFormat="1">
      <c r="A2463" s="14">
        <v>44593.636990740742</v>
      </c>
      <c r="B2463" s="15" t="s">
        <v>1107</v>
      </c>
      <c r="C2463" s="15" t="s">
        <v>11</v>
      </c>
      <c r="D2463" s="14">
        <v>44593.636990740742</v>
      </c>
      <c r="E2463" s="15">
        <f t="shared" ca="1" si="67"/>
        <v>4139</v>
      </c>
      <c r="F2463" s="15" t="s">
        <v>12</v>
      </c>
      <c r="G2463" s="15" t="s">
        <v>13</v>
      </c>
      <c r="H2463" s="15" t="s">
        <v>70</v>
      </c>
      <c r="I2463" s="15" t="s">
        <v>71</v>
      </c>
      <c r="J2463" s="15" t="s">
        <v>1108</v>
      </c>
      <c r="K2463" s="16" t="s">
        <v>1109</v>
      </c>
      <c r="L2463" s="15" t="s">
        <v>383</v>
      </c>
      <c r="M2463" s="15" t="s">
        <v>1110</v>
      </c>
      <c r="N2463" s="15" t="s">
        <v>1111</v>
      </c>
      <c r="O2463" s="15" t="s">
        <v>194</v>
      </c>
      <c r="Q2463" s="15" t="s">
        <v>1113</v>
      </c>
      <c r="R2463" s="16" t="s">
        <v>1114</v>
      </c>
      <c r="S2463" s="16" t="s">
        <v>1115</v>
      </c>
      <c r="T2463" s="16" t="s">
        <v>1116</v>
      </c>
      <c r="U2463" s="18">
        <v>44882</v>
      </c>
      <c r="V2463" s="17">
        <v>45247</v>
      </c>
      <c r="W2463" s="15" t="s">
        <v>1117</v>
      </c>
      <c r="X2463" s="15" t="s">
        <v>1118</v>
      </c>
      <c r="Y2463" s="15" t="s">
        <v>78</v>
      </c>
      <c r="Z2463" s="15" t="s">
        <v>1112</v>
      </c>
      <c r="AA2463" s="15" t="s">
        <v>79</v>
      </c>
      <c r="AD2463" s="15" t="s">
        <v>1119</v>
      </c>
      <c r="AE2463" s="15" t="s">
        <v>1120</v>
      </c>
      <c r="AF2463" s="15" t="s">
        <v>751</v>
      </c>
      <c r="AK2463"/>
      <c r="AL2463"/>
    </row>
    <row r="2464" spans="1:44" s="15" customFormat="1">
      <c r="A2464" s="14">
        <v>44621.636990740742</v>
      </c>
      <c r="B2464" s="15" t="s">
        <v>1107</v>
      </c>
      <c r="C2464" s="15" t="s">
        <v>11</v>
      </c>
      <c r="D2464" s="14">
        <v>44621.636990740742</v>
      </c>
      <c r="E2464" s="15">
        <f t="shared" ca="1" si="67"/>
        <v>3351</v>
      </c>
      <c r="F2464" s="15" t="s">
        <v>12</v>
      </c>
      <c r="G2464" s="15" t="s">
        <v>13</v>
      </c>
      <c r="H2464" s="15" t="s">
        <v>70</v>
      </c>
      <c r="I2464" s="15" t="s">
        <v>71</v>
      </c>
      <c r="J2464" s="15" t="s">
        <v>1108</v>
      </c>
      <c r="K2464" s="16" t="s">
        <v>1109</v>
      </c>
      <c r="L2464" s="15" t="s">
        <v>383</v>
      </c>
      <c r="M2464" s="15" t="s">
        <v>1110</v>
      </c>
      <c r="N2464" s="15" t="s">
        <v>1111</v>
      </c>
      <c r="O2464" s="15" t="s">
        <v>194</v>
      </c>
      <c r="Q2464" s="15" t="s">
        <v>1113</v>
      </c>
      <c r="R2464" s="16" t="s">
        <v>1114</v>
      </c>
      <c r="S2464" s="16" t="s">
        <v>1115</v>
      </c>
      <c r="T2464" s="16" t="s">
        <v>1116</v>
      </c>
      <c r="U2464" s="18">
        <v>44882</v>
      </c>
      <c r="V2464" s="17">
        <v>45247</v>
      </c>
      <c r="W2464" s="15" t="s">
        <v>1117</v>
      </c>
      <c r="X2464" s="15" t="s">
        <v>1118</v>
      </c>
      <c r="Y2464" s="15" t="s">
        <v>78</v>
      </c>
      <c r="Z2464" s="15" t="s">
        <v>1112</v>
      </c>
      <c r="AA2464" s="15" t="s">
        <v>79</v>
      </c>
      <c r="AD2464" s="15" t="s">
        <v>1119</v>
      </c>
      <c r="AE2464" s="15" t="s">
        <v>1120</v>
      </c>
      <c r="AF2464" s="15" t="s">
        <v>751</v>
      </c>
      <c r="AK2464"/>
      <c r="AL2464"/>
      <c r="AM2464"/>
    </row>
    <row r="2465" spans="1:40" s="15" customFormat="1">
      <c r="A2465" s="14">
        <v>44652.636990740742</v>
      </c>
      <c r="B2465" s="15" t="s">
        <v>1107</v>
      </c>
      <c r="C2465" s="15" t="s">
        <v>11</v>
      </c>
      <c r="D2465" s="14">
        <v>44652.636990740742</v>
      </c>
      <c r="E2465" s="15">
        <f t="shared" ca="1" si="67"/>
        <v>4051</v>
      </c>
      <c r="F2465" s="15" t="s">
        <v>12</v>
      </c>
      <c r="G2465" s="15" t="s">
        <v>13</v>
      </c>
      <c r="H2465" s="15" t="s">
        <v>70</v>
      </c>
      <c r="I2465" s="15" t="s">
        <v>71</v>
      </c>
      <c r="J2465" s="15" t="s">
        <v>1108</v>
      </c>
      <c r="K2465" s="16" t="s">
        <v>1109</v>
      </c>
      <c r="L2465" s="15" t="s">
        <v>383</v>
      </c>
      <c r="M2465" s="15" t="s">
        <v>1110</v>
      </c>
      <c r="N2465" s="15" t="s">
        <v>1111</v>
      </c>
      <c r="O2465" s="15" t="s">
        <v>194</v>
      </c>
      <c r="Q2465" s="15" t="s">
        <v>1113</v>
      </c>
      <c r="R2465" s="16" t="s">
        <v>1114</v>
      </c>
      <c r="S2465" s="16" t="s">
        <v>1115</v>
      </c>
      <c r="T2465" s="16" t="s">
        <v>1116</v>
      </c>
      <c r="U2465" s="18">
        <v>44882</v>
      </c>
      <c r="V2465" s="17">
        <v>45247</v>
      </c>
      <c r="W2465" s="15" t="s">
        <v>1117</v>
      </c>
      <c r="X2465" s="15" t="s">
        <v>1118</v>
      </c>
      <c r="Y2465" s="15" t="s">
        <v>78</v>
      </c>
      <c r="Z2465" s="15" t="s">
        <v>1112</v>
      </c>
      <c r="AA2465" s="15" t="s">
        <v>79</v>
      </c>
      <c r="AD2465" s="15" t="s">
        <v>1119</v>
      </c>
      <c r="AE2465" s="15" t="s">
        <v>1120</v>
      </c>
      <c r="AF2465" s="15" t="s">
        <v>751</v>
      </c>
      <c r="AI2465"/>
      <c r="AJ2465"/>
      <c r="AK2465"/>
      <c r="AL2465"/>
      <c r="AM2465"/>
    </row>
    <row r="2466" spans="1:40" s="15" customFormat="1">
      <c r="A2466" s="14">
        <v>44682.636990740742</v>
      </c>
      <c r="B2466" s="15" t="s">
        <v>1107</v>
      </c>
      <c r="C2466" s="15" t="s">
        <v>11</v>
      </c>
      <c r="D2466" s="14">
        <v>44682.636990740742</v>
      </c>
      <c r="E2466" s="15">
        <f t="shared" ca="1" si="67"/>
        <v>3789</v>
      </c>
      <c r="F2466" s="15" t="s">
        <v>12</v>
      </c>
      <c r="G2466" s="15" t="s">
        <v>13</v>
      </c>
      <c r="H2466" s="15" t="s">
        <v>70</v>
      </c>
      <c r="I2466" s="15" t="s">
        <v>71</v>
      </c>
      <c r="J2466" s="15" t="s">
        <v>1108</v>
      </c>
      <c r="K2466" s="16" t="s">
        <v>1109</v>
      </c>
      <c r="L2466" s="15" t="s">
        <v>383</v>
      </c>
      <c r="M2466" s="15" t="s">
        <v>1110</v>
      </c>
      <c r="N2466" s="15" t="s">
        <v>1111</v>
      </c>
      <c r="O2466" s="15" t="s">
        <v>194</v>
      </c>
      <c r="Q2466" s="15" t="s">
        <v>1113</v>
      </c>
      <c r="R2466" s="16" t="s">
        <v>1114</v>
      </c>
      <c r="S2466" s="16" t="s">
        <v>1115</v>
      </c>
      <c r="T2466" s="16" t="s">
        <v>1116</v>
      </c>
      <c r="U2466" s="18">
        <v>44882</v>
      </c>
      <c r="V2466" s="17">
        <v>45247</v>
      </c>
      <c r="W2466" s="15" t="s">
        <v>1117</v>
      </c>
      <c r="X2466" s="15" t="s">
        <v>1118</v>
      </c>
      <c r="Y2466" s="15" t="s">
        <v>78</v>
      </c>
      <c r="Z2466" s="15" t="s">
        <v>1112</v>
      </c>
      <c r="AA2466" s="15" t="s">
        <v>79</v>
      </c>
      <c r="AD2466" s="15" t="s">
        <v>1119</v>
      </c>
      <c r="AE2466" s="15" t="s">
        <v>1120</v>
      </c>
      <c r="AF2466" s="15" t="s">
        <v>751</v>
      </c>
      <c r="AI2466"/>
      <c r="AJ2466"/>
      <c r="AK2466"/>
      <c r="AL2466"/>
      <c r="AM2466"/>
    </row>
    <row r="2467" spans="1:40" s="15" customFormat="1">
      <c r="A2467" s="14">
        <v>44713.636990740742</v>
      </c>
      <c r="B2467" s="15" t="s">
        <v>1107</v>
      </c>
      <c r="C2467" s="15" t="s">
        <v>11</v>
      </c>
      <c r="D2467" s="14">
        <v>44713.636990740742</v>
      </c>
      <c r="E2467" s="15">
        <f t="shared" ca="1" si="67"/>
        <v>4325</v>
      </c>
      <c r="F2467" s="15" t="s">
        <v>12</v>
      </c>
      <c r="G2467" s="15" t="s">
        <v>13</v>
      </c>
      <c r="H2467" s="15" t="s">
        <v>70</v>
      </c>
      <c r="I2467" s="15" t="s">
        <v>71</v>
      </c>
      <c r="J2467" s="15" t="s">
        <v>1108</v>
      </c>
      <c r="K2467" s="16" t="s">
        <v>1109</v>
      </c>
      <c r="L2467" s="15" t="s">
        <v>383</v>
      </c>
      <c r="M2467" s="15" t="s">
        <v>1110</v>
      </c>
      <c r="N2467" s="15" t="s">
        <v>1111</v>
      </c>
      <c r="O2467" s="15" t="s">
        <v>194</v>
      </c>
      <c r="Q2467" s="15" t="s">
        <v>1113</v>
      </c>
      <c r="R2467" s="16" t="s">
        <v>1114</v>
      </c>
      <c r="S2467" s="16" t="s">
        <v>1115</v>
      </c>
      <c r="T2467" s="16" t="s">
        <v>1116</v>
      </c>
      <c r="U2467" s="18">
        <v>44882</v>
      </c>
      <c r="V2467" s="17">
        <v>45247</v>
      </c>
      <c r="W2467" s="15" t="s">
        <v>1117</v>
      </c>
      <c r="X2467" s="15" t="s">
        <v>1118</v>
      </c>
      <c r="Y2467" s="15" t="s">
        <v>78</v>
      </c>
      <c r="Z2467" s="15" t="s">
        <v>1112</v>
      </c>
      <c r="AA2467" s="15" t="s">
        <v>79</v>
      </c>
      <c r="AD2467" s="15" t="s">
        <v>1119</v>
      </c>
      <c r="AE2467" s="15" t="s">
        <v>1120</v>
      </c>
      <c r="AF2467" s="15" t="s">
        <v>751</v>
      </c>
      <c r="AI2467"/>
      <c r="AJ2467"/>
      <c r="AK2467"/>
      <c r="AL2467"/>
      <c r="AM2467"/>
    </row>
    <row r="2468" spans="1:40" s="15" customFormat="1">
      <c r="A2468" s="14">
        <v>44743.636990740742</v>
      </c>
      <c r="B2468" s="15" t="s">
        <v>1107</v>
      </c>
      <c r="C2468" s="15" t="s">
        <v>11</v>
      </c>
      <c r="D2468" s="14">
        <v>44743.636990740742</v>
      </c>
      <c r="E2468" s="15">
        <f t="shared" ca="1" si="67"/>
        <v>3292</v>
      </c>
      <c r="F2468" s="15" t="s">
        <v>12</v>
      </c>
      <c r="G2468" s="15" t="s">
        <v>13</v>
      </c>
      <c r="H2468" s="15" t="s">
        <v>70</v>
      </c>
      <c r="I2468" s="15" t="s">
        <v>71</v>
      </c>
      <c r="J2468" s="15" t="s">
        <v>1108</v>
      </c>
      <c r="K2468" s="16" t="s">
        <v>1109</v>
      </c>
      <c r="L2468" s="15" t="s">
        <v>383</v>
      </c>
      <c r="M2468" s="15" t="s">
        <v>1110</v>
      </c>
      <c r="N2468" s="15" t="s">
        <v>1111</v>
      </c>
      <c r="O2468" s="15" t="s">
        <v>194</v>
      </c>
      <c r="Q2468" s="15" t="s">
        <v>1113</v>
      </c>
      <c r="R2468" s="16" t="s">
        <v>1114</v>
      </c>
      <c r="S2468" s="16" t="s">
        <v>1115</v>
      </c>
      <c r="T2468" s="16" t="s">
        <v>1116</v>
      </c>
      <c r="U2468" s="18">
        <v>44882</v>
      </c>
      <c r="V2468" s="17">
        <v>45247</v>
      </c>
      <c r="W2468" s="15" t="s">
        <v>1117</v>
      </c>
      <c r="X2468" s="15" t="s">
        <v>1118</v>
      </c>
      <c r="Y2468" s="15" t="s">
        <v>78</v>
      </c>
      <c r="Z2468" s="15" t="s">
        <v>1112</v>
      </c>
      <c r="AA2468" s="15" t="s">
        <v>79</v>
      </c>
      <c r="AD2468" s="15" t="s">
        <v>1119</v>
      </c>
      <c r="AE2468" s="15" t="s">
        <v>1120</v>
      </c>
      <c r="AF2468" s="15" t="s">
        <v>751</v>
      </c>
      <c r="AI2468"/>
      <c r="AJ2468"/>
      <c r="AK2468"/>
      <c r="AL2468"/>
      <c r="AM2468"/>
    </row>
    <row r="2469" spans="1:40" s="15" customFormat="1">
      <c r="A2469" s="14">
        <v>44774.636990740742</v>
      </c>
      <c r="B2469" s="15" t="s">
        <v>1107</v>
      </c>
      <c r="C2469" s="15" t="s">
        <v>11</v>
      </c>
      <c r="D2469" s="14">
        <v>44774.636990740742</v>
      </c>
      <c r="E2469" s="15">
        <f t="shared" ca="1" si="67"/>
        <v>4439</v>
      </c>
      <c r="F2469" s="15" t="s">
        <v>12</v>
      </c>
      <c r="G2469" s="15" t="s">
        <v>13</v>
      </c>
      <c r="H2469" s="15" t="s">
        <v>70</v>
      </c>
      <c r="I2469" s="15" t="s">
        <v>71</v>
      </c>
      <c r="J2469" s="15" t="s">
        <v>1108</v>
      </c>
      <c r="K2469" s="16" t="s">
        <v>1109</v>
      </c>
      <c r="L2469" s="15" t="s">
        <v>383</v>
      </c>
      <c r="M2469" s="15" t="s">
        <v>1110</v>
      </c>
      <c r="N2469" s="15" t="s">
        <v>1111</v>
      </c>
      <c r="O2469" s="15" t="s">
        <v>194</v>
      </c>
      <c r="Q2469" s="15" t="s">
        <v>1113</v>
      </c>
      <c r="R2469" s="16" t="s">
        <v>1114</v>
      </c>
      <c r="S2469" s="16" t="s">
        <v>1115</v>
      </c>
      <c r="T2469" s="16" t="s">
        <v>1116</v>
      </c>
      <c r="U2469" s="18">
        <v>44882</v>
      </c>
      <c r="V2469" s="17">
        <v>45247</v>
      </c>
      <c r="W2469" s="15" t="s">
        <v>1117</v>
      </c>
      <c r="X2469" s="15" t="s">
        <v>1118</v>
      </c>
      <c r="Y2469" s="15" t="s">
        <v>78</v>
      </c>
      <c r="Z2469" s="15" t="s">
        <v>1112</v>
      </c>
      <c r="AA2469" s="15" t="s">
        <v>79</v>
      </c>
      <c r="AD2469" s="15" t="s">
        <v>1119</v>
      </c>
      <c r="AE2469" s="15" t="s">
        <v>1120</v>
      </c>
      <c r="AF2469" s="15" t="s">
        <v>751</v>
      </c>
      <c r="AI2469"/>
      <c r="AJ2469"/>
      <c r="AM2469"/>
    </row>
    <row r="2470" spans="1:40" s="15" customFormat="1">
      <c r="A2470" s="14">
        <v>44805.636990740742</v>
      </c>
      <c r="B2470" s="15" t="s">
        <v>1107</v>
      </c>
      <c r="C2470" s="15" t="s">
        <v>11</v>
      </c>
      <c r="D2470" s="14">
        <v>44805.636990740742</v>
      </c>
      <c r="E2470" s="15">
        <f t="shared" ca="1" si="67"/>
        <v>4240</v>
      </c>
      <c r="F2470" s="15" t="s">
        <v>12</v>
      </c>
      <c r="G2470" s="15" t="s">
        <v>13</v>
      </c>
      <c r="H2470" s="15" t="s">
        <v>70</v>
      </c>
      <c r="I2470" s="15" t="s">
        <v>71</v>
      </c>
      <c r="J2470" s="15" t="s">
        <v>1108</v>
      </c>
      <c r="K2470" s="16" t="s">
        <v>1109</v>
      </c>
      <c r="L2470" s="15" t="s">
        <v>383</v>
      </c>
      <c r="M2470" s="15" t="s">
        <v>1110</v>
      </c>
      <c r="N2470" s="15" t="s">
        <v>1111</v>
      </c>
      <c r="O2470" s="15" t="s">
        <v>194</v>
      </c>
      <c r="Q2470" s="15" t="s">
        <v>1113</v>
      </c>
      <c r="R2470" s="16" t="s">
        <v>1114</v>
      </c>
      <c r="S2470" s="16" t="s">
        <v>1115</v>
      </c>
      <c r="T2470" s="16" t="s">
        <v>1116</v>
      </c>
      <c r="U2470" s="18">
        <v>44882</v>
      </c>
      <c r="V2470" s="17">
        <v>45247</v>
      </c>
      <c r="W2470" s="15" t="s">
        <v>1117</v>
      </c>
      <c r="X2470" s="15" t="s">
        <v>1118</v>
      </c>
      <c r="Y2470" s="15" t="s">
        <v>78</v>
      </c>
      <c r="Z2470" s="15" t="s">
        <v>1112</v>
      </c>
      <c r="AA2470" s="15" t="s">
        <v>79</v>
      </c>
      <c r="AD2470" s="15" t="s">
        <v>1119</v>
      </c>
      <c r="AE2470" s="15" t="s">
        <v>1120</v>
      </c>
      <c r="AF2470" s="15" t="s">
        <v>751</v>
      </c>
      <c r="AI2470"/>
      <c r="AJ2470"/>
      <c r="AM2470"/>
    </row>
    <row r="2471" spans="1:40" s="15" customFormat="1">
      <c r="A2471" s="14">
        <v>44835.636990740742</v>
      </c>
      <c r="B2471" s="15" t="s">
        <v>1107</v>
      </c>
      <c r="C2471" s="15" t="s">
        <v>11</v>
      </c>
      <c r="D2471" s="14">
        <v>44835.636990740742</v>
      </c>
      <c r="E2471" s="15">
        <f t="shared" ca="1" si="67"/>
        <v>3478</v>
      </c>
      <c r="F2471" s="15" t="s">
        <v>12</v>
      </c>
      <c r="G2471" s="15" t="s">
        <v>13</v>
      </c>
      <c r="H2471" s="15" t="s">
        <v>70</v>
      </c>
      <c r="I2471" s="15" t="s">
        <v>71</v>
      </c>
      <c r="J2471" s="15" t="s">
        <v>1108</v>
      </c>
      <c r="K2471" s="16" t="s">
        <v>1109</v>
      </c>
      <c r="L2471" s="15" t="s">
        <v>383</v>
      </c>
      <c r="M2471" s="15" t="s">
        <v>1110</v>
      </c>
      <c r="N2471" s="15" t="s">
        <v>1111</v>
      </c>
      <c r="O2471" s="15" t="s">
        <v>194</v>
      </c>
      <c r="Q2471" s="15" t="s">
        <v>1113</v>
      </c>
      <c r="R2471" s="16" t="s">
        <v>1114</v>
      </c>
      <c r="S2471" s="16" t="s">
        <v>1115</v>
      </c>
      <c r="T2471" s="16" t="s">
        <v>1116</v>
      </c>
      <c r="U2471" s="18">
        <v>44882</v>
      </c>
      <c r="V2471" s="17">
        <v>45247</v>
      </c>
      <c r="W2471" s="15" t="s">
        <v>1117</v>
      </c>
      <c r="X2471" s="15" t="s">
        <v>1118</v>
      </c>
      <c r="Y2471" s="15" t="s">
        <v>78</v>
      </c>
      <c r="Z2471" s="15" t="s">
        <v>1112</v>
      </c>
      <c r="AA2471" s="15" t="s">
        <v>79</v>
      </c>
      <c r="AD2471" s="15" t="s">
        <v>1119</v>
      </c>
      <c r="AE2471" s="15" t="s">
        <v>1120</v>
      </c>
      <c r="AF2471" s="15" t="s">
        <v>751</v>
      </c>
      <c r="AJ2471"/>
      <c r="AN2471"/>
    </row>
    <row r="2472" spans="1:40" s="15" customFormat="1">
      <c r="A2472" s="14">
        <v>44866.636990740742</v>
      </c>
      <c r="B2472" s="15" t="s">
        <v>1107</v>
      </c>
      <c r="C2472" s="15" t="s">
        <v>11</v>
      </c>
      <c r="D2472" s="14">
        <v>44866.636990740742</v>
      </c>
      <c r="E2472" s="15">
        <f t="shared" ca="1" si="67"/>
        <v>3352</v>
      </c>
      <c r="F2472" s="15" t="s">
        <v>12</v>
      </c>
      <c r="G2472" s="15" t="s">
        <v>13</v>
      </c>
      <c r="H2472" s="15" t="s">
        <v>70</v>
      </c>
      <c r="I2472" s="15" t="s">
        <v>71</v>
      </c>
      <c r="J2472" s="15" t="s">
        <v>1108</v>
      </c>
      <c r="K2472" s="16" t="s">
        <v>1109</v>
      </c>
      <c r="L2472" s="15" t="s">
        <v>383</v>
      </c>
      <c r="M2472" s="15" t="s">
        <v>1110</v>
      </c>
      <c r="N2472" s="15" t="s">
        <v>1111</v>
      </c>
      <c r="O2472" s="15" t="s">
        <v>194</v>
      </c>
      <c r="Q2472" s="15" t="s">
        <v>1113</v>
      </c>
      <c r="R2472" s="16" t="s">
        <v>1114</v>
      </c>
      <c r="S2472" s="16" t="s">
        <v>1115</v>
      </c>
      <c r="T2472" s="16" t="s">
        <v>1116</v>
      </c>
      <c r="U2472" s="18">
        <v>44882</v>
      </c>
      <c r="V2472" s="17">
        <v>45247</v>
      </c>
      <c r="W2472" s="15" t="s">
        <v>1117</v>
      </c>
      <c r="X2472" s="15" t="s">
        <v>1118</v>
      </c>
      <c r="Y2472" s="15" t="s">
        <v>78</v>
      </c>
      <c r="Z2472" s="15" t="s">
        <v>1112</v>
      </c>
      <c r="AA2472" s="15" t="s">
        <v>79</v>
      </c>
      <c r="AD2472" s="15" t="s">
        <v>1119</v>
      </c>
      <c r="AE2472" s="15" t="s">
        <v>1120</v>
      </c>
      <c r="AF2472" s="15" t="s">
        <v>751</v>
      </c>
      <c r="AN2472"/>
    </row>
    <row r="2473" spans="1:40" s="15" customFormat="1">
      <c r="A2473" s="14">
        <v>44896.636990740742</v>
      </c>
      <c r="B2473" s="15" t="s">
        <v>1107</v>
      </c>
      <c r="C2473" s="15" t="s">
        <v>11</v>
      </c>
      <c r="D2473" s="14">
        <v>44896.636990740742</v>
      </c>
      <c r="E2473" s="15">
        <f t="shared" ca="1" si="67"/>
        <v>3892</v>
      </c>
      <c r="F2473" s="15" t="s">
        <v>12</v>
      </c>
      <c r="G2473" s="15" t="s">
        <v>13</v>
      </c>
      <c r="H2473" s="15" t="s">
        <v>70</v>
      </c>
      <c r="I2473" s="15" t="s">
        <v>71</v>
      </c>
      <c r="J2473" s="15" t="s">
        <v>1108</v>
      </c>
      <c r="K2473" s="16" t="s">
        <v>1109</v>
      </c>
      <c r="L2473" s="15" t="s">
        <v>383</v>
      </c>
      <c r="M2473" s="15" t="s">
        <v>1110</v>
      </c>
      <c r="N2473" s="15" t="s">
        <v>1111</v>
      </c>
      <c r="O2473" s="15" t="s">
        <v>194</v>
      </c>
      <c r="Q2473" s="15" t="s">
        <v>1113</v>
      </c>
      <c r="R2473" s="16" t="s">
        <v>1114</v>
      </c>
      <c r="S2473" s="16" t="s">
        <v>1115</v>
      </c>
      <c r="T2473" s="16" t="s">
        <v>1116</v>
      </c>
      <c r="U2473" s="18">
        <v>44882</v>
      </c>
      <c r="V2473" s="17">
        <v>45247</v>
      </c>
      <c r="W2473" s="15" t="s">
        <v>1117</v>
      </c>
      <c r="X2473" s="15" t="s">
        <v>1118</v>
      </c>
      <c r="Y2473" s="15" t="s">
        <v>78</v>
      </c>
      <c r="Z2473" s="15" t="s">
        <v>1112</v>
      </c>
      <c r="AA2473" s="15" t="s">
        <v>79</v>
      </c>
      <c r="AD2473" s="15" t="s">
        <v>1119</v>
      </c>
      <c r="AE2473" s="15" t="s">
        <v>1120</v>
      </c>
      <c r="AF2473" s="15" t="s">
        <v>751</v>
      </c>
      <c r="AN2473"/>
    </row>
    <row r="2474" spans="1:40" s="15" customFormat="1">
      <c r="A2474" s="14">
        <v>44927.636990740742</v>
      </c>
      <c r="B2474" s="15" t="s">
        <v>1107</v>
      </c>
      <c r="C2474" s="15" t="s">
        <v>11</v>
      </c>
      <c r="D2474" s="14">
        <v>44927.636990740742</v>
      </c>
      <c r="E2474" s="15">
        <f t="shared" ca="1" si="67"/>
        <v>3271</v>
      </c>
      <c r="F2474" s="15" t="s">
        <v>12</v>
      </c>
      <c r="G2474" s="15" t="s">
        <v>13</v>
      </c>
      <c r="H2474" s="15" t="s">
        <v>70</v>
      </c>
      <c r="I2474" s="15" t="s">
        <v>71</v>
      </c>
      <c r="J2474" s="15" t="s">
        <v>1108</v>
      </c>
      <c r="K2474" s="16" t="s">
        <v>1109</v>
      </c>
      <c r="L2474" s="15" t="s">
        <v>383</v>
      </c>
      <c r="M2474" s="15" t="s">
        <v>1110</v>
      </c>
      <c r="N2474" s="15" t="s">
        <v>1111</v>
      </c>
      <c r="O2474" s="15" t="s">
        <v>194</v>
      </c>
      <c r="Q2474" s="15" t="s">
        <v>1113</v>
      </c>
      <c r="R2474" s="16" t="s">
        <v>1114</v>
      </c>
      <c r="S2474" s="16" t="s">
        <v>1115</v>
      </c>
      <c r="T2474" s="16" t="s">
        <v>1116</v>
      </c>
      <c r="U2474" s="18">
        <v>44882</v>
      </c>
      <c r="V2474" s="17">
        <v>45247</v>
      </c>
      <c r="W2474" s="15" t="s">
        <v>1117</v>
      </c>
      <c r="X2474" s="15" t="s">
        <v>1118</v>
      </c>
      <c r="Y2474" s="15" t="s">
        <v>78</v>
      </c>
      <c r="Z2474" s="15" t="s">
        <v>1112</v>
      </c>
      <c r="AA2474" s="15" t="s">
        <v>79</v>
      </c>
      <c r="AD2474" s="15" t="s">
        <v>1119</v>
      </c>
      <c r="AE2474" s="15" t="s">
        <v>1120</v>
      </c>
      <c r="AF2474" s="15" t="s">
        <v>751</v>
      </c>
      <c r="AN2474"/>
    </row>
    <row r="2475" spans="1:40" s="15" customFormat="1">
      <c r="A2475" s="14">
        <v>44958.636990740742</v>
      </c>
      <c r="B2475" s="15" t="s">
        <v>1107</v>
      </c>
      <c r="C2475" s="15" t="s">
        <v>11</v>
      </c>
      <c r="D2475" s="14">
        <v>44958.636990740742</v>
      </c>
      <c r="E2475" s="15">
        <f t="shared" ca="1" si="67"/>
        <v>3951</v>
      </c>
      <c r="F2475" s="15" t="s">
        <v>12</v>
      </c>
      <c r="G2475" s="15" t="s">
        <v>13</v>
      </c>
      <c r="H2475" s="15" t="s">
        <v>70</v>
      </c>
      <c r="I2475" s="15" t="s">
        <v>71</v>
      </c>
      <c r="J2475" s="15" t="s">
        <v>1108</v>
      </c>
      <c r="K2475" s="16" t="s">
        <v>1109</v>
      </c>
      <c r="L2475" s="15" t="s">
        <v>383</v>
      </c>
      <c r="M2475" s="15" t="s">
        <v>1110</v>
      </c>
      <c r="N2475" s="15" t="s">
        <v>1111</v>
      </c>
      <c r="O2475" s="15" t="s">
        <v>194</v>
      </c>
      <c r="Q2475" s="15" t="s">
        <v>1113</v>
      </c>
      <c r="R2475" s="16" t="s">
        <v>1114</v>
      </c>
      <c r="S2475" s="16" t="s">
        <v>1115</v>
      </c>
      <c r="T2475" s="16" t="s">
        <v>1116</v>
      </c>
      <c r="U2475" s="18">
        <v>44882</v>
      </c>
      <c r="V2475" s="17">
        <v>45247</v>
      </c>
      <c r="W2475" s="15" t="s">
        <v>1117</v>
      </c>
      <c r="X2475" s="15" t="s">
        <v>1118</v>
      </c>
      <c r="Y2475" s="15" t="s">
        <v>78</v>
      </c>
      <c r="Z2475" s="15" t="s">
        <v>1112</v>
      </c>
      <c r="AA2475" s="15" t="s">
        <v>79</v>
      </c>
      <c r="AD2475" s="15" t="s">
        <v>1119</v>
      </c>
      <c r="AE2475" s="15" t="s">
        <v>1120</v>
      </c>
      <c r="AF2475" s="15" t="s">
        <v>751</v>
      </c>
      <c r="AN2475"/>
    </row>
    <row r="2476" spans="1:40" s="15" customFormat="1">
      <c r="A2476" s="14">
        <v>44986.636990740742</v>
      </c>
      <c r="B2476" s="15" t="s">
        <v>1107</v>
      </c>
      <c r="C2476" s="15" t="s">
        <v>11</v>
      </c>
      <c r="D2476" s="14">
        <v>44986.636990740742</v>
      </c>
      <c r="E2476" s="15">
        <f t="shared" ca="1" si="67"/>
        <v>4258</v>
      </c>
      <c r="F2476" s="15" t="s">
        <v>12</v>
      </c>
      <c r="G2476" s="15" t="s">
        <v>13</v>
      </c>
      <c r="H2476" s="15" t="s">
        <v>70</v>
      </c>
      <c r="I2476" s="15" t="s">
        <v>71</v>
      </c>
      <c r="J2476" s="15" t="s">
        <v>1108</v>
      </c>
      <c r="K2476" s="16" t="s">
        <v>1109</v>
      </c>
      <c r="L2476" s="15" t="s">
        <v>383</v>
      </c>
      <c r="M2476" s="15" t="s">
        <v>1110</v>
      </c>
      <c r="N2476" s="15" t="s">
        <v>1111</v>
      </c>
      <c r="O2476" s="15" t="s">
        <v>194</v>
      </c>
      <c r="Q2476" s="15" t="s">
        <v>1113</v>
      </c>
      <c r="R2476" s="16" t="s">
        <v>1114</v>
      </c>
      <c r="S2476" s="16" t="s">
        <v>1115</v>
      </c>
      <c r="T2476" s="16" t="s">
        <v>1116</v>
      </c>
      <c r="U2476" s="18">
        <v>44882</v>
      </c>
      <c r="V2476" s="17">
        <v>45247</v>
      </c>
      <c r="W2476" s="15" t="s">
        <v>1117</v>
      </c>
      <c r="X2476" s="15" t="s">
        <v>1118</v>
      </c>
      <c r="Y2476" s="15" t="s">
        <v>78</v>
      </c>
      <c r="Z2476" s="15" t="s">
        <v>1112</v>
      </c>
      <c r="AA2476" s="15" t="s">
        <v>79</v>
      </c>
      <c r="AD2476" s="15" t="s">
        <v>1119</v>
      </c>
      <c r="AE2476" s="15" t="s">
        <v>1120</v>
      </c>
      <c r="AF2476" s="15" t="s">
        <v>751</v>
      </c>
      <c r="AN2476"/>
    </row>
    <row r="2477" spans="1:40" s="15" customFormat="1">
      <c r="A2477" s="14">
        <v>45017.636990740742</v>
      </c>
      <c r="B2477" s="15" t="s">
        <v>1107</v>
      </c>
      <c r="C2477" s="15" t="s">
        <v>11</v>
      </c>
      <c r="D2477" s="14">
        <v>45017.636990740742</v>
      </c>
      <c r="E2477" s="15">
        <f t="shared" ca="1" si="67"/>
        <v>3441</v>
      </c>
      <c r="F2477" s="15" t="s">
        <v>12</v>
      </c>
      <c r="G2477" s="15" t="s">
        <v>13</v>
      </c>
      <c r="H2477" s="15" t="s">
        <v>70</v>
      </c>
      <c r="I2477" s="15" t="s">
        <v>71</v>
      </c>
      <c r="J2477" s="15" t="s">
        <v>1108</v>
      </c>
      <c r="K2477" s="16" t="s">
        <v>1109</v>
      </c>
      <c r="L2477" s="15" t="s">
        <v>383</v>
      </c>
      <c r="M2477" s="15" t="s">
        <v>1110</v>
      </c>
      <c r="N2477" s="15" t="s">
        <v>1111</v>
      </c>
      <c r="O2477" s="15" t="s">
        <v>194</v>
      </c>
      <c r="Q2477" s="15" t="s">
        <v>1113</v>
      </c>
      <c r="R2477" s="16" t="s">
        <v>1114</v>
      </c>
      <c r="S2477" s="16" t="s">
        <v>1115</v>
      </c>
      <c r="T2477" s="16" t="s">
        <v>1116</v>
      </c>
      <c r="U2477" s="18">
        <v>44882</v>
      </c>
      <c r="V2477" s="17">
        <v>45247</v>
      </c>
      <c r="W2477" s="15" t="s">
        <v>1117</v>
      </c>
      <c r="X2477" s="15" t="s">
        <v>1118</v>
      </c>
      <c r="Y2477" s="15" t="s">
        <v>78</v>
      </c>
      <c r="Z2477" s="15" t="s">
        <v>1112</v>
      </c>
      <c r="AA2477" s="15" t="s">
        <v>79</v>
      </c>
      <c r="AD2477" s="15" t="s">
        <v>1119</v>
      </c>
      <c r="AE2477" s="15" t="s">
        <v>1120</v>
      </c>
      <c r="AF2477" s="15" t="s">
        <v>751</v>
      </c>
      <c r="AN2477"/>
    </row>
    <row r="2478" spans="1:40" s="15" customFormat="1">
      <c r="A2478" s="14">
        <v>45047.636990740742</v>
      </c>
      <c r="B2478" s="15" t="s">
        <v>1107</v>
      </c>
      <c r="C2478" s="15" t="s">
        <v>11</v>
      </c>
      <c r="D2478" s="14">
        <v>45047.636990740742</v>
      </c>
      <c r="E2478" s="15">
        <f t="shared" ca="1" si="67"/>
        <v>3673</v>
      </c>
      <c r="F2478" s="15" t="s">
        <v>12</v>
      </c>
      <c r="G2478" s="15" t="s">
        <v>13</v>
      </c>
      <c r="H2478" s="15" t="s">
        <v>70</v>
      </c>
      <c r="I2478" s="15" t="s">
        <v>71</v>
      </c>
      <c r="J2478" s="15" t="s">
        <v>1108</v>
      </c>
      <c r="K2478" s="16" t="s">
        <v>1109</v>
      </c>
      <c r="L2478" s="15" t="s">
        <v>383</v>
      </c>
      <c r="M2478" s="15" t="s">
        <v>1110</v>
      </c>
      <c r="N2478" s="15" t="s">
        <v>1111</v>
      </c>
      <c r="O2478" s="15" t="s">
        <v>194</v>
      </c>
      <c r="Q2478" s="15" t="s">
        <v>1113</v>
      </c>
      <c r="R2478" s="16" t="s">
        <v>1114</v>
      </c>
      <c r="S2478" s="16" t="s">
        <v>1115</v>
      </c>
      <c r="T2478" s="16" t="s">
        <v>1116</v>
      </c>
      <c r="U2478" s="18">
        <v>44882</v>
      </c>
      <c r="V2478" s="17">
        <v>45247</v>
      </c>
      <c r="W2478" s="15" t="s">
        <v>1117</v>
      </c>
      <c r="X2478" s="15" t="s">
        <v>1118</v>
      </c>
      <c r="Y2478" s="15" t="s">
        <v>78</v>
      </c>
      <c r="Z2478" s="15" t="s">
        <v>1112</v>
      </c>
      <c r="AA2478" s="15" t="s">
        <v>79</v>
      </c>
      <c r="AD2478" s="15" t="s">
        <v>1119</v>
      </c>
      <c r="AE2478" s="15" t="s">
        <v>1120</v>
      </c>
      <c r="AF2478" s="15" t="s">
        <v>751</v>
      </c>
    </row>
    <row r="2479" spans="1:40" s="15" customFormat="1">
      <c r="A2479" s="14">
        <v>45078.636990740742</v>
      </c>
      <c r="B2479" s="15" t="s">
        <v>1107</v>
      </c>
      <c r="C2479" s="15" t="s">
        <v>11</v>
      </c>
      <c r="D2479" s="14">
        <v>45078.636990740742</v>
      </c>
      <c r="E2479" s="15">
        <f t="shared" ca="1" si="67"/>
        <v>3796</v>
      </c>
      <c r="F2479" s="15" t="s">
        <v>12</v>
      </c>
      <c r="G2479" s="15" t="s">
        <v>13</v>
      </c>
      <c r="H2479" s="15" t="s">
        <v>70</v>
      </c>
      <c r="I2479" s="15" t="s">
        <v>71</v>
      </c>
      <c r="J2479" s="15" t="s">
        <v>1108</v>
      </c>
      <c r="K2479" s="16" t="s">
        <v>1109</v>
      </c>
      <c r="L2479" s="15" t="s">
        <v>383</v>
      </c>
      <c r="M2479" s="15" t="s">
        <v>1110</v>
      </c>
      <c r="N2479" s="15" t="s">
        <v>1111</v>
      </c>
      <c r="O2479" s="15" t="s">
        <v>194</v>
      </c>
      <c r="Q2479" s="15" t="s">
        <v>1113</v>
      </c>
      <c r="R2479" s="16" t="s">
        <v>1114</v>
      </c>
      <c r="S2479" s="16" t="s">
        <v>1115</v>
      </c>
      <c r="T2479" s="16" t="s">
        <v>1116</v>
      </c>
      <c r="U2479" s="18">
        <v>44882</v>
      </c>
      <c r="V2479" s="17">
        <v>45247</v>
      </c>
      <c r="W2479" s="15" t="s">
        <v>1117</v>
      </c>
      <c r="X2479" s="15" t="s">
        <v>1118</v>
      </c>
      <c r="Y2479" s="15" t="s">
        <v>78</v>
      </c>
      <c r="Z2479" s="15" t="s">
        <v>1112</v>
      </c>
      <c r="AA2479" s="15" t="s">
        <v>79</v>
      </c>
      <c r="AD2479" s="15" t="s">
        <v>1119</v>
      </c>
      <c r="AE2479" s="15" t="s">
        <v>1120</v>
      </c>
      <c r="AF2479" s="15" t="s">
        <v>751</v>
      </c>
    </row>
    <row r="2480" spans="1:40" s="15" customFormat="1">
      <c r="A2480" s="14">
        <v>45108.636990740742</v>
      </c>
      <c r="B2480" s="15" t="s">
        <v>1107</v>
      </c>
      <c r="C2480" s="15" t="s">
        <v>11</v>
      </c>
      <c r="D2480" s="14">
        <v>45108.636990740742</v>
      </c>
      <c r="E2480" s="15">
        <f t="shared" ca="1" si="67"/>
        <v>3852</v>
      </c>
      <c r="F2480" s="15" t="s">
        <v>12</v>
      </c>
      <c r="G2480" s="15" t="s">
        <v>13</v>
      </c>
      <c r="H2480" s="15" t="s">
        <v>70</v>
      </c>
      <c r="I2480" s="15" t="s">
        <v>71</v>
      </c>
      <c r="J2480" s="15" t="s">
        <v>1108</v>
      </c>
      <c r="K2480" s="16" t="s">
        <v>1109</v>
      </c>
      <c r="L2480" s="15" t="s">
        <v>383</v>
      </c>
      <c r="M2480" s="15" t="s">
        <v>1110</v>
      </c>
      <c r="N2480" s="15" t="s">
        <v>1111</v>
      </c>
      <c r="O2480" s="15" t="s">
        <v>194</v>
      </c>
      <c r="Q2480" s="15" t="s">
        <v>1113</v>
      </c>
      <c r="R2480" s="16" t="s">
        <v>1114</v>
      </c>
      <c r="S2480" s="16" t="s">
        <v>1115</v>
      </c>
      <c r="T2480" s="16" t="s">
        <v>1116</v>
      </c>
      <c r="U2480" s="18">
        <v>44882</v>
      </c>
      <c r="V2480" s="17">
        <v>45247</v>
      </c>
      <c r="W2480" s="15" t="s">
        <v>1117</v>
      </c>
      <c r="X2480" s="15" t="s">
        <v>1118</v>
      </c>
      <c r="Y2480" s="15" t="s">
        <v>78</v>
      </c>
      <c r="Z2480" s="15" t="s">
        <v>1112</v>
      </c>
      <c r="AA2480" s="15" t="s">
        <v>79</v>
      </c>
      <c r="AD2480" s="15" t="s">
        <v>1119</v>
      </c>
      <c r="AE2480" s="15" t="s">
        <v>1120</v>
      </c>
      <c r="AF2480" s="15" t="s">
        <v>751</v>
      </c>
    </row>
    <row r="2481" spans="1:44" s="15" customFormat="1">
      <c r="A2481" s="14">
        <v>45139.636990740742</v>
      </c>
      <c r="B2481" s="15" t="s">
        <v>1107</v>
      </c>
      <c r="C2481" s="15" t="s">
        <v>11</v>
      </c>
      <c r="D2481" s="14">
        <v>45139.636990740742</v>
      </c>
      <c r="E2481" s="15">
        <f t="shared" ca="1" si="67"/>
        <v>4207</v>
      </c>
      <c r="F2481" s="15" t="s">
        <v>12</v>
      </c>
      <c r="G2481" s="15" t="s">
        <v>13</v>
      </c>
      <c r="H2481" s="15" t="s">
        <v>70</v>
      </c>
      <c r="I2481" s="15" t="s">
        <v>71</v>
      </c>
      <c r="J2481" s="15" t="s">
        <v>1108</v>
      </c>
      <c r="K2481" s="16" t="s">
        <v>1109</v>
      </c>
      <c r="L2481" s="15" t="s">
        <v>383</v>
      </c>
      <c r="M2481" s="15" t="s">
        <v>1110</v>
      </c>
      <c r="N2481" s="15" t="s">
        <v>1111</v>
      </c>
      <c r="O2481" s="15" t="s">
        <v>194</v>
      </c>
      <c r="Q2481" s="15" t="s">
        <v>1113</v>
      </c>
      <c r="R2481" s="16" t="s">
        <v>1114</v>
      </c>
      <c r="S2481" s="16" t="s">
        <v>1115</v>
      </c>
      <c r="T2481" s="16" t="s">
        <v>1116</v>
      </c>
      <c r="U2481" s="18">
        <v>44882</v>
      </c>
      <c r="V2481" s="17">
        <v>45247</v>
      </c>
      <c r="W2481" s="15" t="s">
        <v>1117</v>
      </c>
      <c r="X2481" s="15" t="s">
        <v>1118</v>
      </c>
      <c r="Y2481" s="15" t="s">
        <v>78</v>
      </c>
      <c r="Z2481" s="15" t="s">
        <v>1112</v>
      </c>
      <c r="AA2481" s="15" t="s">
        <v>79</v>
      </c>
      <c r="AD2481" s="15" t="s">
        <v>1119</v>
      </c>
      <c r="AE2481" s="15" t="s">
        <v>1120</v>
      </c>
      <c r="AF2481" s="15" t="s">
        <v>751</v>
      </c>
    </row>
    <row r="2482" spans="1:44" s="15" customFormat="1">
      <c r="A2482" s="14">
        <v>45170.636990740742</v>
      </c>
      <c r="B2482" s="15" t="s">
        <v>1107</v>
      </c>
      <c r="C2482" s="15" t="s">
        <v>11</v>
      </c>
      <c r="D2482" s="14">
        <v>45170.636990740742</v>
      </c>
      <c r="E2482" s="15">
        <f t="shared" ca="1" si="67"/>
        <v>3258</v>
      </c>
      <c r="F2482" s="15" t="s">
        <v>12</v>
      </c>
      <c r="G2482" s="15" t="s">
        <v>13</v>
      </c>
      <c r="H2482" s="15" t="s">
        <v>70</v>
      </c>
      <c r="I2482" s="15" t="s">
        <v>71</v>
      </c>
      <c r="J2482" s="15" t="s">
        <v>1108</v>
      </c>
      <c r="K2482" s="16" t="s">
        <v>1109</v>
      </c>
      <c r="L2482" s="15" t="s">
        <v>383</v>
      </c>
      <c r="M2482" s="15" t="s">
        <v>1110</v>
      </c>
      <c r="N2482" s="15" t="s">
        <v>1111</v>
      </c>
      <c r="O2482" s="15" t="s">
        <v>194</v>
      </c>
      <c r="Q2482" s="15" t="s">
        <v>1113</v>
      </c>
      <c r="R2482" s="16" t="s">
        <v>1114</v>
      </c>
      <c r="S2482" s="16" t="s">
        <v>1115</v>
      </c>
      <c r="T2482" s="16" t="s">
        <v>1116</v>
      </c>
      <c r="U2482" s="18">
        <v>44882</v>
      </c>
      <c r="V2482" s="17">
        <v>45247</v>
      </c>
      <c r="W2482" s="15" t="s">
        <v>1117</v>
      </c>
      <c r="X2482" s="15" t="s">
        <v>1118</v>
      </c>
      <c r="Y2482" s="15" t="s">
        <v>78</v>
      </c>
      <c r="Z2482" s="15" t="s">
        <v>1112</v>
      </c>
      <c r="AA2482" s="15" t="s">
        <v>79</v>
      </c>
      <c r="AD2482" s="15" t="s">
        <v>1119</v>
      </c>
      <c r="AE2482" s="15" t="s">
        <v>1120</v>
      </c>
      <c r="AF2482" s="15" t="s">
        <v>751</v>
      </c>
    </row>
    <row r="2483" spans="1:44" s="15" customFormat="1">
      <c r="A2483" s="14">
        <v>45200.636990740742</v>
      </c>
      <c r="B2483" s="15" t="s">
        <v>1107</v>
      </c>
      <c r="C2483" s="15" t="s">
        <v>11</v>
      </c>
      <c r="D2483" s="14">
        <v>45200.636990740742</v>
      </c>
      <c r="E2483" s="15">
        <f t="shared" ca="1" si="67"/>
        <v>3555</v>
      </c>
      <c r="F2483" s="15" t="s">
        <v>12</v>
      </c>
      <c r="G2483" s="15" t="s">
        <v>13</v>
      </c>
      <c r="H2483" s="15" t="s">
        <v>70</v>
      </c>
      <c r="I2483" s="15" t="s">
        <v>71</v>
      </c>
      <c r="J2483" s="15" t="s">
        <v>1108</v>
      </c>
      <c r="K2483" s="16" t="s">
        <v>1109</v>
      </c>
      <c r="L2483" s="15" t="s">
        <v>383</v>
      </c>
      <c r="M2483" s="15" t="s">
        <v>1110</v>
      </c>
      <c r="N2483" s="15" t="s">
        <v>1111</v>
      </c>
      <c r="O2483" s="15" t="s">
        <v>194</v>
      </c>
      <c r="Q2483" s="15" t="s">
        <v>1113</v>
      </c>
      <c r="R2483" s="16" t="s">
        <v>1114</v>
      </c>
      <c r="S2483" s="16" t="s">
        <v>1115</v>
      </c>
      <c r="T2483" s="16" t="s">
        <v>1116</v>
      </c>
      <c r="U2483" s="18">
        <v>44882</v>
      </c>
      <c r="V2483" s="17">
        <v>45247</v>
      </c>
      <c r="W2483" s="15" t="s">
        <v>1117</v>
      </c>
      <c r="X2483" s="15" t="s">
        <v>1118</v>
      </c>
      <c r="Y2483" s="15" t="s">
        <v>78</v>
      </c>
      <c r="Z2483" s="15" t="s">
        <v>1112</v>
      </c>
      <c r="AA2483" s="15" t="s">
        <v>79</v>
      </c>
      <c r="AD2483" s="15" t="s">
        <v>1119</v>
      </c>
      <c r="AE2483" s="15" t="s">
        <v>1120</v>
      </c>
      <c r="AF2483" s="15" t="s">
        <v>751</v>
      </c>
    </row>
    <row r="2484" spans="1:44" s="15" customFormat="1">
      <c r="A2484" s="14">
        <v>45231.636990740742</v>
      </c>
      <c r="B2484" s="15" t="s">
        <v>1107</v>
      </c>
      <c r="C2484" s="15" t="s">
        <v>11</v>
      </c>
      <c r="D2484" s="14">
        <v>45231.636990740742</v>
      </c>
      <c r="E2484" s="15">
        <f t="shared" ca="1" si="67"/>
        <v>4201</v>
      </c>
      <c r="F2484" s="15" t="s">
        <v>12</v>
      </c>
      <c r="G2484" s="15" t="s">
        <v>13</v>
      </c>
      <c r="H2484" s="15" t="s">
        <v>70</v>
      </c>
      <c r="I2484" s="15" t="s">
        <v>71</v>
      </c>
      <c r="J2484" s="15" t="s">
        <v>1108</v>
      </c>
      <c r="K2484" s="16" t="s">
        <v>1109</v>
      </c>
      <c r="L2484" s="15" t="s">
        <v>383</v>
      </c>
      <c r="M2484" s="15" t="s">
        <v>1110</v>
      </c>
      <c r="N2484" s="15" t="s">
        <v>1111</v>
      </c>
      <c r="O2484" s="15" t="s">
        <v>194</v>
      </c>
      <c r="Q2484" s="15" t="s">
        <v>1113</v>
      </c>
      <c r="R2484" s="16" t="s">
        <v>1114</v>
      </c>
      <c r="S2484" s="16" t="s">
        <v>1115</v>
      </c>
      <c r="T2484" s="16" t="s">
        <v>1116</v>
      </c>
      <c r="U2484" s="18">
        <v>44882</v>
      </c>
      <c r="V2484" s="17">
        <v>45247</v>
      </c>
      <c r="W2484" s="15" t="s">
        <v>1117</v>
      </c>
      <c r="X2484" s="15" t="s">
        <v>1118</v>
      </c>
      <c r="Y2484" s="15" t="s">
        <v>78</v>
      </c>
      <c r="Z2484" s="15" t="s">
        <v>1112</v>
      </c>
      <c r="AA2484" s="15" t="s">
        <v>79</v>
      </c>
      <c r="AD2484" s="15" t="s">
        <v>1119</v>
      </c>
      <c r="AE2484" s="15" t="s">
        <v>1120</v>
      </c>
      <c r="AF2484" s="15" t="s">
        <v>751</v>
      </c>
    </row>
    <row r="2485" spans="1:44" s="15" customFormat="1">
      <c r="A2485" s="14">
        <v>45261.636990740742</v>
      </c>
      <c r="B2485" s="15" t="s">
        <v>1107</v>
      </c>
      <c r="C2485" s="15" t="s">
        <v>11</v>
      </c>
      <c r="D2485" s="14">
        <v>45261.636990740742</v>
      </c>
      <c r="E2485" s="15">
        <f t="shared" ca="1" si="67"/>
        <v>3736</v>
      </c>
      <c r="F2485" s="15" t="s">
        <v>12</v>
      </c>
      <c r="G2485" s="15" t="s">
        <v>13</v>
      </c>
      <c r="H2485" s="15" t="s">
        <v>70</v>
      </c>
      <c r="I2485" s="15" t="s">
        <v>71</v>
      </c>
      <c r="J2485" s="15" t="s">
        <v>1108</v>
      </c>
      <c r="K2485" s="16" t="s">
        <v>1109</v>
      </c>
      <c r="L2485" s="15" t="s">
        <v>383</v>
      </c>
      <c r="M2485" s="15" t="s">
        <v>1110</v>
      </c>
      <c r="N2485" s="15" t="s">
        <v>1111</v>
      </c>
      <c r="O2485" s="15" t="s">
        <v>194</v>
      </c>
      <c r="Q2485" s="15" t="s">
        <v>1113</v>
      </c>
      <c r="R2485" s="16" t="s">
        <v>1114</v>
      </c>
      <c r="S2485" s="16" t="s">
        <v>1115</v>
      </c>
      <c r="T2485" s="16" t="s">
        <v>1116</v>
      </c>
      <c r="U2485" s="18">
        <v>44882</v>
      </c>
      <c r="V2485" s="17">
        <v>45247</v>
      </c>
      <c r="W2485" s="15" t="s">
        <v>1117</v>
      </c>
      <c r="X2485" s="15" t="s">
        <v>1118</v>
      </c>
      <c r="Y2485" s="15" t="s">
        <v>78</v>
      </c>
      <c r="Z2485" s="15" t="s">
        <v>1112</v>
      </c>
      <c r="AA2485" s="15" t="s">
        <v>79</v>
      </c>
      <c r="AD2485" s="15" t="s">
        <v>1119</v>
      </c>
      <c r="AE2485" s="15" t="s">
        <v>1120</v>
      </c>
      <c r="AF2485" s="15" t="s">
        <v>751</v>
      </c>
      <c r="AO2485"/>
    </row>
    <row r="2486" spans="1:44" s="15" customFormat="1">
      <c r="A2486" s="14">
        <v>44197.642222222225</v>
      </c>
      <c r="B2486" s="15" t="s">
        <v>1121</v>
      </c>
      <c r="C2486" s="15" t="s">
        <v>11</v>
      </c>
      <c r="D2486" s="14">
        <v>44197.642222222225</v>
      </c>
      <c r="E2486" s="15">
        <f ca="1">RANDBETWEEN(1000,4500)</f>
        <v>3907</v>
      </c>
      <c r="F2486" s="15" t="s">
        <v>12</v>
      </c>
      <c r="G2486" s="15" t="s">
        <v>13</v>
      </c>
      <c r="H2486" s="15" t="s">
        <v>70</v>
      </c>
      <c r="I2486" s="15" t="s">
        <v>71</v>
      </c>
      <c r="J2486" s="15" t="s">
        <v>1122</v>
      </c>
      <c r="K2486" s="16" t="s">
        <v>1123</v>
      </c>
      <c r="L2486" s="15" t="s">
        <v>887</v>
      </c>
      <c r="M2486" s="15" t="s">
        <v>1124</v>
      </c>
      <c r="N2486" s="15" t="s">
        <v>1125</v>
      </c>
      <c r="O2486" s="15" t="s">
        <v>21</v>
      </c>
      <c r="Q2486" s="15" t="s">
        <v>1127</v>
      </c>
      <c r="R2486" s="16" t="s">
        <v>1128</v>
      </c>
      <c r="S2486" s="16" t="s">
        <v>1129</v>
      </c>
      <c r="T2486" s="16" t="s">
        <v>1130</v>
      </c>
      <c r="U2486" s="18">
        <v>45139</v>
      </c>
      <c r="V2486" s="17">
        <v>45505</v>
      </c>
      <c r="W2486" s="15" t="s">
        <v>1131</v>
      </c>
      <c r="X2486" s="15" t="s">
        <v>1132</v>
      </c>
      <c r="Y2486" s="15" t="s">
        <v>78</v>
      </c>
      <c r="Z2486" s="15" t="s">
        <v>1126</v>
      </c>
      <c r="AA2486" s="15" t="s">
        <v>79</v>
      </c>
      <c r="AD2486" s="15" t="s">
        <v>1133</v>
      </c>
      <c r="AE2486" s="15" t="s">
        <v>1134</v>
      </c>
      <c r="AF2486" s="15" t="s">
        <v>751</v>
      </c>
      <c r="AG2486"/>
      <c r="AH2486"/>
      <c r="AO2486"/>
    </row>
    <row r="2487" spans="1:44" s="15" customFormat="1">
      <c r="A2487" s="14">
        <v>44228.642222222225</v>
      </c>
      <c r="B2487" s="15" t="s">
        <v>1121</v>
      </c>
      <c r="C2487" s="15" t="s">
        <v>11</v>
      </c>
      <c r="D2487" s="14">
        <v>44228.642222222225</v>
      </c>
      <c r="E2487" s="15">
        <f t="shared" ref="E2487:E2521" ca="1" si="68">RANDBETWEEN(1000,4500)</f>
        <v>1321</v>
      </c>
      <c r="F2487" s="15" t="s">
        <v>12</v>
      </c>
      <c r="G2487" s="15" t="s">
        <v>13</v>
      </c>
      <c r="H2487" s="15" t="s">
        <v>70</v>
      </c>
      <c r="I2487" s="15" t="s">
        <v>71</v>
      </c>
      <c r="J2487" s="15" t="s">
        <v>1122</v>
      </c>
      <c r="K2487" s="16" t="s">
        <v>1123</v>
      </c>
      <c r="L2487" s="15" t="s">
        <v>887</v>
      </c>
      <c r="M2487" s="15" t="s">
        <v>1124</v>
      </c>
      <c r="N2487" s="15" t="s">
        <v>1125</v>
      </c>
      <c r="O2487" s="15" t="s">
        <v>21</v>
      </c>
      <c r="Q2487" s="15" t="s">
        <v>1127</v>
      </c>
      <c r="R2487" s="16" t="s">
        <v>1128</v>
      </c>
      <c r="S2487" s="16" t="s">
        <v>1129</v>
      </c>
      <c r="T2487" s="16" t="s">
        <v>1130</v>
      </c>
      <c r="U2487" s="18">
        <v>45139</v>
      </c>
      <c r="V2487" s="17">
        <v>45505</v>
      </c>
      <c r="W2487" s="15" t="s">
        <v>1131</v>
      </c>
      <c r="X2487" s="15" t="s">
        <v>1132</v>
      </c>
      <c r="Y2487" s="15" t="s">
        <v>78</v>
      </c>
      <c r="Z2487" s="15" t="s">
        <v>1126</v>
      </c>
      <c r="AA2487" s="15" t="s">
        <v>79</v>
      </c>
      <c r="AD2487" s="15" t="s">
        <v>1133</v>
      </c>
      <c r="AE2487" s="15" t="s">
        <v>1134</v>
      </c>
      <c r="AF2487" s="15" t="s">
        <v>751</v>
      </c>
      <c r="AO2487"/>
    </row>
    <row r="2488" spans="1:44" s="15" customFormat="1">
      <c r="A2488" s="14">
        <v>44256.642222222225</v>
      </c>
      <c r="B2488" s="15" t="s">
        <v>1121</v>
      </c>
      <c r="C2488" s="15" t="s">
        <v>11</v>
      </c>
      <c r="D2488" s="14">
        <v>44256.642222222225</v>
      </c>
      <c r="E2488" s="15">
        <f t="shared" ca="1" si="68"/>
        <v>3791</v>
      </c>
      <c r="F2488" s="15" t="s">
        <v>12</v>
      </c>
      <c r="G2488" s="15" t="s">
        <v>13</v>
      </c>
      <c r="H2488" s="15" t="s">
        <v>70</v>
      </c>
      <c r="I2488" s="15" t="s">
        <v>71</v>
      </c>
      <c r="J2488" s="15" t="s">
        <v>1122</v>
      </c>
      <c r="K2488" s="16" t="s">
        <v>1123</v>
      </c>
      <c r="L2488" s="15" t="s">
        <v>887</v>
      </c>
      <c r="M2488" s="15" t="s">
        <v>1124</v>
      </c>
      <c r="N2488" s="15" t="s">
        <v>1125</v>
      </c>
      <c r="O2488" s="15" t="s">
        <v>21</v>
      </c>
      <c r="Q2488" s="15" t="s">
        <v>1127</v>
      </c>
      <c r="R2488" s="16" t="s">
        <v>1128</v>
      </c>
      <c r="S2488" s="16" t="s">
        <v>1129</v>
      </c>
      <c r="T2488" s="16" t="s">
        <v>1130</v>
      </c>
      <c r="U2488" s="18">
        <v>45139</v>
      </c>
      <c r="V2488" s="17">
        <v>45505</v>
      </c>
      <c r="W2488" s="15" t="s">
        <v>1131</v>
      </c>
      <c r="X2488" s="15" t="s">
        <v>1132</v>
      </c>
      <c r="Y2488" s="15" t="s">
        <v>78</v>
      </c>
      <c r="Z2488" s="15" t="s">
        <v>1126</v>
      </c>
      <c r="AA2488" s="15" t="s">
        <v>79</v>
      </c>
      <c r="AD2488" s="15" t="s">
        <v>1133</v>
      </c>
      <c r="AE2488" s="15" t="s">
        <v>1134</v>
      </c>
      <c r="AF2488" s="15" t="s">
        <v>751</v>
      </c>
      <c r="AO2488"/>
    </row>
    <row r="2489" spans="1:44" s="15" customFormat="1">
      <c r="A2489" s="14">
        <v>44287.642222222225</v>
      </c>
      <c r="B2489" s="15" t="s">
        <v>1121</v>
      </c>
      <c r="C2489" s="15" t="s">
        <v>11</v>
      </c>
      <c r="D2489" s="14">
        <v>44287.642222222225</v>
      </c>
      <c r="E2489" s="15">
        <f t="shared" ca="1" si="68"/>
        <v>3875</v>
      </c>
      <c r="F2489" s="15" t="s">
        <v>12</v>
      </c>
      <c r="G2489" s="15" t="s">
        <v>13</v>
      </c>
      <c r="H2489" s="15" t="s">
        <v>70</v>
      </c>
      <c r="I2489" s="15" t="s">
        <v>71</v>
      </c>
      <c r="J2489" s="15" t="s">
        <v>1122</v>
      </c>
      <c r="K2489" s="16" t="s">
        <v>1123</v>
      </c>
      <c r="L2489" s="15" t="s">
        <v>887</v>
      </c>
      <c r="M2489" s="15" t="s">
        <v>1124</v>
      </c>
      <c r="N2489" s="15" t="s">
        <v>1125</v>
      </c>
      <c r="O2489" s="15" t="s">
        <v>21</v>
      </c>
      <c r="Q2489" s="15" t="s">
        <v>1127</v>
      </c>
      <c r="R2489" s="16" t="s">
        <v>1128</v>
      </c>
      <c r="S2489" s="16" t="s">
        <v>1129</v>
      </c>
      <c r="T2489" s="16" t="s">
        <v>1130</v>
      </c>
      <c r="U2489" s="18">
        <v>45139</v>
      </c>
      <c r="V2489" s="17">
        <v>45505</v>
      </c>
      <c r="W2489" s="15" t="s">
        <v>1131</v>
      </c>
      <c r="X2489" s="15" t="s">
        <v>1132</v>
      </c>
      <c r="Y2489" s="15" t="s">
        <v>78</v>
      </c>
      <c r="Z2489" s="15" t="s">
        <v>1126</v>
      </c>
      <c r="AA2489" s="15" t="s">
        <v>79</v>
      </c>
      <c r="AD2489" s="15" t="s">
        <v>1133</v>
      </c>
      <c r="AE2489" s="15" t="s">
        <v>1134</v>
      </c>
      <c r="AF2489" s="15" t="s">
        <v>751</v>
      </c>
      <c r="AO2489"/>
    </row>
    <row r="2490" spans="1:44" s="15" customFormat="1">
      <c r="A2490" s="14">
        <v>44317.642222222225</v>
      </c>
      <c r="B2490" s="15" t="s">
        <v>1121</v>
      </c>
      <c r="C2490" s="15" t="s">
        <v>11</v>
      </c>
      <c r="D2490" s="14">
        <v>44317.642222222225</v>
      </c>
      <c r="E2490" s="15">
        <f t="shared" ca="1" si="68"/>
        <v>1911</v>
      </c>
      <c r="F2490" s="15" t="s">
        <v>12</v>
      </c>
      <c r="G2490" s="15" t="s">
        <v>13</v>
      </c>
      <c r="H2490" s="15" t="s">
        <v>70</v>
      </c>
      <c r="I2490" s="15" t="s">
        <v>71</v>
      </c>
      <c r="J2490" s="15" t="s">
        <v>1122</v>
      </c>
      <c r="K2490" s="16" t="s">
        <v>1123</v>
      </c>
      <c r="L2490" s="15" t="s">
        <v>887</v>
      </c>
      <c r="M2490" s="15" t="s">
        <v>1124</v>
      </c>
      <c r="N2490" s="15" t="s">
        <v>1125</v>
      </c>
      <c r="O2490" s="15" t="s">
        <v>21</v>
      </c>
      <c r="Q2490" s="15" t="s">
        <v>1127</v>
      </c>
      <c r="R2490" s="16" t="s">
        <v>1128</v>
      </c>
      <c r="S2490" s="16" t="s">
        <v>1129</v>
      </c>
      <c r="T2490" s="16" t="s">
        <v>1130</v>
      </c>
      <c r="U2490" s="18">
        <v>45139</v>
      </c>
      <c r="V2490" s="17">
        <v>45505</v>
      </c>
      <c r="W2490" s="15" t="s">
        <v>1131</v>
      </c>
      <c r="X2490" s="15" t="s">
        <v>1132</v>
      </c>
      <c r="Y2490" s="15" t="s">
        <v>78</v>
      </c>
      <c r="Z2490" s="15" t="s">
        <v>1126</v>
      </c>
      <c r="AA2490" s="15" t="s">
        <v>79</v>
      </c>
      <c r="AD2490" s="15" t="s">
        <v>1133</v>
      </c>
      <c r="AE2490" s="15" t="s">
        <v>1134</v>
      </c>
      <c r="AF2490" s="15" t="s">
        <v>751</v>
      </c>
      <c r="AO2490"/>
    </row>
    <row r="2491" spans="1:44" s="15" customFormat="1">
      <c r="A2491" s="14">
        <v>44348.642222222225</v>
      </c>
      <c r="B2491" s="15" t="s">
        <v>1121</v>
      </c>
      <c r="C2491" s="15" t="s">
        <v>11</v>
      </c>
      <c r="D2491" s="14">
        <v>44348.642222222225</v>
      </c>
      <c r="E2491" s="15">
        <f t="shared" ca="1" si="68"/>
        <v>3875</v>
      </c>
      <c r="F2491" s="15" t="s">
        <v>12</v>
      </c>
      <c r="G2491" s="15" t="s">
        <v>13</v>
      </c>
      <c r="H2491" s="15" t="s">
        <v>70</v>
      </c>
      <c r="I2491" s="15" t="s">
        <v>71</v>
      </c>
      <c r="J2491" s="15" t="s">
        <v>1122</v>
      </c>
      <c r="K2491" s="16" t="s">
        <v>1123</v>
      </c>
      <c r="L2491" s="15" t="s">
        <v>887</v>
      </c>
      <c r="M2491" s="15" t="s">
        <v>1124</v>
      </c>
      <c r="N2491" s="15" t="s">
        <v>1125</v>
      </c>
      <c r="O2491" s="15" t="s">
        <v>21</v>
      </c>
      <c r="Q2491" s="15" t="s">
        <v>1127</v>
      </c>
      <c r="R2491" s="16" t="s">
        <v>1128</v>
      </c>
      <c r="S2491" s="16" t="s">
        <v>1129</v>
      </c>
      <c r="T2491" s="16" t="s">
        <v>1130</v>
      </c>
      <c r="U2491" s="18">
        <v>45139</v>
      </c>
      <c r="V2491" s="17">
        <v>45505</v>
      </c>
      <c r="W2491" s="15" t="s">
        <v>1131</v>
      </c>
      <c r="X2491" s="15" t="s">
        <v>1132</v>
      </c>
      <c r="Y2491" s="15" t="s">
        <v>78</v>
      </c>
      <c r="Z2491" s="15" t="s">
        <v>1126</v>
      </c>
      <c r="AA2491" s="15" t="s">
        <v>79</v>
      </c>
      <c r="AD2491" s="15" t="s">
        <v>1133</v>
      </c>
      <c r="AE2491" s="15" t="s">
        <v>1134</v>
      </c>
      <c r="AF2491" s="15" t="s">
        <v>751</v>
      </c>
      <c r="AO2491"/>
      <c r="AP2491"/>
      <c r="AQ2491"/>
      <c r="AR2491"/>
    </row>
    <row r="2492" spans="1:44" s="15" customFormat="1">
      <c r="A2492" s="14">
        <v>44378.642222222225</v>
      </c>
      <c r="B2492" s="15" t="s">
        <v>1121</v>
      </c>
      <c r="C2492" s="15" t="s">
        <v>11</v>
      </c>
      <c r="D2492" s="14">
        <v>44378.642222222225</v>
      </c>
      <c r="E2492" s="15">
        <f t="shared" ca="1" si="68"/>
        <v>4129</v>
      </c>
      <c r="F2492" s="15" t="s">
        <v>12</v>
      </c>
      <c r="G2492" s="15" t="s">
        <v>13</v>
      </c>
      <c r="H2492" s="15" t="s">
        <v>70</v>
      </c>
      <c r="I2492" s="15" t="s">
        <v>71</v>
      </c>
      <c r="J2492" s="15" t="s">
        <v>1122</v>
      </c>
      <c r="K2492" s="16" t="s">
        <v>1123</v>
      </c>
      <c r="L2492" s="15" t="s">
        <v>887</v>
      </c>
      <c r="M2492" s="15" t="s">
        <v>1124</v>
      </c>
      <c r="N2492" s="15" t="s">
        <v>1125</v>
      </c>
      <c r="O2492" s="15" t="s">
        <v>21</v>
      </c>
      <c r="Q2492" s="15" t="s">
        <v>1127</v>
      </c>
      <c r="R2492" s="16" t="s">
        <v>1128</v>
      </c>
      <c r="S2492" s="16" t="s">
        <v>1129</v>
      </c>
      <c r="T2492" s="16" t="s">
        <v>1130</v>
      </c>
      <c r="U2492" s="18">
        <v>45139</v>
      </c>
      <c r="V2492" s="17">
        <v>45505</v>
      </c>
      <c r="W2492" s="15" t="s">
        <v>1131</v>
      </c>
      <c r="X2492" s="15" t="s">
        <v>1132</v>
      </c>
      <c r="Y2492" s="15" t="s">
        <v>78</v>
      </c>
      <c r="Z2492" s="15" t="s">
        <v>1126</v>
      </c>
      <c r="AA2492" s="15" t="s">
        <v>79</v>
      </c>
      <c r="AD2492" s="15" t="s">
        <v>1133</v>
      </c>
      <c r="AE2492" s="15" t="s">
        <v>1134</v>
      </c>
      <c r="AF2492" s="15" t="s">
        <v>751</v>
      </c>
      <c r="AP2492"/>
      <c r="AQ2492"/>
      <c r="AR2492"/>
    </row>
    <row r="2493" spans="1:44" s="15" customFormat="1">
      <c r="A2493" s="14">
        <v>44409.642222222225</v>
      </c>
      <c r="B2493" s="15" t="s">
        <v>1121</v>
      </c>
      <c r="C2493" s="15" t="s">
        <v>11</v>
      </c>
      <c r="D2493" s="14">
        <v>44409.642222222225</v>
      </c>
      <c r="E2493" s="15">
        <f t="shared" ca="1" si="68"/>
        <v>2681</v>
      </c>
      <c r="F2493" s="15" t="s">
        <v>12</v>
      </c>
      <c r="G2493" s="15" t="s">
        <v>13</v>
      </c>
      <c r="H2493" s="15" t="s">
        <v>70</v>
      </c>
      <c r="I2493" s="15" t="s">
        <v>71</v>
      </c>
      <c r="J2493" s="15" t="s">
        <v>1122</v>
      </c>
      <c r="K2493" s="16" t="s">
        <v>1123</v>
      </c>
      <c r="L2493" s="15" t="s">
        <v>887</v>
      </c>
      <c r="M2493" s="15" t="s">
        <v>1124</v>
      </c>
      <c r="N2493" s="15" t="s">
        <v>1125</v>
      </c>
      <c r="O2493" s="15" t="s">
        <v>21</v>
      </c>
      <c r="Q2493" s="15" t="s">
        <v>1127</v>
      </c>
      <c r="R2493" s="16" t="s">
        <v>1128</v>
      </c>
      <c r="S2493" s="16" t="s">
        <v>1129</v>
      </c>
      <c r="T2493" s="16" t="s">
        <v>1130</v>
      </c>
      <c r="U2493" s="18">
        <v>45139</v>
      </c>
      <c r="V2493" s="17">
        <v>45505</v>
      </c>
      <c r="W2493" s="15" t="s">
        <v>1131</v>
      </c>
      <c r="X2493" s="15" t="s">
        <v>1132</v>
      </c>
      <c r="Y2493" s="15" t="s">
        <v>78</v>
      </c>
      <c r="Z2493" s="15" t="s">
        <v>1126</v>
      </c>
      <c r="AA2493" s="15" t="s">
        <v>79</v>
      </c>
      <c r="AD2493" s="15" t="s">
        <v>1133</v>
      </c>
      <c r="AE2493" s="15" t="s">
        <v>1134</v>
      </c>
      <c r="AF2493" s="15" t="s">
        <v>751</v>
      </c>
      <c r="AP2493"/>
      <c r="AQ2493"/>
      <c r="AR2493"/>
    </row>
    <row r="2494" spans="1:44" s="15" customFormat="1">
      <c r="A2494" s="14">
        <v>44440.642222222225</v>
      </c>
      <c r="B2494" s="15" t="s">
        <v>1121</v>
      </c>
      <c r="C2494" s="15" t="s">
        <v>11</v>
      </c>
      <c r="D2494" s="14">
        <v>44440.642222222225</v>
      </c>
      <c r="E2494" s="15">
        <f t="shared" ca="1" si="68"/>
        <v>3842</v>
      </c>
      <c r="F2494" s="15" t="s">
        <v>12</v>
      </c>
      <c r="G2494" s="15" t="s">
        <v>13</v>
      </c>
      <c r="H2494" s="15" t="s">
        <v>70</v>
      </c>
      <c r="I2494" s="15" t="s">
        <v>71</v>
      </c>
      <c r="J2494" s="15" t="s">
        <v>1122</v>
      </c>
      <c r="K2494" s="16" t="s">
        <v>1123</v>
      </c>
      <c r="L2494" s="15" t="s">
        <v>887</v>
      </c>
      <c r="M2494" s="15" t="s">
        <v>1124</v>
      </c>
      <c r="N2494" s="15" t="s">
        <v>1125</v>
      </c>
      <c r="O2494" s="15" t="s">
        <v>21</v>
      </c>
      <c r="Q2494" s="15" t="s">
        <v>1127</v>
      </c>
      <c r="R2494" s="16" t="s">
        <v>1128</v>
      </c>
      <c r="S2494" s="16" t="s">
        <v>1129</v>
      </c>
      <c r="T2494" s="16" t="s">
        <v>1130</v>
      </c>
      <c r="U2494" s="18">
        <v>45139</v>
      </c>
      <c r="V2494" s="17">
        <v>45505</v>
      </c>
      <c r="W2494" s="15" t="s">
        <v>1131</v>
      </c>
      <c r="X2494" s="15" t="s">
        <v>1132</v>
      </c>
      <c r="Y2494" s="15" t="s">
        <v>78</v>
      </c>
      <c r="Z2494" s="15" t="s">
        <v>1126</v>
      </c>
      <c r="AA2494" s="15" t="s">
        <v>79</v>
      </c>
      <c r="AD2494" s="15" t="s">
        <v>1133</v>
      </c>
      <c r="AE2494" s="15" t="s">
        <v>1134</v>
      </c>
      <c r="AF2494" s="15" t="s">
        <v>751</v>
      </c>
      <c r="AP2494"/>
      <c r="AQ2494"/>
      <c r="AR2494"/>
    </row>
    <row r="2495" spans="1:44" s="15" customFormat="1">
      <c r="A2495" s="14">
        <v>44470.642222222225</v>
      </c>
      <c r="B2495" s="15" t="s">
        <v>1121</v>
      </c>
      <c r="C2495" s="15" t="s">
        <v>11</v>
      </c>
      <c r="D2495" s="14">
        <v>44470.642222222225</v>
      </c>
      <c r="E2495" s="15">
        <f t="shared" ca="1" si="68"/>
        <v>3630</v>
      </c>
      <c r="F2495" s="15" t="s">
        <v>12</v>
      </c>
      <c r="G2495" s="15" t="s">
        <v>13</v>
      </c>
      <c r="H2495" s="15" t="s">
        <v>70</v>
      </c>
      <c r="I2495" s="15" t="s">
        <v>71</v>
      </c>
      <c r="J2495" s="15" t="s">
        <v>1122</v>
      </c>
      <c r="K2495" s="16" t="s">
        <v>1123</v>
      </c>
      <c r="L2495" s="15" t="s">
        <v>887</v>
      </c>
      <c r="M2495" s="15" t="s">
        <v>1124</v>
      </c>
      <c r="N2495" s="15" t="s">
        <v>1125</v>
      </c>
      <c r="O2495" s="15" t="s">
        <v>21</v>
      </c>
      <c r="Q2495" s="15" t="s">
        <v>1127</v>
      </c>
      <c r="R2495" s="16" t="s">
        <v>1128</v>
      </c>
      <c r="S2495" s="16" t="s">
        <v>1129</v>
      </c>
      <c r="T2495" s="16" t="s">
        <v>1130</v>
      </c>
      <c r="U2495" s="18">
        <v>45139</v>
      </c>
      <c r="V2495" s="17">
        <v>45505</v>
      </c>
      <c r="W2495" s="15" t="s">
        <v>1131</v>
      </c>
      <c r="X2495" s="15" t="s">
        <v>1132</v>
      </c>
      <c r="Y2495" s="15" t="s">
        <v>78</v>
      </c>
      <c r="Z2495" s="15" t="s">
        <v>1126</v>
      </c>
      <c r="AA2495" s="15" t="s">
        <v>79</v>
      </c>
      <c r="AD2495" s="15" t="s">
        <v>1133</v>
      </c>
      <c r="AE2495" s="15" t="s">
        <v>1134</v>
      </c>
      <c r="AF2495" s="15" t="s">
        <v>751</v>
      </c>
      <c r="AP2495"/>
      <c r="AQ2495"/>
      <c r="AR2495"/>
    </row>
    <row r="2496" spans="1:44" s="15" customFormat="1">
      <c r="A2496" s="14">
        <v>44501.642222222225</v>
      </c>
      <c r="B2496" s="15" t="s">
        <v>1121</v>
      </c>
      <c r="C2496" s="15" t="s">
        <v>11</v>
      </c>
      <c r="D2496" s="14">
        <v>44501.642222222225</v>
      </c>
      <c r="E2496" s="15">
        <f t="shared" ca="1" si="68"/>
        <v>3274</v>
      </c>
      <c r="F2496" s="15" t="s">
        <v>12</v>
      </c>
      <c r="G2496" s="15" t="s">
        <v>13</v>
      </c>
      <c r="H2496" s="15" t="s">
        <v>70</v>
      </c>
      <c r="I2496" s="15" t="s">
        <v>71</v>
      </c>
      <c r="J2496" s="15" t="s">
        <v>1122</v>
      </c>
      <c r="K2496" s="16" t="s">
        <v>1123</v>
      </c>
      <c r="L2496" s="15" t="s">
        <v>887</v>
      </c>
      <c r="M2496" s="15" t="s">
        <v>1124</v>
      </c>
      <c r="N2496" s="15" t="s">
        <v>1125</v>
      </c>
      <c r="O2496" s="15" t="s">
        <v>21</v>
      </c>
      <c r="Q2496" s="15" t="s">
        <v>1127</v>
      </c>
      <c r="R2496" s="16" t="s">
        <v>1128</v>
      </c>
      <c r="S2496" s="16" t="s">
        <v>1129</v>
      </c>
      <c r="T2496" s="16" t="s">
        <v>1130</v>
      </c>
      <c r="U2496" s="18">
        <v>45139</v>
      </c>
      <c r="V2496" s="17">
        <v>45505</v>
      </c>
      <c r="W2496" s="15" t="s">
        <v>1131</v>
      </c>
      <c r="X2496" s="15" t="s">
        <v>1132</v>
      </c>
      <c r="Y2496" s="15" t="s">
        <v>78</v>
      </c>
      <c r="Z2496" s="15" t="s">
        <v>1126</v>
      </c>
      <c r="AA2496" s="15" t="s">
        <v>79</v>
      </c>
      <c r="AD2496" s="15" t="s">
        <v>1133</v>
      </c>
      <c r="AE2496" s="15" t="s">
        <v>1134</v>
      </c>
      <c r="AF2496" s="15" t="s">
        <v>751</v>
      </c>
      <c r="AP2496"/>
      <c r="AQ2496"/>
      <c r="AR2496"/>
    </row>
    <row r="2497" spans="1:44" s="15" customFormat="1">
      <c r="A2497" s="14">
        <v>44531.642222222225</v>
      </c>
      <c r="B2497" s="15" t="s">
        <v>1121</v>
      </c>
      <c r="C2497" s="15" t="s">
        <v>11</v>
      </c>
      <c r="D2497" s="14">
        <v>44531.642222222225</v>
      </c>
      <c r="E2497" s="15">
        <f t="shared" ca="1" si="68"/>
        <v>2259</v>
      </c>
      <c r="F2497" s="15" t="s">
        <v>12</v>
      </c>
      <c r="G2497" s="15" t="s">
        <v>13</v>
      </c>
      <c r="H2497" s="15" t="s">
        <v>70</v>
      </c>
      <c r="I2497" s="15" t="s">
        <v>71</v>
      </c>
      <c r="J2497" s="15" t="s">
        <v>1122</v>
      </c>
      <c r="K2497" s="16" t="s">
        <v>1123</v>
      </c>
      <c r="L2497" s="15" t="s">
        <v>887</v>
      </c>
      <c r="M2497" s="15" t="s">
        <v>1124</v>
      </c>
      <c r="N2497" s="15" t="s">
        <v>1125</v>
      </c>
      <c r="O2497" s="15" t="s">
        <v>21</v>
      </c>
      <c r="Q2497" s="15" t="s">
        <v>1127</v>
      </c>
      <c r="R2497" s="16" t="s">
        <v>1128</v>
      </c>
      <c r="S2497" s="16" t="s">
        <v>1129</v>
      </c>
      <c r="T2497" s="16" t="s">
        <v>1130</v>
      </c>
      <c r="U2497" s="18">
        <v>45139</v>
      </c>
      <c r="V2497" s="17">
        <v>45505</v>
      </c>
      <c r="W2497" s="15" t="s">
        <v>1131</v>
      </c>
      <c r="X2497" s="15" t="s">
        <v>1132</v>
      </c>
      <c r="Y2497" s="15" t="s">
        <v>78</v>
      </c>
      <c r="Z2497" s="15" t="s">
        <v>1126</v>
      </c>
      <c r="AA2497" s="15" t="s">
        <v>79</v>
      </c>
      <c r="AD2497" s="15" t="s">
        <v>1133</v>
      </c>
      <c r="AE2497" s="15" t="s">
        <v>1134</v>
      </c>
      <c r="AF2497" s="15" t="s">
        <v>751</v>
      </c>
      <c r="AP2497"/>
      <c r="AQ2497"/>
      <c r="AR2497"/>
    </row>
    <row r="2498" spans="1:44" s="15" customFormat="1">
      <c r="A2498" s="14">
        <v>44562.642222222225</v>
      </c>
      <c r="B2498" s="15" t="s">
        <v>1121</v>
      </c>
      <c r="C2498" s="15" t="s">
        <v>11</v>
      </c>
      <c r="D2498" s="14">
        <v>44562.642222222225</v>
      </c>
      <c r="E2498" s="15">
        <f t="shared" ca="1" si="68"/>
        <v>4095</v>
      </c>
      <c r="F2498" s="15" t="s">
        <v>12</v>
      </c>
      <c r="G2498" s="15" t="s">
        <v>13</v>
      </c>
      <c r="H2498" s="15" t="s">
        <v>70</v>
      </c>
      <c r="I2498" s="15" t="s">
        <v>71</v>
      </c>
      <c r="J2498" s="15" t="s">
        <v>1122</v>
      </c>
      <c r="K2498" s="16" t="s">
        <v>1123</v>
      </c>
      <c r="L2498" s="15" t="s">
        <v>887</v>
      </c>
      <c r="M2498" s="15" t="s">
        <v>1124</v>
      </c>
      <c r="N2498" s="15" t="s">
        <v>1125</v>
      </c>
      <c r="O2498" s="15" t="s">
        <v>21</v>
      </c>
      <c r="Q2498" s="15" t="s">
        <v>1127</v>
      </c>
      <c r="R2498" s="16" t="s">
        <v>1128</v>
      </c>
      <c r="S2498" s="16" t="s">
        <v>1129</v>
      </c>
      <c r="T2498" s="16" t="s">
        <v>1130</v>
      </c>
      <c r="U2498" s="18">
        <v>45139</v>
      </c>
      <c r="V2498" s="17">
        <v>45505</v>
      </c>
      <c r="W2498" s="15" t="s">
        <v>1131</v>
      </c>
      <c r="X2498" s="15" t="s">
        <v>1132</v>
      </c>
      <c r="Y2498" s="15" t="s">
        <v>78</v>
      </c>
      <c r="Z2498" s="15" t="s">
        <v>1126</v>
      </c>
      <c r="AA2498" s="15" t="s">
        <v>79</v>
      </c>
      <c r="AD2498" s="15" t="s">
        <v>1133</v>
      </c>
      <c r="AE2498" s="15" t="s">
        <v>1134</v>
      </c>
      <c r="AF2498" s="15" t="s">
        <v>751</v>
      </c>
    </row>
    <row r="2499" spans="1:44">
      <c r="A2499" s="14">
        <v>44593.642222222225</v>
      </c>
      <c r="B2499" s="15" t="s">
        <v>1121</v>
      </c>
      <c r="C2499" s="15" t="s">
        <v>11</v>
      </c>
      <c r="D2499" s="14">
        <v>44593.642222222225</v>
      </c>
      <c r="E2499" s="15">
        <f t="shared" ca="1" si="68"/>
        <v>2637</v>
      </c>
      <c r="F2499" s="15" t="s">
        <v>12</v>
      </c>
      <c r="G2499" s="15" t="s">
        <v>13</v>
      </c>
      <c r="H2499" s="15" t="s">
        <v>70</v>
      </c>
      <c r="I2499" s="15" t="s">
        <v>71</v>
      </c>
      <c r="J2499" s="15" t="s">
        <v>1122</v>
      </c>
      <c r="K2499" s="16" t="s">
        <v>1123</v>
      </c>
      <c r="L2499" s="15" t="s">
        <v>887</v>
      </c>
      <c r="M2499" s="15" t="s">
        <v>1124</v>
      </c>
      <c r="N2499" s="15" t="s">
        <v>1125</v>
      </c>
      <c r="O2499" s="15" t="s">
        <v>21</v>
      </c>
      <c r="P2499" s="15"/>
      <c r="Q2499" s="15" t="s">
        <v>1127</v>
      </c>
      <c r="R2499" s="16" t="s">
        <v>1128</v>
      </c>
      <c r="S2499" s="16" t="s">
        <v>1129</v>
      </c>
      <c r="T2499" s="16" t="s">
        <v>1130</v>
      </c>
      <c r="U2499" s="18">
        <v>45139</v>
      </c>
      <c r="V2499" s="17">
        <v>45505</v>
      </c>
      <c r="W2499" s="15" t="s">
        <v>1131</v>
      </c>
      <c r="X2499" s="15" t="s">
        <v>1132</v>
      </c>
      <c r="Y2499" s="15" t="s">
        <v>78</v>
      </c>
      <c r="Z2499" s="15" t="s">
        <v>1126</v>
      </c>
      <c r="AA2499" s="15" t="s">
        <v>79</v>
      </c>
      <c r="AB2499" s="15"/>
      <c r="AC2499" s="15"/>
      <c r="AD2499" s="15" t="s">
        <v>1133</v>
      </c>
      <c r="AE2499" s="15" t="s">
        <v>1134</v>
      </c>
      <c r="AF2499" s="15" t="s">
        <v>751</v>
      </c>
      <c r="AG2499" s="15"/>
      <c r="AH2499" s="15"/>
      <c r="AI2499" s="15"/>
      <c r="AJ2499" s="15"/>
      <c r="AK2499" s="15"/>
      <c r="AL2499" s="15"/>
      <c r="AM2499" s="15"/>
      <c r="AN2499" s="15"/>
      <c r="AO2499" s="15"/>
      <c r="AP2499" s="15"/>
      <c r="AQ2499" s="15"/>
      <c r="AR2499" s="15"/>
    </row>
    <row r="2500" spans="1:44">
      <c r="A2500" s="14">
        <v>44621.642222222225</v>
      </c>
      <c r="B2500" s="15" t="s">
        <v>1121</v>
      </c>
      <c r="C2500" s="15" t="s">
        <v>11</v>
      </c>
      <c r="D2500" s="14">
        <v>44621.642222222225</v>
      </c>
      <c r="E2500" s="15">
        <f t="shared" ca="1" si="68"/>
        <v>3173</v>
      </c>
      <c r="F2500" s="15" t="s">
        <v>12</v>
      </c>
      <c r="G2500" s="15" t="s">
        <v>13</v>
      </c>
      <c r="H2500" s="15" t="s">
        <v>70</v>
      </c>
      <c r="I2500" s="15" t="s">
        <v>71</v>
      </c>
      <c r="J2500" s="15" t="s">
        <v>1122</v>
      </c>
      <c r="K2500" s="16" t="s">
        <v>1123</v>
      </c>
      <c r="L2500" s="15" t="s">
        <v>887</v>
      </c>
      <c r="M2500" s="15" t="s">
        <v>1124</v>
      </c>
      <c r="N2500" s="15" t="s">
        <v>1125</v>
      </c>
      <c r="O2500" s="15" t="s">
        <v>21</v>
      </c>
      <c r="P2500" s="15"/>
      <c r="Q2500" s="15" t="s">
        <v>1127</v>
      </c>
      <c r="R2500" s="16" t="s">
        <v>1128</v>
      </c>
      <c r="S2500" s="16" t="s">
        <v>1129</v>
      </c>
      <c r="T2500" s="16" t="s">
        <v>1130</v>
      </c>
      <c r="U2500" s="18">
        <v>45139</v>
      </c>
      <c r="V2500" s="17">
        <v>45505</v>
      </c>
      <c r="W2500" s="15" t="s">
        <v>1131</v>
      </c>
      <c r="X2500" s="15" t="s">
        <v>1132</v>
      </c>
      <c r="Y2500" s="15" t="s">
        <v>78</v>
      </c>
      <c r="Z2500" s="15" t="s">
        <v>1126</v>
      </c>
      <c r="AA2500" s="15" t="s">
        <v>79</v>
      </c>
      <c r="AB2500" s="15"/>
      <c r="AC2500" s="15"/>
      <c r="AD2500" s="15" t="s">
        <v>1133</v>
      </c>
      <c r="AE2500" s="15" t="s">
        <v>1134</v>
      </c>
      <c r="AF2500" s="15" t="s">
        <v>751</v>
      </c>
      <c r="AG2500" s="15"/>
      <c r="AH2500" s="15"/>
      <c r="AI2500" s="15"/>
      <c r="AJ2500" s="15"/>
      <c r="AK2500" s="15"/>
      <c r="AL2500" s="15"/>
      <c r="AM2500" s="15"/>
      <c r="AN2500" s="15"/>
      <c r="AO2500" s="15"/>
      <c r="AP2500" s="15"/>
      <c r="AQ2500" s="15"/>
      <c r="AR2500" s="15"/>
    </row>
    <row r="2501" spans="1:44">
      <c r="A2501" s="14">
        <v>44652.642222222225</v>
      </c>
      <c r="B2501" s="15" t="s">
        <v>1121</v>
      </c>
      <c r="C2501" s="15" t="s">
        <v>11</v>
      </c>
      <c r="D2501" s="14">
        <v>44652.642222222225</v>
      </c>
      <c r="E2501" s="15">
        <f t="shared" ca="1" si="68"/>
        <v>2291</v>
      </c>
      <c r="F2501" s="15" t="s">
        <v>12</v>
      </c>
      <c r="G2501" s="15" t="s">
        <v>13</v>
      </c>
      <c r="H2501" s="15" t="s">
        <v>70</v>
      </c>
      <c r="I2501" s="15" t="s">
        <v>71</v>
      </c>
      <c r="J2501" s="15" t="s">
        <v>1122</v>
      </c>
      <c r="K2501" s="16" t="s">
        <v>1123</v>
      </c>
      <c r="L2501" s="15" t="s">
        <v>887</v>
      </c>
      <c r="M2501" s="15" t="s">
        <v>1124</v>
      </c>
      <c r="N2501" s="15" t="s">
        <v>1125</v>
      </c>
      <c r="O2501" s="15" t="s">
        <v>21</v>
      </c>
      <c r="P2501" s="15"/>
      <c r="Q2501" s="15" t="s">
        <v>1127</v>
      </c>
      <c r="R2501" s="16" t="s">
        <v>1128</v>
      </c>
      <c r="S2501" s="16" t="s">
        <v>1129</v>
      </c>
      <c r="T2501" s="16" t="s">
        <v>1130</v>
      </c>
      <c r="U2501" s="18">
        <v>45139</v>
      </c>
      <c r="V2501" s="17">
        <v>45505</v>
      </c>
      <c r="W2501" s="15" t="s">
        <v>1131</v>
      </c>
      <c r="X2501" s="15" t="s">
        <v>1132</v>
      </c>
      <c r="Y2501" s="15" t="s">
        <v>78</v>
      </c>
      <c r="Z2501" s="15" t="s">
        <v>1126</v>
      </c>
      <c r="AA2501" s="15" t="s">
        <v>79</v>
      </c>
      <c r="AB2501" s="15"/>
      <c r="AC2501" s="15"/>
      <c r="AD2501" s="15" t="s">
        <v>1133</v>
      </c>
      <c r="AE2501" s="15" t="s">
        <v>1134</v>
      </c>
      <c r="AF2501" s="15" t="s">
        <v>751</v>
      </c>
      <c r="AG2501" s="15"/>
      <c r="AH2501" s="15"/>
      <c r="AI2501" s="15"/>
      <c r="AJ2501" s="15"/>
      <c r="AK2501" s="15"/>
      <c r="AL2501" s="15"/>
      <c r="AM2501" s="15"/>
      <c r="AN2501" s="15"/>
      <c r="AO2501" s="15"/>
      <c r="AP2501" s="15"/>
      <c r="AQ2501" s="15"/>
      <c r="AR2501" s="15"/>
    </row>
    <row r="2502" spans="1:44">
      <c r="A2502" s="14">
        <v>44682.642222222225</v>
      </c>
      <c r="B2502" s="15" t="s">
        <v>1121</v>
      </c>
      <c r="C2502" s="15" t="s">
        <v>11</v>
      </c>
      <c r="D2502" s="14">
        <v>44682.642222222225</v>
      </c>
      <c r="E2502" s="15">
        <f t="shared" ca="1" si="68"/>
        <v>3886</v>
      </c>
      <c r="F2502" s="15" t="s">
        <v>12</v>
      </c>
      <c r="G2502" s="15" t="s">
        <v>13</v>
      </c>
      <c r="H2502" s="15" t="s">
        <v>70</v>
      </c>
      <c r="I2502" s="15" t="s">
        <v>71</v>
      </c>
      <c r="J2502" s="15" t="s">
        <v>1122</v>
      </c>
      <c r="K2502" s="16" t="s">
        <v>1123</v>
      </c>
      <c r="L2502" s="15" t="s">
        <v>887</v>
      </c>
      <c r="M2502" s="15" t="s">
        <v>1124</v>
      </c>
      <c r="N2502" s="15" t="s">
        <v>1125</v>
      </c>
      <c r="O2502" s="15" t="s">
        <v>21</v>
      </c>
      <c r="P2502" s="15"/>
      <c r="Q2502" s="15" t="s">
        <v>1127</v>
      </c>
      <c r="R2502" s="16" t="s">
        <v>1128</v>
      </c>
      <c r="S2502" s="16" t="s">
        <v>1129</v>
      </c>
      <c r="T2502" s="16" t="s">
        <v>1130</v>
      </c>
      <c r="U2502" s="18">
        <v>45139</v>
      </c>
      <c r="V2502" s="17">
        <v>45505</v>
      </c>
      <c r="W2502" s="15" t="s">
        <v>1131</v>
      </c>
      <c r="X2502" s="15" t="s">
        <v>1132</v>
      </c>
      <c r="Y2502" s="15" t="s">
        <v>78</v>
      </c>
      <c r="Z2502" s="15" t="s">
        <v>1126</v>
      </c>
      <c r="AA2502" s="15" t="s">
        <v>79</v>
      </c>
      <c r="AB2502" s="15"/>
      <c r="AC2502" s="15"/>
      <c r="AD2502" s="15" t="s">
        <v>1133</v>
      </c>
      <c r="AE2502" s="15" t="s">
        <v>1134</v>
      </c>
      <c r="AF2502" s="15" t="s">
        <v>751</v>
      </c>
      <c r="AG2502" s="15"/>
      <c r="AH2502" s="15"/>
      <c r="AI2502" s="15"/>
      <c r="AJ2502" s="15"/>
      <c r="AK2502" s="15"/>
      <c r="AL2502" s="15"/>
      <c r="AM2502" s="15"/>
      <c r="AN2502" s="15"/>
      <c r="AO2502" s="15"/>
      <c r="AP2502" s="15"/>
      <c r="AQ2502" s="15"/>
      <c r="AR2502" s="15"/>
    </row>
    <row r="2503" spans="1:44">
      <c r="A2503" s="14">
        <v>44713.642222222225</v>
      </c>
      <c r="B2503" s="15" t="s">
        <v>1121</v>
      </c>
      <c r="C2503" s="15" t="s">
        <v>11</v>
      </c>
      <c r="D2503" s="14">
        <v>44713.642222222225</v>
      </c>
      <c r="E2503" s="15">
        <f t="shared" ca="1" si="68"/>
        <v>4228</v>
      </c>
      <c r="F2503" s="15" t="s">
        <v>12</v>
      </c>
      <c r="G2503" s="15" t="s">
        <v>13</v>
      </c>
      <c r="H2503" s="15" t="s">
        <v>70</v>
      </c>
      <c r="I2503" s="15" t="s">
        <v>71</v>
      </c>
      <c r="J2503" s="15" t="s">
        <v>1122</v>
      </c>
      <c r="K2503" s="16" t="s">
        <v>1123</v>
      </c>
      <c r="L2503" s="15" t="s">
        <v>887</v>
      </c>
      <c r="M2503" s="15" t="s">
        <v>1124</v>
      </c>
      <c r="N2503" s="15" t="s">
        <v>1125</v>
      </c>
      <c r="O2503" s="15" t="s">
        <v>21</v>
      </c>
      <c r="P2503" s="15"/>
      <c r="Q2503" s="15" t="s">
        <v>1127</v>
      </c>
      <c r="R2503" s="16" t="s">
        <v>1128</v>
      </c>
      <c r="S2503" s="16" t="s">
        <v>1129</v>
      </c>
      <c r="T2503" s="16" t="s">
        <v>1130</v>
      </c>
      <c r="U2503" s="18">
        <v>45139</v>
      </c>
      <c r="V2503" s="17">
        <v>45505</v>
      </c>
      <c r="W2503" s="15" t="s">
        <v>1131</v>
      </c>
      <c r="X2503" s="15" t="s">
        <v>1132</v>
      </c>
      <c r="Y2503" s="15" t="s">
        <v>78</v>
      </c>
      <c r="Z2503" s="15" t="s">
        <v>1126</v>
      </c>
      <c r="AA2503" s="15" t="s">
        <v>79</v>
      </c>
      <c r="AB2503" s="15"/>
      <c r="AC2503" s="15"/>
      <c r="AD2503" s="15" t="s">
        <v>1133</v>
      </c>
      <c r="AE2503" s="15" t="s">
        <v>1134</v>
      </c>
      <c r="AF2503" s="15" t="s">
        <v>751</v>
      </c>
      <c r="AG2503" s="15"/>
      <c r="AH2503" s="15"/>
      <c r="AI2503" s="15"/>
      <c r="AJ2503" s="15"/>
      <c r="AK2503" s="15"/>
      <c r="AL2503" s="15"/>
      <c r="AM2503" s="15"/>
      <c r="AN2503" s="15"/>
      <c r="AO2503" s="15"/>
      <c r="AP2503" s="15"/>
      <c r="AQ2503" s="15"/>
      <c r="AR2503" s="15"/>
    </row>
    <row r="2504" spans="1:44">
      <c r="A2504" s="14">
        <v>44743.642222222225</v>
      </c>
      <c r="B2504" s="15" t="s">
        <v>1121</v>
      </c>
      <c r="C2504" s="15" t="s">
        <v>11</v>
      </c>
      <c r="D2504" s="14">
        <v>44743.642222222225</v>
      </c>
      <c r="E2504" s="15">
        <f t="shared" ca="1" si="68"/>
        <v>1467</v>
      </c>
      <c r="F2504" s="15" t="s">
        <v>12</v>
      </c>
      <c r="G2504" s="15" t="s">
        <v>13</v>
      </c>
      <c r="H2504" s="15" t="s">
        <v>70</v>
      </c>
      <c r="I2504" s="15" t="s">
        <v>71</v>
      </c>
      <c r="J2504" s="15" t="s">
        <v>1122</v>
      </c>
      <c r="K2504" s="16" t="s">
        <v>1123</v>
      </c>
      <c r="L2504" s="15" t="s">
        <v>887</v>
      </c>
      <c r="M2504" s="15" t="s">
        <v>1124</v>
      </c>
      <c r="N2504" s="15" t="s">
        <v>1125</v>
      </c>
      <c r="O2504" s="15" t="s">
        <v>21</v>
      </c>
      <c r="P2504" s="15"/>
      <c r="Q2504" s="15" t="s">
        <v>1127</v>
      </c>
      <c r="R2504" s="16" t="s">
        <v>1128</v>
      </c>
      <c r="S2504" s="16" t="s">
        <v>1129</v>
      </c>
      <c r="T2504" s="16" t="s">
        <v>1130</v>
      </c>
      <c r="U2504" s="18">
        <v>45139</v>
      </c>
      <c r="V2504" s="17">
        <v>45505</v>
      </c>
      <c r="W2504" s="15" t="s">
        <v>1131</v>
      </c>
      <c r="X2504" s="15" t="s">
        <v>1132</v>
      </c>
      <c r="Y2504" s="15" t="s">
        <v>78</v>
      </c>
      <c r="Z2504" s="15" t="s">
        <v>1126</v>
      </c>
      <c r="AA2504" s="15" t="s">
        <v>79</v>
      </c>
      <c r="AB2504" s="15"/>
      <c r="AC2504" s="15"/>
      <c r="AD2504" s="15" t="s">
        <v>1133</v>
      </c>
      <c r="AE2504" s="15" t="s">
        <v>1134</v>
      </c>
      <c r="AF2504" s="15" t="s">
        <v>751</v>
      </c>
      <c r="AG2504" s="15"/>
      <c r="AH2504" s="15"/>
      <c r="AI2504" s="15"/>
      <c r="AJ2504" s="15"/>
      <c r="AK2504" s="15"/>
      <c r="AL2504" s="15"/>
      <c r="AM2504" s="15"/>
      <c r="AN2504" s="15"/>
      <c r="AO2504" s="15"/>
      <c r="AP2504" s="15"/>
      <c r="AQ2504" s="15"/>
      <c r="AR2504" s="15"/>
    </row>
    <row r="2505" spans="1:44">
      <c r="A2505" s="14">
        <v>44774.642222222225</v>
      </c>
      <c r="B2505" s="15" t="s">
        <v>1121</v>
      </c>
      <c r="C2505" s="15" t="s">
        <v>11</v>
      </c>
      <c r="D2505" s="14">
        <v>44774.642222222225</v>
      </c>
      <c r="E2505" s="15">
        <f t="shared" ca="1" si="68"/>
        <v>1428</v>
      </c>
      <c r="F2505" s="15" t="s">
        <v>12</v>
      </c>
      <c r="G2505" s="15" t="s">
        <v>13</v>
      </c>
      <c r="H2505" s="15" t="s">
        <v>70</v>
      </c>
      <c r="I2505" s="15" t="s">
        <v>71</v>
      </c>
      <c r="J2505" s="15" t="s">
        <v>1122</v>
      </c>
      <c r="K2505" s="16" t="s">
        <v>1123</v>
      </c>
      <c r="L2505" s="15" t="s">
        <v>887</v>
      </c>
      <c r="M2505" s="15" t="s">
        <v>1124</v>
      </c>
      <c r="N2505" s="15" t="s">
        <v>1125</v>
      </c>
      <c r="O2505" s="15" t="s">
        <v>21</v>
      </c>
      <c r="P2505" s="15"/>
      <c r="Q2505" s="15" t="s">
        <v>1127</v>
      </c>
      <c r="R2505" s="16" t="s">
        <v>1128</v>
      </c>
      <c r="S2505" s="16" t="s">
        <v>1129</v>
      </c>
      <c r="T2505" s="16" t="s">
        <v>1130</v>
      </c>
      <c r="U2505" s="18">
        <v>45139</v>
      </c>
      <c r="V2505" s="17">
        <v>45505</v>
      </c>
      <c r="W2505" s="15" t="s">
        <v>1131</v>
      </c>
      <c r="X2505" s="15" t="s">
        <v>1132</v>
      </c>
      <c r="Y2505" s="15" t="s">
        <v>78</v>
      </c>
      <c r="Z2505" s="15" t="s">
        <v>1126</v>
      </c>
      <c r="AA2505" s="15" t="s">
        <v>79</v>
      </c>
      <c r="AB2505" s="15"/>
      <c r="AC2505" s="15"/>
      <c r="AD2505" s="15" t="s">
        <v>1133</v>
      </c>
      <c r="AE2505" s="15" t="s">
        <v>1134</v>
      </c>
      <c r="AF2505" s="15" t="s">
        <v>751</v>
      </c>
      <c r="AG2505" s="15"/>
      <c r="AH2505" s="15"/>
      <c r="AI2505" s="15"/>
      <c r="AJ2505" s="15"/>
      <c r="AM2505" s="15"/>
      <c r="AN2505" s="15"/>
      <c r="AO2505" s="15"/>
      <c r="AP2505" s="15"/>
      <c r="AQ2505" s="15"/>
      <c r="AR2505" s="15"/>
    </row>
    <row r="2506" spans="1:44" s="15" customFormat="1">
      <c r="A2506" s="14">
        <v>44805.642222222225</v>
      </c>
      <c r="B2506" s="15" t="s">
        <v>1121</v>
      </c>
      <c r="C2506" s="15" t="s">
        <v>11</v>
      </c>
      <c r="D2506" s="14">
        <v>44805.642222222225</v>
      </c>
      <c r="E2506" s="15">
        <f t="shared" ca="1" si="68"/>
        <v>1209</v>
      </c>
      <c r="F2506" s="15" t="s">
        <v>12</v>
      </c>
      <c r="G2506" s="15" t="s">
        <v>13</v>
      </c>
      <c r="H2506" s="15" t="s">
        <v>70</v>
      </c>
      <c r="I2506" s="15" t="s">
        <v>71</v>
      </c>
      <c r="J2506" s="15" t="s">
        <v>1122</v>
      </c>
      <c r="K2506" s="16" t="s">
        <v>1123</v>
      </c>
      <c r="L2506" s="15" t="s">
        <v>887</v>
      </c>
      <c r="M2506" s="15" t="s">
        <v>1124</v>
      </c>
      <c r="N2506" s="15" t="s">
        <v>1125</v>
      </c>
      <c r="O2506" s="15" t="s">
        <v>21</v>
      </c>
      <c r="Q2506" s="15" t="s">
        <v>1127</v>
      </c>
      <c r="R2506" s="16" t="s">
        <v>1128</v>
      </c>
      <c r="S2506" s="16" t="s">
        <v>1129</v>
      </c>
      <c r="T2506" s="16" t="s">
        <v>1130</v>
      </c>
      <c r="U2506" s="18">
        <v>45139</v>
      </c>
      <c r="V2506" s="17">
        <v>45505</v>
      </c>
      <c r="W2506" s="15" t="s">
        <v>1131</v>
      </c>
      <c r="X2506" s="15" t="s">
        <v>1132</v>
      </c>
      <c r="Y2506" s="15" t="s">
        <v>78</v>
      </c>
      <c r="Z2506" s="15" t="s">
        <v>1126</v>
      </c>
      <c r="AA2506" s="15" t="s">
        <v>79</v>
      </c>
      <c r="AD2506" s="15" t="s">
        <v>1133</v>
      </c>
      <c r="AE2506" s="15" t="s">
        <v>1134</v>
      </c>
      <c r="AF2506" s="15" t="s">
        <v>751</v>
      </c>
      <c r="AK2506"/>
      <c r="AL2506"/>
    </row>
    <row r="2507" spans="1:44" s="15" customFormat="1">
      <c r="A2507" s="14">
        <v>44835.642222222225</v>
      </c>
      <c r="B2507" s="15" t="s">
        <v>1121</v>
      </c>
      <c r="C2507" s="15" t="s">
        <v>11</v>
      </c>
      <c r="D2507" s="14">
        <v>44835.642222222225</v>
      </c>
      <c r="E2507" s="15">
        <f t="shared" ca="1" si="68"/>
        <v>2036</v>
      </c>
      <c r="F2507" s="15" t="s">
        <v>12</v>
      </c>
      <c r="G2507" s="15" t="s">
        <v>13</v>
      </c>
      <c r="H2507" s="15" t="s">
        <v>70</v>
      </c>
      <c r="I2507" s="15" t="s">
        <v>71</v>
      </c>
      <c r="J2507" s="15" t="s">
        <v>1122</v>
      </c>
      <c r="K2507" s="16" t="s">
        <v>1123</v>
      </c>
      <c r="L2507" s="15" t="s">
        <v>887</v>
      </c>
      <c r="M2507" s="15" t="s">
        <v>1124</v>
      </c>
      <c r="N2507" s="15" t="s">
        <v>1125</v>
      </c>
      <c r="O2507" s="15" t="s">
        <v>21</v>
      </c>
      <c r="Q2507" s="15" t="s">
        <v>1127</v>
      </c>
      <c r="R2507" s="16" t="s">
        <v>1128</v>
      </c>
      <c r="S2507" s="16" t="s">
        <v>1129</v>
      </c>
      <c r="T2507" s="16" t="s">
        <v>1130</v>
      </c>
      <c r="U2507" s="18">
        <v>45139</v>
      </c>
      <c r="V2507" s="17">
        <v>45505</v>
      </c>
      <c r="W2507" s="15" t="s">
        <v>1131</v>
      </c>
      <c r="X2507" s="15" t="s">
        <v>1132</v>
      </c>
      <c r="Y2507" s="15" t="s">
        <v>78</v>
      </c>
      <c r="Z2507" s="15" t="s">
        <v>1126</v>
      </c>
      <c r="AA2507" s="15" t="s">
        <v>79</v>
      </c>
      <c r="AD2507" s="15" t="s">
        <v>1133</v>
      </c>
      <c r="AE2507" s="15" t="s">
        <v>1134</v>
      </c>
      <c r="AF2507" s="15" t="s">
        <v>751</v>
      </c>
      <c r="AI2507"/>
      <c r="AK2507"/>
      <c r="AL2507"/>
      <c r="AM2507"/>
    </row>
    <row r="2508" spans="1:44" s="15" customFormat="1">
      <c r="A2508" s="14">
        <v>44866.642222222225</v>
      </c>
      <c r="B2508" s="15" t="s">
        <v>1121</v>
      </c>
      <c r="C2508" s="15" t="s">
        <v>11</v>
      </c>
      <c r="D2508" s="14">
        <v>44866.642222222225</v>
      </c>
      <c r="E2508" s="15">
        <f t="shared" ca="1" si="68"/>
        <v>1033</v>
      </c>
      <c r="F2508" s="15" t="s">
        <v>12</v>
      </c>
      <c r="G2508" s="15" t="s">
        <v>13</v>
      </c>
      <c r="H2508" s="15" t="s">
        <v>70</v>
      </c>
      <c r="I2508" s="15" t="s">
        <v>71</v>
      </c>
      <c r="J2508" s="15" t="s">
        <v>1122</v>
      </c>
      <c r="K2508" s="16" t="s">
        <v>1123</v>
      </c>
      <c r="L2508" s="15" t="s">
        <v>887</v>
      </c>
      <c r="M2508" s="15" t="s">
        <v>1124</v>
      </c>
      <c r="N2508" s="15" t="s">
        <v>1125</v>
      </c>
      <c r="O2508" s="15" t="s">
        <v>21</v>
      </c>
      <c r="Q2508" s="15" t="s">
        <v>1127</v>
      </c>
      <c r="R2508" s="16" t="s">
        <v>1128</v>
      </c>
      <c r="S2508" s="16" t="s">
        <v>1129</v>
      </c>
      <c r="T2508" s="16" t="s">
        <v>1130</v>
      </c>
      <c r="U2508" s="18">
        <v>45139</v>
      </c>
      <c r="V2508" s="17">
        <v>45505</v>
      </c>
      <c r="W2508" s="15" t="s">
        <v>1131</v>
      </c>
      <c r="X2508" s="15" t="s">
        <v>1132</v>
      </c>
      <c r="Y2508" s="15" t="s">
        <v>78</v>
      </c>
      <c r="Z2508" s="15" t="s">
        <v>1126</v>
      </c>
      <c r="AA2508" s="15" t="s">
        <v>79</v>
      </c>
      <c r="AD2508" s="15" t="s">
        <v>1133</v>
      </c>
      <c r="AE2508" s="15" t="s">
        <v>1134</v>
      </c>
      <c r="AF2508" s="15" t="s">
        <v>751</v>
      </c>
      <c r="AI2508"/>
      <c r="AJ2508"/>
      <c r="AK2508"/>
      <c r="AL2508"/>
      <c r="AM2508"/>
    </row>
    <row r="2509" spans="1:44" s="15" customFormat="1">
      <c r="A2509" s="14">
        <v>44896.642222222225</v>
      </c>
      <c r="B2509" s="15" t="s">
        <v>1121</v>
      </c>
      <c r="C2509" s="15" t="s">
        <v>11</v>
      </c>
      <c r="D2509" s="14">
        <v>44896.642222222225</v>
      </c>
      <c r="E2509" s="15">
        <f t="shared" ca="1" si="68"/>
        <v>4032</v>
      </c>
      <c r="F2509" s="15" t="s">
        <v>12</v>
      </c>
      <c r="G2509" s="15" t="s">
        <v>13</v>
      </c>
      <c r="H2509" s="15" t="s">
        <v>70</v>
      </c>
      <c r="I2509" s="15" t="s">
        <v>71</v>
      </c>
      <c r="J2509" s="15" t="s">
        <v>1122</v>
      </c>
      <c r="K2509" s="16" t="s">
        <v>1123</v>
      </c>
      <c r="L2509" s="15" t="s">
        <v>887</v>
      </c>
      <c r="M2509" s="15" t="s">
        <v>1124</v>
      </c>
      <c r="N2509" s="15" t="s">
        <v>1125</v>
      </c>
      <c r="O2509" s="15" t="s">
        <v>21</v>
      </c>
      <c r="Q2509" s="15" t="s">
        <v>1127</v>
      </c>
      <c r="R2509" s="16" t="s">
        <v>1128</v>
      </c>
      <c r="S2509" s="16" t="s">
        <v>1129</v>
      </c>
      <c r="T2509" s="16" t="s">
        <v>1130</v>
      </c>
      <c r="U2509" s="18">
        <v>45139</v>
      </c>
      <c r="V2509" s="17">
        <v>45505</v>
      </c>
      <c r="W2509" s="15" t="s">
        <v>1131</v>
      </c>
      <c r="X2509" s="15" t="s">
        <v>1132</v>
      </c>
      <c r="Y2509" s="15" t="s">
        <v>78</v>
      </c>
      <c r="Z2509" s="15" t="s">
        <v>1126</v>
      </c>
      <c r="AA2509" s="15" t="s">
        <v>79</v>
      </c>
      <c r="AD2509" s="15" t="s">
        <v>1133</v>
      </c>
      <c r="AE2509" s="15" t="s">
        <v>1134</v>
      </c>
      <c r="AF2509" s="15" t="s">
        <v>751</v>
      </c>
      <c r="AI2509"/>
      <c r="AJ2509"/>
      <c r="AK2509"/>
      <c r="AL2509"/>
      <c r="AM2509"/>
    </row>
    <row r="2510" spans="1:44" s="15" customFormat="1">
      <c r="A2510" s="14">
        <v>44927.642222222225</v>
      </c>
      <c r="B2510" s="15" t="s">
        <v>1121</v>
      </c>
      <c r="C2510" s="15" t="s">
        <v>11</v>
      </c>
      <c r="D2510" s="14">
        <v>44927.642222222225</v>
      </c>
      <c r="E2510" s="15">
        <f t="shared" ca="1" si="68"/>
        <v>1236</v>
      </c>
      <c r="F2510" s="15" t="s">
        <v>12</v>
      </c>
      <c r="G2510" s="15" t="s">
        <v>13</v>
      </c>
      <c r="H2510" s="15" t="s">
        <v>70</v>
      </c>
      <c r="I2510" s="15" t="s">
        <v>71</v>
      </c>
      <c r="J2510" s="15" t="s">
        <v>1122</v>
      </c>
      <c r="K2510" s="16" t="s">
        <v>1123</v>
      </c>
      <c r="L2510" s="15" t="s">
        <v>887</v>
      </c>
      <c r="M2510" s="15" t="s">
        <v>1124</v>
      </c>
      <c r="N2510" s="15" t="s">
        <v>1125</v>
      </c>
      <c r="O2510" s="15" t="s">
        <v>21</v>
      </c>
      <c r="Q2510" s="15" t="s">
        <v>1127</v>
      </c>
      <c r="R2510" s="16" t="s">
        <v>1128</v>
      </c>
      <c r="S2510" s="16" t="s">
        <v>1129</v>
      </c>
      <c r="T2510" s="16" t="s">
        <v>1130</v>
      </c>
      <c r="U2510" s="18">
        <v>45139</v>
      </c>
      <c r="V2510" s="17">
        <v>45505</v>
      </c>
      <c r="W2510" s="15" t="s">
        <v>1131</v>
      </c>
      <c r="X2510" s="15" t="s">
        <v>1132</v>
      </c>
      <c r="Y2510" s="15" t="s">
        <v>78</v>
      </c>
      <c r="Z2510" s="15" t="s">
        <v>1126</v>
      </c>
      <c r="AA2510" s="15" t="s">
        <v>79</v>
      </c>
      <c r="AD2510" s="15" t="s">
        <v>1133</v>
      </c>
      <c r="AE2510" s="15" t="s">
        <v>1134</v>
      </c>
      <c r="AF2510" s="15" t="s">
        <v>751</v>
      </c>
      <c r="AI2510"/>
      <c r="AJ2510"/>
      <c r="AK2510"/>
      <c r="AL2510"/>
      <c r="AM2510"/>
    </row>
    <row r="2511" spans="1:44" s="15" customFormat="1">
      <c r="A2511" s="14">
        <v>44958.642222222225</v>
      </c>
      <c r="B2511" s="15" t="s">
        <v>1121</v>
      </c>
      <c r="C2511" s="15" t="s">
        <v>11</v>
      </c>
      <c r="D2511" s="14">
        <v>44958.642222222225</v>
      </c>
      <c r="E2511" s="15">
        <f t="shared" ca="1" si="68"/>
        <v>1573</v>
      </c>
      <c r="F2511" s="15" t="s">
        <v>12</v>
      </c>
      <c r="G2511" s="15" t="s">
        <v>13</v>
      </c>
      <c r="H2511" s="15" t="s">
        <v>70</v>
      </c>
      <c r="I2511" s="15" t="s">
        <v>71</v>
      </c>
      <c r="J2511" s="15" t="s">
        <v>1122</v>
      </c>
      <c r="K2511" s="16" t="s">
        <v>1123</v>
      </c>
      <c r="L2511" s="15" t="s">
        <v>887</v>
      </c>
      <c r="M2511" s="15" t="s">
        <v>1124</v>
      </c>
      <c r="N2511" s="15" t="s">
        <v>1125</v>
      </c>
      <c r="O2511" s="15" t="s">
        <v>21</v>
      </c>
      <c r="Q2511" s="15" t="s">
        <v>1127</v>
      </c>
      <c r="R2511" s="16" t="s">
        <v>1128</v>
      </c>
      <c r="S2511" s="16" t="s">
        <v>1129</v>
      </c>
      <c r="T2511" s="16" t="s">
        <v>1130</v>
      </c>
      <c r="U2511" s="18">
        <v>45139</v>
      </c>
      <c r="V2511" s="17">
        <v>45505</v>
      </c>
      <c r="W2511" s="15" t="s">
        <v>1131</v>
      </c>
      <c r="X2511" s="15" t="s">
        <v>1132</v>
      </c>
      <c r="Y2511" s="15" t="s">
        <v>78</v>
      </c>
      <c r="Z2511" s="15" t="s">
        <v>1126</v>
      </c>
      <c r="AA2511" s="15" t="s">
        <v>79</v>
      </c>
      <c r="AD2511" s="15" t="s">
        <v>1133</v>
      </c>
      <c r="AE2511" s="15" t="s">
        <v>1134</v>
      </c>
      <c r="AF2511" s="15" t="s">
        <v>751</v>
      </c>
      <c r="AI2511"/>
      <c r="AJ2511"/>
      <c r="AK2511"/>
      <c r="AL2511"/>
      <c r="AM2511"/>
    </row>
    <row r="2512" spans="1:44" s="15" customFormat="1">
      <c r="A2512" s="14">
        <v>44986.642222222225</v>
      </c>
      <c r="B2512" s="15" t="s">
        <v>1121</v>
      </c>
      <c r="C2512" s="15" t="s">
        <v>11</v>
      </c>
      <c r="D2512" s="14">
        <v>44986.642222222225</v>
      </c>
      <c r="E2512" s="15">
        <f t="shared" ca="1" si="68"/>
        <v>2267</v>
      </c>
      <c r="F2512" s="15" t="s">
        <v>12</v>
      </c>
      <c r="G2512" s="15" t="s">
        <v>13</v>
      </c>
      <c r="H2512" s="15" t="s">
        <v>70</v>
      </c>
      <c r="I2512" s="15" t="s">
        <v>71</v>
      </c>
      <c r="J2512" s="15" t="s">
        <v>1122</v>
      </c>
      <c r="K2512" s="16" t="s">
        <v>1123</v>
      </c>
      <c r="L2512" s="15" t="s">
        <v>887</v>
      </c>
      <c r="M2512" s="15" t="s">
        <v>1124</v>
      </c>
      <c r="N2512" s="15" t="s">
        <v>1125</v>
      </c>
      <c r="O2512" s="15" t="s">
        <v>21</v>
      </c>
      <c r="Q2512" s="15" t="s">
        <v>1127</v>
      </c>
      <c r="R2512" s="16" t="s">
        <v>1128</v>
      </c>
      <c r="S2512" s="16" t="s">
        <v>1129</v>
      </c>
      <c r="T2512" s="16" t="s">
        <v>1130</v>
      </c>
      <c r="U2512" s="18">
        <v>45139</v>
      </c>
      <c r="V2512" s="17">
        <v>45505</v>
      </c>
      <c r="W2512" s="15" t="s">
        <v>1131</v>
      </c>
      <c r="X2512" s="15" t="s">
        <v>1132</v>
      </c>
      <c r="Y2512" s="15" t="s">
        <v>78</v>
      </c>
      <c r="Z2512" s="15" t="s">
        <v>1126</v>
      </c>
      <c r="AA2512" s="15" t="s">
        <v>79</v>
      </c>
      <c r="AD2512" s="15" t="s">
        <v>1133</v>
      </c>
      <c r="AE2512" s="15" t="s">
        <v>1134</v>
      </c>
      <c r="AF2512" s="15" t="s">
        <v>751</v>
      </c>
      <c r="AI2512"/>
      <c r="AJ2512"/>
      <c r="AM2512"/>
    </row>
    <row r="2513" spans="1:41" s="15" customFormat="1">
      <c r="A2513" s="14">
        <v>45017.642222222225</v>
      </c>
      <c r="B2513" s="15" t="s">
        <v>1121</v>
      </c>
      <c r="C2513" s="15" t="s">
        <v>11</v>
      </c>
      <c r="D2513" s="14">
        <v>45017.642222222225</v>
      </c>
      <c r="E2513" s="15">
        <f t="shared" ca="1" si="68"/>
        <v>3075</v>
      </c>
      <c r="F2513" s="15" t="s">
        <v>12</v>
      </c>
      <c r="G2513" s="15" t="s">
        <v>13</v>
      </c>
      <c r="H2513" s="15" t="s">
        <v>70</v>
      </c>
      <c r="I2513" s="15" t="s">
        <v>71</v>
      </c>
      <c r="J2513" s="15" t="s">
        <v>1122</v>
      </c>
      <c r="K2513" s="16" t="s">
        <v>1123</v>
      </c>
      <c r="L2513" s="15" t="s">
        <v>887</v>
      </c>
      <c r="M2513" s="15" t="s">
        <v>1124</v>
      </c>
      <c r="N2513" s="15" t="s">
        <v>1125</v>
      </c>
      <c r="O2513" s="15" t="s">
        <v>21</v>
      </c>
      <c r="Q2513" s="15" t="s">
        <v>1127</v>
      </c>
      <c r="R2513" s="16" t="s">
        <v>1128</v>
      </c>
      <c r="S2513" s="16" t="s">
        <v>1129</v>
      </c>
      <c r="T2513" s="16" t="s">
        <v>1130</v>
      </c>
      <c r="U2513" s="18">
        <v>45139</v>
      </c>
      <c r="V2513" s="17">
        <v>45505</v>
      </c>
      <c r="W2513" s="15" t="s">
        <v>1131</v>
      </c>
      <c r="X2513" s="15" t="s">
        <v>1132</v>
      </c>
      <c r="Y2513" s="15" t="s">
        <v>78</v>
      </c>
      <c r="Z2513" s="15" t="s">
        <v>1126</v>
      </c>
      <c r="AA2513" s="15" t="s">
        <v>79</v>
      </c>
      <c r="AD2513" s="15" t="s">
        <v>1133</v>
      </c>
      <c r="AE2513" s="15" t="s">
        <v>1134</v>
      </c>
      <c r="AF2513" s="15" t="s">
        <v>751</v>
      </c>
      <c r="AI2513"/>
      <c r="AJ2513"/>
      <c r="AM2513"/>
    </row>
    <row r="2514" spans="1:41" s="15" customFormat="1">
      <c r="A2514" s="14">
        <v>45047.642222222225</v>
      </c>
      <c r="B2514" s="15" t="s">
        <v>1121</v>
      </c>
      <c r="C2514" s="15" t="s">
        <v>11</v>
      </c>
      <c r="D2514" s="14">
        <v>45047.642222222225</v>
      </c>
      <c r="E2514" s="15">
        <f t="shared" ca="1" si="68"/>
        <v>3987</v>
      </c>
      <c r="F2514" s="15" t="s">
        <v>12</v>
      </c>
      <c r="G2514" s="15" t="s">
        <v>13</v>
      </c>
      <c r="H2514" s="15" t="s">
        <v>70</v>
      </c>
      <c r="I2514" s="15" t="s">
        <v>71</v>
      </c>
      <c r="J2514" s="15" t="s">
        <v>1122</v>
      </c>
      <c r="K2514" s="16" t="s">
        <v>1123</v>
      </c>
      <c r="L2514" s="15" t="s">
        <v>887</v>
      </c>
      <c r="M2514" s="15" t="s">
        <v>1124</v>
      </c>
      <c r="N2514" s="15" t="s">
        <v>1125</v>
      </c>
      <c r="O2514" s="15" t="s">
        <v>21</v>
      </c>
      <c r="Q2514" s="15" t="s">
        <v>1127</v>
      </c>
      <c r="R2514" s="16" t="s">
        <v>1128</v>
      </c>
      <c r="S2514" s="16" t="s">
        <v>1129</v>
      </c>
      <c r="T2514" s="16" t="s">
        <v>1130</v>
      </c>
      <c r="U2514" s="18">
        <v>45139</v>
      </c>
      <c r="V2514" s="17">
        <v>45505</v>
      </c>
      <c r="W2514" s="15" t="s">
        <v>1131</v>
      </c>
      <c r="X2514" s="15" t="s">
        <v>1132</v>
      </c>
      <c r="Y2514" s="15" t="s">
        <v>78</v>
      </c>
      <c r="Z2514" s="15" t="s">
        <v>1126</v>
      </c>
      <c r="AA2514" s="15" t="s">
        <v>79</v>
      </c>
      <c r="AD2514" s="15" t="s">
        <v>1133</v>
      </c>
      <c r="AE2514" s="15" t="s">
        <v>1134</v>
      </c>
      <c r="AF2514" s="15" t="s">
        <v>751</v>
      </c>
      <c r="AM2514"/>
      <c r="AN2514"/>
    </row>
    <row r="2515" spans="1:41" s="15" customFormat="1">
      <c r="A2515" s="14">
        <v>45078.642222222225</v>
      </c>
      <c r="B2515" s="15" t="s">
        <v>1121</v>
      </c>
      <c r="C2515" s="15" t="s">
        <v>11</v>
      </c>
      <c r="D2515" s="14">
        <v>45078.642222222225</v>
      </c>
      <c r="E2515" s="15">
        <f t="shared" ca="1" si="68"/>
        <v>1914</v>
      </c>
      <c r="F2515" s="15" t="s">
        <v>12</v>
      </c>
      <c r="G2515" s="15" t="s">
        <v>13</v>
      </c>
      <c r="H2515" s="15" t="s">
        <v>70</v>
      </c>
      <c r="I2515" s="15" t="s">
        <v>71</v>
      </c>
      <c r="J2515" s="15" t="s">
        <v>1122</v>
      </c>
      <c r="K2515" s="16" t="s">
        <v>1123</v>
      </c>
      <c r="L2515" s="15" t="s">
        <v>887</v>
      </c>
      <c r="M2515" s="15" t="s">
        <v>1124</v>
      </c>
      <c r="N2515" s="15" t="s">
        <v>1125</v>
      </c>
      <c r="O2515" s="15" t="s">
        <v>21</v>
      </c>
      <c r="Q2515" s="15" t="s">
        <v>1127</v>
      </c>
      <c r="R2515" s="16" t="s">
        <v>1128</v>
      </c>
      <c r="S2515" s="16" t="s">
        <v>1129</v>
      </c>
      <c r="T2515" s="16" t="s">
        <v>1130</v>
      </c>
      <c r="U2515" s="18">
        <v>45139</v>
      </c>
      <c r="V2515" s="17">
        <v>45505</v>
      </c>
      <c r="W2515" s="15" t="s">
        <v>1131</v>
      </c>
      <c r="X2515" s="15" t="s">
        <v>1132</v>
      </c>
      <c r="Y2515" s="15" t="s">
        <v>78</v>
      </c>
      <c r="Z2515" s="15" t="s">
        <v>1126</v>
      </c>
      <c r="AA2515" s="15" t="s">
        <v>79</v>
      </c>
      <c r="AD2515" s="15" t="s">
        <v>1133</v>
      </c>
      <c r="AE2515" s="15" t="s">
        <v>1134</v>
      </c>
      <c r="AF2515" s="15" t="s">
        <v>751</v>
      </c>
      <c r="AN2515"/>
    </row>
    <row r="2516" spans="1:41" s="15" customFormat="1">
      <c r="A2516" s="14">
        <v>45108.642222222225</v>
      </c>
      <c r="B2516" s="15" t="s">
        <v>1121</v>
      </c>
      <c r="C2516" s="15" t="s">
        <v>11</v>
      </c>
      <c r="D2516" s="14">
        <v>45108.642222222225</v>
      </c>
      <c r="E2516" s="15">
        <f t="shared" ca="1" si="68"/>
        <v>1436</v>
      </c>
      <c r="F2516" s="15" t="s">
        <v>12</v>
      </c>
      <c r="G2516" s="15" t="s">
        <v>13</v>
      </c>
      <c r="H2516" s="15" t="s">
        <v>70</v>
      </c>
      <c r="I2516" s="15" t="s">
        <v>71</v>
      </c>
      <c r="J2516" s="15" t="s">
        <v>1122</v>
      </c>
      <c r="K2516" s="16" t="s">
        <v>1123</v>
      </c>
      <c r="L2516" s="15" t="s">
        <v>887</v>
      </c>
      <c r="M2516" s="15" t="s">
        <v>1124</v>
      </c>
      <c r="N2516" s="15" t="s">
        <v>1125</v>
      </c>
      <c r="O2516" s="15" t="s">
        <v>21</v>
      </c>
      <c r="Q2516" s="15" t="s">
        <v>1127</v>
      </c>
      <c r="R2516" s="16" t="s">
        <v>1128</v>
      </c>
      <c r="S2516" s="16" t="s">
        <v>1129</v>
      </c>
      <c r="T2516" s="16" t="s">
        <v>1130</v>
      </c>
      <c r="U2516" s="18">
        <v>45139</v>
      </c>
      <c r="V2516" s="17">
        <v>45505</v>
      </c>
      <c r="W2516" s="15" t="s">
        <v>1131</v>
      </c>
      <c r="X2516" s="15" t="s">
        <v>1132</v>
      </c>
      <c r="Y2516" s="15" t="s">
        <v>78</v>
      </c>
      <c r="Z2516" s="15" t="s">
        <v>1126</v>
      </c>
      <c r="AA2516" s="15" t="s">
        <v>79</v>
      </c>
      <c r="AD2516" s="15" t="s">
        <v>1133</v>
      </c>
      <c r="AE2516" s="15" t="s">
        <v>1134</v>
      </c>
      <c r="AF2516" s="15" t="s">
        <v>751</v>
      </c>
      <c r="AN2516"/>
    </row>
    <row r="2517" spans="1:41" s="15" customFormat="1">
      <c r="A2517" s="14">
        <v>45139.642222222225</v>
      </c>
      <c r="B2517" s="15" t="s">
        <v>1121</v>
      </c>
      <c r="C2517" s="15" t="s">
        <v>11</v>
      </c>
      <c r="D2517" s="14">
        <v>45139.642222222225</v>
      </c>
      <c r="E2517" s="15">
        <f t="shared" ca="1" si="68"/>
        <v>3236</v>
      </c>
      <c r="F2517" s="15" t="s">
        <v>12</v>
      </c>
      <c r="G2517" s="15" t="s">
        <v>13</v>
      </c>
      <c r="H2517" s="15" t="s">
        <v>70</v>
      </c>
      <c r="I2517" s="15" t="s">
        <v>71</v>
      </c>
      <c r="J2517" s="15" t="s">
        <v>1122</v>
      </c>
      <c r="K2517" s="16" t="s">
        <v>1123</v>
      </c>
      <c r="L2517" s="15" t="s">
        <v>887</v>
      </c>
      <c r="M2517" s="15" t="s">
        <v>1124</v>
      </c>
      <c r="N2517" s="15" t="s">
        <v>1125</v>
      </c>
      <c r="O2517" s="15" t="s">
        <v>21</v>
      </c>
      <c r="Q2517" s="15" t="s">
        <v>1127</v>
      </c>
      <c r="R2517" s="16" t="s">
        <v>1128</v>
      </c>
      <c r="S2517" s="16" t="s">
        <v>1129</v>
      </c>
      <c r="T2517" s="16" t="s">
        <v>1130</v>
      </c>
      <c r="U2517" s="18">
        <v>45139</v>
      </c>
      <c r="V2517" s="17">
        <v>45505</v>
      </c>
      <c r="W2517" s="15" t="s">
        <v>1131</v>
      </c>
      <c r="X2517" s="15" t="s">
        <v>1132</v>
      </c>
      <c r="Y2517" s="15" t="s">
        <v>78</v>
      </c>
      <c r="Z2517" s="15" t="s">
        <v>1126</v>
      </c>
      <c r="AA2517" s="15" t="s">
        <v>79</v>
      </c>
      <c r="AD2517" s="15" t="s">
        <v>1133</v>
      </c>
      <c r="AE2517" s="15" t="s">
        <v>1134</v>
      </c>
      <c r="AF2517" s="15" t="s">
        <v>751</v>
      </c>
      <c r="AN2517"/>
    </row>
    <row r="2518" spans="1:41" s="15" customFormat="1">
      <c r="A2518" s="14">
        <v>45170.642222222225</v>
      </c>
      <c r="B2518" s="15" t="s">
        <v>1121</v>
      </c>
      <c r="C2518" s="15" t="s">
        <v>11</v>
      </c>
      <c r="D2518" s="14">
        <v>45170.642222222225</v>
      </c>
      <c r="E2518" s="15">
        <f t="shared" ca="1" si="68"/>
        <v>3642</v>
      </c>
      <c r="F2518" s="15" t="s">
        <v>12</v>
      </c>
      <c r="G2518" s="15" t="s">
        <v>13</v>
      </c>
      <c r="H2518" s="15" t="s">
        <v>70</v>
      </c>
      <c r="I2518" s="15" t="s">
        <v>71</v>
      </c>
      <c r="J2518" s="15" t="s">
        <v>1122</v>
      </c>
      <c r="K2518" s="16" t="s">
        <v>1123</v>
      </c>
      <c r="L2518" s="15" t="s">
        <v>887</v>
      </c>
      <c r="M2518" s="15" t="s">
        <v>1124</v>
      </c>
      <c r="N2518" s="15" t="s">
        <v>1125</v>
      </c>
      <c r="O2518" s="15" t="s">
        <v>21</v>
      </c>
      <c r="Q2518" s="15" t="s">
        <v>1127</v>
      </c>
      <c r="R2518" s="16" t="s">
        <v>1128</v>
      </c>
      <c r="S2518" s="16" t="s">
        <v>1129</v>
      </c>
      <c r="T2518" s="16" t="s">
        <v>1130</v>
      </c>
      <c r="U2518" s="18">
        <v>45139</v>
      </c>
      <c r="V2518" s="17">
        <v>45505</v>
      </c>
      <c r="W2518" s="15" t="s">
        <v>1131</v>
      </c>
      <c r="X2518" s="15" t="s">
        <v>1132</v>
      </c>
      <c r="Y2518" s="15" t="s">
        <v>78</v>
      </c>
      <c r="Z2518" s="15" t="s">
        <v>1126</v>
      </c>
      <c r="AA2518" s="15" t="s">
        <v>79</v>
      </c>
      <c r="AD2518" s="15" t="s">
        <v>1133</v>
      </c>
      <c r="AE2518" s="15" t="s">
        <v>1134</v>
      </c>
      <c r="AF2518" s="15" t="s">
        <v>751</v>
      </c>
      <c r="AN2518"/>
    </row>
    <row r="2519" spans="1:41" s="15" customFormat="1">
      <c r="A2519" s="14">
        <v>45200.642222222225</v>
      </c>
      <c r="B2519" s="15" t="s">
        <v>1121</v>
      </c>
      <c r="C2519" s="15" t="s">
        <v>11</v>
      </c>
      <c r="D2519" s="14">
        <v>45200.642222222225</v>
      </c>
      <c r="E2519" s="15">
        <f t="shared" ca="1" si="68"/>
        <v>1629</v>
      </c>
      <c r="F2519" s="15" t="s">
        <v>12</v>
      </c>
      <c r="G2519" s="15" t="s">
        <v>13</v>
      </c>
      <c r="H2519" s="15" t="s">
        <v>70</v>
      </c>
      <c r="I2519" s="15" t="s">
        <v>71</v>
      </c>
      <c r="J2519" s="15" t="s">
        <v>1122</v>
      </c>
      <c r="K2519" s="16" t="s">
        <v>1123</v>
      </c>
      <c r="L2519" s="15" t="s">
        <v>887</v>
      </c>
      <c r="M2519" s="15" t="s">
        <v>1124</v>
      </c>
      <c r="N2519" s="15" t="s">
        <v>1125</v>
      </c>
      <c r="O2519" s="15" t="s">
        <v>21</v>
      </c>
      <c r="Q2519" s="15" t="s">
        <v>1127</v>
      </c>
      <c r="R2519" s="16" t="s">
        <v>1128</v>
      </c>
      <c r="S2519" s="16" t="s">
        <v>1129</v>
      </c>
      <c r="T2519" s="16" t="s">
        <v>1130</v>
      </c>
      <c r="U2519" s="18">
        <v>45139</v>
      </c>
      <c r="V2519" s="17">
        <v>45505</v>
      </c>
      <c r="W2519" s="15" t="s">
        <v>1131</v>
      </c>
      <c r="X2519" s="15" t="s">
        <v>1132</v>
      </c>
      <c r="Y2519" s="15" t="s">
        <v>78</v>
      </c>
      <c r="Z2519" s="15" t="s">
        <v>1126</v>
      </c>
      <c r="AA2519" s="15" t="s">
        <v>79</v>
      </c>
      <c r="AD2519" s="15" t="s">
        <v>1133</v>
      </c>
      <c r="AE2519" s="15" t="s">
        <v>1134</v>
      </c>
      <c r="AF2519" s="15" t="s">
        <v>751</v>
      </c>
      <c r="AN2519"/>
    </row>
    <row r="2520" spans="1:41" s="15" customFormat="1">
      <c r="A2520" s="14">
        <v>45231.642222222225</v>
      </c>
      <c r="B2520" s="15" t="s">
        <v>1121</v>
      </c>
      <c r="C2520" s="15" t="s">
        <v>11</v>
      </c>
      <c r="D2520" s="14">
        <v>45231.642222222225</v>
      </c>
      <c r="E2520" s="15">
        <f t="shared" ca="1" si="68"/>
        <v>2860</v>
      </c>
      <c r="F2520" s="15" t="s">
        <v>12</v>
      </c>
      <c r="G2520" s="15" t="s">
        <v>13</v>
      </c>
      <c r="H2520" s="15" t="s">
        <v>70</v>
      </c>
      <c r="I2520" s="15" t="s">
        <v>71</v>
      </c>
      <c r="J2520" s="15" t="s">
        <v>1122</v>
      </c>
      <c r="K2520" s="16" t="s">
        <v>1123</v>
      </c>
      <c r="L2520" s="15" t="s">
        <v>887</v>
      </c>
      <c r="M2520" s="15" t="s">
        <v>1124</v>
      </c>
      <c r="N2520" s="15" t="s">
        <v>1125</v>
      </c>
      <c r="O2520" s="15" t="s">
        <v>21</v>
      </c>
      <c r="Q2520" s="15" t="s">
        <v>1127</v>
      </c>
      <c r="R2520" s="16" t="s">
        <v>1128</v>
      </c>
      <c r="S2520" s="16" t="s">
        <v>1129</v>
      </c>
      <c r="T2520" s="16" t="s">
        <v>1130</v>
      </c>
      <c r="U2520" s="18">
        <v>45139</v>
      </c>
      <c r="V2520" s="17">
        <v>45505</v>
      </c>
      <c r="W2520" s="15" t="s">
        <v>1131</v>
      </c>
      <c r="X2520" s="15" t="s">
        <v>1132</v>
      </c>
      <c r="Y2520" s="15" t="s">
        <v>78</v>
      </c>
      <c r="Z2520" s="15" t="s">
        <v>1126</v>
      </c>
      <c r="AA2520" s="15" t="s">
        <v>79</v>
      </c>
      <c r="AD2520" s="15" t="s">
        <v>1133</v>
      </c>
      <c r="AE2520" s="15" t="s">
        <v>1134</v>
      </c>
      <c r="AF2520" s="15" t="s">
        <v>751</v>
      </c>
      <c r="AN2520"/>
    </row>
    <row r="2521" spans="1:41" s="15" customFormat="1">
      <c r="A2521" s="14">
        <v>45261.642222222225</v>
      </c>
      <c r="B2521" s="15" t="s">
        <v>1121</v>
      </c>
      <c r="C2521" s="15" t="s">
        <v>11</v>
      </c>
      <c r="D2521" s="14">
        <v>45261.642222222225</v>
      </c>
      <c r="E2521" s="15">
        <f t="shared" ca="1" si="68"/>
        <v>1010</v>
      </c>
      <c r="F2521" s="15" t="s">
        <v>12</v>
      </c>
      <c r="G2521" s="15" t="s">
        <v>13</v>
      </c>
      <c r="H2521" s="15" t="s">
        <v>70</v>
      </c>
      <c r="I2521" s="15" t="s">
        <v>71</v>
      </c>
      <c r="J2521" s="15" t="s">
        <v>1122</v>
      </c>
      <c r="K2521" s="16" t="s">
        <v>1123</v>
      </c>
      <c r="L2521" s="15" t="s">
        <v>887</v>
      </c>
      <c r="M2521" s="15" t="s">
        <v>1124</v>
      </c>
      <c r="N2521" s="15" t="s">
        <v>1125</v>
      </c>
      <c r="O2521" s="15" t="s">
        <v>21</v>
      </c>
      <c r="Q2521" s="15" t="s">
        <v>1127</v>
      </c>
      <c r="R2521" s="16" t="s">
        <v>1128</v>
      </c>
      <c r="S2521" s="16" t="s">
        <v>1129</v>
      </c>
      <c r="T2521" s="16" t="s">
        <v>1130</v>
      </c>
      <c r="U2521" s="18">
        <v>45139</v>
      </c>
      <c r="V2521" s="17">
        <v>45505</v>
      </c>
      <c r="W2521" s="15" t="s">
        <v>1131</v>
      </c>
      <c r="X2521" s="15" t="s">
        <v>1132</v>
      </c>
      <c r="Y2521" s="15" t="s">
        <v>78</v>
      </c>
      <c r="Z2521" s="15" t="s">
        <v>1126</v>
      </c>
      <c r="AA2521" s="15" t="s">
        <v>79</v>
      </c>
      <c r="AD2521" s="15" t="s">
        <v>1133</v>
      </c>
      <c r="AE2521" s="15" t="s">
        <v>1134</v>
      </c>
      <c r="AF2521" s="15" t="s">
        <v>751</v>
      </c>
      <c r="AN2521"/>
    </row>
    <row r="2522" spans="1:41" s="15" customFormat="1">
      <c r="A2522" s="14">
        <v>44198.554085648146</v>
      </c>
      <c r="B2522" s="15" t="s">
        <v>1135</v>
      </c>
      <c r="C2522" s="15" t="s">
        <v>11</v>
      </c>
      <c r="D2522" s="14">
        <v>44198.554085648146</v>
      </c>
      <c r="E2522" s="15">
        <f ca="1">RANDBETWEEN(1200,5300)</f>
        <v>2348</v>
      </c>
      <c r="F2522" s="15" t="s">
        <v>12</v>
      </c>
      <c r="G2522" s="15" t="s">
        <v>13</v>
      </c>
      <c r="H2522" s="15" t="s">
        <v>70</v>
      </c>
      <c r="I2522" s="15" t="s">
        <v>71</v>
      </c>
      <c r="J2522" s="15" t="s">
        <v>1136</v>
      </c>
      <c r="K2522" s="16" t="s">
        <v>1137</v>
      </c>
      <c r="L2522" s="15" t="s">
        <v>1138</v>
      </c>
      <c r="M2522" s="15" t="s">
        <v>1139</v>
      </c>
      <c r="N2522" s="15" t="s">
        <v>1140</v>
      </c>
      <c r="O2522" s="15" t="s">
        <v>21</v>
      </c>
      <c r="Q2522" s="15" t="s">
        <v>293</v>
      </c>
      <c r="R2522" s="16" t="s">
        <v>1141</v>
      </c>
      <c r="S2522" s="16" t="s">
        <v>1142</v>
      </c>
      <c r="T2522" s="16" t="s">
        <v>1143</v>
      </c>
      <c r="U2522" s="17">
        <v>44666</v>
      </c>
      <c r="V2522" s="17">
        <v>45031</v>
      </c>
      <c r="W2522" s="15" t="s">
        <v>1144</v>
      </c>
      <c r="X2522" s="15" t="s">
        <v>1145</v>
      </c>
      <c r="Y2522" s="15" t="s">
        <v>78</v>
      </c>
      <c r="Z2522" s="15" t="s">
        <v>209</v>
      </c>
      <c r="AA2522" s="15" t="s">
        <v>79</v>
      </c>
      <c r="AD2522" s="15" t="s">
        <v>299</v>
      </c>
      <c r="AE2522" s="15" t="s">
        <v>300</v>
      </c>
      <c r="AF2522" s="15" t="s">
        <v>301</v>
      </c>
      <c r="AG2522"/>
      <c r="AH2522"/>
    </row>
    <row r="2523" spans="1:41" s="15" customFormat="1">
      <c r="A2523" s="14">
        <v>44229.554085648146</v>
      </c>
      <c r="B2523" s="15" t="s">
        <v>1135</v>
      </c>
      <c r="C2523" s="15" t="s">
        <v>11</v>
      </c>
      <c r="D2523" s="14">
        <v>44229.554085648146</v>
      </c>
      <c r="E2523" s="15">
        <f t="shared" ref="E2523:E2557" ca="1" si="69">RANDBETWEEN(1200,5300)</f>
        <v>2699</v>
      </c>
      <c r="F2523" s="15" t="s">
        <v>12</v>
      </c>
      <c r="G2523" s="15" t="s">
        <v>13</v>
      </c>
      <c r="H2523" s="15" t="s">
        <v>70</v>
      </c>
      <c r="I2523" s="15" t="s">
        <v>71</v>
      </c>
      <c r="J2523" s="15" t="s">
        <v>1136</v>
      </c>
      <c r="K2523" s="16" t="s">
        <v>1137</v>
      </c>
      <c r="L2523" s="15" t="s">
        <v>1138</v>
      </c>
      <c r="M2523" s="15" t="s">
        <v>1139</v>
      </c>
      <c r="N2523" s="15" t="s">
        <v>1140</v>
      </c>
      <c r="O2523" s="15" t="s">
        <v>21</v>
      </c>
      <c r="Q2523" s="15" t="s">
        <v>293</v>
      </c>
      <c r="R2523" s="16" t="s">
        <v>1141</v>
      </c>
      <c r="S2523" s="16" t="s">
        <v>1142</v>
      </c>
      <c r="T2523" s="16" t="s">
        <v>1143</v>
      </c>
      <c r="U2523" s="17">
        <v>44666</v>
      </c>
      <c r="V2523" s="17">
        <v>45031</v>
      </c>
      <c r="W2523" s="15" t="s">
        <v>1144</v>
      </c>
      <c r="X2523" s="15" t="s">
        <v>1145</v>
      </c>
      <c r="Y2523" s="15" t="s">
        <v>78</v>
      </c>
      <c r="Z2523" s="15" t="s">
        <v>209</v>
      </c>
      <c r="AA2523" s="15" t="s">
        <v>79</v>
      </c>
      <c r="AD2523" s="15" t="s">
        <v>299</v>
      </c>
      <c r="AE2523" s="15" t="s">
        <v>300</v>
      </c>
      <c r="AF2523" s="15" t="s">
        <v>301</v>
      </c>
      <c r="AG2523"/>
    </row>
    <row r="2524" spans="1:41" s="15" customFormat="1">
      <c r="A2524" s="14">
        <v>44257.55408559028</v>
      </c>
      <c r="B2524" s="15" t="s">
        <v>1135</v>
      </c>
      <c r="C2524" s="15" t="s">
        <v>11</v>
      </c>
      <c r="D2524" s="14">
        <v>44257.55408559028</v>
      </c>
      <c r="E2524" s="15">
        <f t="shared" ca="1" si="69"/>
        <v>3931</v>
      </c>
      <c r="F2524" s="15" t="s">
        <v>12</v>
      </c>
      <c r="G2524" s="15" t="s">
        <v>13</v>
      </c>
      <c r="H2524" s="15" t="s">
        <v>70</v>
      </c>
      <c r="I2524" s="15" t="s">
        <v>71</v>
      </c>
      <c r="J2524" s="15" t="s">
        <v>1136</v>
      </c>
      <c r="K2524" s="16" t="s">
        <v>1137</v>
      </c>
      <c r="L2524" s="15" t="s">
        <v>1138</v>
      </c>
      <c r="M2524" s="15" t="s">
        <v>1139</v>
      </c>
      <c r="N2524" s="15" t="s">
        <v>1140</v>
      </c>
      <c r="O2524" s="15" t="s">
        <v>21</v>
      </c>
      <c r="Q2524" s="15" t="s">
        <v>293</v>
      </c>
      <c r="R2524" s="16" t="s">
        <v>1141</v>
      </c>
      <c r="S2524" s="16" t="s">
        <v>1142</v>
      </c>
      <c r="T2524" s="16" t="s">
        <v>1143</v>
      </c>
      <c r="U2524" s="17">
        <v>44666</v>
      </c>
      <c r="V2524" s="17">
        <v>45031</v>
      </c>
      <c r="W2524" s="15" t="s">
        <v>1144</v>
      </c>
      <c r="X2524" s="15" t="s">
        <v>1145</v>
      </c>
      <c r="Y2524" s="15" t="s">
        <v>78</v>
      </c>
      <c r="Z2524" s="15" t="s">
        <v>209</v>
      </c>
      <c r="AA2524" s="15" t="s">
        <v>79</v>
      </c>
      <c r="AD2524" s="15" t="s">
        <v>299</v>
      </c>
      <c r="AE2524" s="15" t="s">
        <v>300</v>
      </c>
      <c r="AF2524" s="15" t="s">
        <v>301</v>
      </c>
    </row>
    <row r="2525" spans="1:41" s="15" customFormat="1">
      <c r="A2525" s="14">
        <v>44288.55408559028</v>
      </c>
      <c r="B2525" s="15" t="s">
        <v>1135</v>
      </c>
      <c r="C2525" s="15" t="s">
        <v>11</v>
      </c>
      <c r="D2525" s="14">
        <v>44288.55408559028</v>
      </c>
      <c r="E2525" s="15">
        <f t="shared" ca="1" si="69"/>
        <v>2647</v>
      </c>
      <c r="F2525" s="15" t="s">
        <v>12</v>
      </c>
      <c r="G2525" s="15" t="s">
        <v>13</v>
      </c>
      <c r="H2525" s="15" t="s">
        <v>70</v>
      </c>
      <c r="I2525" s="15" t="s">
        <v>71</v>
      </c>
      <c r="J2525" s="15" t="s">
        <v>1136</v>
      </c>
      <c r="K2525" s="16" t="s">
        <v>1137</v>
      </c>
      <c r="L2525" s="15" t="s">
        <v>1138</v>
      </c>
      <c r="M2525" s="15" t="s">
        <v>1139</v>
      </c>
      <c r="N2525" s="15" t="s">
        <v>1140</v>
      </c>
      <c r="O2525" s="15" t="s">
        <v>21</v>
      </c>
      <c r="Q2525" s="15" t="s">
        <v>293</v>
      </c>
      <c r="R2525" s="16" t="s">
        <v>1141</v>
      </c>
      <c r="S2525" s="16" t="s">
        <v>1142</v>
      </c>
      <c r="T2525" s="16" t="s">
        <v>1143</v>
      </c>
      <c r="U2525" s="17">
        <v>44666</v>
      </c>
      <c r="V2525" s="17">
        <v>45031</v>
      </c>
      <c r="W2525" s="15" t="s">
        <v>1144</v>
      </c>
      <c r="X2525" s="15" t="s">
        <v>1145</v>
      </c>
      <c r="Y2525" s="15" t="s">
        <v>78</v>
      </c>
      <c r="Z2525" s="15" t="s">
        <v>209</v>
      </c>
      <c r="AA2525" s="15" t="s">
        <v>79</v>
      </c>
      <c r="AD2525" s="15" t="s">
        <v>299</v>
      </c>
      <c r="AE2525" s="15" t="s">
        <v>300</v>
      </c>
      <c r="AF2525" s="15" t="s">
        <v>301</v>
      </c>
    </row>
    <row r="2526" spans="1:41" s="15" customFormat="1">
      <c r="A2526" s="14">
        <v>44318.55408559028</v>
      </c>
      <c r="B2526" s="15" t="s">
        <v>1135</v>
      </c>
      <c r="C2526" s="15" t="s">
        <v>11</v>
      </c>
      <c r="D2526" s="14">
        <v>44318.55408559028</v>
      </c>
      <c r="E2526" s="15">
        <f t="shared" ca="1" si="69"/>
        <v>1221</v>
      </c>
      <c r="F2526" s="15" t="s">
        <v>12</v>
      </c>
      <c r="G2526" s="15" t="s">
        <v>13</v>
      </c>
      <c r="H2526" s="15" t="s">
        <v>70</v>
      </c>
      <c r="I2526" s="15" t="s">
        <v>71</v>
      </c>
      <c r="J2526" s="15" t="s">
        <v>1136</v>
      </c>
      <c r="K2526" s="16" t="s">
        <v>1137</v>
      </c>
      <c r="L2526" s="15" t="s">
        <v>1138</v>
      </c>
      <c r="M2526" s="15" t="s">
        <v>1139</v>
      </c>
      <c r="N2526" s="15" t="s">
        <v>1140</v>
      </c>
      <c r="O2526" s="15" t="s">
        <v>21</v>
      </c>
      <c r="Q2526" s="15" t="s">
        <v>293</v>
      </c>
      <c r="R2526" s="16" t="s">
        <v>1141</v>
      </c>
      <c r="S2526" s="16" t="s">
        <v>1142</v>
      </c>
      <c r="T2526" s="16" t="s">
        <v>1143</v>
      </c>
      <c r="U2526" s="17">
        <v>44666</v>
      </c>
      <c r="V2526" s="17">
        <v>45031</v>
      </c>
      <c r="W2526" s="15" t="s">
        <v>1144</v>
      </c>
      <c r="X2526" s="15" t="s">
        <v>1145</v>
      </c>
      <c r="Y2526" s="15" t="s">
        <v>78</v>
      </c>
      <c r="Z2526" s="15" t="s">
        <v>209</v>
      </c>
      <c r="AA2526" s="15" t="s">
        <v>79</v>
      </c>
      <c r="AD2526" s="15" t="s">
        <v>299</v>
      </c>
      <c r="AE2526" s="15" t="s">
        <v>300</v>
      </c>
      <c r="AF2526" s="15" t="s">
        <v>301</v>
      </c>
    </row>
    <row r="2527" spans="1:41" s="15" customFormat="1">
      <c r="A2527" s="14">
        <v>44349.55408559028</v>
      </c>
      <c r="B2527" s="15" t="s">
        <v>1135</v>
      </c>
      <c r="C2527" s="15" t="s">
        <v>11</v>
      </c>
      <c r="D2527" s="14">
        <v>44349.55408559028</v>
      </c>
      <c r="E2527" s="15">
        <f t="shared" ca="1" si="69"/>
        <v>5086</v>
      </c>
      <c r="F2527" s="15" t="s">
        <v>12</v>
      </c>
      <c r="G2527" s="15" t="s">
        <v>13</v>
      </c>
      <c r="H2527" s="15" t="s">
        <v>70</v>
      </c>
      <c r="I2527" s="15" t="s">
        <v>71</v>
      </c>
      <c r="J2527" s="15" t="s">
        <v>1136</v>
      </c>
      <c r="K2527" s="16" t="s">
        <v>1137</v>
      </c>
      <c r="L2527" s="15" t="s">
        <v>1138</v>
      </c>
      <c r="M2527" s="15" t="s">
        <v>1139</v>
      </c>
      <c r="N2527" s="15" t="s">
        <v>1140</v>
      </c>
      <c r="O2527" s="15" t="s">
        <v>21</v>
      </c>
      <c r="Q2527" s="15" t="s">
        <v>293</v>
      </c>
      <c r="R2527" s="16" t="s">
        <v>1141</v>
      </c>
      <c r="S2527" s="16" t="s">
        <v>1142</v>
      </c>
      <c r="T2527" s="16" t="s">
        <v>1143</v>
      </c>
      <c r="U2527" s="17">
        <v>44666</v>
      </c>
      <c r="V2527" s="17">
        <v>45031</v>
      </c>
      <c r="W2527" s="15" t="s">
        <v>1144</v>
      </c>
      <c r="X2527" s="15" t="s">
        <v>1145</v>
      </c>
      <c r="Y2527" s="15" t="s">
        <v>78</v>
      </c>
      <c r="Z2527" s="15" t="s">
        <v>209</v>
      </c>
      <c r="AA2527" s="15" t="s">
        <v>79</v>
      </c>
      <c r="AD2527" s="15" t="s">
        <v>299</v>
      </c>
      <c r="AE2527" s="15" t="s">
        <v>300</v>
      </c>
      <c r="AF2527" s="15" t="s">
        <v>301</v>
      </c>
    </row>
    <row r="2528" spans="1:41" s="15" customFormat="1">
      <c r="A2528" s="14">
        <v>44379.55408559028</v>
      </c>
      <c r="B2528" s="15" t="s">
        <v>1135</v>
      </c>
      <c r="C2528" s="15" t="s">
        <v>11</v>
      </c>
      <c r="D2528" s="14">
        <v>44379.55408559028</v>
      </c>
      <c r="E2528" s="15">
        <f t="shared" ca="1" si="69"/>
        <v>2946</v>
      </c>
      <c r="F2528" s="15" t="s">
        <v>12</v>
      </c>
      <c r="G2528" s="15" t="s">
        <v>13</v>
      </c>
      <c r="H2528" s="15" t="s">
        <v>70</v>
      </c>
      <c r="I2528" s="15" t="s">
        <v>71</v>
      </c>
      <c r="J2528" s="15" t="s">
        <v>1136</v>
      </c>
      <c r="K2528" s="16" t="s">
        <v>1137</v>
      </c>
      <c r="L2528" s="15" t="s">
        <v>1138</v>
      </c>
      <c r="M2528" s="15" t="s">
        <v>1139</v>
      </c>
      <c r="N2528" s="15" t="s">
        <v>1140</v>
      </c>
      <c r="O2528" s="15" t="s">
        <v>21</v>
      </c>
      <c r="Q2528" s="15" t="s">
        <v>293</v>
      </c>
      <c r="R2528" s="16" t="s">
        <v>1141</v>
      </c>
      <c r="S2528" s="16" t="s">
        <v>1142</v>
      </c>
      <c r="T2528" s="16" t="s">
        <v>1143</v>
      </c>
      <c r="U2528" s="17">
        <v>44666</v>
      </c>
      <c r="V2528" s="17">
        <v>45031</v>
      </c>
      <c r="W2528" s="15" t="s">
        <v>1144</v>
      </c>
      <c r="X2528" s="15" t="s">
        <v>1145</v>
      </c>
      <c r="Y2528" s="15" t="s">
        <v>78</v>
      </c>
      <c r="Z2528" s="15" t="s">
        <v>209</v>
      </c>
      <c r="AA2528" s="15" t="s">
        <v>79</v>
      </c>
      <c r="AD2528" s="15" t="s">
        <v>299</v>
      </c>
      <c r="AE2528" s="15" t="s">
        <v>300</v>
      </c>
      <c r="AF2528" s="15" t="s">
        <v>301</v>
      </c>
      <c r="AO2528"/>
    </row>
    <row r="2529" spans="1:44" s="15" customFormat="1">
      <c r="A2529" s="14">
        <v>44410.55408559028</v>
      </c>
      <c r="B2529" s="15" t="s">
        <v>1135</v>
      </c>
      <c r="C2529" s="15" t="s">
        <v>11</v>
      </c>
      <c r="D2529" s="14">
        <v>44410.55408559028</v>
      </c>
      <c r="E2529" s="15">
        <f t="shared" ca="1" si="69"/>
        <v>4499</v>
      </c>
      <c r="F2529" s="15" t="s">
        <v>12</v>
      </c>
      <c r="G2529" s="15" t="s">
        <v>13</v>
      </c>
      <c r="H2529" s="15" t="s">
        <v>70</v>
      </c>
      <c r="I2529" s="15" t="s">
        <v>71</v>
      </c>
      <c r="J2529" s="15" t="s">
        <v>1136</v>
      </c>
      <c r="K2529" s="16" t="s">
        <v>1137</v>
      </c>
      <c r="L2529" s="15" t="s">
        <v>1138</v>
      </c>
      <c r="M2529" s="15" t="s">
        <v>1139</v>
      </c>
      <c r="N2529" s="15" t="s">
        <v>1140</v>
      </c>
      <c r="O2529" s="15" t="s">
        <v>21</v>
      </c>
      <c r="Q2529" s="15" t="s">
        <v>293</v>
      </c>
      <c r="R2529" s="16" t="s">
        <v>1141</v>
      </c>
      <c r="S2529" s="16" t="s">
        <v>1142</v>
      </c>
      <c r="T2529" s="16" t="s">
        <v>1143</v>
      </c>
      <c r="U2529" s="17">
        <v>44666</v>
      </c>
      <c r="V2529" s="17">
        <v>45031</v>
      </c>
      <c r="W2529" s="15" t="s">
        <v>1144</v>
      </c>
      <c r="X2529" s="15" t="s">
        <v>1145</v>
      </c>
      <c r="Y2529" s="15" t="s">
        <v>78</v>
      </c>
      <c r="Z2529" s="15" t="s">
        <v>209</v>
      </c>
      <c r="AA2529" s="15" t="s">
        <v>79</v>
      </c>
      <c r="AD2529" s="15" t="s">
        <v>299</v>
      </c>
      <c r="AE2529" s="15" t="s">
        <v>300</v>
      </c>
      <c r="AF2529" s="15" t="s">
        <v>301</v>
      </c>
      <c r="AO2529"/>
    </row>
    <row r="2530" spans="1:44" s="15" customFormat="1">
      <c r="A2530" s="14">
        <v>44441.55408559028</v>
      </c>
      <c r="B2530" s="15" t="s">
        <v>1135</v>
      </c>
      <c r="C2530" s="15" t="s">
        <v>11</v>
      </c>
      <c r="D2530" s="14">
        <v>44441.55408559028</v>
      </c>
      <c r="E2530" s="15">
        <f t="shared" ca="1" si="69"/>
        <v>2986</v>
      </c>
      <c r="F2530" s="15" t="s">
        <v>12</v>
      </c>
      <c r="G2530" s="15" t="s">
        <v>13</v>
      </c>
      <c r="H2530" s="15" t="s">
        <v>70</v>
      </c>
      <c r="I2530" s="15" t="s">
        <v>71</v>
      </c>
      <c r="J2530" s="15" t="s">
        <v>1136</v>
      </c>
      <c r="K2530" s="16" t="s">
        <v>1137</v>
      </c>
      <c r="L2530" s="15" t="s">
        <v>1138</v>
      </c>
      <c r="M2530" s="15" t="s">
        <v>1139</v>
      </c>
      <c r="N2530" s="15" t="s">
        <v>1140</v>
      </c>
      <c r="O2530" s="15" t="s">
        <v>21</v>
      </c>
      <c r="Q2530" s="15" t="s">
        <v>293</v>
      </c>
      <c r="R2530" s="16" t="s">
        <v>1141</v>
      </c>
      <c r="S2530" s="16" t="s">
        <v>1142</v>
      </c>
      <c r="T2530" s="16" t="s">
        <v>1143</v>
      </c>
      <c r="U2530" s="17">
        <v>44666</v>
      </c>
      <c r="V2530" s="17">
        <v>45031</v>
      </c>
      <c r="W2530" s="15" t="s">
        <v>1144</v>
      </c>
      <c r="X2530" s="15" t="s">
        <v>1145</v>
      </c>
      <c r="Y2530" s="15" t="s">
        <v>78</v>
      </c>
      <c r="Z2530" s="15" t="s">
        <v>209</v>
      </c>
      <c r="AA2530" s="15" t="s">
        <v>79</v>
      </c>
      <c r="AD2530" s="15" t="s">
        <v>299</v>
      </c>
      <c r="AE2530" s="15" t="s">
        <v>300</v>
      </c>
      <c r="AF2530" s="15" t="s">
        <v>301</v>
      </c>
      <c r="AO2530"/>
    </row>
    <row r="2531" spans="1:44" s="15" customFormat="1">
      <c r="A2531" s="14">
        <v>44471.55408559028</v>
      </c>
      <c r="B2531" s="15" t="s">
        <v>1135</v>
      </c>
      <c r="C2531" s="15" t="s">
        <v>11</v>
      </c>
      <c r="D2531" s="14">
        <v>44471.55408559028</v>
      </c>
      <c r="E2531" s="15">
        <f t="shared" ca="1" si="69"/>
        <v>2300</v>
      </c>
      <c r="F2531" s="15" t="s">
        <v>12</v>
      </c>
      <c r="G2531" s="15" t="s">
        <v>13</v>
      </c>
      <c r="H2531" s="15" t="s">
        <v>70</v>
      </c>
      <c r="I2531" s="15" t="s">
        <v>71</v>
      </c>
      <c r="J2531" s="15" t="s">
        <v>1136</v>
      </c>
      <c r="K2531" s="16" t="s">
        <v>1137</v>
      </c>
      <c r="L2531" s="15" t="s">
        <v>1138</v>
      </c>
      <c r="M2531" s="15" t="s">
        <v>1139</v>
      </c>
      <c r="N2531" s="15" t="s">
        <v>1140</v>
      </c>
      <c r="O2531" s="15" t="s">
        <v>21</v>
      </c>
      <c r="Q2531" s="15" t="s">
        <v>293</v>
      </c>
      <c r="R2531" s="16" t="s">
        <v>1141</v>
      </c>
      <c r="S2531" s="16" t="s">
        <v>1142</v>
      </c>
      <c r="T2531" s="16" t="s">
        <v>1143</v>
      </c>
      <c r="U2531" s="17">
        <v>44666</v>
      </c>
      <c r="V2531" s="17">
        <v>45031</v>
      </c>
      <c r="W2531" s="15" t="s">
        <v>1144</v>
      </c>
      <c r="X2531" s="15" t="s">
        <v>1145</v>
      </c>
      <c r="Y2531" s="15" t="s">
        <v>78</v>
      </c>
      <c r="Z2531" s="15" t="s">
        <v>209</v>
      </c>
      <c r="AA2531" s="15" t="s">
        <v>79</v>
      </c>
      <c r="AD2531" s="15" t="s">
        <v>299</v>
      </c>
      <c r="AE2531" s="15" t="s">
        <v>300</v>
      </c>
      <c r="AF2531" s="15" t="s">
        <v>301</v>
      </c>
      <c r="AO2531"/>
    </row>
    <row r="2532" spans="1:44" s="15" customFormat="1">
      <c r="A2532" s="14">
        <v>44502.55408559028</v>
      </c>
      <c r="B2532" s="15" t="s">
        <v>1135</v>
      </c>
      <c r="C2532" s="15" t="s">
        <v>11</v>
      </c>
      <c r="D2532" s="14">
        <v>44502.55408559028</v>
      </c>
      <c r="E2532" s="15">
        <f t="shared" ca="1" si="69"/>
        <v>1696</v>
      </c>
      <c r="F2532" s="15" t="s">
        <v>12</v>
      </c>
      <c r="G2532" s="15" t="s">
        <v>13</v>
      </c>
      <c r="H2532" s="15" t="s">
        <v>70</v>
      </c>
      <c r="I2532" s="15" t="s">
        <v>71</v>
      </c>
      <c r="J2532" s="15" t="s">
        <v>1136</v>
      </c>
      <c r="K2532" s="16" t="s">
        <v>1137</v>
      </c>
      <c r="L2532" s="15" t="s">
        <v>1138</v>
      </c>
      <c r="M2532" s="15" t="s">
        <v>1139</v>
      </c>
      <c r="N2532" s="15" t="s">
        <v>1140</v>
      </c>
      <c r="O2532" s="15" t="s">
        <v>21</v>
      </c>
      <c r="Q2532" s="15" t="s">
        <v>293</v>
      </c>
      <c r="R2532" s="16" t="s">
        <v>1141</v>
      </c>
      <c r="S2532" s="16" t="s">
        <v>1142</v>
      </c>
      <c r="T2532" s="16" t="s">
        <v>1143</v>
      </c>
      <c r="U2532" s="17">
        <v>44666</v>
      </c>
      <c r="V2532" s="17">
        <v>45031</v>
      </c>
      <c r="W2532" s="15" t="s">
        <v>1144</v>
      </c>
      <c r="X2532" s="15" t="s">
        <v>1145</v>
      </c>
      <c r="Y2532" s="15" t="s">
        <v>78</v>
      </c>
      <c r="Z2532" s="15" t="s">
        <v>209</v>
      </c>
      <c r="AA2532" s="15" t="s">
        <v>79</v>
      </c>
      <c r="AD2532" s="15" t="s">
        <v>299</v>
      </c>
      <c r="AE2532" s="15" t="s">
        <v>300</v>
      </c>
      <c r="AF2532" s="15" t="s">
        <v>301</v>
      </c>
      <c r="AO2532"/>
    </row>
    <row r="2533" spans="1:44" s="15" customFormat="1">
      <c r="A2533" s="14">
        <v>44532.55408559028</v>
      </c>
      <c r="B2533" s="15" t="s">
        <v>1135</v>
      </c>
      <c r="C2533" s="15" t="s">
        <v>11</v>
      </c>
      <c r="D2533" s="14">
        <v>44532.55408559028</v>
      </c>
      <c r="E2533" s="15">
        <f t="shared" ca="1" si="69"/>
        <v>1508</v>
      </c>
      <c r="F2533" s="15" t="s">
        <v>12</v>
      </c>
      <c r="G2533" s="15" t="s">
        <v>13</v>
      </c>
      <c r="H2533" s="15" t="s">
        <v>70</v>
      </c>
      <c r="I2533" s="15" t="s">
        <v>71</v>
      </c>
      <c r="J2533" s="15" t="s">
        <v>1136</v>
      </c>
      <c r="K2533" s="16" t="s">
        <v>1137</v>
      </c>
      <c r="L2533" s="15" t="s">
        <v>1138</v>
      </c>
      <c r="M2533" s="15" t="s">
        <v>1139</v>
      </c>
      <c r="N2533" s="15" t="s">
        <v>1140</v>
      </c>
      <c r="O2533" s="15" t="s">
        <v>21</v>
      </c>
      <c r="Q2533" s="15" t="s">
        <v>293</v>
      </c>
      <c r="R2533" s="16" t="s">
        <v>1141</v>
      </c>
      <c r="S2533" s="16" t="s">
        <v>1142</v>
      </c>
      <c r="T2533" s="16" t="s">
        <v>1143</v>
      </c>
      <c r="U2533" s="17">
        <v>44666</v>
      </c>
      <c r="V2533" s="17">
        <v>45031</v>
      </c>
      <c r="W2533" s="15" t="s">
        <v>1144</v>
      </c>
      <c r="X2533" s="15" t="s">
        <v>1145</v>
      </c>
      <c r="Y2533" s="15" t="s">
        <v>78</v>
      </c>
      <c r="Z2533" s="15" t="s">
        <v>209</v>
      </c>
      <c r="AA2533" s="15" t="s">
        <v>79</v>
      </c>
      <c r="AD2533" s="15" t="s">
        <v>299</v>
      </c>
      <c r="AE2533" s="15" t="s">
        <v>300</v>
      </c>
      <c r="AF2533" s="15" t="s">
        <v>301</v>
      </c>
      <c r="AO2533"/>
    </row>
    <row r="2534" spans="1:44" s="15" customFormat="1">
      <c r="A2534" s="14">
        <v>44563.55408559028</v>
      </c>
      <c r="B2534" s="15" t="s">
        <v>1135</v>
      </c>
      <c r="C2534" s="15" t="s">
        <v>11</v>
      </c>
      <c r="D2534" s="14">
        <v>44563.55408559028</v>
      </c>
      <c r="E2534" s="15">
        <f t="shared" ca="1" si="69"/>
        <v>2151</v>
      </c>
      <c r="F2534" s="15" t="s">
        <v>12</v>
      </c>
      <c r="G2534" s="15" t="s">
        <v>13</v>
      </c>
      <c r="H2534" s="15" t="s">
        <v>70</v>
      </c>
      <c r="I2534" s="15" t="s">
        <v>71</v>
      </c>
      <c r="J2534" s="15" t="s">
        <v>1136</v>
      </c>
      <c r="K2534" s="16" t="s">
        <v>1137</v>
      </c>
      <c r="L2534" s="15" t="s">
        <v>1138</v>
      </c>
      <c r="M2534" s="15" t="s">
        <v>1139</v>
      </c>
      <c r="N2534" s="15" t="s">
        <v>1140</v>
      </c>
      <c r="O2534" s="15" t="s">
        <v>21</v>
      </c>
      <c r="Q2534" s="15" t="s">
        <v>293</v>
      </c>
      <c r="R2534" s="16" t="s">
        <v>1141</v>
      </c>
      <c r="S2534" s="16" t="s">
        <v>1142</v>
      </c>
      <c r="T2534" s="16" t="s">
        <v>1143</v>
      </c>
      <c r="U2534" s="17">
        <v>44666</v>
      </c>
      <c r="V2534" s="17">
        <v>45031</v>
      </c>
      <c r="W2534" s="15" t="s">
        <v>1144</v>
      </c>
      <c r="X2534" s="15" t="s">
        <v>1145</v>
      </c>
      <c r="Y2534" s="15" t="s">
        <v>78</v>
      </c>
      <c r="Z2534" s="15" t="s">
        <v>209</v>
      </c>
      <c r="AA2534" s="15" t="s">
        <v>79</v>
      </c>
      <c r="AD2534" s="15" t="s">
        <v>299</v>
      </c>
      <c r="AE2534" s="15" t="s">
        <v>300</v>
      </c>
      <c r="AF2534" s="15" t="s">
        <v>301</v>
      </c>
      <c r="AO2534"/>
      <c r="AP2534"/>
      <c r="AQ2534"/>
      <c r="AR2534"/>
    </row>
    <row r="2535" spans="1:44" s="15" customFormat="1">
      <c r="A2535" s="14">
        <v>44594.55408559028</v>
      </c>
      <c r="B2535" s="15" t="s">
        <v>1135</v>
      </c>
      <c r="C2535" s="15" t="s">
        <v>11</v>
      </c>
      <c r="D2535" s="14">
        <v>44594.55408559028</v>
      </c>
      <c r="E2535" s="15">
        <f t="shared" ca="1" si="69"/>
        <v>1921</v>
      </c>
      <c r="F2535" s="15" t="s">
        <v>12</v>
      </c>
      <c r="G2535" s="15" t="s">
        <v>13</v>
      </c>
      <c r="H2535" s="15" t="s">
        <v>70</v>
      </c>
      <c r="I2535" s="15" t="s">
        <v>71</v>
      </c>
      <c r="J2535" s="15" t="s">
        <v>1136</v>
      </c>
      <c r="K2535" s="16" t="s">
        <v>1137</v>
      </c>
      <c r="L2535" s="15" t="s">
        <v>1138</v>
      </c>
      <c r="M2535" s="15" t="s">
        <v>1139</v>
      </c>
      <c r="N2535" s="15" t="s">
        <v>1140</v>
      </c>
      <c r="O2535" s="15" t="s">
        <v>21</v>
      </c>
      <c r="Q2535" s="15" t="s">
        <v>293</v>
      </c>
      <c r="R2535" s="16" t="s">
        <v>1141</v>
      </c>
      <c r="S2535" s="16" t="s">
        <v>1142</v>
      </c>
      <c r="T2535" s="16" t="s">
        <v>1143</v>
      </c>
      <c r="U2535" s="17">
        <v>44666</v>
      </c>
      <c r="V2535" s="17">
        <v>45031</v>
      </c>
      <c r="W2535" s="15" t="s">
        <v>1144</v>
      </c>
      <c r="X2535" s="15" t="s">
        <v>1145</v>
      </c>
      <c r="Y2535" s="15" t="s">
        <v>78</v>
      </c>
      <c r="Z2535" s="15" t="s">
        <v>209</v>
      </c>
      <c r="AA2535" s="15" t="s">
        <v>79</v>
      </c>
      <c r="AD2535" s="15" t="s">
        <v>299</v>
      </c>
      <c r="AE2535" s="15" t="s">
        <v>300</v>
      </c>
      <c r="AF2535" s="15" t="s">
        <v>301</v>
      </c>
      <c r="AO2535"/>
      <c r="AP2535"/>
      <c r="AQ2535"/>
      <c r="AR2535"/>
    </row>
    <row r="2536" spans="1:44" s="15" customFormat="1">
      <c r="A2536" s="14">
        <v>44622.55408559028</v>
      </c>
      <c r="B2536" s="15" t="s">
        <v>1135</v>
      </c>
      <c r="C2536" s="15" t="s">
        <v>11</v>
      </c>
      <c r="D2536" s="14">
        <v>44622.55408559028</v>
      </c>
      <c r="E2536" s="15">
        <f t="shared" ca="1" si="69"/>
        <v>4249</v>
      </c>
      <c r="F2536" s="15" t="s">
        <v>12</v>
      </c>
      <c r="G2536" s="15" t="s">
        <v>13</v>
      </c>
      <c r="H2536" s="15" t="s">
        <v>70</v>
      </c>
      <c r="I2536" s="15" t="s">
        <v>71</v>
      </c>
      <c r="J2536" s="15" t="s">
        <v>1136</v>
      </c>
      <c r="K2536" s="16" t="s">
        <v>1137</v>
      </c>
      <c r="L2536" s="15" t="s">
        <v>1138</v>
      </c>
      <c r="M2536" s="15" t="s">
        <v>1139</v>
      </c>
      <c r="N2536" s="15" t="s">
        <v>1140</v>
      </c>
      <c r="O2536" s="15" t="s">
        <v>21</v>
      </c>
      <c r="Q2536" s="15" t="s">
        <v>293</v>
      </c>
      <c r="R2536" s="16" t="s">
        <v>1141</v>
      </c>
      <c r="S2536" s="16" t="s">
        <v>1142</v>
      </c>
      <c r="T2536" s="16" t="s">
        <v>1143</v>
      </c>
      <c r="U2536" s="17">
        <v>44666</v>
      </c>
      <c r="V2536" s="17">
        <v>45031</v>
      </c>
      <c r="W2536" s="15" t="s">
        <v>1144</v>
      </c>
      <c r="X2536" s="15" t="s">
        <v>1145</v>
      </c>
      <c r="Y2536" s="15" t="s">
        <v>78</v>
      </c>
      <c r="Z2536" s="15" t="s">
        <v>209</v>
      </c>
      <c r="AA2536" s="15" t="s">
        <v>79</v>
      </c>
      <c r="AD2536" s="15" t="s">
        <v>299</v>
      </c>
      <c r="AE2536" s="15" t="s">
        <v>300</v>
      </c>
      <c r="AF2536" s="15" t="s">
        <v>301</v>
      </c>
      <c r="AP2536"/>
      <c r="AQ2536"/>
      <c r="AR2536"/>
    </row>
    <row r="2537" spans="1:44" s="15" customFormat="1">
      <c r="A2537" s="14">
        <v>44653.55408559028</v>
      </c>
      <c r="B2537" s="15" t="s">
        <v>1135</v>
      </c>
      <c r="C2537" s="15" t="s">
        <v>11</v>
      </c>
      <c r="D2537" s="14">
        <v>44653.55408559028</v>
      </c>
      <c r="E2537" s="15">
        <f t="shared" ca="1" si="69"/>
        <v>4448</v>
      </c>
      <c r="F2537" s="15" t="s">
        <v>12</v>
      </c>
      <c r="G2537" s="15" t="s">
        <v>13</v>
      </c>
      <c r="H2537" s="15" t="s">
        <v>70</v>
      </c>
      <c r="I2537" s="15" t="s">
        <v>71</v>
      </c>
      <c r="J2537" s="15" t="s">
        <v>1136</v>
      </c>
      <c r="K2537" s="16" t="s">
        <v>1137</v>
      </c>
      <c r="L2537" s="15" t="s">
        <v>1138</v>
      </c>
      <c r="M2537" s="15" t="s">
        <v>1139</v>
      </c>
      <c r="N2537" s="15" t="s">
        <v>1140</v>
      </c>
      <c r="O2537" s="15" t="s">
        <v>21</v>
      </c>
      <c r="Q2537" s="15" t="s">
        <v>293</v>
      </c>
      <c r="R2537" s="16" t="s">
        <v>1141</v>
      </c>
      <c r="S2537" s="16" t="s">
        <v>1142</v>
      </c>
      <c r="T2537" s="16" t="s">
        <v>1143</v>
      </c>
      <c r="U2537" s="17">
        <v>44666</v>
      </c>
      <c r="V2537" s="17">
        <v>45031</v>
      </c>
      <c r="W2537" s="15" t="s">
        <v>1144</v>
      </c>
      <c r="X2537" s="15" t="s">
        <v>1145</v>
      </c>
      <c r="Y2537" s="15" t="s">
        <v>78</v>
      </c>
      <c r="Z2537" s="15" t="s">
        <v>209</v>
      </c>
      <c r="AA2537" s="15" t="s">
        <v>79</v>
      </c>
      <c r="AD2537" s="15" t="s">
        <v>299</v>
      </c>
      <c r="AE2537" s="15" t="s">
        <v>300</v>
      </c>
      <c r="AF2537" s="15" t="s">
        <v>301</v>
      </c>
      <c r="AP2537"/>
      <c r="AQ2537"/>
      <c r="AR2537"/>
    </row>
    <row r="2538" spans="1:44" s="15" customFormat="1">
      <c r="A2538" s="14">
        <v>44683.55408559028</v>
      </c>
      <c r="B2538" s="15" t="s">
        <v>1135</v>
      </c>
      <c r="C2538" s="15" t="s">
        <v>11</v>
      </c>
      <c r="D2538" s="14">
        <v>44683.55408559028</v>
      </c>
      <c r="E2538" s="15">
        <f t="shared" ca="1" si="69"/>
        <v>2516</v>
      </c>
      <c r="F2538" s="15" t="s">
        <v>12</v>
      </c>
      <c r="G2538" s="15" t="s">
        <v>13</v>
      </c>
      <c r="H2538" s="15" t="s">
        <v>70</v>
      </c>
      <c r="I2538" s="15" t="s">
        <v>71</v>
      </c>
      <c r="J2538" s="15" t="s">
        <v>1136</v>
      </c>
      <c r="K2538" s="16" t="s">
        <v>1137</v>
      </c>
      <c r="L2538" s="15" t="s">
        <v>1138</v>
      </c>
      <c r="M2538" s="15" t="s">
        <v>1139</v>
      </c>
      <c r="N2538" s="15" t="s">
        <v>1140</v>
      </c>
      <c r="O2538" s="15" t="s">
        <v>21</v>
      </c>
      <c r="Q2538" s="15" t="s">
        <v>293</v>
      </c>
      <c r="R2538" s="16" t="s">
        <v>1141</v>
      </c>
      <c r="S2538" s="16" t="s">
        <v>1142</v>
      </c>
      <c r="T2538" s="16" t="s">
        <v>1143</v>
      </c>
      <c r="U2538" s="17">
        <v>44666</v>
      </c>
      <c r="V2538" s="17">
        <v>45031</v>
      </c>
      <c r="W2538" s="15" t="s">
        <v>1144</v>
      </c>
      <c r="X2538" s="15" t="s">
        <v>1145</v>
      </c>
      <c r="Y2538" s="15" t="s">
        <v>78</v>
      </c>
      <c r="Z2538" s="15" t="s">
        <v>209</v>
      </c>
      <c r="AA2538" s="15" t="s">
        <v>79</v>
      </c>
      <c r="AD2538" s="15" t="s">
        <v>299</v>
      </c>
      <c r="AE2538" s="15" t="s">
        <v>300</v>
      </c>
      <c r="AF2538" s="15" t="s">
        <v>301</v>
      </c>
      <c r="AP2538"/>
      <c r="AQ2538"/>
      <c r="AR2538"/>
    </row>
    <row r="2539" spans="1:44" s="15" customFormat="1">
      <c r="A2539" s="14">
        <v>44714.55408559028</v>
      </c>
      <c r="B2539" s="15" t="s">
        <v>1135</v>
      </c>
      <c r="C2539" s="15" t="s">
        <v>11</v>
      </c>
      <c r="D2539" s="14">
        <v>44714.55408559028</v>
      </c>
      <c r="E2539" s="15">
        <f t="shared" ca="1" si="69"/>
        <v>4380</v>
      </c>
      <c r="F2539" s="15" t="s">
        <v>12</v>
      </c>
      <c r="G2539" s="15" t="s">
        <v>13</v>
      </c>
      <c r="H2539" s="15" t="s">
        <v>70</v>
      </c>
      <c r="I2539" s="15" t="s">
        <v>71</v>
      </c>
      <c r="J2539" s="15" t="s">
        <v>1136</v>
      </c>
      <c r="K2539" s="16" t="s">
        <v>1137</v>
      </c>
      <c r="L2539" s="15" t="s">
        <v>1138</v>
      </c>
      <c r="M2539" s="15" t="s">
        <v>1139</v>
      </c>
      <c r="N2539" s="15" t="s">
        <v>1140</v>
      </c>
      <c r="O2539" s="15" t="s">
        <v>21</v>
      </c>
      <c r="Q2539" s="15" t="s">
        <v>293</v>
      </c>
      <c r="R2539" s="16" t="s">
        <v>1141</v>
      </c>
      <c r="S2539" s="16" t="s">
        <v>1142</v>
      </c>
      <c r="T2539" s="16" t="s">
        <v>1143</v>
      </c>
      <c r="U2539" s="17">
        <v>44666</v>
      </c>
      <c r="V2539" s="17">
        <v>45031</v>
      </c>
      <c r="W2539" s="15" t="s">
        <v>1144</v>
      </c>
      <c r="X2539" s="15" t="s">
        <v>1145</v>
      </c>
      <c r="Y2539" s="15" t="s">
        <v>78</v>
      </c>
      <c r="Z2539" s="15" t="s">
        <v>209</v>
      </c>
      <c r="AA2539" s="15" t="s">
        <v>79</v>
      </c>
      <c r="AD2539" s="15" t="s">
        <v>299</v>
      </c>
      <c r="AE2539" s="15" t="s">
        <v>300</v>
      </c>
      <c r="AF2539" s="15" t="s">
        <v>301</v>
      </c>
      <c r="AP2539"/>
      <c r="AQ2539"/>
      <c r="AR2539"/>
    </row>
    <row r="2540" spans="1:44" s="15" customFormat="1">
      <c r="A2540" s="14">
        <v>44744.55408559028</v>
      </c>
      <c r="B2540" s="15" t="s">
        <v>1135</v>
      </c>
      <c r="C2540" s="15" t="s">
        <v>11</v>
      </c>
      <c r="D2540" s="14">
        <v>44744.55408559028</v>
      </c>
      <c r="E2540" s="15">
        <f t="shared" ca="1" si="69"/>
        <v>1827</v>
      </c>
      <c r="F2540" s="15" t="s">
        <v>12</v>
      </c>
      <c r="G2540" s="15" t="s">
        <v>13</v>
      </c>
      <c r="H2540" s="15" t="s">
        <v>70</v>
      </c>
      <c r="I2540" s="15" t="s">
        <v>71</v>
      </c>
      <c r="J2540" s="15" t="s">
        <v>1136</v>
      </c>
      <c r="K2540" s="16" t="s">
        <v>1137</v>
      </c>
      <c r="L2540" s="15" t="s">
        <v>1138</v>
      </c>
      <c r="M2540" s="15" t="s">
        <v>1139</v>
      </c>
      <c r="N2540" s="15" t="s">
        <v>1140</v>
      </c>
      <c r="O2540" s="15" t="s">
        <v>21</v>
      </c>
      <c r="Q2540" s="15" t="s">
        <v>293</v>
      </c>
      <c r="R2540" s="16" t="s">
        <v>1141</v>
      </c>
      <c r="S2540" s="16" t="s">
        <v>1142</v>
      </c>
      <c r="T2540" s="16" t="s">
        <v>1143</v>
      </c>
      <c r="U2540" s="17">
        <v>44666</v>
      </c>
      <c r="V2540" s="17">
        <v>45031</v>
      </c>
      <c r="W2540" s="15" t="s">
        <v>1144</v>
      </c>
      <c r="X2540" s="15" t="s">
        <v>1145</v>
      </c>
      <c r="Y2540" s="15" t="s">
        <v>78</v>
      </c>
      <c r="Z2540" s="15" t="s">
        <v>209</v>
      </c>
      <c r="AA2540" s="15" t="s">
        <v>79</v>
      </c>
      <c r="AD2540" s="15" t="s">
        <v>299</v>
      </c>
      <c r="AE2540" s="15" t="s">
        <v>300</v>
      </c>
      <c r="AF2540" s="15" t="s">
        <v>301</v>
      </c>
      <c r="AP2540"/>
      <c r="AQ2540"/>
      <c r="AR2540"/>
    </row>
    <row r="2541" spans="1:44" s="15" customFormat="1">
      <c r="A2541" s="14">
        <v>44775.55408559028</v>
      </c>
      <c r="B2541" s="15" t="s">
        <v>1135</v>
      </c>
      <c r="C2541" s="15" t="s">
        <v>11</v>
      </c>
      <c r="D2541" s="14">
        <v>44775.55408559028</v>
      </c>
      <c r="E2541" s="15">
        <f t="shared" ca="1" si="69"/>
        <v>2628</v>
      </c>
      <c r="F2541" s="15" t="s">
        <v>12</v>
      </c>
      <c r="G2541" s="15" t="s">
        <v>13</v>
      </c>
      <c r="H2541" s="15" t="s">
        <v>70</v>
      </c>
      <c r="I2541" s="15" t="s">
        <v>71</v>
      </c>
      <c r="J2541" s="15" t="s">
        <v>1136</v>
      </c>
      <c r="K2541" s="16" t="s">
        <v>1137</v>
      </c>
      <c r="L2541" s="15" t="s">
        <v>1138</v>
      </c>
      <c r="M2541" s="15" t="s">
        <v>1139</v>
      </c>
      <c r="N2541" s="15" t="s">
        <v>1140</v>
      </c>
      <c r="O2541" s="15" t="s">
        <v>21</v>
      </c>
      <c r="Q2541" s="15" t="s">
        <v>293</v>
      </c>
      <c r="R2541" s="16" t="s">
        <v>1141</v>
      </c>
      <c r="S2541" s="16" t="s">
        <v>1142</v>
      </c>
      <c r="T2541" s="16" t="s">
        <v>1143</v>
      </c>
      <c r="U2541" s="17">
        <v>44666</v>
      </c>
      <c r="V2541" s="17">
        <v>45031</v>
      </c>
      <c r="W2541" s="15" t="s">
        <v>1144</v>
      </c>
      <c r="X2541" s="15" t="s">
        <v>1145</v>
      </c>
      <c r="Y2541" s="15" t="s">
        <v>78</v>
      </c>
      <c r="Z2541" s="15" t="s">
        <v>209</v>
      </c>
      <c r="AA2541" s="15" t="s">
        <v>79</v>
      </c>
      <c r="AD2541" s="15" t="s">
        <v>299</v>
      </c>
      <c r="AE2541" s="15" t="s">
        <v>300</v>
      </c>
      <c r="AF2541" s="15" t="s">
        <v>301</v>
      </c>
      <c r="AP2541"/>
      <c r="AQ2541"/>
      <c r="AR2541"/>
    </row>
    <row r="2542" spans="1:44">
      <c r="A2542" s="14">
        <v>44806.55408559028</v>
      </c>
      <c r="B2542" s="15" t="s">
        <v>1135</v>
      </c>
      <c r="C2542" s="15" t="s">
        <v>11</v>
      </c>
      <c r="D2542" s="14">
        <v>44806.55408559028</v>
      </c>
      <c r="E2542" s="15">
        <f t="shared" ca="1" si="69"/>
        <v>4428</v>
      </c>
      <c r="F2542" s="15" t="s">
        <v>12</v>
      </c>
      <c r="G2542" s="15" t="s">
        <v>13</v>
      </c>
      <c r="H2542" s="15" t="s">
        <v>70</v>
      </c>
      <c r="I2542" s="15" t="s">
        <v>71</v>
      </c>
      <c r="J2542" s="15" t="s">
        <v>1136</v>
      </c>
      <c r="K2542" s="16" t="s">
        <v>1137</v>
      </c>
      <c r="L2542" s="15" t="s">
        <v>1138</v>
      </c>
      <c r="M2542" s="15" t="s">
        <v>1139</v>
      </c>
      <c r="N2542" s="15" t="s">
        <v>1140</v>
      </c>
      <c r="O2542" s="15" t="s">
        <v>21</v>
      </c>
      <c r="P2542" s="15"/>
      <c r="Q2542" s="15" t="s">
        <v>293</v>
      </c>
      <c r="R2542" s="16" t="s">
        <v>1141</v>
      </c>
      <c r="S2542" s="16" t="s">
        <v>1142</v>
      </c>
      <c r="T2542" s="16" t="s">
        <v>1143</v>
      </c>
      <c r="U2542" s="17">
        <v>44666</v>
      </c>
      <c r="V2542" s="17">
        <v>45031</v>
      </c>
      <c r="W2542" s="15" t="s">
        <v>1144</v>
      </c>
      <c r="X2542" s="15" t="s">
        <v>1145</v>
      </c>
      <c r="Y2542" s="15" t="s">
        <v>78</v>
      </c>
      <c r="Z2542" s="15" t="s">
        <v>209</v>
      </c>
      <c r="AA2542" s="15" t="s">
        <v>79</v>
      </c>
      <c r="AB2542" s="15"/>
      <c r="AC2542" s="15"/>
      <c r="AD2542" s="15" t="s">
        <v>299</v>
      </c>
      <c r="AE2542" s="15" t="s">
        <v>300</v>
      </c>
      <c r="AF2542" s="15" t="s">
        <v>301</v>
      </c>
      <c r="AG2542" s="15"/>
      <c r="AH2542" s="15"/>
      <c r="AI2542" s="15"/>
      <c r="AJ2542" s="15"/>
      <c r="AM2542" s="15"/>
      <c r="AN2542" s="15"/>
      <c r="AO2542" s="15"/>
      <c r="AP2542" s="15"/>
      <c r="AQ2542" s="15"/>
      <c r="AR2542" s="15"/>
    </row>
    <row r="2543" spans="1:44">
      <c r="A2543" s="14">
        <v>44836.55408559028</v>
      </c>
      <c r="B2543" s="15" t="s">
        <v>1135</v>
      </c>
      <c r="C2543" s="15" t="s">
        <v>11</v>
      </c>
      <c r="D2543" s="14">
        <v>44836.55408559028</v>
      </c>
      <c r="E2543" s="15">
        <f t="shared" ca="1" si="69"/>
        <v>4179</v>
      </c>
      <c r="F2543" s="15" t="s">
        <v>12</v>
      </c>
      <c r="G2543" s="15" t="s">
        <v>13</v>
      </c>
      <c r="H2543" s="15" t="s">
        <v>70</v>
      </c>
      <c r="I2543" s="15" t="s">
        <v>71</v>
      </c>
      <c r="J2543" s="15" t="s">
        <v>1136</v>
      </c>
      <c r="K2543" s="16" t="s">
        <v>1137</v>
      </c>
      <c r="L2543" s="15" t="s">
        <v>1138</v>
      </c>
      <c r="M2543" s="15" t="s">
        <v>1139</v>
      </c>
      <c r="N2543" s="15" t="s">
        <v>1140</v>
      </c>
      <c r="O2543" s="15" t="s">
        <v>21</v>
      </c>
      <c r="P2543" s="15"/>
      <c r="Q2543" s="15" t="s">
        <v>293</v>
      </c>
      <c r="R2543" s="16" t="s">
        <v>1141</v>
      </c>
      <c r="S2543" s="16" t="s">
        <v>1142</v>
      </c>
      <c r="T2543" s="16" t="s">
        <v>1143</v>
      </c>
      <c r="U2543" s="17">
        <v>44666</v>
      </c>
      <c r="V2543" s="17">
        <v>45031</v>
      </c>
      <c r="W2543" s="15" t="s">
        <v>1144</v>
      </c>
      <c r="X2543" s="15" t="s">
        <v>1145</v>
      </c>
      <c r="Y2543" s="15" t="s">
        <v>78</v>
      </c>
      <c r="Z2543" s="15" t="s">
        <v>209</v>
      </c>
      <c r="AA2543" s="15" t="s">
        <v>79</v>
      </c>
      <c r="AB2543" s="15"/>
      <c r="AC2543" s="15"/>
      <c r="AD2543" s="15" t="s">
        <v>299</v>
      </c>
      <c r="AE2543" s="15" t="s">
        <v>300</v>
      </c>
      <c r="AF2543" s="15" t="s">
        <v>301</v>
      </c>
      <c r="AG2543" s="15"/>
      <c r="AH2543" s="15"/>
      <c r="AI2543" s="15"/>
      <c r="AJ2543" s="15"/>
      <c r="AM2543" s="15"/>
      <c r="AN2543" s="15"/>
      <c r="AO2543" s="15"/>
      <c r="AP2543" s="15"/>
      <c r="AQ2543" s="15"/>
      <c r="AR2543" s="15"/>
    </row>
    <row r="2544" spans="1:44">
      <c r="A2544" s="14">
        <v>44867.55408559028</v>
      </c>
      <c r="B2544" s="15" t="s">
        <v>1135</v>
      </c>
      <c r="C2544" s="15" t="s">
        <v>11</v>
      </c>
      <c r="D2544" s="14">
        <v>44867.55408559028</v>
      </c>
      <c r="E2544" s="15">
        <f t="shared" ca="1" si="69"/>
        <v>3158</v>
      </c>
      <c r="F2544" s="15" t="s">
        <v>12</v>
      </c>
      <c r="G2544" s="15" t="s">
        <v>13</v>
      </c>
      <c r="H2544" s="15" t="s">
        <v>70</v>
      </c>
      <c r="I2544" s="15" t="s">
        <v>71</v>
      </c>
      <c r="J2544" s="15" t="s">
        <v>1136</v>
      </c>
      <c r="K2544" s="16" t="s">
        <v>1137</v>
      </c>
      <c r="L2544" s="15" t="s">
        <v>1138</v>
      </c>
      <c r="M2544" s="15" t="s">
        <v>1139</v>
      </c>
      <c r="N2544" s="15" t="s">
        <v>1140</v>
      </c>
      <c r="O2544" s="15" t="s">
        <v>21</v>
      </c>
      <c r="P2544" s="15"/>
      <c r="Q2544" s="15" t="s">
        <v>293</v>
      </c>
      <c r="R2544" s="16" t="s">
        <v>1141</v>
      </c>
      <c r="S2544" s="16" t="s">
        <v>1142</v>
      </c>
      <c r="T2544" s="16" t="s">
        <v>1143</v>
      </c>
      <c r="U2544" s="17">
        <v>44666</v>
      </c>
      <c r="V2544" s="17">
        <v>45031</v>
      </c>
      <c r="W2544" s="15" t="s">
        <v>1144</v>
      </c>
      <c r="X2544" s="15" t="s">
        <v>1145</v>
      </c>
      <c r="Y2544" s="15" t="s">
        <v>78</v>
      </c>
      <c r="Z2544" s="15" t="s">
        <v>209</v>
      </c>
      <c r="AA2544" s="15" t="s">
        <v>79</v>
      </c>
      <c r="AB2544" s="15"/>
      <c r="AC2544" s="15"/>
      <c r="AD2544" s="15" t="s">
        <v>299</v>
      </c>
      <c r="AE2544" s="15" t="s">
        <v>300</v>
      </c>
      <c r="AF2544" s="15" t="s">
        <v>301</v>
      </c>
      <c r="AG2544" s="15"/>
      <c r="AH2544" s="15"/>
      <c r="AM2544" s="15"/>
      <c r="AN2544" s="15"/>
      <c r="AO2544" s="15"/>
      <c r="AP2544" s="15"/>
      <c r="AQ2544" s="15"/>
      <c r="AR2544" s="15"/>
    </row>
    <row r="2545" spans="1:44">
      <c r="A2545" s="14">
        <v>44897.55408559028</v>
      </c>
      <c r="B2545" s="15" t="s">
        <v>1135</v>
      </c>
      <c r="C2545" s="15" t="s">
        <v>11</v>
      </c>
      <c r="D2545" s="14">
        <v>44897.55408559028</v>
      </c>
      <c r="E2545" s="15">
        <f t="shared" ca="1" si="69"/>
        <v>4876</v>
      </c>
      <c r="F2545" s="15" t="s">
        <v>12</v>
      </c>
      <c r="G2545" s="15" t="s">
        <v>13</v>
      </c>
      <c r="H2545" s="15" t="s">
        <v>70</v>
      </c>
      <c r="I2545" s="15" t="s">
        <v>71</v>
      </c>
      <c r="J2545" s="15" t="s">
        <v>1136</v>
      </c>
      <c r="K2545" s="16" t="s">
        <v>1137</v>
      </c>
      <c r="L2545" s="15" t="s">
        <v>1138</v>
      </c>
      <c r="M2545" s="15" t="s">
        <v>1139</v>
      </c>
      <c r="N2545" s="15" t="s">
        <v>1140</v>
      </c>
      <c r="O2545" s="15" t="s">
        <v>21</v>
      </c>
      <c r="P2545" s="15"/>
      <c r="Q2545" s="15" t="s">
        <v>293</v>
      </c>
      <c r="R2545" s="16" t="s">
        <v>1141</v>
      </c>
      <c r="S2545" s="16" t="s">
        <v>1142</v>
      </c>
      <c r="T2545" s="16" t="s">
        <v>1143</v>
      </c>
      <c r="U2545" s="17">
        <v>44666</v>
      </c>
      <c r="V2545" s="17">
        <v>45031</v>
      </c>
      <c r="W2545" s="15" t="s">
        <v>1144</v>
      </c>
      <c r="X2545" s="15" t="s">
        <v>1145</v>
      </c>
      <c r="Y2545" s="15" t="s">
        <v>78</v>
      </c>
      <c r="Z2545" s="15" t="s">
        <v>209</v>
      </c>
      <c r="AA2545" s="15" t="s">
        <v>79</v>
      </c>
      <c r="AB2545" s="15"/>
      <c r="AC2545" s="15"/>
      <c r="AD2545" s="15" t="s">
        <v>299</v>
      </c>
      <c r="AE2545" s="15" t="s">
        <v>300</v>
      </c>
      <c r="AF2545" s="15" t="s">
        <v>301</v>
      </c>
      <c r="AG2545" s="15"/>
      <c r="AH2545" s="15"/>
      <c r="AN2545" s="15"/>
      <c r="AO2545" s="15"/>
      <c r="AP2545" s="15"/>
      <c r="AQ2545" s="15"/>
      <c r="AR2545" s="15"/>
    </row>
    <row r="2546" spans="1:44">
      <c r="A2546" s="14">
        <v>44928.55408559028</v>
      </c>
      <c r="B2546" s="15" t="s">
        <v>1135</v>
      </c>
      <c r="C2546" s="15" t="s">
        <v>11</v>
      </c>
      <c r="D2546" s="14">
        <v>44928.55408559028</v>
      </c>
      <c r="E2546" s="15">
        <f t="shared" ca="1" si="69"/>
        <v>3089</v>
      </c>
      <c r="F2546" s="15" t="s">
        <v>12</v>
      </c>
      <c r="G2546" s="15" t="s">
        <v>13</v>
      </c>
      <c r="H2546" s="15" t="s">
        <v>70</v>
      </c>
      <c r="I2546" s="15" t="s">
        <v>71</v>
      </c>
      <c r="J2546" s="15" t="s">
        <v>1136</v>
      </c>
      <c r="K2546" s="16" t="s">
        <v>1137</v>
      </c>
      <c r="L2546" s="15" t="s">
        <v>1138</v>
      </c>
      <c r="M2546" s="15" t="s">
        <v>1139</v>
      </c>
      <c r="N2546" s="15" t="s">
        <v>1140</v>
      </c>
      <c r="O2546" s="15" t="s">
        <v>21</v>
      </c>
      <c r="P2546" s="15"/>
      <c r="Q2546" s="15" t="s">
        <v>293</v>
      </c>
      <c r="R2546" s="16" t="s">
        <v>1141</v>
      </c>
      <c r="S2546" s="16" t="s">
        <v>1142</v>
      </c>
      <c r="T2546" s="16" t="s">
        <v>1143</v>
      </c>
      <c r="U2546" s="17">
        <v>44666</v>
      </c>
      <c r="V2546" s="17">
        <v>45031</v>
      </c>
      <c r="W2546" s="15" t="s">
        <v>1144</v>
      </c>
      <c r="X2546" s="15" t="s">
        <v>1145</v>
      </c>
      <c r="Y2546" s="15" t="s">
        <v>78</v>
      </c>
      <c r="Z2546" s="15" t="s">
        <v>209</v>
      </c>
      <c r="AA2546" s="15" t="s">
        <v>79</v>
      </c>
      <c r="AB2546" s="15"/>
      <c r="AC2546" s="15"/>
      <c r="AD2546" s="15" t="s">
        <v>299</v>
      </c>
      <c r="AE2546" s="15" t="s">
        <v>300</v>
      </c>
      <c r="AF2546" s="15" t="s">
        <v>301</v>
      </c>
      <c r="AG2546" s="15"/>
      <c r="AH2546" s="15"/>
      <c r="AN2546" s="15"/>
      <c r="AO2546" s="15"/>
      <c r="AP2546" s="15"/>
      <c r="AQ2546" s="15"/>
      <c r="AR2546" s="15"/>
    </row>
    <row r="2547" spans="1:44">
      <c r="A2547" s="14">
        <v>44959.55408559028</v>
      </c>
      <c r="B2547" s="15" t="s">
        <v>1135</v>
      </c>
      <c r="C2547" s="15" t="s">
        <v>11</v>
      </c>
      <c r="D2547" s="14">
        <v>44959.55408559028</v>
      </c>
      <c r="E2547" s="15">
        <f t="shared" ca="1" si="69"/>
        <v>1518</v>
      </c>
      <c r="F2547" s="15" t="s">
        <v>12</v>
      </c>
      <c r="G2547" s="15" t="s">
        <v>13</v>
      </c>
      <c r="H2547" s="15" t="s">
        <v>70</v>
      </c>
      <c r="I2547" s="15" t="s">
        <v>71</v>
      </c>
      <c r="J2547" s="15" t="s">
        <v>1136</v>
      </c>
      <c r="K2547" s="16" t="s">
        <v>1137</v>
      </c>
      <c r="L2547" s="15" t="s">
        <v>1138</v>
      </c>
      <c r="M2547" s="15" t="s">
        <v>1139</v>
      </c>
      <c r="N2547" s="15" t="s">
        <v>1140</v>
      </c>
      <c r="O2547" s="15" t="s">
        <v>21</v>
      </c>
      <c r="P2547" s="15"/>
      <c r="Q2547" s="15" t="s">
        <v>293</v>
      </c>
      <c r="R2547" s="16" t="s">
        <v>1141</v>
      </c>
      <c r="S2547" s="16" t="s">
        <v>1142</v>
      </c>
      <c r="T2547" s="16" t="s">
        <v>1143</v>
      </c>
      <c r="U2547" s="17">
        <v>44666</v>
      </c>
      <c r="V2547" s="17">
        <v>45031</v>
      </c>
      <c r="W2547" s="15" t="s">
        <v>1144</v>
      </c>
      <c r="X2547" s="15" t="s">
        <v>1145</v>
      </c>
      <c r="Y2547" s="15" t="s">
        <v>78</v>
      </c>
      <c r="Z2547" s="15" t="s">
        <v>209</v>
      </c>
      <c r="AA2547" s="15" t="s">
        <v>79</v>
      </c>
      <c r="AB2547" s="15"/>
      <c r="AC2547" s="15"/>
      <c r="AD2547" s="15" t="s">
        <v>299</v>
      </c>
      <c r="AE2547" s="15" t="s">
        <v>300</v>
      </c>
      <c r="AF2547" s="15" t="s">
        <v>301</v>
      </c>
      <c r="AG2547" s="15"/>
      <c r="AH2547" s="15"/>
      <c r="AN2547" s="15"/>
      <c r="AO2547" s="15"/>
      <c r="AP2547" s="15"/>
      <c r="AQ2547" s="15"/>
      <c r="AR2547" s="15"/>
    </row>
    <row r="2548" spans="1:44">
      <c r="A2548" s="14">
        <v>44987.55408559028</v>
      </c>
      <c r="B2548" s="15" t="s">
        <v>1135</v>
      </c>
      <c r="C2548" s="15" t="s">
        <v>11</v>
      </c>
      <c r="D2548" s="14">
        <v>44987.55408559028</v>
      </c>
      <c r="E2548" s="15">
        <f t="shared" ca="1" si="69"/>
        <v>2909</v>
      </c>
      <c r="F2548" s="15" t="s">
        <v>12</v>
      </c>
      <c r="G2548" s="15" t="s">
        <v>13</v>
      </c>
      <c r="H2548" s="15" t="s">
        <v>70</v>
      </c>
      <c r="I2548" s="15" t="s">
        <v>71</v>
      </c>
      <c r="J2548" s="15" t="s">
        <v>1136</v>
      </c>
      <c r="K2548" s="16" t="s">
        <v>1137</v>
      </c>
      <c r="L2548" s="15" t="s">
        <v>1138</v>
      </c>
      <c r="M2548" s="15" t="s">
        <v>1139</v>
      </c>
      <c r="N2548" s="15" t="s">
        <v>1140</v>
      </c>
      <c r="O2548" s="15" t="s">
        <v>21</v>
      </c>
      <c r="P2548" s="15"/>
      <c r="Q2548" s="15" t="s">
        <v>293</v>
      </c>
      <c r="R2548" s="16" t="s">
        <v>1141</v>
      </c>
      <c r="S2548" s="16" t="s">
        <v>1142</v>
      </c>
      <c r="T2548" s="16" t="s">
        <v>1143</v>
      </c>
      <c r="U2548" s="17">
        <v>44666</v>
      </c>
      <c r="V2548" s="17">
        <v>45031</v>
      </c>
      <c r="W2548" s="15" t="s">
        <v>1144</v>
      </c>
      <c r="X2548" s="15" t="s">
        <v>1145</v>
      </c>
      <c r="Y2548" s="15" t="s">
        <v>78</v>
      </c>
      <c r="Z2548" s="15" t="s">
        <v>209</v>
      </c>
      <c r="AA2548" s="15" t="s">
        <v>79</v>
      </c>
      <c r="AB2548" s="15"/>
      <c r="AC2548" s="15"/>
      <c r="AD2548" s="15" t="s">
        <v>299</v>
      </c>
      <c r="AE2548" s="15" t="s">
        <v>300</v>
      </c>
      <c r="AF2548" s="15" t="s">
        <v>301</v>
      </c>
      <c r="AG2548" s="15"/>
      <c r="AH2548" s="15"/>
      <c r="AK2548" s="15"/>
      <c r="AN2548" s="15"/>
      <c r="AO2548" s="15"/>
      <c r="AP2548" s="15"/>
      <c r="AQ2548" s="15"/>
      <c r="AR2548" s="15"/>
    </row>
    <row r="2549" spans="1:44">
      <c r="A2549" s="14">
        <v>45018.55408559028</v>
      </c>
      <c r="B2549" s="15" t="s">
        <v>1135</v>
      </c>
      <c r="C2549" s="15" t="s">
        <v>11</v>
      </c>
      <c r="D2549" s="14">
        <v>45018.55408559028</v>
      </c>
      <c r="E2549" s="15">
        <f t="shared" ca="1" si="69"/>
        <v>5269</v>
      </c>
      <c r="F2549" s="15" t="s">
        <v>12</v>
      </c>
      <c r="G2549" s="15" t="s">
        <v>13</v>
      </c>
      <c r="H2549" s="15" t="s">
        <v>70</v>
      </c>
      <c r="I2549" s="15" t="s">
        <v>71</v>
      </c>
      <c r="J2549" s="15" t="s">
        <v>1136</v>
      </c>
      <c r="K2549" s="16" t="s">
        <v>1137</v>
      </c>
      <c r="L2549" s="15" t="s">
        <v>1138</v>
      </c>
      <c r="M2549" s="15" t="s">
        <v>1139</v>
      </c>
      <c r="N2549" s="15" t="s">
        <v>1140</v>
      </c>
      <c r="O2549" s="15" t="s">
        <v>21</v>
      </c>
      <c r="P2549" s="15"/>
      <c r="Q2549" s="15" t="s">
        <v>293</v>
      </c>
      <c r="R2549" s="16" t="s">
        <v>1141</v>
      </c>
      <c r="S2549" s="16" t="s">
        <v>1142</v>
      </c>
      <c r="T2549" s="16" t="s">
        <v>1143</v>
      </c>
      <c r="U2549" s="17">
        <v>44666</v>
      </c>
      <c r="V2549" s="17">
        <v>45031</v>
      </c>
      <c r="W2549" s="15" t="s">
        <v>1144</v>
      </c>
      <c r="X2549" s="15" t="s">
        <v>1145</v>
      </c>
      <c r="Y2549" s="15" t="s">
        <v>78</v>
      </c>
      <c r="Z2549" s="15" t="s">
        <v>209</v>
      </c>
      <c r="AA2549" s="15" t="s">
        <v>79</v>
      </c>
      <c r="AB2549" s="15"/>
      <c r="AC2549" s="15"/>
      <c r="AD2549" s="15" t="s">
        <v>299</v>
      </c>
      <c r="AE2549" s="15" t="s">
        <v>300</v>
      </c>
      <c r="AF2549" s="15" t="s">
        <v>301</v>
      </c>
      <c r="AG2549" s="15"/>
      <c r="AH2549" s="15"/>
      <c r="AK2549" s="15"/>
      <c r="AL2549" s="15"/>
      <c r="AN2549" s="15"/>
      <c r="AO2549" s="15"/>
      <c r="AP2549" s="15"/>
      <c r="AQ2549" s="15"/>
      <c r="AR2549" s="15"/>
    </row>
    <row r="2550" spans="1:44" s="15" customFormat="1">
      <c r="A2550" s="14">
        <v>45048.55408559028</v>
      </c>
      <c r="B2550" s="15" t="s">
        <v>1135</v>
      </c>
      <c r="C2550" s="15" t="s">
        <v>11</v>
      </c>
      <c r="D2550" s="14">
        <v>45048.55408559028</v>
      </c>
      <c r="E2550" s="15">
        <f t="shared" ca="1" si="69"/>
        <v>3280</v>
      </c>
      <c r="F2550" s="15" t="s">
        <v>12</v>
      </c>
      <c r="G2550" s="15" t="s">
        <v>13</v>
      </c>
      <c r="H2550" s="15" t="s">
        <v>70</v>
      </c>
      <c r="I2550" s="15" t="s">
        <v>71</v>
      </c>
      <c r="J2550" s="15" t="s">
        <v>1136</v>
      </c>
      <c r="K2550" s="16" t="s">
        <v>1137</v>
      </c>
      <c r="L2550" s="15" t="s">
        <v>1138</v>
      </c>
      <c r="M2550" s="15" t="s">
        <v>1139</v>
      </c>
      <c r="N2550" s="15" t="s">
        <v>1140</v>
      </c>
      <c r="O2550" s="15" t="s">
        <v>21</v>
      </c>
      <c r="Q2550" s="15" t="s">
        <v>293</v>
      </c>
      <c r="R2550" s="16" t="s">
        <v>1141</v>
      </c>
      <c r="S2550" s="16" t="s">
        <v>1142</v>
      </c>
      <c r="T2550" s="16" t="s">
        <v>1143</v>
      </c>
      <c r="U2550" s="17">
        <v>44666</v>
      </c>
      <c r="V2550" s="17">
        <v>45031</v>
      </c>
      <c r="W2550" s="15" t="s">
        <v>1144</v>
      </c>
      <c r="X2550" s="15" t="s">
        <v>1145</v>
      </c>
      <c r="Y2550" s="15" t="s">
        <v>78</v>
      </c>
      <c r="Z2550" s="15" t="s">
        <v>209</v>
      </c>
      <c r="AA2550" s="15" t="s">
        <v>79</v>
      </c>
      <c r="AD2550" s="15" t="s">
        <v>299</v>
      </c>
      <c r="AE2550" s="15" t="s">
        <v>300</v>
      </c>
      <c r="AF2550" s="15" t="s">
        <v>301</v>
      </c>
      <c r="AI2550"/>
      <c r="AJ2550"/>
      <c r="AM2550"/>
    </row>
    <row r="2551" spans="1:44" s="15" customFormat="1">
      <c r="A2551" s="14">
        <v>45079.55408559028</v>
      </c>
      <c r="B2551" s="15" t="s">
        <v>1135</v>
      </c>
      <c r="C2551" s="15" t="s">
        <v>11</v>
      </c>
      <c r="D2551" s="14">
        <v>45079.55408559028</v>
      </c>
      <c r="E2551" s="15">
        <f t="shared" ca="1" si="69"/>
        <v>4515</v>
      </c>
      <c r="F2551" s="15" t="s">
        <v>12</v>
      </c>
      <c r="G2551" s="15" t="s">
        <v>13</v>
      </c>
      <c r="H2551" s="15" t="s">
        <v>70</v>
      </c>
      <c r="I2551" s="15" t="s">
        <v>71</v>
      </c>
      <c r="J2551" s="15" t="s">
        <v>1136</v>
      </c>
      <c r="K2551" s="16" t="s">
        <v>1137</v>
      </c>
      <c r="L2551" s="15" t="s">
        <v>1138</v>
      </c>
      <c r="M2551" s="15" t="s">
        <v>1139</v>
      </c>
      <c r="N2551" s="15" t="s">
        <v>1140</v>
      </c>
      <c r="O2551" s="15" t="s">
        <v>21</v>
      </c>
      <c r="Q2551" s="15" t="s">
        <v>293</v>
      </c>
      <c r="R2551" s="16" t="s">
        <v>1141</v>
      </c>
      <c r="S2551" s="16" t="s">
        <v>1142</v>
      </c>
      <c r="T2551" s="16" t="s">
        <v>1143</v>
      </c>
      <c r="U2551" s="17">
        <v>44666</v>
      </c>
      <c r="V2551" s="17">
        <v>45031</v>
      </c>
      <c r="W2551" s="15" t="s">
        <v>1144</v>
      </c>
      <c r="X2551" s="15" t="s">
        <v>1145</v>
      </c>
      <c r="Y2551" s="15" t="s">
        <v>78</v>
      </c>
      <c r="Z2551" s="15" t="s">
        <v>209</v>
      </c>
      <c r="AA2551" s="15" t="s">
        <v>79</v>
      </c>
      <c r="AD2551" s="15" t="s">
        <v>299</v>
      </c>
      <c r="AE2551" s="15" t="s">
        <v>300</v>
      </c>
      <c r="AF2551" s="15" t="s">
        <v>301</v>
      </c>
      <c r="AM2551"/>
    </row>
    <row r="2552" spans="1:44" s="15" customFormat="1">
      <c r="A2552" s="14">
        <v>45109.55408559028</v>
      </c>
      <c r="B2552" s="15" t="s">
        <v>1135</v>
      </c>
      <c r="C2552" s="15" t="s">
        <v>11</v>
      </c>
      <c r="D2552" s="14">
        <v>45109.55408559028</v>
      </c>
      <c r="E2552" s="15">
        <f t="shared" ca="1" si="69"/>
        <v>1925</v>
      </c>
      <c r="F2552" s="15" t="s">
        <v>12</v>
      </c>
      <c r="G2552" s="15" t="s">
        <v>13</v>
      </c>
      <c r="H2552" s="15" t="s">
        <v>70</v>
      </c>
      <c r="I2552" s="15" t="s">
        <v>71</v>
      </c>
      <c r="J2552" s="15" t="s">
        <v>1136</v>
      </c>
      <c r="K2552" s="16" t="s">
        <v>1137</v>
      </c>
      <c r="L2552" s="15" t="s">
        <v>1138</v>
      </c>
      <c r="M2552" s="15" t="s">
        <v>1139</v>
      </c>
      <c r="N2552" s="15" t="s">
        <v>1140</v>
      </c>
      <c r="O2552" s="15" t="s">
        <v>21</v>
      </c>
      <c r="Q2552" s="15" t="s">
        <v>293</v>
      </c>
      <c r="R2552" s="16" t="s">
        <v>1141</v>
      </c>
      <c r="S2552" s="16" t="s">
        <v>1142</v>
      </c>
      <c r="T2552" s="16" t="s">
        <v>1143</v>
      </c>
      <c r="U2552" s="17">
        <v>44666</v>
      </c>
      <c r="V2552" s="17">
        <v>45031</v>
      </c>
      <c r="W2552" s="15" t="s">
        <v>1144</v>
      </c>
      <c r="X2552" s="15" t="s">
        <v>1145</v>
      </c>
      <c r="Y2552" s="15" t="s">
        <v>78</v>
      </c>
      <c r="Z2552" s="15" t="s">
        <v>209</v>
      </c>
      <c r="AA2552" s="15" t="s">
        <v>79</v>
      </c>
      <c r="AD2552" s="15" t="s">
        <v>299</v>
      </c>
      <c r="AE2552" s="15" t="s">
        <v>300</v>
      </c>
      <c r="AF2552" s="15" t="s">
        <v>301</v>
      </c>
    </row>
    <row r="2553" spans="1:44" s="15" customFormat="1">
      <c r="A2553" s="14">
        <v>45140.55408559028</v>
      </c>
      <c r="B2553" s="15" t="s">
        <v>1135</v>
      </c>
      <c r="C2553" s="15" t="s">
        <v>11</v>
      </c>
      <c r="D2553" s="14">
        <v>45140.55408559028</v>
      </c>
      <c r="E2553" s="15">
        <f t="shared" ca="1" si="69"/>
        <v>1661</v>
      </c>
      <c r="F2553" s="15" t="s">
        <v>12</v>
      </c>
      <c r="G2553" s="15" t="s">
        <v>13</v>
      </c>
      <c r="H2553" s="15" t="s">
        <v>70</v>
      </c>
      <c r="I2553" s="15" t="s">
        <v>71</v>
      </c>
      <c r="J2553" s="15" t="s">
        <v>1136</v>
      </c>
      <c r="K2553" s="16" t="s">
        <v>1137</v>
      </c>
      <c r="L2553" s="15" t="s">
        <v>1138</v>
      </c>
      <c r="M2553" s="15" t="s">
        <v>1139</v>
      </c>
      <c r="N2553" s="15" t="s">
        <v>1140</v>
      </c>
      <c r="O2553" s="15" t="s">
        <v>21</v>
      </c>
      <c r="Q2553" s="15" t="s">
        <v>293</v>
      </c>
      <c r="R2553" s="16" t="s">
        <v>1141</v>
      </c>
      <c r="S2553" s="16" t="s">
        <v>1142</v>
      </c>
      <c r="T2553" s="16" t="s">
        <v>1143</v>
      </c>
      <c r="U2553" s="17">
        <v>44666</v>
      </c>
      <c r="V2553" s="17">
        <v>45031</v>
      </c>
      <c r="W2553" s="15" t="s">
        <v>1144</v>
      </c>
      <c r="X2553" s="15" t="s">
        <v>1145</v>
      </c>
      <c r="Y2553" s="15" t="s">
        <v>78</v>
      </c>
      <c r="Z2553" s="15" t="s">
        <v>209</v>
      </c>
      <c r="AA2553" s="15" t="s">
        <v>79</v>
      </c>
      <c r="AD2553" s="15" t="s">
        <v>299</v>
      </c>
      <c r="AE2553" s="15" t="s">
        <v>300</v>
      </c>
      <c r="AF2553" s="15" t="s">
        <v>301</v>
      </c>
    </row>
    <row r="2554" spans="1:44" s="15" customFormat="1">
      <c r="A2554" s="14">
        <v>45171.55408559028</v>
      </c>
      <c r="B2554" s="15" t="s">
        <v>1135</v>
      </c>
      <c r="C2554" s="15" t="s">
        <v>11</v>
      </c>
      <c r="D2554" s="14">
        <v>45171.55408559028</v>
      </c>
      <c r="E2554" s="15">
        <f t="shared" ca="1" si="69"/>
        <v>3188</v>
      </c>
      <c r="F2554" s="15" t="s">
        <v>12</v>
      </c>
      <c r="G2554" s="15" t="s">
        <v>13</v>
      </c>
      <c r="H2554" s="15" t="s">
        <v>70</v>
      </c>
      <c r="I2554" s="15" t="s">
        <v>71</v>
      </c>
      <c r="J2554" s="15" t="s">
        <v>1136</v>
      </c>
      <c r="K2554" s="16" t="s">
        <v>1137</v>
      </c>
      <c r="L2554" s="15" t="s">
        <v>1138</v>
      </c>
      <c r="M2554" s="15" t="s">
        <v>1139</v>
      </c>
      <c r="N2554" s="15" t="s">
        <v>1140</v>
      </c>
      <c r="O2554" s="15" t="s">
        <v>21</v>
      </c>
      <c r="Q2554" s="15" t="s">
        <v>293</v>
      </c>
      <c r="R2554" s="16" t="s">
        <v>1141</v>
      </c>
      <c r="S2554" s="16" t="s">
        <v>1142</v>
      </c>
      <c r="T2554" s="16" t="s">
        <v>1143</v>
      </c>
      <c r="U2554" s="17">
        <v>44666</v>
      </c>
      <c r="V2554" s="17">
        <v>45031</v>
      </c>
      <c r="W2554" s="15" t="s">
        <v>1144</v>
      </c>
      <c r="X2554" s="15" t="s">
        <v>1145</v>
      </c>
      <c r="Y2554" s="15" t="s">
        <v>78</v>
      </c>
      <c r="Z2554" s="15" t="s">
        <v>209</v>
      </c>
      <c r="AA2554" s="15" t="s">
        <v>79</v>
      </c>
      <c r="AD2554" s="15" t="s">
        <v>299</v>
      </c>
      <c r="AE2554" s="15" t="s">
        <v>300</v>
      </c>
      <c r="AF2554" s="15" t="s">
        <v>301</v>
      </c>
    </row>
    <row r="2555" spans="1:44" s="15" customFormat="1">
      <c r="A2555" s="14">
        <v>45201.55408559028</v>
      </c>
      <c r="B2555" s="15" t="s">
        <v>1135</v>
      </c>
      <c r="C2555" s="15" t="s">
        <v>11</v>
      </c>
      <c r="D2555" s="14">
        <v>45201.55408559028</v>
      </c>
      <c r="E2555" s="15">
        <f t="shared" ca="1" si="69"/>
        <v>1370</v>
      </c>
      <c r="F2555" s="15" t="s">
        <v>12</v>
      </c>
      <c r="G2555" s="15" t="s">
        <v>13</v>
      </c>
      <c r="H2555" s="15" t="s">
        <v>70</v>
      </c>
      <c r="I2555" s="15" t="s">
        <v>71</v>
      </c>
      <c r="J2555" s="15" t="s">
        <v>1136</v>
      </c>
      <c r="K2555" s="16" t="s">
        <v>1137</v>
      </c>
      <c r="L2555" s="15" t="s">
        <v>1138</v>
      </c>
      <c r="M2555" s="15" t="s">
        <v>1139</v>
      </c>
      <c r="N2555" s="15" t="s">
        <v>1140</v>
      </c>
      <c r="O2555" s="15" t="s">
        <v>21</v>
      </c>
      <c r="Q2555" s="15" t="s">
        <v>293</v>
      </c>
      <c r="R2555" s="16" t="s">
        <v>1141</v>
      </c>
      <c r="S2555" s="16" t="s">
        <v>1142</v>
      </c>
      <c r="T2555" s="16" t="s">
        <v>1143</v>
      </c>
      <c r="U2555" s="17">
        <v>44666</v>
      </c>
      <c r="V2555" s="17">
        <v>45031</v>
      </c>
      <c r="W2555" s="15" t="s">
        <v>1144</v>
      </c>
      <c r="X2555" s="15" t="s">
        <v>1145</v>
      </c>
      <c r="Y2555" s="15" t="s">
        <v>78</v>
      </c>
      <c r="Z2555" s="15" t="s">
        <v>209</v>
      </c>
      <c r="AA2555" s="15" t="s">
        <v>79</v>
      </c>
      <c r="AD2555" s="15" t="s">
        <v>299</v>
      </c>
      <c r="AE2555" s="15" t="s">
        <v>300</v>
      </c>
      <c r="AF2555" s="15" t="s">
        <v>301</v>
      </c>
    </row>
    <row r="2556" spans="1:44" s="15" customFormat="1">
      <c r="A2556" s="14">
        <v>45232.55408559028</v>
      </c>
      <c r="B2556" s="15" t="s">
        <v>1135</v>
      </c>
      <c r="C2556" s="15" t="s">
        <v>11</v>
      </c>
      <c r="D2556" s="14">
        <v>45232.55408559028</v>
      </c>
      <c r="E2556" s="15">
        <f t="shared" ca="1" si="69"/>
        <v>4977</v>
      </c>
      <c r="F2556" s="15" t="s">
        <v>12</v>
      </c>
      <c r="G2556" s="15" t="s">
        <v>13</v>
      </c>
      <c r="H2556" s="15" t="s">
        <v>70</v>
      </c>
      <c r="I2556" s="15" t="s">
        <v>71</v>
      </c>
      <c r="J2556" s="15" t="s">
        <v>1136</v>
      </c>
      <c r="K2556" s="16" t="s">
        <v>1137</v>
      </c>
      <c r="L2556" s="15" t="s">
        <v>1138</v>
      </c>
      <c r="M2556" s="15" t="s">
        <v>1139</v>
      </c>
      <c r="N2556" s="15" t="s">
        <v>1140</v>
      </c>
      <c r="O2556" s="15" t="s">
        <v>21</v>
      </c>
      <c r="Q2556" s="15" t="s">
        <v>293</v>
      </c>
      <c r="R2556" s="16" t="s">
        <v>1141</v>
      </c>
      <c r="S2556" s="16" t="s">
        <v>1142</v>
      </c>
      <c r="T2556" s="16" t="s">
        <v>1143</v>
      </c>
      <c r="U2556" s="17">
        <v>44666</v>
      </c>
      <c r="V2556" s="17">
        <v>45031</v>
      </c>
      <c r="W2556" s="15" t="s">
        <v>1144</v>
      </c>
      <c r="X2556" s="15" t="s">
        <v>1145</v>
      </c>
      <c r="Y2556" s="15" t="s">
        <v>78</v>
      </c>
      <c r="Z2556" s="15" t="s">
        <v>209</v>
      </c>
      <c r="AA2556" s="15" t="s">
        <v>79</v>
      </c>
      <c r="AD2556" s="15" t="s">
        <v>299</v>
      </c>
      <c r="AE2556" s="15" t="s">
        <v>300</v>
      </c>
      <c r="AF2556" s="15" t="s">
        <v>301</v>
      </c>
    </row>
    <row r="2557" spans="1:44" s="15" customFormat="1">
      <c r="A2557" s="14">
        <v>45262.55408559028</v>
      </c>
      <c r="B2557" s="15" t="s">
        <v>1135</v>
      </c>
      <c r="C2557" s="15" t="s">
        <v>11</v>
      </c>
      <c r="D2557" s="14">
        <v>45262.55408559028</v>
      </c>
      <c r="E2557" s="15">
        <f t="shared" ca="1" si="69"/>
        <v>5014</v>
      </c>
      <c r="F2557" s="15" t="s">
        <v>12</v>
      </c>
      <c r="G2557" s="15" t="s">
        <v>13</v>
      </c>
      <c r="H2557" s="15" t="s">
        <v>70</v>
      </c>
      <c r="I2557" s="15" t="s">
        <v>71</v>
      </c>
      <c r="J2557" s="15" t="s">
        <v>1136</v>
      </c>
      <c r="K2557" s="16" t="s">
        <v>1137</v>
      </c>
      <c r="L2557" s="15" t="s">
        <v>1138</v>
      </c>
      <c r="M2557" s="15" t="s">
        <v>1139</v>
      </c>
      <c r="N2557" s="15" t="s">
        <v>1140</v>
      </c>
      <c r="O2557" s="15" t="s">
        <v>21</v>
      </c>
      <c r="Q2557" s="15" t="s">
        <v>293</v>
      </c>
      <c r="R2557" s="16" t="s">
        <v>1141</v>
      </c>
      <c r="S2557" s="16" t="s">
        <v>1142</v>
      </c>
      <c r="T2557" s="16" t="s">
        <v>1143</v>
      </c>
      <c r="U2557" s="17">
        <v>44666</v>
      </c>
      <c r="V2557" s="17">
        <v>45031</v>
      </c>
      <c r="W2557" s="15" t="s">
        <v>1144</v>
      </c>
      <c r="X2557" s="15" t="s">
        <v>1145</v>
      </c>
      <c r="Y2557" s="15" t="s">
        <v>78</v>
      </c>
      <c r="Z2557" s="15" t="s">
        <v>209</v>
      </c>
      <c r="AA2557" s="15" t="s">
        <v>79</v>
      </c>
      <c r="AD2557" s="15" t="s">
        <v>299</v>
      </c>
      <c r="AE2557" s="15" t="s">
        <v>300</v>
      </c>
      <c r="AF2557" s="15" t="s">
        <v>301</v>
      </c>
    </row>
    <row r="2558" spans="1:44" s="15" customFormat="1">
      <c r="A2558" s="14">
        <v>44203.446875000001</v>
      </c>
      <c r="B2558" s="15" t="s">
        <v>1146</v>
      </c>
      <c r="C2558" s="15" t="s">
        <v>11</v>
      </c>
      <c r="D2558" s="14">
        <v>44203.446875000001</v>
      </c>
      <c r="E2558" s="15">
        <f ca="1">RANDBETWEEN(1200,4500)</f>
        <v>2445</v>
      </c>
      <c r="F2558" s="15" t="s">
        <v>12</v>
      </c>
      <c r="G2558" s="15" t="s">
        <v>13</v>
      </c>
      <c r="H2558" s="15" t="s">
        <v>474</v>
      </c>
      <c r="I2558" s="15" t="s">
        <v>475</v>
      </c>
      <c r="J2558" s="15" t="s">
        <v>1147</v>
      </c>
      <c r="K2558" s="16" t="s">
        <v>1148</v>
      </c>
      <c r="L2558" s="15" t="s">
        <v>1149</v>
      </c>
      <c r="M2558" s="15" t="s">
        <v>1150</v>
      </c>
      <c r="N2558" s="15" t="s">
        <v>1151</v>
      </c>
      <c r="O2558" s="15" t="s">
        <v>114</v>
      </c>
      <c r="P2558" s="15" t="s">
        <v>22</v>
      </c>
      <c r="Q2558" s="15" t="s">
        <v>1153</v>
      </c>
      <c r="R2558" s="16" t="s">
        <v>1154</v>
      </c>
      <c r="S2558" s="16" t="s">
        <v>1155</v>
      </c>
      <c r="T2558" s="16" t="s">
        <v>1156</v>
      </c>
      <c r="U2558" s="18">
        <v>45012</v>
      </c>
      <c r="V2558" s="18">
        <v>45378</v>
      </c>
      <c r="W2558" s="15" t="s">
        <v>1157</v>
      </c>
      <c r="X2558" s="15" t="s">
        <v>1158</v>
      </c>
      <c r="Y2558" s="15" t="s">
        <v>41</v>
      </c>
      <c r="Z2558" s="15" t="s">
        <v>1152</v>
      </c>
      <c r="AA2558" s="15" t="s">
        <v>22</v>
      </c>
      <c r="AD2558" s="15" t="s">
        <v>1159</v>
      </c>
      <c r="AE2558" s="15" t="s">
        <v>1160</v>
      </c>
      <c r="AF2558" s="15" t="s">
        <v>1161</v>
      </c>
      <c r="AG2558"/>
      <c r="AN2558"/>
    </row>
    <row r="2559" spans="1:44" s="15" customFormat="1">
      <c r="A2559" s="14">
        <v>44234.446875000001</v>
      </c>
      <c r="B2559" s="15" t="s">
        <v>1146</v>
      </c>
      <c r="C2559" s="15" t="s">
        <v>11</v>
      </c>
      <c r="D2559" s="14">
        <v>44234.446875000001</v>
      </c>
      <c r="E2559" s="15">
        <f t="shared" ref="E2559:E2593" ca="1" si="70">RANDBETWEEN(1200,4500)</f>
        <v>3048</v>
      </c>
      <c r="F2559" s="15" t="s">
        <v>12</v>
      </c>
      <c r="G2559" s="15" t="s">
        <v>13</v>
      </c>
      <c r="H2559" s="15" t="s">
        <v>474</v>
      </c>
      <c r="I2559" s="15" t="s">
        <v>475</v>
      </c>
      <c r="J2559" s="15" t="s">
        <v>1147</v>
      </c>
      <c r="K2559" s="16" t="s">
        <v>1148</v>
      </c>
      <c r="L2559" s="15" t="s">
        <v>1149</v>
      </c>
      <c r="M2559" s="15" t="s">
        <v>1150</v>
      </c>
      <c r="N2559" s="15" t="s">
        <v>1151</v>
      </c>
      <c r="O2559" s="15" t="s">
        <v>114</v>
      </c>
      <c r="P2559" s="15" t="s">
        <v>22</v>
      </c>
      <c r="Q2559" s="15" t="s">
        <v>1153</v>
      </c>
      <c r="R2559" s="16" t="s">
        <v>1154</v>
      </c>
      <c r="S2559" s="16" t="s">
        <v>1155</v>
      </c>
      <c r="T2559" s="16" t="s">
        <v>1156</v>
      </c>
      <c r="U2559" s="18">
        <v>45012</v>
      </c>
      <c r="V2559" s="18">
        <v>45378</v>
      </c>
      <c r="W2559" s="15" t="s">
        <v>1157</v>
      </c>
      <c r="X2559" s="15" t="s">
        <v>1158</v>
      </c>
      <c r="Y2559" s="15" t="s">
        <v>41</v>
      </c>
      <c r="Z2559" s="15" t="s">
        <v>1152</v>
      </c>
      <c r="AA2559" s="15" t="s">
        <v>22</v>
      </c>
      <c r="AD2559" s="15" t="s">
        <v>1159</v>
      </c>
      <c r="AE2559" s="15" t="s">
        <v>1160</v>
      </c>
      <c r="AF2559" s="15" t="s">
        <v>1161</v>
      </c>
      <c r="AN2559"/>
    </row>
    <row r="2560" spans="1:44" s="15" customFormat="1">
      <c r="A2560" s="14">
        <v>44262.446875000001</v>
      </c>
      <c r="B2560" s="15" t="s">
        <v>1146</v>
      </c>
      <c r="C2560" s="15" t="s">
        <v>11</v>
      </c>
      <c r="D2560" s="14">
        <v>44262.446875000001</v>
      </c>
      <c r="E2560" s="15">
        <f t="shared" ca="1" si="70"/>
        <v>2822</v>
      </c>
      <c r="F2560" s="15" t="s">
        <v>12</v>
      </c>
      <c r="G2560" s="15" t="s">
        <v>13</v>
      </c>
      <c r="H2560" s="15" t="s">
        <v>474</v>
      </c>
      <c r="I2560" s="15" t="s">
        <v>475</v>
      </c>
      <c r="J2560" s="15" t="s">
        <v>1147</v>
      </c>
      <c r="K2560" s="16" t="s">
        <v>1148</v>
      </c>
      <c r="L2560" s="15" t="s">
        <v>1149</v>
      </c>
      <c r="M2560" s="15" t="s">
        <v>1150</v>
      </c>
      <c r="N2560" s="15" t="s">
        <v>1151</v>
      </c>
      <c r="O2560" s="15" t="s">
        <v>114</v>
      </c>
      <c r="P2560" s="15" t="s">
        <v>22</v>
      </c>
      <c r="Q2560" s="15" t="s">
        <v>1153</v>
      </c>
      <c r="R2560" s="16" t="s">
        <v>1154</v>
      </c>
      <c r="S2560" s="16" t="s">
        <v>1155</v>
      </c>
      <c r="T2560" s="16" t="s">
        <v>1156</v>
      </c>
      <c r="U2560" s="18">
        <v>45012</v>
      </c>
      <c r="V2560" s="18">
        <v>45378</v>
      </c>
      <c r="W2560" s="15" t="s">
        <v>1157</v>
      </c>
      <c r="X2560" s="15" t="s">
        <v>1158</v>
      </c>
      <c r="Y2560" s="15" t="s">
        <v>41</v>
      </c>
      <c r="Z2560" s="15" t="s">
        <v>1152</v>
      </c>
      <c r="AA2560" s="15" t="s">
        <v>22</v>
      </c>
      <c r="AD2560" s="15" t="s">
        <v>1159</v>
      </c>
      <c r="AE2560" s="15" t="s">
        <v>1160</v>
      </c>
      <c r="AF2560" s="15" t="s">
        <v>1161</v>
      </c>
      <c r="AN2560"/>
    </row>
    <row r="2561" spans="1:41" s="15" customFormat="1">
      <c r="A2561" s="14">
        <v>44293.446875000001</v>
      </c>
      <c r="B2561" s="15" t="s">
        <v>1146</v>
      </c>
      <c r="C2561" s="15" t="s">
        <v>11</v>
      </c>
      <c r="D2561" s="14">
        <v>44293.446875000001</v>
      </c>
      <c r="E2561" s="15">
        <f t="shared" ca="1" si="70"/>
        <v>1639</v>
      </c>
      <c r="F2561" s="15" t="s">
        <v>12</v>
      </c>
      <c r="G2561" s="15" t="s">
        <v>13</v>
      </c>
      <c r="H2561" s="15" t="s">
        <v>474</v>
      </c>
      <c r="I2561" s="15" t="s">
        <v>475</v>
      </c>
      <c r="J2561" s="15" t="s">
        <v>1147</v>
      </c>
      <c r="K2561" s="16" t="s">
        <v>1148</v>
      </c>
      <c r="L2561" s="15" t="s">
        <v>1149</v>
      </c>
      <c r="M2561" s="15" t="s">
        <v>1150</v>
      </c>
      <c r="N2561" s="15" t="s">
        <v>1151</v>
      </c>
      <c r="O2561" s="15" t="s">
        <v>114</v>
      </c>
      <c r="P2561" s="15" t="s">
        <v>22</v>
      </c>
      <c r="Q2561" s="15" t="s">
        <v>1153</v>
      </c>
      <c r="R2561" s="16" t="s">
        <v>1154</v>
      </c>
      <c r="S2561" s="16" t="s">
        <v>1155</v>
      </c>
      <c r="T2561" s="16" t="s">
        <v>1156</v>
      </c>
      <c r="U2561" s="18">
        <v>45012</v>
      </c>
      <c r="V2561" s="18">
        <v>45378</v>
      </c>
      <c r="W2561" s="15" t="s">
        <v>1157</v>
      </c>
      <c r="X2561" s="15" t="s">
        <v>1158</v>
      </c>
      <c r="Y2561" s="15" t="s">
        <v>41</v>
      </c>
      <c r="Z2561" s="15" t="s">
        <v>1152</v>
      </c>
      <c r="AA2561" s="15" t="s">
        <v>22</v>
      </c>
      <c r="AD2561" s="15" t="s">
        <v>1159</v>
      </c>
      <c r="AE2561" s="15" t="s">
        <v>1160</v>
      </c>
      <c r="AF2561" s="15" t="s">
        <v>1161</v>
      </c>
      <c r="AN2561"/>
    </row>
    <row r="2562" spans="1:41" s="15" customFormat="1">
      <c r="A2562" s="14">
        <v>44323.446875000001</v>
      </c>
      <c r="B2562" s="15" t="s">
        <v>1146</v>
      </c>
      <c r="C2562" s="15" t="s">
        <v>11</v>
      </c>
      <c r="D2562" s="14">
        <v>44323.446875000001</v>
      </c>
      <c r="E2562" s="15">
        <f t="shared" ca="1" si="70"/>
        <v>1487</v>
      </c>
      <c r="F2562" s="15" t="s">
        <v>12</v>
      </c>
      <c r="G2562" s="15" t="s">
        <v>13</v>
      </c>
      <c r="H2562" s="15" t="s">
        <v>474</v>
      </c>
      <c r="I2562" s="15" t="s">
        <v>475</v>
      </c>
      <c r="J2562" s="15" t="s">
        <v>1147</v>
      </c>
      <c r="K2562" s="16" t="s">
        <v>1148</v>
      </c>
      <c r="L2562" s="15" t="s">
        <v>1149</v>
      </c>
      <c r="M2562" s="15" t="s">
        <v>1150</v>
      </c>
      <c r="N2562" s="15" t="s">
        <v>1151</v>
      </c>
      <c r="O2562" s="15" t="s">
        <v>114</v>
      </c>
      <c r="P2562" s="15" t="s">
        <v>22</v>
      </c>
      <c r="Q2562" s="15" t="s">
        <v>1153</v>
      </c>
      <c r="R2562" s="16" t="s">
        <v>1154</v>
      </c>
      <c r="S2562" s="16" t="s">
        <v>1155</v>
      </c>
      <c r="T2562" s="16" t="s">
        <v>1156</v>
      </c>
      <c r="U2562" s="18">
        <v>45012</v>
      </c>
      <c r="V2562" s="18">
        <v>45378</v>
      </c>
      <c r="W2562" s="15" t="s">
        <v>1157</v>
      </c>
      <c r="X2562" s="15" t="s">
        <v>1158</v>
      </c>
      <c r="Y2562" s="15" t="s">
        <v>41</v>
      </c>
      <c r="Z2562" s="15" t="s">
        <v>1152</v>
      </c>
      <c r="AA2562" s="15" t="s">
        <v>22</v>
      </c>
      <c r="AD2562" s="15" t="s">
        <v>1159</v>
      </c>
      <c r="AE2562" s="15" t="s">
        <v>1160</v>
      </c>
      <c r="AF2562" s="15" t="s">
        <v>1161</v>
      </c>
      <c r="AN2562"/>
    </row>
    <row r="2563" spans="1:41" s="15" customFormat="1">
      <c r="A2563" s="14">
        <v>44354.446875000001</v>
      </c>
      <c r="B2563" s="15" t="s">
        <v>1146</v>
      </c>
      <c r="C2563" s="15" t="s">
        <v>11</v>
      </c>
      <c r="D2563" s="14">
        <v>44354.446875000001</v>
      </c>
      <c r="E2563" s="15">
        <f t="shared" ca="1" si="70"/>
        <v>3016</v>
      </c>
      <c r="F2563" s="15" t="s">
        <v>12</v>
      </c>
      <c r="G2563" s="15" t="s">
        <v>13</v>
      </c>
      <c r="H2563" s="15" t="s">
        <v>474</v>
      </c>
      <c r="I2563" s="15" t="s">
        <v>475</v>
      </c>
      <c r="J2563" s="15" t="s">
        <v>1147</v>
      </c>
      <c r="K2563" s="16" t="s">
        <v>1148</v>
      </c>
      <c r="L2563" s="15" t="s">
        <v>1149</v>
      </c>
      <c r="M2563" s="15" t="s">
        <v>1150</v>
      </c>
      <c r="N2563" s="15" t="s">
        <v>1151</v>
      </c>
      <c r="O2563" s="15" t="s">
        <v>114</v>
      </c>
      <c r="P2563" s="15" t="s">
        <v>22</v>
      </c>
      <c r="Q2563" s="15" t="s">
        <v>1153</v>
      </c>
      <c r="R2563" s="16" t="s">
        <v>1154</v>
      </c>
      <c r="S2563" s="16" t="s">
        <v>1155</v>
      </c>
      <c r="T2563" s="16" t="s">
        <v>1156</v>
      </c>
      <c r="U2563" s="18">
        <v>45012</v>
      </c>
      <c r="V2563" s="18">
        <v>45378</v>
      </c>
      <c r="W2563" s="15" t="s">
        <v>1157</v>
      </c>
      <c r="X2563" s="15" t="s">
        <v>1158</v>
      </c>
      <c r="Y2563" s="15" t="s">
        <v>41</v>
      </c>
      <c r="Z2563" s="15" t="s">
        <v>1152</v>
      </c>
      <c r="AA2563" s="15" t="s">
        <v>22</v>
      </c>
      <c r="AD2563" s="15" t="s">
        <v>1159</v>
      </c>
      <c r="AE2563" s="15" t="s">
        <v>1160</v>
      </c>
      <c r="AF2563" s="15" t="s">
        <v>1161</v>
      </c>
      <c r="AN2563"/>
    </row>
    <row r="2564" spans="1:41" s="15" customFormat="1">
      <c r="A2564" s="14">
        <v>44384.446875000001</v>
      </c>
      <c r="B2564" s="15" t="s">
        <v>1146</v>
      </c>
      <c r="C2564" s="15" t="s">
        <v>11</v>
      </c>
      <c r="D2564" s="14">
        <v>44384.446875000001</v>
      </c>
      <c r="E2564" s="15">
        <f t="shared" ca="1" si="70"/>
        <v>2077</v>
      </c>
      <c r="F2564" s="15" t="s">
        <v>12</v>
      </c>
      <c r="G2564" s="15" t="s">
        <v>13</v>
      </c>
      <c r="H2564" s="15" t="s">
        <v>474</v>
      </c>
      <c r="I2564" s="15" t="s">
        <v>475</v>
      </c>
      <c r="J2564" s="15" t="s">
        <v>1147</v>
      </c>
      <c r="K2564" s="16" t="s">
        <v>1148</v>
      </c>
      <c r="L2564" s="15" t="s">
        <v>1149</v>
      </c>
      <c r="M2564" s="15" t="s">
        <v>1150</v>
      </c>
      <c r="N2564" s="15" t="s">
        <v>1151</v>
      </c>
      <c r="O2564" s="15" t="s">
        <v>114</v>
      </c>
      <c r="P2564" s="15" t="s">
        <v>22</v>
      </c>
      <c r="Q2564" s="15" t="s">
        <v>1153</v>
      </c>
      <c r="R2564" s="16" t="s">
        <v>1154</v>
      </c>
      <c r="S2564" s="16" t="s">
        <v>1155</v>
      </c>
      <c r="T2564" s="16" t="s">
        <v>1156</v>
      </c>
      <c r="U2564" s="18">
        <v>45012</v>
      </c>
      <c r="V2564" s="18">
        <v>45378</v>
      </c>
      <c r="W2564" s="15" t="s">
        <v>1157</v>
      </c>
      <c r="X2564" s="15" t="s">
        <v>1158</v>
      </c>
      <c r="Y2564" s="15" t="s">
        <v>41</v>
      </c>
      <c r="Z2564" s="15" t="s">
        <v>1152</v>
      </c>
      <c r="AA2564" s="15" t="s">
        <v>22</v>
      </c>
      <c r="AD2564" s="15" t="s">
        <v>1159</v>
      </c>
      <c r="AE2564" s="15" t="s">
        <v>1160</v>
      </c>
      <c r="AF2564" s="15" t="s">
        <v>1161</v>
      </c>
      <c r="AN2564"/>
    </row>
    <row r="2565" spans="1:41" s="15" customFormat="1">
      <c r="A2565" s="14">
        <v>44415.446875000001</v>
      </c>
      <c r="B2565" s="15" t="s">
        <v>1146</v>
      </c>
      <c r="C2565" s="15" t="s">
        <v>11</v>
      </c>
      <c r="D2565" s="14">
        <v>44415.446875000001</v>
      </c>
      <c r="E2565" s="15">
        <f t="shared" ca="1" si="70"/>
        <v>1649</v>
      </c>
      <c r="F2565" s="15" t="s">
        <v>12</v>
      </c>
      <c r="G2565" s="15" t="s">
        <v>13</v>
      </c>
      <c r="H2565" s="15" t="s">
        <v>474</v>
      </c>
      <c r="I2565" s="15" t="s">
        <v>475</v>
      </c>
      <c r="J2565" s="15" t="s">
        <v>1147</v>
      </c>
      <c r="K2565" s="16" t="s">
        <v>1148</v>
      </c>
      <c r="L2565" s="15" t="s">
        <v>1149</v>
      </c>
      <c r="M2565" s="15" t="s">
        <v>1150</v>
      </c>
      <c r="N2565" s="15" t="s">
        <v>1151</v>
      </c>
      <c r="O2565" s="15" t="s">
        <v>114</v>
      </c>
      <c r="P2565" s="15" t="s">
        <v>22</v>
      </c>
      <c r="Q2565" s="15" t="s">
        <v>1153</v>
      </c>
      <c r="R2565" s="16" t="s">
        <v>1154</v>
      </c>
      <c r="S2565" s="16" t="s">
        <v>1155</v>
      </c>
      <c r="T2565" s="16" t="s">
        <v>1156</v>
      </c>
      <c r="U2565" s="18">
        <v>45012</v>
      </c>
      <c r="V2565" s="18">
        <v>45378</v>
      </c>
      <c r="W2565" s="15" t="s">
        <v>1157</v>
      </c>
      <c r="X2565" s="15" t="s">
        <v>1158</v>
      </c>
      <c r="Y2565" s="15" t="s">
        <v>41</v>
      </c>
      <c r="Z2565" s="15" t="s">
        <v>1152</v>
      </c>
      <c r="AA2565" s="15" t="s">
        <v>22</v>
      </c>
      <c r="AD2565" s="15" t="s">
        <v>1159</v>
      </c>
      <c r="AE2565" s="15" t="s">
        <v>1160</v>
      </c>
      <c r="AF2565" s="15" t="s">
        <v>1161</v>
      </c>
    </row>
    <row r="2566" spans="1:41" s="15" customFormat="1">
      <c r="A2566" s="14">
        <v>44446.446875000001</v>
      </c>
      <c r="B2566" s="15" t="s">
        <v>1146</v>
      </c>
      <c r="C2566" s="15" t="s">
        <v>11</v>
      </c>
      <c r="D2566" s="14">
        <v>44446.446875000001</v>
      </c>
      <c r="E2566" s="15">
        <f t="shared" ca="1" si="70"/>
        <v>3016</v>
      </c>
      <c r="F2566" s="15" t="s">
        <v>12</v>
      </c>
      <c r="G2566" s="15" t="s">
        <v>13</v>
      </c>
      <c r="H2566" s="15" t="s">
        <v>474</v>
      </c>
      <c r="I2566" s="15" t="s">
        <v>475</v>
      </c>
      <c r="J2566" s="15" t="s">
        <v>1147</v>
      </c>
      <c r="K2566" s="16" t="s">
        <v>1148</v>
      </c>
      <c r="L2566" s="15" t="s">
        <v>1149</v>
      </c>
      <c r="M2566" s="15" t="s">
        <v>1150</v>
      </c>
      <c r="N2566" s="15" t="s">
        <v>1151</v>
      </c>
      <c r="O2566" s="15" t="s">
        <v>114</v>
      </c>
      <c r="P2566" s="15" t="s">
        <v>22</v>
      </c>
      <c r="Q2566" s="15" t="s">
        <v>1153</v>
      </c>
      <c r="R2566" s="16" t="s">
        <v>1154</v>
      </c>
      <c r="S2566" s="16" t="s">
        <v>1155</v>
      </c>
      <c r="T2566" s="16" t="s">
        <v>1156</v>
      </c>
      <c r="U2566" s="18">
        <v>45012</v>
      </c>
      <c r="V2566" s="18">
        <v>45378</v>
      </c>
      <c r="W2566" s="15" t="s">
        <v>1157</v>
      </c>
      <c r="X2566" s="15" t="s">
        <v>1158</v>
      </c>
      <c r="Y2566" s="15" t="s">
        <v>41</v>
      </c>
      <c r="Z2566" s="15" t="s">
        <v>1152</v>
      </c>
      <c r="AA2566" s="15" t="s">
        <v>22</v>
      </c>
      <c r="AD2566" s="15" t="s">
        <v>1159</v>
      </c>
      <c r="AE2566" s="15" t="s">
        <v>1160</v>
      </c>
      <c r="AF2566" s="15" t="s">
        <v>1161</v>
      </c>
    </row>
    <row r="2567" spans="1:41" s="15" customFormat="1">
      <c r="A2567" s="14">
        <v>44476.446875000001</v>
      </c>
      <c r="B2567" s="15" t="s">
        <v>1146</v>
      </c>
      <c r="C2567" s="15" t="s">
        <v>11</v>
      </c>
      <c r="D2567" s="14">
        <v>44476.446875000001</v>
      </c>
      <c r="E2567" s="15">
        <f t="shared" ca="1" si="70"/>
        <v>2959</v>
      </c>
      <c r="F2567" s="15" t="s">
        <v>12</v>
      </c>
      <c r="G2567" s="15" t="s">
        <v>13</v>
      </c>
      <c r="H2567" s="15" t="s">
        <v>474</v>
      </c>
      <c r="I2567" s="15" t="s">
        <v>475</v>
      </c>
      <c r="J2567" s="15" t="s">
        <v>1147</v>
      </c>
      <c r="K2567" s="16" t="s">
        <v>1148</v>
      </c>
      <c r="L2567" s="15" t="s">
        <v>1149</v>
      </c>
      <c r="M2567" s="15" t="s">
        <v>1150</v>
      </c>
      <c r="N2567" s="15" t="s">
        <v>1151</v>
      </c>
      <c r="O2567" s="15" t="s">
        <v>114</v>
      </c>
      <c r="P2567" s="15" t="s">
        <v>22</v>
      </c>
      <c r="Q2567" s="15" t="s">
        <v>1153</v>
      </c>
      <c r="R2567" s="16" t="s">
        <v>1154</v>
      </c>
      <c r="S2567" s="16" t="s">
        <v>1155</v>
      </c>
      <c r="T2567" s="16" t="s">
        <v>1156</v>
      </c>
      <c r="U2567" s="18">
        <v>45012</v>
      </c>
      <c r="V2567" s="18">
        <v>45378</v>
      </c>
      <c r="W2567" s="15" t="s">
        <v>1157</v>
      </c>
      <c r="X2567" s="15" t="s">
        <v>1158</v>
      </c>
      <c r="Y2567" s="15" t="s">
        <v>41</v>
      </c>
      <c r="Z2567" s="15" t="s">
        <v>1152</v>
      </c>
      <c r="AA2567" s="15" t="s">
        <v>22</v>
      </c>
      <c r="AD2567" s="15" t="s">
        <v>1159</v>
      </c>
      <c r="AE2567" s="15" t="s">
        <v>1160</v>
      </c>
      <c r="AF2567" s="15" t="s">
        <v>1161</v>
      </c>
    </row>
    <row r="2568" spans="1:41" s="15" customFormat="1">
      <c r="A2568" s="14">
        <v>44507.446875000001</v>
      </c>
      <c r="B2568" s="15" t="s">
        <v>1146</v>
      </c>
      <c r="C2568" s="15" t="s">
        <v>11</v>
      </c>
      <c r="D2568" s="14">
        <v>44507.446875000001</v>
      </c>
      <c r="E2568" s="15">
        <f t="shared" ca="1" si="70"/>
        <v>4336</v>
      </c>
      <c r="F2568" s="15" t="s">
        <v>12</v>
      </c>
      <c r="G2568" s="15" t="s">
        <v>13</v>
      </c>
      <c r="H2568" s="15" t="s">
        <v>474</v>
      </c>
      <c r="I2568" s="15" t="s">
        <v>475</v>
      </c>
      <c r="J2568" s="15" t="s">
        <v>1147</v>
      </c>
      <c r="K2568" s="16" t="s">
        <v>1148</v>
      </c>
      <c r="L2568" s="15" t="s">
        <v>1149</v>
      </c>
      <c r="M2568" s="15" t="s">
        <v>1150</v>
      </c>
      <c r="N2568" s="15" t="s">
        <v>1151</v>
      </c>
      <c r="O2568" s="15" t="s">
        <v>114</v>
      </c>
      <c r="P2568" s="15" t="s">
        <v>22</v>
      </c>
      <c r="Q2568" s="15" t="s">
        <v>1153</v>
      </c>
      <c r="R2568" s="16" t="s">
        <v>1154</v>
      </c>
      <c r="S2568" s="16" t="s">
        <v>1155</v>
      </c>
      <c r="T2568" s="16" t="s">
        <v>1156</v>
      </c>
      <c r="U2568" s="18">
        <v>45012</v>
      </c>
      <c r="V2568" s="18">
        <v>45378</v>
      </c>
      <c r="W2568" s="15" t="s">
        <v>1157</v>
      </c>
      <c r="X2568" s="15" t="s">
        <v>1158</v>
      </c>
      <c r="Y2568" s="15" t="s">
        <v>41</v>
      </c>
      <c r="Z2568" s="15" t="s">
        <v>1152</v>
      </c>
      <c r="AA2568" s="15" t="s">
        <v>22</v>
      </c>
      <c r="AD2568" s="15" t="s">
        <v>1159</v>
      </c>
      <c r="AE2568" s="15" t="s">
        <v>1160</v>
      </c>
      <c r="AF2568" s="15" t="s">
        <v>1161</v>
      </c>
    </row>
    <row r="2569" spans="1:41" s="15" customFormat="1">
      <c r="A2569" s="14">
        <v>44537.446875000001</v>
      </c>
      <c r="B2569" s="15" t="s">
        <v>1146</v>
      </c>
      <c r="C2569" s="15" t="s">
        <v>11</v>
      </c>
      <c r="D2569" s="14">
        <v>44537.446875000001</v>
      </c>
      <c r="E2569" s="15">
        <f t="shared" ca="1" si="70"/>
        <v>1735</v>
      </c>
      <c r="F2569" s="15" t="s">
        <v>12</v>
      </c>
      <c r="G2569" s="15" t="s">
        <v>13</v>
      </c>
      <c r="H2569" s="15" t="s">
        <v>474</v>
      </c>
      <c r="I2569" s="15" t="s">
        <v>475</v>
      </c>
      <c r="J2569" s="15" t="s">
        <v>1147</v>
      </c>
      <c r="K2569" s="16" t="s">
        <v>1148</v>
      </c>
      <c r="L2569" s="15" t="s">
        <v>1149</v>
      </c>
      <c r="M2569" s="15" t="s">
        <v>1150</v>
      </c>
      <c r="N2569" s="15" t="s">
        <v>1151</v>
      </c>
      <c r="O2569" s="15" t="s">
        <v>114</v>
      </c>
      <c r="P2569" s="15" t="s">
        <v>22</v>
      </c>
      <c r="Q2569" s="15" t="s">
        <v>1153</v>
      </c>
      <c r="R2569" s="16" t="s">
        <v>1154</v>
      </c>
      <c r="S2569" s="16" t="s">
        <v>1155</v>
      </c>
      <c r="T2569" s="16" t="s">
        <v>1156</v>
      </c>
      <c r="U2569" s="18">
        <v>45012</v>
      </c>
      <c r="V2569" s="18">
        <v>45378</v>
      </c>
      <c r="W2569" s="15" t="s">
        <v>1157</v>
      </c>
      <c r="X2569" s="15" t="s">
        <v>1158</v>
      </c>
      <c r="Y2569" s="15" t="s">
        <v>41</v>
      </c>
      <c r="Z2569" s="15" t="s">
        <v>1152</v>
      </c>
      <c r="AA2569" s="15" t="s">
        <v>22</v>
      </c>
      <c r="AD2569" s="15" t="s">
        <v>1159</v>
      </c>
      <c r="AE2569" s="15" t="s">
        <v>1160</v>
      </c>
      <c r="AF2569" s="15" t="s">
        <v>1161</v>
      </c>
    </row>
    <row r="2570" spans="1:41" s="15" customFormat="1">
      <c r="A2570" s="14">
        <v>44568.446875000001</v>
      </c>
      <c r="B2570" s="15" t="s">
        <v>1146</v>
      </c>
      <c r="C2570" s="15" t="s">
        <v>11</v>
      </c>
      <c r="D2570" s="14">
        <v>44568.446875000001</v>
      </c>
      <c r="E2570" s="15">
        <f t="shared" ca="1" si="70"/>
        <v>2529</v>
      </c>
      <c r="F2570" s="15" t="s">
        <v>12</v>
      </c>
      <c r="G2570" s="15" t="s">
        <v>13</v>
      </c>
      <c r="H2570" s="15" t="s">
        <v>474</v>
      </c>
      <c r="I2570" s="15" t="s">
        <v>475</v>
      </c>
      <c r="J2570" s="15" t="s">
        <v>1147</v>
      </c>
      <c r="K2570" s="16" t="s">
        <v>1148</v>
      </c>
      <c r="L2570" s="15" t="s">
        <v>1149</v>
      </c>
      <c r="M2570" s="15" t="s">
        <v>1150</v>
      </c>
      <c r="N2570" s="15" t="s">
        <v>1151</v>
      </c>
      <c r="O2570" s="15" t="s">
        <v>114</v>
      </c>
      <c r="P2570" s="15" t="s">
        <v>22</v>
      </c>
      <c r="Q2570" s="15" t="s">
        <v>1153</v>
      </c>
      <c r="R2570" s="16" t="s">
        <v>1154</v>
      </c>
      <c r="S2570" s="16" t="s">
        <v>1155</v>
      </c>
      <c r="T2570" s="16" t="s">
        <v>1156</v>
      </c>
      <c r="U2570" s="18">
        <v>45012</v>
      </c>
      <c r="V2570" s="18">
        <v>45378</v>
      </c>
      <c r="W2570" s="15" t="s">
        <v>1157</v>
      </c>
      <c r="X2570" s="15" t="s">
        <v>1158</v>
      </c>
      <c r="Y2570" s="15" t="s">
        <v>41</v>
      </c>
      <c r="Z2570" s="15" t="s">
        <v>1152</v>
      </c>
      <c r="AA2570" s="15" t="s">
        <v>22</v>
      </c>
      <c r="AD2570" s="15" t="s">
        <v>1159</v>
      </c>
      <c r="AE2570" s="15" t="s">
        <v>1160</v>
      </c>
      <c r="AF2570" s="15" t="s">
        <v>1161</v>
      </c>
    </row>
    <row r="2571" spans="1:41" s="15" customFormat="1">
      <c r="A2571" s="14">
        <v>44599.446875000001</v>
      </c>
      <c r="B2571" s="15" t="s">
        <v>1146</v>
      </c>
      <c r="C2571" s="15" t="s">
        <v>11</v>
      </c>
      <c r="D2571" s="14">
        <v>44599.446875000001</v>
      </c>
      <c r="E2571" s="15">
        <f t="shared" ca="1" si="70"/>
        <v>3705</v>
      </c>
      <c r="F2571" s="15" t="s">
        <v>12</v>
      </c>
      <c r="G2571" s="15" t="s">
        <v>13</v>
      </c>
      <c r="H2571" s="15" t="s">
        <v>474</v>
      </c>
      <c r="I2571" s="15" t="s">
        <v>475</v>
      </c>
      <c r="J2571" s="15" t="s">
        <v>1147</v>
      </c>
      <c r="K2571" s="16" t="s">
        <v>1148</v>
      </c>
      <c r="L2571" s="15" t="s">
        <v>1149</v>
      </c>
      <c r="M2571" s="15" t="s">
        <v>1150</v>
      </c>
      <c r="N2571" s="15" t="s">
        <v>1151</v>
      </c>
      <c r="O2571" s="15" t="s">
        <v>114</v>
      </c>
      <c r="P2571" s="15" t="s">
        <v>22</v>
      </c>
      <c r="Q2571" s="15" t="s">
        <v>1153</v>
      </c>
      <c r="R2571" s="16" t="s">
        <v>1154</v>
      </c>
      <c r="S2571" s="16" t="s">
        <v>1155</v>
      </c>
      <c r="T2571" s="16" t="s">
        <v>1156</v>
      </c>
      <c r="U2571" s="18">
        <v>45012</v>
      </c>
      <c r="V2571" s="18">
        <v>45378</v>
      </c>
      <c r="W2571" s="15" t="s">
        <v>1157</v>
      </c>
      <c r="X2571" s="15" t="s">
        <v>1158</v>
      </c>
      <c r="Y2571" s="15" t="s">
        <v>41</v>
      </c>
      <c r="Z2571" s="15" t="s">
        <v>1152</v>
      </c>
      <c r="AA2571" s="15" t="s">
        <v>22</v>
      </c>
      <c r="AD2571" s="15" t="s">
        <v>1159</v>
      </c>
      <c r="AE2571" s="15" t="s">
        <v>1160</v>
      </c>
      <c r="AF2571" s="15" t="s">
        <v>1161</v>
      </c>
    </row>
    <row r="2572" spans="1:41" s="15" customFormat="1">
      <c r="A2572" s="14">
        <v>44627.446875000001</v>
      </c>
      <c r="B2572" s="15" t="s">
        <v>1146</v>
      </c>
      <c r="C2572" s="15" t="s">
        <v>11</v>
      </c>
      <c r="D2572" s="14">
        <v>44627.446875000001</v>
      </c>
      <c r="E2572" s="15">
        <f t="shared" ca="1" si="70"/>
        <v>3866</v>
      </c>
      <c r="F2572" s="15" t="s">
        <v>12</v>
      </c>
      <c r="G2572" s="15" t="s">
        <v>13</v>
      </c>
      <c r="H2572" s="15" t="s">
        <v>474</v>
      </c>
      <c r="I2572" s="15" t="s">
        <v>475</v>
      </c>
      <c r="J2572" s="15" t="s">
        <v>1147</v>
      </c>
      <c r="K2572" s="16" t="s">
        <v>1148</v>
      </c>
      <c r="L2572" s="15" t="s">
        <v>1149</v>
      </c>
      <c r="M2572" s="15" t="s">
        <v>1150</v>
      </c>
      <c r="N2572" s="15" t="s">
        <v>1151</v>
      </c>
      <c r="O2572" s="15" t="s">
        <v>114</v>
      </c>
      <c r="P2572" s="15" t="s">
        <v>22</v>
      </c>
      <c r="Q2572" s="15" t="s">
        <v>1153</v>
      </c>
      <c r="R2572" s="16" t="s">
        <v>1154</v>
      </c>
      <c r="S2572" s="16" t="s">
        <v>1155</v>
      </c>
      <c r="T2572" s="16" t="s">
        <v>1156</v>
      </c>
      <c r="U2572" s="18">
        <v>45012</v>
      </c>
      <c r="V2572" s="18">
        <v>45378</v>
      </c>
      <c r="W2572" s="15" t="s">
        <v>1157</v>
      </c>
      <c r="X2572" s="15" t="s">
        <v>1158</v>
      </c>
      <c r="Y2572" s="15" t="s">
        <v>41</v>
      </c>
      <c r="Z2572" s="15" t="s">
        <v>1152</v>
      </c>
      <c r="AA2572" s="15" t="s">
        <v>22</v>
      </c>
      <c r="AD2572" s="15" t="s">
        <v>1159</v>
      </c>
      <c r="AE2572" s="15" t="s">
        <v>1160</v>
      </c>
      <c r="AF2572" s="15" t="s">
        <v>1161</v>
      </c>
      <c r="AO2572"/>
    </row>
    <row r="2573" spans="1:41" s="15" customFormat="1">
      <c r="A2573" s="14">
        <v>44658.446875000001</v>
      </c>
      <c r="B2573" s="15" t="s">
        <v>1146</v>
      </c>
      <c r="C2573" s="15" t="s">
        <v>11</v>
      </c>
      <c r="D2573" s="14">
        <v>44658.446875000001</v>
      </c>
      <c r="E2573" s="15">
        <f t="shared" ca="1" si="70"/>
        <v>2623</v>
      </c>
      <c r="F2573" s="15" t="s">
        <v>12</v>
      </c>
      <c r="G2573" s="15" t="s">
        <v>13</v>
      </c>
      <c r="H2573" s="15" t="s">
        <v>474</v>
      </c>
      <c r="I2573" s="15" t="s">
        <v>475</v>
      </c>
      <c r="J2573" s="15" t="s">
        <v>1147</v>
      </c>
      <c r="K2573" s="16" t="s">
        <v>1148</v>
      </c>
      <c r="L2573" s="15" t="s">
        <v>1149</v>
      </c>
      <c r="M2573" s="15" t="s">
        <v>1150</v>
      </c>
      <c r="N2573" s="15" t="s">
        <v>1151</v>
      </c>
      <c r="O2573" s="15" t="s">
        <v>114</v>
      </c>
      <c r="P2573" s="15" t="s">
        <v>22</v>
      </c>
      <c r="Q2573" s="15" t="s">
        <v>1153</v>
      </c>
      <c r="R2573" s="16" t="s">
        <v>1154</v>
      </c>
      <c r="S2573" s="16" t="s">
        <v>1155</v>
      </c>
      <c r="T2573" s="16" t="s">
        <v>1156</v>
      </c>
      <c r="U2573" s="18">
        <v>45012</v>
      </c>
      <c r="V2573" s="18">
        <v>45378</v>
      </c>
      <c r="W2573" s="15" t="s">
        <v>1157</v>
      </c>
      <c r="X2573" s="15" t="s">
        <v>1158</v>
      </c>
      <c r="Y2573" s="15" t="s">
        <v>41</v>
      </c>
      <c r="Z2573" s="15" t="s">
        <v>1152</v>
      </c>
      <c r="AA2573" s="15" t="s">
        <v>22</v>
      </c>
      <c r="AD2573" s="15" t="s">
        <v>1159</v>
      </c>
      <c r="AE2573" s="15" t="s">
        <v>1160</v>
      </c>
      <c r="AF2573" s="15" t="s">
        <v>1161</v>
      </c>
      <c r="AO2573"/>
    </row>
    <row r="2574" spans="1:41" s="15" customFormat="1">
      <c r="A2574" s="14">
        <v>44688.446875000001</v>
      </c>
      <c r="B2574" s="15" t="s">
        <v>1146</v>
      </c>
      <c r="C2574" s="15" t="s">
        <v>11</v>
      </c>
      <c r="D2574" s="14">
        <v>44688.446875000001</v>
      </c>
      <c r="E2574" s="15">
        <f t="shared" ca="1" si="70"/>
        <v>2932</v>
      </c>
      <c r="F2574" s="15" t="s">
        <v>12</v>
      </c>
      <c r="G2574" s="15" t="s">
        <v>13</v>
      </c>
      <c r="H2574" s="15" t="s">
        <v>474</v>
      </c>
      <c r="I2574" s="15" t="s">
        <v>475</v>
      </c>
      <c r="J2574" s="15" t="s">
        <v>1147</v>
      </c>
      <c r="K2574" s="16" t="s">
        <v>1148</v>
      </c>
      <c r="L2574" s="15" t="s">
        <v>1149</v>
      </c>
      <c r="M2574" s="15" t="s">
        <v>1150</v>
      </c>
      <c r="N2574" s="15" t="s">
        <v>1151</v>
      </c>
      <c r="O2574" s="15" t="s">
        <v>114</v>
      </c>
      <c r="P2574" s="15" t="s">
        <v>22</v>
      </c>
      <c r="Q2574" s="15" t="s">
        <v>1153</v>
      </c>
      <c r="R2574" s="16" t="s">
        <v>1154</v>
      </c>
      <c r="S2574" s="16" t="s">
        <v>1155</v>
      </c>
      <c r="T2574" s="16" t="s">
        <v>1156</v>
      </c>
      <c r="U2574" s="18">
        <v>45012</v>
      </c>
      <c r="V2574" s="18">
        <v>45378</v>
      </c>
      <c r="W2574" s="15" t="s">
        <v>1157</v>
      </c>
      <c r="X2574" s="15" t="s">
        <v>1158</v>
      </c>
      <c r="Y2574" s="15" t="s">
        <v>41</v>
      </c>
      <c r="Z2574" s="15" t="s">
        <v>1152</v>
      </c>
      <c r="AA2574" s="15" t="s">
        <v>22</v>
      </c>
      <c r="AD2574" s="15" t="s">
        <v>1159</v>
      </c>
      <c r="AE2574" s="15" t="s">
        <v>1160</v>
      </c>
      <c r="AF2574" s="15" t="s">
        <v>1161</v>
      </c>
      <c r="AO2574"/>
    </row>
    <row r="2575" spans="1:41" s="15" customFormat="1">
      <c r="A2575" s="14">
        <v>44719.446875000001</v>
      </c>
      <c r="B2575" s="15" t="s">
        <v>1146</v>
      </c>
      <c r="C2575" s="15" t="s">
        <v>11</v>
      </c>
      <c r="D2575" s="14">
        <v>44719.446875000001</v>
      </c>
      <c r="E2575" s="15">
        <f t="shared" ca="1" si="70"/>
        <v>2913</v>
      </c>
      <c r="F2575" s="15" t="s">
        <v>12</v>
      </c>
      <c r="G2575" s="15" t="s">
        <v>13</v>
      </c>
      <c r="H2575" s="15" t="s">
        <v>474</v>
      </c>
      <c r="I2575" s="15" t="s">
        <v>475</v>
      </c>
      <c r="J2575" s="15" t="s">
        <v>1147</v>
      </c>
      <c r="K2575" s="16" t="s">
        <v>1148</v>
      </c>
      <c r="L2575" s="15" t="s">
        <v>1149</v>
      </c>
      <c r="M2575" s="15" t="s">
        <v>1150</v>
      </c>
      <c r="N2575" s="15" t="s">
        <v>1151</v>
      </c>
      <c r="O2575" s="15" t="s">
        <v>114</v>
      </c>
      <c r="P2575" s="15" t="s">
        <v>22</v>
      </c>
      <c r="Q2575" s="15" t="s">
        <v>1153</v>
      </c>
      <c r="R2575" s="16" t="s">
        <v>1154</v>
      </c>
      <c r="S2575" s="16" t="s">
        <v>1155</v>
      </c>
      <c r="T2575" s="16" t="s">
        <v>1156</v>
      </c>
      <c r="U2575" s="18">
        <v>45012</v>
      </c>
      <c r="V2575" s="18">
        <v>45378</v>
      </c>
      <c r="W2575" s="15" t="s">
        <v>1157</v>
      </c>
      <c r="X2575" s="15" t="s">
        <v>1158</v>
      </c>
      <c r="Y2575" s="15" t="s">
        <v>41</v>
      </c>
      <c r="Z2575" s="15" t="s">
        <v>1152</v>
      </c>
      <c r="AA2575" s="15" t="s">
        <v>22</v>
      </c>
      <c r="AD2575" s="15" t="s">
        <v>1159</v>
      </c>
      <c r="AE2575" s="15" t="s">
        <v>1160</v>
      </c>
      <c r="AF2575" s="15" t="s">
        <v>1161</v>
      </c>
      <c r="AO2575"/>
    </row>
    <row r="2576" spans="1:41" s="15" customFormat="1">
      <c r="A2576" s="14">
        <v>44749.446875000001</v>
      </c>
      <c r="B2576" s="15" t="s">
        <v>1146</v>
      </c>
      <c r="C2576" s="15" t="s">
        <v>11</v>
      </c>
      <c r="D2576" s="14">
        <v>44749.446875000001</v>
      </c>
      <c r="E2576" s="15">
        <f t="shared" ca="1" si="70"/>
        <v>3562</v>
      </c>
      <c r="F2576" s="15" t="s">
        <v>12</v>
      </c>
      <c r="G2576" s="15" t="s">
        <v>13</v>
      </c>
      <c r="H2576" s="15" t="s">
        <v>474</v>
      </c>
      <c r="I2576" s="15" t="s">
        <v>475</v>
      </c>
      <c r="J2576" s="15" t="s">
        <v>1147</v>
      </c>
      <c r="K2576" s="16" t="s">
        <v>1148</v>
      </c>
      <c r="L2576" s="15" t="s">
        <v>1149</v>
      </c>
      <c r="M2576" s="15" t="s">
        <v>1150</v>
      </c>
      <c r="N2576" s="15" t="s">
        <v>1151</v>
      </c>
      <c r="O2576" s="15" t="s">
        <v>114</v>
      </c>
      <c r="P2576" s="15" t="s">
        <v>22</v>
      </c>
      <c r="Q2576" s="15" t="s">
        <v>1153</v>
      </c>
      <c r="R2576" s="16" t="s">
        <v>1154</v>
      </c>
      <c r="S2576" s="16" t="s">
        <v>1155</v>
      </c>
      <c r="T2576" s="16" t="s">
        <v>1156</v>
      </c>
      <c r="U2576" s="18">
        <v>45012</v>
      </c>
      <c r="V2576" s="18">
        <v>45378</v>
      </c>
      <c r="W2576" s="15" t="s">
        <v>1157</v>
      </c>
      <c r="X2576" s="15" t="s">
        <v>1158</v>
      </c>
      <c r="Y2576" s="15" t="s">
        <v>41</v>
      </c>
      <c r="Z2576" s="15" t="s">
        <v>1152</v>
      </c>
      <c r="AA2576" s="15" t="s">
        <v>22</v>
      </c>
      <c r="AD2576" s="15" t="s">
        <v>1159</v>
      </c>
      <c r="AE2576" s="15" t="s">
        <v>1160</v>
      </c>
      <c r="AF2576" s="15" t="s">
        <v>1161</v>
      </c>
      <c r="AK2576"/>
      <c r="AO2576"/>
    </row>
    <row r="2577" spans="1:44" s="15" customFormat="1">
      <c r="A2577" s="14">
        <v>44780.446875000001</v>
      </c>
      <c r="B2577" s="15" t="s">
        <v>1146</v>
      </c>
      <c r="C2577" s="15" t="s">
        <v>11</v>
      </c>
      <c r="D2577" s="14">
        <v>44780.446875000001</v>
      </c>
      <c r="E2577" s="15">
        <f t="shared" ca="1" si="70"/>
        <v>2711</v>
      </c>
      <c r="F2577" s="15" t="s">
        <v>12</v>
      </c>
      <c r="G2577" s="15" t="s">
        <v>13</v>
      </c>
      <c r="H2577" s="15" t="s">
        <v>474</v>
      </c>
      <c r="I2577" s="15" t="s">
        <v>475</v>
      </c>
      <c r="J2577" s="15" t="s">
        <v>1147</v>
      </c>
      <c r="K2577" s="16" t="s">
        <v>1148</v>
      </c>
      <c r="L2577" s="15" t="s">
        <v>1149</v>
      </c>
      <c r="M2577" s="15" t="s">
        <v>1150</v>
      </c>
      <c r="N2577" s="15" t="s">
        <v>1151</v>
      </c>
      <c r="O2577" s="15" t="s">
        <v>114</v>
      </c>
      <c r="P2577" s="15" t="s">
        <v>22</v>
      </c>
      <c r="Q2577" s="15" t="s">
        <v>1153</v>
      </c>
      <c r="R2577" s="16" t="s">
        <v>1154</v>
      </c>
      <c r="S2577" s="16" t="s">
        <v>1155</v>
      </c>
      <c r="T2577" s="16" t="s">
        <v>1156</v>
      </c>
      <c r="U2577" s="18">
        <v>45012</v>
      </c>
      <c r="V2577" s="18">
        <v>45378</v>
      </c>
      <c r="W2577" s="15" t="s">
        <v>1157</v>
      </c>
      <c r="X2577" s="15" t="s">
        <v>1158</v>
      </c>
      <c r="Y2577" s="15" t="s">
        <v>41</v>
      </c>
      <c r="Z2577" s="15" t="s">
        <v>1152</v>
      </c>
      <c r="AA2577" s="15" t="s">
        <v>22</v>
      </c>
      <c r="AD2577" s="15" t="s">
        <v>1159</v>
      </c>
      <c r="AE2577" s="15" t="s">
        <v>1160</v>
      </c>
      <c r="AF2577" s="15" t="s">
        <v>1161</v>
      </c>
      <c r="AK2577"/>
      <c r="AL2577"/>
      <c r="AO2577"/>
    </row>
    <row r="2578" spans="1:44" s="15" customFormat="1">
      <c r="A2578" s="14">
        <v>44811.446875000001</v>
      </c>
      <c r="B2578" s="15" t="s">
        <v>1146</v>
      </c>
      <c r="C2578" s="15" t="s">
        <v>11</v>
      </c>
      <c r="D2578" s="14">
        <v>44811.446875000001</v>
      </c>
      <c r="E2578" s="15">
        <f t="shared" ca="1" si="70"/>
        <v>1446</v>
      </c>
      <c r="F2578" s="15" t="s">
        <v>12</v>
      </c>
      <c r="G2578" s="15" t="s">
        <v>13</v>
      </c>
      <c r="H2578" s="15" t="s">
        <v>474</v>
      </c>
      <c r="I2578" s="15" t="s">
        <v>475</v>
      </c>
      <c r="J2578" s="15" t="s">
        <v>1147</v>
      </c>
      <c r="K2578" s="16" t="s">
        <v>1148</v>
      </c>
      <c r="L2578" s="15" t="s">
        <v>1149</v>
      </c>
      <c r="M2578" s="15" t="s">
        <v>1150</v>
      </c>
      <c r="N2578" s="15" t="s">
        <v>1151</v>
      </c>
      <c r="O2578" s="15" t="s">
        <v>114</v>
      </c>
      <c r="P2578" s="15" t="s">
        <v>22</v>
      </c>
      <c r="Q2578" s="15" t="s">
        <v>1153</v>
      </c>
      <c r="R2578" s="16" t="s">
        <v>1154</v>
      </c>
      <c r="S2578" s="16" t="s">
        <v>1155</v>
      </c>
      <c r="T2578" s="16" t="s">
        <v>1156</v>
      </c>
      <c r="U2578" s="18">
        <v>45012</v>
      </c>
      <c r="V2578" s="18">
        <v>45378</v>
      </c>
      <c r="W2578" s="15" t="s">
        <v>1157</v>
      </c>
      <c r="X2578" s="15" t="s">
        <v>1158</v>
      </c>
      <c r="Y2578" s="15" t="s">
        <v>41</v>
      </c>
      <c r="Z2578" s="15" t="s">
        <v>1152</v>
      </c>
      <c r="AA2578" s="15" t="s">
        <v>22</v>
      </c>
      <c r="AD2578" s="15" t="s">
        <v>1159</v>
      </c>
      <c r="AE2578" s="15" t="s">
        <v>1160</v>
      </c>
      <c r="AF2578" s="15" t="s">
        <v>1161</v>
      </c>
      <c r="AK2578"/>
      <c r="AL2578"/>
      <c r="AO2578"/>
      <c r="AP2578"/>
      <c r="AQ2578"/>
      <c r="AR2578"/>
    </row>
    <row r="2579" spans="1:44" s="15" customFormat="1">
      <c r="A2579" s="14">
        <v>44841.446875000001</v>
      </c>
      <c r="B2579" s="15" t="s">
        <v>1146</v>
      </c>
      <c r="C2579" s="15" t="s">
        <v>11</v>
      </c>
      <c r="D2579" s="14">
        <v>44841.446875000001</v>
      </c>
      <c r="E2579" s="15">
        <f t="shared" ca="1" si="70"/>
        <v>3355</v>
      </c>
      <c r="F2579" s="15" t="s">
        <v>12</v>
      </c>
      <c r="G2579" s="15" t="s">
        <v>13</v>
      </c>
      <c r="H2579" s="15" t="s">
        <v>474</v>
      </c>
      <c r="I2579" s="15" t="s">
        <v>475</v>
      </c>
      <c r="J2579" s="15" t="s">
        <v>1147</v>
      </c>
      <c r="K2579" s="16" t="s">
        <v>1148</v>
      </c>
      <c r="L2579" s="15" t="s">
        <v>1149</v>
      </c>
      <c r="M2579" s="15" t="s">
        <v>1150</v>
      </c>
      <c r="N2579" s="15" t="s">
        <v>1151</v>
      </c>
      <c r="O2579" s="15" t="s">
        <v>114</v>
      </c>
      <c r="P2579" s="15" t="s">
        <v>22</v>
      </c>
      <c r="Q2579" s="15" t="s">
        <v>1153</v>
      </c>
      <c r="R2579" s="16" t="s">
        <v>1154</v>
      </c>
      <c r="S2579" s="16" t="s">
        <v>1155</v>
      </c>
      <c r="T2579" s="16" t="s">
        <v>1156</v>
      </c>
      <c r="U2579" s="18">
        <v>45012</v>
      </c>
      <c r="V2579" s="18">
        <v>45378</v>
      </c>
      <c r="W2579" s="15" t="s">
        <v>1157</v>
      </c>
      <c r="X2579" s="15" t="s">
        <v>1158</v>
      </c>
      <c r="Y2579" s="15" t="s">
        <v>41</v>
      </c>
      <c r="Z2579" s="15" t="s">
        <v>1152</v>
      </c>
      <c r="AA2579" s="15" t="s">
        <v>22</v>
      </c>
      <c r="AD2579" s="15" t="s">
        <v>1159</v>
      </c>
      <c r="AE2579" s="15" t="s">
        <v>1160</v>
      </c>
      <c r="AF2579" s="15" t="s">
        <v>1161</v>
      </c>
      <c r="AI2579"/>
      <c r="AJ2579"/>
      <c r="AK2579"/>
      <c r="AL2579"/>
      <c r="AP2579"/>
      <c r="AQ2579"/>
      <c r="AR2579"/>
    </row>
    <row r="2580" spans="1:44" s="15" customFormat="1">
      <c r="A2580" s="14">
        <v>44872.446875000001</v>
      </c>
      <c r="B2580" s="15" t="s">
        <v>1146</v>
      </c>
      <c r="C2580" s="15" t="s">
        <v>11</v>
      </c>
      <c r="D2580" s="14">
        <v>44872.446875000001</v>
      </c>
      <c r="E2580" s="15">
        <f t="shared" ca="1" si="70"/>
        <v>2641</v>
      </c>
      <c r="F2580" s="15" t="s">
        <v>12</v>
      </c>
      <c r="G2580" s="15" t="s">
        <v>13</v>
      </c>
      <c r="H2580" s="15" t="s">
        <v>474</v>
      </c>
      <c r="I2580" s="15" t="s">
        <v>475</v>
      </c>
      <c r="J2580" s="15" t="s">
        <v>1147</v>
      </c>
      <c r="K2580" s="16" t="s">
        <v>1148</v>
      </c>
      <c r="L2580" s="15" t="s">
        <v>1149</v>
      </c>
      <c r="M2580" s="15" t="s">
        <v>1150</v>
      </c>
      <c r="N2580" s="15" t="s">
        <v>1151</v>
      </c>
      <c r="O2580" s="15" t="s">
        <v>114</v>
      </c>
      <c r="P2580" s="15" t="s">
        <v>22</v>
      </c>
      <c r="Q2580" s="15" t="s">
        <v>1153</v>
      </c>
      <c r="R2580" s="16" t="s">
        <v>1154</v>
      </c>
      <c r="S2580" s="16" t="s">
        <v>1155</v>
      </c>
      <c r="T2580" s="16" t="s">
        <v>1156</v>
      </c>
      <c r="U2580" s="18">
        <v>45012</v>
      </c>
      <c r="V2580" s="18">
        <v>45378</v>
      </c>
      <c r="W2580" s="15" t="s">
        <v>1157</v>
      </c>
      <c r="X2580" s="15" t="s">
        <v>1158</v>
      </c>
      <c r="Y2580" s="15" t="s">
        <v>41</v>
      </c>
      <c r="Z2580" s="15" t="s">
        <v>1152</v>
      </c>
      <c r="AA2580" s="15" t="s">
        <v>22</v>
      </c>
      <c r="AD2580" s="15" t="s">
        <v>1159</v>
      </c>
      <c r="AE2580" s="15" t="s">
        <v>1160</v>
      </c>
      <c r="AF2580" s="15" t="s">
        <v>1161</v>
      </c>
      <c r="AI2580"/>
      <c r="AJ2580"/>
      <c r="AK2580"/>
      <c r="AL2580"/>
      <c r="AP2580"/>
      <c r="AQ2580"/>
      <c r="AR2580"/>
    </row>
    <row r="2581" spans="1:44" s="15" customFormat="1">
      <c r="A2581" s="14">
        <v>44902.446875000001</v>
      </c>
      <c r="B2581" s="15" t="s">
        <v>1146</v>
      </c>
      <c r="C2581" s="15" t="s">
        <v>11</v>
      </c>
      <c r="D2581" s="14">
        <v>44902.446875000001</v>
      </c>
      <c r="E2581" s="15">
        <f t="shared" ca="1" si="70"/>
        <v>2654</v>
      </c>
      <c r="F2581" s="15" t="s">
        <v>12</v>
      </c>
      <c r="G2581" s="15" t="s">
        <v>13</v>
      </c>
      <c r="H2581" s="15" t="s">
        <v>474</v>
      </c>
      <c r="I2581" s="15" t="s">
        <v>475</v>
      </c>
      <c r="J2581" s="15" t="s">
        <v>1147</v>
      </c>
      <c r="K2581" s="16" t="s">
        <v>1148</v>
      </c>
      <c r="L2581" s="15" t="s">
        <v>1149</v>
      </c>
      <c r="M2581" s="15" t="s">
        <v>1150</v>
      </c>
      <c r="N2581" s="15" t="s">
        <v>1151</v>
      </c>
      <c r="O2581" s="15" t="s">
        <v>114</v>
      </c>
      <c r="P2581" s="15" t="s">
        <v>22</v>
      </c>
      <c r="Q2581" s="15" t="s">
        <v>1153</v>
      </c>
      <c r="R2581" s="16" t="s">
        <v>1154</v>
      </c>
      <c r="S2581" s="16" t="s">
        <v>1155</v>
      </c>
      <c r="T2581" s="16" t="s">
        <v>1156</v>
      </c>
      <c r="U2581" s="18">
        <v>45012</v>
      </c>
      <c r="V2581" s="18">
        <v>45378</v>
      </c>
      <c r="W2581" s="15" t="s">
        <v>1157</v>
      </c>
      <c r="X2581" s="15" t="s">
        <v>1158</v>
      </c>
      <c r="Y2581" s="15" t="s">
        <v>41</v>
      </c>
      <c r="Z2581" s="15" t="s">
        <v>1152</v>
      </c>
      <c r="AA2581" s="15" t="s">
        <v>22</v>
      </c>
      <c r="AD2581" s="15" t="s">
        <v>1159</v>
      </c>
      <c r="AE2581" s="15" t="s">
        <v>1160</v>
      </c>
      <c r="AF2581" s="15" t="s">
        <v>1161</v>
      </c>
      <c r="AI2581"/>
      <c r="AJ2581"/>
      <c r="AK2581"/>
      <c r="AL2581"/>
      <c r="AP2581"/>
      <c r="AQ2581"/>
      <c r="AR2581"/>
    </row>
    <row r="2582" spans="1:44" s="15" customFormat="1">
      <c r="A2582" s="14">
        <v>44933.446875000001</v>
      </c>
      <c r="B2582" s="15" t="s">
        <v>1146</v>
      </c>
      <c r="C2582" s="15" t="s">
        <v>11</v>
      </c>
      <c r="D2582" s="14">
        <v>44933.446875000001</v>
      </c>
      <c r="E2582" s="15">
        <f t="shared" ca="1" si="70"/>
        <v>3917</v>
      </c>
      <c r="F2582" s="15" t="s">
        <v>12</v>
      </c>
      <c r="G2582" s="15" t="s">
        <v>13</v>
      </c>
      <c r="H2582" s="15" t="s">
        <v>474</v>
      </c>
      <c r="I2582" s="15" t="s">
        <v>475</v>
      </c>
      <c r="J2582" s="15" t="s">
        <v>1147</v>
      </c>
      <c r="K2582" s="16" t="s">
        <v>1148</v>
      </c>
      <c r="L2582" s="15" t="s">
        <v>1149</v>
      </c>
      <c r="M2582" s="15" t="s">
        <v>1150</v>
      </c>
      <c r="N2582" s="15" t="s">
        <v>1151</v>
      </c>
      <c r="O2582" s="15" t="s">
        <v>114</v>
      </c>
      <c r="P2582" s="15" t="s">
        <v>22</v>
      </c>
      <c r="Q2582" s="15" t="s">
        <v>1153</v>
      </c>
      <c r="R2582" s="16" t="s">
        <v>1154</v>
      </c>
      <c r="S2582" s="16" t="s">
        <v>1155</v>
      </c>
      <c r="T2582" s="16" t="s">
        <v>1156</v>
      </c>
      <c r="U2582" s="18">
        <v>45012</v>
      </c>
      <c r="V2582" s="18">
        <v>45378</v>
      </c>
      <c r="W2582" s="15" t="s">
        <v>1157</v>
      </c>
      <c r="X2582" s="15" t="s">
        <v>1158</v>
      </c>
      <c r="Y2582" s="15" t="s">
        <v>41</v>
      </c>
      <c r="Z2582" s="15" t="s">
        <v>1152</v>
      </c>
      <c r="AA2582" s="15" t="s">
        <v>22</v>
      </c>
      <c r="AD2582" s="15" t="s">
        <v>1159</v>
      </c>
      <c r="AE2582" s="15" t="s">
        <v>1160</v>
      </c>
      <c r="AF2582" s="15" t="s">
        <v>1161</v>
      </c>
      <c r="AI2582"/>
      <c r="AJ2582"/>
      <c r="AK2582"/>
      <c r="AL2582"/>
      <c r="AP2582"/>
      <c r="AQ2582"/>
      <c r="AR2582"/>
    </row>
    <row r="2583" spans="1:44" s="15" customFormat="1">
      <c r="A2583" s="14">
        <v>44964.446875000001</v>
      </c>
      <c r="B2583" s="15" t="s">
        <v>1146</v>
      </c>
      <c r="C2583" s="15" t="s">
        <v>11</v>
      </c>
      <c r="D2583" s="14">
        <v>44964.446875000001</v>
      </c>
      <c r="E2583" s="15">
        <f t="shared" ca="1" si="70"/>
        <v>3804</v>
      </c>
      <c r="F2583" s="15" t="s">
        <v>12</v>
      </c>
      <c r="G2583" s="15" t="s">
        <v>13</v>
      </c>
      <c r="H2583" s="15" t="s">
        <v>474</v>
      </c>
      <c r="I2583" s="15" t="s">
        <v>475</v>
      </c>
      <c r="J2583" s="15" t="s">
        <v>1147</v>
      </c>
      <c r="K2583" s="16" t="s">
        <v>1148</v>
      </c>
      <c r="L2583" s="15" t="s">
        <v>1149</v>
      </c>
      <c r="M2583" s="15" t="s">
        <v>1150</v>
      </c>
      <c r="N2583" s="15" t="s">
        <v>1151</v>
      </c>
      <c r="O2583" s="15" t="s">
        <v>114</v>
      </c>
      <c r="P2583" s="15" t="s">
        <v>22</v>
      </c>
      <c r="Q2583" s="15" t="s">
        <v>1153</v>
      </c>
      <c r="R2583" s="16" t="s">
        <v>1154</v>
      </c>
      <c r="S2583" s="16" t="s">
        <v>1155</v>
      </c>
      <c r="T2583" s="16" t="s">
        <v>1156</v>
      </c>
      <c r="U2583" s="18">
        <v>45012</v>
      </c>
      <c r="V2583" s="18">
        <v>45378</v>
      </c>
      <c r="W2583" s="15" t="s">
        <v>1157</v>
      </c>
      <c r="X2583" s="15" t="s">
        <v>1158</v>
      </c>
      <c r="Y2583" s="15" t="s">
        <v>41</v>
      </c>
      <c r="Z2583" s="15" t="s">
        <v>1152</v>
      </c>
      <c r="AA2583" s="15" t="s">
        <v>22</v>
      </c>
      <c r="AD2583" s="15" t="s">
        <v>1159</v>
      </c>
      <c r="AE2583" s="15" t="s">
        <v>1160</v>
      </c>
      <c r="AF2583" s="15" t="s">
        <v>1161</v>
      </c>
      <c r="AI2583"/>
      <c r="AJ2583"/>
      <c r="AP2583"/>
      <c r="AQ2583"/>
      <c r="AR2583"/>
    </row>
    <row r="2584" spans="1:44" s="15" customFormat="1">
      <c r="A2584" s="14">
        <v>44992.446875000001</v>
      </c>
      <c r="B2584" s="15" t="s">
        <v>1146</v>
      </c>
      <c r="C2584" s="15" t="s">
        <v>11</v>
      </c>
      <c r="D2584" s="14">
        <v>44992.446875000001</v>
      </c>
      <c r="E2584" s="15">
        <f t="shared" ca="1" si="70"/>
        <v>3496</v>
      </c>
      <c r="F2584" s="15" t="s">
        <v>12</v>
      </c>
      <c r="G2584" s="15" t="s">
        <v>13</v>
      </c>
      <c r="H2584" s="15" t="s">
        <v>474</v>
      </c>
      <c r="I2584" s="15" t="s">
        <v>475</v>
      </c>
      <c r="J2584" s="15" t="s">
        <v>1147</v>
      </c>
      <c r="K2584" s="16" t="s">
        <v>1148</v>
      </c>
      <c r="L2584" s="15" t="s">
        <v>1149</v>
      </c>
      <c r="M2584" s="15" t="s">
        <v>1150</v>
      </c>
      <c r="N2584" s="15" t="s">
        <v>1151</v>
      </c>
      <c r="O2584" s="15" t="s">
        <v>114</v>
      </c>
      <c r="P2584" s="15" t="s">
        <v>22</v>
      </c>
      <c r="Q2584" s="15" t="s">
        <v>1153</v>
      </c>
      <c r="R2584" s="16" t="s">
        <v>1154</v>
      </c>
      <c r="S2584" s="16" t="s">
        <v>1155</v>
      </c>
      <c r="T2584" s="16" t="s">
        <v>1156</v>
      </c>
      <c r="U2584" s="18">
        <v>45012</v>
      </c>
      <c r="V2584" s="18">
        <v>45378</v>
      </c>
      <c r="W2584" s="15" t="s">
        <v>1157</v>
      </c>
      <c r="X2584" s="15" t="s">
        <v>1158</v>
      </c>
      <c r="Y2584" s="15" t="s">
        <v>41</v>
      </c>
      <c r="Z2584" s="15" t="s">
        <v>1152</v>
      </c>
      <c r="AA2584" s="15" t="s">
        <v>22</v>
      </c>
      <c r="AD2584" s="15" t="s">
        <v>1159</v>
      </c>
      <c r="AE2584" s="15" t="s">
        <v>1160</v>
      </c>
      <c r="AF2584" s="15" t="s">
        <v>1161</v>
      </c>
      <c r="AI2584"/>
      <c r="AJ2584"/>
      <c r="AP2584"/>
      <c r="AQ2584"/>
      <c r="AR2584"/>
    </row>
    <row r="2585" spans="1:44" s="15" customFormat="1">
      <c r="A2585" s="14">
        <v>45023.446875000001</v>
      </c>
      <c r="B2585" s="15" t="s">
        <v>1146</v>
      </c>
      <c r="C2585" s="15" t="s">
        <v>11</v>
      </c>
      <c r="D2585" s="14">
        <v>45023.446875000001</v>
      </c>
      <c r="E2585" s="15">
        <f t="shared" ca="1" si="70"/>
        <v>2679</v>
      </c>
      <c r="F2585" s="15" t="s">
        <v>12</v>
      </c>
      <c r="G2585" s="15" t="s">
        <v>13</v>
      </c>
      <c r="H2585" s="15" t="s">
        <v>474</v>
      </c>
      <c r="I2585" s="15" t="s">
        <v>475</v>
      </c>
      <c r="J2585" s="15" t="s">
        <v>1147</v>
      </c>
      <c r="K2585" s="16" t="s">
        <v>1148</v>
      </c>
      <c r="L2585" s="15" t="s">
        <v>1149</v>
      </c>
      <c r="M2585" s="15" t="s">
        <v>1150</v>
      </c>
      <c r="N2585" s="15" t="s">
        <v>1151</v>
      </c>
      <c r="O2585" s="15" t="s">
        <v>114</v>
      </c>
      <c r="P2585" s="15" t="s">
        <v>22</v>
      </c>
      <c r="Q2585" s="15" t="s">
        <v>1153</v>
      </c>
      <c r="R2585" s="16" t="s">
        <v>1154</v>
      </c>
      <c r="S2585" s="16" t="s">
        <v>1155</v>
      </c>
      <c r="T2585" s="16" t="s">
        <v>1156</v>
      </c>
      <c r="U2585" s="18">
        <v>45012</v>
      </c>
      <c r="V2585" s="18">
        <v>45378</v>
      </c>
      <c r="W2585" s="15" t="s">
        <v>1157</v>
      </c>
      <c r="X2585" s="15" t="s">
        <v>1158</v>
      </c>
      <c r="Y2585" s="15" t="s">
        <v>41</v>
      </c>
      <c r="Z2585" s="15" t="s">
        <v>1152</v>
      </c>
      <c r="AA2585" s="15" t="s">
        <v>22</v>
      </c>
      <c r="AD2585" s="15" t="s">
        <v>1159</v>
      </c>
      <c r="AE2585" s="15" t="s">
        <v>1160</v>
      </c>
      <c r="AF2585" s="15" t="s">
        <v>1161</v>
      </c>
      <c r="AJ2585"/>
    </row>
    <row r="2586" spans="1:44">
      <c r="A2586" s="14">
        <v>45053.446875000001</v>
      </c>
      <c r="B2586" s="15" t="s">
        <v>1146</v>
      </c>
      <c r="C2586" s="15" t="s">
        <v>11</v>
      </c>
      <c r="D2586" s="14">
        <v>45053.446875000001</v>
      </c>
      <c r="E2586" s="15">
        <f t="shared" ca="1" si="70"/>
        <v>3145</v>
      </c>
      <c r="F2586" s="15" t="s">
        <v>12</v>
      </c>
      <c r="G2586" s="15" t="s">
        <v>13</v>
      </c>
      <c r="H2586" s="15" t="s">
        <v>474</v>
      </c>
      <c r="I2586" s="15" t="s">
        <v>475</v>
      </c>
      <c r="J2586" s="15" t="s">
        <v>1147</v>
      </c>
      <c r="K2586" s="16" t="s">
        <v>1148</v>
      </c>
      <c r="L2586" s="15" t="s">
        <v>1149</v>
      </c>
      <c r="M2586" s="15" t="s">
        <v>1150</v>
      </c>
      <c r="N2586" s="15" t="s">
        <v>1151</v>
      </c>
      <c r="O2586" s="15" t="s">
        <v>114</v>
      </c>
      <c r="P2586" s="15" t="s">
        <v>22</v>
      </c>
      <c r="Q2586" s="15" t="s">
        <v>1153</v>
      </c>
      <c r="R2586" s="16" t="s">
        <v>1154</v>
      </c>
      <c r="S2586" s="16" t="s">
        <v>1155</v>
      </c>
      <c r="T2586" s="16" t="s">
        <v>1156</v>
      </c>
      <c r="U2586" s="18">
        <v>45012</v>
      </c>
      <c r="V2586" s="18">
        <v>45378</v>
      </c>
      <c r="W2586" s="15" t="s">
        <v>1157</v>
      </c>
      <c r="X2586" s="15" t="s">
        <v>1158</v>
      </c>
      <c r="Y2586" s="15" t="s">
        <v>41</v>
      </c>
      <c r="Z2586" s="15" t="s">
        <v>1152</v>
      </c>
      <c r="AA2586" s="15" t="s">
        <v>22</v>
      </c>
      <c r="AB2586" s="15"/>
      <c r="AC2586" s="15"/>
      <c r="AD2586" s="15" t="s">
        <v>1159</v>
      </c>
      <c r="AE2586" s="15" t="s">
        <v>1160</v>
      </c>
      <c r="AF2586" s="15" t="s">
        <v>1161</v>
      </c>
      <c r="AG2586" s="15"/>
      <c r="AH2586" s="15"/>
      <c r="AI2586" s="15"/>
      <c r="AJ2586" s="15"/>
      <c r="AK2586" s="15"/>
      <c r="AL2586" s="15"/>
      <c r="AM2586" s="15"/>
      <c r="AN2586" s="15"/>
      <c r="AO2586" s="15"/>
      <c r="AP2586" s="15"/>
      <c r="AQ2586" s="15"/>
      <c r="AR2586" s="15"/>
    </row>
    <row r="2587" spans="1:44">
      <c r="A2587" s="14">
        <v>45084.446875000001</v>
      </c>
      <c r="B2587" s="15" t="s">
        <v>1146</v>
      </c>
      <c r="C2587" s="15" t="s">
        <v>11</v>
      </c>
      <c r="D2587" s="14">
        <v>45084.446875000001</v>
      </c>
      <c r="E2587" s="15">
        <f t="shared" ca="1" si="70"/>
        <v>4443</v>
      </c>
      <c r="F2587" s="15" t="s">
        <v>12</v>
      </c>
      <c r="G2587" s="15" t="s">
        <v>13</v>
      </c>
      <c r="H2587" s="15" t="s">
        <v>474</v>
      </c>
      <c r="I2587" s="15" t="s">
        <v>475</v>
      </c>
      <c r="J2587" s="15" t="s">
        <v>1147</v>
      </c>
      <c r="K2587" s="16" t="s">
        <v>1148</v>
      </c>
      <c r="L2587" s="15" t="s">
        <v>1149</v>
      </c>
      <c r="M2587" s="15" t="s">
        <v>1150</v>
      </c>
      <c r="N2587" s="15" t="s">
        <v>1151</v>
      </c>
      <c r="O2587" s="15" t="s">
        <v>114</v>
      </c>
      <c r="P2587" s="15" t="s">
        <v>22</v>
      </c>
      <c r="Q2587" s="15" t="s">
        <v>1153</v>
      </c>
      <c r="R2587" s="16" t="s">
        <v>1154</v>
      </c>
      <c r="S2587" s="16" t="s">
        <v>1155</v>
      </c>
      <c r="T2587" s="16" t="s">
        <v>1156</v>
      </c>
      <c r="U2587" s="18">
        <v>45012</v>
      </c>
      <c r="V2587" s="18">
        <v>45378</v>
      </c>
      <c r="W2587" s="15" t="s">
        <v>1157</v>
      </c>
      <c r="X2587" s="15" t="s">
        <v>1158</v>
      </c>
      <c r="Y2587" s="15" t="s">
        <v>41</v>
      </c>
      <c r="Z2587" s="15" t="s">
        <v>1152</v>
      </c>
      <c r="AA2587" s="15" t="s">
        <v>22</v>
      </c>
      <c r="AB2587" s="15"/>
      <c r="AC2587" s="15"/>
      <c r="AD2587" s="15" t="s">
        <v>1159</v>
      </c>
      <c r="AE2587" s="15" t="s">
        <v>1160</v>
      </c>
      <c r="AF2587" s="15" t="s">
        <v>1161</v>
      </c>
      <c r="AG2587" s="15"/>
      <c r="AH2587" s="15"/>
      <c r="AI2587" s="15"/>
      <c r="AJ2587" s="15"/>
      <c r="AK2587" s="15"/>
      <c r="AL2587" s="15"/>
      <c r="AM2587" s="15"/>
      <c r="AN2587" s="15"/>
      <c r="AO2587" s="15"/>
      <c r="AP2587" s="15"/>
      <c r="AQ2587" s="15"/>
      <c r="AR2587" s="15"/>
    </row>
    <row r="2588" spans="1:44">
      <c r="A2588" s="14">
        <v>45114.446875000001</v>
      </c>
      <c r="B2588" s="15" t="s">
        <v>1146</v>
      </c>
      <c r="C2588" s="15" t="s">
        <v>11</v>
      </c>
      <c r="D2588" s="14">
        <v>45114.446875000001</v>
      </c>
      <c r="E2588" s="15">
        <f t="shared" ca="1" si="70"/>
        <v>4383</v>
      </c>
      <c r="F2588" s="15" t="s">
        <v>12</v>
      </c>
      <c r="G2588" s="15" t="s">
        <v>13</v>
      </c>
      <c r="H2588" s="15" t="s">
        <v>474</v>
      </c>
      <c r="I2588" s="15" t="s">
        <v>475</v>
      </c>
      <c r="J2588" s="15" t="s">
        <v>1147</v>
      </c>
      <c r="K2588" s="16" t="s">
        <v>1148</v>
      </c>
      <c r="L2588" s="15" t="s">
        <v>1149</v>
      </c>
      <c r="M2588" s="15" t="s">
        <v>1150</v>
      </c>
      <c r="N2588" s="15" t="s">
        <v>1151</v>
      </c>
      <c r="O2588" s="15" t="s">
        <v>114</v>
      </c>
      <c r="P2588" s="15" t="s">
        <v>22</v>
      </c>
      <c r="Q2588" s="15" t="s">
        <v>1153</v>
      </c>
      <c r="R2588" s="16" t="s">
        <v>1154</v>
      </c>
      <c r="S2588" s="16" t="s">
        <v>1155</v>
      </c>
      <c r="T2588" s="16" t="s">
        <v>1156</v>
      </c>
      <c r="U2588" s="18">
        <v>45012</v>
      </c>
      <c r="V2588" s="18">
        <v>45378</v>
      </c>
      <c r="W2588" s="15" t="s">
        <v>1157</v>
      </c>
      <c r="X2588" s="15" t="s">
        <v>1158</v>
      </c>
      <c r="Y2588" s="15" t="s">
        <v>41</v>
      </c>
      <c r="Z2588" s="15" t="s">
        <v>1152</v>
      </c>
      <c r="AA2588" s="15" t="s">
        <v>22</v>
      </c>
      <c r="AB2588" s="15"/>
      <c r="AC2588" s="15"/>
      <c r="AD2588" s="15" t="s">
        <v>1159</v>
      </c>
      <c r="AE2588" s="15" t="s">
        <v>1160</v>
      </c>
      <c r="AF2588" s="15" t="s">
        <v>1161</v>
      </c>
      <c r="AG2588" s="15"/>
      <c r="AH2588" s="15"/>
      <c r="AI2588" s="15"/>
      <c r="AJ2588" s="15"/>
      <c r="AK2588" s="15"/>
      <c r="AL2588" s="15"/>
      <c r="AN2588" s="15"/>
      <c r="AO2588" s="15"/>
      <c r="AP2588" s="15"/>
      <c r="AQ2588" s="15"/>
      <c r="AR2588" s="15"/>
    </row>
    <row r="2589" spans="1:44">
      <c r="A2589" s="14">
        <v>45145.446875000001</v>
      </c>
      <c r="B2589" s="15" t="s">
        <v>1146</v>
      </c>
      <c r="C2589" s="15" t="s">
        <v>11</v>
      </c>
      <c r="D2589" s="14">
        <v>45145.446875000001</v>
      </c>
      <c r="E2589" s="15">
        <f t="shared" ca="1" si="70"/>
        <v>2764</v>
      </c>
      <c r="F2589" s="15" t="s">
        <v>12</v>
      </c>
      <c r="G2589" s="15" t="s">
        <v>13</v>
      </c>
      <c r="H2589" s="15" t="s">
        <v>474</v>
      </c>
      <c r="I2589" s="15" t="s">
        <v>475</v>
      </c>
      <c r="J2589" s="15" t="s">
        <v>1147</v>
      </c>
      <c r="K2589" s="16" t="s">
        <v>1148</v>
      </c>
      <c r="L2589" s="15" t="s">
        <v>1149</v>
      </c>
      <c r="M2589" s="15" t="s">
        <v>1150</v>
      </c>
      <c r="N2589" s="15" t="s">
        <v>1151</v>
      </c>
      <c r="O2589" s="15" t="s">
        <v>114</v>
      </c>
      <c r="P2589" s="15" t="s">
        <v>22</v>
      </c>
      <c r="Q2589" s="15" t="s">
        <v>1153</v>
      </c>
      <c r="R2589" s="16" t="s">
        <v>1154</v>
      </c>
      <c r="S2589" s="16" t="s">
        <v>1155</v>
      </c>
      <c r="T2589" s="16" t="s">
        <v>1156</v>
      </c>
      <c r="U2589" s="18">
        <v>45012</v>
      </c>
      <c r="V2589" s="18">
        <v>45378</v>
      </c>
      <c r="W2589" s="15" t="s">
        <v>1157</v>
      </c>
      <c r="X2589" s="15" t="s">
        <v>1158</v>
      </c>
      <c r="Y2589" s="15" t="s">
        <v>41</v>
      </c>
      <c r="Z2589" s="15" t="s">
        <v>1152</v>
      </c>
      <c r="AA2589" s="15" t="s">
        <v>22</v>
      </c>
      <c r="AB2589" s="15"/>
      <c r="AC2589" s="15"/>
      <c r="AD2589" s="15" t="s">
        <v>1159</v>
      </c>
      <c r="AE2589" s="15" t="s">
        <v>1160</v>
      </c>
      <c r="AF2589" s="15" t="s">
        <v>1161</v>
      </c>
      <c r="AG2589" s="15"/>
      <c r="AH2589" s="15"/>
      <c r="AI2589" s="15"/>
      <c r="AJ2589" s="15"/>
      <c r="AK2589" s="15"/>
      <c r="AL2589" s="15"/>
      <c r="AN2589" s="15"/>
      <c r="AO2589" s="15"/>
      <c r="AP2589" s="15"/>
      <c r="AQ2589" s="15"/>
      <c r="AR2589" s="15"/>
    </row>
    <row r="2590" spans="1:44">
      <c r="A2590" s="14">
        <v>45176.446875000001</v>
      </c>
      <c r="B2590" s="15" t="s">
        <v>1146</v>
      </c>
      <c r="C2590" s="15" t="s">
        <v>11</v>
      </c>
      <c r="D2590" s="14">
        <v>45176.446875000001</v>
      </c>
      <c r="E2590" s="15">
        <f t="shared" ca="1" si="70"/>
        <v>1806</v>
      </c>
      <c r="F2590" s="15" t="s">
        <v>12</v>
      </c>
      <c r="G2590" s="15" t="s">
        <v>13</v>
      </c>
      <c r="H2590" s="15" t="s">
        <v>474</v>
      </c>
      <c r="I2590" s="15" t="s">
        <v>475</v>
      </c>
      <c r="J2590" s="15" t="s">
        <v>1147</v>
      </c>
      <c r="K2590" s="16" t="s">
        <v>1148</v>
      </c>
      <c r="L2590" s="15" t="s">
        <v>1149</v>
      </c>
      <c r="M2590" s="15" t="s">
        <v>1150</v>
      </c>
      <c r="N2590" s="15" t="s">
        <v>1151</v>
      </c>
      <c r="O2590" s="15" t="s">
        <v>114</v>
      </c>
      <c r="P2590" s="15" t="s">
        <v>22</v>
      </c>
      <c r="Q2590" s="15" t="s">
        <v>1153</v>
      </c>
      <c r="R2590" s="16" t="s">
        <v>1154</v>
      </c>
      <c r="S2590" s="16" t="s">
        <v>1155</v>
      </c>
      <c r="T2590" s="16" t="s">
        <v>1156</v>
      </c>
      <c r="U2590" s="18">
        <v>45012</v>
      </c>
      <c r="V2590" s="18">
        <v>45378</v>
      </c>
      <c r="W2590" s="15" t="s">
        <v>1157</v>
      </c>
      <c r="X2590" s="15" t="s">
        <v>1158</v>
      </c>
      <c r="Y2590" s="15" t="s">
        <v>41</v>
      </c>
      <c r="Z2590" s="15" t="s">
        <v>1152</v>
      </c>
      <c r="AA2590" s="15" t="s">
        <v>22</v>
      </c>
      <c r="AB2590" s="15"/>
      <c r="AC2590" s="15"/>
      <c r="AD2590" s="15" t="s">
        <v>1159</v>
      </c>
      <c r="AE2590" s="15" t="s">
        <v>1160</v>
      </c>
      <c r="AF2590" s="15" t="s">
        <v>1161</v>
      </c>
      <c r="AG2590" s="15"/>
      <c r="AH2590" s="15"/>
      <c r="AI2590" s="15"/>
      <c r="AJ2590" s="15"/>
      <c r="AK2590" s="15"/>
      <c r="AL2590" s="15"/>
      <c r="AN2590" s="15"/>
      <c r="AO2590" s="15"/>
      <c r="AP2590" s="15"/>
      <c r="AQ2590" s="15"/>
      <c r="AR2590" s="15"/>
    </row>
    <row r="2591" spans="1:44">
      <c r="A2591" s="14">
        <v>45206.446875000001</v>
      </c>
      <c r="B2591" s="15" t="s">
        <v>1146</v>
      </c>
      <c r="C2591" s="15" t="s">
        <v>11</v>
      </c>
      <c r="D2591" s="14">
        <v>45206.446875000001</v>
      </c>
      <c r="E2591" s="15">
        <f t="shared" ca="1" si="70"/>
        <v>3775</v>
      </c>
      <c r="F2591" s="15" t="s">
        <v>12</v>
      </c>
      <c r="G2591" s="15" t="s">
        <v>13</v>
      </c>
      <c r="H2591" s="15" t="s">
        <v>474</v>
      </c>
      <c r="I2591" s="15" t="s">
        <v>475</v>
      </c>
      <c r="J2591" s="15" t="s">
        <v>1147</v>
      </c>
      <c r="K2591" s="16" t="s">
        <v>1148</v>
      </c>
      <c r="L2591" s="15" t="s">
        <v>1149</v>
      </c>
      <c r="M2591" s="15" t="s">
        <v>1150</v>
      </c>
      <c r="N2591" s="15" t="s">
        <v>1151</v>
      </c>
      <c r="O2591" s="15" t="s">
        <v>114</v>
      </c>
      <c r="P2591" s="15" t="s">
        <v>22</v>
      </c>
      <c r="Q2591" s="15" t="s">
        <v>1153</v>
      </c>
      <c r="R2591" s="16" t="s">
        <v>1154</v>
      </c>
      <c r="S2591" s="16" t="s">
        <v>1155</v>
      </c>
      <c r="T2591" s="16" t="s">
        <v>1156</v>
      </c>
      <c r="U2591" s="18">
        <v>45012</v>
      </c>
      <c r="V2591" s="18">
        <v>45378</v>
      </c>
      <c r="W2591" s="15" t="s">
        <v>1157</v>
      </c>
      <c r="X2591" s="15" t="s">
        <v>1158</v>
      </c>
      <c r="Y2591" s="15" t="s">
        <v>41</v>
      </c>
      <c r="Z2591" s="15" t="s">
        <v>1152</v>
      </c>
      <c r="AA2591" s="15" t="s">
        <v>22</v>
      </c>
      <c r="AB2591" s="15"/>
      <c r="AC2591" s="15"/>
      <c r="AD2591" s="15" t="s">
        <v>1159</v>
      </c>
      <c r="AE2591" s="15" t="s">
        <v>1160</v>
      </c>
      <c r="AF2591" s="15" t="s">
        <v>1161</v>
      </c>
      <c r="AG2591" s="15"/>
      <c r="AH2591" s="15"/>
      <c r="AI2591" s="15"/>
      <c r="AJ2591" s="15"/>
      <c r="AK2591" s="15"/>
      <c r="AL2591" s="15"/>
      <c r="AN2591" s="15"/>
      <c r="AO2591" s="15"/>
      <c r="AP2591" s="15"/>
      <c r="AQ2591" s="15"/>
      <c r="AR2591" s="15"/>
    </row>
    <row r="2592" spans="1:44">
      <c r="A2592" s="14">
        <v>45237.446875000001</v>
      </c>
      <c r="B2592" s="15" t="s">
        <v>1146</v>
      </c>
      <c r="C2592" s="15" t="s">
        <v>11</v>
      </c>
      <c r="D2592" s="14">
        <v>45237.446875000001</v>
      </c>
      <c r="E2592" s="15">
        <f t="shared" ca="1" si="70"/>
        <v>2886</v>
      </c>
      <c r="F2592" s="15" t="s">
        <v>12</v>
      </c>
      <c r="G2592" s="15" t="s">
        <v>13</v>
      </c>
      <c r="H2592" s="15" t="s">
        <v>474</v>
      </c>
      <c r="I2592" s="15" t="s">
        <v>475</v>
      </c>
      <c r="J2592" s="15" t="s">
        <v>1147</v>
      </c>
      <c r="K2592" s="16" t="s">
        <v>1148</v>
      </c>
      <c r="L2592" s="15" t="s">
        <v>1149</v>
      </c>
      <c r="M2592" s="15" t="s">
        <v>1150</v>
      </c>
      <c r="N2592" s="15" t="s">
        <v>1151</v>
      </c>
      <c r="O2592" s="15" t="s">
        <v>114</v>
      </c>
      <c r="P2592" s="15" t="s">
        <v>22</v>
      </c>
      <c r="Q2592" s="15" t="s">
        <v>1153</v>
      </c>
      <c r="R2592" s="16" t="s">
        <v>1154</v>
      </c>
      <c r="S2592" s="16" t="s">
        <v>1155</v>
      </c>
      <c r="T2592" s="16" t="s">
        <v>1156</v>
      </c>
      <c r="U2592" s="18">
        <v>45012</v>
      </c>
      <c r="V2592" s="18">
        <v>45378</v>
      </c>
      <c r="W2592" s="15" t="s">
        <v>1157</v>
      </c>
      <c r="X2592" s="15" t="s">
        <v>1158</v>
      </c>
      <c r="Y2592" s="15" t="s">
        <v>41</v>
      </c>
      <c r="Z2592" s="15" t="s">
        <v>1152</v>
      </c>
      <c r="AA2592" s="15" t="s">
        <v>22</v>
      </c>
      <c r="AB2592" s="15"/>
      <c r="AC2592" s="15"/>
      <c r="AD2592" s="15" t="s">
        <v>1159</v>
      </c>
      <c r="AE2592" s="15" t="s">
        <v>1160</v>
      </c>
      <c r="AF2592" s="15" t="s">
        <v>1161</v>
      </c>
      <c r="AG2592" s="15"/>
      <c r="AH2592" s="15"/>
      <c r="AI2592" s="15"/>
      <c r="AJ2592" s="15"/>
      <c r="AK2592" s="15"/>
      <c r="AL2592" s="15"/>
      <c r="AN2592" s="15"/>
      <c r="AO2592" s="15"/>
      <c r="AP2592" s="15"/>
      <c r="AQ2592" s="15"/>
      <c r="AR2592" s="15"/>
    </row>
    <row r="2593" spans="1:40" s="15" customFormat="1">
      <c r="A2593" s="14">
        <v>45267.446875000001</v>
      </c>
      <c r="B2593" s="15" t="s">
        <v>1146</v>
      </c>
      <c r="C2593" s="15" t="s">
        <v>11</v>
      </c>
      <c r="D2593" s="14">
        <v>45267.446875000001</v>
      </c>
      <c r="E2593" s="15">
        <f t="shared" ca="1" si="70"/>
        <v>1526</v>
      </c>
      <c r="F2593" s="15" t="s">
        <v>12</v>
      </c>
      <c r="G2593" s="15" t="s">
        <v>13</v>
      </c>
      <c r="H2593" s="15" t="s">
        <v>474</v>
      </c>
      <c r="I2593" s="15" t="s">
        <v>475</v>
      </c>
      <c r="J2593" s="15" t="s">
        <v>1147</v>
      </c>
      <c r="K2593" s="16" t="s">
        <v>1148</v>
      </c>
      <c r="L2593" s="15" t="s">
        <v>1149</v>
      </c>
      <c r="M2593" s="15" t="s">
        <v>1150</v>
      </c>
      <c r="N2593" s="15" t="s">
        <v>1151</v>
      </c>
      <c r="O2593" s="15" t="s">
        <v>114</v>
      </c>
      <c r="P2593" s="15" t="s">
        <v>22</v>
      </c>
      <c r="Q2593" s="15" t="s">
        <v>1153</v>
      </c>
      <c r="R2593" s="16" t="s">
        <v>1154</v>
      </c>
      <c r="S2593" s="16" t="s">
        <v>1155</v>
      </c>
      <c r="T2593" s="16" t="s">
        <v>1156</v>
      </c>
      <c r="U2593" s="18">
        <v>45012</v>
      </c>
      <c r="V2593" s="18">
        <v>45378</v>
      </c>
      <c r="W2593" s="15" t="s">
        <v>1157</v>
      </c>
      <c r="X2593" s="15" t="s">
        <v>1158</v>
      </c>
      <c r="Y2593" s="15" t="s">
        <v>41</v>
      </c>
      <c r="Z2593" s="15" t="s">
        <v>1152</v>
      </c>
      <c r="AA2593" s="15" t="s">
        <v>22</v>
      </c>
      <c r="AD2593" s="15" t="s">
        <v>1159</v>
      </c>
      <c r="AE2593" s="15" t="s">
        <v>1160</v>
      </c>
      <c r="AF2593" s="15" t="s">
        <v>1161</v>
      </c>
      <c r="AM2593"/>
    </row>
    <row r="2594" spans="1:40" s="15" customFormat="1">
      <c r="A2594" s="14">
        <v>44203.514907407407</v>
      </c>
      <c r="B2594" s="15" t="s">
        <v>1162</v>
      </c>
      <c r="C2594" s="15" t="s">
        <v>11</v>
      </c>
      <c r="D2594" s="14">
        <v>44203.514907407407</v>
      </c>
      <c r="E2594" s="15">
        <f ca="1">RANDBETWEEN(2300,4500)</f>
        <v>2852</v>
      </c>
      <c r="F2594" s="15" t="s">
        <v>12</v>
      </c>
      <c r="G2594" s="15" t="s">
        <v>13</v>
      </c>
      <c r="H2594" s="15" t="s">
        <v>157</v>
      </c>
      <c r="I2594" s="15" t="s">
        <v>158</v>
      </c>
      <c r="J2594" s="15" t="s">
        <v>1163</v>
      </c>
      <c r="K2594" s="16" t="s">
        <v>1164</v>
      </c>
      <c r="L2594" s="15" t="s">
        <v>1165</v>
      </c>
      <c r="M2594" s="15" t="s">
        <v>1166</v>
      </c>
      <c r="N2594" s="15" t="s">
        <v>1167</v>
      </c>
      <c r="O2594" s="15" t="s">
        <v>40</v>
      </c>
      <c r="P2594" s="15" t="s">
        <v>22</v>
      </c>
      <c r="Q2594" s="15" t="s">
        <v>1168</v>
      </c>
      <c r="R2594" s="16" t="s">
        <v>1169</v>
      </c>
      <c r="S2594" s="16" t="s">
        <v>1170</v>
      </c>
      <c r="T2594" s="16" t="s">
        <v>1171</v>
      </c>
      <c r="U2594" s="18">
        <v>45145</v>
      </c>
      <c r="V2594" s="18">
        <v>45511</v>
      </c>
      <c r="W2594" s="15" t="s">
        <v>1172</v>
      </c>
      <c r="X2594" s="15" t="s">
        <v>1173</v>
      </c>
      <c r="Y2594" s="15" t="s">
        <v>41</v>
      </c>
      <c r="AA2594" s="15" t="s">
        <v>22</v>
      </c>
      <c r="AD2594" s="15" t="s">
        <v>1174</v>
      </c>
      <c r="AE2594" s="15" t="s">
        <v>1175</v>
      </c>
      <c r="AF2594" s="15" t="s">
        <v>751</v>
      </c>
      <c r="AM2594"/>
    </row>
    <row r="2595" spans="1:40" s="15" customFormat="1">
      <c r="A2595" s="14">
        <v>44234.514907407407</v>
      </c>
      <c r="B2595" s="15" t="s">
        <v>1162</v>
      </c>
      <c r="C2595" s="15" t="s">
        <v>11</v>
      </c>
      <c r="D2595" s="14">
        <v>44234.514907407407</v>
      </c>
      <c r="E2595" s="15">
        <f t="shared" ref="E2595:E2629" ca="1" si="71">RANDBETWEEN(2300,4500)</f>
        <v>4058</v>
      </c>
      <c r="F2595" s="15" t="s">
        <v>12</v>
      </c>
      <c r="G2595" s="15" t="s">
        <v>13</v>
      </c>
      <c r="H2595" s="15" t="s">
        <v>157</v>
      </c>
      <c r="I2595" s="15" t="s">
        <v>158</v>
      </c>
      <c r="J2595" s="15" t="s">
        <v>1163</v>
      </c>
      <c r="K2595" s="16" t="s">
        <v>1164</v>
      </c>
      <c r="L2595" s="15" t="s">
        <v>1165</v>
      </c>
      <c r="M2595" s="15" t="s">
        <v>1166</v>
      </c>
      <c r="N2595" s="15" t="s">
        <v>1167</v>
      </c>
      <c r="O2595" s="15" t="s">
        <v>40</v>
      </c>
      <c r="P2595" s="15" t="s">
        <v>22</v>
      </c>
      <c r="Q2595" s="15" t="s">
        <v>1168</v>
      </c>
      <c r="R2595" s="16" t="s">
        <v>1169</v>
      </c>
      <c r="S2595" s="16" t="s">
        <v>1170</v>
      </c>
      <c r="T2595" s="16" t="s">
        <v>1171</v>
      </c>
      <c r="U2595" s="18">
        <v>45145</v>
      </c>
      <c r="V2595" s="18">
        <v>45511</v>
      </c>
      <c r="W2595" s="15" t="s">
        <v>1172</v>
      </c>
      <c r="X2595" s="15" t="s">
        <v>1173</v>
      </c>
      <c r="Y2595" s="15" t="s">
        <v>41</v>
      </c>
      <c r="AA2595" s="15" t="s">
        <v>22</v>
      </c>
      <c r="AD2595" s="15" t="s">
        <v>1174</v>
      </c>
      <c r="AE2595" s="15" t="s">
        <v>1175</v>
      </c>
      <c r="AF2595" s="15" t="s">
        <v>751</v>
      </c>
    </row>
    <row r="2596" spans="1:40" s="15" customFormat="1">
      <c r="A2596" s="14">
        <v>44262.514907349534</v>
      </c>
      <c r="B2596" s="15" t="s">
        <v>1162</v>
      </c>
      <c r="C2596" s="15" t="s">
        <v>11</v>
      </c>
      <c r="D2596" s="14">
        <v>44262.514907349534</v>
      </c>
      <c r="E2596" s="15">
        <f t="shared" ca="1" si="71"/>
        <v>2620</v>
      </c>
      <c r="F2596" s="15" t="s">
        <v>12</v>
      </c>
      <c r="G2596" s="15" t="s">
        <v>13</v>
      </c>
      <c r="H2596" s="15" t="s">
        <v>157</v>
      </c>
      <c r="I2596" s="15" t="s">
        <v>158</v>
      </c>
      <c r="J2596" s="15" t="s">
        <v>1163</v>
      </c>
      <c r="K2596" s="16" t="s">
        <v>1164</v>
      </c>
      <c r="L2596" s="15" t="s">
        <v>1165</v>
      </c>
      <c r="M2596" s="15" t="s">
        <v>1166</v>
      </c>
      <c r="N2596" s="15" t="s">
        <v>1167</v>
      </c>
      <c r="O2596" s="15" t="s">
        <v>40</v>
      </c>
      <c r="P2596" s="15" t="s">
        <v>22</v>
      </c>
      <c r="Q2596" s="15" t="s">
        <v>1168</v>
      </c>
      <c r="R2596" s="16" t="s">
        <v>1169</v>
      </c>
      <c r="S2596" s="16" t="s">
        <v>1170</v>
      </c>
      <c r="T2596" s="16" t="s">
        <v>1171</v>
      </c>
      <c r="U2596" s="18">
        <v>45145</v>
      </c>
      <c r="V2596" s="18">
        <v>45511</v>
      </c>
      <c r="W2596" s="15" t="s">
        <v>1172</v>
      </c>
      <c r="X2596" s="15" t="s">
        <v>1173</v>
      </c>
      <c r="Y2596" s="15" t="s">
        <v>41</v>
      </c>
      <c r="AA2596" s="15" t="s">
        <v>22</v>
      </c>
      <c r="AD2596" s="15" t="s">
        <v>1174</v>
      </c>
      <c r="AE2596" s="15" t="s">
        <v>1175</v>
      </c>
      <c r="AF2596" s="15" t="s">
        <v>751</v>
      </c>
    </row>
    <row r="2597" spans="1:40" s="15" customFormat="1">
      <c r="A2597" s="14">
        <v>44293.514907349534</v>
      </c>
      <c r="B2597" s="15" t="s">
        <v>1162</v>
      </c>
      <c r="C2597" s="15" t="s">
        <v>11</v>
      </c>
      <c r="D2597" s="14">
        <v>44293.514907349534</v>
      </c>
      <c r="E2597" s="15">
        <f t="shared" ca="1" si="71"/>
        <v>2611</v>
      </c>
      <c r="F2597" s="15" t="s">
        <v>12</v>
      </c>
      <c r="G2597" s="15" t="s">
        <v>13</v>
      </c>
      <c r="H2597" s="15" t="s">
        <v>157</v>
      </c>
      <c r="I2597" s="15" t="s">
        <v>158</v>
      </c>
      <c r="J2597" s="15" t="s">
        <v>1163</v>
      </c>
      <c r="K2597" s="16" t="s">
        <v>1164</v>
      </c>
      <c r="L2597" s="15" t="s">
        <v>1165</v>
      </c>
      <c r="M2597" s="15" t="s">
        <v>1166</v>
      </c>
      <c r="N2597" s="15" t="s">
        <v>1167</v>
      </c>
      <c r="O2597" s="15" t="s">
        <v>40</v>
      </c>
      <c r="P2597" s="15" t="s">
        <v>22</v>
      </c>
      <c r="Q2597" s="15" t="s">
        <v>1168</v>
      </c>
      <c r="R2597" s="16" t="s">
        <v>1169</v>
      </c>
      <c r="S2597" s="16" t="s">
        <v>1170</v>
      </c>
      <c r="T2597" s="16" t="s">
        <v>1171</v>
      </c>
      <c r="U2597" s="18">
        <v>45145</v>
      </c>
      <c r="V2597" s="18">
        <v>45511</v>
      </c>
      <c r="W2597" s="15" t="s">
        <v>1172</v>
      </c>
      <c r="X2597" s="15" t="s">
        <v>1173</v>
      </c>
      <c r="Y2597" s="15" t="s">
        <v>41</v>
      </c>
      <c r="AA2597" s="15" t="s">
        <v>22</v>
      </c>
      <c r="AD2597" s="15" t="s">
        <v>1174</v>
      </c>
      <c r="AE2597" s="15" t="s">
        <v>1175</v>
      </c>
      <c r="AF2597" s="15" t="s">
        <v>751</v>
      </c>
    </row>
    <row r="2598" spans="1:40" s="15" customFormat="1">
      <c r="A2598" s="14">
        <v>44323.514907349534</v>
      </c>
      <c r="B2598" s="15" t="s">
        <v>1162</v>
      </c>
      <c r="C2598" s="15" t="s">
        <v>11</v>
      </c>
      <c r="D2598" s="14">
        <v>44323.514907349534</v>
      </c>
      <c r="E2598" s="15">
        <f t="shared" ca="1" si="71"/>
        <v>2849</v>
      </c>
      <c r="F2598" s="15" t="s">
        <v>12</v>
      </c>
      <c r="G2598" s="15" t="s">
        <v>13</v>
      </c>
      <c r="H2598" s="15" t="s">
        <v>157</v>
      </c>
      <c r="I2598" s="15" t="s">
        <v>158</v>
      </c>
      <c r="J2598" s="15" t="s">
        <v>1163</v>
      </c>
      <c r="K2598" s="16" t="s">
        <v>1164</v>
      </c>
      <c r="L2598" s="15" t="s">
        <v>1165</v>
      </c>
      <c r="M2598" s="15" t="s">
        <v>1166</v>
      </c>
      <c r="N2598" s="15" t="s">
        <v>1167</v>
      </c>
      <c r="O2598" s="15" t="s">
        <v>40</v>
      </c>
      <c r="P2598" s="15" t="s">
        <v>22</v>
      </c>
      <c r="Q2598" s="15" t="s">
        <v>1168</v>
      </c>
      <c r="R2598" s="16" t="s">
        <v>1169</v>
      </c>
      <c r="S2598" s="16" t="s">
        <v>1170</v>
      </c>
      <c r="T2598" s="16" t="s">
        <v>1171</v>
      </c>
      <c r="U2598" s="18">
        <v>45145</v>
      </c>
      <c r="V2598" s="18">
        <v>45511</v>
      </c>
      <c r="W2598" s="15" t="s">
        <v>1172</v>
      </c>
      <c r="X2598" s="15" t="s">
        <v>1173</v>
      </c>
      <c r="Y2598" s="15" t="s">
        <v>41</v>
      </c>
      <c r="AA2598" s="15" t="s">
        <v>22</v>
      </c>
      <c r="AD2598" s="15" t="s">
        <v>1174</v>
      </c>
      <c r="AE2598" s="15" t="s">
        <v>1175</v>
      </c>
      <c r="AF2598" s="15" t="s">
        <v>751</v>
      </c>
    </row>
    <row r="2599" spans="1:40" s="15" customFormat="1">
      <c r="A2599" s="14">
        <v>44354.514907349534</v>
      </c>
      <c r="B2599" s="15" t="s">
        <v>1162</v>
      </c>
      <c r="C2599" s="15" t="s">
        <v>11</v>
      </c>
      <c r="D2599" s="14">
        <v>44354.514907349534</v>
      </c>
      <c r="E2599" s="15">
        <f t="shared" ca="1" si="71"/>
        <v>2935</v>
      </c>
      <c r="F2599" s="15" t="s">
        <v>12</v>
      </c>
      <c r="G2599" s="15" t="s">
        <v>13</v>
      </c>
      <c r="H2599" s="15" t="s">
        <v>157</v>
      </c>
      <c r="I2599" s="15" t="s">
        <v>158</v>
      </c>
      <c r="J2599" s="15" t="s">
        <v>1163</v>
      </c>
      <c r="K2599" s="16" t="s">
        <v>1164</v>
      </c>
      <c r="L2599" s="15" t="s">
        <v>1165</v>
      </c>
      <c r="M2599" s="15" t="s">
        <v>1166</v>
      </c>
      <c r="N2599" s="15" t="s">
        <v>1167</v>
      </c>
      <c r="O2599" s="15" t="s">
        <v>40</v>
      </c>
      <c r="P2599" s="15" t="s">
        <v>22</v>
      </c>
      <c r="Q2599" s="15" t="s">
        <v>1168</v>
      </c>
      <c r="R2599" s="16" t="s">
        <v>1169</v>
      </c>
      <c r="S2599" s="16" t="s">
        <v>1170</v>
      </c>
      <c r="T2599" s="16" t="s">
        <v>1171</v>
      </c>
      <c r="U2599" s="18">
        <v>45145</v>
      </c>
      <c r="V2599" s="18">
        <v>45511</v>
      </c>
      <c r="W2599" s="15" t="s">
        <v>1172</v>
      </c>
      <c r="X2599" s="15" t="s">
        <v>1173</v>
      </c>
      <c r="Y2599" s="15" t="s">
        <v>41</v>
      </c>
      <c r="AA2599" s="15" t="s">
        <v>22</v>
      </c>
      <c r="AD2599" s="15" t="s">
        <v>1174</v>
      </c>
      <c r="AE2599" s="15" t="s">
        <v>1175</v>
      </c>
      <c r="AF2599" s="15" t="s">
        <v>751</v>
      </c>
    </row>
    <row r="2600" spans="1:40" s="15" customFormat="1">
      <c r="A2600" s="14">
        <v>44384.514907349534</v>
      </c>
      <c r="B2600" s="15" t="s">
        <v>1162</v>
      </c>
      <c r="C2600" s="15" t="s">
        <v>11</v>
      </c>
      <c r="D2600" s="14">
        <v>44384.514907349534</v>
      </c>
      <c r="E2600" s="15">
        <f t="shared" ca="1" si="71"/>
        <v>3267</v>
      </c>
      <c r="F2600" s="15" t="s">
        <v>12</v>
      </c>
      <c r="G2600" s="15" t="s">
        <v>13</v>
      </c>
      <c r="H2600" s="15" t="s">
        <v>157</v>
      </c>
      <c r="I2600" s="15" t="s">
        <v>158</v>
      </c>
      <c r="J2600" s="15" t="s">
        <v>1163</v>
      </c>
      <c r="K2600" s="16" t="s">
        <v>1164</v>
      </c>
      <c r="L2600" s="15" t="s">
        <v>1165</v>
      </c>
      <c r="M2600" s="15" t="s">
        <v>1166</v>
      </c>
      <c r="N2600" s="15" t="s">
        <v>1167</v>
      </c>
      <c r="O2600" s="15" t="s">
        <v>40</v>
      </c>
      <c r="P2600" s="15" t="s">
        <v>22</v>
      </c>
      <c r="Q2600" s="15" t="s">
        <v>1168</v>
      </c>
      <c r="R2600" s="16" t="s">
        <v>1169</v>
      </c>
      <c r="S2600" s="16" t="s">
        <v>1170</v>
      </c>
      <c r="T2600" s="16" t="s">
        <v>1171</v>
      </c>
      <c r="U2600" s="18">
        <v>45145</v>
      </c>
      <c r="V2600" s="18">
        <v>45511</v>
      </c>
      <c r="W2600" s="15" t="s">
        <v>1172</v>
      </c>
      <c r="X2600" s="15" t="s">
        <v>1173</v>
      </c>
      <c r="Y2600" s="15" t="s">
        <v>41</v>
      </c>
      <c r="AA2600" s="15" t="s">
        <v>22</v>
      </c>
      <c r="AD2600" s="15" t="s">
        <v>1174</v>
      </c>
      <c r="AE2600" s="15" t="s">
        <v>1175</v>
      </c>
      <c r="AF2600" s="15" t="s">
        <v>751</v>
      </c>
    </row>
    <row r="2601" spans="1:40" s="15" customFormat="1">
      <c r="A2601" s="14">
        <v>44415.514907349534</v>
      </c>
      <c r="B2601" s="15" t="s">
        <v>1162</v>
      </c>
      <c r="C2601" s="15" t="s">
        <v>11</v>
      </c>
      <c r="D2601" s="14">
        <v>44415.514907349534</v>
      </c>
      <c r="E2601" s="15">
        <f t="shared" ca="1" si="71"/>
        <v>3324</v>
      </c>
      <c r="F2601" s="15" t="s">
        <v>12</v>
      </c>
      <c r="G2601" s="15" t="s">
        <v>13</v>
      </c>
      <c r="H2601" s="15" t="s">
        <v>157</v>
      </c>
      <c r="I2601" s="15" t="s">
        <v>158</v>
      </c>
      <c r="J2601" s="15" t="s">
        <v>1163</v>
      </c>
      <c r="K2601" s="16" t="s">
        <v>1164</v>
      </c>
      <c r="L2601" s="15" t="s">
        <v>1165</v>
      </c>
      <c r="M2601" s="15" t="s">
        <v>1166</v>
      </c>
      <c r="N2601" s="15" t="s">
        <v>1167</v>
      </c>
      <c r="O2601" s="15" t="s">
        <v>40</v>
      </c>
      <c r="P2601" s="15" t="s">
        <v>22</v>
      </c>
      <c r="Q2601" s="15" t="s">
        <v>1168</v>
      </c>
      <c r="R2601" s="16" t="s">
        <v>1169</v>
      </c>
      <c r="S2601" s="16" t="s">
        <v>1170</v>
      </c>
      <c r="T2601" s="16" t="s">
        <v>1171</v>
      </c>
      <c r="U2601" s="18">
        <v>45145</v>
      </c>
      <c r="V2601" s="18">
        <v>45511</v>
      </c>
      <c r="W2601" s="15" t="s">
        <v>1172</v>
      </c>
      <c r="X2601" s="15" t="s">
        <v>1173</v>
      </c>
      <c r="Y2601" s="15" t="s">
        <v>41</v>
      </c>
      <c r="AA2601" s="15" t="s">
        <v>22</v>
      </c>
      <c r="AD2601" s="15" t="s">
        <v>1174</v>
      </c>
      <c r="AE2601" s="15" t="s">
        <v>1175</v>
      </c>
      <c r="AF2601" s="15" t="s">
        <v>751</v>
      </c>
      <c r="AN2601"/>
    </row>
    <row r="2602" spans="1:40" s="15" customFormat="1">
      <c r="A2602" s="14">
        <v>44446.514907349534</v>
      </c>
      <c r="B2602" s="15" t="s">
        <v>1162</v>
      </c>
      <c r="C2602" s="15" t="s">
        <v>11</v>
      </c>
      <c r="D2602" s="14">
        <v>44446.514907349534</v>
      </c>
      <c r="E2602" s="15">
        <f t="shared" ca="1" si="71"/>
        <v>3925</v>
      </c>
      <c r="F2602" s="15" t="s">
        <v>12</v>
      </c>
      <c r="G2602" s="15" t="s">
        <v>13</v>
      </c>
      <c r="H2602" s="15" t="s">
        <v>157</v>
      </c>
      <c r="I2602" s="15" t="s">
        <v>158</v>
      </c>
      <c r="J2602" s="15" t="s">
        <v>1163</v>
      </c>
      <c r="K2602" s="16" t="s">
        <v>1164</v>
      </c>
      <c r="L2602" s="15" t="s">
        <v>1165</v>
      </c>
      <c r="M2602" s="15" t="s">
        <v>1166</v>
      </c>
      <c r="N2602" s="15" t="s">
        <v>1167</v>
      </c>
      <c r="O2602" s="15" t="s">
        <v>40</v>
      </c>
      <c r="P2602" s="15" t="s">
        <v>22</v>
      </c>
      <c r="Q2602" s="15" t="s">
        <v>1168</v>
      </c>
      <c r="R2602" s="16" t="s">
        <v>1169</v>
      </c>
      <c r="S2602" s="16" t="s">
        <v>1170</v>
      </c>
      <c r="T2602" s="16" t="s">
        <v>1171</v>
      </c>
      <c r="U2602" s="18">
        <v>45145</v>
      </c>
      <c r="V2602" s="18">
        <v>45511</v>
      </c>
      <c r="W2602" s="15" t="s">
        <v>1172</v>
      </c>
      <c r="X2602" s="15" t="s">
        <v>1173</v>
      </c>
      <c r="Y2602" s="15" t="s">
        <v>41</v>
      </c>
      <c r="AA2602" s="15" t="s">
        <v>22</v>
      </c>
      <c r="AD2602" s="15" t="s">
        <v>1174</v>
      </c>
      <c r="AE2602" s="15" t="s">
        <v>1175</v>
      </c>
      <c r="AF2602" s="15" t="s">
        <v>751</v>
      </c>
      <c r="AN2602"/>
    </row>
    <row r="2603" spans="1:40" s="15" customFormat="1">
      <c r="A2603" s="14">
        <v>44476.514907349534</v>
      </c>
      <c r="B2603" s="15" t="s">
        <v>1162</v>
      </c>
      <c r="C2603" s="15" t="s">
        <v>11</v>
      </c>
      <c r="D2603" s="14">
        <v>44476.514907349534</v>
      </c>
      <c r="E2603" s="15">
        <f t="shared" ca="1" si="71"/>
        <v>2485</v>
      </c>
      <c r="F2603" s="15" t="s">
        <v>12</v>
      </c>
      <c r="G2603" s="15" t="s">
        <v>13</v>
      </c>
      <c r="H2603" s="15" t="s">
        <v>157</v>
      </c>
      <c r="I2603" s="15" t="s">
        <v>158</v>
      </c>
      <c r="J2603" s="15" t="s">
        <v>1163</v>
      </c>
      <c r="K2603" s="16" t="s">
        <v>1164</v>
      </c>
      <c r="L2603" s="15" t="s">
        <v>1165</v>
      </c>
      <c r="M2603" s="15" t="s">
        <v>1166</v>
      </c>
      <c r="N2603" s="15" t="s">
        <v>1167</v>
      </c>
      <c r="O2603" s="15" t="s">
        <v>40</v>
      </c>
      <c r="P2603" s="15" t="s">
        <v>22</v>
      </c>
      <c r="Q2603" s="15" t="s">
        <v>1168</v>
      </c>
      <c r="R2603" s="16" t="s">
        <v>1169</v>
      </c>
      <c r="S2603" s="16" t="s">
        <v>1170</v>
      </c>
      <c r="T2603" s="16" t="s">
        <v>1171</v>
      </c>
      <c r="U2603" s="18">
        <v>45145</v>
      </c>
      <c r="V2603" s="18">
        <v>45511</v>
      </c>
      <c r="W2603" s="15" t="s">
        <v>1172</v>
      </c>
      <c r="X2603" s="15" t="s">
        <v>1173</v>
      </c>
      <c r="Y2603" s="15" t="s">
        <v>41</v>
      </c>
      <c r="AA2603" s="15" t="s">
        <v>22</v>
      </c>
      <c r="AD2603" s="15" t="s">
        <v>1174</v>
      </c>
      <c r="AE2603" s="15" t="s">
        <v>1175</v>
      </c>
      <c r="AF2603" s="15" t="s">
        <v>751</v>
      </c>
      <c r="AN2603"/>
    </row>
    <row r="2604" spans="1:40" s="15" customFormat="1">
      <c r="A2604" s="14">
        <v>44507.514907349534</v>
      </c>
      <c r="B2604" s="15" t="s">
        <v>1162</v>
      </c>
      <c r="C2604" s="15" t="s">
        <v>11</v>
      </c>
      <c r="D2604" s="14">
        <v>44507.514907349534</v>
      </c>
      <c r="E2604" s="15">
        <f t="shared" ca="1" si="71"/>
        <v>4300</v>
      </c>
      <c r="F2604" s="15" t="s">
        <v>12</v>
      </c>
      <c r="G2604" s="15" t="s">
        <v>13</v>
      </c>
      <c r="H2604" s="15" t="s">
        <v>157</v>
      </c>
      <c r="I2604" s="15" t="s">
        <v>158</v>
      </c>
      <c r="J2604" s="15" t="s">
        <v>1163</v>
      </c>
      <c r="K2604" s="16" t="s">
        <v>1164</v>
      </c>
      <c r="L2604" s="15" t="s">
        <v>1165</v>
      </c>
      <c r="M2604" s="15" t="s">
        <v>1166</v>
      </c>
      <c r="N2604" s="15" t="s">
        <v>1167</v>
      </c>
      <c r="O2604" s="15" t="s">
        <v>40</v>
      </c>
      <c r="P2604" s="15" t="s">
        <v>22</v>
      </c>
      <c r="Q2604" s="15" t="s">
        <v>1168</v>
      </c>
      <c r="R2604" s="16" t="s">
        <v>1169</v>
      </c>
      <c r="S2604" s="16" t="s">
        <v>1170</v>
      </c>
      <c r="T2604" s="16" t="s">
        <v>1171</v>
      </c>
      <c r="U2604" s="18">
        <v>45145</v>
      </c>
      <c r="V2604" s="18">
        <v>45511</v>
      </c>
      <c r="W2604" s="15" t="s">
        <v>1172</v>
      </c>
      <c r="X2604" s="15" t="s">
        <v>1173</v>
      </c>
      <c r="Y2604" s="15" t="s">
        <v>41</v>
      </c>
      <c r="AA2604" s="15" t="s">
        <v>22</v>
      </c>
      <c r="AD2604" s="15" t="s">
        <v>1174</v>
      </c>
      <c r="AE2604" s="15" t="s">
        <v>1175</v>
      </c>
      <c r="AF2604" s="15" t="s">
        <v>751</v>
      </c>
      <c r="AN2604"/>
    </row>
    <row r="2605" spans="1:40" s="15" customFormat="1">
      <c r="A2605" s="14">
        <v>44537.514907349534</v>
      </c>
      <c r="B2605" s="15" t="s">
        <v>1162</v>
      </c>
      <c r="C2605" s="15" t="s">
        <v>11</v>
      </c>
      <c r="D2605" s="14">
        <v>44537.514907349534</v>
      </c>
      <c r="E2605" s="15">
        <f t="shared" ca="1" si="71"/>
        <v>4068</v>
      </c>
      <c r="F2605" s="15" t="s">
        <v>12</v>
      </c>
      <c r="G2605" s="15" t="s">
        <v>13</v>
      </c>
      <c r="H2605" s="15" t="s">
        <v>157</v>
      </c>
      <c r="I2605" s="15" t="s">
        <v>158</v>
      </c>
      <c r="J2605" s="15" t="s">
        <v>1163</v>
      </c>
      <c r="K2605" s="16" t="s">
        <v>1164</v>
      </c>
      <c r="L2605" s="15" t="s">
        <v>1165</v>
      </c>
      <c r="M2605" s="15" t="s">
        <v>1166</v>
      </c>
      <c r="N2605" s="15" t="s">
        <v>1167</v>
      </c>
      <c r="O2605" s="15" t="s">
        <v>40</v>
      </c>
      <c r="P2605" s="15" t="s">
        <v>22</v>
      </c>
      <c r="Q2605" s="15" t="s">
        <v>1168</v>
      </c>
      <c r="R2605" s="16" t="s">
        <v>1169</v>
      </c>
      <c r="S2605" s="16" t="s">
        <v>1170</v>
      </c>
      <c r="T2605" s="16" t="s">
        <v>1171</v>
      </c>
      <c r="U2605" s="18">
        <v>45145</v>
      </c>
      <c r="V2605" s="18">
        <v>45511</v>
      </c>
      <c r="W2605" s="15" t="s">
        <v>1172</v>
      </c>
      <c r="X2605" s="15" t="s">
        <v>1173</v>
      </c>
      <c r="Y2605" s="15" t="s">
        <v>41</v>
      </c>
      <c r="AA2605" s="15" t="s">
        <v>22</v>
      </c>
      <c r="AD2605" s="15" t="s">
        <v>1174</v>
      </c>
      <c r="AE2605" s="15" t="s">
        <v>1175</v>
      </c>
      <c r="AF2605" s="15" t="s">
        <v>751</v>
      </c>
      <c r="AN2605"/>
    </row>
    <row r="2606" spans="1:40" s="15" customFormat="1">
      <c r="A2606" s="14">
        <v>44568.514907349534</v>
      </c>
      <c r="B2606" s="15" t="s">
        <v>1162</v>
      </c>
      <c r="C2606" s="15" t="s">
        <v>11</v>
      </c>
      <c r="D2606" s="14">
        <v>44568.514907349534</v>
      </c>
      <c r="E2606" s="15">
        <f t="shared" ca="1" si="71"/>
        <v>4097</v>
      </c>
      <c r="F2606" s="15" t="s">
        <v>12</v>
      </c>
      <c r="G2606" s="15" t="s">
        <v>13</v>
      </c>
      <c r="H2606" s="15" t="s">
        <v>157</v>
      </c>
      <c r="I2606" s="15" t="s">
        <v>158</v>
      </c>
      <c r="J2606" s="15" t="s">
        <v>1163</v>
      </c>
      <c r="K2606" s="16" t="s">
        <v>1164</v>
      </c>
      <c r="L2606" s="15" t="s">
        <v>1165</v>
      </c>
      <c r="M2606" s="15" t="s">
        <v>1166</v>
      </c>
      <c r="N2606" s="15" t="s">
        <v>1167</v>
      </c>
      <c r="O2606" s="15" t="s">
        <v>40</v>
      </c>
      <c r="P2606" s="15" t="s">
        <v>22</v>
      </c>
      <c r="Q2606" s="15" t="s">
        <v>1168</v>
      </c>
      <c r="R2606" s="16" t="s">
        <v>1169</v>
      </c>
      <c r="S2606" s="16" t="s">
        <v>1170</v>
      </c>
      <c r="T2606" s="16" t="s">
        <v>1171</v>
      </c>
      <c r="U2606" s="18">
        <v>45145</v>
      </c>
      <c r="V2606" s="18">
        <v>45511</v>
      </c>
      <c r="W2606" s="15" t="s">
        <v>1172</v>
      </c>
      <c r="X2606" s="15" t="s">
        <v>1173</v>
      </c>
      <c r="Y2606" s="15" t="s">
        <v>41</v>
      </c>
      <c r="AA2606" s="15" t="s">
        <v>22</v>
      </c>
      <c r="AD2606" s="15" t="s">
        <v>1174</v>
      </c>
      <c r="AE2606" s="15" t="s">
        <v>1175</v>
      </c>
      <c r="AF2606" s="15" t="s">
        <v>751</v>
      </c>
      <c r="AN2606"/>
    </row>
    <row r="2607" spans="1:40" s="15" customFormat="1">
      <c r="A2607" s="14">
        <v>44599.514907349534</v>
      </c>
      <c r="B2607" s="15" t="s">
        <v>1162</v>
      </c>
      <c r="C2607" s="15" t="s">
        <v>11</v>
      </c>
      <c r="D2607" s="14">
        <v>44599.514907349534</v>
      </c>
      <c r="E2607" s="15">
        <f t="shared" ca="1" si="71"/>
        <v>3702</v>
      </c>
      <c r="F2607" s="15" t="s">
        <v>12</v>
      </c>
      <c r="G2607" s="15" t="s">
        <v>13</v>
      </c>
      <c r="H2607" s="15" t="s">
        <v>157</v>
      </c>
      <c r="I2607" s="15" t="s">
        <v>158</v>
      </c>
      <c r="J2607" s="15" t="s">
        <v>1163</v>
      </c>
      <c r="K2607" s="16" t="s">
        <v>1164</v>
      </c>
      <c r="L2607" s="15" t="s">
        <v>1165</v>
      </c>
      <c r="M2607" s="15" t="s">
        <v>1166</v>
      </c>
      <c r="N2607" s="15" t="s">
        <v>1167</v>
      </c>
      <c r="O2607" s="15" t="s">
        <v>40</v>
      </c>
      <c r="P2607" s="15" t="s">
        <v>22</v>
      </c>
      <c r="Q2607" s="15" t="s">
        <v>1168</v>
      </c>
      <c r="R2607" s="16" t="s">
        <v>1169</v>
      </c>
      <c r="S2607" s="16" t="s">
        <v>1170</v>
      </c>
      <c r="T2607" s="16" t="s">
        <v>1171</v>
      </c>
      <c r="U2607" s="18">
        <v>45145</v>
      </c>
      <c r="V2607" s="18">
        <v>45511</v>
      </c>
      <c r="W2607" s="15" t="s">
        <v>1172</v>
      </c>
      <c r="X2607" s="15" t="s">
        <v>1173</v>
      </c>
      <c r="Y2607" s="15" t="s">
        <v>41</v>
      </c>
      <c r="AA2607" s="15" t="s">
        <v>22</v>
      </c>
      <c r="AD2607" s="15" t="s">
        <v>1174</v>
      </c>
      <c r="AE2607" s="15" t="s">
        <v>1175</v>
      </c>
      <c r="AF2607" s="15" t="s">
        <v>751</v>
      </c>
      <c r="AN2607"/>
    </row>
    <row r="2608" spans="1:40" s="15" customFormat="1">
      <c r="A2608" s="14">
        <v>44627.514907349534</v>
      </c>
      <c r="B2608" s="15" t="s">
        <v>1162</v>
      </c>
      <c r="C2608" s="15" t="s">
        <v>11</v>
      </c>
      <c r="D2608" s="14">
        <v>44627.514907349534</v>
      </c>
      <c r="E2608" s="15">
        <f t="shared" ca="1" si="71"/>
        <v>3342</v>
      </c>
      <c r="F2608" s="15" t="s">
        <v>12</v>
      </c>
      <c r="G2608" s="15" t="s">
        <v>13</v>
      </c>
      <c r="H2608" s="15" t="s">
        <v>157</v>
      </c>
      <c r="I2608" s="15" t="s">
        <v>158</v>
      </c>
      <c r="J2608" s="15" t="s">
        <v>1163</v>
      </c>
      <c r="K2608" s="16" t="s">
        <v>1164</v>
      </c>
      <c r="L2608" s="15" t="s">
        <v>1165</v>
      </c>
      <c r="M2608" s="15" t="s">
        <v>1166</v>
      </c>
      <c r="N2608" s="15" t="s">
        <v>1167</v>
      </c>
      <c r="O2608" s="15" t="s">
        <v>40</v>
      </c>
      <c r="P2608" s="15" t="s">
        <v>22</v>
      </c>
      <c r="Q2608" s="15" t="s">
        <v>1168</v>
      </c>
      <c r="R2608" s="16" t="s">
        <v>1169</v>
      </c>
      <c r="S2608" s="16" t="s">
        <v>1170</v>
      </c>
      <c r="T2608" s="16" t="s">
        <v>1171</v>
      </c>
      <c r="U2608" s="18">
        <v>45145</v>
      </c>
      <c r="V2608" s="18">
        <v>45511</v>
      </c>
      <c r="W2608" s="15" t="s">
        <v>1172</v>
      </c>
      <c r="X2608" s="15" t="s">
        <v>1173</v>
      </c>
      <c r="Y2608" s="15" t="s">
        <v>41</v>
      </c>
      <c r="AA2608" s="15" t="s">
        <v>22</v>
      </c>
      <c r="AD2608" s="15" t="s">
        <v>1174</v>
      </c>
      <c r="AE2608" s="15" t="s">
        <v>1175</v>
      </c>
      <c r="AF2608" s="15" t="s">
        <v>751</v>
      </c>
    </row>
    <row r="2609" spans="1:44" s="15" customFormat="1">
      <c r="A2609" s="14">
        <v>44658.514907349534</v>
      </c>
      <c r="B2609" s="15" t="s">
        <v>1162</v>
      </c>
      <c r="C2609" s="15" t="s">
        <v>11</v>
      </c>
      <c r="D2609" s="14">
        <v>44658.514907349534</v>
      </c>
      <c r="E2609" s="15">
        <f t="shared" ca="1" si="71"/>
        <v>3399</v>
      </c>
      <c r="F2609" s="15" t="s">
        <v>12</v>
      </c>
      <c r="G2609" s="15" t="s">
        <v>13</v>
      </c>
      <c r="H2609" s="15" t="s">
        <v>157</v>
      </c>
      <c r="I2609" s="15" t="s">
        <v>158</v>
      </c>
      <c r="J2609" s="15" t="s">
        <v>1163</v>
      </c>
      <c r="K2609" s="16" t="s">
        <v>1164</v>
      </c>
      <c r="L2609" s="15" t="s">
        <v>1165</v>
      </c>
      <c r="M2609" s="15" t="s">
        <v>1166</v>
      </c>
      <c r="N2609" s="15" t="s">
        <v>1167</v>
      </c>
      <c r="O2609" s="15" t="s">
        <v>40</v>
      </c>
      <c r="P2609" s="15" t="s">
        <v>22</v>
      </c>
      <c r="Q2609" s="15" t="s">
        <v>1168</v>
      </c>
      <c r="R2609" s="16" t="s">
        <v>1169</v>
      </c>
      <c r="S2609" s="16" t="s">
        <v>1170</v>
      </c>
      <c r="T2609" s="16" t="s">
        <v>1171</v>
      </c>
      <c r="U2609" s="18">
        <v>45145</v>
      </c>
      <c r="V2609" s="18">
        <v>45511</v>
      </c>
      <c r="W2609" s="15" t="s">
        <v>1172</v>
      </c>
      <c r="X2609" s="15" t="s">
        <v>1173</v>
      </c>
      <c r="Y2609" s="15" t="s">
        <v>41</v>
      </c>
      <c r="AA2609" s="15" t="s">
        <v>22</v>
      </c>
      <c r="AD2609" s="15" t="s">
        <v>1174</v>
      </c>
      <c r="AE2609" s="15" t="s">
        <v>1175</v>
      </c>
      <c r="AF2609" s="15" t="s">
        <v>751</v>
      </c>
    </row>
    <row r="2610" spans="1:44" s="15" customFormat="1">
      <c r="A2610" s="14">
        <v>44688.514907349534</v>
      </c>
      <c r="B2610" s="15" t="s">
        <v>1162</v>
      </c>
      <c r="C2610" s="15" t="s">
        <v>11</v>
      </c>
      <c r="D2610" s="14">
        <v>44688.514907349534</v>
      </c>
      <c r="E2610" s="15">
        <f t="shared" ca="1" si="71"/>
        <v>2901</v>
      </c>
      <c r="F2610" s="15" t="s">
        <v>12</v>
      </c>
      <c r="G2610" s="15" t="s">
        <v>13</v>
      </c>
      <c r="H2610" s="15" t="s">
        <v>157</v>
      </c>
      <c r="I2610" s="15" t="s">
        <v>158</v>
      </c>
      <c r="J2610" s="15" t="s">
        <v>1163</v>
      </c>
      <c r="K2610" s="16" t="s">
        <v>1164</v>
      </c>
      <c r="L2610" s="15" t="s">
        <v>1165</v>
      </c>
      <c r="M2610" s="15" t="s">
        <v>1166</v>
      </c>
      <c r="N2610" s="15" t="s">
        <v>1167</v>
      </c>
      <c r="O2610" s="15" t="s">
        <v>40</v>
      </c>
      <c r="P2610" s="15" t="s">
        <v>22</v>
      </c>
      <c r="Q2610" s="15" t="s">
        <v>1168</v>
      </c>
      <c r="R2610" s="16" t="s">
        <v>1169</v>
      </c>
      <c r="S2610" s="16" t="s">
        <v>1170</v>
      </c>
      <c r="T2610" s="16" t="s">
        <v>1171</v>
      </c>
      <c r="U2610" s="18">
        <v>45145</v>
      </c>
      <c r="V2610" s="18">
        <v>45511</v>
      </c>
      <c r="W2610" s="15" t="s">
        <v>1172</v>
      </c>
      <c r="X2610" s="15" t="s">
        <v>1173</v>
      </c>
      <c r="Y2610" s="15" t="s">
        <v>41</v>
      </c>
      <c r="AA2610" s="15" t="s">
        <v>22</v>
      </c>
      <c r="AD2610" s="15" t="s">
        <v>1174</v>
      </c>
      <c r="AE2610" s="15" t="s">
        <v>1175</v>
      </c>
      <c r="AF2610" s="15" t="s">
        <v>751</v>
      </c>
    </row>
    <row r="2611" spans="1:44" s="15" customFormat="1">
      <c r="A2611" s="14">
        <v>44719.514907349534</v>
      </c>
      <c r="B2611" s="15" t="s">
        <v>1162</v>
      </c>
      <c r="C2611" s="15" t="s">
        <v>11</v>
      </c>
      <c r="D2611" s="14">
        <v>44719.514907349534</v>
      </c>
      <c r="E2611" s="15">
        <f t="shared" ca="1" si="71"/>
        <v>4447</v>
      </c>
      <c r="F2611" s="15" t="s">
        <v>12</v>
      </c>
      <c r="G2611" s="15" t="s">
        <v>13</v>
      </c>
      <c r="H2611" s="15" t="s">
        <v>157</v>
      </c>
      <c r="I2611" s="15" t="s">
        <v>158</v>
      </c>
      <c r="J2611" s="15" t="s">
        <v>1163</v>
      </c>
      <c r="K2611" s="16" t="s">
        <v>1164</v>
      </c>
      <c r="L2611" s="15" t="s">
        <v>1165</v>
      </c>
      <c r="M2611" s="15" t="s">
        <v>1166</v>
      </c>
      <c r="N2611" s="15" t="s">
        <v>1167</v>
      </c>
      <c r="O2611" s="15" t="s">
        <v>40</v>
      </c>
      <c r="P2611" s="15" t="s">
        <v>22</v>
      </c>
      <c r="Q2611" s="15" t="s">
        <v>1168</v>
      </c>
      <c r="R2611" s="16" t="s">
        <v>1169</v>
      </c>
      <c r="S2611" s="16" t="s">
        <v>1170</v>
      </c>
      <c r="T2611" s="16" t="s">
        <v>1171</v>
      </c>
      <c r="U2611" s="18">
        <v>45145</v>
      </c>
      <c r="V2611" s="18">
        <v>45511</v>
      </c>
      <c r="W2611" s="15" t="s">
        <v>1172</v>
      </c>
      <c r="X2611" s="15" t="s">
        <v>1173</v>
      </c>
      <c r="Y2611" s="15" t="s">
        <v>41</v>
      </c>
      <c r="AA2611" s="15" t="s">
        <v>22</v>
      </c>
      <c r="AD2611" s="15" t="s">
        <v>1174</v>
      </c>
      <c r="AE2611" s="15" t="s">
        <v>1175</v>
      </c>
      <c r="AF2611" s="15" t="s">
        <v>751</v>
      </c>
    </row>
    <row r="2612" spans="1:44" s="15" customFormat="1">
      <c r="A2612" s="14">
        <v>44749.514907349534</v>
      </c>
      <c r="B2612" s="15" t="s">
        <v>1162</v>
      </c>
      <c r="C2612" s="15" t="s">
        <v>11</v>
      </c>
      <c r="D2612" s="14">
        <v>44749.514907349534</v>
      </c>
      <c r="E2612" s="15">
        <f t="shared" ca="1" si="71"/>
        <v>3720</v>
      </c>
      <c r="F2612" s="15" t="s">
        <v>12</v>
      </c>
      <c r="G2612" s="15" t="s">
        <v>13</v>
      </c>
      <c r="H2612" s="15" t="s">
        <v>157</v>
      </c>
      <c r="I2612" s="15" t="s">
        <v>158</v>
      </c>
      <c r="J2612" s="15" t="s">
        <v>1163</v>
      </c>
      <c r="K2612" s="16" t="s">
        <v>1164</v>
      </c>
      <c r="L2612" s="15" t="s">
        <v>1165</v>
      </c>
      <c r="M2612" s="15" t="s">
        <v>1166</v>
      </c>
      <c r="N2612" s="15" t="s">
        <v>1167</v>
      </c>
      <c r="O2612" s="15" t="s">
        <v>40</v>
      </c>
      <c r="P2612" s="15" t="s">
        <v>22</v>
      </c>
      <c r="Q2612" s="15" t="s">
        <v>1168</v>
      </c>
      <c r="R2612" s="16" t="s">
        <v>1169</v>
      </c>
      <c r="S2612" s="16" t="s">
        <v>1170</v>
      </c>
      <c r="T2612" s="16" t="s">
        <v>1171</v>
      </c>
      <c r="U2612" s="18">
        <v>45145</v>
      </c>
      <c r="V2612" s="18">
        <v>45511</v>
      </c>
      <c r="W2612" s="15" t="s">
        <v>1172</v>
      </c>
      <c r="X2612" s="15" t="s">
        <v>1173</v>
      </c>
      <c r="Y2612" s="15" t="s">
        <v>41</v>
      </c>
      <c r="AA2612" s="15" t="s">
        <v>22</v>
      </c>
      <c r="AD2612" s="15" t="s">
        <v>1174</v>
      </c>
      <c r="AE2612" s="15" t="s">
        <v>1175</v>
      </c>
      <c r="AF2612" s="15" t="s">
        <v>751</v>
      </c>
      <c r="AI2612"/>
    </row>
    <row r="2613" spans="1:44" s="15" customFormat="1">
      <c r="A2613" s="14">
        <v>44780.514907349534</v>
      </c>
      <c r="B2613" s="15" t="s">
        <v>1162</v>
      </c>
      <c r="C2613" s="15" t="s">
        <v>11</v>
      </c>
      <c r="D2613" s="14">
        <v>44780.514907349534</v>
      </c>
      <c r="E2613" s="15">
        <f t="shared" ca="1" si="71"/>
        <v>3918</v>
      </c>
      <c r="F2613" s="15" t="s">
        <v>12</v>
      </c>
      <c r="G2613" s="15" t="s">
        <v>13</v>
      </c>
      <c r="H2613" s="15" t="s">
        <v>157</v>
      </c>
      <c r="I2613" s="15" t="s">
        <v>158</v>
      </c>
      <c r="J2613" s="15" t="s">
        <v>1163</v>
      </c>
      <c r="K2613" s="16" t="s">
        <v>1164</v>
      </c>
      <c r="L2613" s="15" t="s">
        <v>1165</v>
      </c>
      <c r="M2613" s="15" t="s">
        <v>1166</v>
      </c>
      <c r="N2613" s="15" t="s">
        <v>1167</v>
      </c>
      <c r="O2613" s="15" t="s">
        <v>40</v>
      </c>
      <c r="P2613" s="15" t="s">
        <v>22</v>
      </c>
      <c r="Q2613" s="15" t="s">
        <v>1168</v>
      </c>
      <c r="R2613" s="16" t="s">
        <v>1169</v>
      </c>
      <c r="S2613" s="16" t="s">
        <v>1170</v>
      </c>
      <c r="T2613" s="16" t="s">
        <v>1171</v>
      </c>
      <c r="U2613" s="18">
        <v>45145</v>
      </c>
      <c r="V2613" s="18">
        <v>45511</v>
      </c>
      <c r="W2613" s="15" t="s">
        <v>1172</v>
      </c>
      <c r="X2613" s="15" t="s">
        <v>1173</v>
      </c>
      <c r="Y2613" s="15" t="s">
        <v>41</v>
      </c>
      <c r="AA2613" s="15" t="s">
        <v>22</v>
      </c>
      <c r="AD2613" s="15" t="s">
        <v>1174</v>
      </c>
      <c r="AE2613" s="15" t="s">
        <v>1175</v>
      </c>
      <c r="AF2613" s="15" t="s">
        <v>751</v>
      </c>
      <c r="AI2613"/>
    </row>
    <row r="2614" spans="1:44" s="15" customFormat="1">
      <c r="A2614" s="14">
        <v>44811.514907349534</v>
      </c>
      <c r="B2614" s="15" t="s">
        <v>1162</v>
      </c>
      <c r="C2614" s="15" t="s">
        <v>11</v>
      </c>
      <c r="D2614" s="14">
        <v>44811.514907349534</v>
      </c>
      <c r="E2614" s="15">
        <f t="shared" ca="1" si="71"/>
        <v>2641</v>
      </c>
      <c r="F2614" s="15" t="s">
        <v>12</v>
      </c>
      <c r="G2614" s="15" t="s">
        <v>13</v>
      </c>
      <c r="H2614" s="15" t="s">
        <v>157</v>
      </c>
      <c r="I2614" s="15" t="s">
        <v>158</v>
      </c>
      <c r="J2614" s="15" t="s">
        <v>1163</v>
      </c>
      <c r="K2614" s="16" t="s">
        <v>1164</v>
      </c>
      <c r="L2614" s="15" t="s">
        <v>1165</v>
      </c>
      <c r="M2614" s="15" t="s">
        <v>1166</v>
      </c>
      <c r="N2614" s="15" t="s">
        <v>1167</v>
      </c>
      <c r="O2614" s="15" t="s">
        <v>40</v>
      </c>
      <c r="P2614" s="15" t="s">
        <v>22</v>
      </c>
      <c r="Q2614" s="15" t="s">
        <v>1168</v>
      </c>
      <c r="R2614" s="16" t="s">
        <v>1169</v>
      </c>
      <c r="S2614" s="16" t="s">
        <v>1170</v>
      </c>
      <c r="T2614" s="16" t="s">
        <v>1171</v>
      </c>
      <c r="U2614" s="18">
        <v>45145</v>
      </c>
      <c r="V2614" s="18">
        <v>45511</v>
      </c>
      <c r="W2614" s="15" t="s">
        <v>1172</v>
      </c>
      <c r="X2614" s="15" t="s">
        <v>1173</v>
      </c>
      <c r="Y2614" s="15" t="s">
        <v>41</v>
      </c>
      <c r="AA2614" s="15" t="s">
        <v>22</v>
      </c>
      <c r="AD2614" s="15" t="s">
        <v>1174</v>
      </c>
      <c r="AE2614" s="15" t="s">
        <v>1175</v>
      </c>
      <c r="AF2614" s="15" t="s">
        <v>751</v>
      </c>
      <c r="AI2614"/>
    </row>
    <row r="2615" spans="1:44" s="15" customFormat="1">
      <c r="A2615" s="14">
        <v>44841.514907349534</v>
      </c>
      <c r="B2615" s="15" t="s">
        <v>1162</v>
      </c>
      <c r="C2615" s="15" t="s">
        <v>11</v>
      </c>
      <c r="D2615" s="14">
        <v>44841.514907349534</v>
      </c>
      <c r="E2615" s="15">
        <f t="shared" ca="1" si="71"/>
        <v>3082</v>
      </c>
      <c r="F2615" s="15" t="s">
        <v>12</v>
      </c>
      <c r="G2615" s="15" t="s">
        <v>13</v>
      </c>
      <c r="H2615" s="15" t="s">
        <v>157</v>
      </c>
      <c r="I2615" s="15" t="s">
        <v>158</v>
      </c>
      <c r="J2615" s="15" t="s">
        <v>1163</v>
      </c>
      <c r="K2615" s="16" t="s">
        <v>1164</v>
      </c>
      <c r="L2615" s="15" t="s">
        <v>1165</v>
      </c>
      <c r="M2615" s="15" t="s">
        <v>1166</v>
      </c>
      <c r="N2615" s="15" t="s">
        <v>1167</v>
      </c>
      <c r="O2615" s="15" t="s">
        <v>40</v>
      </c>
      <c r="P2615" s="15" t="s">
        <v>22</v>
      </c>
      <c r="Q2615" s="15" t="s">
        <v>1168</v>
      </c>
      <c r="R2615" s="16" t="s">
        <v>1169</v>
      </c>
      <c r="S2615" s="16" t="s">
        <v>1170</v>
      </c>
      <c r="T2615" s="16" t="s">
        <v>1171</v>
      </c>
      <c r="U2615" s="18">
        <v>45145</v>
      </c>
      <c r="V2615" s="18">
        <v>45511</v>
      </c>
      <c r="W2615" s="15" t="s">
        <v>1172</v>
      </c>
      <c r="X2615" s="15" t="s">
        <v>1173</v>
      </c>
      <c r="Y2615" s="15" t="s">
        <v>41</v>
      </c>
      <c r="AA2615" s="15" t="s">
        <v>22</v>
      </c>
      <c r="AD2615" s="15" t="s">
        <v>1174</v>
      </c>
      <c r="AE2615" s="15" t="s">
        <v>1175</v>
      </c>
      <c r="AF2615" s="15" t="s">
        <v>751</v>
      </c>
      <c r="AI2615"/>
      <c r="AO2615"/>
    </row>
    <row r="2616" spans="1:44" s="15" customFormat="1">
      <c r="A2616" s="14">
        <v>44872.514907349534</v>
      </c>
      <c r="B2616" s="15" t="s">
        <v>1162</v>
      </c>
      <c r="C2616" s="15" t="s">
        <v>11</v>
      </c>
      <c r="D2616" s="14">
        <v>44872.514907349534</v>
      </c>
      <c r="E2616" s="15">
        <f t="shared" ca="1" si="71"/>
        <v>2845</v>
      </c>
      <c r="F2616" s="15" t="s">
        <v>12</v>
      </c>
      <c r="G2616" s="15" t="s">
        <v>13</v>
      </c>
      <c r="H2616" s="15" t="s">
        <v>157</v>
      </c>
      <c r="I2616" s="15" t="s">
        <v>158</v>
      </c>
      <c r="J2616" s="15" t="s">
        <v>1163</v>
      </c>
      <c r="K2616" s="16" t="s">
        <v>1164</v>
      </c>
      <c r="L2616" s="15" t="s">
        <v>1165</v>
      </c>
      <c r="M2616" s="15" t="s">
        <v>1166</v>
      </c>
      <c r="N2616" s="15" t="s">
        <v>1167</v>
      </c>
      <c r="O2616" s="15" t="s">
        <v>40</v>
      </c>
      <c r="P2616" s="15" t="s">
        <v>22</v>
      </c>
      <c r="Q2616" s="15" t="s">
        <v>1168</v>
      </c>
      <c r="R2616" s="16" t="s">
        <v>1169</v>
      </c>
      <c r="S2616" s="16" t="s">
        <v>1170</v>
      </c>
      <c r="T2616" s="16" t="s">
        <v>1171</v>
      </c>
      <c r="U2616" s="18">
        <v>45145</v>
      </c>
      <c r="V2616" s="18">
        <v>45511</v>
      </c>
      <c r="W2616" s="15" t="s">
        <v>1172</v>
      </c>
      <c r="X2616" s="15" t="s">
        <v>1173</v>
      </c>
      <c r="Y2616" s="15" t="s">
        <v>41</v>
      </c>
      <c r="AA2616" s="15" t="s">
        <v>22</v>
      </c>
      <c r="AD2616" s="15" t="s">
        <v>1174</v>
      </c>
      <c r="AE2616" s="15" t="s">
        <v>1175</v>
      </c>
      <c r="AF2616" s="15" t="s">
        <v>751</v>
      </c>
      <c r="AI2616"/>
      <c r="AO2616"/>
    </row>
    <row r="2617" spans="1:44" s="15" customFormat="1">
      <c r="A2617" s="14">
        <v>44902.514907349534</v>
      </c>
      <c r="B2617" s="15" t="s">
        <v>1162</v>
      </c>
      <c r="C2617" s="15" t="s">
        <v>11</v>
      </c>
      <c r="D2617" s="14">
        <v>44902.514907349534</v>
      </c>
      <c r="E2617" s="15">
        <f t="shared" ca="1" si="71"/>
        <v>2998</v>
      </c>
      <c r="F2617" s="15" t="s">
        <v>12</v>
      </c>
      <c r="G2617" s="15" t="s">
        <v>13</v>
      </c>
      <c r="H2617" s="15" t="s">
        <v>157</v>
      </c>
      <c r="I2617" s="15" t="s">
        <v>158</v>
      </c>
      <c r="J2617" s="15" t="s">
        <v>1163</v>
      </c>
      <c r="K2617" s="16" t="s">
        <v>1164</v>
      </c>
      <c r="L2617" s="15" t="s">
        <v>1165</v>
      </c>
      <c r="M2617" s="15" t="s">
        <v>1166</v>
      </c>
      <c r="N2617" s="15" t="s">
        <v>1167</v>
      </c>
      <c r="O2617" s="15" t="s">
        <v>40</v>
      </c>
      <c r="P2617" s="15" t="s">
        <v>22</v>
      </c>
      <c r="Q2617" s="15" t="s">
        <v>1168</v>
      </c>
      <c r="R2617" s="16" t="s">
        <v>1169</v>
      </c>
      <c r="S2617" s="16" t="s">
        <v>1170</v>
      </c>
      <c r="T2617" s="16" t="s">
        <v>1171</v>
      </c>
      <c r="U2617" s="18">
        <v>45145</v>
      </c>
      <c r="V2617" s="18">
        <v>45511</v>
      </c>
      <c r="W2617" s="15" t="s">
        <v>1172</v>
      </c>
      <c r="X2617" s="15" t="s">
        <v>1173</v>
      </c>
      <c r="Y2617" s="15" t="s">
        <v>41</v>
      </c>
      <c r="AA2617" s="15" t="s">
        <v>22</v>
      </c>
      <c r="AD2617" s="15" t="s">
        <v>1174</v>
      </c>
      <c r="AE2617" s="15" t="s">
        <v>1175</v>
      </c>
      <c r="AF2617" s="15" t="s">
        <v>751</v>
      </c>
      <c r="AI2617"/>
      <c r="AO2617"/>
    </row>
    <row r="2618" spans="1:44" s="15" customFormat="1">
      <c r="A2618" s="14">
        <v>44933.514907349534</v>
      </c>
      <c r="B2618" s="15" t="s">
        <v>1162</v>
      </c>
      <c r="C2618" s="15" t="s">
        <v>11</v>
      </c>
      <c r="D2618" s="14">
        <v>44933.514907349534</v>
      </c>
      <c r="E2618" s="15">
        <f t="shared" ca="1" si="71"/>
        <v>4201</v>
      </c>
      <c r="F2618" s="15" t="s">
        <v>12</v>
      </c>
      <c r="G2618" s="15" t="s">
        <v>13</v>
      </c>
      <c r="H2618" s="15" t="s">
        <v>157</v>
      </c>
      <c r="I2618" s="15" t="s">
        <v>158</v>
      </c>
      <c r="J2618" s="15" t="s">
        <v>1163</v>
      </c>
      <c r="K2618" s="16" t="s">
        <v>1164</v>
      </c>
      <c r="L2618" s="15" t="s">
        <v>1165</v>
      </c>
      <c r="M2618" s="15" t="s">
        <v>1166</v>
      </c>
      <c r="N2618" s="15" t="s">
        <v>1167</v>
      </c>
      <c r="O2618" s="15" t="s">
        <v>40</v>
      </c>
      <c r="P2618" s="15" t="s">
        <v>22</v>
      </c>
      <c r="Q2618" s="15" t="s">
        <v>1168</v>
      </c>
      <c r="R2618" s="16" t="s">
        <v>1169</v>
      </c>
      <c r="S2618" s="16" t="s">
        <v>1170</v>
      </c>
      <c r="T2618" s="16" t="s">
        <v>1171</v>
      </c>
      <c r="U2618" s="18">
        <v>45145</v>
      </c>
      <c r="V2618" s="18">
        <v>45511</v>
      </c>
      <c r="W2618" s="15" t="s">
        <v>1172</v>
      </c>
      <c r="X2618" s="15" t="s">
        <v>1173</v>
      </c>
      <c r="Y2618" s="15" t="s">
        <v>41</v>
      </c>
      <c r="AA2618" s="15" t="s">
        <v>22</v>
      </c>
      <c r="AD2618" s="15" t="s">
        <v>1174</v>
      </c>
      <c r="AE2618" s="15" t="s">
        <v>1175</v>
      </c>
      <c r="AF2618" s="15" t="s">
        <v>751</v>
      </c>
      <c r="AO2618"/>
    </row>
    <row r="2619" spans="1:44" s="15" customFormat="1">
      <c r="A2619" s="14">
        <v>44964.514907349534</v>
      </c>
      <c r="B2619" s="15" t="s">
        <v>1162</v>
      </c>
      <c r="C2619" s="15" t="s">
        <v>11</v>
      </c>
      <c r="D2619" s="14">
        <v>44964.514907349534</v>
      </c>
      <c r="E2619" s="15">
        <f t="shared" ca="1" si="71"/>
        <v>2356</v>
      </c>
      <c r="F2619" s="15" t="s">
        <v>12</v>
      </c>
      <c r="G2619" s="15" t="s">
        <v>13</v>
      </c>
      <c r="H2619" s="15" t="s">
        <v>157</v>
      </c>
      <c r="I2619" s="15" t="s">
        <v>158</v>
      </c>
      <c r="J2619" s="15" t="s">
        <v>1163</v>
      </c>
      <c r="K2619" s="16" t="s">
        <v>1164</v>
      </c>
      <c r="L2619" s="15" t="s">
        <v>1165</v>
      </c>
      <c r="M2619" s="15" t="s">
        <v>1166</v>
      </c>
      <c r="N2619" s="15" t="s">
        <v>1167</v>
      </c>
      <c r="O2619" s="15" t="s">
        <v>40</v>
      </c>
      <c r="P2619" s="15" t="s">
        <v>22</v>
      </c>
      <c r="Q2619" s="15" t="s">
        <v>1168</v>
      </c>
      <c r="R2619" s="16" t="s">
        <v>1169</v>
      </c>
      <c r="S2619" s="16" t="s">
        <v>1170</v>
      </c>
      <c r="T2619" s="16" t="s">
        <v>1171</v>
      </c>
      <c r="U2619" s="18">
        <v>45145</v>
      </c>
      <c r="V2619" s="18">
        <v>45511</v>
      </c>
      <c r="W2619" s="15" t="s">
        <v>1172</v>
      </c>
      <c r="X2619" s="15" t="s">
        <v>1173</v>
      </c>
      <c r="Y2619" s="15" t="s">
        <v>41</v>
      </c>
      <c r="AA2619" s="15" t="s">
        <v>22</v>
      </c>
      <c r="AD2619" s="15" t="s">
        <v>1174</v>
      </c>
      <c r="AE2619" s="15" t="s">
        <v>1175</v>
      </c>
      <c r="AF2619" s="15" t="s">
        <v>751</v>
      </c>
      <c r="AK2619"/>
      <c r="AL2619"/>
      <c r="AO2619"/>
    </row>
    <row r="2620" spans="1:44" s="15" customFormat="1">
      <c r="A2620" s="14">
        <v>44992.514907349534</v>
      </c>
      <c r="B2620" s="15" t="s">
        <v>1162</v>
      </c>
      <c r="C2620" s="15" t="s">
        <v>11</v>
      </c>
      <c r="D2620" s="14">
        <v>44992.514907349534</v>
      </c>
      <c r="E2620" s="15">
        <f t="shared" ca="1" si="71"/>
        <v>3801</v>
      </c>
      <c r="F2620" s="15" t="s">
        <v>12</v>
      </c>
      <c r="G2620" s="15" t="s">
        <v>13</v>
      </c>
      <c r="H2620" s="15" t="s">
        <v>157</v>
      </c>
      <c r="I2620" s="15" t="s">
        <v>158</v>
      </c>
      <c r="J2620" s="15" t="s">
        <v>1163</v>
      </c>
      <c r="K2620" s="16" t="s">
        <v>1164</v>
      </c>
      <c r="L2620" s="15" t="s">
        <v>1165</v>
      </c>
      <c r="M2620" s="15" t="s">
        <v>1166</v>
      </c>
      <c r="N2620" s="15" t="s">
        <v>1167</v>
      </c>
      <c r="O2620" s="15" t="s">
        <v>40</v>
      </c>
      <c r="P2620" s="15" t="s">
        <v>22</v>
      </c>
      <c r="Q2620" s="15" t="s">
        <v>1168</v>
      </c>
      <c r="R2620" s="16" t="s">
        <v>1169</v>
      </c>
      <c r="S2620" s="16" t="s">
        <v>1170</v>
      </c>
      <c r="T2620" s="16" t="s">
        <v>1171</v>
      </c>
      <c r="U2620" s="18">
        <v>45145</v>
      </c>
      <c r="V2620" s="18">
        <v>45511</v>
      </c>
      <c r="W2620" s="15" t="s">
        <v>1172</v>
      </c>
      <c r="X2620" s="15" t="s">
        <v>1173</v>
      </c>
      <c r="Y2620" s="15" t="s">
        <v>41</v>
      </c>
      <c r="AA2620" s="15" t="s">
        <v>22</v>
      </c>
      <c r="AD2620" s="15" t="s">
        <v>1174</v>
      </c>
      <c r="AE2620" s="15" t="s">
        <v>1175</v>
      </c>
      <c r="AF2620" s="15" t="s">
        <v>751</v>
      </c>
      <c r="AK2620"/>
      <c r="AL2620"/>
      <c r="AO2620"/>
    </row>
    <row r="2621" spans="1:44" s="15" customFormat="1">
      <c r="A2621" s="14">
        <v>45023.514907349534</v>
      </c>
      <c r="B2621" s="15" t="s">
        <v>1162</v>
      </c>
      <c r="C2621" s="15" t="s">
        <v>11</v>
      </c>
      <c r="D2621" s="14">
        <v>45023.514907349534</v>
      </c>
      <c r="E2621" s="15">
        <f t="shared" ca="1" si="71"/>
        <v>2761</v>
      </c>
      <c r="F2621" s="15" t="s">
        <v>12</v>
      </c>
      <c r="G2621" s="15" t="s">
        <v>13</v>
      </c>
      <c r="H2621" s="15" t="s">
        <v>157</v>
      </c>
      <c r="I2621" s="15" t="s">
        <v>158</v>
      </c>
      <c r="J2621" s="15" t="s">
        <v>1163</v>
      </c>
      <c r="K2621" s="16" t="s">
        <v>1164</v>
      </c>
      <c r="L2621" s="15" t="s">
        <v>1165</v>
      </c>
      <c r="M2621" s="15" t="s">
        <v>1166</v>
      </c>
      <c r="N2621" s="15" t="s">
        <v>1167</v>
      </c>
      <c r="O2621" s="15" t="s">
        <v>40</v>
      </c>
      <c r="P2621" s="15" t="s">
        <v>22</v>
      </c>
      <c r="Q2621" s="15" t="s">
        <v>1168</v>
      </c>
      <c r="R2621" s="16" t="s">
        <v>1169</v>
      </c>
      <c r="S2621" s="16" t="s">
        <v>1170</v>
      </c>
      <c r="T2621" s="16" t="s">
        <v>1171</v>
      </c>
      <c r="U2621" s="18">
        <v>45145</v>
      </c>
      <c r="V2621" s="18">
        <v>45511</v>
      </c>
      <c r="W2621" s="15" t="s">
        <v>1172</v>
      </c>
      <c r="X2621" s="15" t="s">
        <v>1173</v>
      </c>
      <c r="Y2621" s="15" t="s">
        <v>41</v>
      </c>
      <c r="AA2621" s="15" t="s">
        <v>22</v>
      </c>
      <c r="AD2621" s="15" t="s">
        <v>1174</v>
      </c>
      <c r="AE2621" s="15" t="s">
        <v>1175</v>
      </c>
      <c r="AF2621" s="15" t="s">
        <v>751</v>
      </c>
      <c r="AK2621"/>
      <c r="AL2621"/>
      <c r="AO2621"/>
      <c r="AP2621"/>
      <c r="AQ2621"/>
      <c r="AR2621"/>
    </row>
    <row r="2622" spans="1:44" s="15" customFormat="1">
      <c r="A2622" s="14">
        <v>45053.514907349534</v>
      </c>
      <c r="B2622" s="15" t="s">
        <v>1162</v>
      </c>
      <c r="C2622" s="15" t="s">
        <v>11</v>
      </c>
      <c r="D2622" s="14">
        <v>45053.514907349534</v>
      </c>
      <c r="E2622" s="15">
        <f t="shared" ca="1" si="71"/>
        <v>2893</v>
      </c>
      <c r="F2622" s="15" t="s">
        <v>12</v>
      </c>
      <c r="G2622" s="15" t="s">
        <v>13</v>
      </c>
      <c r="H2622" s="15" t="s">
        <v>157</v>
      </c>
      <c r="I2622" s="15" t="s">
        <v>158</v>
      </c>
      <c r="J2622" s="15" t="s">
        <v>1163</v>
      </c>
      <c r="K2622" s="16" t="s">
        <v>1164</v>
      </c>
      <c r="L2622" s="15" t="s">
        <v>1165</v>
      </c>
      <c r="M2622" s="15" t="s">
        <v>1166</v>
      </c>
      <c r="N2622" s="15" t="s">
        <v>1167</v>
      </c>
      <c r="O2622" s="15" t="s">
        <v>40</v>
      </c>
      <c r="P2622" s="15" t="s">
        <v>22</v>
      </c>
      <c r="Q2622" s="15" t="s">
        <v>1168</v>
      </c>
      <c r="R2622" s="16" t="s">
        <v>1169</v>
      </c>
      <c r="S2622" s="16" t="s">
        <v>1170</v>
      </c>
      <c r="T2622" s="16" t="s">
        <v>1171</v>
      </c>
      <c r="U2622" s="18">
        <v>45145</v>
      </c>
      <c r="V2622" s="18">
        <v>45511</v>
      </c>
      <c r="W2622" s="15" t="s">
        <v>1172</v>
      </c>
      <c r="X2622" s="15" t="s">
        <v>1173</v>
      </c>
      <c r="Y2622" s="15" t="s">
        <v>41</v>
      </c>
      <c r="AA2622" s="15" t="s">
        <v>22</v>
      </c>
      <c r="AD2622" s="15" t="s">
        <v>1174</v>
      </c>
      <c r="AE2622" s="15" t="s">
        <v>1175</v>
      </c>
      <c r="AF2622" s="15" t="s">
        <v>751</v>
      </c>
      <c r="AJ2622"/>
      <c r="AK2622"/>
      <c r="AL2622"/>
      <c r="AP2622"/>
      <c r="AQ2622"/>
      <c r="AR2622"/>
    </row>
    <row r="2623" spans="1:44" s="15" customFormat="1">
      <c r="A2623" s="14">
        <v>45084.514907349534</v>
      </c>
      <c r="B2623" s="15" t="s">
        <v>1162</v>
      </c>
      <c r="C2623" s="15" t="s">
        <v>11</v>
      </c>
      <c r="D2623" s="14">
        <v>45084.514907349534</v>
      </c>
      <c r="E2623" s="15">
        <f t="shared" ca="1" si="71"/>
        <v>3838</v>
      </c>
      <c r="F2623" s="15" t="s">
        <v>12</v>
      </c>
      <c r="G2623" s="15" t="s">
        <v>13</v>
      </c>
      <c r="H2623" s="15" t="s">
        <v>157</v>
      </c>
      <c r="I2623" s="15" t="s">
        <v>158</v>
      </c>
      <c r="J2623" s="15" t="s">
        <v>1163</v>
      </c>
      <c r="K2623" s="16" t="s">
        <v>1164</v>
      </c>
      <c r="L2623" s="15" t="s">
        <v>1165</v>
      </c>
      <c r="M2623" s="15" t="s">
        <v>1166</v>
      </c>
      <c r="N2623" s="15" t="s">
        <v>1167</v>
      </c>
      <c r="O2623" s="15" t="s">
        <v>40</v>
      </c>
      <c r="P2623" s="15" t="s">
        <v>22</v>
      </c>
      <c r="Q2623" s="15" t="s">
        <v>1168</v>
      </c>
      <c r="R2623" s="16" t="s">
        <v>1169</v>
      </c>
      <c r="S2623" s="16" t="s">
        <v>1170</v>
      </c>
      <c r="T2623" s="16" t="s">
        <v>1171</v>
      </c>
      <c r="U2623" s="18">
        <v>45145</v>
      </c>
      <c r="V2623" s="18">
        <v>45511</v>
      </c>
      <c r="W2623" s="15" t="s">
        <v>1172</v>
      </c>
      <c r="X2623" s="15" t="s">
        <v>1173</v>
      </c>
      <c r="Y2623" s="15" t="s">
        <v>41</v>
      </c>
      <c r="AA2623" s="15" t="s">
        <v>22</v>
      </c>
      <c r="AD2623" s="15" t="s">
        <v>1174</v>
      </c>
      <c r="AE2623" s="15" t="s">
        <v>1175</v>
      </c>
      <c r="AF2623" s="15" t="s">
        <v>751</v>
      </c>
      <c r="AJ2623"/>
      <c r="AK2623"/>
      <c r="AL2623"/>
      <c r="AP2623"/>
      <c r="AQ2623"/>
      <c r="AR2623"/>
    </row>
    <row r="2624" spans="1:44" s="15" customFormat="1">
      <c r="A2624" s="14">
        <v>45114.514907349534</v>
      </c>
      <c r="B2624" s="15" t="s">
        <v>1162</v>
      </c>
      <c r="C2624" s="15" t="s">
        <v>11</v>
      </c>
      <c r="D2624" s="14">
        <v>45114.514907349534</v>
      </c>
      <c r="E2624" s="15">
        <f t="shared" ca="1" si="71"/>
        <v>3212</v>
      </c>
      <c r="F2624" s="15" t="s">
        <v>12</v>
      </c>
      <c r="G2624" s="15" t="s">
        <v>13</v>
      </c>
      <c r="H2624" s="15" t="s">
        <v>157</v>
      </c>
      <c r="I2624" s="15" t="s">
        <v>158</v>
      </c>
      <c r="J2624" s="15" t="s">
        <v>1163</v>
      </c>
      <c r="K2624" s="16" t="s">
        <v>1164</v>
      </c>
      <c r="L2624" s="15" t="s">
        <v>1165</v>
      </c>
      <c r="M2624" s="15" t="s">
        <v>1166</v>
      </c>
      <c r="N2624" s="15" t="s">
        <v>1167</v>
      </c>
      <c r="O2624" s="15" t="s">
        <v>40</v>
      </c>
      <c r="P2624" s="15" t="s">
        <v>22</v>
      </c>
      <c r="Q2624" s="15" t="s">
        <v>1168</v>
      </c>
      <c r="R2624" s="16" t="s">
        <v>1169</v>
      </c>
      <c r="S2624" s="16" t="s">
        <v>1170</v>
      </c>
      <c r="T2624" s="16" t="s">
        <v>1171</v>
      </c>
      <c r="U2624" s="18">
        <v>45145</v>
      </c>
      <c r="V2624" s="18">
        <v>45511</v>
      </c>
      <c r="W2624" s="15" t="s">
        <v>1172</v>
      </c>
      <c r="X2624" s="15" t="s">
        <v>1173</v>
      </c>
      <c r="Y2624" s="15" t="s">
        <v>41</v>
      </c>
      <c r="AA2624" s="15" t="s">
        <v>22</v>
      </c>
      <c r="AD2624" s="15" t="s">
        <v>1174</v>
      </c>
      <c r="AE2624" s="15" t="s">
        <v>1175</v>
      </c>
      <c r="AF2624" s="15" t="s">
        <v>751</v>
      </c>
      <c r="AJ2624"/>
      <c r="AK2624"/>
      <c r="AL2624"/>
      <c r="AP2624"/>
      <c r="AQ2624"/>
      <c r="AR2624"/>
    </row>
    <row r="2625" spans="1:44" s="15" customFormat="1">
      <c r="A2625" s="14">
        <v>45145.514907349534</v>
      </c>
      <c r="B2625" s="15" t="s">
        <v>1162</v>
      </c>
      <c r="C2625" s="15" t="s">
        <v>11</v>
      </c>
      <c r="D2625" s="14">
        <v>45145.514907349534</v>
      </c>
      <c r="E2625" s="15">
        <f t="shared" ca="1" si="71"/>
        <v>2486</v>
      </c>
      <c r="F2625" s="15" t="s">
        <v>12</v>
      </c>
      <c r="G2625" s="15" t="s">
        <v>13</v>
      </c>
      <c r="H2625" s="15" t="s">
        <v>157</v>
      </c>
      <c r="I2625" s="15" t="s">
        <v>158</v>
      </c>
      <c r="J2625" s="15" t="s">
        <v>1163</v>
      </c>
      <c r="K2625" s="16" t="s">
        <v>1164</v>
      </c>
      <c r="L2625" s="15" t="s">
        <v>1165</v>
      </c>
      <c r="M2625" s="15" t="s">
        <v>1166</v>
      </c>
      <c r="N2625" s="15" t="s">
        <v>1167</v>
      </c>
      <c r="O2625" s="15" t="s">
        <v>40</v>
      </c>
      <c r="P2625" s="15" t="s">
        <v>22</v>
      </c>
      <c r="Q2625" s="15" t="s">
        <v>1168</v>
      </c>
      <c r="R2625" s="16" t="s">
        <v>1169</v>
      </c>
      <c r="S2625" s="16" t="s">
        <v>1170</v>
      </c>
      <c r="T2625" s="16" t="s">
        <v>1171</v>
      </c>
      <c r="U2625" s="18">
        <v>45145</v>
      </c>
      <c r="V2625" s="18">
        <v>45511</v>
      </c>
      <c r="W2625" s="15" t="s">
        <v>1172</v>
      </c>
      <c r="X2625" s="15" t="s">
        <v>1173</v>
      </c>
      <c r="Y2625" s="15" t="s">
        <v>41</v>
      </c>
      <c r="AA2625" s="15" t="s">
        <v>22</v>
      </c>
      <c r="AD2625" s="15" t="s">
        <v>1174</v>
      </c>
      <c r="AE2625" s="15" t="s">
        <v>1175</v>
      </c>
      <c r="AF2625" s="15" t="s">
        <v>751</v>
      </c>
      <c r="AJ2625"/>
      <c r="AK2625"/>
      <c r="AL2625"/>
      <c r="AP2625"/>
      <c r="AQ2625"/>
      <c r="AR2625"/>
    </row>
    <row r="2626" spans="1:44" s="15" customFormat="1">
      <c r="A2626" s="14">
        <v>45176.514907349534</v>
      </c>
      <c r="B2626" s="15" t="s">
        <v>1162</v>
      </c>
      <c r="C2626" s="15" t="s">
        <v>11</v>
      </c>
      <c r="D2626" s="14">
        <v>45176.514907349534</v>
      </c>
      <c r="E2626" s="15">
        <f t="shared" ca="1" si="71"/>
        <v>3067</v>
      </c>
      <c r="F2626" s="15" t="s">
        <v>12</v>
      </c>
      <c r="G2626" s="15" t="s">
        <v>13</v>
      </c>
      <c r="H2626" s="15" t="s">
        <v>157</v>
      </c>
      <c r="I2626" s="15" t="s">
        <v>158</v>
      </c>
      <c r="J2626" s="15" t="s">
        <v>1163</v>
      </c>
      <c r="K2626" s="16" t="s">
        <v>1164</v>
      </c>
      <c r="L2626" s="15" t="s">
        <v>1165</v>
      </c>
      <c r="M2626" s="15" t="s">
        <v>1166</v>
      </c>
      <c r="N2626" s="15" t="s">
        <v>1167</v>
      </c>
      <c r="O2626" s="15" t="s">
        <v>40</v>
      </c>
      <c r="P2626" s="15" t="s">
        <v>22</v>
      </c>
      <c r="Q2626" s="15" t="s">
        <v>1168</v>
      </c>
      <c r="R2626" s="16" t="s">
        <v>1169</v>
      </c>
      <c r="S2626" s="16" t="s">
        <v>1170</v>
      </c>
      <c r="T2626" s="16" t="s">
        <v>1171</v>
      </c>
      <c r="U2626" s="18">
        <v>45145</v>
      </c>
      <c r="V2626" s="18">
        <v>45511</v>
      </c>
      <c r="W2626" s="15" t="s">
        <v>1172</v>
      </c>
      <c r="X2626" s="15" t="s">
        <v>1173</v>
      </c>
      <c r="Y2626" s="15" t="s">
        <v>41</v>
      </c>
      <c r="AA2626" s="15" t="s">
        <v>22</v>
      </c>
      <c r="AD2626" s="15" t="s">
        <v>1174</v>
      </c>
      <c r="AE2626" s="15" t="s">
        <v>1175</v>
      </c>
      <c r="AF2626" s="15" t="s">
        <v>751</v>
      </c>
      <c r="AJ2626"/>
      <c r="AP2626"/>
      <c r="AQ2626"/>
      <c r="AR2626"/>
    </row>
    <row r="2627" spans="1:44" s="15" customFormat="1">
      <c r="A2627" s="14">
        <v>45206.514907349534</v>
      </c>
      <c r="B2627" s="15" t="s">
        <v>1162</v>
      </c>
      <c r="C2627" s="15" t="s">
        <v>11</v>
      </c>
      <c r="D2627" s="14">
        <v>45206.514907349534</v>
      </c>
      <c r="E2627" s="15">
        <f t="shared" ca="1" si="71"/>
        <v>2707</v>
      </c>
      <c r="F2627" s="15" t="s">
        <v>12</v>
      </c>
      <c r="G2627" s="15" t="s">
        <v>13</v>
      </c>
      <c r="H2627" s="15" t="s">
        <v>157</v>
      </c>
      <c r="I2627" s="15" t="s">
        <v>158</v>
      </c>
      <c r="J2627" s="15" t="s">
        <v>1163</v>
      </c>
      <c r="K2627" s="16" t="s">
        <v>1164</v>
      </c>
      <c r="L2627" s="15" t="s">
        <v>1165</v>
      </c>
      <c r="M2627" s="15" t="s">
        <v>1166</v>
      </c>
      <c r="N2627" s="15" t="s">
        <v>1167</v>
      </c>
      <c r="O2627" s="15" t="s">
        <v>40</v>
      </c>
      <c r="P2627" s="15" t="s">
        <v>22</v>
      </c>
      <c r="Q2627" s="15" t="s">
        <v>1168</v>
      </c>
      <c r="R2627" s="16" t="s">
        <v>1169</v>
      </c>
      <c r="S2627" s="16" t="s">
        <v>1170</v>
      </c>
      <c r="T2627" s="16" t="s">
        <v>1171</v>
      </c>
      <c r="U2627" s="18">
        <v>45145</v>
      </c>
      <c r="V2627" s="18">
        <v>45511</v>
      </c>
      <c r="W2627" s="15" t="s">
        <v>1172</v>
      </c>
      <c r="X2627" s="15" t="s">
        <v>1173</v>
      </c>
      <c r="Y2627" s="15" t="s">
        <v>41</v>
      </c>
      <c r="AA2627" s="15" t="s">
        <v>22</v>
      </c>
      <c r="AD2627" s="15" t="s">
        <v>1174</v>
      </c>
      <c r="AE2627" s="15" t="s">
        <v>1175</v>
      </c>
      <c r="AF2627" s="15" t="s">
        <v>751</v>
      </c>
      <c r="AJ2627"/>
      <c r="AP2627"/>
      <c r="AQ2627"/>
      <c r="AR2627"/>
    </row>
    <row r="2628" spans="1:44" s="15" customFormat="1">
      <c r="A2628" s="14">
        <v>45237.514907349534</v>
      </c>
      <c r="B2628" s="15" t="s">
        <v>1162</v>
      </c>
      <c r="C2628" s="15" t="s">
        <v>11</v>
      </c>
      <c r="D2628" s="14">
        <v>45237.514907349534</v>
      </c>
      <c r="E2628" s="15">
        <f t="shared" ca="1" si="71"/>
        <v>3624</v>
      </c>
      <c r="F2628" s="15" t="s">
        <v>12</v>
      </c>
      <c r="G2628" s="15" t="s">
        <v>13</v>
      </c>
      <c r="H2628" s="15" t="s">
        <v>157</v>
      </c>
      <c r="I2628" s="15" t="s">
        <v>158</v>
      </c>
      <c r="J2628" s="15" t="s">
        <v>1163</v>
      </c>
      <c r="K2628" s="16" t="s">
        <v>1164</v>
      </c>
      <c r="L2628" s="15" t="s">
        <v>1165</v>
      </c>
      <c r="M2628" s="15" t="s">
        <v>1166</v>
      </c>
      <c r="N2628" s="15" t="s">
        <v>1167</v>
      </c>
      <c r="O2628" s="15" t="s">
        <v>40</v>
      </c>
      <c r="P2628" s="15" t="s">
        <v>22</v>
      </c>
      <c r="Q2628" s="15" t="s">
        <v>1168</v>
      </c>
      <c r="R2628" s="16" t="s">
        <v>1169</v>
      </c>
      <c r="S2628" s="16" t="s">
        <v>1170</v>
      </c>
      <c r="T2628" s="16" t="s">
        <v>1171</v>
      </c>
      <c r="U2628" s="18">
        <v>45145</v>
      </c>
      <c r="V2628" s="18">
        <v>45511</v>
      </c>
      <c r="W2628" s="15" t="s">
        <v>1172</v>
      </c>
      <c r="X2628" s="15" t="s">
        <v>1173</v>
      </c>
      <c r="Y2628" s="15" t="s">
        <v>41</v>
      </c>
      <c r="AA2628" s="15" t="s">
        <v>22</v>
      </c>
      <c r="AD2628" s="15" t="s">
        <v>1174</v>
      </c>
      <c r="AE2628" s="15" t="s">
        <v>1175</v>
      </c>
      <c r="AF2628" s="15" t="s">
        <v>751</v>
      </c>
      <c r="AG2628"/>
      <c r="AH2628"/>
    </row>
    <row r="2629" spans="1:44">
      <c r="A2629" s="14">
        <v>45267.514907349534</v>
      </c>
      <c r="B2629" s="15" t="s">
        <v>1162</v>
      </c>
      <c r="C2629" s="15" t="s">
        <v>11</v>
      </c>
      <c r="D2629" s="14">
        <v>45267.514907349534</v>
      </c>
      <c r="E2629" s="15">
        <f t="shared" ca="1" si="71"/>
        <v>2387</v>
      </c>
      <c r="F2629" s="15" t="s">
        <v>12</v>
      </c>
      <c r="G2629" s="15" t="s">
        <v>13</v>
      </c>
      <c r="H2629" s="15" t="s">
        <v>157</v>
      </c>
      <c r="I2629" s="15" t="s">
        <v>158</v>
      </c>
      <c r="J2629" s="15" t="s">
        <v>1163</v>
      </c>
      <c r="K2629" s="16" t="s">
        <v>1164</v>
      </c>
      <c r="L2629" s="15" t="s">
        <v>1165</v>
      </c>
      <c r="M2629" s="15" t="s">
        <v>1166</v>
      </c>
      <c r="N2629" s="15" t="s">
        <v>1167</v>
      </c>
      <c r="O2629" s="15" t="s">
        <v>40</v>
      </c>
      <c r="P2629" s="15" t="s">
        <v>22</v>
      </c>
      <c r="Q2629" s="15" t="s">
        <v>1168</v>
      </c>
      <c r="R2629" s="16" t="s">
        <v>1169</v>
      </c>
      <c r="S2629" s="16" t="s">
        <v>1170</v>
      </c>
      <c r="T2629" s="16" t="s">
        <v>1171</v>
      </c>
      <c r="U2629" s="18">
        <v>45145</v>
      </c>
      <c r="V2629" s="18">
        <v>45511</v>
      </c>
      <c r="W2629" s="15" t="s">
        <v>1172</v>
      </c>
      <c r="X2629" s="15" t="s">
        <v>1173</v>
      </c>
      <c r="Y2629" s="15" t="s">
        <v>41</v>
      </c>
      <c r="Z2629" s="15"/>
      <c r="AA2629" s="15" t="s">
        <v>22</v>
      </c>
      <c r="AB2629" s="15"/>
      <c r="AC2629" s="15"/>
      <c r="AD2629" s="15" t="s">
        <v>1174</v>
      </c>
      <c r="AE2629" s="15" t="s">
        <v>1175</v>
      </c>
      <c r="AF2629" s="15" t="s">
        <v>751</v>
      </c>
      <c r="AI2629" s="15"/>
      <c r="AJ2629" s="15"/>
      <c r="AK2629" s="15"/>
      <c r="AL2629" s="15"/>
      <c r="AM2629" s="15"/>
      <c r="AN2629" s="15"/>
      <c r="AO2629" s="15"/>
      <c r="AP2629" s="15"/>
      <c r="AQ2629" s="15"/>
      <c r="AR2629" s="15"/>
    </row>
    <row r="2630" spans="1:44">
      <c r="A2630" s="14">
        <v>44203.521284722221</v>
      </c>
      <c r="B2630" s="15" t="s">
        <v>1176</v>
      </c>
      <c r="C2630" s="15" t="s">
        <v>11</v>
      </c>
      <c r="D2630" s="14">
        <v>44203.521284722221</v>
      </c>
      <c r="E2630" s="15">
        <f ca="1">RANDBETWEEN(2300,3000)</f>
        <v>2733</v>
      </c>
      <c r="F2630" s="15" t="s">
        <v>12</v>
      </c>
      <c r="G2630" s="15" t="s">
        <v>13</v>
      </c>
      <c r="H2630" s="15" t="s">
        <v>157</v>
      </c>
      <c r="I2630" s="15" t="s">
        <v>158</v>
      </c>
      <c r="J2630" s="15" t="s">
        <v>1177</v>
      </c>
      <c r="K2630" s="16" t="s">
        <v>1178</v>
      </c>
      <c r="L2630" s="15" t="s">
        <v>1179</v>
      </c>
      <c r="M2630" s="15" t="s">
        <v>1180</v>
      </c>
      <c r="N2630" s="15" t="s">
        <v>1181</v>
      </c>
      <c r="O2630" s="15" t="s">
        <v>40</v>
      </c>
      <c r="P2630" s="15" t="s">
        <v>22</v>
      </c>
      <c r="Q2630" s="15" t="s">
        <v>1182</v>
      </c>
      <c r="R2630" s="16" t="s">
        <v>1183</v>
      </c>
      <c r="S2630" s="16" t="s">
        <v>1184</v>
      </c>
      <c r="T2630" s="16" t="s">
        <v>1185</v>
      </c>
      <c r="U2630" s="18">
        <v>45054</v>
      </c>
      <c r="V2630" s="18">
        <v>45420</v>
      </c>
      <c r="W2630" s="15" t="s">
        <v>1186</v>
      </c>
      <c r="X2630" s="15" t="s">
        <v>1187</v>
      </c>
      <c r="Y2630" s="15" t="s">
        <v>41</v>
      </c>
      <c r="Z2630" s="15" t="s">
        <v>1572</v>
      </c>
      <c r="AA2630" s="15" t="s">
        <v>22</v>
      </c>
      <c r="AB2630" s="15"/>
      <c r="AC2630" s="15"/>
      <c r="AD2630" s="15" t="s">
        <v>1188</v>
      </c>
      <c r="AE2630" s="15" t="s">
        <v>1189</v>
      </c>
      <c r="AF2630" s="15" t="s">
        <v>1190</v>
      </c>
      <c r="AG2630" s="15"/>
      <c r="AH2630" s="15"/>
      <c r="AI2630" s="15"/>
      <c r="AJ2630" s="15"/>
      <c r="AK2630" s="15"/>
      <c r="AL2630" s="15"/>
      <c r="AM2630" s="15"/>
      <c r="AN2630" s="15"/>
      <c r="AO2630" s="15"/>
      <c r="AP2630" s="15"/>
      <c r="AQ2630" s="15"/>
      <c r="AR2630" s="15"/>
    </row>
    <row r="2631" spans="1:44">
      <c r="A2631" s="14">
        <v>44234.521284722221</v>
      </c>
      <c r="B2631" s="15" t="s">
        <v>1176</v>
      </c>
      <c r="C2631" s="15" t="s">
        <v>11</v>
      </c>
      <c r="D2631" s="14">
        <v>44234.521284722221</v>
      </c>
      <c r="E2631" s="15">
        <f t="shared" ref="E2631:E2665" ca="1" si="72">RANDBETWEEN(2300,3000)</f>
        <v>2564</v>
      </c>
      <c r="F2631" s="15" t="s">
        <v>12</v>
      </c>
      <c r="G2631" s="15" t="s">
        <v>13</v>
      </c>
      <c r="H2631" s="15" t="s">
        <v>157</v>
      </c>
      <c r="I2631" s="15" t="s">
        <v>158</v>
      </c>
      <c r="J2631" s="15" t="s">
        <v>1177</v>
      </c>
      <c r="K2631" s="16" t="s">
        <v>1178</v>
      </c>
      <c r="L2631" s="15" t="s">
        <v>1179</v>
      </c>
      <c r="M2631" s="15" t="s">
        <v>1180</v>
      </c>
      <c r="N2631" s="15" t="s">
        <v>1181</v>
      </c>
      <c r="O2631" s="15" t="s">
        <v>40</v>
      </c>
      <c r="P2631" s="15" t="s">
        <v>22</v>
      </c>
      <c r="Q2631" s="15" t="s">
        <v>1182</v>
      </c>
      <c r="R2631" s="16" t="s">
        <v>1183</v>
      </c>
      <c r="S2631" s="16" t="s">
        <v>1184</v>
      </c>
      <c r="T2631" s="16" t="s">
        <v>1185</v>
      </c>
      <c r="U2631" s="18">
        <v>45054</v>
      </c>
      <c r="V2631" s="18">
        <v>45420</v>
      </c>
      <c r="W2631" s="15" t="s">
        <v>1186</v>
      </c>
      <c r="X2631" s="15" t="s">
        <v>1187</v>
      </c>
      <c r="Y2631" s="15" t="s">
        <v>41</v>
      </c>
      <c r="Z2631" s="15" t="s">
        <v>1572</v>
      </c>
      <c r="AA2631" s="15" t="s">
        <v>22</v>
      </c>
      <c r="AB2631" s="15"/>
      <c r="AC2631" s="15"/>
      <c r="AD2631" s="15" t="s">
        <v>1188</v>
      </c>
      <c r="AE2631" s="15" t="s">
        <v>1189</v>
      </c>
      <c r="AF2631" s="15" t="s">
        <v>1190</v>
      </c>
      <c r="AG2631" s="15"/>
      <c r="AH2631" s="15"/>
      <c r="AI2631" s="15"/>
      <c r="AJ2631" s="15"/>
      <c r="AK2631" s="15"/>
      <c r="AL2631" s="15"/>
      <c r="AM2631" s="15"/>
      <c r="AN2631" s="15"/>
      <c r="AO2631" s="15"/>
      <c r="AP2631" s="15"/>
      <c r="AQ2631" s="15"/>
      <c r="AR2631" s="15"/>
    </row>
    <row r="2632" spans="1:44">
      <c r="A2632" s="14">
        <v>44262.521284664355</v>
      </c>
      <c r="B2632" s="15" t="s">
        <v>1176</v>
      </c>
      <c r="C2632" s="15" t="s">
        <v>11</v>
      </c>
      <c r="D2632" s="14">
        <v>44262.521284664355</v>
      </c>
      <c r="E2632" s="15">
        <f t="shared" ca="1" si="72"/>
        <v>2478</v>
      </c>
      <c r="F2632" s="15" t="s">
        <v>12</v>
      </c>
      <c r="G2632" s="15" t="s">
        <v>13</v>
      </c>
      <c r="H2632" s="15" t="s">
        <v>157</v>
      </c>
      <c r="I2632" s="15" t="s">
        <v>158</v>
      </c>
      <c r="J2632" s="15" t="s">
        <v>1177</v>
      </c>
      <c r="K2632" s="16" t="s">
        <v>1178</v>
      </c>
      <c r="L2632" s="15" t="s">
        <v>1179</v>
      </c>
      <c r="M2632" s="15" t="s">
        <v>1180</v>
      </c>
      <c r="N2632" s="15" t="s">
        <v>1181</v>
      </c>
      <c r="O2632" s="15" t="s">
        <v>40</v>
      </c>
      <c r="P2632" s="15" t="s">
        <v>22</v>
      </c>
      <c r="Q2632" s="15" t="s">
        <v>1182</v>
      </c>
      <c r="R2632" s="16" t="s">
        <v>1183</v>
      </c>
      <c r="S2632" s="16" t="s">
        <v>1184</v>
      </c>
      <c r="T2632" s="16" t="s">
        <v>1185</v>
      </c>
      <c r="U2632" s="18">
        <v>45054</v>
      </c>
      <c r="V2632" s="18">
        <v>45420</v>
      </c>
      <c r="W2632" s="15" t="s">
        <v>1186</v>
      </c>
      <c r="X2632" s="15" t="s">
        <v>1187</v>
      </c>
      <c r="Y2632" s="15" t="s">
        <v>41</v>
      </c>
      <c r="Z2632" s="15" t="s">
        <v>1572</v>
      </c>
      <c r="AA2632" s="15" t="s">
        <v>22</v>
      </c>
      <c r="AB2632" s="15"/>
      <c r="AC2632" s="15"/>
      <c r="AD2632" s="15" t="s">
        <v>1188</v>
      </c>
      <c r="AE2632" s="15" t="s">
        <v>1189</v>
      </c>
      <c r="AF2632" s="15" t="s">
        <v>1190</v>
      </c>
      <c r="AG2632" s="15"/>
      <c r="AH2632" s="15"/>
      <c r="AI2632" s="15"/>
      <c r="AJ2632" s="15"/>
      <c r="AK2632" s="15"/>
      <c r="AL2632" s="15"/>
      <c r="AM2632" s="15"/>
      <c r="AN2632" s="15"/>
      <c r="AO2632" s="15"/>
      <c r="AP2632" s="15"/>
      <c r="AQ2632" s="15"/>
      <c r="AR2632" s="15"/>
    </row>
    <row r="2633" spans="1:44">
      <c r="A2633" s="14">
        <v>44293.521284664355</v>
      </c>
      <c r="B2633" s="15" t="s">
        <v>1176</v>
      </c>
      <c r="C2633" s="15" t="s">
        <v>11</v>
      </c>
      <c r="D2633" s="14">
        <v>44293.521284664355</v>
      </c>
      <c r="E2633" s="15">
        <f t="shared" ca="1" si="72"/>
        <v>2505</v>
      </c>
      <c r="F2633" s="15" t="s">
        <v>12</v>
      </c>
      <c r="G2633" s="15" t="s">
        <v>13</v>
      </c>
      <c r="H2633" s="15" t="s">
        <v>157</v>
      </c>
      <c r="I2633" s="15" t="s">
        <v>158</v>
      </c>
      <c r="J2633" s="15" t="s">
        <v>1177</v>
      </c>
      <c r="K2633" s="16" t="s">
        <v>1178</v>
      </c>
      <c r="L2633" s="15" t="s">
        <v>1179</v>
      </c>
      <c r="M2633" s="15" t="s">
        <v>1180</v>
      </c>
      <c r="N2633" s="15" t="s">
        <v>1181</v>
      </c>
      <c r="O2633" s="15" t="s">
        <v>40</v>
      </c>
      <c r="P2633" s="15" t="s">
        <v>22</v>
      </c>
      <c r="Q2633" s="15" t="s">
        <v>1182</v>
      </c>
      <c r="R2633" s="16" t="s">
        <v>1183</v>
      </c>
      <c r="S2633" s="16" t="s">
        <v>1184</v>
      </c>
      <c r="T2633" s="16" t="s">
        <v>1185</v>
      </c>
      <c r="U2633" s="18">
        <v>45054</v>
      </c>
      <c r="V2633" s="18">
        <v>45420</v>
      </c>
      <c r="W2633" s="15" t="s">
        <v>1186</v>
      </c>
      <c r="X2633" s="15" t="s">
        <v>1187</v>
      </c>
      <c r="Y2633" s="15" t="s">
        <v>41</v>
      </c>
      <c r="Z2633" s="15" t="s">
        <v>1572</v>
      </c>
      <c r="AA2633" s="15" t="s">
        <v>22</v>
      </c>
      <c r="AB2633" s="15"/>
      <c r="AC2633" s="15"/>
      <c r="AD2633" s="15" t="s">
        <v>1188</v>
      </c>
      <c r="AE2633" s="15" t="s">
        <v>1189</v>
      </c>
      <c r="AF2633" s="15" t="s">
        <v>1190</v>
      </c>
      <c r="AG2633" s="15"/>
      <c r="AH2633" s="15"/>
      <c r="AI2633" s="15"/>
      <c r="AJ2633" s="15"/>
      <c r="AK2633" s="15"/>
      <c r="AL2633" s="15"/>
      <c r="AM2633" s="15"/>
      <c r="AN2633" s="15"/>
      <c r="AO2633" s="15"/>
      <c r="AP2633" s="15"/>
      <c r="AQ2633" s="15"/>
      <c r="AR2633" s="15"/>
    </row>
    <row r="2634" spans="1:44">
      <c r="A2634" s="14">
        <v>44323.521284664355</v>
      </c>
      <c r="B2634" s="15" t="s">
        <v>1176</v>
      </c>
      <c r="C2634" s="15" t="s">
        <v>11</v>
      </c>
      <c r="D2634" s="14">
        <v>44323.521284664355</v>
      </c>
      <c r="E2634" s="15">
        <f t="shared" ca="1" si="72"/>
        <v>2940</v>
      </c>
      <c r="F2634" s="15" t="s">
        <v>12</v>
      </c>
      <c r="G2634" s="15" t="s">
        <v>13</v>
      </c>
      <c r="H2634" s="15" t="s">
        <v>157</v>
      </c>
      <c r="I2634" s="15" t="s">
        <v>158</v>
      </c>
      <c r="J2634" s="15" t="s">
        <v>1177</v>
      </c>
      <c r="K2634" s="16" t="s">
        <v>1178</v>
      </c>
      <c r="L2634" s="15" t="s">
        <v>1179</v>
      </c>
      <c r="M2634" s="15" t="s">
        <v>1180</v>
      </c>
      <c r="N2634" s="15" t="s">
        <v>1181</v>
      </c>
      <c r="O2634" s="15" t="s">
        <v>40</v>
      </c>
      <c r="P2634" s="15" t="s">
        <v>22</v>
      </c>
      <c r="Q2634" s="15" t="s">
        <v>1182</v>
      </c>
      <c r="R2634" s="16" t="s">
        <v>1183</v>
      </c>
      <c r="S2634" s="16" t="s">
        <v>1184</v>
      </c>
      <c r="T2634" s="16" t="s">
        <v>1185</v>
      </c>
      <c r="U2634" s="18">
        <v>45054</v>
      </c>
      <c r="V2634" s="18">
        <v>45420</v>
      </c>
      <c r="W2634" s="15" t="s">
        <v>1186</v>
      </c>
      <c r="X2634" s="15" t="s">
        <v>1187</v>
      </c>
      <c r="Y2634" s="15" t="s">
        <v>41</v>
      </c>
      <c r="Z2634" s="15" t="s">
        <v>1572</v>
      </c>
      <c r="AA2634" s="15" t="s">
        <v>22</v>
      </c>
      <c r="AB2634" s="15"/>
      <c r="AC2634" s="15"/>
      <c r="AD2634" s="15" t="s">
        <v>1188</v>
      </c>
      <c r="AE2634" s="15" t="s">
        <v>1189</v>
      </c>
      <c r="AF2634" s="15" t="s">
        <v>1190</v>
      </c>
      <c r="AG2634" s="15"/>
      <c r="AH2634" s="15"/>
      <c r="AI2634" s="15"/>
      <c r="AJ2634" s="15"/>
      <c r="AK2634" s="15"/>
      <c r="AL2634" s="15"/>
      <c r="AM2634" s="15"/>
      <c r="AN2634" s="15"/>
      <c r="AO2634" s="15"/>
      <c r="AP2634" s="15"/>
      <c r="AQ2634" s="15"/>
      <c r="AR2634" s="15"/>
    </row>
    <row r="2635" spans="1:44">
      <c r="A2635" s="14">
        <v>44354.521284664355</v>
      </c>
      <c r="B2635" s="15" t="s">
        <v>1176</v>
      </c>
      <c r="C2635" s="15" t="s">
        <v>11</v>
      </c>
      <c r="D2635" s="14">
        <v>44354.521284664355</v>
      </c>
      <c r="E2635" s="15">
        <f t="shared" ca="1" si="72"/>
        <v>2968</v>
      </c>
      <c r="F2635" s="15" t="s">
        <v>12</v>
      </c>
      <c r="G2635" s="15" t="s">
        <v>13</v>
      </c>
      <c r="H2635" s="15" t="s">
        <v>157</v>
      </c>
      <c r="I2635" s="15" t="s">
        <v>158</v>
      </c>
      <c r="J2635" s="15" t="s">
        <v>1177</v>
      </c>
      <c r="K2635" s="16" t="s">
        <v>1178</v>
      </c>
      <c r="L2635" s="15" t="s">
        <v>1179</v>
      </c>
      <c r="M2635" s="15" t="s">
        <v>1180</v>
      </c>
      <c r="N2635" s="15" t="s">
        <v>1181</v>
      </c>
      <c r="O2635" s="15" t="s">
        <v>40</v>
      </c>
      <c r="P2635" s="15" t="s">
        <v>22</v>
      </c>
      <c r="Q2635" s="15" t="s">
        <v>1182</v>
      </c>
      <c r="R2635" s="16" t="s">
        <v>1183</v>
      </c>
      <c r="S2635" s="16" t="s">
        <v>1184</v>
      </c>
      <c r="T2635" s="16" t="s">
        <v>1185</v>
      </c>
      <c r="U2635" s="18">
        <v>45054</v>
      </c>
      <c r="V2635" s="18">
        <v>45420</v>
      </c>
      <c r="W2635" s="15" t="s">
        <v>1186</v>
      </c>
      <c r="X2635" s="15" t="s">
        <v>1187</v>
      </c>
      <c r="Y2635" s="15" t="s">
        <v>41</v>
      </c>
      <c r="Z2635" s="15" t="s">
        <v>1572</v>
      </c>
      <c r="AA2635" s="15" t="s">
        <v>22</v>
      </c>
      <c r="AB2635" s="15"/>
      <c r="AC2635" s="15"/>
      <c r="AD2635" s="15" t="s">
        <v>1188</v>
      </c>
      <c r="AE2635" s="15" t="s">
        <v>1189</v>
      </c>
      <c r="AF2635" s="15" t="s">
        <v>1190</v>
      </c>
      <c r="AG2635" s="15"/>
      <c r="AH2635" s="15"/>
      <c r="AI2635" s="15"/>
      <c r="AJ2635" s="15"/>
      <c r="AK2635" s="15"/>
      <c r="AL2635" s="15"/>
      <c r="AM2635" s="15"/>
      <c r="AN2635" s="15"/>
      <c r="AO2635" s="15"/>
      <c r="AP2635" s="15"/>
      <c r="AQ2635" s="15"/>
      <c r="AR2635" s="15"/>
    </row>
    <row r="2636" spans="1:44" s="15" customFormat="1">
      <c r="A2636" s="14">
        <v>44384.521284664355</v>
      </c>
      <c r="B2636" s="15" t="s">
        <v>1176</v>
      </c>
      <c r="C2636" s="15" t="s">
        <v>11</v>
      </c>
      <c r="D2636" s="14">
        <v>44384.521284664355</v>
      </c>
      <c r="E2636" s="15">
        <f t="shared" ca="1" si="72"/>
        <v>2566</v>
      </c>
      <c r="F2636" s="15" t="s">
        <v>12</v>
      </c>
      <c r="G2636" s="15" t="s">
        <v>13</v>
      </c>
      <c r="H2636" s="15" t="s">
        <v>157</v>
      </c>
      <c r="I2636" s="15" t="s">
        <v>158</v>
      </c>
      <c r="J2636" s="15" t="s">
        <v>1177</v>
      </c>
      <c r="K2636" s="16" t="s">
        <v>1178</v>
      </c>
      <c r="L2636" s="15" t="s">
        <v>1179</v>
      </c>
      <c r="M2636" s="15" t="s">
        <v>1180</v>
      </c>
      <c r="N2636" s="15" t="s">
        <v>1181</v>
      </c>
      <c r="O2636" s="15" t="s">
        <v>40</v>
      </c>
      <c r="P2636" s="15" t="s">
        <v>22</v>
      </c>
      <c r="Q2636" s="15" t="s">
        <v>1182</v>
      </c>
      <c r="R2636" s="16" t="s">
        <v>1183</v>
      </c>
      <c r="S2636" s="16" t="s">
        <v>1184</v>
      </c>
      <c r="T2636" s="16" t="s">
        <v>1185</v>
      </c>
      <c r="U2636" s="18">
        <v>45054</v>
      </c>
      <c r="V2636" s="18">
        <v>45420</v>
      </c>
      <c r="W2636" s="15" t="s">
        <v>1186</v>
      </c>
      <c r="X2636" s="15" t="s">
        <v>1187</v>
      </c>
      <c r="Y2636" s="15" t="s">
        <v>41</v>
      </c>
      <c r="Z2636" s="15" t="s">
        <v>1572</v>
      </c>
      <c r="AA2636" s="15" t="s">
        <v>22</v>
      </c>
      <c r="AD2636" s="15" t="s">
        <v>1188</v>
      </c>
      <c r="AE2636" s="15" t="s">
        <v>1189</v>
      </c>
      <c r="AF2636" s="15" t="s">
        <v>1190</v>
      </c>
    </row>
    <row r="2637" spans="1:44" s="15" customFormat="1">
      <c r="A2637" s="14">
        <v>44415.521284664355</v>
      </c>
      <c r="B2637" s="15" t="s">
        <v>1176</v>
      </c>
      <c r="C2637" s="15" t="s">
        <v>11</v>
      </c>
      <c r="D2637" s="14">
        <v>44415.521284664355</v>
      </c>
      <c r="E2637" s="15">
        <f t="shared" ca="1" si="72"/>
        <v>2776</v>
      </c>
      <c r="F2637" s="15" t="s">
        <v>12</v>
      </c>
      <c r="G2637" s="15" t="s">
        <v>13</v>
      </c>
      <c r="H2637" s="15" t="s">
        <v>157</v>
      </c>
      <c r="I2637" s="15" t="s">
        <v>158</v>
      </c>
      <c r="J2637" s="15" t="s">
        <v>1177</v>
      </c>
      <c r="K2637" s="16" t="s">
        <v>1178</v>
      </c>
      <c r="L2637" s="15" t="s">
        <v>1179</v>
      </c>
      <c r="M2637" s="15" t="s">
        <v>1180</v>
      </c>
      <c r="N2637" s="15" t="s">
        <v>1181</v>
      </c>
      <c r="O2637" s="15" t="s">
        <v>40</v>
      </c>
      <c r="P2637" s="15" t="s">
        <v>22</v>
      </c>
      <c r="Q2637" s="15" t="s">
        <v>1182</v>
      </c>
      <c r="R2637" s="16" t="s">
        <v>1183</v>
      </c>
      <c r="S2637" s="16" t="s">
        <v>1184</v>
      </c>
      <c r="T2637" s="16" t="s">
        <v>1185</v>
      </c>
      <c r="U2637" s="18">
        <v>45054</v>
      </c>
      <c r="V2637" s="18">
        <v>45420</v>
      </c>
      <c r="W2637" s="15" t="s">
        <v>1186</v>
      </c>
      <c r="X2637" s="15" t="s">
        <v>1187</v>
      </c>
      <c r="Y2637" s="15" t="s">
        <v>41</v>
      </c>
      <c r="Z2637" s="15" t="s">
        <v>1572</v>
      </c>
      <c r="AA2637" s="15" t="s">
        <v>22</v>
      </c>
      <c r="AD2637" s="15" t="s">
        <v>1188</v>
      </c>
      <c r="AE2637" s="15" t="s">
        <v>1189</v>
      </c>
      <c r="AF2637" s="15" t="s">
        <v>1190</v>
      </c>
    </row>
    <row r="2638" spans="1:44" s="15" customFormat="1">
      <c r="A2638" s="14">
        <v>44446.521284664355</v>
      </c>
      <c r="B2638" s="15" t="s">
        <v>1176</v>
      </c>
      <c r="C2638" s="15" t="s">
        <v>11</v>
      </c>
      <c r="D2638" s="14">
        <v>44446.521284664355</v>
      </c>
      <c r="E2638" s="15">
        <f t="shared" ca="1" si="72"/>
        <v>2815</v>
      </c>
      <c r="F2638" s="15" t="s">
        <v>12</v>
      </c>
      <c r="G2638" s="15" t="s">
        <v>13</v>
      </c>
      <c r="H2638" s="15" t="s">
        <v>157</v>
      </c>
      <c r="I2638" s="15" t="s">
        <v>158</v>
      </c>
      <c r="J2638" s="15" t="s">
        <v>1177</v>
      </c>
      <c r="K2638" s="16" t="s">
        <v>1178</v>
      </c>
      <c r="L2638" s="15" t="s">
        <v>1179</v>
      </c>
      <c r="M2638" s="15" t="s">
        <v>1180</v>
      </c>
      <c r="N2638" s="15" t="s">
        <v>1181</v>
      </c>
      <c r="O2638" s="15" t="s">
        <v>40</v>
      </c>
      <c r="P2638" s="15" t="s">
        <v>22</v>
      </c>
      <c r="Q2638" s="15" t="s">
        <v>1182</v>
      </c>
      <c r="R2638" s="16" t="s">
        <v>1183</v>
      </c>
      <c r="S2638" s="16" t="s">
        <v>1184</v>
      </c>
      <c r="T2638" s="16" t="s">
        <v>1185</v>
      </c>
      <c r="U2638" s="18">
        <v>45054</v>
      </c>
      <c r="V2638" s="18">
        <v>45420</v>
      </c>
      <c r="W2638" s="15" t="s">
        <v>1186</v>
      </c>
      <c r="X2638" s="15" t="s">
        <v>1187</v>
      </c>
      <c r="Y2638" s="15" t="s">
        <v>41</v>
      </c>
      <c r="Z2638" s="15" t="s">
        <v>1572</v>
      </c>
      <c r="AA2638" s="15" t="s">
        <v>22</v>
      </c>
      <c r="AD2638" s="15" t="s">
        <v>1188</v>
      </c>
      <c r="AE2638" s="15" t="s">
        <v>1189</v>
      </c>
      <c r="AF2638" s="15" t="s">
        <v>1190</v>
      </c>
    </row>
    <row r="2639" spans="1:44" s="15" customFormat="1">
      <c r="A2639" s="14">
        <v>44476.521284664355</v>
      </c>
      <c r="B2639" s="15" t="s">
        <v>1176</v>
      </c>
      <c r="C2639" s="15" t="s">
        <v>11</v>
      </c>
      <c r="D2639" s="14">
        <v>44476.521284664355</v>
      </c>
      <c r="E2639" s="15">
        <f t="shared" ca="1" si="72"/>
        <v>2885</v>
      </c>
      <c r="F2639" s="15" t="s">
        <v>12</v>
      </c>
      <c r="G2639" s="15" t="s">
        <v>13</v>
      </c>
      <c r="H2639" s="15" t="s">
        <v>157</v>
      </c>
      <c r="I2639" s="15" t="s">
        <v>158</v>
      </c>
      <c r="J2639" s="15" t="s">
        <v>1177</v>
      </c>
      <c r="K2639" s="16" t="s">
        <v>1178</v>
      </c>
      <c r="L2639" s="15" t="s">
        <v>1179</v>
      </c>
      <c r="M2639" s="15" t="s">
        <v>1180</v>
      </c>
      <c r="N2639" s="15" t="s">
        <v>1181</v>
      </c>
      <c r="O2639" s="15" t="s">
        <v>40</v>
      </c>
      <c r="P2639" s="15" t="s">
        <v>22</v>
      </c>
      <c r="Q2639" s="15" t="s">
        <v>1182</v>
      </c>
      <c r="R2639" s="16" t="s">
        <v>1183</v>
      </c>
      <c r="S2639" s="16" t="s">
        <v>1184</v>
      </c>
      <c r="T2639" s="16" t="s">
        <v>1185</v>
      </c>
      <c r="U2639" s="18">
        <v>45054</v>
      </c>
      <c r="V2639" s="18">
        <v>45420</v>
      </c>
      <c r="W2639" s="15" t="s">
        <v>1186</v>
      </c>
      <c r="X2639" s="15" t="s">
        <v>1187</v>
      </c>
      <c r="Y2639" s="15" t="s">
        <v>41</v>
      </c>
      <c r="Z2639" s="15" t="s">
        <v>1572</v>
      </c>
      <c r="AA2639" s="15" t="s">
        <v>22</v>
      </c>
      <c r="AD2639" s="15" t="s">
        <v>1188</v>
      </c>
      <c r="AE2639" s="15" t="s">
        <v>1189</v>
      </c>
      <c r="AF2639" s="15" t="s">
        <v>1190</v>
      </c>
    </row>
    <row r="2640" spans="1:44" s="15" customFormat="1">
      <c r="A2640" s="14">
        <v>44507.521284664355</v>
      </c>
      <c r="B2640" s="15" t="s">
        <v>1176</v>
      </c>
      <c r="C2640" s="15" t="s">
        <v>11</v>
      </c>
      <c r="D2640" s="14">
        <v>44507.521284664355</v>
      </c>
      <c r="E2640" s="15">
        <f t="shared" ca="1" si="72"/>
        <v>2697</v>
      </c>
      <c r="F2640" s="15" t="s">
        <v>12</v>
      </c>
      <c r="G2640" s="15" t="s">
        <v>13</v>
      </c>
      <c r="H2640" s="15" t="s">
        <v>157</v>
      </c>
      <c r="I2640" s="15" t="s">
        <v>158</v>
      </c>
      <c r="J2640" s="15" t="s">
        <v>1177</v>
      </c>
      <c r="K2640" s="16" t="s">
        <v>1178</v>
      </c>
      <c r="L2640" s="15" t="s">
        <v>1179</v>
      </c>
      <c r="M2640" s="15" t="s">
        <v>1180</v>
      </c>
      <c r="N2640" s="15" t="s">
        <v>1181</v>
      </c>
      <c r="O2640" s="15" t="s">
        <v>40</v>
      </c>
      <c r="P2640" s="15" t="s">
        <v>22</v>
      </c>
      <c r="Q2640" s="15" t="s">
        <v>1182</v>
      </c>
      <c r="R2640" s="16" t="s">
        <v>1183</v>
      </c>
      <c r="S2640" s="16" t="s">
        <v>1184</v>
      </c>
      <c r="T2640" s="16" t="s">
        <v>1185</v>
      </c>
      <c r="U2640" s="18">
        <v>45054</v>
      </c>
      <c r="V2640" s="18">
        <v>45420</v>
      </c>
      <c r="W2640" s="15" t="s">
        <v>1186</v>
      </c>
      <c r="X2640" s="15" t="s">
        <v>1187</v>
      </c>
      <c r="Y2640" s="15" t="s">
        <v>41</v>
      </c>
      <c r="Z2640" s="15" t="s">
        <v>1572</v>
      </c>
      <c r="AA2640" s="15" t="s">
        <v>22</v>
      </c>
      <c r="AD2640" s="15" t="s">
        <v>1188</v>
      </c>
      <c r="AE2640" s="15" t="s">
        <v>1189</v>
      </c>
      <c r="AF2640" s="15" t="s">
        <v>1190</v>
      </c>
    </row>
    <row r="2641" spans="1:40" s="15" customFormat="1">
      <c r="A2641" s="14">
        <v>44537.521284664355</v>
      </c>
      <c r="B2641" s="15" t="s">
        <v>1176</v>
      </c>
      <c r="C2641" s="15" t="s">
        <v>11</v>
      </c>
      <c r="D2641" s="14">
        <v>44537.521284664355</v>
      </c>
      <c r="E2641" s="15">
        <f t="shared" ca="1" si="72"/>
        <v>2874</v>
      </c>
      <c r="F2641" s="15" t="s">
        <v>12</v>
      </c>
      <c r="G2641" s="15" t="s">
        <v>13</v>
      </c>
      <c r="H2641" s="15" t="s">
        <v>157</v>
      </c>
      <c r="I2641" s="15" t="s">
        <v>158</v>
      </c>
      <c r="J2641" s="15" t="s">
        <v>1177</v>
      </c>
      <c r="K2641" s="16" t="s">
        <v>1178</v>
      </c>
      <c r="L2641" s="15" t="s">
        <v>1179</v>
      </c>
      <c r="M2641" s="15" t="s">
        <v>1180</v>
      </c>
      <c r="N2641" s="15" t="s">
        <v>1181</v>
      </c>
      <c r="O2641" s="15" t="s">
        <v>40</v>
      </c>
      <c r="P2641" s="15" t="s">
        <v>22</v>
      </c>
      <c r="Q2641" s="15" t="s">
        <v>1182</v>
      </c>
      <c r="R2641" s="16" t="s">
        <v>1183</v>
      </c>
      <c r="S2641" s="16" t="s">
        <v>1184</v>
      </c>
      <c r="T2641" s="16" t="s">
        <v>1185</v>
      </c>
      <c r="U2641" s="18">
        <v>45054</v>
      </c>
      <c r="V2641" s="18">
        <v>45420</v>
      </c>
      <c r="W2641" s="15" t="s">
        <v>1186</v>
      </c>
      <c r="X2641" s="15" t="s">
        <v>1187</v>
      </c>
      <c r="Y2641" s="15" t="s">
        <v>41</v>
      </c>
      <c r="Z2641" s="15" t="s">
        <v>1572</v>
      </c>
      <c r="AA2641" s="15" t="s">
        <v>22</v>
      </c>
      <c r="AD2641" s="15" t="s">
        <v>1188</v>
      </c>
      <c r="AE2641" s="15" t="s">
        <v>1189</v>
      </c>
      <c r="AF2641" s="15" t="s">
        <v>1190</v>
      </c>
    </row>
    <row r="2642" spans="1:40" s="15" customFormat="1">
      <c r="A2642" s="14">
        <v>44568.521284664355</v>
      </c>
      <c r="B2642" s="15" t="s">
        <v>1176</v>
      </c>
      <c r="C2642" s="15" t="s">
        <v>11</v>
      </c>
      <c r="D2642" s="14">
        <v>44568.521284664355</v>
      </c>
      <c r="E2642" s="15">
        <f t="shared" ca="1" si="72"/>
        <v>2646</v>
      </c>
      <c r="F2642" s="15" t="s">
        <v>12</v>
      </c>
      <c r="G2642" s="15" t="s">
        <v>13</v>
      </c>
      <c r="H2642" s="15" t="s">
        <v>157</v>
      </c>
      <c r="I2642" s="15" t="s">
        <v>158</v>
      </c>
      <c r="J2642" s="15" t="s">
        <v>1177</v>
      </c>
      <c r="K2642" s="16" t="s">
        <v>1178</v>
      </c>
      <c r="L2642" s="15" t="s">
        <v>1179</v>
      </c>
      <c r="M2642" s="15" t="s">
        <v>1180</v>
      </c>
      <c r="N2642" s="15" t="s">
        <v>1181</v>
      </c>
      <c r="O2642" s="15" t="s">
        <v>40</v>
      </c>
      <c r="P2642" s="15" t="s">
        <v>22</v>
      </c>
      <c r="Q2642" s="15" t="s">
        <v>1182</v>
      </c>
      <c r="R2642" s="16" t="s">
        <v>1183</v>
      </c>
      <c r="S2642" s="16" t="s">
        <v>1184</v>
      </c>
      <c r="T2642" s="16" t="s">
        <v>1185</v>
      </c>
      <c r="U2642" s="18">
        <v>45054</v>
      </c>
      <c r="V2642" s="18">
        <v>45420</v>
      </c>
      <c r="W2642" s="15" t="s">
        <v>1186</v>
      </c>
      <c r="X2642" s="15" t="s">
        <v>1187</v>
      </c>
      <c r="Y2642" s="15" t="s">
        <v>41</v>
      </c>
      <c r="Z2642" s="15" t="s">
        <v>1572</v>
      </c>
      <c r="AA2642" s="15" t="s">
        <v>22</v>
      </c>
      <c r="AD2642" s="15" t="s">
        <v>1188</v>
      </c>
      <c r="AE2642" s="15" t="s">
        <v>1189</v>
      </c>
      <c r="AF2642" s="15" t="s">
        <v>1190</v>
      </c>
    </row>
    <row r="2643" spans="1:40" s="15" customFormat="1">
      <c r="A2643" s="14">
        <v>44599.521284664355</v>
      </c>
      <c r="B2643" s="15" t="s">
        <v>1176</v>
      </c>
      <c r="C2643" s="15" t="s">
        <v>11</v>
      </c>
      <c r="D2643" s="14">
        <v>44599.521284664355</v>
      </c>
      <c r="E2643" s="15">
        <f t="shared" ca="1" si="72"/>
        <v>2882</v>
      </c>
      <c r="F2643" s="15" t="s">
        <v>12</v>
      </c>
      <c r="G2643" s="15" t="s">
        <v>13</v>
      </c>
      <c r="H2643" s="15" t="s">
        <v>157</v>
      </c>
      <c r="I2643" s="15" t="s">
        <v>158</v>
      </c>
      <c r="J2643" s="15" t="s">
        <v>1177</v>
      </c>
      <c r="K2643" s="16" t="s">
        <v>1178</v>
      </c>
      <c r="L2643" s="15" t="s">
        <v>1179</v>
      </c>
      <c r="M2643" s="15" t="s">
        <v>1180</v>
      </c>
      <c r="N2643" s="15" t="s">
        <v>1181</v>
      </c>
      <c r="O2643" s="15" t="s">
        <v>40</v>
      </c>
      <c r="P2643" s="15" t="s">
        <v>22</v>
      </c>
      <c r="Q2643" s="15" t="s">
        <v>1182</v>
      </c>
      <c r="R2643" s="16" t="s">
        <v>1183</v>
      </c>
      <c r="S2643" s="16" t="s">
        <v>1184</v>
      </c>
      <c r="T2643" s="16" t="s">
        <v>1185</v>
      </c>
      <c r="U2643" s="18">
        <v>45054</v>
      </c>
      <c r="V2643" s="18">
        <v>45420</v>
      </c>
      <c r="W2643" s="15" t="s">
        <v>1186</v>
      </c>
      <c r="X2643" s="15" t="s">
        <v>1187</v>
      </c>
      <c r="Y2643" s="15" t="s">
        <v>41</v>
      </c>
      <c r="Z2643" s="15" t="s">
        <v>1572</v>
      </c>
      <c r="AA2643" s="15" t="s">
        <v>22</v>
      </c>
      <c r="AD2643" s="15" t="s">
        <v>1188</v>
      </c>
      <c r="AE2643" s="15" t="s">
        <v>1189</v>
      </c>
      <c r="AF2643" s="15" t="s">
        <v>1190</v>
      </c>
    </row>
    <row r="2644" spans="1:40" s="15" customFormat="1">
      <c r="A2644" s="14">
        <v>44627.521284664355</v>
      </c>
      <c r="B2644" s="15" t="s">
        <v>1176</v>
      </c>
      <c r="C2644" s="15" t="s">
        <v>11</v>
      </c>
      <c r="D2644" s="14">
        <v>44627.521284664355</v>
      </c>
      <c r="E2644" s="15">
        <f t="shared" ca="1" si="72"/>
        <v>2953</v>
      </c>
      <c r="F2644" s="15" t="s">
        <v>12</v>
      </c>
      <c r="G2644" s="15" t="s">
        <v>13</v>
      </c>
      <c r="H2644" s="15" t="s">
        <v>157</v>
      </c>
      <c r="I2644" s="15" t="s">
        <v>158</v>
      </c>
      <c r="J2644" s="15" t="s">
        <v>1177</v>
      </c>
      <c r="K2644" s="16" t="s">
        <v>1178</v>
      </c>
      <c r="L2644" s="15" t="s">
        <v>1179</v>
      </c>
      <c r="M2644" s="15" t="s">
        <v>1180</v>
      </c>
      <c r="N2644" s="15" t="s">
        <v>1181</v>
      </c>
      <c r="O2644" s="15" t="s">
        <v>40</v>
      </c>
      <c r="P2644" s="15" t="s">
        <v>22</v>
      </c>
      <c r="Q2644" s="15" t="s">
        <v>1182</v>
      </c>
      <c r="R2644" s="16" t="s">
        <v>1183</v>
      </c>
      <c r="S2644" s="16" t="s">
        <v>1184</v>
      </c>
      <c r="T2644" s="16" t="s">
        <v>1185</v>
      </c>
      <c r="U2644" s="18">
        <v>45054</v>
      </c>
      <c r="V2644" s="18">
        <v>45420</v>
      </c>
      <c r="W2644" s="15" t="s">
        <v>1186</v>
      </c>
      <c r="X2644" s="15" t="s">
        <v>1187</v>
      </c>
      <c r="Y2644" s="15" t="s">
        <v>41</v>
      </c>
      <c r="Z2644" s="15" t="s">
        <v>1572</v>
      </c>
      <c r="AA2644" s="15" t="s">
        <v>22</v>
      </c>
      <c r="AD2644" s="15" t="s">
        <v>1188</v>
      </c>
      <c r="AE2644" s="15" t="s">
        <v>1189</v>
      </c>
      <c r="AF2644" s="15" t="s">
        <v>1190</v>
      </c>
      <c r="AN2644"/>
    </row>
    <row r="2645" spans="1:40" s="15" customFormat="1">
      <c r="A2645" s="14">
        <v>44658.521284664355</v>
      </c>
      <c r="B2645" s="15" t="s">
        <v>1176</v>
      </c>
      <c r="C2645" s="15" t="s">
        <v>11</v>
      </c>
      <c r="D2645" s="14">
        <v>44658.521284664355</v>
      </c>
      <c r="E2645" s="15">
        <f t="shared" ca="1" si="72"/>
        <v>2304</v>
      </c>
      <c r="F2645" s="15" t="s">
        <v>12</v>
      </c>
      <c r="G2645" s="15" t="s">
        <v>13</v>
      </c>
      <c r="H2645" s="15" t="s">
        <v>157</v>
      </c>
      <c r="I2645" s="15" t="s">
        <v>158</v>
      </c>
      <c r="J2645" s="15" t="s">
        <v>1177</v>
      </c>
      <c r="K2645" s="16" t="s">
        <v>1178</v>
      </c>
      <c r="L2645" s="15" t="s">
        <v>1179</v>
      </c>
      <c r="M2645" s="15" t="s">
        <v>1180</v>
      </c>
      <c r="N2645" s="15" t="s">
        <v>1181</v>
      </c>
      <c r="O2645" s="15" t="s">
        <v>40</v>
      </c>
      <c r="P2645" s="15" t="s">
        <v>22</v>
      </c>
      <c r="Q2645" s="15" t="s">
        <v>1182</v>
      </c>
      <c r="R2645" s="16" t="s">
        <v>1183</v>
      </c>
      <c r="S2645" s="16" t="s">
        <v>1184</v>
      </c>
      <c r="T2645" s="16" t="s">
        <v>1185</v>
      </c>
      <c r="U2645" s="18">
        <v>45054</v>
      </c>
      <c r="V2645" s="18">
        <v>45420</v>
      </c>
      <c r="W2645" s="15" t="s">
        <v>1186</v>
      </c>
      <c r="X2645" s="15" t="s">
        <v>1187</v>
      </c>
      <c r="Y2645" s="15" t="s">
        <v>41</v>
      </c>
      <c r="Z2645" s="15" t="s">
        <v>1572</v>
      </c>
      <c r="AA2645" s="15" t="s">
        <v>22</v>
      </c>
      <c r="AD2645" s="15" t="s">
        <v>1188</v>
      </c>
      <c r="AE2645" s="15" t="s">
        <v>1189</v>
      </c>
      <c r="AF2645" s="15" t="s">
        <v>1190</v>
      </c>
      <c r="AI2645"/>
      <c r="AN2645"/>
    </row>
    <row r="2646" spans="1:40" s="15" customFormat="1">
      <c r="A2646" s="14">
        <v>44688.521284664355</v>
      </c>
      <c r="B2646" s="15" t="s">
        <v>1176</v>
      </c>
      <c r="C2646" s="15" t="s">
        <v>11</v>
      </c>
      <c r="D2646" s="14">
        <v>44688.521284664355</v>
      </c>
      <c r="E2646" s="15">
        <f t="shared" ca="1" si="72"/>
        <v>2925</v>
      </c>
      <c r="F2646" s="15" t="s">
        <v>12</v>
      </c>
      <c r="G2646" s="15" t="s">
        <v>13</v>
      </c>
      <c r="H2646" s="15" t="s">
        <v>157</v>
      </c>
      <c r="I2646" s="15" t="s">
        <v>158</v>
      </c>
      <c r="J2646" s="15" t="s">
        <v>1177</v>
      </c>
      <c r="K2646" s="16" t="s">
        <v>1178</v>
      </c>
      <c r="L2646" s="15" t="s">
        <v>1179</v>
      </c>
      <c r="M2646" s="15" t="s">
        <v>1180</v>
      </c>
      <c r="N2646" s="15" t="s">
        <v>1181</v>
      </c>
      <c r="O2646" s="15" t="s">
        <v>40</v>
      </c>
      <c r="P2646" s="15" t="s">
        <v>22</v>
      </c>
      <c r="Q2646" s="15" t="s">
        <v>1182</v>
      </c>
      <c r="R2646" s="16" t="s">
        <v>1183</v>
      </c>
      <c r="S2646" s="16" t="s">
        <v>1184</v>
      </c>
      <c r="T2646" s="16" t="s">
        <v>1185</v>
      </c>
      <c r="U2646" s="18">
        <v>45054</v>
      </c>
      <c r="V2646" s="18">
        <v>45420</v>
      </c>
      <c r="W2646" s="15" t="s">
        <v>1186</v>
      </c>
      <c r="X2646" s="15" t="s">
        <v>1187</v>
      </c>
      <c r="Y2646" s="15" t="s">
        <v>41</v>
      </c>
      <c r="Z2646" s="15" t="s">
        <v>1572</v>
      </c>
      <c r="AA2646" s="15" t="s">
        <v>22</v>
      </c>
      <c r="AD2646" s="15" t="s">
        <v>1188</v>
      </c>
      <c r="AE2646" s="15" t="s">
        <v>1189</v>
      </c>
      <c r="AF2646" s="15" t="s">
        <v>1190</v>
      </c>
      <c r="AI2646"/>
      <c r="AN2646"/>
    </row>
    <row r="2647" spans="1:40" s="15" customFormat="1">
      <c r="A2647" s="14">
        <v>44719.521284664355</v>
      </c>
      <c r="B2647" s="15" t="s">
        <v>1176</v>
      </c>
      <c r="C2647" s="15" t="s">
        <v>11</v>
      </c>
      <c r="D2647" s="14">
        <v>44719.521284664355</v>
      </c>
      <c r="E2647" s="15">
        <f t="shared" ca="1" si="72"/>
        <v>2469</v>
      </c>
      <c r="F2647" s="15" t="s">
        <v>12</v>
      </c>
      <c r="G2647" s="15" t="s">
        <v>13</v>
      </c>
      <c r="H2647" s="15" t="s">
        <v>157</v>
      </c>
      <c r="I2647" s="15" t="s">
        <v>158</v>
      </c>
      <c r="J2647" s="15" t="s">
        <v>1177</v>
      </c>
      <c r="K2647" s="16" t="s">
        <v>1178</v>
      </c>
      <c r="L2647" s="15" t="s">
        <v>1179</v>
      </c>
      <c r="M2647" s="15" t="s">
        <v>1180</v>
      </c>
      <c r="N2647" s="15" t="s">
        <v>1181</v>
      </c>
      <c r="O2647" s="15" t="s">
        <v>40</v>
      </c>
      <c r="P2647" s="15" t="s">
        <v>22</v>
      </c>
      <c r="Q2647" s="15" t="s">
        <v>1182</v>
      </c>
      <c r="R2647" s="16" t="s">
        <v>1183</v>
      </c>
      <c r="S2647" s="16" t="s">
        <v>1184</v>
      </c>
      <c r="T2647" s="16" t="s">
        <v>1185</v>
      </c>
      <c r="U2647" s="18">
        <v>45054</v>
      </c>
      <c r="V2647" s="18">
        <v>45420</v>
      </c>
      <c r="W2647" s="15" t="s">
        <v>1186</v>
      </c>
      <c r="X2647" s="15" t="s">
        <v>1187</v>
      </c>
      <c r="Y2647" s="15" t="s">
        <v>41</v>
      </c>
      <c r="Z2647" s="15" t="s">
        <v>1572</v>
      </c>
      <c r="AA2647" s="15" t="s">
        <v>22</v>
      </c>
      <c r="AD2647" s="15" t="s">
        <v>1188</v>
      </c>
      <c r="AE2647" s="15" t="s">
        <v>1189</v>
      </c>
      <c r="AF2647" s="15" t="s">
        <v>1190</v>
      </c>
      <c r="AI2647"/>
      <c r="AN2647"/>
    </row>
    <row r="2648" spans="1:40" s="15" customFormat="1">
      <c r="A2648" s="14">
        <v>44749.521284664355</v>
      </c>
      <c r="B2648" s="15" t="s">
        <v>1176</v>
      </c>
      <c r="C2648" s="15" t="s">
        <v>11</v>
      </c>
      <c r="D2648" s="14">
        <v>44749.521284664355</v>
      </c>
      <c r="E2648" s="15">
        <f t="shared" ca="1" si="72"/>
        <v>2929</v>
      </c>
      <c r="F2648" s="15" t="s">
        <v>12</v>
      </c>
      <c r="G2648" s="15" t="s">
        <v>13</v>
      </c>
      <c r="H2648" s="15" t="s">
        <v>157</v>
      </c>
      <c r="I2648" s="15" t="s">
        <v>158</v>
      </c>
      <c r="J2648" s="15" t="s">
        <v>1177</v>
      </c>
      <c r="K2648" s="16" t="s">
        <v>1178</v>
      </c>
      <c r="L2648" s="15" t="s">
        <v>1179</v>
      </c>
      <c r="M2648" s="15" t="s">
        <v>1180</v>
      </c>
      <c r="N2648" s="15" t="s">
        <v>1181</v>
      </c>
      <c r="O2648" s="15" t="s">
        <v>40</v>
      </c>
      <c r="P2648" s="15" t="s">
        <v>22</v>
      </c>
      <c r="Q2648" s="15" t="s">
        <v>1182</v>
      </c>
      <c r="R2648" s="16" t="s">
        <v>1183</v>
      </c>
      <c r="S2648" s="16" t="s">
        <v>1184</v>
      </c>
      <c r="T2648" s="16" t="s">
        <v>1185</v>
      </c>
      <c r="U2648" s="18">
        <v>45054</v>
      </c>
      <c r="V2648" s="18">
        <v>45420</v>
      </c>
      <c r="W2648" s="15" t="s">
        <v>1186</v>
      </c>
      <c r="X2648" s="15" t="s">
        <v>1187</v>
      </c>
      <c r="Y2648" s="15" t="s">
        <v>41</v>
      </c>
      <c r="Z2648" s="15" t="s">
        <v>1572</v>
      </c>
      <c r="AA2648" s="15" t="s">
        <v>22</v>
      </c>
      <c r="AD2648" s="15" t="s">
        <v>1188</v>
      </c>
      <c r="AE2648" s="15" t="s">
        <v>1189</v>
      </c>
      <c r="AF2648" s="15" t="s">
        <v>1190</v>
      </c>
      <c r="AI2648"/>
      <c r="AN2648"/>
    </row>
    <row r="2649" spans="1:40" s="15" customFormat="1">
      <c r="A2649" s="14">
        <v>44780.521284664355</v>
      </c>
      <c r="B2649" s="15" t="s">
        <v>1176</v>
      </c>
      <c r="C2649" s="15" t="s">
        <v>11</v>
      </c>
      <c r="D2649" s="14">
        <v>44780.521284664355</v>
      </c>
      <c r="E2649" s="15">
        <f t="shared" ca="1" si="72"/>
        <v>2639</v>
      </c>
      <c r="F2649" s="15" t="s">
        <v>12</v>
      </c>
      <c r="G2649" s="15" t="s">
        <v>13</v>
      </c>
      <c r="H2649" s="15" t="s">
        <v>157</v>
      </c>
      <c r="I2649" s="15" t="s">
        <v>158</v>
      </c>
      <c r="J2649" s="15" t="s">
        <v>1177</v>
      </c>
      <c r="K2649" s="16" t="s">
        <v>1178</v>
      </c>
      <c r="L2649" s="15" t="s">
        <v>1179</v>
      </c>
      <c r="M2649" s="15" t="s">
        <v>1180</v>
      </c>
      <c r="N2649" s="15" t="s">
        <v>1181</v>
      </c>
      <c r="O2649" s="15" t="s">
        <v>40</v>
      </c>
      <c r="P2649" s="15" t="s">
        <v>22</v>
      </c>
      <c r="Q2649" s="15" t="s">
        <v>1182</v>
      </c>
      <c r="R2649" s="16" t="s">
        <v>1183</v>
      </c>
      <c r="S2649" s="16" t="s">
        <v>1184</v>
      </c>
      <c r="T2649" s="16" t="s">
        <v>1185</v>
      </c>
      <c r="U2649" s="18">
        <v>45054</v>
      </c>
      <c r="V2649" s="18">
        <v>45420</v>
      </c>
      <c r="W2649" s="15" t="s">
        <v>1186</v>
      </c>
      <c r="X2649" s="15" t="s">
        <v>1187</v>
      </c>
      <c r="Y2649" s="15" t="s">
        <v>41</v>
      </c>
      <c r="Z2649" s="15" t="s">
        <v>1572</v>
      </c>
      <c r="AA2649" s="15" t="s">
        <v>22</v>
      </c>
      <c r="AD2649" s="15" t="s">
        <v>1188</v>
      </c>
      <c r="AE2649" s="15" t="s">
        <v>1189</v>
      </c>
      <c r="AF2649" s="15" t="s">
        <v>1190</v>
      </c>
      <c r="AI2649"/>
      <c r="AN2649"/>
    </row>
    <row r="2650" spans="1:40" s="15" customFormat="1">
      <c r="A2650" s="14">
        <v>44811.521284664355</v>
      </c>
      <c r="B2650" s="15" t="s">
        <v>1176</v>
      </c>
      <c r="C2650" s="15" t="s">
        <v>11</v>
      </c>
      <c r="D2650" s="14">
        <v>44811.521284664355</v>
      </c>
      <c r="E2650" s="15">
        <f t="shared" ca="1" si="72"/>
        <v>2820</v>
      </c>
      <c r="F2650" s="15" t="s">
        <v>12</v>
      </c>
      <c r="G2650" s="15" t="s">
        <v>13</v>
      </c>
      <c r="H2650" s="15" t="s">
        <v>157</v>
      </c>
      <c r="I2650" s="15" t="s">
        <v>158</v>
      </c>
      <c r="J2650" s="15" t="s">
        <v>1177</v>
      </c>
      <c r="K2650" s="16" t="s">
        <v>1178</v>
      </c>
      <c r="L2650" s="15" t="s">
        <v>1179</v>
      </c>
      <c r="M2650" s="15" t="s">
        <v>1180</v>
      </c>
      <c r="N2650" s="15" t="s">
        <v>1181</v>
      </c>
      <c r="O2650" s="15" t="s">
        <v>40</v>
      </c>
      <c r="P2650" s="15" t="s">
        <v>22</v>
      </c>
      <c r="Q2650" s="15" t="s">
        <v>1182</v>
      </c>
      <c r="R2650" s="16" t="s">
        <v>1183</v>
      </c>
      <c r="S2650" s="16" t="s">
        <v>1184</v>
      </c>
      <c r="T2650" s="16" t="s">
        <v>1185</v>
      </c>
      <c r="U2650" s="18">
        <v>45054</v>
      </c>
      <c r="V2650" s="18">
        <v>45420</v>
      </c>
      <c r="W2650" s="15" t="s">
        <v>1186</v>
      </c>
      <c r="X2650" s="15" t="s">
        <v>1187</v>
      </c>
      <c r="Y2650" s="15" t="s">
        <v>41</v>
      </c>
      <c r="Z2650" s="15" t="s">
        <v>1572</v>
      </c>
      <c r="AA2650" s="15" t="s">
        <v>22</v>
      </c>
      <c r="AD2650" s="15" t="s">
        <v>1188</v>
      </c>
      <c r="AE2650" s="15" t="s">
        <v>1189</v>
      </c>
      <c r="AF2650" s="15" t="s">
        <v>1190</v>
      </c>
      <c r="AI2650"/>
    </row>
    <row r="2651" spans="1:40" s="15" customFormat="1">
      <c r="A2651" s="14">
        <v>44841.521284664355</v>
      </c>
      <c r="B2651" s="15" t="s">
        <v>1176</v>
      </c>
      <c r="C2651" s="15" t="s">
        <v>11</v>
      </c>
      <c r="D2651" s="14">
        <v>44841.521284664355</v>
      </c>
      <c r="E2651" s="15">
        <f t="shared" ca="1" si="72"/>
        <v>2676</v>
      </c>
      <c r="F2651" s="15" t="s">
        <v>12</v>
      </c>
      <c r="G2651" s="15" t="s">
        <v>13</v>
      </c>
      <c r="H2651" s="15" t="s">
        <v>157</v>
      </c>
      <c r="I2651" s="15" t="s">
        <v>158</v>
      </c>
      <c r="J2651" s="15" t="s">
        <v>1177</v>
      </c>
      <c r="K2651" s="16" t="s">
        <v>1178</v>
      </c>
      <c r="L2651" s="15" t="s">
        <v>1179</v>
      </c>
      <c r="M2651" s="15" t="s">
        <v>1180</v>
      </c>
      <c r="N2651" s="15" t="s">
        <v>1181</v>
      </c>
      <c r="O2651" s="15" t="s">
        <v>40</v>
      </c>
      <c r="P2651" s="15" t="s">
        <v>22</v>
      </c>
      <c r="Q2651" s="15" t="s">
        <v>1182</v>
      </c>
      <c r="R2651" s="16" t="s">
        <v>1183</v>
      </c>
      <c r="S2651" s="16" t="s">
        <v>1184</v>
      </c>
      <c r="T2651" s="16" t="s">
        <v>1185</v>
      </c>
      <c r="U2651" s="18">
        <v>45054</v>
      </c>
      <c r="V2651" s="18">
        <v>45420</v>
      </c>
      <c r="W2651" s="15" t="s">
        <v>1186</v>
      </c>
      <c r="X2651" s="15" t="s">
        <v>1187</v>
      </c>
      <c r="Y2651" s="15" t="s">
        <v>41</v>
      </c>
      <c r="Z2651" s="15" t="s">
        <v>1572</v>
      </c>
      <c r="AA2651" s="15" t="s">
        <v>22</v>
      </c>
      <c r="AD2651" s="15" t="s">
        <v>1188</v>
      </c>
      <c r="AE2651" s="15" t="s">
        <v>1189</v>
      </c>
      <c r="AF2651" s="15" t="s">
        <v>1190</v>
      </c>
      <c r="AI2651"/>
    </row>
    <row r="2652" spans="1:40" s="15" customFormat="1">
      <c r="A2652" s="14">
        <v>44872.521284664355</v>
      </c>
      <c r="B2652" s="15" t="s">
        <v>1176</v>
      </c>
      <c r="C2652" s="15" t="s">
        <v>11</v>
      </c>
      <c r="D2652" s="14">
        <v>44872.521284664355</v>
      </c>
      <c r="E2652" s="15">
        <f t="shared" ca="1" si="72"/>
        <v>2371</v>
      </c>
      <c r="F2652" s="15" t="s">
        <v>12</v>
      </c>
      <c r="G2652" s="15" t="s">
        <v>13</v>
      </c>
      <c r="H2652" s="15" t="s">
        <v>157</v>
      </c>
      <c r="I2652" s="15" t="s">
        <v>158</v>
      </c>
      <c r="J2652" s="15" t="s">
        <v>1177</v>
      </c>
      <c r="K2652" s="16" t="s">
        <v>1178</v>
      </c>
      <c r="L2652" s="15" t="s">
        <v>1179</v>
      </c>
      <c r="M2652" s="15" t="s">
        <v>1180</v>
      </c>
      <c r="N2652" s="15" t="s">
        <v>1181</v>
      </c>
      <c r="O2652" s="15" t="s">
        <v>40</v>
      </c>
      <c r="P2652" s="15" t="s">
        <v>22</v>
      </c>
      <c r="Q2652" s="15" t="s">
        <v>1182</v>
      </c>
      <c r="R2652" s="16" t="s">
        <v>1183</v>
      </c>
      <c r="S2652" s="16" t="s">
        <v>1184</v>
      </c>
      <c r="T2652" s="16" t="s">
        <v>1185</v>
      </c>
      <c r="U2652" s="18">
        <v>45054</v>
      </c>
      <c r="V2652" s="18">
        <v>45420</v>
      </c>
      <c r="W2652" s="15" t="s">
        <v>1186</v>
      </c>
      <c r="X2652" s="15" t="s">
        <v>1187</v>
      </c>
      <c r="Y2652" s="15" t="s">
        <v>41</v>
      </c>
      <c r="Z2652" s="15" t="s">
        <v>1572</v>
      </c>
      <c r="AA2652" s="15" t="s">
        <v>22</v>
      </c>
      <c r="AD2652" s="15" t="s">
        <v>1188</v>
      </c>
      <c r="AE2652" s="15" t="s">
        <v>1189</v>
      </c>
      <c r="AF2652" s="15" t="s">
        <v>1190</v>
      </c>
    </row>
    <row r="2653" spans="1:40" s="15" customFormat="1">
      <c r="A2653" s="14">
        <v>44902.521284664355</v>
      </c>
      <c r="B2653" s="15" t="s">
        <v>1176</v>
      </c>
      <c r="C2653" s="15" t="s">
        <v>11</v>
      </c>
      <c r="D2653" s="14">
        <v>44902.521284664355</v>
      </c>
      <c r="E2653" s="15">
        <f t="shared" ca="1" si="72"/>
        <v>2604</v>
      </c>
      <c r="F2653" s="15" t="s">
        <v>12</v>
      </c>
      <c r="G2653" s="15" t="s">
        <v>13</v>
      </c>
      <c r="H2653" s="15" t="s">
        <v>157</v>
      </c>
      <c r="I2653" s="15" t="s">
        <v>158</v>
      </c>
      <c r="J2653" s="15" t="s">
        <v>1177</v>
      </c>
      <c r="K2653" s="16" t="s">
        <v>1178</v>
      </c>
      <c r="L2653" s="15" t="s">
        <v>1179</v>
      </c>
      <c r="M2653" s="15" t="s">
        <v>1180</v>
      </c>
      <c r="N2653" s="15" t="s">
        <v>1181</v>
      </c>
      <c r="O2653" s="15" t="s">
        <v>40</v>
      </c>
      <c r="P2653" s="15" t="s">
        <v>22</v>
      </c>
      <c r="Q2653" s="15" t="s">
        <v>1182</v>
      </c>
      <c r="R2653" s="16" t="s">
        <v>1183</v>
      </c>
      <c r="S2653" s="16" t="s">
        <v>1184</v>
      </c>
      <c r="T2653" s="16" t="s">
        <v>1185</v>
      </c>
      <c r="U2653" s="18">
        <v>45054</v>
      </c>
      <c r="V2653" s="18">
        <v>45420</v>
      </c>
      <c r="W2653" s="15" t="s">
        <v>1186</v>
      </c>
      <c r="X2653" s="15" t="s">
        <v>1187</v>
      </c>
      <c r="Y2653" s="15" t="s">
        <v>41</v>
      </c>
      <c r="Z2653" s="15" t="s">
        <v>1572</v>
      </c>
      <c r="AA2653" s="15" t="s">
        <v>22</v>
      </c>
      <c r="AD2653" s="15" t="s">
        <v>1188</v>
      </c>
      <c r="AE2653" s="15" t="s">
        <v>1189</v>
      </c>
      <c r="AF2653" s="15" t="s">
        <v>1190</v>
      </c>
      <c r="AK2653"/>
      <c r="AL2653"/>
    </row>
    <row r="2654" spans="1:40" s="15" customFormat="1">
      <c r="A2654" s="14">
        <v>44933.521284664355</v>
      </c>
      <c r="B2654" s="15" t="s">
        <v>1176</v>
      </c>
      <c r="C2654" s="15" t="s">
        <v>11</v>
      </c>
      <c r="D2654" s="14">
        <v>44933.521284664355</v>
      </c>
      <c r="E2654" s="15">
        <f t="shared" ca="1" si="72"/>
        <v>2842</v>
      </c>
      <c r="F2654" s="15" t="s">
        <v>12</v>
      </c>
      <c r="G2654" s="15" t="s">
        <v>13</v>
      </c>
      <c r="H2654" s="15" t="s">
        <v>157</v>
      </c>
      <c r="I2654" s="15" t="s">
        <v>158</v>
      </c>
      <c r="J2654" s="15" t="s">
        <v>1177</v>
      </c>
      <c r="K2654" s="16" t="s">
        <v>1178</v>
      </c>
      <c r="L2654" s="15" t="s">
        <v>1179</v>
      </c>
      <c r="M2654" s="15" t="s">
        <v>1180</v>
      </c>
      <c r="N2654" s="15" t="s">
        <v>1181</v>
      </c>
      <c r="O2654" s="15" t="s">
        <v>40</v>
      </c>
      <c r="P2654" s="15" t="s">
        <v>22</v>
      </c>
      <c r="Q2654" s="15" t="s">
        <v>1182</v>
      </c>
      <c r="R2654" s="16" t="s">
        <v>1183</v>
      </c>
      <c r="S2654" s="16" t="s">
        <v>1184</v>
      </c>
      <c r="T2654" s="16" t="s">
        <v>1185</v>
      </c>
      <c r="U2654" s="18">
        <v>45054</v>
      </c>
      <c r="V2654" s="18">
        <v>45420</v>
      </c>
      <c r="W2654" s="15" t="s">
        <v>1186</v>
      </c>
      <c r="X2654" s="15" t="s">
        <v>1187</v>
      </c>
      <c r="Y2654" s="15" t="s">
        <v>41</v>
      </c>
      <c r="Z2654" s="15" t="s">
        <v>1572</v>
      </c>
      <c r="AA2654" s="15" t="s">
        <v>22</v>
      </c>
      <c r="AD2654" s="15" t="s">
        <v>1188</v>
      </c>
      <c r="AE2654" s="15" t="s">
        <v>1189</v>
      </c>
      <c r="AF2654" s="15" t="s">
        <v>1190</v>
      </c>
      <c r="AK2654"/>
      <c r="AL2654"/>
    </row>
    <row r="2655" spans="1:40" s="15" customFormat="1">
      <c r="A2655" s="14">
        <v>44964.521284664355</v>
      </c>
      <c r="B2655" s="15" t="s">
        <v>1176</v>
      </c>
      <c r="C2655" s="15" t="s">
        <v>11</v>
      </c>
      <c r="D2655" s="14">
        <v>44964.521284664355</v>
      </c>
      <c r="E2655" s="15">
        <f t="shared" ca="1" si="72"/>
        <v>2545</v>
      </c>
      <c r="F2655" s="15" t="s">
        <v>12</v>
      </c>
      <c r="G2655" s="15" t="s">
        <v>13</v>
      </c>
      <c r="H2655" s="15" t="s">
        <v>157</v>
      </c>
      <c r="I2655" s="15" t="s">
        <v>158</v>
      </c>
      <c r="J2655" s="15" t="s">
        <v>1177</v>
      </c>
      <c r="K2655" s="16" t="s">
        <v>1178</v>
      </c>
      <c r="L2655" s="15" t="s">
        <v>1179</v>
      </c>
      <c r="M2655" s="15" t="s">
        <v>1180</v>
      </c>
      <c r="N2655" s="15" t="s">
        <v>1181</v>
      </c>
      <c r="O2655" s="15" t="s">
        <v>40</v>
      </c>
      <c r="P2655" s="15" t="s">
        <v>22</v>
      </c>
      <c r="Q2655" s="15" t="s">
        <v>1182</v>
      </c>
      <c r="R2655" s="16" t="s">
        <v>1183</v>
      </c>
      <c r="S2655" s="16" t="s">
        <v>1184</v>
      </c>
      <c r="T2655" s="16" t="s">
        <v>1185</v>
      </c>
      <c r="U2655" s="18">
        <v>45054</v>
      </c>
      <c r="V2655" s="18">
        <v>45420</v>
      </c>
      <c r="W2655" s="15" t="s">
        <v>1186</v>
      </c>
      <c r="X2655" s="15" t="s">
        <v>1187</v>
      </c>
      <c r="Y2655" s="15" t="s">
        <v>41</v>
      </c>
      <c r="Z2655" s="15" t="s">
        <v>1572</v>
      </c>
      <c r="AA2655" s="15" t="s">
        <v>22</v>
      </c>
      <c r="AD2655" s="15" t="s">
        <v>1188</v>
      </c>
      <c r="AE2655" s="15" t="s">
        <v>1189</v>
      </c>
      <c r="AF2655" s="15" t="s">
        <v>1190</v>
      </c>
      <c r="AJ2655"/>
      <c r="AK2655"/>
      <c r="AL2655"/>
    </row>
    <row r="2656" spans="1:40" s="15" customFormat="1">
      <c r="A2656" s="14">
        <v>44992.521284664355</v>
      </c>
      <c r="B2656" s="15" t="s">
        <v>1176</v>
      </c>
      <c r="C2656" s="15" t="s">
        <v>11</v>
      </c>
      <c r="D2656" s="14">
        <v>44992.521284664355</v>
      </c>
      <c r="E2656" s="15">
        <f t="shared" ca="1" si="72"/>
        <v>2372</v>
      </c>
      <c r="F2656" s="15" t="s">
        <v>12</v>
      </c>
      <c r="G2656" s="15" t="s">
        <v>13</v>
      </c>
      <c r="H2656" s="15" t="s">
        <v>157</v>
      </c>
      <c r="I2656" s="15" t="s">
        <v>158</v>
      </c>
      <c r="J2656" s="15" t="s">
        <v>1177</v>
      </c>
      <c r="K2656" s="16" t="s">
        <v>1178</v>
      </c>
      <c r="L2656" s="15" t="s">
        <v>1179</v>
      </c>
      <c r="M2656" s="15" t="s">
        <v>1180</v>
      </c>
      <c r="N2656" s="15" t="s">
        <v>1181</v>
      </c>
      <c r="O2656" s="15" t="s">
        <v>40</v>
      </c>
      <c r="P2656" s="15" t="s">
        <v>22</v>
      </c>
      <c r="Q2656" s="15" t="s">
        <v>1182</v>
      </c>
      <c r="R2656" s="16" t="s">
        <v>1183</v>
      </c>
      <c r="S2656" s="16" t="s">
        <v>1184</v>
      </c>
      <c r="T2656" s="16" t="s">
        <v>1185</v>
      </c>
      <c r="U2656" s="18">
        <v>45054</v>
      </c>
      <c r="V2656" s="18">
        <v>45420</v>
      </c>
      <c r="W2656" s="15" t="s">
        <v>1186</v>
      </c>
      <c r="X2656" s="15" t="s">
        <v>1187</v>
      </c>
      <c r="Y2656" s="15" t="s">
        <v>41</v>
      </c>
      <c r="Z2656" s="15" t="s">
        <v>1572</v>
      </c>
      <c r="AA2656" s="15" t="s">
        <v>22</v>
      </c>
      <c r="AD2656" s="15" t="s">
        <v>1188</v>
      </c>
      <c r="AE2656" s="15" t="s">
        <v>1189</v>
      </c>
      <c r="AF2656" s="15" t="s">
        <v>1190</v>
      </c>
      <c r="AJ2656"/>
      <c r="AK2656"/>
      <c r="AL2656"/>
    </row>
    <row r="2657" spans="1:44" s="15" customFormat="1">
      <c r="A2657" s="14">
        <v>45023.521284664355</v>
      </c>
      <c r="B2657" s="15" t="s">
        <v>1176</v>
      </c>
      <c r="C2657" s="15" t="s">
        <v>11</v>
      </c>
      <c r="D2657" s="14">
        <v>45023.521284664355</v>
      </c>
      <c r="E2657" s="15">
        <f t="shared" ca="1" si="72"/>
        <v>2710</v>
      </c>
      <c r="F2657" s="15" t="s">
        <v>12</v>
      </c>
      <c r="G2657" s="15" t="s">
        <v>13</v>
      </c>
      <c r="H2657" s="15" t="s">
        <v>157</v>
      </c>
      <c r="I2657" s="15" t="s">
        <v>158</v>
      </c>
      <c r="J2657" s="15" t="s">
        <v>1177</v>
      </c>
      <c r="K2657" s="16" t="s">
        <v>1178</v>
      </c>
      <c r="L2657" s="15" t="s">
        <v>1179</v>
      </c>
      <c r="M2657" s="15" t="s">
        <v>1180</v>
      </c>
      <c r="N2657" s="15" t="s">
        <v>1181</v>
      </c>
      <c r="O2657" s="15" t="s">
        <v>40</v>
      </c>
      <c r="P2657" s="15" t="s">
        <v>22</v>
      </c>
      <c r="Q2657" s="15" t="s">
        <v>1182</v>
      </c>
      <c r="R2657" s="16" t="s">
        <v>1183</v>
      </c>
      <c r="S2657" s="16" t="s">
        <v>1184</v>
      </c>
      <c r="T2657" s="16" t="s">
        <v>1185</v>
      </c>
      <c r="U2657" s="18">
        <v>45054</v>
      </c>
      <c r="V2657" s="18">
        <v>45420</v>
      </c>
      <c r="W2657" s="15" t="s">
        <v>1186</v>
      </c>
      <c r="X2657" s="15" t="s">
        <v>1187</v>
      </c>
      <c r="Y2657" s="15" t="s">
        <v>41</v>
      </c>
      <c r="Z2657" s="15" t="s">
        <v>1572</v>
      </c>
      <c r="AA2657" s="15" t="s">
        <v>22</v>
      </c>
      <c r="AD2657" s="15" t="s">
        <v>1188</v>
      </c>
      <c r="AE2657" s="15" t="s">
        <v>1189</v>
      </c>
      <c r="AF2657" s="15" t="s">
        <v>1190</v>
      </c>
      <c r="AJ2657"/>
      <c r="AK2657"/>
      <c r="AL2657"/>
    </row>
    <row r="2658" spans="1:44" s="15" customFormat="1">
      <c r="A2658" s="14">
        <v>45053.521284664355</v>
      </c>
      <c r="B2658" s="15" t="s">
        <v>1176</v>
      </c>
      <c r="C2658" s="15" t="s">
        <v>11</v>
      </c>
      <c r="D2658" s="14">
        <v>45053.521284664355</v>
      </c>
      <c r="E2658" s="15">
        <f t="shared" ca="1" si="72"/>
        <v>2669</v>
      </c>
      <c r="F2658" s="15" t="s">
        <v>12</v>
      </c>
      <c r="G2658" s="15" t="s">
        <v>13</v>
      </c>
      <c r="H2658" s="15" t="s">
        <v>157</v>
      </c>
      <c r="I2658" s="15" t="s">
        <v>158</v>
      </c>
      <c r="J2658" s="15" t="s">
        <v>1177</v>
      </c>
      <c r="K2658" s="16" t="s">
        <v>1178</v>
      </c>
      <c r="L2658" s="15" t="s">
        <v>1179</v>
      </c>
      <c r="M2658" s="15" t="s">
        <v>1180</v>
      </c>
      <c r="N2658" s="15" t="s">
        <v>1181</v>
      </c>
      <c r="O2658" s="15" t="s">
        <v>40</v>
      </c>
      <c r="P2658" s="15" t="s">
        <v>22</v>
      </c>
      <c r="Q2658" s="15" t="s">
        <v>1182</v>
      </c>
      <c r="R2658" s="16" t="s">
        <v>1183</v>
      </c>
      <c r="S2658" s="16" t="s">
        <v>1184</v>
      </c>
      <c r="T2658" s="16" t="s">
        <v>1185</v>
      </c>
      <c r="U2658" s="18">
        <v>45054</v>
      </c>
      <c r="V2658" s="18">
        <v>45420</v>
      </c>
      <c r="W2658" s="15" t="s">
        <v>1186</v>
      </c>
      <c r="X2658" s="15" t="s">
        <v>1187</v>
      </c>
      <c r="Y2658" s="15" t="s">
        <v>41</v>
      </c>
      <c r="Z2658" s="15" t="s">
        <v>1572</v>
      </c>
      <c r="AA2658" s="15" t="s">
        <v>22</v>
      </c>
      <c r="AD2658" s="15" t="s">
        <v>1188</v>
      </c>
      <c r="AE2658" s="15" t="s">
        <v>1189</v>
      </c>
      <c r="AF2658" s="15" t="s">
        <v>1190</v>
      </c>
      <c r="AJ2658"/>
      <c r="AK2658"/>
      <c r="AL2658"/>
      <c r="AO2658"/>
    </row>
    <row r="2659" spans="1:44" s="15" customFormat="1">
      <c r="A2659" s="14">
        <v>45084.521284664355</v>
      </c>
      <c r="B2659" s="15" t="s">
        <v>1176</v>
      </c>
      <c r="C2659" s="15" t="s">
        <v>11</v>
      </c>
      <c r="D2659" s="14">
        <v>45084.521284664355</v>
      </c>
      <c r="E2659" s="15">
        <f t="shared" ca="1" si="72"/>
        <v>2641</v>
      </c>
      <c r="F2659" s="15" t="s">
        <v>12</v>
      </c>
      <c r="G2659" s="15" t="s">
        <v>13</v>
      </c>
      <c r="H2659" s="15" t="s">
        <v>157</v>
      </c>
      <c r="I2659" s="15" t="s">
        <v>158</v>
      </c>
      <c r="J2659" s="15" t="s">
        <v>1177</v>
      </c>
      <c r="K2659" s="16" t="s">
        <v>1178</v>
      </c>
      <c r="L2659" s="15" t="s">
        <v>1179</v>
      </c>
      <c r="M2659" s="15" t="s">
        <v>1180</v>
      </c>
      <c r="N2659" s="15" t="s">
        <v>1181</v>
      </c>
      <c r="O2659" s="15" t="s">
        <v>40</v>
      </c>
      <c r="P2659" s="15" t="s">
        <v>22</v>
      </c>
      <c r="Q2659" s="15" t="s">
        <v>1182</v>
      </c>
      <c r="R2659" s="16" t="s">
        <v>1183</v>
      </c>
      <c r="S2659" s="16" t="s">
        <v>1184</v>
      </c>
      <c r="T2659" s="16" t="s">
        <v>1185</v>
      </c>
      <c r="U2659" s="18">
        <v>45054</v>
      </c>
      <c r="V2659" s="18">
        <v>45420</v>
      </c>
      <c r="W2659" s="15" t="s">
        <v>1186</v>
      </c>
      <c r="X2659" s="15" t="s">
        <v>1187</v>
      </c>
      <c r="Y2659" s="15" t="s">
        <v>41</v>
      </c>
      <c r="Z2659" s="15" t="s">
        <v>1572</v>
      </c>
      <c r="AA2659" s="15" t="s">
        <v>22</v>
      </c>
      <c r="AD2659" s="15" t="s">
        <v>1188</v>
      </c>
      <c r="AE2659" s="15" t="s">
        <v>1189</v>
      </c>
      <c r="AF2659" s="15" t="s">
        <v>1190</v>
      </c>
      <c r="AJ2659"/>
      <c r="AL2659"/>
      <c r="AO2659"/>
    </row>
    <row r="2660" spans="1:44" s="15" customFormat="1">
      <c r="A2660" s="14">
        <v>45114.521284664355</v>
      </c>
      <c r="B2660" s="15" t="s">
        <v>1176</v>
      </c>
      <c r="C2660" s="15" t="s">
        <v>11</v>
      </c>
      <c r="D2660" s="14">
        <v>45114.521284664355</v>
      </c>
      <c r="E2660" s="15">
        <f t="shared" ca="1" si="72"/>
        <v>2878</v>
      </c>
      <c r="F2660" s="15" t="s">
        <v>12</v>
      </c>
      <c r="G2660" s="15" t="s">
        <v>13</v>
      </c>
      <c r="H2660" s="15" t="s">
        <v>157</v>
      </c>
      <c r="I2660" s="15" t="s">
        <v>158</v>
      </c>
      <c r="J2660" s="15" t="s">
        <v>1177</v>
      </c>
      <c r="K2660" s="16" t="s">
        <v>1178</v>
      </c>
      <c r="L2660" s="15" t="s">
        <v>1179</v>
      </c>
      <c r="M2660" s="15" t="s">
        <v>1180</v>
      </c>
      <c r="N2660" s="15" t="s">
        <v>1181</v>
      </c>
      <c r="O2660" s="15" t="s">
        <v>40</v>
      </c>
      <c r="P2660" s="15" t="s">
        <v>22</v>
      </c>
      <c r="Q2660" s="15" t="s">
        <v>1182</v>
      </c>
      <c r="R2660" s="16" t="s">
        <v>1183</v>
      </c>
      <c r="S2660" s="16" t="s">
        <v>1184</v>
      </c>
      <c r="T2660" s="16" t="s">
        <v>1185</v>
      </c>
      <c r="U2660" s="18">
        <v>45054</v>
      </c>
      <c r="V2660" s="18">
        <v>45420</v>
      </c>
      <c r="W2660" s="15" t="s">
        <v>1186</v>
      </c>
      <c r="X2660" s="15" t="s">
        <v>1187</v>
      </c>
      <c r="Y2660" s="15" t="s">
        <v>41</v>
      </c>
      <c r="Z2660" s="15" t="s">
        <v>1572</v>
      </c>
      <c r="AA2660" s="15" t="s">
        <v>22</v>
      </c>
      <c r="AD2660" s="15" t="s">
        <v>1188</v>
      </c>
      <c r="AE2660" s="15" t="s">
        <v>1189</v>
      </c>
      <c r="AF2660" s="15" t="s">
        <v>1190</v>
      </c>
      <c r="AJ2660"/>
      <c r="AO2660"/>
    </row>
    <row r="2661" spans="1:44" s="15" customFormat="1">
      <c r="A2661" s="14">
        <v>45145.521284664355</v>
      </c>
      <c r="B2661" s="15" t="s">
        <v>1176</v>
      </c>
      <c r="C2661" s="15" t="s">
        <v>11</v>
      </c>
      <c r="D2661" s="14">
        <v>45145.521284664355</v>
      </c>
      <c r="E2661" s="15">
        <f t="shared" ca="1" si="72"/>
        <v>2534</v>
      </c>
      <c r="F2661" s="15" t="s">
        <v>12</v>
      </c>
      <c r="G2661" s="15" t="s">
        <v>13</v>
      </c>
      <c r="H2661" s="15" t="s">
        <v>157</v>
      </c>
      <c r="I2661" s="15" t="s">
        <v>158</v>
      </c>
      <c r="J2661" s="15" t="s">
        <v>1177</v>
      </c>
      <c r="K2661" s="16" t="s">
        <v>1178</v>
      </c>
      <c r="L2661" s="15" t="s">
        <v>1179</v>
      </c>
      <c r="M2661" s="15" t="s">
        <v>1180</v>
      </c>
      <c r="N2661" s="15" t="s">
        <v>1181</v>
      </c>
      <c r="O2661" s="15" t="s">
        <v>40</v>
      </c>
      <c r="P2661" s="15" t="s">
        <v>22</v>
      </c>
      <c r="Q2661" s="15" t="s">
        <v>1182</v>
      </c>
      <c r="R2661" s="16" t="s">
        <v>1183</v>
      </c>
      <c r="S2661" s="16" t="s">
        <v>1184</v>
      </c>
      <c r="T2661" s="16" t="s">
        <v>1185</v>
      </c>
      <c r="U2661" s="18">
        <v>45054</v>
      </c>
      <c r="V2661" s="18">
        <v>45420</v>
      </c>
      <c r="W2661" s="15" t="s">
        <v>1186</v>
      </c>
      <c r="X2661" s="15" t="s">
        <v>1187</v>
      </c>
      <c r="Y2661" s="15" t="s">
        <v>41</v>
      </c>
      <c r="Z2661" s="15" t="s">
        <v>1572</v>
      </c>
      <c r="AA2661" s="15" t="s">
        <v>22</v>
      </c>
      <c r="AD2661" s="15" t="s">
        <v>1188</v>
      </c>
      <c r="AE2661" s="15" t="s">
        <v>1189</v>
      </c>
      <c r="AF2661" s="15" t="s">
        <v>1190</v>
      </c>
      <c r="AH2661"/>
      <c r="AO2661"/>
    </row>
    <row r="2662" spans="1:44" s="15" customFormat="1">
      <c r="A2662" s="14">
        <v>45176.521284664355</v>
      </c>
      <c r="B2662" s="15" t="s">
        <v>1176</v>
      </c>
      <c r="C2662" s="15" t="s">
        <v>11</v>
      </c>
      <c r="D2662" s="14">
        <v>45176.521284664355</v>
      </c>
      <c r="E2662" s="15">
        <f t="shared" ca="1" si="72"/>
        <v>2808</v>
      </c>
      <c r="F2662" s="15" t="s">
        <v>12</v>
      </c>
      <c r="G2662" s="15" t="s">
        <v>13</v>
      </c>
      <c r="H2662" s="15" t="s">
        <v>157</v>
      </c>
      <c r="I2662" s="15" t="s">
        <v>158</v>
      </c>
      <c r="J2662" s="15" t="s">
        <v>1177</v>
      </c>
      <c r="K2662" s="16" t="s">
        <v>1178</v>
      </c>
      <c r="L2662" s="15" t="s">
        <v>1179</v>
      </c>
      <c r="M2662" s="15" t="s">
        <v>1180</v>
      </c>
      <c r="N2662" s="15" t="s">
        <v>1181</v>
      </c>
      <c r="O2662" s="15" t="s">
        <v>40</v>
      </c>
      <c r="P2662" s="15" t="s">
        <v>22</v>
      </c>
      <c r="Q2662" s="15" t="s">
        <v>1182</v>
      </c>
      <c r="R2662" s="16" t="s">
        <v>1183</v>
      </c>
      <c r="S2662" s="16" t="s">
        <v>1184</v>
      </c>
      <c r="T2662" s="16" t="s">
        <v>1185</v>
      </c>
      <c r="U2662" s="18">
        <v>45054</v>
      </c>
      <c r="V2662" s="18">
        <v>45420</v>
      </c>
      <c r="W2662" s="15" t="s">
        <v>1186</v>
      </c>
      <c r="X2662" s="15" t="s">
        <v>1187</v>
      </c>
      <c r="Y2662" s="15" t="s">
        <v>41</v>
      </c>
      <c r="Z2662" s="15" t="s">
        <v>1572</v>
      </c>
      <c r="AA2662" s="15" t="s">
        <v>22</v>
      </c>
      <c r="AD2662" s="15" t="s">
        <v>1188</v>
      </c>
      <c r="AE2662" s="15" t="s">
        <v>1189</v>
      </c>
      <c r="AF2662" s="15" t="s">
        <v>1190</v>
      </c>
      <c r="AH2662"/>
      <c r="AO2662"/>
    </row>
    <row r="2663" spans="1:44" s="15" customFormat="1">
      <c r="A2663" s="14">
        <v>45206.521284664355</v>
      </c>
      <c r="B2663" s="15" t="s">
        <v>1176</v>
      </c>
      <c r="C2663" s="15" t="s">
        <v>11</v>
      </c>
      <c r="D2663" s="14">
        <v>45206.521284664355</v>
      </c>
      <c r="E2663" s="15">
        <f t="shared" ca="1" si="72"/>
        <v>2311</v>
      </c>
      <c r="F2663" s="15" t="s">
        <v>12</v>
      </c>
      <c r="G2663" s="15" t="s">
        <v>13</v>
      </c>
      <c r="H2663" s="15" t="s">
        <v>157</v>
      </c>
      <c r="I2663" s="15" t="s">
        <v>158</v>
      </c>
      <c r="J2663" s="15" t="s">
        <v>1177</v>
      </c>
      <c r="K2663" s="16" t="s">
        <v>1178</v>
      </c>
      <c r="L2663" s="15" t="s">
        <v>1179</v>
      </c>
      <c r="M2663" s="15" t="s">
        <v>1180</v>
      </c>
      <c r="N2663" s="15" t="s">
        <v>1181</v>
      </c>
      <c r="O2663" s="15" t="s">
        <v>40</v>
      </c>
      <c r="P2663" s="15" t="s">
        <v>22</v>
      </c>
      <c r="Q2663" s="15" t="s">
        <v>1182</v>
      </c>
      <c r="R2663" s="16" t="s">
        <v>1183</v>
      </c>
      <c r="S2663" s="16" t="s">
        <v>1184</v>
      </c>
      <c r="T2663" s="16" t="s">
        <v>1185</v>
      </c>
      <c r="U2663" s="18">
        <v>45054</v>
      </c>
      <c r="V2663" s="18">
        <v>45420</v>
      </c>
      <c r="W2663" s="15" t="s">
        <v>1186</v>
      </c>
      <c r="X2663" s="15" t="s">
        <v>1187</v>
      </c>
      <c r="Y2663" s="15" t="s">
        <v>41</v>
      </c>
      <c r="Z2663" s="15" t="s">
        <v>1572</v>
      </c>
      <c r="AA2663" s="15" t="s">
        <v>22</v>
      </c>
      <c r="AD2663" s="15" t="s">
        <v>1188</v>
      </c>
      <c r="AE2663" s="15" t="s">
        <v>1189</v>
      </c>
      <c r="AF2663" s="15" t="s">
        <v>1190</v>
      </c>
      <c r="AG2663"/>
      <c r="AH2663"/>
      <c r="AO2663"/>
    </row>
    <row r="2664" spans="1:44" s="15" customFormat="1">
      <c r="A2664" s="14">
        <v>45237.521284664355</v>
      </c>
      <c r="B2664" s="15" t="s">
        <v>1176</v>
      </c>
      <c r="C2664" s="15" t="s">
        <v>11</v>
      </c>
      <c r="D2664" s="14">
        <v>45237.521284664355</v>
      </c>
      <c r="E2664" s="15">
        <f t="shared" ca="1" si="72"/>
        <v>2500</v>
      </c>
      <c r="F2664" s="15" t="s">
        <v>12</v>
      </c>
      <c r="G2664" s="15" t="s">
        <v>13</v>
      </c>
      <c r="H2664" s="15" t="s">
        <v>157</v>
      </c>
      <c r="I2664" s="15" t="s">
        <v>158</v>
      </c>
      <c r="J2664" s="15" t="s">
        <v>1177</v>
      </c>
      <c r="K2664" s="16" t="s">
        <v>1178</v>
      </c>
      <c r="L2664" s="15" t="s">
        <v>1179</v>
      </c>
      <c r="M2664" s="15" t="s">
        <v>1180</v>
      </c>
      <c r="N2664" s="15" t="s">
        <v>1181</v>
      </c>
      <c r="O2664" s="15" t="s">
        <v>40</v>
      </c>
      <c r="P2664" s="15" t="s">
        <v>22</v>
      </c>
      <c r="Q2664" s="15" t="s">
        <v>1182</v>
      </c>
      <c r="R2664" s="16" t="s">
        <v>1183</v>
      </c>
      <c r="S2664" s="16" t="s">
        <v>1184</v>
      </c>
      <c r="T2664" s="16" t="s">
        <v>1185</v>
      </c>
      <c r="U2664" s="18">
        <v>45054</v>
      </c>
      <c r="V2664" s="18">
        <v>45420</v>
      </c>
      <c r="W2664" s="15" t="s">
        <v>1186</v>
      </c>
      <c r="X2664" s="15" t="s">
        <v>1187</v>
      </c>
      <c r="Y2664" s="15" t="s">
        <v>41</v>
      </c>
      <c r="Z2664" s="15" t="s">
        <v>1572</v>
      </c>
      <c r="AA2664" s="15" t="s">
        <v>22</v>
      </c>
      <c r="AD2664" s="15" t="s">
        <v>1188</v>
      </c>
      <c r="AE2664" s="15" t="s">
        <v>1189</v>
      </c>
      <c r="AF2664" s="15" t="s">
        <v>1190</v>
      </c>
      <c r="AG2664"/>
      <c r="AH2664"/>
      <c r="AM2664"/>
      <c r="AP2664"/>
      <c r="AQ2664"/>
      <c r="AR2664"/>
    </row>
    <row r="2665" spans="1:44" s="15" customFormat="1">
      <c r="A2665" s="14">
        <v>45267.521284664355</v>
      </c>
      <c r="B2665" s="15" t="s">
        <v>1176</v>
      </c>
      <c r="C2665" s="15" t="s">
        <v>11</v>
      </c>
      <c r="D2665" s="14">
        <v>45267.521284664355</v>
      </c>
      <c r="E2665" s="15">
        <f t="shared" ca="1" si="72"/>
        <v>2358</v>
      </c>
      <c r="F2665" s="15" t="s">
        <v>12</v>
      </c>
      <c r="G2665" s="15" t="s">
        <v>13</v>
      </c>
      <c r="H2665" s="15" t="s">
        <v>157</v>
      </c>
      <c r="I2665" s="15" t="s">
        <v>158</v>
      </c>
      <c r="J2665" s="15" t="s">
        <v>1177</v>
      </c>
      <c r="K2665" s="16" t="s">
        <v>1178</v>
      </c>
      <c r="L2665" s="15" t="s">
        <v>1179</v>
      </c>
      <c r="M2665" s="15" t="s">
        <v>1180</v>
      </c>
      <c r="N2665" s="15" t="s">
        <v>1181</v>
      </c>
      <c r="O2665" s="15" t="s">
        <v>40</v>
      </c>
      <c r="P2665" s="15" t="s">
        <v>22</v>
      </c>
      <c r="Q2665" s="15" t="s">
        <v>1182</v>
      </c>
      <c r="R2665" s="16" t="s">
        <v>1183</v>
      </c>
      <c r="S2665" s="16" t="s">
        <v>1184</v>
      </c>
      <c r="T2665" s="16" t="s">
        <v>1185</v>
      </c>
      <c r="U2665" s="18">
        <v>45054</v>
      </c>
      <c r="V2665" s="18">
        <v>45420</v>
      </c>
      <c r="W2665" s="15" t="s">
        <v>1186</v>
      </c>
      <c r="X2665" s="15" t="s">
        <v>1187</v>
      </c>
      <c r="Y2665" s="15" t="s">
        <v>41</v>
      </c>
      <c r="Z2665" s="15" t="s">
        <v>1572</v>
      </c>
      <c r="AA2665" s="15" t="s">
        <v>22</v>
      </c>
      <c r="AD2665" s="15" t="s">
        <v>1188</v>
      </c>
      <c r="AE2665" s="15" t="s">
        <v>1189</v>
      </c>
      <c r="AF2665" s="15" t="s">
        <v>1190</v>
      </c>
      <c r="AG2665"/>
      <c r="AH2665"/>
      <c r="AM2665"/>
      <c r="AP2665"/>
      <c r="AQ2665"/>
      <c r="AR2665"/>
    </row>
    <row r="2666" spans="1:44" s="15" customFormat="1">
      <c r="A2666" s="14">
        <v>44203.577430555553</v>
      </c>
      <c r="B2666" s="15" t="s">
        <v>1191</v>
      </c>
      <c r="C2666" s="15" t="s">
        <v>11</v>
      </c>
      <c r="D2666" s="14">
        <v>44203.577430555553</v>
      </c>
      <c r="E2666" s="15">
        <f ca="1">RANDBETWEEN(2300,4500)</f>
        <v>4450</v>
      </c>
      <c r="F2666" s="15" t="s">
        <v>12</v>
      </c>
      <c r="G2666" s="15" t="s">
        <v>13</v>
      </c>
      <c r="H2666" s="15" t="s">
        <v>14</v>
      </c>
      <c r="I2666" s="15" t="s">
        <v>173</v>
      </c>
      <c r="J2666" s="15" t="s">
        <v>1192</v>
      </c>
      <c r="K2666" s="16" t="s">
        <v>1193</v>
      </c>
      <c r="L2666" s="15" t="s">
        <v>1194</v>
      </c>
      <c r="M2666" s="15" t="s">
        <v>1195</v>
      </c>
      <c r="N2666" s="15" t="s">
        <v>1196</v>
      </c>
      <c r="O2666" s="15" t="s">
        <v>114</v>
      </c>
      <c r="P2666" s="15" t="s">
        <v>22</v>
      </c>
      <c r="Q2666" s="15" t="s">
        <v>1197</v>
      </c>
      <c r="R2666" s="16" t="s">
        <v>1198</v>
      </c>
      <c r="S2666" s="16" t="s">
        <v>1199</v>
      </c>
      <c r="T2666" s="16" t="s">
        <v>1200</v>
      </c>
      <c r="U2666" s="18">
        <v>45069</v>
      </c>
      <c r="V2666" s="18">
        <v>45435</v>
      </c>
      <c r="W2666" s="15" t="s">
        <v>1201</v>
      </c>
      <c r="X2666" s="15" t="s">
        <v>1202</v>
      </c>
      <c r="Y2666" s="15" t="s">
        <v>41</v>
      </c>
      <c r="Z2666" s="15" t="s">
        <v>356</v>
      </c>
      <c r="AA2666" s="15" t="s">
        <v>22</v>
      </c>
      <c r="AD2666" s="15" t="s">
        <v>1203</v>
      </c>
      <c r="AE2666" s="15" t="s">
        <v>1204</v>
      </c>
      <c r="AF2666" s="15" t="s">
        <v>1205</v>
      </c>
      <c r="AM2666"/>
      <c r="AP2666"/>
      <c r="AQ2666"/>
      <c r="AR2666"/>
    </row>
    <row r="2667" spans="1:44" s="15" customFormat="1">
      <c r="A2667" s="14">
        <v>44234.577430555553</v>
      </c>
      <c r="B2667" s="15" t="s">
        <v>1191</v>
      </c>
      <c r="C2667" s="15" t="s">
        <v>11</v>
      </c>
      <c r="D2667" s="14">
        <v>44234.577430555553</v>
      </c>
      <c r="E2667" s="15">
        <f t="shared" ref="E2667:E2701" ca="1" si="73">RANDBETWEEN(2300,4500)</f>
        <v>3261</v>
      </c>
      <c r="F2667" s="15" t="s">
        <v>12</v>
      </c>
      <c r="G2667" s="15" t="s">
        <v>13</v>
      </c>
      <c r="H2667" s="15" t="s">
        <v>14</v>
      </c>
      <c r="I2667" s="15" t="s">
        <v>173</v>
      </c>
      <c r="J2667" s="15" t="s">
        <v>1192</v>
      </c>
      <c r="K2667" s="16" t="s">
        <v>1193</v>
      </c>
      <c r="L2667" s="15" t="s">
        <v>1194</v>
      </c>
      <c r="M2667" s="15" t="s">
        <v>1195</v>
      </c>
      <c r="N2667" s="15" t="s">
        <v>1196</v>
      </c>
      <c r="O2667" s="15" t="s">
        <v>114</v>
      </c>
      <c r="P2667" s="15" t="s">
        <v>22</v>
      </c>
      <c r="Q2667" s="15" t="s">
        <v>1197</v>
      </c>
      <c r="R2667" s="16" t="s">
        <v>1198</v>
      </c>
      <c r="S2667" s="16" t="s">
        <v>1199</v>
      </c>
      <c r="T2667" s="16" t="s">
        <v>1200</v>
      </c>
      <c r="U2667" s="18">
        <v>45069</v>
      </c>
      <c r="V2667" s="18">
        <v>45435</v>
      </c>
      <c r="W2667" s="15" t="s">
        <v>1201</v>
      </c>
      <c r="X2667" s="15" t="s">
        <v>1202</v>
      </c>
      <c r="Y2667" s="15" t="s">
        <v>41</v>
      </c>
      <c r="Z2667" s="15" t="s">
        <v>356</v>
      </c>
      <c r="AA2667" s="15" t="s">
        <v>22</v>
      </c>
      <c r="AD2667" s="15" t="s">
        <v>1203</v>
      </c>
      <c r="AE2667" s="15" t="s">
        <v>1204</v>
      </c>
      <c r="AF2667" s="15" t="s">
        <v>1205</v>
      </c>
      <c r="AM2667"/>
      <c r="AP2667"/>
      <c r="AQ2667"/>
      <c r="AR2667"/>
    </row>
    <row r="2668" spans="1:44" s="15" customFormat="1">
      <c r="A2668" s="14">
        <v>44262.577430497688</v>
      </c>
      <c r="B2668" s="15" t="s">
        <v>1191</v>
      </c>
      <c r="C2668" s="15" t="s">
        <v>11</v>
      </c>
      <c r="D2668" s="14">
        <v>44262.577430497688</v>
      </c>
      <c r="E2668" s="15">
        <f t="shared" ca="1" si="73"/>
        <v>4325</v>
      </c>
      <c r="F2668" s="15" t="s">
        <v>12</v>
      </c>
      <c r="G2668" s="15" t="s">
        <v>13</v>
      </c>
      <c r="H2668" s="15" t="s">
        <v>14</v>
      </c>
      <c r="I2668" s="15" t="s">
        <v>173</v>
      </c>
      <c r="J2668" s="15" t="s">
        <v>1192</v>
      </c>
      <c r="K2668" s="16" t="s">
        <v>1193</v>
      </c>
      <c r="L2668" s="15" t="s">
        <v>1194</v>
      </c>
      <c r="M2668" s="15" t="s">
        <v>1195</v>
      </c>
      <c r="N2668" s="15" t="s">
        <v>1196</v>
      </c>
      <c r="O2668" s="15" t="s">
        <v>114</v>
      </c>
      <c r="P2668" s="15" t="s">
        <v>22</v>
      </c>
      <c r="Q2668" s="15" t="s">
        <v>1197</v>
      </c>
      <c r="R2668" s="16" t="s">
        <v>1198</v>
      </c>
      <c r="S2668" s="16" t="s">
        <v>1199</v>
      </c>
      <c r="T2668" s="16" t="s">
        <v>1200</v>
      </c>
      <c r="U2668" s="18">
        <v>45069</v>
      </c>
      <c r="V2668" s="18">
        <v>45435</v>
      </c>
      <c r="W2668" s="15" t="s">
        <v>1201</v>
      </c>
      <c r="X2668" s="15" t="s">
        <v>1202</v>
      </c>
      <c r="Y2668" s="15" t="s">
        <v>41</v>
      </c>
      <c r="Z2668" s="15" t="s">
        <v>356</v>
      </c>
      <c r="AA2668" s="15" t="s">
        <v>22</v>
      </c>
      <c r="AD2668" s="15" t="s">
        <v>1203</v>
      </c>
      <c r="AE2668" s="15" t="s">
        <v>1204</v>
      </c>
      <c r="AF2668" s="15" t="s">
        <v>1205</v>
      </c>
      <c r="AM2668"/>
      <c r="AP2668"/>
      <c r="AQ2668"/>
      <c r="AR2668"/>
    </row>
    <row r="2669" spans="1:44" s="15" customFormat="1">
      <c r="A2669" s="14">
        <v>44293.577430497688</v>
      </c>
      <c r="B2669" s="15" t="s">
        <v>1191</v>
      </c>
      <c r="C2669" s="15" t="s">
        <v>11</v>
      </c>
      <c r="D2669" s="14">
        <v>44293.577430497688</v>
      </c>
      <c r="E2669" s="15">
        <f t="shared" ca="1" si="73"/>
        <v>3892</v>
      </c>
      <c r="F2669" s="15" t="s">
        <v>12</v>
      </c>
      <c r="G2669" s="15" t="s">
        <v>13</v>
      </c>
      <c r="H2669" s="15" t="s">
        <v>14</v>
      </c>
      <c r="I2669" s="15" t="s">
        <v>173</v>
      </c>
      <c r="J2669" s="15" t="s">
        <v>1192</v>
      </c>
      <c r="K2669" s="16" t="s">
        <v>1193</v>
      </c>
      <c r="L2669" s="15" t="s">
        <v>1194</v>
      </c>
      <c r="M2669" s="15" t="s">
        <v>1195</v>
      </c>
      <c r="N2669" s="15" t="s">
        <v>1196</v>
      </c>
      <c r="O2669" s="15" t="s">
        <v>114</v>
      </c>
      <c r="P2669" s="15" t="s">
        <v>22</v>
      </c>
      <c r="Q2669" s="15" t="s">
        <v>1197</v>
      </c>
      <c r="R2669" s="16" t="s">
        <v>1198</v>
      </c>
      <c r="S2669" s="16" t="s">
        <v>1199</v>
      </c>
      <c r="T2669" s="16" t="s">
        <v>1200</v>
      </c>
      <c r="U2669" s="18">
        <v>45069</v>
      </c>
      <c r="V2669" s="18">
        <v>45435</v>
      </c>
      <c r="W2669" s="15" t="s">
        <v>1201</v>
      </c>
      <c r="X2669" s="15" t="s">
        <v>1202</v>
      </c>
      <c r="Y2669" s="15" t="s">
        <v>41</v>
      </c>
      <c r="Z2669" s="15" t="s">
        <v>356</v>
      </c>
      <c r="AA2669" s="15" t="s">
        <v>22</v>
      </c>
      <c r="AD2669" s="15" t="s">
        <v>1203</v>
      </c>
      <c r="AE2669" s="15" t="s">
        <v>1204</v>
      </c>
      <c r="AF2669" s="15" t="s">
        <v>1205</v>
      </c>
      <c r="AM2669"/>
      <c r="AP2669"/>
      <c r="AQ2669"/>
      <c r="AR2669"/>
    </row>
    <row r="2670" spans="1:44" s="15" customFormat="1">
      <c r="A2670" s="14">
        <v>44323.577430497688</v>
      </c>
      <c r="B2670" s="15" t="s">
        <v>1191</v>
      </c>
      <c r="C2670" s="15" t="s">
        <v>11</v>
      </c>
      <c r="D2670" s="14">
        <v>44323.577430497688</v>
      </c>
      <c r="E2670" s="15">
        <f t="shared" ca="1" si="73"/>
        <v>3105</v>
      </c>
      <c r="F2670" s="15" t="s">
        <v>12</v>
      </c>
      <c r="G2670" s="15" t="s">
        <v>13</v>
      </c>
      <c r="H2670" s="15" t="s">
        <v>14</v>
      </c>
      <c r="I2670" s="15" t="s">
        <v>173</v>
      </c>
      <c r="J2670" s="15" t="s">
        <v>1192</v>
      </c>
      <c r="K2670" s="16" t="s">
        <v>1193</v>
      </c>
      <c r="L2670" s="15" t="s">
        <v>1194</v>
      </c>
      <c r="M2670" s="15" t="s">
        <v>1195</v>
      </c>
      <c r="N2670" s="15" t="s">
        <v>1196</v>
      </c>
      <c r="O2670" s="15" t="s">
        <v>114</v>
      </c>
      <c r="P2670" s="15" t="s">
        <v>22</v>
      </c>
      <c r="Q2670" s="15" t="s">
        <v>1197</v>
      </c>
      <c r="R2670" s="16" t="s">
        <v>1198</v>
      </c>
      <c r="S2670" s="16" t="s">
        <v>1199</v>
      </c>
      <c r="T2670" s="16" t="s">
        <v>1200</v>
      </c>
      <c r="U2670" s="18">
        <v>45069</v>
      </c>
      <c r="V2670" s="18">
        <v>45435</v>
      </c>
      <c r="W2670" s="15" t="s">
        <v>1201</v>
      </c>
      <c r="X2670" s="15" t="s">
        <v>1202</v>
      </c>
      <c r="Y2670" s="15" t="s">
        <v>41</v>
      </c>
      <c r="Z2670" s="15" t="s">
        <v>356</v>
      </c>
      <c r="AA2670" s="15" t="s">
        <v>22</v>
      </c>
      <c r="AD2670" s="15" t="s">
        <v>1203</v>
      </c>
      <c r="AE2670" s="15" t="s">
        <v>1204</v>
      </c>
      <c r="AF2670" s="15" t="s">
        <v>1205</v>
      </c>
      <c r="AM2670"/>
    </row>
    <row r="2671" spans="1:44" s="15" customFormat="1">
      <c r="A2671" s="14">
        <v>44354.577430497688</v>
      </c>
      <c r="B2671" s="15" t="s">
        <v>1191</v>
      </c>
      <c r="C2671" s="15" t="s">
        <v>11</v>
      </c>
      <c r="D2671" s="14">
        <v>44354.577430497688</v>
      </c>
      <c r="E2671" s="15">
        <f t="shared" ca="1" si="73"/>
        <v>4494</v>
      </c>
      <c r="F2671" s="15" t="s">
        <v>12</v>
      </c>
      <c r="G2671" s="15" t="s">
        <v>13</v>
      </c>
      <c r="H2671" s="15" t="s">
        <v>14</v>
      </c>
      <c r="I2671" s="15" t="s">
        <v>173</v>
      </c>
      <c r="J2671" s="15" t="s">
        <v>1192</v>
      </c>
      <c r="K2671" s="16" t="s">
        <v>1193</v>
      </c>
      <c r="L2671" s="15" t="s">
        <v>1194</v>
      </c>
      <c r="M2671" s="15" t="s">
        <v>1195</v>
      </c>
      <c r="N2671" s="15" t="s">
        <v>1196</v>
      </c>
      <c r="O2671" s="15" t="s">
        <v>114</v>
      </c>
      <c r="P2671" s="15" t="s">
        <v>22</v>
      </c>
      <c r="Q2671" s="15" t="s">
        <v>1197</v>
      </c>
      <c r="R2671" s="16" t="s">
        <v>1198</v>
      </c>
      <c r="S2671" s="16" t="s">
        <v>1199</v>
      </c>
      <c r="T2671" s="16" t="s">
        <v>1200</v>
      </c>
      <c r="U2671" s="18">
        <v>45069</v>
      </c>
      <c r="V2671" s="18">
        <v>45435</v>
      </c>
      <c r="W2671" s="15" t="s">
        <v>1201</v>
      </c>
      <c r="X2671" s="15" t="s">
        <v>1202</v>
      </c>
      <c r="Y2671" s="15" t="s">
        <v>41</v>
      </c>
      <c r="Z2671" s="15" t="s">
        <v>356</v>
      </c>
      <c r="AA2671" s="15" t="s">
        <v>22</v>
      </c>
      <c r="AD2671" s="15" t="s">
        <v>1203</v>
      </c>
      <c r="AE2671" s="15" t="s">
        <v>1204</v>
      </c>
      <c r="AF2671" s="15" t="s">
        <v>1205</v>
      </c>
    </row>
    <row r="2672" spans="1:44">
      <c r="A2672" s="14">
        <v>44384.577430497688</v>
      </c>
      <c r="B2672" s="15" t="s">
        <v>1191</v>
      </c>
      <c r="C2672" s="15" t="s">
        <v>11</v>
      </c>
      <c r="D2672" s="14">
        <v>44384.577430497688</v>
      </c>
      <c r="E2672" s="15">
        <f t="shared" ca="1" si="73"/>
        <v>4365</v>
      </c>
      <c r="F2672" s="15" t="s">
        <v>12</v>
      </c>
      <c r="G2672" s="15" t="s">
        <v>13</v>
      </c>
      <c r="H2672" s="15" t="s">
        <v>14</v>
      </c>
      <c r="I2672" s="15" t="s">
        <v>173</v>
      </c>
      <c r="J2672" s="15" t="s">
        <v>1192</v>
      </c>
      <c r="K2672" s="16" t="s">
        <v>1193</v>
      </c>
      <c r="L2672" s="15" t="s">
        <v>1194</v>
      </c>
      <c r="M2672" s="15" t="s">
        <v>1195</v>
      </c>
      <c r="N2672" s="15" t="s">
        <v>1196</v>
      </c>
      <c r="O2672" s="15" t="s">
        <v>114</v>
      </c>
      <c r="P2672" s="15" t="s">
        <v>22</v>
      </c>
      <c r="Q2672" s="15" t="s">
        <v>1197</v>
      </c>
      <c r="R2672" s="16" t="s">
        <v>1198</v>
      </c>
      <c r="S2672" s="16" t="s">
        <v>1199</v>
      </c>
      <c r="T2672" s="16" t="s">
        <v>1200</v>
      </c>
      <c r="U2672" s="18">
        <v>45069</v>
      </c>
      <c r="V2672" s="18">
        <v>45435</v>
      </c>
      <c r="W2672" s="15" t="s">
        <v>1201</v>
      </c>
      <c r="X2672" s="15" t="s">
        <v>1202</v>
      </c>
      <c r="Y2672" s="15" t="s">
        <v>41</v>
      </c>
      <c r="Z2672" s="15" t="s">
        <v>356</v>
      </c>
      <c r="AA2672" s="15" t="s">
        <v>22</v>
      </c>
      <c r="AB2672" s="15"/>
      <c r="AC2672" s="15"/>
      <c r="AD2672" s="15" t="s">
        <v>1203</v>
      </c>
      <c r="AE2672" s="15" t="s">
        <v>1204</v>
      </c>
      <c r="AF2672" s="15" t="s">
        <v>1205</v>
      </c>
      <c r="AG2672" s="15"/>
      <c r="AH2672" s="15"/>
      <c r="AI2672" s="15"/>
      <c r="AJ2672" s="15"/>
      <c r="AK2672" s="15"/>
      <c r="AL2672" s="15"/>
      <c r="AM2672" s="15"/>
      <c r="AN2672" s="15"/>
      <c r="AO2672" s="15"/>
      <c r="AP2672" s="15"/>
      <c r="AQ2672" s="15"/>
      <c r="AR2672" s="15"/>
    </row>
    <row r="2673" spans="1:44">
      <c r="A2673" s="14">
        <v>44415.577430497688</v>
      </c>
      <c r="B2673" s="15" t="s">
        <v>1191</v>
      </c>
      <c r="C2673" s="15" t="s">
        <v>11</v>
      </c>
      <c r="D2673" s="14">
        <v>44415.577430497688</v>
      </c>
      <c r="E2673" s="15">
        <f t="shared" ca="1" si="73"/>
        <v>2998</v>
      </c>
      <c r="F2673" s="15" t="s">
        <v>12</v>
      </c>
      <c r="G2673" s="15" t="s">
        <v>13</v>
      </c>
      <c r="H2673" s="15" t="s">
        <v>14</v>
      </c>
      <c r="I2673" s="15" t="s">
        <v>173</v>
      </c>
      <c r="J2673" s="15" t="s">
        <v>1192</v>
      </c>
      <c r="K2673" s="16" t="s">
        <v>1193</v>
      </c>
      <c r="L2673" s="15" t="s">
        <v>1194</v>
      </c>
      <c r="M2673" s="15" t="s">
        <v>1195</v>
      </c>
      <c r="N2673" s="15" t="s">
        <v>1196</v>
      </c>
      <c r="O2673" s="15" t="s">
        <v>114</v>
      </c>
      <c r="P2673" s="15" t="s">
        <v>22</v>
      </c>
      <c r="Q2673" s="15" t="s">
        <v>1197</v>
      </c>
      <c r="R2673" s="16" t="s">
        <v>1198</v>
      </c>
      <c r="S2673" s="16" t="s">
        <v>1199</v>
      </c>
      <c r="T2673" s="16" t="s">
        <v>1200</v>
      </c>
      <c r="U2673" s="18">
        <v>45069</v>
      </c>
      <c r="V2673" s="18">
        <v>45435</v>
      </c>
      <c r="W2673" s="15" t="s">
        <v>1201</v>
      </c>
      <c r="X2673" s="15" t="s">
        <v>1202</v>
      </c>
      <c r="Y2673" s="15" t="s">
        <v>41</v>
      </c>
      <c r="Z2673" s="15" t="s">
        <v>356</v>
      </c>
      <c r="AA2673" s="15" t="s">
        <v>22</v>
      </c>
      <c r="AB2673" s="15"/>
      <c r="AC2673" s="15"/>
      <c r="AD2673" s="15" t="s">
        <v>1203</v>
      </c>
      <c r="AE2673" s="15" t="s">
        <v>1204</v>
      </c>
      <c r="AF2673" s="15" t="s">
        <v>1205</v>
      </c>
      <c r="AG2673" s="15"/>
      <c r="AH2673" s="15"/>
      <c r="AI2673" s="15"/>
      <c r="AJ2673" s="15"/>
      <c r="AK2673" s="15"/>
      <c r="AL2673" s="15"/>
      <c r="AM2673" s="15"/>
      <c r="AN2673" s="15"/>
      <c r="AO2673" s="15"/>
      <c r="AP2673" s="15"/>
      <c r="AQ2673" s="15"/>
      <c r="AR2673" s="15"/>
    </row>
    <row r="2674" spans="1:44">
      <c r="A2674" s="14">
        <v>44446.577430497688</v>
      </c>
      <c r="B2674" s="15" t="s">
        <v>1191</v>
      </c>
      <c r="C2674" s="15" t="s">
        <v>11</v>
      </c>
      <c r="D2674" s="14">
        <v>44446.577430497688</v>
      </c>
      <c r="E2674" s="15">
        <f t="shared" ca="1" si="73"/>
        <v>2629</v>
      </c>
      <c r="F2674" s="15" t="s">
        <v>12</v>
      </c>
      <c r="G2674" s="15" t="s">
        <v>13</v>
      </c>
      <c r="H2674" s="15" t="s">
        <v>14</v>
      </c>
      <c r="I2674" s="15" t="s">
        <v>173</v>
      </c>
      <c r="J2674" s="15" t="s">
        <v>1192</v>
      </c>
      <c r="K2674" s="16" t="s">
        <v>1193</v>
      </c>
      <c r="L2674" s="15" t="s">
        <v>1194</v>
      </c>
      <c r="M2674" s="15" t="s">
        <v>1195</v>
      </c>
      <c r="N2674" s="15" t="s">
        <v>1196</v>
      </c>
      <c r="O2674" s="15" t="s">
        <v>114</v>
      </c>
      <c r="P2674" s="15" t="s">
        <v>22</v>
      </c>
      <c r="Q2674" s="15" t="s">
        <v>1197</v>
      </c>
      <c r="R2674" s="16" t="s">
        <v>1198</v>
      </c>
      <c r="S2674" s="16" t="s">
        <v>1199</v>
      </c>
      <c r="T2674" s="16" t="s">
        <v>1200</v>
      </c>
      <c r="U2674" s="18">
        <v>45069</v>
      </c>
      <c r="V2674" s="18">
        <v>45435</v>
      </c>
      <c r="W2674" s="15" t="s">
        <v>1201</v>
      </c>
      <c r="X2674" s="15" t="s">
        <v>1202</v>
      </c>
      <c r="Y2674" s="15" t="s">
        <v>41</v>
      </c>
      <c r="Z2674" s="15" t="s">
        <v>356</v>
      </c>
      <c r="AA2674" s="15" t="s">
        <v>22</v>
      </c>
      <c r="AB2674" s="15"/>
      <c r="AC2674" s="15"/>
      <c r="AD2674" s="15" t="s">
        <v>1203</v>
      </c>
      <c r="AE2674" s="15" t="s">
        <v>1204</v>
      </c>
      <c r="AF2674" s="15" t="s">
        <v>1205</v>
      </c>
      <c r="AG2674" s="15"/>
      <c r="AH2674" s="15"/>
      <c r="AI2674" s="15"/>
      <c r="AJ2674" s="15"/>
      <c r="AK2674" s="15"/>
      <c r="AL2674" s="15"/>
      <c r="AM2674" s="15"/>
      <c r="AN2674" s="15"/>
      <c r="AO2674" s="15"/>
      <c r="AP2674" s="15"/>
      <c r="AQ2674" s="15"/>
      <c r="AR2674" s="15"/>
    </row>
    <row r="2675" spans="1:44">
      <c r="A2675" s="14">
        <v>44476.577430497688</v>
      </c>
      <c r="B2675" s="15" t="s">
        <v>1191</v>
      </c>
      <c r="C2675" s="15" t="s">
        <v>11</v>
      </c>
      <c r="D2675" s="14">
        <v>44476.577430497688</v>
      </c>
      <c r="E2675" s="15">
        <f t="shared" ca="1" si="73"/>
        <v>3634</v>
      </c>
      <c r="F2675" s="15" t="s">
        <v>12</v>
      </c>
      <c r="G2675" s="15" t="s">
        <v>13</v>
      </c>
      <c r="H2675" s="15" t="s">
        <v>14</v>
      </c>
      <c r="I2675" s="15" t="s">
        <v>173</v>
      </c>
      <c r="J2675" s="15" t="s">
        <v>1192</v>
      </c>
      <c r="K2675" s="16" t="s">
        <v>1193</v>
      </c>
      <c r="L2675" s="15" t="s">
        <v>1194</v>
      </c>
      <c r="M2675" s="15" t="s">
        <v>1195</v>
      </c>
      <c r="N2675" s="15" t="s">
        <v>1196</v>
      </c>
      <c r="O2675" s="15" t="s">
        <v>114</v>
      </c>
      <c r="P2675" s="15" t="s">
        <v>22</v>
      </c>
      <c r="Q2675" s="15" t="s">
        <v>1197</v>
      </c>
      <c r="R2675" s="16" t="s">
        <v>1198</v>
      </c>
      <c r="S2675" s="16" t="s">
        <v>1199</v>
      </c>
      <c r="T2675" s="16" t="s">
        <v>1200</v>
      </c>
      <c r="U2675" s="18">
        <v>45069</v>
      </c>
      <c r="V2675" s="18">
        <v>45435</v>
      </c>
      <c r="W2675" s="15" t="s">
        <v>1201</v>
      </c>
      <c r="X2675" s="15" t="s">
        <v>1202</v>
      </c>
      <c r="Y2675" s="15" t="s">
        <v>41</v>
      </c>
      <c r="Z2675" s="15" t="s">
        <v>356</v>
      </c>
      <c r="AA2675" s="15" t="s">
        <v>22</v>
      </c>
      <c r="AB2675" s="15"/>
      <c r="AC2675" s="15"/>
      <c r="AD2675" s="15" t="s">
        <v>1203</v>
      </c>
      <c r="AE2675" s="15" t="s">
        <v>1204</v>
      </c>
      <c r="AF2675" s="15" t="s">
        <v>1205</v>
      </c>
      <c r="AG2675" s="15"/>
      <c r="AH2675" s="15"/>
      <c r="AI2675" s="15"/>
      <c r="AJ2675" s="15"/>
      <c r="AK2675" s="15"/>
      <c r="AL2675" s="15"/>
      <c r="AM2675" s="15"/>
      <c r="AN2675" s="15"/>
      <c r="AO2675" s="15"/>
      <c r="AP2675" s="15"/>
      <c r="AQ2675" s="15"/>
      <c r="AR2675" s="15"/>
    </row>
    <row r="2676" spans="1:44">
      <c r="A2676" s="14">
        <v>44507.577430497688</v>
      </c>
      <c r="B2676" s="15" t="s">
        <v>1191</v>
      </c>
      <c r="C2676" s="15" t="s">
        <v>11</v>
      </c>
      <c r="D2676" s="14">
        <v>44507.577430497688</v>
      </c>
      <c r="E2676" s="15">
        <f t="shared" ca="1" si="73"/>
        <v>2931</v>
      </c>
      <c r="F2676" s="15" t="s">
        <v>12</v>
      </c>
      <c r="G2676" s="15" t="s">
        <v>13</v>
      </c>
      <c r="H2676" s="15" t="s">
        <v>14</v>
      </c>
      <c r="I2676" s="15" t="s">
        <v>173</v>
      </c>
      <c r="J2676" s="15" t="s">
        <v>1192</v>
      </c>
      <c r="K2676" s="16" t="s">
        <v>1193</v>
      </c>
      <c r="L2676" s="15" t="s">
        <v>1194</v>
      </c>
      <c r="M2676" s="15" t="s">
        <v>1195</v>
      </c>
      <c r="N2676" s="15" t="s">
        <v>1196</v>
      </c>
      <c r="O2676" s="15" t="s">
        <v>114</v>
      </c>
      <c r="P2676" s="15" t="s">
        <v>22</v>
      </c>
      <c r="Q2676" s="15" t="s">
        <v>1197</v>
      </c>
      <c r="R2676" s="16" t="s">
        <v>1198</v>
      </c>
      <c r="S2676" s="16" t="s">
        <v>1199</v>
      </c>
      <c r="T2676" s="16" t="s">
        <v>1200</v>
      </c>
      <c r="U2676" s="18">
        <v>45069</v>
      </c>
      <c r="V2676" s="18">
        <v>45435</v>
      </c>
      <c r="W2676" s="15" t="s">
        <v>1201</v>
      </c>
      <c r="X2676" s="15" t="s">
        <v>1202</v>
      </c>
      <c r="Y2676" s="15" t="s">
        <v>41</v>
      </c>
      <c r="Z2676" s="15" t="s">
        <v>356</v>
      </c>
      <c r="AA2676" s="15" t="s">
        <v>22</v>
      </c>
      <c r="AB2676" s="15"/>
      <c r="AC2676" s="15"/>
      <c r="AD2676" s="15" t="s">
        <v>1203</v>
      </c>
      <c r="AE2676" s="15" t="s">
        <v>1204</v>
      </c>
      <c r="AF2676" s="15" t="s">
        <v>1205</v>
      </c>
      <c r="AG2676" s="15"/>
      <c r="AH2676" s="15"/>
      <c r="AI2676" s="15"/>
      <c r="AJ2676" s="15"/>
      <c r="AK2676" s="15"/>
      <c r="AL2676" s="15"/>
      <c r="AM2676" s="15"/>
      <c r="AN2676" s="15"/>
      <c r="AO2676" s="15"/>
      <c r="AP2676" s="15"/>
      <c r="AQ2676" s="15"/>
      <c r="AR2676" s="15"/>
    </row>
    <row r="2677" spans="1:44">
      <c r="A2677" s="14">
        <v>44537.577430497688</v>
      </c>
      <c r="B2677" s="15" t="s">
        <v>1191</v>
      </c>
      <c r="C2677" s="15" t="s">
        <v>11</v>
      </c>
      <c r="D2677" s="14">
        <v>44537.577430497688</v>
      </c>
      <c r="E2677" s="15">
        <f t="shared" ca="1" si="73"/>
        <v>2821</v>
      </c>
      <c r="F2677" s="15" t="s">
        <v>12</v>
      </c>
      <c r="G2677" s="15" t="s">
        <v>13</v>
      </c>
      <c r="H2677" s="15" t="s">
        <v>14</v>
      </c>
      <c r="I2677" s="15" t="s">
        <v>173</v>
      </c>
      <c r="J2677" s="15" t="s">
        <v>1192</v>
      </c>
      <c r="K2677" s="16" t="s">
        <v>1193</v>
      </c>
      <c r="L2677" s="15" t="s">
        <v>1194</v>
      </c>
      <c r="M2677" s="15" t="s">
        <v>1195</v>
      </c>
      <c r="N2677" s="15" t="s">
        <v>1196</v>
      </c>
      <c r="O2677" s="15" t="s">
        <v>114</v>
      </c>
      <c r="P2677" s="15" t="s">
        <v>22</v>
      </c>
      <c r="Q2677" s="15" t="s">
        <v>1197</v>
      </c>
      <c r="R2677" s="16" t="s">
        <v>1198</v>
      </c>
      <c r="S2677" s="16" t="s">
        <v>1199</v>
      </c>
      <c r="T2677" s="16" t="s">
        <v>1200</v>
      </c>
      <c r="U2677" s="18">
        <v>45069</v>
      </c>
      <c r="V2677" s="18">
        <v>45435</v>
      </c>
      <c r="W2677" s="15" t="s">
        <v>1201</v>
      </c>
      <c r="X2677" s="15" t="s">
        <v>1202</v>
      </c>
      <c r="Y2677" s="15" t="s">
        <v>41</v>
      </c>
      <c r="Z2677" s="15" t="s">
        <v>356</v>
      </c>
      <c r="AA2677" s="15" t="s">
        <v>22</v>
      </c>
      <c r="AB2677" s="15"/>
      <c r="AC2677" s="15"/>
      <c r="AD2677" s="15" t="s">
        <v>1203</v>
      </c>
      <c r="AE2677" s="15" t="s">
        <v>1204</v>
      </c>
      <c r="AF2677" s="15" t="s">
        <v>1205</v>
      </c>
      <c r="AG2677" s="15"/>
      <c r="AH2677" s="15"/>
      <c r="AI2677" s="15"/>
      <c r="AJ2677" s="15"/>
      <c r="AK2677" s="15"/>
      <c r="AL2677" s="15"/>
      <c r="AM2677" s="15"/>
      <c r="AN2677" s="15"/>
      <c r="AO2677" s="15"/>
      <c r="AP2677" s="15"/>
      <c r="AQ2677" s="15"/>
      <c r="AR2677" s="15"/>
    </row>
    <row r="2678" spans="1:44" s="15" customFormat="1">
      <c r="A2678" s="14">
        <v>44568.577430497688</v>
      </c>
      <c r="B2678" s="15" t="s">
        <v>1191</v>
      </c>
      <c r="C2678" s="15" t="s">
        <v>11</v>
      </c>
      <c r="D2678" s="14">
        <v>44568.577430497688</v>
      </c>
      <c r="E2678" s="15">
        <f t="shared" ca="1" si="73"/>
        <v>3145</v>
      </c>
      <c r="F2678" s="15" t="s">
        <v>12</v>
      </c>
      <c r="G2678" s="15" t="s">
        <v>13</v>
      </c>
      <c r="H2678" s="15" t="s">
        <v>14</v>
      </c>
      <c r="I2678" s="15" t="s">
        <v>173</v>
      </c>
      <c r="J2678" s="15" t="s">
        <v>1192</v>
      </c>
      <c r="K2678" s="16" t="s">
        <v>1193</v>
      </c>
      <c r="L2678" s="15" t="s">
        <v>1194</v>
      </c>
      <c r="M2678" s="15" t="s">
        <v>1195</v>
      </c>
      <c r="N2678" s="15" t="s">
        <v>1196</v>
      </c>
      <c r="O2678" s="15" t="s">
        <v>114</v>
      </c>
      <c r="P2678" s="15" t="s">
        <v>22</v>
      </c>
      <c r="Q2678" s="15" t="s">
        <v>1197</v>
      </c>
      <c r="R2678" s="16" t="s">
        <v>1198</v>
      </c>
      <c r="S2678" s="16" t="s">
        <v>1199</v>
      </c>
      <c r="T2678" s="16" t="s">
        <v>1200</v>
      </c>
      <c r="U2678" s="18">
        <v>45069</v>
      </c>
      <c r="V2678" s="18">
        <v>45435</v>
      </c>
      <c r="W2678" s="15" t="s">
        <v>1201</v>
      </c>
      <c r="X2678" s="15" t="s">
        <v>1202</v>
      </c>
      <c r="Y2678" s="15" t="s">
        <v>41</v>
      </c>
      <c r="Z2678" s="15" t="s">
        <v>356</v>
      </c>
      <c r="AA2678" s="15" t="s">
        <v>22</v>
      </c>
      <c r="AD2678" s="15" t="s">
        <v>1203</v>
      </c>
      <c r="AE2678" s="15" t="s">
        <v>1204</v>
      </c>
      <c r="AF2678" s="15" t="s">
        <v>1205</v>
      </c>
    </row>
    <row r="2679" spans="1:44" s="15" customFormat="1">
      <c r="A2679" s="14">
        <v>44599.577430497688</v>
      </c>
      <c r="B2679" s="15" t="s">
        <v>1191</v>
      </c>
      <c r="C2679" s="15" t="s">
        <v>11</v>
      </c>
      <c r="D2679" s="14">
        <v>44599.577430497688</v>
      </c>
      <c r="E2679" s="15">
        <f t="shared" ca="1" si="73"/>
        <v>2606</v>
      </c>
      <c r="F2679" s="15" t="s">
        <v>12</v>
      </c>
      <c r="G2679" s="15" t="s">
        <v>13</v>
      </c>
      <c r="H2679" s="15" t="s">
        <v>14</v>
      </c>
      <c r="I2679" s="15" t="s">
        <v>173</v>
      </c>
      <c r="J2679" s="15" t="s">
        <v>1192</v>
      </c>
      <c r="K2679" s="16" t="s">
        <v>1193</v>
      </c>
      <c r="L2679" s="15" t="s">
        <v>1194</v>
      </c>
      <c r="M2679" s="15" t="s">
        <v>1195</v>
      </c>
      <c r="N2679" s="15" t="s">
        <v>1196</v>
      </c>
      <c r="O2679" s="15" t="s">
        <v>114</v>
      </c>
      <c r="P2679" s="15" t="s">
        <v>22</v>
      </c>
      <c r="Q2679" s="15" t="s">
        <v>1197</v>
      </c>
      <c r="R2679" s="16" t="s">
        <v>1198</v>
      </c>
      <c r="S2679" s="16" t="s">
        <v>1199</v>
      </c>
      <c r="T2679" s="16" t="s">
        <v>1200</v>
      </c>
      <c r="U2679" s="18">
        <v>45069</v>
      </c>
      <c r="V2679" s="18">
        <v>45435</v>
      </c>
      <c r="W2679" s="15" t="s">
        <v>1201</v>
      </c>
      <c r="X2679" s="15" t="s">
        <v>1202</v>
      </c>
      <c r="Y2679" s="15" t="s">
        <v>41</v>
      </c>
      <c r="Z2679" s="15" t="s">
        <v>356</v>
      </c>
      <c r="AA2679" s="15" t="s">
        <v>22</v>
      </c>
      <c r="AD2679" s="15" t="s">
        <v>1203</v>
      </c>
      <c r="AE2679" s="15" t="s">
        <v>1204</v>
      </c>
      <c r="AF2679" s="15" t="s">
        <v>1205</v>
      </c>
    </row>
    <row r="2680" spans="1:44" s="15" customFormat="1">
      <c r="A2680" s="14">
        <v>44627.577430497688</v>
      </c>
      <c r="B2680" s="15" t="s">
        <v>1191</v>
      </c>
      <c r="C2680" s="15" t="s">
        <v>11</v>
      </c>
      <c r="D2680" s="14">
        <v>44627.577430497688</v>
      </c>
      <c r="E2680" s="15">
        <f t="shared" ca="1" si="73"/>
        <v>4371</v>
      </c>
      <c r="F2680" s="15" t="s">
        <v>12</v>
      </c>
      <c r="G2680" s="15" t="s">
        <v>13</v>
      </c>
      <c r="H2680" s="15" t="s">
        <v>14</v>
      </c>
      <c r="I2680" s="15" t="s">
        <v>173</v>
      </c>
      <c r="J2680" s="15" t="s">
        <v>1192</v>
      </c>
      <c r="K2680" s="16" t="s">
        <v>1193</v>
      </c>
      <c r="L2680" s="15" t="s">
        <v>1194</v>
      </c>
      <c r="M2680" s="15" t="s">
        <v>1195</v>
      </c>
      <c r="N2680" s="15" t="s">
        <v>1196</v>
      </c>
      <c r="O2680" s="15" t="s">
        <v>114</v>
      </c>
      <c r="P2680" s="15" t="s">
        <v>22</v>
      </c>
      <c r="Q2680" s="15" t="s">
        <v>1197</v>
      </c>
      <c r="R2680" s="16" t="s">
        <v>1198</v>
      </c>
      <c r="S2680" s="16" t="s">
        <v>1199</v>
      </c>
      <c r="T2680" s="16" t="s">
        <v>1200</v>
      </c>
      <c r="U2680" s="18">
        <v>45069</v>
      </c>
      <c r="V2680" s="18">
        <v>45435</v>
      </c>
      <c r="W2680" s="15" t="s">
        <v>1201</v>
      </c>
      <c r="X2680" s="15" t="s">
        <v>1202</v>
      </c>
      <c r="Y2680" s="15" t="s">
        <v>41</v>
      </c>
      <c r="Z2680" s="15" t="s">
        <v>356</v>
      </c>
      <c r="AA2680" s="15" t="s">
        <v>22</v>
      </c>
      <c r="AD2680" s="15" t="s">
        <v>1203</v>
      </c>
      <c r="AE2680" s="15" t="s">
        <v>1204</v>
      </c>
      <c r="AF2680" s="15" t="s">
        <v>1205</v>
      </c>
    </row>
    <row r="2681" spans="1:44" s="15" customFormat="1">
      <c r="A2681" s="14">
        <v>44658.577430497688</v>
      </c>
      <c r="B2681" s="15" t="s">
        <v>1191</v>
      </c>
      <c r="C2681" s="15" t="s">
        <v>11</v>
      </c>
      <c r="D2681" s="14">
        <v>44658.577430497688</v>
      </c>
      <c r="E2681" s="15">
        <f t="shared" ca="1" si="73"/>
        <v>3070</v>
      </c>
      <c r="F2681" s="15" t="s">
        <v>12</v>
      </c>
      <c r="G2681" s="15" t="s">
        <v>13</v>
      </c>
      <c r="H2681" s="15" t="s">
        <v>14</v>
      </c>
      <c r="I2681" s="15" t="s">
        <v>173</v>
      </c>
      <c r="J2681" s="15" t="s">
        <v>1192</v>
      </c>
      <c r="K2681" s="16" t="s">
        <v>1193</v>
      </c>
      <c r="L2681" s="15" t="s">
        <v>1194</v>
      </c>
      <c r="M2681" s="15" t="s">
        <v>1195</v>
      </c>
      <c r="N2681" s="15" t="s">
        <v>1196</v>
      </c>
      <c r="O2681" s="15" t="s">
        <v>114</v>
      </c>
      <c r="P2681" s="15" t="s">
        <v>22</v>
      </c>
      <c r="Q2681" s="15" t="s">
        <v>1197</v>
      </c>
      <c r="R2681" s="16" t="s">
        <v>1198</v>
      </c>
      <c r="S2681" s="16" t="s">
        <v>1199</v>
      </c>
      <c r="T2681" s="16" t="s">
        <v>1200</v>
      </c>
      <c r="U2681" s="18">
        <v>45069</v>
      </c>
      <c r="V2681" s="18">
        <v>45435</v>
      </c>
      <c r="W2681" s="15" t="s">
        <v>1201</v>
      </c>
      <c r="X2681" s="15" t="s">
        <v>1202</v>
      </c>
      <c r="Y2681" s="15" t="s">
        <v>41</v>
      </c>
      <c r="Z2681" s="15" t="s">
        <v>356</v>
      </c>
      <c r="AA2681" s="15" t="s">
        <v>22</v>
      </c>
      <c r="AD2681" s="15" t="s">
        <v>1203</v>
      </c>
      <c r="AE2681" s="15" t="s">
        <v>1204</v>
      </c>
      <c r="AF2681" s="15" t="s">
        <v>1205</v>
      </c>
      <c r="AI2681"/>
    </row>
    <row r="2682" spans="1:44" s="15" customFormat="1">
      <c r="A2682" s="14">
        <v>44688.577430497688</v>
      </c>
      <c r="B2682" s="15" t="s">
        <v>1191</v>
      </c>
      <c r="C2682" s="15" t="s">
        <v>11</v>
      </c>
      <c r="D2682" s="14">
        <v>44688.577430497688</v>
      </c>
      <c r="E2682" s="15">
        <f t="shared" ca="1" si="73"/>
        <v>3657</v>
      </c>
      <c r="F2682" s="15" t="s">
        <v>12</v>
      </c>
      <c r="G2682" s="15" t="s">
        <v>13</v>
      </c>
      <c r="H2682" s="15" t="s">
        <v>14</v>
      </c>
      <c r="I2682" s="15" t="s">
        <v>173</v>
      </c>
      <c r="J2682" s="15" t="s">
        <v>1192</v>
      </c>
      <c r="K2682" s="16" t="s">
        <v>1193</v>
      </c>
      <c r="L2682" s="15" t="s">
        <v>1194</v>
      </c>
      <c r="M2682" s="15" t="s">
        <v>1195</v>
      </c>
      <c r="N2682" s="15" t="s">
        <v>1196</v>
      </c>
      <c r="O2682" s="15" t="s">
        <v>114</v>
      </c>
      <c r="P2682" s="15" t="s">
        <v>22</v>
      </c>
      <c r="Q2682" s="15" t="s">
        <v>1197</v>
      </c>
      <c r="R2682" s="16" t="s">
        <v>1198</v>
      </c>
      <c r="S2682" s="16" t="s">
        <v>1199</v>
      </c>
      <c r="T2682" s="16" t="s">
        <v>1200</v>
      </c>
      <c r="U2682" s="18">
        <v>45069</v>
      </c>
      <c r="V2682" s="18">
        <v>45435</v>
      </c>
      <c r="W2682" s="15" t="s">
        <v>1201</v>
      </c>
      <c r="X2682" s="15" t="s">
        <v>1202</v>
      </c>
      <c r="Y2682" s="15" t="s">
        <v>41</v>
      </c>
      <c r="Z2682" s="15" t="s">
        <v>356</v>
      </c>
      <c r="AA2682" s="15" t="s">
        <v>22</v>
      </c>
      <c r="AD2682" s="15" t="s">
        <v>1203</v>
      </c>
      <c r="AE2682" s="15" t="s">
        <v>1204</v>
      </c>
      <c r="AF2682" s="15" t="s">
        <v>1205</v>
      </c>
      <c r="AI2682"/>
    </row>
    <row r="2683" spans="1:44" s="15" customFormat="1">
      <c r="A2683" s="14">
        <v>44719.577430497688</v>
      </c>
      <c r="B2683" s="15" t="s">
        <v>1191</v>
      </c>
      <c r="C2683" s="15" t="s">
        <v>11</v>
      </c>
      <c r="D2683" s="14">
        <v>44719.577430497688</v>
      </c>
      <c r="E2683" s="15">
        <f t="shared" ca="1" si="73"/>
        <v>4340</v>
      </c>
      <c r="F2683" s="15" t="s">
        <v>12</v>
      </c>
      <c r="G2683" s="15" t="s">
        <v>13</v>
      </c>
      <c r="H2683" s="15" t="s">
        <v>14</v>
      </c>
      <c r="I2683" s="15" t="s">
        <v>173</v>
      </c>
      <c r="J2683" s="15" t="s">
        <v>1192</v>
      </c>
      <c r="K2683" s="16" t="s">
        <v>1193</v>
      </c>
      <c r="L2683" s="15" t="s">
        <v>1194</v>
      </c>
      <c r="M2683" s="15" t="s">
        <v>1195</v>
      </c>
      <c r="N2683" s="15" t="s">
        <v>1196</v>
      </c>
      <c r="O2683" s="15" t="s">
        <v>114</v>
      </c>
      <c r="P2683" s="15" t="s">
        <v>22</v>
      </c>
      <c r="Q2683" s="15" t="s">
        <v>1197</v>
      </c>
      <c r="R2683" s="16" t="s">
        <v>1198</v>
      </c>
      <c r="S2683" s="16" t="s">
        <v>1199</v>
      </c>
      <c r="T2683" s="16" t="s">
        <v>1200</v>
      </c>
      <c r="U2683" s="18">
        <v>45069</v>
      </c>
      <c r="V2683" s="18">
        <v>45435</v>
      </c>
      <c r="W2683" s="15" t="s">
        <v>1201</v>
      </c>
      <c r="X2683" s="15" t="s">
        <v>1202</v>
      </c>
      <c r="Y2683" s="15" t="s">
        <v>41</v>
      </c>
      <c r="Z2683" s="15" t="s">
        <v>356</v>
      </c>
      <c r="AA2683" s="15" t="s">
        <v>22</v>
      </c>
      <c r="AD2683" s="15" t="s">
        <v>1203</v>
      </c>
      <c r="AE2683" s="15" t="s">
        <v>1204</v>
      </c>
      <c r="AF2683" s="15" t="s">
        <v>1205</v>
      </c>
      <c r="AI2683"/>
    </row>
    <row r="2684" spans="1:44" s="15" customFormat="1">
      <c r="A2684" s="14">
        <v>44749.577430497688</v>
      </c>
      <c r="B2684" s="15" t="s">
        <v>1191</v>
      </c>
      <c r="C2684" s="15" t="s">
        <v>11</v>
      </c>
      <c r="D2684" s="14">
        <v>44749.577430497688</v>
      </c>
      <c r="E2684" s="15">
        <f t="shared" ca="1" si="73"/>
        <v>3950</v>
      </c>
      <c r="F2684" s="15" t="s">
        <v>12</v>
      </c>
      <c r="G2684" s="15" t="s">
        <v>13</v>
      </c>
      <c r="H2684" s="15" t="s">
        <v>14</v>
      </c>
      <c r="I2684" s="15" t="s">
        <v>173</v>
      </c>
      <c r="J2684" s="15" t="s">
        <v>1192</v>
      </c>
      <c r="K2684" s="16" t="s">
        <v>1193</v>
      </c>
      <c r="L2684" s="15" t="s">
        <v>1194</v>
      </c>
      <c r="M2684" s="15" t="s">
        <v>1195</v>
      </c>
      <c r="N2684" s="15" t="s">
        <v>1196</v>
      </c>
      <c r="O2684" s="15" t="s">
        <v>114</v>
      </c>
      <c r="P2684" s="15" t="s">
        <v>22</v>
      </c>
      <c r="Q2684" s="15" t="s">
        <v>1197</v>
      </c>
      <c r="R2684" s="16" t="s">
        <v>1198</v>
      </c>
      <c r="S2684" s="16" t="s">
        <v>1199</v>
      </c>
      <c r="T2684" s="16" t="s">
        <v>1200</v>
      </c>
      <c r="U2684" s="18">
        <v>45069</v>
      </c>
      <c r="V2684" s="18">
        <v>45435</v>
      </c>
      <c r="W2684" s="15" t="s">
        <v>1201</v>
      </c>
      <c r="X2684" s="15" t="s">
        <v>1202</v>
      </c>
      <c r="Y2684" s="15" t="s">
        <v>41</v>
      </c>
      <c r="Z2684" s="15" t="s">
        <v>356</v>
      </c>
      <c r="AA2684" s="15" t="s">
        <v>22</v>
      </c>
      <c r="AD2684" s="15" t="s">
        <v>1203</v>
      </c>
      <c r="AE2684" s="15" t="s">
        <v>1204</v>
      </c>
      <c r="AF2684" s="15" t="s">
        <v>1205</v>
      </c>
      <c r="AI2684"/>
    </row>
    <row r="2685" spans="1:44" s="15" customFormat="1">
      <c r="A2685" s="14">
        <v>44780.577430497688</v>
      </c>
      <c r="B2685" s="15" t="s">
        <v>1191</v>
      </c>
      <c r="C2685" s="15" t="s">
        <v>11</v>
      </c>
      <c r="D2685" s="14">
        <v>44780.577430497688</v>
      </c>
      <c r="E2685" s="15">
        <f t="shared" ca="1" si="73"/>
        <v>3398</v>
      </c>
      <c r="F2685" s="15" t="s">
        <v>12</v>
      </c>
      <c r="G2685" s="15" t="s">
        <v>13</v>
      </c>
      <c r="H2685" s="15" t="s">
        <v>14</v>
      </c>
      <c r="I2685" s="15" t="s">
        <v>173</v>
      </c>
      <c r="J2685" s="15" t="s">
        <v>1192</v>
      </c>
      <c r="K2685" s="16" t="s">
        <v>1193</v>
      </c>
      <c r="L2685" s="15" t="s">
        <v>1194</v>
      </c>
      <c r="M2685" s="15" t="s">
        <v>1195</v>
      </c>
      <c r="N2685" s="15" t="s">
        <v>1196</v>
      </c>
      <c r="O2685" s="15" t="s">
        <v>114</v>
      </c>
      <c r="P2685" s="15" t="s">
        <v>22</v>
      </c>
      <c r="Q2685" s="15" t="s">
        <v>1197</v>
      </c>
      <c r="R2685" s="16" t="s">
        <v>1198</v>
      </c>
      <c r="S2685" s="16" t="s">
        <v>1199</v>
      </c>
      <c r="T2685" s="16" t="s">
        <v>1200</v>
      </c>
      <c r="U2685" s="18">
        <v>45069</v>
      </c>
      <c r="V2685" s="18">
        <v>45435</v>
      </c>
      <c r="W2685" s="15" t="s">
        <v>1201</v>
      </c>
      <c r="X2685" s="15" t="s">
        <v>1202</v>
      </c>
      <c r="Y2685" s="15" t="s">
        <v>41</v>
      </c>
      <c r="Z2685" s="15" t="s">
        <v>356</v>
      </c>
      <c r="AA2685" s="15" t="s">
        <v>22</v>
      </c>
      <c r="AD2685" s="15" t="s">
        <v>1203</v>
      </c>
      <c r="AE2685" s="15" t="s">
        <v>1204</v>
      </c>
      <c r="AF2685" s="15" t="s">
        <v>1205</v>
      </c>
      <c r="AI2685"/>
    </row>
    <row r="2686" spans="1:44" s="15" customFormat="1">
      <c r="A2686" s="14">
        <v>44811.577430497688</v>
      </c>
      <c r="B2686" s="15" t="s">
        <v>1191</v>
      </c>
      <c r="C2686" s="15" t="s">
        <v>11</v>
      </c>
      <c r="D2686" s="14">
        <v>44811.577430497688</v>
      </c>
      <c r="E2686" s="15">
        <f t="shared" ca="1" si="73"/>
        <v>2465</v>
      </c>
      <c r="F2686" s="15" t="s">
        <v>12</v>
      </c>
      <c r="G2686" s="15" t="s">
        <v>13</v>
      </c>
      <c r="H2686" s="15" t="s">
        <v>14</v>
      </c>
      <c r="I2686" s="15" t="s">
        <v>173</v>
      </c>
      <c r="J2686" s="15" t="s">
        <v>1192</v>
      </c>
      <c r="K2686" s="16" t="s">
        <v>1193</v>
      </c>
      <c r="L2686" s="15" t="s">
        <v>1194</v>
      </c>
      <c r="M2686" s="15" t="s">
        <v>1195</v>
      </c>
      <c r="N2686" s="15" t="s">
        <v>1196</v>
      </c>
      <c r="O2686" s="15" t="s">
        <v>114</v>
      </c>
      <c r="P2686" s="15" t="s">
        <v>22</v>
      </c>
      <c r="Q2686" s="15" t="s">
        <v>1197</v>
      </c>
      <c r="R2686" s="16" t="s">
        <v>1198</v>
      </c>
      <c r="S2686" s="16" t="s">
        <v>1199</v>
      </c>
      <c r="T2686" s="16" t="s">
        <v>1200</v>
      </c>
      <c r="U2686" s="18">
        <v>45069</v>
      </c>
      <c r="V2686" s="18">
        <v>45435</v>
      </c>
      <c r="W2686" s="15" t="s">
        <v>1201</v>
      </c>
      <c r="X2686" s="15" t="s">
        <v>1202</v>
      </c>
      <c r="Y2686" s="15" t="s">
        <v>41</v>
      </c>
      <c r="Z2686" s="15" t="s">
        <v>356</v>
      </c>
      <c r="AA2686" s="15" t="s">
        <v>22</v>
      </c>
      <c r="AD2686" s="15" t="s">
        <v>1203</v>
      </c>
      <c r="AE2686" s="15" t="s">
        <v>1204</v>
      </c>
      <c r="AF2686" s="15" t="s">
        <v>1205</v>
      </c>
      <c r="AI2686"/>
      <c r="AN2686"/>
    </row>
    <row r="2687" spans="1:44" s="15" customFormat="1">
      <c r="A2687" s="14">
        <v>44841.577430497688</v>
      </c>
      <c r="B2687" s="15" t="s">
        <v>1191</v>
      </c>
      <c r="C2687" s="15" t="s">
        <v>11</v>
      </c>
      <c r="D2687" s="14">
        <v>44841.577430497688</v>
      </c>
      <c r="E2687" s="15">
        <f t="shared" ca="1" si="73"/>
        <v>4318</v>
      </c>
      <c r="F2687" s="15" t="s">
        <v>12</v>
      </c>
      <c r="G2687" s="15" t="s">
        <v>13</v>
      </c>
      <c r="H2687" s="15" t="s">
        <v>14</v>
      </c>
      <c r="I2687" s="15" t="s">
        <v>173</v>
      </c>
      <c r="J2687" s="15" t="s">
        <v>1192</v>
      </c>
      <c r="K2687" s="16" t="s">
        <v>1193</v>
      </c>
      <c r="L2687" s="15" t="s">
        <v>1194</v>
      </c>
      <c r="M2687" s="15" t="s">
        <v>1195</v>
      </c>
      <c r="N2687" s="15" t="s">
        <v>1196</v>
      </c>
      <c r="O2687" s="15" t="s">
        <v>114</v>
      </c>
      <c r="P2687" s="15" t="s">
        <v>22</v>
      </c>
      <c r="Q2687" s="15" t="s">
        <v>1197</v>
      </c>
      <c r="R2687" s="16" t="s">
        <v>1198</v>
      </c>
      <c r="S2687" s="16" t="s">
        <v>1199</v>
      </c>
      <c r="T2687" s="16" t="s">
        <v>1200</v>
      </c>
      <c r="U2687" s="18">
        <v>45069</v>
      </c>
      <c r="V2687" s="18">
        <v>45435</v>
      </c>
      <c r="W2687" s="15" t="s">
        <v>1201</v>
      </c>
      <c r="X2687" s="15" t="s">
        <v>1202</v>
      </c>
      <c r="Y2687" s="15" t="s">
        <v>41</v>
      </c>
      <c r="Z2687" s="15" t="s">
        <v>356</v>
      </c>
      <c r="AA2687" s="15" t="s">
        <v>22</v>
      </c>
      <c r="AD2687" s="15" t="s">
        <v>1203</v>
      </c>
      <c r="AE2687" s="15" t="s">
        <v>1204</v>
      </c>
      <c r="AF2687" s="15" t="s">
        <v>1205</v>
      </c>
      <c r="AI2687"/>
      <c r="AN2687"/>
    </row>
    <row r="2688" spans="1:44" s="15" customFormat="1">
      <c r="A2688" s="14">
        <v>44872.577430497688</v>
      </c>
      <c r="B2688" s="15" t="s">
        <v>1191</v>
      </c>
      <c r="C2688" s="15" t="s">
        <v>11</v>
      </c>
      <c r="D2688" s="14">
        <v>44872.577430497688</v>
      </c>
      <c r="E2688" s="15">
        <f t="shared" ca="1" si="73"/>
        <v>3843</v>
      </c>
      <c r="F2688" s="15" t="s">
        <v>12</v>
      </c>
      <c r="G2688" s="15" t="s">
        <v>13</v>
      </c>
      <c r="H2688" s="15" t="s">
        <v>14</v>
      </c>
      <c r="I2688" s="15" t="s">
        <v>173</v>
      </c>
      <c r="J2688" s="15" t="s">
        <v>1192</v>
      </c>
      <c r="K2688" s="16" t="s">
        <v>1193</v>
      </c>
      <c r="L2688" s="15" t="s">
        <v>1194</v>
      </c>
      <c r="M2688" s="15" t="s">
        <v>1195</v>
      </c>
      <c r="N2688" s="15" t="s">
        <v>1196</v>
      </c>
      <c r="O2688" s="15" t="s">
        <v>114</v>
      </c>
      <c r="P2688" s="15" t="s">
        <v>22</v>
      </c>
      <c r="Q2688" s="15" t="s">
        <v>1197</v>
      </c>
      <c r="R2688" s="16" t="s">
        <v>1198</v>
      </c>
      <c r="S2688" s="16" t="s">
        <v>1199</v>
      </c>
      <c r="T2688" s="16" t="s">
        <v>1200</v>
      </c>
      <c r="U2688" s="18">
        <v>45069</v>
      </c>
      <c r="V2688" s="18">
        <v>45435</v>
      </c>
      <c r="W2688" s="15" t="s">
        <v>1201</v>
      </c>
      <c r="X2688" s="15" t="s">
        <v>1202</v>
      </c>
      <c r="Y2688" s="15" t="s">
        <v>41</v>
      </c>
      <c r="Z2688" s="15" t="s">
        <v>356</v>
      </c>
      <c r="AA2688" s="15" t="s">
        <v>22</v>
      </c>
      <c r="AD2688" s="15" t="s">
        <v>1203</v>
      </c>
      <c r="AE2688" s="15" t="s">
        <v>1204</v>
      </c>
      <c r="AF2688" s="15" t="s">
        <v>1205</v>
      </c>
      <c r="AN2688"/>
    </row>
    <row r="2689" spans="1:41" s="15" customFormat="1">
      <c r="A2689" s="14">
        <v>44902.577430497688</v>
      </c>
      <c r="B2689" s="15" t="s">
        <v>1191</v>
      </c>
      <c r="C2689" s="15" t="s">
        <v>11</v>
      </c>
      <c r="D2689" s="14">
        <v>44902.577430497688</v>
      </c>
      <c r="E2689" s="15">
        <f t="shared" ca="1" si="73"/>
        <v>2609</v>
      </c>
      <c r="F2689" s="15" t="s">
        <v>12</v>
      </c>
      <c r="G2689" s="15" t="s">
        <v>13</v>
      </c>
      <c r="H2689" s="15" t="s">
        <v>14</v>
      </c>
      <c r="I2689" s="15" t="s">
        <v>173</v>
      </c>
      <c r="J2689" s="15" t="s">
        <v>1192</v>
      </c>
      <c r="K2689" s="16" t="s">
        <v>1193</v>
      </c>
      <c r="L2689" s="15" t="s">
        <v>1194</v>
      </c>
      <c r="M2689" s="15" t="s">
        <v>1195</v>
      </c>
      <c r="N2689" s="15" t="s">
        <v>1196</v>
      </c>
      <c r="O2689" s="15" t="s">
        <v>114</v>
      </c>
      <c r="P2689" s="15" t="s">
        <v>22</v>
      </c>
      <c r="Q2689" s="15" t="s">
        <v>1197</v>
      </c>
      <c r="R2689" s="16" t="s">
        <v>1198</v>
      </c>
      <c r="S2689" s="16" t="s">
        <v>1199</v>
      </c>
      <c r="T2689" s="16" t="s">
        <v>1200</v>
      </c>
      <c r="U2689" s="18">
        <v>45069</v>
      </c>
      <c r="V2689" s="18">
        <v>45435</v>
      </c>
      <c r="W2689" s="15" t="s">
        <v>1201</v>
      </c>
      <c r="X2689" s="15" t="s">
        <v>1202</v>
      </c>
      <c r="Y2689" s="15" t="s">
        <v>41</v>
      </c>
      <c r="Z2689" s="15" t="s">
        <v>356</v>
      </c>
      <c r="AA2689" s="15" t="s">
        <v>22</v>
      </c>
      <c r="AD2689" s="15" t="s">
        <v>1203</v>
      </c>
      <c r="AE2689" s="15" t="s">
        <v>1204</v>
      </c>
      <c r="AF2689" s="15" t="s">
        <v>1205</v>
      </c>
      <c r="AN2689"/>
    </row>
    <row r="2690" spans="1:41" s="15" customFormat="1">
      <c r="A2690" s="14">
        <v>44933.577430497688</v>
      </c>
      <c r="B2690" s="15" t="s">
        <v>1191</v>
      </c>
      <c r="C2690" s="15" t="s">
        <v>11</v>
      </c>
      <c r="D2690" s="14">
        <v>44933.577430497688</v>
      </c>
      <c r="E2690" s="15">
        <f t="shared" ca="1" si="73"/>
        <v>2939</v>
      </c>
      <c r="F2690" s="15" t="s">
        <v>12</v>
      </c>
      <c r="G2690" s="15" t="s">
        <v>13</v>
      </c>
      <c r="H2690" s="15" t="s">
        <v>14</v>
      </c>
      <c r="I2690" s="15" t="s">
        <v>173</v>
      </c>
      <c r="J2690" s="15" t="s">
        <v>1192</v>
      </c>
      <c r="K2690" s="16" t="s">
        <v>1193</v>
      </c>
      <c r="L2690" s="15" t="s">
        <v>1194</v>
      </c>
      <c r="M2690" s="15" t="s">
        <v>1195</v>
      </c>
      <c r="N2690" s="15" t="s">
        <v>1196</v>
      </c>
      <c r="O2690" s="15" t="s">
        <v>114</v>
      </c>
      <c r="P2690" s="15" t="s">
        <v>22</v>
      </c>
      <c r="Q2690" s="15" t="s">
        <v>1197</v>
      </c>
      <c r="R2690" s="16" t="s">
        <v>1198</v>
      </c>
      <c r="S2690" s="16" t="s">
        <v>1199</v>
      </c>
      <c r="T2690" s="16" t="s">
        <v>1200</v>
      </c>
      <c r="U2690" s="18">
        <v>45069</v>
      </c>
      <c r="V2690" s="18">
        <v>45435</v>
      </c>
      <c r="W2690" s="15" t="s">
        <v>1201</v>
      </c>
      <c r="X2690" s="15" t="s">
        <v>1202</v>
      </c>
      <c r="Y2690" s="15" t="s">
        <v>41</v>
      </c>
      <c r="Z2690" s="15" t="s">
        <v>356</v>
      </c>
      <c r="AA2690" s="15" t="s">
        <v>22</v>
      </c>
      <c r="AD2690" s="15" t="s">
        <v>1203</v>
      </c>
      <c r="AE2690" s="15" t="s">
        <v>1204</v>
      </c>
      <c r="AF2690" s="15" t="s">
        <v>1205</v>
      </c>
      <c r="AN2690"/>
    </row>
    <row r="2691" spans="1:41" s="15" customFormat="1">
      <c r="A2691" s="14">
        <v>44964.577430497688</v>
      </c>
      <c r="B2691" s="15" t="s">
        <v>1191</v>
      </c>
      <c r="C2691" s="15" t="s">
        <v>11</v>
      </c>
      <c r="D2691" s="14">
        <v>44964.577430497688</v>
      </c>
      <c r="E2691" s="15">
        <f t="shared" ca="1" si="73"/>
        <v>3007</v>
      </c>
      <c r="F2691" s="15" t="s">
        <v>12</v>
      </c>
      <c r="G2691" s="15" t="s">
        <v>13</v>
      </c>
      <c r="H2691" s="15" t="s">
        <v>14</v>
      </c>
      <c r="I2691" s="15" t="s">
        <v>173</v>
      </c>
      <c r="J2691" s="15" t="s">
        <v>1192</v>
      </c>
      <c r="K2691" s="16" t="s">
        <v>1193</v>
      </c>
      <c r="L2691" s="15" t="s">
        <v>1194</v>
      </c>
      <c r="M2691" s="15" t="s">
        <v>1195</v>
      </c>
      <c r="N2691" s="15" t="s">
        <v>1196</v>
      </c>
      <c r="O2691" s="15" t="s">
        <v>114</v>
      </c>
      <c r="P2691" s="15" t="s">
        <v>22</v>
      </c>
      <c r="Q2691" s="15" t="s">
        <v>1197</v>
      </c>
      <c r="R2691" s="16" t="s">
        <v>1198</v>
      </c>
      <c r="S2691" s="16" t="s">
        <v>1199</v>
      </c>
      <c r="T2691" s="16" t="s">
        <v>1200</v>
      </c>
      <c r="U2691" s="18">
        <v>45069</v>
      </c>
      <c r="V2691" s="18">
        <v>45435</v>
      </c>
      <c r="W2691" s="15" t="s">
        <v>1201</v>
      </c>
      <c r="X2691" s="15" t="s">
        <v>1202</v>
      </c>
      <c r="Y2691" s="15" t="s">
        <v>41</v>
      </c>
      <c r="Z2691" s="15" t="s">
        <v>356</v>
      </c>
      <c r="AA2691" s="15" t="s">
        <v>22</v>
      </c>
      <c r="AD2691" s="15" t="s">
        <v>1203</v>
      </c>
      <c r="AE2691" s="15" t="s">
        <v>1204</v>
      </c>
      <c r="AF2691" s="15" t="s">
        <v>1205</v>
      </c>
      <c r="AN2691"/>
    </row>
    <row r="2692" spans="1:41" s="15" customFormat="1">
      <c r="A2692" s="14">
        <v>44992.577430497688</v>
      </c>
      <c r="B2692" s="15" t="s">
        <v>1191</v>
      </c>
      <c r="C2692" s="15" t="s">
        <v>11</v>
      </c>
      <c r="D2692" s="14">
        <v>44992.577430497688</v>
      </c>
      <c r="E2692" s="15">
        <f t="shared" ca="1" si="73"/>
        <v>3746</v>
      </c>
      <c r="F2692" s="15" t="s">
        <v>12</v>
      </c>
      <c r="G2692" s="15" t="s">
        <v>13</v>
      </c>
      <c r="H2692" s="15" t="s">
        <v>14</v>
      </c>
      <c r="I2692" s="15" t="s">
        <v>173</v>
      </c>
      <c r="J2692" s="15" t="s">
        <v>1192</v>
      </c>
      <c r="K2692" s="16" t="s">
        <v>1193</v>
      </c>
      <c r="L2692" s="15" t="s">
        <v>1194</v>
      </c>
      <c r="M2692" s="15" t="s">
        <v>1195</v>
      </c>
      <c r="N2692" s="15" t="s">
        <v>1196</v>
      </c>
      <c r="O2692" s="15" t="s">
        <v>114</v>
      </c>
      <c r="P2692" s="15" t="s">
        <v>22</v>
      </c>
      <c r="Q2692" s="15" t="s">
        <v>1197</v>
      </c>
      <c r="R2692" s="16" t="s">
        <v>1198</v>
      </c>
      <c r="S2692" s="16" t="s">
        <v>1199</v>
      </c>
      <c r="T2692" s="16" t="s">
        <v>1200</v>
      </c>
      <c r="U2692" s="18">
        <v>45069</v>
      </c>
      <c r="V2692" s="18">
        <v>45435</v>
      </c>
      <c r="W2692" s="15" t="s">
        <v>1201</v>
      </c>
      <c r="X2692" s="15" t="s">
        <v>1202</v>
      </c>
      <c r="Y2692" s="15" t="s">
        <v>41</v>
      </c>
      <c r="Z2692" s="15" t="s">
        <v>356</v>
      </c>
      <c r="AA2692" s="15" t="s">
        <v>22</v>
      </c>
      <c r="AD2692" s="15" t="s">
        <v>1203</v>
      </c>
      <c r="AE2692" s="15" t="s">
        <v>1204</v>
      </c>
      <c r="AF2692" s="15" t="s">
        <v>1205</v>
      </c>
      <c r="AN2692"/>
    </row>
    <row r="2693" spans="1:41" s="15" customFormat="1">
      <c r="A2693" s="14">
        <v>45023.577430497688</v>
      </c>
      <c r="B2693" s="15" t="s">
        <v>1191</v>
      </c>
      <c r="C2693" s="15" t="s">
        <v>11</v>
      </c>
      <c r="D2693" s="14">
        <v>45023.577430497688</v>
      </c>
      <c r="E2693" s="15">
        <f t="shared" ca="1" si="73"/>
        <v>2852</v>
      </c>
      <c r="F2693" s="15" t="s">
        <v>12</v>
      </c>
      <c r="G2693" s="15" t="s">
        <v>13</v>
      </c>
      <c r="H2693" s="15" t="s">
        <v>14</v>
      </c>
      <c r="I2693" s="15" t="s">
        <v>173</v>
      </c>
      <c r="J2693" s="15" t="s">
        <v>1192</v>
      </c>
      <c r="K2693" s="16" t="s">
        <v>1193</v>
      </c>
      <c r="L2693" s="15" t="s">
        <v>1194</v>
      </c>
      <c r="M2693" s="15" t="s">
        <v>1195</v>
      </c>
      <c r="N2693" s="15" t="s">
        <v>1196</v>
      </c>
      <c r="O2693" s="15" t="s">
        <v>114</v>
      </c>
      <c r="P2693" s="15" t="s">
        <v>22</v>
      </c>
      <c r="Q2693" s="15" t="s">
        <v>1197</v>
      </c>
      <c r="R2693" s="16" t="s">
        <v>1198</v>
      </c>
      <c r="S2693" s="16" t="s">
        <v>1199</v>
      </c>
      <c r="T2693" s="16" t="s">
        <v>1200</v>
      </c>
      <c r="U2693" s="18">
        <v>45069</v>
      </c>
      <c r="V2693" s="18">
        <v>45435</v>
      </c>
      <c r="W2693" s="15" t="s">
        <v>1201</v>
      </c>
      <c r="X2693" s="15" t="s">
        <v>1202</v>
      </c>
      <c r="Y2693" s="15" t="s">
        <v>41</v>
      </c>
      <c r="Z2693" s="15" t="s">
        <v>356</v>
      </c>
      <c r="AA2693" s="15" t="s">
        <v>22</v>
      </c>
      <c r="AD2693" s="15" t="s">
        <v>1203</v>
      </c>
      <c r="AE2693" s="15" t="s">
        <v>1204</v>
      </c>
      <c r="AF2693" s="15" t="s">
        <v>1205</v>
      </c>
    </row>
    <row r="2694" spans="1:41" s="15" customFormat="1">
      <c r="A2694" s="14">
        <v>45053.577430497688</v>
      </c>
      <c r="B2694" s="15" t="s">
        <v>1191</v>
      </c>
      <c r="C2694" s="15" t="s">
        <v>11</v>
      </c>
      <c r="D2694" s="14">
        <v>45053.577430497688</v>
      </c>
      <c r="E2694" s="15">
        <f t="shared" ca="1" si="73"/>
        <v>3981</v>
      </c>
      <c r="F2694" s="15" t="s">
        <v>12</v>
      </c>
      <c r="G2694" s="15" t="s">
        <v>13</v>
      </c>
      <c r="H2694" s="15" t="s">
        <v>14</v>
      </c>
      <c r="I2694" s="15" t="s">
        <v>173</v>
      </c>
      <c r="J2694" s="15" t="s">
        <v>1192</v>
      </c>
      <c r="K2694" s="16" t="s">
        <v>1193</v>
      </c>
      <c r="L2694" s="15" t="s">
        <v>1194</v>
      </c>
      <c r="M2694" s="15" t="s">
        <v>1195</v>
      </c>
      <c r="N2694" s="15" t="s">
        <v>1196</v>
      </c>
      <c r="O2694" s="15" t="s">
        <v>114</v>
      </c>
      <c r="P2694" s="15" t="s">
        <v>22</v>
      </c>
      <c r="Q2694" s="15" t="s">
        <v>1197</v>
      </c>
      <c r="R2694" s="16" t="s">
        <v>1198</v>
      </c>
      <c r="S2694" s="16" t="s">
        <v>1199</v>
      </c>
      <c r="T2694" s="16" t="s">
        <v>1200</v>
      </c>
      <c r="U2694" s="18">
        <v>45069</v>
      </c>
      <c r="V2694" s="18">
        <v>45435</v>
      </c>
      <c r="W2694" s="15" t="s">
        <v>1201</v>
      </c>
      <c r="X2694" s="15" t="s">
        <v>1202</v>
      </c>
      <c r="Y2694" s="15" t="s">
        <v>41</v>
      </c>
      <c r="Z2694" s="15" t="s">
        <v>356</v>
      </c>
      <c r="AA2694" s="15" t="s">
        <v>22</v>
      </c>
      <c r="AD2694" s="15" t="s">
        <v>1203</v>
      </c>
      <c r="AE2694" s="15" t="s">
        <v>1204</v>
      </c>
      <c r="AF2694" s="15" t="s">
        <v>1205</v>
      </c>
    </row>
    <row r="2695" spans="1:41" s="15" customFormat="1">
      <c r="A2695" s="14">
        <v>45084.577430497688</v>
      </c>
      <c r="B2695" s="15" t="s">
        <v>1191</v>
      </c>
      <c r="C2695" s="15" t="s">
        <v>11</v>
      </c>
      <c r="D2695" s="14">
        <v>45084.577430497688</v>
      </c>
      <c r="E2695" s="15">
        <f t="shared" ca="1" si="73"/>
        <v>2652</v>
      </c>
      <c r="F2695" s="15" t="s">
        <v>12</v>
      </c>
      <c r="G2695" s="15" t="s">
        <v>13</v>
      </c>
      <c r="H2695" s="15" t="s">
        <v>14</v>
      </c>
      <c r="I2695" s="15" t="s">
        <v>173</v>
      </c>
      <c r="J2695" s="15" t="s">
        <v>1192</v>
      </c>
      <c r="K2695" s="16" t="s">
        <v>1193</v>
      </c>
      <c r="L2695" s="15" t="s">
        <v>1194</v>
      </c>
      <c r="M2695" s="15" t="s">
        <v>1195</v>
      </c>
      <c r="N2695" s="15" t="s">
        <v>1196</v>
      </c>
      <c r="O2695" s="15" t="s">
        <v>114</v>
      </c>
      <c r="P2695" s="15" t="s">
        <v>22</v>
      </c>
      <c r="Q2695" s="15" t="s">
        <v>1197</v>
      </c>
      <c r="R2695" s="16" t="s">
        <v>1198</v>
      </c>
      <c r="S2695" s="16" t="s">
        <v>1199</v>
      </c>
      <c r="T2695" s="16" t="s">
        <v>1200</v>
      </c>
      <c r="U2695" s="18">
        <v>45069</v>
      </c>
      <c r="V2695" s="18">
        <v>45435</v>
      </c>
      <c r="W2695" s="15" t="s">
        <v>1201</v>
      </c>
      <c r="X2695" s="15" t="s">
        <v>1202</v>
      </c>
      <c r="Y2695" s="15" t="s">
        <v>41</v>
      </c>
      <c r="Z2695" s="15" t="s">
        <v>356</v>
      </c>
      <c r="AA2695" s="15" t="s">
        <v>22</v>
      </c>
      <c r="AD2695" s="15" t="s">
        <v>1203</v>
      </c>
      <c r="AE2695" s="15" t="s">
        <v>1204</v>
      </c>
      <c r="AF2695" s="15" t="s">
        <v>1205</v>
      </c>
      <c r="AK2695"/>
    </row>
    <row r="2696" spans="1:41" s="15" customFormat="1">
      <c r="A2696" s="14">
        <v>45114.577430497688</v>
      </c>
      <c r="B2696" s="15" t="s">
        <v>1191</v>
      </c>
      <c r="C2696" s="15" t="s">
        <v>11</v>
      </c>
      <c r="D2696" s="14">
        <v>45114.577430497688</v>
      </c>
      <c r="E2696" s="15">
        <f t="shared" ca="1" si="73"/>
        <v>2568</v>
      </c>
      <c r="F2696" s="15" t="s">
        <v>12</v>
      </c>
      <c r="G2696" s="15" t="s">
        <v>13</v>
      </c>
      <c r="H2696" s="15" t="s">
        <v>14</v>
      </c>
      <c r="I2696" s="15" t="s">
        <v>173</v>
      </c>
      <c r="J2696" s="15" t="s">
        <v>1192</v>
      </c>
      <c r="K2696" s="16" t="s">
        <v>1193</v>
      </c>
      <c r="L2696" s="15" t="s">
        <v>1194</v>
      </c>
      <c r="M2696" s="15" t="s">
        <v>1195</v>
      </c>
      <c r="N2696" s="15" t="s">
        <v>1196</v>
      </c>
      <c r="O2696" s="15" t="s">
        <v>114</v>
      </c>
      <c r="P2696" s="15" t="s">
        <v>22</v>
      </c>
      <c r="Q2696" s="15" t="s">
        <v>1197</v>
      </c>
      <c r="R2696" s="16" t="s">
        <v>1198</v>
      </c>
      <c r="S2696" s="16" t="s">
        <v>1199</v>
      </c>
      <c r="T2696" s="16" t="s">
        <v>1200</v>
      </c>
      <c r="U2696" s="18">
        <v>45069</v>
      </c>
      <c r="V2696" s="18">
        <v>45435</v>
      </c>
      <c r="W2696" s="15" t="s">
        <v>1201</v>
      </c>
      <c r="X2696" s="15" t="s">
        <v>1202</v>
      </c>
      <c r="Y2696" s="15" t="s">
        <v>41</v>
      </c>
      <c r="Z2696" s="15" t="s">
        <v>356</v>
      </c>
      <c r="AA2696" s="15" t="s">
        <v>22</v>
      </c>
      <c r="AD2696" s="15" t="s">
        <v>1203</v>
      </c>
      <c r="AE2696" s="15" t="s">
        <v>1204</v>
      </c>
      <c r="AF2696" s="15" t="s">
        <v>1205</v>
      </c>
      <c r="AK2696"/>
      <c r="AL2696"/>
    </row>
    <row r="2697" spans="1:41" s="15" customFormat="1">
      <c r="A2697" s="14">
        <v>45145.577430497688</v>
      </c>
      <c r="B2697" s="15" t="s">
        <v>1191</v>
      </c>
      <c r="C2697" s="15" t="s">
        <v>11</v>
      </c>
      <c r="D2697" s="14">
        <v>45145.577430497688</v>
      </c>
      <c r="E2697" s="15">
        <f t="shared" ca="1" si="73"/>
        <v>3360</v>
      </c>
      <c r="F2697" s="15" t="s">
        <v>12</v>
      </c>
      <c r="G2697" s="15" t="s">
        <v>13</v>
      </c>
      <c r="H2697" s="15" t="s">
        <v>14</v>
      </c>
      <c r="I2697" s="15" t="s">
        <v>173</v>
      </c>
      <c r="J2697" s="15" t="s">
        <v>1192</v>
      </c>
      <c r="K2697" s="16" t="s">
        <v>1193</v>
      </c>
      <c r="L2697" s="15" t="s">
        <v>1194</v>
      </c>
      <c r="M2697" s="15" t="s">
        <v>1195</v>
      </c>
      <c r="N2697" s="15" t="s">
        <v>1196</v>
      </c>
      <c r="O2697" s="15" t="s">
        <v>114</v>
      </c>
      <c r="P2697" s="15" t="s">
        <v>22</v>
      </c>
      <c r="Q2697" s="15" t="s">
        <v>1197</v>
      </c>
      <c r="R2697" s="16" t="s">
        <v>1198</v>
      </c>
      <c r="S2697" s="16" t="s">
        <v>1199</v>
      </c>
      <c r="T2697" s="16" t="s">
        <v>1200</v>
      </c>
      <c r="U2697" s="18">
        <v>45069</v>
      </c>
      <c r="V2697" s="18">
        <v>45435</v>
      </c>
      <c r="W2697" s="15" t="s">
        <v>1201</v>
      </c>
      <c r="X2697" s="15" t="s">
        <v>1202</v>
      </c>
      <c r="Y2697" s="15" t="s">
        <v>41</v>
      </c>
      <c r="Z2697" s="15" t="s">
        <v>356</v>
      </c>
      <c r="AA2697" s="15" t="s">
        <v>22</v>
      </c>
      <c r="AD2697" s="15" t="s">
        <v>1203</v>
      </c>
      <c r="AE2697" s="15" t="s">
        <v>1204</v>
      </c>
      <c r="AF2697" s="15" t="s">
        <v>1205</v>
      </c>
      <c r="AJ2697"/>
      <c r="AK2697"/>
      <c r="AL2697"/>
    </row>
    <row r="2698" spans="1:41" s="15" customFormat="1">
      <c r="A2698" s="14">
        <v>45176.577430497688</v>
      </c>
      <c r="B2698" s="15" t="s">
        <v>1191</v>
      </c>
      <c r="C2698" s="15" t="s">
        <v>11</v>
      </c>
      <c r="D2698" s="14">
        <v>45176.577430497688</v>
      </c>
      <c r="E2698" s="15">
        <f t="shared" ca="1" si="73"/>
        <v>3430</v>
      </c>
      <c r="F2698" s="15" t="s">
        <v>12</v>
      </c>
      <c r="G2698" s="15" t="s">
        <v>13</v>
      </c>
      <c r="H2698" s="15" t="s">
        <v>14</v>
      </c>
      <c r="I2698" s="15" t="s">
        <v>173</v>
      </c>
      <c r="J2698" s="15" t="s">
        <v>1192</v>
      </c>
      <c r="K2698" s="16" t="s">
        <v>1193</v>
      </c>
      <c r="L2698" s="15" t="s">
        <v>1194</v>
      </c>
      <c r="M2698" s="15" t="s">
        <v>1195</v>
      </c>
      <c r="N2698" s="15" t="s">
        <v>1196</v>
      </c>
      <c r="O2698" s="15" t="s">
        <v>114</v>
      </c>
      <c r="P2698" s="15" t="s">
        <v>22</v>
      </c>
      <c r="Q2698" s="15" t="s">
        <v>1197</v>
      </c>
      <c r="R2698" s="16" t="s">
        <v>1198</v>
      </c>
      <c r="S2698" s="16" t="s">
        <v>1199</v>
      </c>
      <c r="T2698" s="16" t="s">
        <v>1200</v>
      </c>
      <c r="U2698" s="18">
        <v>45069</v>
      </c>
      <c r="V2698" s="18">
        <v>45435</v>
      </c>
      <c r="W2698" s="15" t="s">
        <v>1201</v>
      </c>
      <c r="X2698" s="15" t="s">
        <v>1202</v>
      </c>
      <c r="Y2698" s="15" t="s">
        <v>41</v>
      </c>
      <c r="Z2698" s="15" t="s">
        <v>356</v>
      </c>
      <c r="AA2698" s="15" t="s">
        <v>22</v>
      </c>
      <c r="AD2698" s="15" t="s">
        <v>1203</v>
      </c>
      <c r="AE2698" s="15" t="s">
        <v>1204</v>
      </c>
      <c r="AF2698" s="15" t="s">
        <v>1205</v>
      </c>
      <c r="AH2698"/>
      <c r="AJ2698"/>
      <c r="AK2698"/>
      <c r="AL2698"/>
    </row>
    <row r="2699" spans="1:41" s="15" customFormat="1">
      <c r="A2699" s="14">
        <v>45206.577430497688</v>
      </c>
      <c r="B2699" s="15" t="s">
        <v>1191</v>
      </c>
      <c r="C2699" s="15" t="s">
        <v>11</v>
      </c>
      <c r="D2699" s="14">
        <v>45206.577430497688</v>
      </c>
      <c r="E2699" s="15">
        <f t="shared" ca="1" si="73"/>
        <v>3794</v>
      </c>
      <c r="F2699" s="15" t="s">
        <v>12</v>
      </c>
      <c r="G2699" s="15" t="s">
        <v>13</v>
      </c>
      <c r="H2699" s="15" t="s">
        <v>14</v>
      </c>
      <c r="I2699" s="15" t="s">
        <v>173</v>
      </c>
      <c r="J2699" s="15" t="s">
        <v>1192</v>
      </c>
      <c r="K2699" s="16" t="s">
        <v>1193</v>
      </c>
      <c r="L2699" s="15" t="s">
        <v>1194</v>
      </c>
      <c r="M2699" s="15" t="s">
        <v>1195</v>
      </c>
      <c r="N2699" s="15" t="s">
        <v>1196</v>
      </c>
      <c r="O2699" s="15" t="s">
        <v>114</v>
      </c>
      <c r="P2699" s="15" t="s">
        <v>22</v>
      </c>
      <c r="Q2699" s="15" t="s">
        <v>1197</v>
      </c>
      <c r="R2699" s="16" t="s">
        <v>1198</v>
      </c>
      <c r="S2699" s="16" t="s">
        <v>1199</v>
      </c>
      <c r="T2699" s="16" t="s">
        <v>1200</v>
      </c>
      <c r="U2699" s="18">
        <v>45069</v>
      </c>
      <c r="V2699" s="18">
        <v>45435</v>
      </c>
      <c r="W2699" s="15" t="s">
        <v>1201</v>
      </c>
      <c r="X2699" s="15" t="s">
        <v>1202</v>
      </c>
      <c r="Y2699" s="15" t="s">
        <v>41</v>
      </c>
      <c r="Z2699" s="15" t="s">
        <v>356</v>
      </c>
      <c r="AA2699" s="15" t="s">
        <v>22</v>
      </c>
      <c r="AD2699" s="15" t="s">
        <v>1203</v>
      </c>
      <c r="AE2699" s="15" t="s">
        <v>1204</v>
      </c>
      <c r="AF2699" s="15" t="s">
        <v>1205</v>
      </c>
      <c r="AH2699"/>
      <c r="AJ2699"/>
      <c r="AK2699"/>
      <c r="AL2699"/>
    </row>
    <row r="2700" spans="1:41" s="15" customFormat="1">
      <c r="A2700" s="14">
        <v>45237.577430497688</v>
      </c>
      <c r="B2700" s="15" t="s">
        <v>1191</v>
      </c>
      <c r="C2700" s="15" t="s">
        <v>11</v>
      </c>
      <c r="D2700" s="14">
        <v>45237.577430497688</v>
      </c>
      <c r="E2700" s="15">
        <f t="shared" ca="1" si="73"/>
        <v>4005</v>
      </c>
      <c r="F2700" s="15" t="s">
        <v>12</v>
      </c>
      <c r="G2700" s="15" t="s">
        <v>13</v>
      </c>
      <c r="H2700" s="15" t="s">
        <v>14</v>
      </c>
      <c r="I2700" s="15" t="s">
        <v>173</v>
      </c>
      <c r="J2700" s="15" t="s">
        <v>1192</v>
      </c>
      <c r="K2700" s="16" t="s">
        <v>1193</v>
      </c>
      <c r="L2700" s="15" t="s">
        <v>1194</v>
      </c>
      <c r="M2700" s="15" t="s">
        <v>1195</v>
      </c>
      <c r="N2700" s="15" t="s">
        <v>1196</v>
      </c>
      <c r="O2700" s="15" t="s">
        <v>114</v>
      </c>
      <c r="P2700" s="15" t="s">
        <v>22</v>
      </c>
      <c r="Q2700" s="15" t="s">
        <v>1197</v>
      </c>
      <c r="R2700" s="16" t="s">
        <v>1198</v>
      </c>
      <c r="S2700" s="16" t="s">
        <v>1199</v>
      </c>
      <c r="T2700" s="16" t="s">
        <v>1200</v>
      </c>
      <c r="U2700" s="18">
        <v>45069</v>
      </c>
      <c r="V2700" s="18">
        <v>45435</v>
      </c>
      <c r="W2700" s="15" t="s">
        <v>1201</v>
      </c>
      <c r="X2700" s="15" t="s">
        <v>1202</v>
      </c>
      <c r="Y2700" s="15" t="s">
        <v>41</v>
      </c>
      <c r="Z2700" s="15" t="s">
        <v>356</v>
      </c>
      <c r="AA2700" s="15" t="s">
        <v>22</v>
      </c>
      <c r="AD2700" s="15" t="s">
        <v>1203</v>
      </c>
      <c r="AE2700" s="15" t="s">
        <v>1204</v>
      </c>
      <c r="AF2700" s="15" t="s">
        <v>1205</v>
      </c>
      <c r="AH2700"/>
      <c r="AJ2700"/>
      <c r="AK2700"/>
      <c r="AL2700"/>
      <c r="AO2700"/>
    </row>
    <row r="2701" spans="1:41" s="15" customFormat="1">
      <c r="A2701" s="14">
        <v>45267.577430497688</v>
      </c>
      <c r="B2701" s="15" t="s">
        <v>1191</v>
      </c>
      <c r="C2701" s="15" t="s">
        <v>11</v>
      </c>
      <c r="D2701" s="14">
        <v>45267.577430497688</v>
      </c>
      <c r="E2701" s="15">
        <f t="shared" ca="1" si="73"/>
        <v>3938</v>
      </c>
      <c r="F2701" s="15" t="s">
        <v>12</v>
      </c>
      <c r="G2701" s="15" t="s">
        <v>13</v>
      </c>
      <c r="H2701" s="15" t="s">
        <v>14</v>
      </c>
      <c r="I2701" s="15" t="s">
        <v>173</v>
      </c>
      <c r="J2701" s="15" t="s">
        <v>1192</v>
      </c>
      <c r="K2701" s="16" t="s">
        <v>1193</v>
      </c>
      <c r="L2701" s="15" t="s">
        <v>1194</v>
      </c>
      <c r="M2701" s="15" t="s">
        <v>1195</v>
      </c>
      <c r="N2701" s="15" t="s">
        <v>1196</v>
      </c>
      <c r="O2701" s="15" t="s">
        <v>114</v>
      </c>
      <c r="P2701" s="15" t="s">
        <v>22</v>
      </c>
      <c r="Q2701" s="15" t="s">
        <v>1197</v>
      </c>
      <c r="R2701" s="16" t="s">
        <v>1198</v>
      </c>
      <c r="S2701" s="16" t="s">
        <v>1199</v>
      </c>
      <c r="T2701" s="16" t="s">
        <v>1200</v>
      </c>
      <c r="U2701" s="18">
        <v>45069</v>
      </c>
      <c r="V2701" s="18">
        <v>45435</v>
      </c>
      <c r="W2701" s="15" t="s">
        <v>1201</v>
      </c>
      <c r="X2701" s="15" t="s">
        <v>1202</v>
      </c>
      <c r="Y2701" s="15" t="s">
        <v>41</v>
      </c>
      <c r="Z2701" s="15" t="s">
        <v>356</v>
      </c>
      <c r="AA2701" s="15" t="s">
        <v>22</v>
      </c>
      <c r="AD2701" s="15" t="s">
        <v>1203</v>
      </c>
      <c r="AE2701" s="15" t="s">
        <v>1204</v>
      </c>
      <c r="AF2701" s="15" t="s">
        <v>1205</v>
      </c>
      <c r="AG2701"/>
      <c r="AH2701"/>
      <c r="AJ2701"/>
      <c r="AL2701"/>
      <c r="AO2701"/>
    </row>
    <row r="2702" spans="1:41" s="15" customFormat="1">
      <c r="A2702" s="14">
        <v>44204.534733796296</v>
      </c>
      <c r="B2702" s="15" t="s">
        <v>1206</v>
      </c>
      <c r="C2702" s="15" t="s">
        <v>11</v>
      </c>
      <c r="D2702" s="14">
        <v>44204.534733796296</v>
      </c>
      <c r="E2702" s="15">
        <f ca="1">RANDBETWEEN(1200,4500)</f>
        <v>3493</v>
      </c>
      <c r="F2702" s="15" t="s">
        <v>12</v>
      </c>
      <c r="G2702" s="15" t="s">
        <v>13</v>
      </c>
      <c r="H2702" s="15" t="s">
        <v>14</v>
      </c>
      <c r="I2702" s="15" t="s">
        <v>173</v>
      </c>
      <c r="J2702" s="15" t="s">
        <v>1207</v>
      </c>
      <c r="K2702" s="16" t="s">
        <v>1208</v>
      </c>
      <c r="L2702" s="15" t="s">
        <v>1209</v>
      </c>
      <c r="M2702" s="15" t="s">
        <v>1210</v>
      </c>
      <c r="N2702" s="15" t="s">
        <v>1211</v>
      </c>
      <c r="O2702" s="15" t="s">
        <v>194</v>
      </c>
      <c r="P2702" s="15" t="s">
        <v>22</v>
      </c>
      <c r="Q2702" s="15" t="s">
        <v>1213</v>
      </c>
      <c r="R2702" s="16" t="s">
        <v>1214</v>
      </c>
      <c r="S2702" s="16" t="s">
        <v>1215</v>
      </c>
      <c r="T2702" s="16" t="s">
        <v>1216</v>
      </c>
      <c r="U2702" s="18">
        <v>45075</v>
      </c>
      <c r="V2702" s="18">
        <v>45441</v>
      </c>
      <c r="W2702" s="15" t="s">
        <v>1217</v>
      </c>
      <c r="X2702" s="15" t="s">
        <v>1218</v>
      </c>
      <c r="Y2702" s="15" t="s">
        <v>41</v>
      </c>
      <c r="Z2702" s="15" t="s">
        <v>1212</v>
      </c>
      <c r="AA2702" s="15" t="s">
        <v>22</v>
      </c>
      <c r="AD2702" s="15" t="s">
        <v>1219</v>
      </c>
      <c r="AE2702" s="15" t="s">
        <v>1220</v>
      </c>
      <c r="AF2702" s="15" t="s">
        <v>1221</v>
      </c>
      <c r="AO2702"/>
    </row>
    <row r="2703" spans="1:41" s="15" customFormat="1">
      <c r="A2703" s="14">
        <v>44235.534733796296</v>
      </c>
      <c r="B2703" s="15" t="s">
        <v>1206</v>
      </c>
      <c r="C2703" s="15" t="s">
        <v>11</v>
      </c>
      <c r="D2703" s="14">
        <v>44235.534733796296</v>
      </c>
      <c r="E2703" s="15">
        <f t="shared" ref="E2703:E2737" ca="1" si="74">RANDBETWEEN(1200,4500)</f>
        <v>3180</v>
      </c>
      <c r="F2703" s="15" t="s">
        <v>12</v>
      </c>
      <c r="G2703" s="15" t="s">
        <v>13</v>
      </c>
      <c r="H2703" s="15" t="s">
        <v>14</v>
      </c>
      <c r="I2703" s="15" t="s">
        <v>173</v>
      </c>
      <c r="J2703" s="15" t="s">
        <v>1207</v>
      </c>
      <c r="K2703" s="16" t="s">
        <v>1208</v>
      </c>
      <c r="L2703" s="15" t="s">
        <v>1209</v>
      </c>
      <c r="M2703" s="15" t="s">
        <v>1210</v>
      </c>
      <c r="N2703" s="15" t="s">
        <v>1211</v>
      </c>
      <c r="O2703" s="15" t="s">
        <v>194</v>
      </c>
      <c r="P2703" s="15" t="s">
        <v>22</v>
      </c>
      <c r="Q2703" s="15" t="s">
        <v>1213</v>
      </c>
      <c r="R2703" s="16" t="s">
        <v>1214</v>
      </c>
      <c r="S2703" s="16" t="s">
        <v>1215</v>
      </c>
      <c r="T2703" s="16" t="s">
        <v>1216</v>
      </c>
      <c r="U2703" s="18">
        <v>45075</v>
      </c>
      <c r="V2703" s="18">
        <v>45441</v>
      </c>
      <c r="W2703" s="15" t="s">
        <v>1217</v>
      </c>
      <c r="X2703" s="15" t="s">
        <v>1218</v>
      </c>
      <c r="Y2703" s="15" t="s">
        <v>41</v>
      </c>
      <c r="Z2703" s="15" t="s">
        <v>1212</v>
      </c>
      <c r="AA2703" s="15" t="s">
        <v>22</v>
      </c>
      <c r="AD2703" s="15" t="s">
        <v>1219</v>
      </c>
      <c r="AE2703" s="15" t="s">
        <v>1220</v>
      </c>
      <c r="AF2703" s="15" t="s">
        <v>1221</v>
      </c>
      <c r="AO2703"/>
    </row>
    <row r="2704" spans="1:41" s="15" customFormat="1">
      <c r="A2704" s="14">
        <v>44263.534733738423</v>
      </c>
      <c r="B2704" s="15" t="s">
        <v>1206</v>
      </c>
      <c r="C2704" s="15" t="s">
        <v>11</v>
      </c>
      <c r="D2704" s="14">
        <v>44263.534733738423</v>
      </c>
      <c r="E2704" s="15">
        <f t="shared" ca="1" si="74"/>
        <v>1912</v>
      </c>
      <c r="F2704" s="15" t="s">
        <v>12</v>
      </c>
      <c r="G2704" s="15" t="s">
        <v>13</v>
      </c>
      <c r="H2704" s="15" t="s">
        <v>14</v>
      </c>
      <c r="I2704" s="15" t="s">
        <v>173</v>
      </c>
      <c r="J2704" s="15" t="s">
        <v>1207</v>
      </c>
      <c r="K2704" s="16" t="s">
        <v>1208</v>
      </c>
      <c r="L2704" s="15" t="s">
        <v>1209</v>
      </c>
      <c r="M2704" s="15" t="s">
        <v>1210</v>
      </c>
      <c r="N2704" s="15" t="s">
        <v>1211</v>
      </c>
      <c r="O2704" s="15" t="s">
        <v>194</v>
      </c>
      <c r="P2704" s="15" t="s">
        <v>22</v>
      </c>
      <c r="Q2704" s="15" t="s">
        <v>1213</v>
      </c>
      <c r="R2704" s="16" t="s">
        <v>1214</v>
      </c>
      <c r="S2704" s="16" t="s">
        <v>1215</v>
      </c>
      <c r="T2704" s="16" t="s">
        <v>1216</v>
      </c>
      <c r="U2704" s="18">
        <v>45075</v>
      </c>
      <c r="V2704" s="18">
        <v>45441</v>
      </c>
      <c r="W2704" s="15" t="s">
        <v>1217</v>
      </c>
      <c r="X2704" s="15" t="s">
        <v>1218</v>
      </c>
      <c r="Y2704" s="15" t="s">
        <v>41</v>
      </c>
      <c r="Z2704" s="15" t="s">
        <v>1212</v>
      </c>
      <c r="AA2704" s="15" t="s">
        <v>22</v>
      </c>
      <c r="AD2704" s="15" t="s">
        <v>1219</v>
      </c>
      <c r="AE2704" s="15" t="s">
        <v>1220</v>
      </c>
      <c r="AF2704" s="15" t="s">
        <v>1221</v>
      </c>
      <c r="AO2704"/>
    </row>
    <row r="2705" spans="1:44" s="15" customFormat="1">
      <c r="A2705" s="14">
        <v>44294.534733738423</v>
      </c>
      <c r="B2705" s="15" t="s">
        <v>1206</v>
      </c>
      <c r="C2705" s="15" t="s">
        <v>11</v>
      </c>
      <c r="D2705" s="14">
        <v>44294.534733738423</v>
      </c>
      <c r="E2705" s="15">
        <f t="shared" ca="1" si="74"/>
        <v>2525</v>
      </c>
      <c r="F2705" s="15" t="s">
        <v>12</v>
      </c>
      <c r="G2705" s="15" t="s">
        <v>13</v>
      </c>
      <c r="H2705" s="15" t="s">
        <v>14</v>
      </c>
      <c r="I2705" s="15" t="s">
        <v>173</v>
      </c>
      <c r="J2705" s="15" t="s">
        <v>1207</v>
      </c>
      <c r="K2705" s="16" t="s">
        <v>1208</v>
      </c>
      <c r="L2705" s="15" t="s">
        <v>1209</v>
      </c>
      <c r="M2705" s="15" t="s">
        <v>1210</v>
      </c>
      <c r="N2705" s="15" t="s">
        <v>1211</v>
      </c>
      <c r="O2705" s="15" t="s">
        <v>194</v>
      </c>
      <c r="P2705" s="15" t="s">
        <v>22</v>
      </c>
      <c r="Q2705" s="15" t="s">
        <v>1213</v>
      </c>
      <c r="R2705" s="16" t="s">
        <v>1214</v>
      </c>
      <c r="S2705" s="16" t="s">
        <v>1215</v>
      </c>
      <c r="T2705" s="16" t="s">
        <v>1216</v>
      </c>
      <c r="U2705" s="18">
        <v>45075</v>
      </c>
      <c r="V2705" s="18">
        <v>45441</v>
      </c>
      <c r="W2705" s="15" t="s">
        <v>1217</v>
      </c>
      <c r="X2705" s="15" t="s">
        <v>1218</v>
      </c>
      <c r="Y2705" s="15" t="s">
        <v>41</v>
      </c>
      <c r="Z2705" s="15" t="s">
        <v>1212</v>
      </c>
      <c r="AA2705" s="15" t="s">
        <v>22</v>
      </c>
      <c r="AD2705" s="15" t="s">
        <v>1219</v>
      </c>
      <c r="AE2705" s="15" t="s">
        <v>1220</v>
      </c>
      <c r="AF2705" s="15" t="s">
        <v>1221</v>
      </c>
      <c r="AO2705"/>
    </row>
    <row r="2706" spans="1:44" s="15" customFormat="1">
      <c r="A2706" s="14">
        <v>44324.534733738423</v>
      </c>
      <c r="B2706" s="15" t="s">
        <v>1206</v>
      </c>
      <c r="C2706" s="15" t="s">
        <v>11</v>
      </c>
      <c r="D2706" s="14">
        <v>44324.534733738423</v>
      </c>
      <c r="E2706" s="15">
        <f t="shared" ca="1" si="74"/>
        <v>3232</v>
      </c>
      <c r="F2706" s="15" t="s">
        <v>12</v>
      </c>
      <c r="G2706" s="15" t="s">
        <v>13</v>
      </c>
      <c r="H2706" s="15" t="s">
        <v>14</v>
      </c>
      <c r="I2706" s="15" t="s">
        <v>173</v>
      </c>
      <c r="J2706" s="15" t="s">
        <v>1207</v>
      </c>
      <c r="K2706" s="16" t="s">
        <v>1208</v>
      </c>
      <c r="L2706" s="15" t="s">
        <v>1209</v>
      </c>
      <c r="M2706" s="15" t="s">
        <v>1210</v>
      </c>
      <c r="N2706" s="15" t="s">
        <v>1211</v>
      </c>
      <c r="O2706" s="15" t="s">
        <v>194</v>
      </c>
      <c r="P2706" s="15" t="s">
        <v>22</v>
      </c>
      <c r="Q2706" s="15" t="s">
        <v>1213</v>
      </c>
      <c r="R2706" s="16" t="s">
        <v>1214</v>
      </c>
      <c r="S2706" s="16" t="s">
        <v>1215</v>
      </c>
      <c r="T2706" s="16" t="s">
        <v>1216</v>
      </c>
      <c r="U2706" s="18">
        <v>45075</v>
      </c>
      <c r="V2706" s="18">
        <v>45441</v>
      </c>
      <c r="W2706" s="15" t="s">
        <v>1217</v>
      </c>
      <c r="X2706" s="15" t="s">
        <v>1218</v>
      </c>
      <c r="Y2706" s="15" t="s">
        <v>41</v>
      </c>
      <c r="Z2706" s="15" t="s">
        <v>1212</v>
      </c>
      <c r="AA2706" s="15" t="s">
        <v>22</v>
      </c>
      <c r="AD2706" s="15" t="s">
        <v>1219</v>
      </c>
      <c r="AE2706" s="15" t="s">
        <v>1220</v>
      </c>
      <c r="AF2706" s="15" t="s">
        <v>1221</v>
      </c>
      <c r="AO2706"/>
      <c r="AP2706"/>
      <c r="AQ2706"/>
      <c r="AR2706"/>
    </row>
    <row r="2707" spans="1:44" s="15" customFormat="1">
      <c r="A2707" s="14">
        <v>44355.534733738423</v>
      </c>
      <c r="B2707" s="15" t="s">
        <v>1206</v>
      </c>
      <c r="C2707" s="15" t="s">
        <v>11</v>
      </c>
      <c r="D2707" s="14">
        <v>44355.534733738423</v>
      </c>
      <c r="E2707" s="15">
        <f t="shared" ca="1" si="74"/>
        <v>2656</v>
      </c>
      <c r="F2707" s="15" t="s">
        <v>12</v>
      </c>
      <c r="G2707" s="15" t="s">
        <v>13</v>
      </c>
      <c r="H2707" s="15" t="s">
        <v>14</v>
      </c>
      <c r="I2707" s="15" t="s">
        <v>173</v>
      </c>
      <c r="J2707" s="15" t="s">
        <v>1207</v>
      </c>
      <c r="K2707" s="16" t="s">
        <v>1208</v>
      </c>
      <c r="L2707" s="15" t="s">
        <v>1209</v>
      </c>
      <c r="M2707" s="15" t="s">
        <v>1210</v>
      </c>
      <c r="N2707" s="15" t="s">
        <v>1211</v>
      </c>
      <c r="O2707" s="15" t="s">
        <v>194</v>
      </c>
      <c r="P2707" s="15" t="s">
        <v>22</v>
      </c>
      <c r="Q2707" s="15" t="s">
        <v>1213</v>
      </c>
      <c r="R2707" s="16" t="s">
        <v>1214</v>
      </c>
      <c r="S2707" s="16" t="s">
        <v>1215</v>
      </c>
      <c r="T2707" s="16" t="s">
        <v>1216</v>
      </c>
      <c r="U2707" s="18">
        <v>45075</v>
      </c>
      <c r="V2707" s="18">
        <v>45441</v>
      </c>
      <c r="W2707" s="15" t="s">
        <v>1217</v>
      </c>
      <c r="X2707" s="15" t="s">
        <v>1218</v>
      </c>
      <c r="Y2707" s="15" t="s">
        <v>41</v>
      </c>
      <c r="Z2707" s="15" t="s">
        <v>1212</v>
      </c>
      <c r="AA2707" s="15" t="s">
        <v>22</v>
      </c>
      <c r="AD2707" s="15" t="s">
        <v>1219</v>
      </c>
      <c r="AE2707" s="15" t="s">
        <v>1220</v>
      </c>
      <c r="AF2707" s="15" t="s">
        <v>1221</v>
      </c>
      <c r="AM2707"/>
      <c r="AP2707"/>
      <c r="AQ2707"/>
      <c r="AR2707"/>
    </row>
    <row r="2708" spans="1:44" s="15" customFormat="1">
      <c r="A2708" s="14">
        <v>44385.534733738423</v>
      </c>
      <c r="B2708" s="15" t="s">
        <v>1206</v>
      </c>
      <c r="C2708" s="15" t="s">
        <v>11</v>
      </c>
      <c r="D2708" s="14">
        <v>44385.534733738423</v>
      </c>
      <c r="E2708" s="15">
        <f t="shared" ca="1" si="74"/>
        <v>3474</v>
      </c>
      <c r="F2708" s="15" t="s">
        <v>12</v>
      </c>
      <c r="G2708" s="15" t="s">
        <v>13</v>
      </c>
      <c r="H2708" s="15" t="s">
        <v>14</v>
      </c>
      <c r="I2708" s="15" t="s">
        <v>173</v>
      </c>
      <c r="J2708" s="15" t="s">
        <v>1207</v>
      </c>
      <c r="K2708" s="16" t="s">
        <v>1208</v>
      </c>
      <c r="L2708" s="15" t="s">
        <v>1209</v>
      </c>
      <c r="M2708" s="15" t="s">
        <v>1210</v>
      </c>
      <c r="N2708" s="15" t="s">
        <v>1211</v>
      </c>
      <c r="O2708" s="15" t="s">
        <v>194</v>
      </c>
      <c r="P2708" s="15" t="s">
        <v>22</v>
      </c>
      <c r="Q2708" s="15" t="s">
        <v>1213</v>
      </c>
      <c r="R2708" s="16" t="s">
        <v>1214</v>
      </c>
      <c r="S2708" s="16" t="s">
        <v>1215</v>
      </c>
      <c r="T2708" s="16" t="s">
        <v>1216</v>
      </c>
      <c r="U2708" s="18">
        <v>45075</v>
      </c>
      <c r="V2708" s="18">
        <v>45441</v>
      </c>
      <c r="W2708" s="15" t="s">
        <v>1217</v>
      </c>
      <c r="X2708" s="15" t="s">
        <v>1218</v>
      </c>
      <c r="Y2708" s="15" t="s">
        <v>41</v>
      </c>
      <c r="Z2708" s="15" t="s">
        <v>1212</v>
      </c>
      <c r="AA2708" s="15" t="s">
        <v>22</v>
      </c>
      <c r="AD2708" s="15" t="s">
        <v>1219</v>
      </c>
      <c r="AE2708" s="15" t="s">
        <v>1220</v>
      </c>
      <c r="AF2708" s="15" t="s">
        <v>1221</v>
      </c>
      <c r="AM2708"/>
      <c r="AP2708"/>
      <c r="AQ2708"/>
      <c r="AR2708"/>
    </row>
    <row r="2709" spans="1:44" s="15" customFormat="1">
      <c r="A2709" s="14">
        <v>44416.534733738423</v>
      </c>
      <c r="B2709" s="15" t="s">
        <v>1206</v>
      </c>
      <c r="C2709" s="15" t="s">
        <v>11</v>
      </c>
      <c r="D2709" s="14">
        <v>44416.534733738423</v>
      </c>
      <c r="E2709" s="15">
        <f t="shared" ca="1" si="74"/>
        <v>2359</v>
      </c>
      <c r="F2709" s="15" t="s">
        <v>12</v>
      </c>
      <c r="G2709" s="15" t="s">
        <v>13</v>
      </c>
      <c r="H2709" s="15" t="s">
        <v>14</v>
      </c>
      <c r="I2709" s="15" t="s">
        <v>173</v>
      </c>
      <c r="J2709" s="15" t="s">
        <v>1207</v>
      </c>
      <c r="K2709" s="16" t="s">
        <v>1208</v>
      </c>
      <c r="L2709" s="15" t="s">
        <v>1209</v>
      </c>
      <c r="M2709" s="15" t="s">
        <v>1210</v>
      </c>
      <c r="N2709" s="15" t="s">
        <v>1211</v>
      </c>
      <c r="O2709" s="15" t="s">
        <v>194</v>
      </c>
      <c r="P2709" s="15" t="s">
        <v>22</v>
      </c>
      <c r="Q2709" s="15" t="s">
        <v>1213</v>
      </c>
      <c r="R2709" s="16" t="s">
        <v>1214</v>
      </c>
      <c r="S2709" s="16" t="s">
        <v>1215</v>
      </c>
      <c r="T2709" s="16" t="s">
        <v>1216</v>
      </c>
      <c r="U2709" s="18">
        <v>45075</v>
      </c>
      <c r="V2709" s="18">
        <v>45441</v>
      </c>
      <c r="W2709" s="15" t="s">
        <v>1217</v>
      </c>
      <c r="X2709" s="15" t="s">
        <v>1218</v>
      </c>
      <c r="Y2709" s="15" t="s">
        <v>41</v>
      </c>
      <c r="Z2709" s="15" t="s">
        <v>1212</v>
      </c>
      <c r="AA2709" s="15" t="s">
        <v>22</v>
      </c>
      <c r="AD2709" s="15" t="s">
        <v>1219</v>
      </c>
      <c r="AE2709" s="15" t="s">
        <v>1220</v>
      </c>
      <c r="AF2709" s="15" t="s">
        <v>1221</v>
      </c>
      <c r="AM2709"/>
      <c r="AP2709"/>
      <c r="AQ2709"/>
      <c r="AR2709"/>
    </row>
    <row r="2710" spans="1:44" s="15" customFormat="1">
      <c r="A2710" s="14">
        <v>44447.534733738423</v>
      </c>
      <c r="B2710" s="15" t="s">
        <v>1206</v>
      </c>
      <c r="C2710" s="15" t="s">
        <v>11</v>
      </c>
      <c r="D2710" s="14">
        <v>44447.534733738423</v>
      </c>
      <c r="E2710" s="15">
        <f t="shared" ca="1" si="74"/>
        <v>1625</v>
      </c>
      <c r="F2710" s="15" t="s">
        <v>12</v>
      </c>
      <c r="G2710" s="15" t="s">
        <v>13</v>
      </c>
      <c r="H2710" s="15" t="s">
        <v>14</v>
      </c>
      <c r="I2710" s="15" t="s">
        <v>173</v>
      </c>
      <c r="J2710" s="15" t="s">
        <v>1207</v>
      </c>
      <c r="K2710" s="16" t="s">
        <v>1208</v>
      </c>
      <c r="L2710" s="15" t="s">
        <v>1209</v>
      </c>
      <c r="M2710" s="15" t="s">
        <v>1210</v>
      </c>
      <c r="N2710" s="15" t="s">
        <v>1211</v>
      </c>
      <c r="O2710" s="15" t="s">
        <v>194</v>
      </c>
      <c r="P2710" s="15" t="s">
        <v>22</v>
      </c>
      <c r="Q2710" s="15" t="s">
        <v>1213</v>
      </c>
      <c r="R2710" s="16" t="s">
        <v>1214</v>
      </c>
      <c r="S2710" s="16" t="s">
        <v>1215</v>
      </c>
      <c r="T2710" s="16" t="s">
        <v>1216</v>
      </c>
      <c r="U2710" s="18">
        <v>45075</v>
      </c>
      <c r="V2710" s="18">
        <v>45441</v>
      </c>
      <c r="W2710" s="15" t="s">
        <v>1217</v>
      </c>
      <c r="X2710" s="15" t="s">
        <v>1218</v>
      </c>
      <c r="Y2710" s="15" t="s">
        <v>41</v>
      </c>
      <c r="Z2710" s="15" t="s">
        <v>1212</v>
      </c>
      <c r="AA2710" s="15" t="s">
        <v>22</v>
      </c>
      <c r="AD2710" s="15" t="s">
        <v>1219</v>
      </c>
      <c r="AE2710" s="15" t="s">
        <v>1220</v>
      </c>
      <c r="AF2710" s="15" t="s">
        <v>1221</v>
      </c>
      <c r="AM2710"/>
      <c r="AP2710"/>
      <c r="AQ2710"/>
      <c r="AR2710"/>
    </row>
    <row r="2711" spans="1:44" s="15" customFormat="1">
      <c r="A2711" s="14">
        <v>44477.534733738423</v>
      </c>
      <c r="B2711" s="15" t="s">
        <v>1206</v>
      </c>
      <c r="C2711" s="15" t="s">
        <v>11</v>
      </c>
      <c r="D2711" s="14">
        <v>44477.534733738423</v>
      </c>
      <c r="E2711" s="15">
        <f t="shared" ca="1" si="74"/>
        <v>4213</v>
      </c>
      <c r="F2711" s="15" t="s">
        <v>12</v>
      </c>
      <c r="G2711" s="15" t="s">
        <v>13</v>
      </c>
      <c r="H2711" s="15" t="s">
        <v>14</v>
      </c>
      <c r="I2711" s="15" t="s">
        <v>173</v>
      </c>
      <c r="J2711" s="15" t="s">
        <v>1207</v>
      </c>
      <c r="K2711" s="16" t="s">
        <v>1208</v>
      </c>
      <c r="L2711" s="15" t="s">
        <v>1209</v>
      </c>
      <c r="M2711" s="15" t="s">
        <v>1210</v>
      </c>
      <c r="N2711" s="15" t="s">
        <v>1211</v>
      </c>
      <c r="O2711" s="15" t="s">
        <v>194</v>
      </c>
      <c r="P2711" s="15" t="s">
        <v>22</v>
      </c>
      <c r="Q2711" s="15" t="s">
        <v>1213</v>
      </c>
      <c r="R2711" s="16" t="s">
        <v>1214</v>
      </c>
      <c r="S2711" s="16" t="s">
        <v>1215</v>
      </c>
      <c r="T2711" s="16" t="s">
        <v>1216</v>
      </c>
      <c r="U2711" s="18">
        <v>45075</v>
      </c>
      <c r="V2711" s="18">
        <v>45441</v>
      </c>
      <c r="W2711" s="15" t="s">
        <v>1217</v>
      </c>
      <c r="X2711" s="15" t="s">
        <v>1218</v>
      </c>
      <c r="Y2711" s="15" t="s">
        <v>41</v>
      </c>
      <c r="Z2711" s="15" t="s">
        <v>1212</v>
      </c>
      <c r="AA2711" s="15" t="s">
        <v>22</v>
      </c>
      <c r="AD2711" s="15" t="s">
        <v>1219</v>
      </c>
      <c r="AE2711" s="15" t="s">
        <v>1220</v>
      </c>
      <c r="AF2711" s="15" t="s">
        <v>1221</v>
      </c>
      <c r="AM2711"/>
      <c r="AP2711"/>
      <c r="AQ2711"/>
      <c r="AR2711"/>
    </row>
    <row r="2712" spans="1:44" s="15" customFormat="1">
      <c r="A2712" s="14">
        <v>44508.534733738423</v>
      </c>
      <c r="B2712" s="15" t="s">
        <v>1206</v>
      </c>
      <c r="C2712" s="15" t="s">
        <v>11</v>
      </c>
      <c r="D2712" s="14">
        <v>44508.534733738423</v>
      </c>
      <c r="E2712" s="15">
        <f t="shared" ca="1" si="74"/>
        <v>2150</v>
      </c>
      <c r="F2712" s="15" t="s">
        <v>12</v>
      </c>
      <c r="G2712" s="15" t="s">
        <v>13</v>
      </c>
      <c r="H2712" s="15" t="s">
        <v>14</v>
      </c>
      <c r="I2712" s="15" t="s">
        <v>173</v>
      </c>
      <c r="J2712" s="15" t="s">
        <v>1207</v>
      </c>
      <c r="K2712" s="16" t="s">
        <v>1208</v>
      </c>
      <c r="L2712" s="15" t="s">
        <v>1209</v>
      </c>
      <c r="M2712" s="15" t="s">
        <v>1210</v>
      </c>
      <c r="N2712" s="15" t="s">
        <v>1211</v>
      </c>
      <c r="O2712" s="15" t="s">
        <v>194</v>
      </c>
      <c r="P2712" s="15" t="s">
        <v>22</v>
      </c>
      <c r="Q2712" s="15" t="s">
        <v>1213</v>
      </c>
      <c r="R2712" s="16" t="s">
        <v>1214</v>
      </c>
      <c r="S2712" s="16" t="s">
        <v>1215</v>
      </c>
      <c r="T2712" s="16" t="s">
        <v>1216</v>
      </c>
      <c r="U2712" s="18">
        <v>45075</v>
      </c>
      <c r="V2712" s="18">
        <v>45441</v>
      </c>
      <c r="W2712" s="15" t="s">
        <v>1217</v>
      </c>
      <c r="X2712" s="15" t="s">
        <v>1218</v>
      </c>
      <c r="Y2712" s="15" t="s">
        <v>41</v>
      </c>
      <c r="Z2712" s="15" t="s">
        <v>1212</v>
      </c>
      <c r="AA2712" s="15" t="s">
        <v>22</v>
      </c>
      <c r="AD2712" s="15" t="s">
        <v>1219</v>
      </c>
      <c r="AE2712" s="15" t="s">
        <v>1220</v>
      </c>
      <c r="AF2712" s="15" t="s">
        <v>1221</v>
      </c>
      <c r="AM2712"/>
      <c r="AP2712"/>
      <c r="AQ2712"/>
      <c r="AR2712"/>
    </row>
    <row r="2713" spans="1:44" s="15" customFormat="1">
      <c r="A2713" s="14">
        <v>44538.534733738423</v>
      </c>
      <c r="B2713" s="15" t="s">
        <v>1206</v>
      </c>
      <c r="C2713" s="15" t="s">
        <v>11</v>
      </c>
      <c r="D2713" s="14">
        <v>44538.534733738423</v>
      </c>
      <c r="E2713" s="15">
        <f t="shared" ca="1" si="74"/>
        <v>4364</v>
      </c>
      <c r="F2713" s="15" t="s">
        <v>12</v>
      </c>
      <c r="G2713" s="15" t="s">
        <v>13</v>
      </c>
      <c r="H2713" s="15" t="s">
        <v>14</v>
      </c>
      <c r="I2713" s="15" t="s">
        <v>173</v>
      </c>
      <c r="J2713" s="15" t="s">
        <v>1207</v>
      </c>
      <c r="K2713" s="16" t="s">
        <v>1208</v>
      </c>
      <c r="L2713" s="15" t="s">
        <v>1209</v>
      </c>
      <c r="M2713" s="15" t="s">
        <v>1210</v>
      </c>
      <c r="N2713" s="15" t="s">
        <v>1211</v>
      </c>
      <c r="O2713" s="15" t="s">
        <v>194</v>
      </c>
      <c r="P2713" s="15" t="s">
        <v>22</v>
      </c>
      <c r="Q2713" s="15" t="s">
        <v>1213</v>
      </c>
      <c r="R2713" s="16" t="s">
        <v>1214</v>
      </c>
      <c r="S2713" s="16" t="s">
        <v>1215</v>
      </c>
      <c r="T2713" s="16" t="s">
        <v>1216</v>
      </c>
      <c r="U2713" s="18">
        <v>45075</v>
      </c>
      <c r="V2713" s="18">
        <v>45441</v>
      </c>
      <c r="W2713" s="15" t="s">
        <v>1217</v>
      </c>
      <c r="X2713" s="15" t="s">
        <v>1218</v>
      </c>
      <c r="Y2713" s="15" t="s">
        <v>41</v>
      </c>
      <c r="Z2713" s="15" t="s">
        <v>1212</v>
      </c>
      <c r="AA2713" s="15" t="s">
        <v>22</v>
      </c>
      <c r="AD2713" s="15" t="s">
        <v>1219</v>
      </c>
      <c r="AE2713" s="15" t="s">
        <v>1220</v>
      </c>
      <c r="AF2713" s="15" t="s">
        <v>1221</v>
      </c>
      <c r="AM2713"/>
    </row>
    <row r="2714" spans="1:44">
      <c r="A2714" s="14">
        <v>44569.534733738423</v>
      </c>
      <c r="B2714" s="15" t="s">
        <v>1206</v>
      </c>
      <c r="C2714" s="15" t="s">
        <v>11</v>
      </c>
      <c r="D2714" s="14">
        <v>44569.534733738423</v>
      </c>
      <c r="E2714" s="15">
        <f t="shared" ca="1" si="74"/>
        <v>3215</v>
      </c>
      <c r="F2714" s="15" t="s">
        <v>12</v>
      </c>
      <c r="G2714" s="15" t="s">
        <v>13</v>
      </c>
      <c r="H2714" s="15" t="s">
        <v>14</v>
      </c>
      <c r="I2714" s="15" t="s">
        <v>173</v>
      </c>
      <c r="J2714" s="15" t="s">
        <v>1207</v>
      </c>
      <c r="K2714" s="16" t="s">
        <v>1208</v>
      </c>
      <c r="L2714" s="15" t="s">
        <v>1209</v>
      </c>
      <c r="M2714" s="15" t="s">
        <v>1210</v>
      </c>
      <c r="N2714" s="15" t="s">
        <v>1211</v>
      </c>
      <c r="O2714" s="15" t="s">
        <v>194</v>
      </c>
      <c r="P2714" s="15" t="s">
        <v>22</v>
      </c>
      <c r="Q2714" s="15" t="s">
        <v>1213</v>
      </c>
      <c r="R2714" s="16" t="s">
        <v>1214</v>
      </c>
      <c r="S2714" s="16" t="s">
        <v>1215</v>
      </c>
      <c r="T2714" s="16" t="s">
        <v>1216</v>
      </c>
      <c r="U2714" s="18">
        <v>45075</v>
      </c>
      <c r="V2714" s="18">
        <v>45441</v>
      </c>
      <c r="W2714" s="15" t="s">
        <v>1217</v>
      </c>
      <c r="X2714" s="15" t="s">
        <v>1218</v>
      </c>
      <c r="Y2714" s="15" t="s">
        <v>41</v>
      </c>
      <c r="Z2714" s="15" t="s">
        <v>1212</v>
      </c>
      <c r="AA2714" s="15" t="s">
        <v>22</v>
      </c>
      <c r="AB2714" s="15"/>
      <c r="AC2714" s="15"/>
      <c r="AD2714" s="15" t="s">
        <v>1219</v>
      </c>
      <c r="AE2714" s="15" t="s">
        <v>1220</v>
      </c>
      <c r="AF2714" s="15" t="s">
        <v>1221</v>
      </c>
      <c r="AG2714" s="15"/>
      <c r="AH2714" s="15"/>
      <c r="AI2714" s="15"/>
      <c r="AJ2714" s="15"/>
      <c r="AK2714" s="15"/>
      <c r="AL2714" s="15"/>
      <c r="AM2714" s="15"/>
      <c r="AN2714" s="15"/>
      <c r="AO2714" s="15"/>
      <c r="AP2714" s="15"/>
      <c r="AQ2714" s="15"/>
      <c r="AR2714" s="15"/>
    </row>
    <row r="2715" spans="1:44">
      <c r="A2715" s="14">
        <v>44600.534733738423</v>
      </c>
      <c r="B2715" s="15" t="s">
        <v>1206</v>
      </c>
      <c r="C2715" s="15" t="s">
        <v>11</v>
      </c>
      <c r="D2715" s="14">
        <v>44600.534733738423</v>
      </c>
      <c r="E2715" s="15">
        <f t="shared" ca="1" si="74"/>
        <v>2216</v>
      </c>
      <c r="F2715" s="15" t="s">
        <v>12</v>
      </c>
      <c r="G2715" s="15" t="s">
        <v>13</v>
      </c>
      <c r="H2715" s="15" t="s">
        <v>14</v>
      </c>
      <c r="I2715" s="15" t="s">
        <v>173</v>
      </c>
      <c r="J2715" s="15" t="s">
        <v>1207</v>
      </c>
      <c r="K2715" s="16" t="s">
        <v>1208</v>
      </c>
      <c r="L2715" s="15" t="s">
        <v>1209</v>
      </c>
      <c r="M2715" s="15" t="s">
        <v>1210</v>
      </c>
      <c r="N2715" s="15" t="s">
        <v>1211</v>
      </c>
      <c r="O2715" s="15" t="s">
        <v>194</v>
      </c>
      <c r="P2715" s="15" t="s">
        <v>22</v>
      </c>
      <c r="Q2715" s="15" t="s">
        <v>1213</v>
      </c>
      <c r="R2715" s="16" t="s">
        <v>1214</v>
      </c>
      <c r="S2715" s="16" t="s">
        <v>1215</v>
      </c>
      <c r="T2715" s="16" t="s">
        <v>1216</v>
      </c>
      <c r="U2715" s="18">
        <v>45075</v>
      </c>
      <c r="V2715" s="18">
        <v>45441</v>
      </c>
      <c r="W2715" s="15" t="s">
        <v>1217</v>
      </c>
      <c r="X2715" s="15" t="s">
        <v>1218</v>
      </c>
      <c r="Y2715" s="15" t="s">
        <v>41</v>
      </c>
      <c r="Z2715" s="15" t="s">
        <v>1212</v>
      </c>
      <c r="AA2715" s="15" t="s">
        <v>22</v>
      </c>
      <c r="AB2715" s="15"/>
      <c r="AC2715" s="15"/>
      <c r="AD2715" s="15" t="s">
        <v>1219</v>
      </c>
      <c r="AE2715" s="15" t="s">
        <v>1220</v>
      </c>
      <c r="AF2715" s="15" t="s">
        <v>1221</v>
      </c>
      <c r="AG2715" s="15"/>
      <c r="AH2715" s="15"/>
      <c r="AJ2715" s="15"/>
      <c r="AK2715" s="15"/>
      <c r="AL2715" s="15"/>
      <c r="AM2715" s="15"/>
      <c r="AN2715" s="15"/>
      <c r="AO2715" s="15"/>
      <c r="AP2715" s="15"/>
      <c r="AQ2715" s="15"/>
      <c r="AR2715" s="15"/>
    </row>
    <row r="2716" spans="1:44">
      <c r="A2716" s="14">
        <v>44628.534733738423</v>
      </c>
      <c r="B2716" s="15" t="s">
        <v>1206</v>
      </c>
      <c r="C2716" s="15" t="s">
        <v>11</v>
      </c>
      <c r="D2716" s="14">
        <v>44628.534733738423</v>
      </c>
      <c r="E2716" s="15">
        <f t="shared" ca="1" si="74"/>
        <v>2416</v>
      </c>
      <c r="F2716" s="15" t="s">
        <v>12</v>
      </c>
      <c r="G2716" s="15" t="s">
        <v>13</v>
      </c>
      <c r="H2716" s="15" t="s">
        <v>14</v>
      </c>
      <c r="I2716" s="15" t="s">
        <v>173</v>
      </c>
      <c r="J2716" s="15" t="s">
        <v>1207</v>
      </c>
      <c r="K2716" s="16" t="s">
        <v>1208</v>
      </c>
      <c r="L2716" s="15" t="s">
        <v>1209</v>
      </c>
      <c r="M2716" s="15" t="s">
        <v>1210</v>
      </c>
      <c r="N2716" s="15" t="s">
        <v>1211</v>
      </c>
      <c r="O2716" s="15" t="s">
        <v>194</v>
      </c>
      <c r="P2716" s="15" t="s">
        <v>22</v>
      </c>
      <c r="Q2716" s="15" t="s">
        <v>1213</v>
      </c>
      <c r="R2716" s="16" t="s">
        <v>1214</v>
      </c>
      <c r="S2716" s="16" t="s">
        <v>1215</v>
      </c>
      <c r="T2716" s="16" t="s">
        <v>1216</v>
      </c>
      <c r="U2716" s="18">
        <v>45075</v>
      </c>
      <c r="V2716" s="18">
        <v>45441</v>
      </c>
      <c r="W2716" s="15" t="s">
        <v>1217</v>
      </c>
      <c r="X2716" s="15" t="s">
        <v>1218</v>
      </c>
      <c r="Y2716" s="15" t="s">
        <v>41</v>
      </c>
      <c r="Z2716" s="15" t="s">
        <v>1212</v>
      </c>
      <c r="AA2716" s="15" t="s">
        <v>22</v>
      </c>
      <c r="AB2716" s="15"/>
      <c r="AC2716" s="15"/>
      <c r="AD2716" s="15" t="s">
        <v>1219</v>
      </c>
      <c r="AE2716" s="15" t="s">
        <v>1220</v>
      </c>
      <c r="AF2716" s="15" t="s">
        <v>1221</v>
      </c>
      <c r="AG2716" s="15"/>
      <c r="AH2716" s="15"/>
      <c r="AJ2716" s="15"/>
      <c r="AK2716" s="15"/>
      <c r="AL2716" s="15"/>
      <c r="AM2716" s="15"/>
      <c r="AN2716" s="15"/>
      <c r="AO2716" s="15"/>
      <c r="AP2716" s="15"/>
      <c r="AQ2716" s="15"/>
      <c r="AR2716" s="15"/>
    </row>
    <row r="2717" spans="1:44">
      <c r="A2717" s="14">
        <v>44659.534733738423</v>
      </c>
      <c r="B2717" s="15" t="s">
        <v>1206</v>
      </c>
      <c r="C2717" s="15" t="s">
        <v>11</v>
      </c>
      <c r="D2717" s="14">
        <v>44659.534733738423</v>
      </c>
      <c r="E2717" s="15">
        <f t="shared" ca="1" si="74"/>
        <v>4095</v>
      </c>
      <c r="F2717" s="15" t="s">
        <v>12</v>
      </c>
      <c r="G2717" s="15" t="s">
        <v>13</v>
      </c>
      <c r="H2717" s="15" t="s">
        <v>14</v>
      </c>
      <c r="I2717" s="15" t="s">
        <v>173</v>
      </c>
      <c r="J2717" s="15" t="s">
        <v>1207</v>
      </c>
      <c r="K2717" s="16" t="s">
        <v>1208</v>
      </c>
      <c r="L2717" s="15" t="s">
        <v>1209</v>
      </c>
      <c r="M2717" s="15" t="s">
        <v>1210</v>
      </c>
      <c r="N2717" s="15" t="s">
        <v>1211</v>
      </c>
      <c r="O2717" s="15" t="s">
        <v>194</v>
      </c>
      <c r="P2717" s="15" t="s">
        <v>22</v>
      </c>
      <c r="Q2717" s="15" t="s">
        <v>1213</v>
      </c>
      <c r="R2717" s="16" t="s">
        <v>1214</v>
      </c>
      <c r="S2717" s="16" t="s">
        <v>1215</v>
      </c>
      <c r="T2717" s="16" t="s">
        <v>1216</v>
      </c>
      <c r="U2717" s="18">
        <v>45075</v>
      </c>
      <c r="V2717" s="18">
        <v>45441</v>
      </c>
      <c r="W2717" s="15" t="s">
        <v>1217</v>
      </c>
      <c r="X2717" s="15" t="s">
        <v>1218</v>
      </c>
      <c r="Y2717" s="15" t="s">
        <v>41</v>
      </c>
      <c r="Z2717" s="15" t="s">
        <v>1212</v>
      </c>
      <c r="AA2717" s="15" t="s">
        <v>22</v>
      </c>
      <c r="AB2717" s="15"/>
      <c r="AC2717" s="15"/>
      <c r="AD2717" s="15" t="s">
        <v>1219</v>
      </c>
      <c r="AE2717" s="15" t="s">
        <v>1220</v>
      </c>
      <c r="AF2717" s="15" t="s">
        <v>1221</v>
      </c>
      <c r="AG2717" s="15"/>
      <c r="AH2717" s="15"/>
      <c r="AJ2717" s="15"/>
      <c r="AK2717" s="15"/>
      <c r="AL2717" s="15"/>
      <c r="AM2717" s="15"/>
      <c r="AN2717" s="15"/>
      <c r="AO2717" s="15"/>
      <c r="AP2717" s="15"/>
      <c r="AQ2717" s="15"/>
      <c r="AR2717" s="15"/>
    </row>
    <row r="2718" spans="1:44">
      <c r="A2718" s="14">
        <v>44689.534733738423</v>
      </c>
      <c r="B2718" s="15" t="s">
        <v>1206</v>
      </c>
      <c r="C2718" s="15" t="s">
        <v>11</v>
      </c>
      <c r="D2718" s="14">
        <v>44689.534733738423</v>
      </c>
      <c r="E2718" s="15">
        <f t="shared" ca="1" si="74"/>
        <v>2509</v>
      </c>
      <c r="F2718" s="15" t="s">
        <v>12</v>
      </c>
      <c r="G2718" s="15" t="s">
        <v>13</v>
      </c>
      <c r="H2718" s="15" t="s">
        <v>14</v>
      </c>
      <c r="I2718" s="15" t="s">
        <v>173</v>
      </c>
      <c r="J2718" s="15" t="s">
        <v>1207</v>
      </c>
      <c r="K2718" s="16" t="s">
        <v>1208</v>
      </c>
      <c r="L2718" s="15" t="s">
        <v>1209</v>
      </c>
      <c r="M2718" s="15" t="s">
        <v>1210</v>
      </c>
      <c r="N2718" s="15" t="s">
        <v>1211</v>
      </c>
      <c r="O2718" s="15" t="s">
        <v>194</v>
      </c>
      <c r="P2718" s="15" t="s">
        <v>22</v>
      </c>
      <c r="Q2718" s="15" t="s">
        <v>1213</v>
      </c>
      <c r="R2718" s="16" t="s">
        <v>1214</v>
      </c>
      <c r="S2718" s="16" t="s">
        <v>1215</v>
      </c>
      <c r="T2718" s="16" t="s">
        <v>1216</v>
      </c>
      <c r="U2718" s="18">
        <v>45075</v>
      </c>
      <c r="V2718" s="18">
        <v>45441</v>
      </c>
      <c r="W2718" s="15" t="s">
        <v>1217</v>
      </c>
      <c r="X2718" s="15" t="s">
        <v>1218</v>
      </c>
      <c r="Y2718" s="15" t="s">
        <v>41</v>
      </c>
      <c r="Z2718" s="15" t="s">
        <v>1212</v>
      </c>
      <c r="AA2718" s="15" t="s">
        <v>22</v>
      </c>
      <c r="AB2718" s="15"/>
      <c r="AC2718" s="15"/>
      <c r="AD2718" s="15" t="s">
        <v>1219</v>
      </c>
      <c r="AE2718" s="15" t="s">
        <v>1220</v>
      </c>
      <c r="AF2718" s="15" t="s">
        <v>1221</v>
      </c>
      <c r="AG2718" s="15"/>
      <c r="AH2718" s="15"/>
      <c r="AJ2718" s="15"/>
      <c r="AK2718" s="15"/>
      <c r="AL2718" s="15"/>
      <c r="AM2718" s="15"/>
      <c r="AN2718" s="15"/>
      <c r="AO2718" s="15"/>
      <c r="AP2718" s="15"/>
      <c r="AQ2718" s="15"/>
      <c r="AR2718" s="15"/>
    </row>
    <row r="2719" spans="1:44">
      <c r="A2719" s="14">
        <v>44720.534733738423</v>
      </c>
      <c r="B2719" s="15" t="s">
        <v>1206</v>
      </c>
      <c r="C2719" s="15" t="s">
        <v>11</v>
      </c>
      <c r="D2719" s="14">
        <v>44720.534733738423</v>
      </c>
      <c r="E2719" s="15">
        <f t="shared" ca="1" si="74"/>
        <v>3811</v>
      </c>
      <c r="F2719" s="15" t="s">
        <v>12</v>
      </c>
      <c r="G2719" s="15" t="s">
        <v>13</v>
      </c>
      <c r="H2719" s="15" t="s">
        <v>14</v>
      </c>
      <c r="I2719" s="15" t="s">
        <v>173</v>
      </c>
      <c r="J2719" s="15" t="s">
        <v>1207</v>
      </c>
      <c r="K2719" s="16" t="s">
        <v>1208</v>
      </c>
      <c r="L2719" s="15" t="s">
        <v>1209</v>
      </c>
      <c r="M2719" s="15" t="s">
        <v>1210</v>
      </c>
      <c r="N2719" s="15" t="s">
        <v>1211</v>
      </c>
      <c r="O2719" s="15" t="s">
        <v>194</v>
      </c>
      <c r="P2719" s="15" t="s">
        <v>22</v>
      </c>
      <c r="Q2719" s="15" t="s">
        <v>1213</v>
      </c>
      <c r="R2719" s="16" t="s">
        <v>1214</v>
      </c>
      <c r="S2719" s="16" t="s">
        <v>1215</v>
      </c>
      <c r="T2719" s="16" t="s">
        <v>1216</v>
      </c>
      <c r="U2719" s="18">
        <v>45075</v>
      </c>
      <c r="V2719" s="18">
        <v>45441</v>
      </c>
      <c r="W2719" s="15" t="s">
        <v>1217</v>
      </c>
      <c r="X2719" s="15" t="s">
        <v>1218</v>
      </c>
      <c r="Y2719" s="15" t="s">
        <v>41</v>
      </c>
      <c r="Z2719" s="15" t="s">
        <v>1212</v>
      </c>
      <c r="AA2719" s="15" t="s">
        <v>22</v>
      </c>
      <c r="AB2719" s="15"/>
      <c r="AC2719" s="15"/>
      <c r="AD2719" s="15" t="s">
        <v>1219</v>
      </c>
      <c r="AE2719" s="15" t="s">
        <v>1220</v>
      </c>
      <c r="AF2719" s="15" t="s">
        <v>1221</v>
      </c>
      <c r="AG2719" s="15"/>
      <c r="AH2719" s="15"/>
      <c r="AJ2719" s="15"/>
      <c r="AK2719" s="15"/>
      <c r="AL2719" s="15"/>
      <c r="AM2719" s="15"/>
      <c r="AN2719" s="15"/>
      <c r="AO2719" s="15"/>
      <c r="AP2719" s="15"/>
      <c r="AQ2719" s="15"/>
      <c r="AR2719" s="15"/>
    </row>
    <row r="2720" spans="1:44">
      <c r="A2720" s="14">
        <v>44750.534733738423</v>
      </c>
      <c r="B2720" s="15" t="s">
        <v>1206</v>
      </c>
      <c r="C2720" s="15" t="s">
        <v>11</v>
      </c>
      <c r="D2720" s="14">
        <v>44750.534733738423</v>
      </c>
      <c r="E2720" s="15">
        <f t="shared" ca="1" si="74"/>
        <v>2535</v>
      </c>
      <c r="F2720" s="15" t="s">
        <v>12</v>
      </c>
      <c r="G2720" s="15" t="s">
        <v>13</v>
      </c>
      <c r="H2720" s="15" t="s">
        <v>14</v>
      </c>
      <c r="I2720" s="15" t="s">
        <v>173</v>
      </c>
      <c r="J2720" s="15" t="s">
        <v>1207</v>
      </c>
      <c r="K2720" s="16" t="s">
        <v>1208</v>
      </c>
      <c r="L2720" s="15" t="s">
        <v>1209</v>
      </c>
      <c r="M2720" s="15" t="s">
        <v>1210</v>
      </c>
      <c r="N2720" s="15" t="s">
        <v>1211</v>
      </c>
      <c r="O2720" s="15" t="s">
        <v>194</v>
      </c>
      <c r="P2720" s="15" t="s">
        <v>22</v>
      </c>
      <c r="Q2720" s="15" t="s">
        <v>1213</v>
      </c>
      <c r="R2720" s="16" t="s">
        <v>1214</v>
      </c>
      <c r="S2720" s="16" t="s">
        <v>1215</v>
      </c>
      <c r="T2720" s="16" t="s">
        <v>1216</v>
      </c>
      <c r="U2720" s="18">
        <v>45075</v>
      </c>
      <c r="V2720" s="18">
        <v>45441</v>
      </c>
      <c r="W2720" s="15" t="s">
        <v>1217</v>
      </c>
      <c r="X2720" s="15" t="s">
        <v>1218</v>
      </c>
      <c r="Y2720" s="15" t="s">
        <v>41</v>
      </c>
      <c r="Z2720" s="15" t="s">
        <v>1212</v>
      </c>
      <c r="AA2720" s="15" t="s">
        <v>22</v>
      </c>
      <c r="AB2720" s="15"/>
      <c r="AC2720" s="15"/>
      <c r="AD2720" s="15" t="s">
        <v>1219</v>
      </c>
      <c r="AE2720" s="15" t="s">
        <v>1220</v>
      </c>
      <c r="AF2720" s="15" t="s">
        <v>1221</v>
      </c>
      <c r="AG2720" s="15"/>
      <c r="AH2720" s="15"/>
      <c r="AJ2720" s="15"/>
      <c r="AK2720" s="15"/>
      <c r="AL2720" s="15"/>
      <c r="AM2720" s="15"/>
      <c r="AN2720" s="15"/>
      <c r="AO2720" s="15"/>
      <c r="AP2720" s="15"/>
      <c r="AQ2720" s="15"/>
      <c r="AR2720" s="15"/>
    </row>
    <row r="2721" spans="1:40" s="15" customFormat="1">
      <c r="A2721" s="14">
        <v>44781.534733738423</v>
      </c>
      <c r="B2721" s="15" t="s">
        <v>1206</v>
      </c>
      <c r="C2721" s="15" t="s">
        <v>11</v>
      </c>
      <c r="D2721" s="14">
        <v>44781.534733738423</v>
      </c>
      <c r="E2721" s="15">
        <f t="shared" ca="1" si="74"/>
        <v>1215</v>
      </c>
      <c r="F2721" s="15" t="s">
        <v>12</v>
      </c>
      <c r="G2721" s="15" t="s">
        <v>13</v>
      </c>
      <c r="H2721" s="15" t="s">
        <v>14</v>
      </c>
      <c r="I2721" s="15" t="s">
        <v>173</v>
      </c>
      <c r="J2721" s="15" t="s">
        <v>1207</v>
      </c>
      <c r="K2721" s="16" t="s">
        <v>1208</v>
      </c>
      <c r="L2721" s="15" t="s">
        <v>1209</v>
      </c>
      <c r="M2721" s="15" t="s">
        <v>1210</v>
      </c>
      <c r="N2721" s="15" t="s">
        <v>1211</v>
      </c>
      <c r="O2721" s="15" t="s">
        <v>194</v>
      </c>
      <c r="P2721" s="15" t="s">
        <v>22</v>
      </c>
      <c r="Q2721" s="15" t="s">
        <v>1213</v>
      </c>
      <c r="R2721" s="16" t="s">
        <v>1214</v>
      </c>
      <c r="S2721" s="16" t="s">
        <v>1215</v>
      </c>
      <c r="T2721" s="16" t="s">
        <v>1216</v>
      </c>
      <c r="U2721" s="18">
        <v>45075</v>
      </c>
      <c r="V2721" s="18">
        <v>45441</v>
      </c>
      <c r="W2721" s="15" t="s">
        <v>1217</v>
      </c>
      <c r="X2721" s="15" t="s">
        <v>1218</v>
      </c>
      <c r="Y2721" s="15" t="s">
        <v>41</v>
      </c>
      <c r="Z2721" s="15" t="s">
        <v>1212</v>
      </c>
      <c r="AA2721" s="15" t="s">
        <v>22</v>
      </c>
      <c r="AD2721" s="15" t="s">
        <v>1219</v>
      </c>
      <c r="AE2721" s="15" t="s">
        <v>1220</v>
      </c>
      <c r="AF2721" s="15" t="s">
        <v>1221</v>
      </c>
    </row>
    <row r="2722" spans="1:40" s="15" customFormat="1">
      <c r="A2722" s="14">
        <v>44812.534733738423</v>
      </c>
      <c r="B2722" s="15" t="s">
        <v>1206</v>
      </c>
      <c r="C2722" s="15" t="s">
        <v>11</v>
      </c>
      <c r="D2722" s="14">
        <v>44812.534733738423</v>
      </c>
      <c r="E2722" s="15">
        <f t="shared" ca="1" si="74"/>
        <v>2924</v>
      </c>
      <c r="F2722" s="15" t="s">
        <v>12</v>
      </c>
      <c r="G2722" s="15" t="s">
        <v>13</v>
      </c>
      <c r="H2722" s="15" t="s">
        <v>14</v>
      </c>
      <c r="I2722" s="15" t="s">
        <v>173</v>
      </c>
      <c r="J2722" s="15" t="s">
        <v>1207</v>
      </c>
      <c r="K2722" s="16" t="s">
        <v>1208</v>
      </c>
      <c r="L2722" s="15" t="s">
        <v>1209</v>
      </c>
      <c r="M2722" s="15" t="s">
        <v>1210</v>
      </c>
      <c r="N2722" s="15" t="s">
        <v>1211</v>
      </c>
      <c r="O2722" s="15" t="s">
        <v>194</v>
      </c>
      <c r="P2722" s="15" t="s">
        <v>22</v>
      </c>
      <c r="Q2722" s="15" t="s">
        <v>1213</v>
      </c>
      <c r="R2722" s="16" t="s">
        <v>1214</v>
      </c>
      <c r="S2722" s="16" t="s">
        <v>1215</v>
      </c>
      <c r="T2722" s="16" t="s">
        <v>1216</v>
      </c>
      <c r="U2722" s="18">
        <v>45075</v>
      </c>
      <c r="V2722" s="18">
        <v>45441</v>
      </c>
      <c r="W2722" s="15" t="s">
        <v>1217</v>
      </c>
      <c r="X2722" s="15" t="s">
        <v>1218</v>
      </c>
      <c r="Y2722" s="15" t="s">
        <v>41</v>
      </c>
      <c r="Z2722" s="15" t="s">
        <v>1212</v>
      </c>
      <c r="AA2722" s="15" t="s">
        <v>22</v>
      </c>
      <c r="AD2722" s="15" t="s">
        <v>1219</v>
      </c>
      <c r="AE2722" s="15" t="s">
        <v>1220</v>
      </c>
      <c r="AF2722" s="15" t="s">
        <v>1221</v>
      </c>
    </row>
    <row r="2723" spans="1:40" s="15" customFormat="1">
      <c r="A2723" s="14">
        <v>44842.534733738423</v>
      </c>
      <c r="B2723" s="15" t="s">
        <v>1206</v>
      </c>
      <c r="C2723" s="15" t="s">
        <v>11</v>
      </c>
      <c r="D2723" s="14">
        <v>44842.534733738423</v>
      </c>
      <c r="E2723" s="15">
        <f t="shared" ca="1" si="74"/>
        <v>2633</v>
      </c>
      <c r="F2723" s="15" t="s">
        <v>12</v>
      </c>
      <c r="G2723" s="15" t="s">
        <v>13</v>
      </c>
      <c r="H2723" s="15" t="s">
        <v>14</v>
      </c>
      <c r="I2723" s="15" t="s">
        <v>173</v>
      </c>
      <c r="J2723" s="15" t="s">
        <v>1207</v>
      </c>
      <c r="K2723" s="16" t="s">
        <v>1208</v>
      </c>
      <c r="L2723" s="15" t="s">
        <v>1209</v>
      </c>
      <c r="M2723" s="15" t="s">
        <v>1210</v>
      </c>
      <c r="N2723" s="15" t="s">
        <v>1211</v>
      </c>
      <c r="O2723" s="15" t="s">
        <v>194</v>
      </c>
      <c r="P2723" s="15" t="s">
        <v>22</v>
      </c>
      <c r="Q2723" s="15" t="s">
        <v>1213</v>
      </c>
      <c r="R2723" s="16" t="s">
        <v>1214</v>
      </c>
      <c r="S2723" s="16" t="s">
        <v>1215</v>
      </c>
      <c r="T2723" s="16" t="s">
        <v>1216</v>
      </c>
      <c r="U2723" s="18">
        <v>45075</v>
      </c>
      <c r="V2723" s="18">
        <v>45441</v>
      </c>
      <c r="W2723" s="15" t="s">
        <v>1217</v>
      </c>
      <c r="X2723" s="15" t="s">
        <v>1218</v>
      </c>
      <c r="Y2723" s="15" t="s">
        <v>41</v>
      </c>
      <c r="Z2723" s="15" t="s">
        <v>1212</v>
      </c>
      <c r="AA2723" s="15" t="s">
        <v>22</v>
      </c>
      <c r="AD2723" s="15" t="s">
        <v>1219</v>
      </c>
      <c r="AE2723" s="15" t="s">
        <v>1220</v>
      </c>
      <c r="AF2723" s="15" t="s">
        <v>1221</v>
      </c>
    </row>
    <row r="2724" spans="1:40" s="15" customFormat="1">
      <c r="A2724" s="14">
        <v>44873.534733738423</v>
      </c>
      <c r="B2724" s="15" t="s">
        <v>1206</v>
      </c>
      <c r="C2724" s="15" t="s">
        <v>11</v>
      </c>
      <c r="D2724" s="14">
        <v>44873.534733738423</v>
      </c>
      <c r="E2724" s="15">
        <f t="shared" ca="1" si="74"/>
        <v>1469</v>
      </c>
      <c r="F2724" s="15" t="s">
        <v>12</v>
      </c>
      <c r="G2724" s="15" t="s">
        <v>13</v>
      </c>
      <c r="H2724" s="15" t="s">
        <v>14</v>
      </c>
      <c r="I2724" s="15" t="s">
        <v>173</v>
      </c>
      <c r="J2724" s="15" t="s">
        <v>1207</v>
      </c>
      <c r="K2724" s="16" t="s">
        <v>1208</v>
      </c>
      <c r="L2724" s="15" t="s">
        <v>1209</v>
      </c>
      <c r="M2724" s="15" t="s">
        <v>1210</v>
      </c>
      <c r="N2724" s="15" t="s">
        <v>1211</v>
      </c>
      <c r="O2724" s="15" t="s">
        <v>194</v>
      </c>
      <c r="P2724" s="15" t="s">
        <v>22</v>
      </c>
      <c r="Q2724" s="15" t="s">
        <v>1213</v>
      </c>
      <c r="R2724" s="16" t="s">
        <v>1214</v>
      </c>
      <c r="S2724" s="16" t="s">
        <v>1215</v>
      </c>
      <c r="T2724" s="16" t="s">
        <v>1216</v>
      </c>
      <c r="U2724" s="18">
        <v>45075</v>
      </c>
      <c r="V2724" s="18">
        <v>45441</v>
      </c>
      <c r="W2724" s="15" t="s">
        <v>1217</v>
      </c>
      <c r="X2724" s="15" t="s">
        <v>1218</v>
      </c>
      <c r="Y2724" s="15" t="s">
        <v>41</v>
      </c>
      <c r="Z2724" s="15" t="s">
        <v>1212</v>
      </c>
      <c r="AA2724" s="15" t="s">
        <v>22</v>
      </c>
      <c r="AD2724" s="15" t="s">
        <v>1219</v>
      </c>
      <c r="AE2724" s="15" t="s">
        <v>1220</v>
      </c>
      <c r="AF2724" s="15" t="s">
        <v>1221</v>
      </c>
    </row>
    <row r="2725" spans="1:40" s="15" customFormat="1">
      <c r="A2725" s="14">
        <v>44903.534733738423</v>
      </c>
      <c r="B2725" s="15" t="s">
        <v>1206</v>
      </c>
      <c r="C2725" s="15" t="s">
        <v>11</v>
      </c>
      <c r="D2725" s="14">
        <v>44903.534733738423</v>
      </c>
      <c r="E2725" s="15">
        <f t="shared" ca="1" si="74"/>
        <v>2072</v>
      </c>
      <c r="F2725" s="15" t="s">
        <v>12</v>
      </c>
      <c r="G2725" s="15" t="s">
        <v>13</v>
      </c>
      <c r="H2725" s="15" t="s">
        <v>14</v>
      </c>
      <c r="I2725" s="15" t="s">
        <v>173</v>
      </c>
      <c r="J2725" s="15" t="s">
        <v>1207</v>
      </c>
      <c r="K2725" s="16" t="s">
        <v>1208</v>
      </c>
      <c r="L2725" s="15" t="s">
        <v>1209</v>
      </c>
      <c r="M2725" s="15" t="s">
        <v>1210</v>
      </c>
      <c r="N2725" s="15" t="s">
        <v>1211</v>
      </c>
      <c r="O2725" s="15" t="s">
        <v>194</v>
      </c>
      <c r="P2725" s="15" t="s">
        <v>22</v>
      </c>
      <c r="Q2725" s="15" t="s">
        <v>1213</v>
      </c>
      <c r="R2725" s="16" t="s">
        <v>1214</v>
      </c>
      <c r="S2725" s="16" t="s">
        <v>1215</v>
      </c>
      <c r="T2725" s="16" t="s">
        <v>1216</v>
      </c>
      <c r="U2725" s="18">
        <v>45075</v>
      </c>
      <c r="V2725" s="18">
        <v>45441</v>
      </c>
      <c r="W2725" s="15" t="s">
        <v>1217</v>
      </c>
      <c r="X2725" s="15" t="s">
        <v>1218</v>
      </c>
      <c r="Y2725" s="15" t="s">
        <v>41</v>
      </c>
      <c r="Z2725" s="15" t="s">
        <v>1212</v>
      </c>
      <c r="AA2725" s="15" t="s">
        <v>22</v>
      </c>
      <c r="AD2725" s="15" t="s">
        <v>1219</v>
      </c>
      <c r="AE2725" s="15" t="s">
        <v>1220</v>
      </c>
      <c r="AF2725" s="15" t="s">
        <v>1221</v>
      </c>
    </row>
    <row r="2726" spans="1:40" s="15" customFormat="1">
      <c r="A2726" s="14">
        <v>44934.534733738423</v>
      </c>
      <c r="B2726" s="15" t="s">
        <v>1206</v>
      </c>
      <c r="C2726" s="15" t="s">
        <v>11</v>
      </c>
      <c r="D2726" s="14">
        <v>44934.534733738423</v>
      </c>
      <c r="E2726" s="15">
        <f t="shared" ca="1" si="74"/>
        <v>2286</v>
      </c>
      <c r="F2726" s="15" t="s">
        <v>12</v>
      </c>
      <c r="G2726" s="15" t="s">
        <v>13</v>
      </c>
      <c r="H2726" s="15" t="s">
        <v>14</v>
      </c>
      <c r="I2726" s="15" t="s">
        <v>173</v>
      </c>
      <c r="J2726" s="15" t="s">
        <v>1207</v>
      </c>
      <c r="K2726" s="16" t="s">
        <v>1208</v>
      </c>
      <c r="L2726" s="15" t="s">
        <v>1209</v>
      </c>
      <c r="M2726" s="15" t="s">
        <v>1210</v>
      </c>
      <c r="N2726" s="15" t="s">
        <v>1211</v>
      </c>
      <c r="O2726" s="15" t="s">
        <v>194</v>
      </c>
      <c r="P2726" s="15" t="s">
        <v>22</v>
      </c>
      <c r="Q2726" s="15" t="s">
        <v>1213</v>
      </c>
      <c r="R2726" s="16" t="s">
        <v>1214</v>
      </c>
      <c r="S2726" s="16" t="s">
        <v>1215</v>
      </c>
      <c r="T2726" s="16" t="s">
        <v>1216</v>
      </c>
      <c r="U2726" s="18">
        <v>45075</v>
      </c>
      <c r="V2726" s="18">
        <v>45441</v>
      </c>
      <c r="W2726" s="15" t="s">
        <v>1217</v>
      </c>
      <c r="X2726" s="15" t="s">
        <v>1218</v>
      </c>
      <c r="Y2726" s="15" t="s">
        <v>41</v>
      </c>
      <c r="Z2726" s="15" t="s">
        <v>1212</v>
      </c>
      <c r="AA2726" s="15" t="s">
        <v>22</v>
      </c>
      <c r="AD2726" s="15" t="s">
        <v>1219</v>
      </c>
      <c r="AE2726" s="15" t="s">
        <v>1220</v>
      </c>
      <c r="AF2726" s="15" t="s">
        <v>1221</v>
      </c>
    </row>
    <row r="2727" spans="1:40" s="15" customFormat="1">
      <c r="A2727" s="14">
        <v>44965.534733738423</v>
      </c>
      <c r="B2727" s="15" t="s">
        <v>1206</v>
      </c>
      <c r="C2727" s="15" t="s">
        <v>11</v>
      </c>
      <c r="D2727" s="14">
        <v>44965.534733738423</v>
      </c>
      <c r="E2727" s="15">
        <f t="shared" ca="1" si="74"/>
        <v>2679</v>
      </c>
      <c r="F2727" s="15" t="s">
        <v>12</v>
      </c>
      <c r="G2727" s="15" t="s">
        <v>13</v>
      </c>
      <c r="H2727" s="15" t="s">
        <v>14</v>
      </c>
      <c r="I2727" s="15" t="s">
        <v>173</v>
      </c>
      <c r="J2727" s="15" t="s">
        <v>1207</v>
      </c>
      <c r="K2727" s="16" t="s">
        <v>1208</v>
      </c>
      <c r="L2727" s="15" t="s">
        <v>1209</v>
      </c>
      <c r="M2727" s="15" t="s">
        <v>1210</v>
      </c>
      <c r="N2727" s="15" t="s">
        <v>1211</v>
      </c>
      <c r="O2727" s="15" t="s">
        <v>194</v>
      </c>
      <c r="P2727" s="15" t="s">
        <v>22</v>
      </c>
      <c r="Q2727" s="15" t="s">
        <v>1213</v>
      </c>
      <c r="R2727" s="16" t="s">
        <v>1214</v>
      </c>
      <c r="S2727" s="16" t="s">
        <v>1215</v>
      </c>
      <c r="T2727" s="16" t="s">
        <v>1216</v>
      </c>
      <c r="U2727" s="18">
        <v>45075</v>
      </c>
      <c r="V2727" s="18">
        <v>45441</v>
      </c>
      <c r="W2727" s="15" t="s">
        <v>1217</v>
      </c>
      <c r="X2727" s="15" t="s">
        <v>1218</v>
      </c>
      <c r="Y2727" s="15" t="s">
        <v>41</v>
      </c>
      <c r="Z2727" s="15" t="s">
        <v>1212</v>
      </c>
      <c r="AA2727" s="15" t="s">
        <v>22</v>
      </c>
      <c r="AD2727" s="15" t="s">
        <v>1219</v>
      </c>
      <c r="AE2727" s="15" t="s">
        <v>1220</v>
      </c>
      <c r="AF2727" s="15" t="s">
        <v>1221</v>
      </c>
    </row>
    <row r="2728" spans="1:40" s="15" customFormat="1">
      <c r="A2728" s="14">
        <v>44993.534733738423</v>
      </c>
      <c r="B2728" s="15" t="s">
        <v>1206</v>
      </c>
      <c r="C2728" s="15" t="s">
        <v>11</v>
      </c>
      <c r="D2728" s="14">
        <v>44993.534733738423</v>
      </c>
      <c r="E2728" s="15">
        <f t="shared" ca="1" si="74"/>
        <v>2025</v>
      </c>
      <c r="F2728" s="15" t="s">
        <v>12</v>
      </c>
      <c r="G2728" s="15" t="s">
        <v>13</v>
      </c>
      <c r="H2728" s="15" t="s">
        <v>14</v>
      </c>
      <c r="I2728" s="15" t="s">
        <v>173</v>
      </c>
      <c r="J2728" s="15" t="s">
        <v>1207</v>
      </c>
      <c r="K2728" s="16" t="s">
        <v>1208</v>
      </c>
      <c r="L2728" s="15" t="s">
        <v>1209</v>
      </c>
      <c r="M2728" s="15" t="s">
        <v>1210</v>
      </c>
      <c r="N2728" s="15" t="s">
        <v>1211</v>
      </c>
      <c r="O2728" s="15" t="s">
        <v>194</v>
      </c>
      <c r="P2728" s="15" t="s">
        <v>22</v>
      </c>
      <c r="Q2728" s="15" t="s">
        <v>1213</v>
      </c>
      <c r="R2728" s="16" t="s">
        <v>1214</v>
      </c>
      <c r="S2728" s="16" t="s">
        <v>1215</v>
      </c>
      <c r="T2728" s="16" t="s">
        <v>1216</v>
      </c>
      <c r="U2728" s="18">
        <v>45075</v>
      </c>
      <c r="V2728" s="18">
        <v>45441</v>
      </c>
      <c r="W2728" s="15" t="s">
        <v>1217</v>
      </c>
      <c r="X2728" s="15" t="s">
        <v>1218</v>
      </c>
      <c r="Y2728" s="15" t="s">
        <v>41</v>
      </c>
      <c r="Z2728" s="15" t="s">
        <v>1212</v>
      </c>
      <c r="AA2728" s="15" t="s">
        <v>22</v>
      </c>
      <c r="AD2728" s="15" t="s">
        <v>1219</v>
      </c>
      <c r="AE2728" s="15" t="s">
        <v>1220</v>
      </c>
      <c r="AF2728" s="15" t="s">
        <v>1221</v>
      </c>
    </row>
    <row r="2729" spans="1:40" s="15" customFormat="1">
      <c r="A2729" s="14">
        <v>45024.534733738423</v>
      </c>
      <c r="B2729" s="15" t="s">
        <v>1206</v>
      </c>
      <c r="C2729" s="15" t="s">
        <v>11</v>
      </c>
      <c r="D2729" s="14">
        <v>45024.534733738423</v>
      </c>
      <c r="E2729" s="15">
        <f t="shared" ca="1" si="74"/>
        <v>4220</v>
      </c>
      <c r="F2729" s="15" t="s">
        <v>12</v>
      </c>
      <c r="G2729" s="15" t="s">
        <v>13</v>
      </c>
      <c r="H2729" s="15" t="s">
        <v>14</v>
      </c>
      <c r="I2729" s="15" t="s">
        <v>173</v>
      </c>
      <c r="J2729" s="15" t="s">
        <v>1207</v>
      </c>
      <c r="K2729" s="16" t="s">
        <v>1208</v>
      </c>
      <c r="L2729" s="15" t="s">
        <v>1209</v>
      </c>
      <c r="M2729" s="15" t="s">
        <v>1210</v>
      </c>
      <c r="N2729" s="15" t="s">
        <v>1211</v>
      </c>
      <c r="O2729" s="15" t="s">
        <v>194</v>
      </c>
      <c r="P2729" s="15" t="s">
        <v>22</v>
      </c>
      <c r="Q2729" s="15" t="s">
        <v>1213</v>
      </c>
      <c r="R2729" s="16" t="s">
        <v>1214</v>
      </c>
      <c r="S2729" s="16" t="s">
        <v>1215</v>
      </c>
      <c r="T2729" s="16" t="s">
        <v>1216</v>
      </c>
      <c r="U2729" s="18">
        <v>45075</v>
      </c>
      <c r="V2729" s="18">
        <v>45441</v>
      </c>
      <c r="W2729" s="15" t="s">
        <v>1217</v>
      </c>
      <c r="X2729" s="15" t="s">
        <v>1218</v>
      </c>
      <c r="Y2729" s="15" t="s">
        <v>41</v>
      </c>
      <c r="Z2729" s="15" t="s">
        <v>1212</v>
      </c>
      <c r="AA2729" s="15" t="s">
        <v>22</v>
      </c>
      <c r="AD2729" s="15" t="s">
        <v>1219</v>
      </c>
      <c r="AE2729" s="15" t="s">
        <v>1220</v>
      </c>
      <c r="AF2729" s="15" t="s">
        <v>1221</v>
      </c>
      <c r="AN2729"/>
    </row>
    <row r="2730" spans="1:40" s="15" customFormat="1">
      <c r="A2730" s="14">
        <v>45054.534733738423</v>
      </c>
      <c r="B2730" s="15" t="s">
        <v>1206</v>
      </c>
      <c r="C2730" s="15" t="s">
        <v>11</v>
      </c>
      <c r="D2730" s="14">
        <v>45054.534733738423</v>
      </c>
      <c r="E2730" s="15">
        <f t="shared" ca="1" si="74"/>
        <v>1323</v>
      </c>
      <c r="F2730" s="15" t="s">
        <v>12</v>
      </c>
      <c r="G2730" s="15" t="s">
        <v>13</v>
      </c>
      <c r="H2730" s="15" t="s">
        <v>14</v>
      </c>
      <c r="I2730" s="15" t="s">
        <v>173</v>
      </c>
      <c r="J2730" s="15" t="s">
        <v>1207</v>
      </c>
      <c r="K2730" s="16" t="s">
        <v>1208</v>
      </c>
      <c r="L2730" s="15" t="s">
        <v>1209</v>
      </c>
      <c r="M2730" s="15" t="s">
        <v>1210</v>
      </c>
      <c r="N2730" s="15" t="s">
        <v>1211</v>
      </c>
      <c r="O2730" s="15" t="s">
        <v>194</v>
      </c>
      <c r="P2730" s="15" t="s">
        <v>22</v>
      </c>
      <c r="Q2730" s="15" t="s">
        <v>1213</v>
      </c>
      <c r="R2730" s="16" t="s">
        <v>1214</v>
      </c>
      <c r="S2730" s="16" t="s">
        <v>1215</v>
      </c>
      <c r="T2730" s="16" t="s">
        <v>1216</v>
      </c>
      <c r="U2730" s="18">
        <v>45075</v>
      </c>
      <c r="V2730" s="18">
        <v>45441</v>
      </c>
      <c r="W2730" s="15" t="s">
        <v>1217</v>
      </c>
      <c r="X2730" s="15" t="s">
        <v>1218</v>
      </c>
      <c r="Y2730" s="15" t="s">
        <v>41</v>
      </c>
      <c r="Z2730" s="15" t="s">
        <v>1212</v>
      </c>
      <c r="AA2730" s="15" t="s">
        <v>22</v>
      </c>
      <c r="AD2730" s="15" t="s">
        <v>1219</v>
      </c>
      <c r="AE2730" s="15" t="s">
        <v>1220</v>
      </c>
      <c r="AF2730" s="15" t="s">
        <v>1221</v>
      </c>
      <c r="AN2730"/>
    </row>
    <row r="2731" spans="1:40" s="15" customFormat="1">
      <c r="A2731" s="14">
        <v>45085.534733738423</v>
      </c>
      <c r="B2731" s="15" t="s">
        <v>1206</v>
      </c>
      <c r="C2731" s="15" t="s">
        <v>11</v>
      </c>
      <c r="D2731" s="14">
        <v>45085.534733738423</v>
      </c>
      <c r="E2731" s="15">
        <f t="shared" ca="1" si="74"/>
        <v>2449</v>
      </c>
      <c r="F2731" s="15" t="s">
        <v>12</v>
      </c>
      <c r="G2731" s="15" t="s">
        <v>13</v>
      </c>
      <c r="H2731" s="15" t="s">
        <v>14</v>
      </c>
      <c r="I2731" s="15" t="s">
        <v>173</v>
      </c>
      <c r="J2731" s="15" t="s">
        <v>1207</v>
      </c>
      <c r="K2731" s="16" t="s">
        <v>1208</v>
      </c>
      <c r="L2731" s="15" t="s">
        <v>1209</v>
      </c>
      <c r="M2731" s="15" t="s">
        <v>1210</v>
      </c>
      <c r="N2731" s="15" t="s">
        <v>1211</v>
      </c>
      <c r="O2731" s="15" t="s">
        <v>194</v>
      </c>
      <c r="P2731" s="15" t="s">
        <v>22</v>
      </c>
      <c r="Q2731" s="15" t="s">
        <v>1213</v>
      </c>
      <c r="R2731" s="16" t="s">
        <v>1214</v>
      </c>
      <c r="S2731" s="16" t="s">
        <v>1215</v>
      </c>
      <c r="T2731" s="16" t="s">
        <v>1216</v>
      </c>
      <c r="U2731" s="18">
        <v>45075</v>
      </c>
      <c r="V2731" s="18">
        <v>45441</v>
      </c>
      <c r="W2731" s="15" t="s">
        <v>1217</v>
      </c>
      <c r="X2731" s="15" t="s">
        <v>1218</v>
      </c>
      <c r="Y2731" s="15" t="s">
        <v>41</v>
      </c>
      <c r="Z2731" s="15" t="s">
        <v>1212</v>
      </c>
      <c r="AA2731" s="15" t="s">
        <v>22</v>
      </c>
      <c r="AD2731" s="15" t="s">
        <v>1219</v>
      </c>
      <c r="AE2731" s="15" t="s">
        <v>1220</v>
      </c>
      <c r="AF2731" s="15" t="s">
        <v>1221</v>
      </c>
      <c r="AJ2731"/>
      <c r="AN2731"/>
    </row>
    <row r="2732" spans="1:40" s="15" customFormat="1">
      <c r="A2732" s="14">
        <v>45115.534733738423</v>
      </c>
      <c r="B2732" s="15" t="s">
        <v>1206</v>
      </c>
      <c r="C2732" s="15" t="s">
        <v>11</v>
      </c>
      <c r="D2732" s="14">
        <v>45115.534733738423</v>
      </c>
      <c r="E2732" s="15">
        <f t="shared" ca="1" si="74"/>
        <v>1459</v>
      </c>
      <c r="F2732" s="15" t="s">
        <v>12</v>
      </c>
      <c r="G2732" s="15" t="s">
        <v>13</v>
      </c>
      <c r="H2732" s="15" t="s">
        <v>14</v>
      </c>
      <c r="I2732" s="15" t="s">
        <v>173</v>
      </c>
      <c r="J2732" s="15" t="s">
        <v>1207</v>
      </c>
      <c r="K2732" s="16" t="s">
        <v>1208</v>
      </c>
      <c r="L2732" s="15" t="s">
        <v>1209</v>
      </c>
      <c r="M2732" s="15" t="s">
        <v>1210</v>
      </c>
      <c r="N2732" s="15" t="s">
        <v>1211</v>
      </c>
      <c r="O2732" s="15" t="s">
        <v>194</v>
      </c>
      <c r="P2732" s="15" t="s">
        <v>22</v>
      </c>
      <c r="Q2732" s="15" t="s">
        <v>1213</v>
      </c>
      <c r="R2732" s="16" t="s">
        <v>1214</v>
      </c>
      <c r="S2732" s="16" t="s">
        <v>1215</v>
      </c>
      <c r="T2732" s="16" t="s">
        <v>1216</v>
      </c>
      <c r="U2732" s="18">
        <v>45075</v>
      </c>
      <c r="V2732" s="18">
        <v>45441</v>
      </c>
      <c r="W2732" s="15" t="s">
        <v>1217</v>
      </c>
      <c r="X2732" s="15" t="s">
        <v>1218</v>
      </c>
      <c r="Y2732" s="15" t="s">
        <v>41</v>
      </c>
      <c r="Z2732" s="15" t="s">
        <v>1212</v>
      </c>
      <c r="AA2732" s="15" t="s">
        <v>22</v>
      </c>
      <c r="AD2732" s="15" t="s">
        <v>1219</v>
      </c>
      <c r="AE2732" s="15" t="s">
        <v>1220</v>
      </c>
      <c r="AF2732" s="15" t="s">
        <v>1221</v>
      </c>
      <c r="AJ2732"/>
      <c r="AN2732"/>
    </row>
    <row r="2733" spans="1:40" s="15" customFormat="1">
      <c r="A2733" s="14">
        <v>45146.534733738423</v>
      </c>
      <c r="B2733" s="15" t="s">
        <v>1206</v>
      </c>
      <c r="C2733" s="15" t="s">
        <v>11</v>
      </c>
      <c r="D2733" s="14">
        <v>45146.534733738423</v>
      </c>
      <c r="E2733" s="15">
        <f t="shared" ca="1" si="74"/>
        <v>1378</v>
      </c>
      <c r="F2733" s="15" t="s">
        <v>12</v>
      </c>
      <c r="G2733" s="15" t="s">
        <v>13</v>
      </c>
      <c r="H2733" s="15" t="s">
        <v>14</v>
      </c>
      <c r="I2733" s="15" t="s">
        <v>173</v>
      </c>
      <c r="J2733" s="15" t="s">
        <v>1207</v>
      </c>
      <c r="K2733" s="16" t="s">
        <v>1208</v>
      </c>
      <c r="L2733" s="15" t="s">
        <v>1209</v>
      </c>
      <c r="M2733" s="15" t="s">
        <v>1210</v>
      </c>
      <c r="N2733" s="15" t="s">
        <v>1211</v>
      </c>
      <c r="O2733" s="15" t="s">
        <v>194</v>
      </c>
      <c r="P2733" s="15" t="s">
        <v>22</v>
      </c>
      <c r="Q2733" s="15" t="s">
        <v>1213</v>
      </c>
      <c r="R2733" s="16" t="s">
        <v>1214</v>
      </c>
      <c r="S2733" s="16" t="s">
        <v>1215</v>
      </c>
      <c r="T2733" s="16" t="s">
        <v>1216</v>
      </c>
      <c r="U2733" s="18">
        <v>45075</v>
      </c>
      <c r="V2733" s="18">
        <v>45441</v>
      </c>
      <c r="W2733" s="15" t="s">
        <v>1217</v>
      </c>
      <c r="X2733" s="15" t="s">
        <v>1218</v>
      </c>
      <c r="Y2733" s="15" t="s">
        <v>41</v>
      </c>
      <c r="Z2733" s="15" t="s">
        <v>1212</v>
      </c>
      <c r="AA2733" s="15" t="s">
        <v>22</v>
      </c>
      <c r="AD2733" s="15" t="s">
        <v>1219</v>
      </c>
      <c r="AE2733" s="15" t="s">
        <v>1220</v>
      </c>
      <c r="AF2733" s="15" t="s">
        <v>1221</v>
      </c>
      <c r="AJ2733"/>
      <c r="AN2733"/>
    </row>
    <row r="2734" spans="1:40" s="15" customFormat="1">
      <c r="A2734" s="14">
        <v>45177.534733738423</v>
      </c>
      <c r="B2734" s="15" t="s">
        <v>1206</v>
      </c>
      <c r="C2734" s="15" t="s">
        <v>11</v>
      </c>
      <c r="D2734" s="14">
        <v>45177.534733738423</v>
      </c>
      <c r="E2734" s="15">
        <f t="shared" ca="1" si="74"/>
        <v>2915</v>
      </c>
      <c r="F2734" s="15" t="s">
        <v>12</v>
      </c>
      <c r="G2734" s="15" t="s">
        <v>13</v>
      </c>
      <c r="H2734" s="15" t="s">
        <v>14</v>
      </c>
      <c r="I2734" s="15" t="s">
        <v>173</v>
      </c>
      <c r="J2734" s="15" t="s">
        <v>1207</v>
      </c>
      <c r="K2734" s="16" t="s">
        <v>1208</v>
      </c>
      <c r="L2734" s="15" t="s">
        <v>1209</v>
      </c>
      <c r="M2734" s="15" t="s">
        <v>1210</v>
      </c>
      <c r="N2734" s="15" t="s">
        <v>1211</v>
      </c>
      <c r="O2734" s="15" t="s">
        <v>194</v>
      </c>
      <c r="P2734" s="15" t="s">
        <v>22</v>
      </c>
      <c r="Q2734" s="15" t="s">
        <v>1213</v>
      </c>
      <c r="R2734" s="16" t="s">
        <v>1214</v>
      </c>
      <c r="S2734" s="16" t="s">
        <v>1215</v>
      </c>
      <c r="T2734" s="16" t="s">
        <v>1216</v>
      </c>
      <c r="U2734" s="18">
        <v>45075</v>
      </c>
      <c r="V2734" s="18">
        <v>45441</v>
      </c>
      <c r="W2734" s="15" t="s">
        <v>1217</v>
      </c>
      <c r="X2734" s="15" t="s">
        <v>1218</v>
      </c>
      <c r="Y2734" s="15" t="s">
        <v>41</v>
      </c>
      <c r="Z2734" s="15" t="s">
        <v>1212</v>
      </c>
      <c r="AA2734" s="15" t="s">
        <v>22</v>
      </c>
      <c r="AD2734" s="15" t="s">
        <v>1219</v>
      </c>
      <c r="AE2734" s="15" t="s">
        <v>1220</v>
      </c>
      <c r="AF2734" s="15" t="s">
        <v>1221</v>
      </c>
      <c r="AH2734"/>
      <c r="AJ2734"/>
      <c r="AN2734"/>
    </row>
    <row r="2735" spans="1:40" s="15" customFormat="1">
      <c r="A2735" s="14">
        <v>45207.534733738423</v>
      </c>
      <c r="B2735" s="15" t="s">
        <v>1206</v>
      </c>
      <c r="C2735" s="15" t="s">
        <v>11</v>
      </c>
      <c r="D2735" s="14">
        <v>45207.534733738423</v>
      </c>
      <c r="E2735" s="15">
        <f t="shared" ca="1" si="74"/>
        <v>3751</v>
      </c>
      <c r="F2735" s="15" t="s">
        <v>12</v>
      </c>
      <c r="G2735" s="15" t="s">
        <v>13</v>
      </c>
      <c r="H2735" s="15" t="s">
        <v>14</v>
      </c>
      <c r="I2735" s="15" t="s">
        <v>173</v>
      </c>
      <c r="J2735" s="15" t="s">
        <v>1207</v>
      </c>
      <c r="K2735" s="16" t="s">
        <v>1208</v>
      </c>
      <c r="L2735" s="15" t="s">
        <v>1209</v>
      </c>
      <c r="M2735" s="15" t="s">
        <v>1210</v>
      </c>
      <c r="N2735" s="15" t="s">
        <v>1211</v>
      </c>
      <c r="O2735" s="15" t="s">
        <v>194</v>
      </c>
      <c r="P2735" s="15" t="s">
        <v>22</v>
      </c>
      <c r="Q2735" s="15" t="s">
        <v>1213</v>
      </c>
      <c r="R2735" s="16" t="s">
        <v>1214</v>
      </c>
      <c r="S2735" s="16" t="s">
        <v>1215</v>
      </c>
      <c r="T2735" s="16" t="s">
        <v>1216</v>
      </c>
      <c r="U2735" s="18">
        <v>45075</v>
      </c>
      <c r="V2735" s="18">
        <v>45441</v>
      </c>
      <c r="W2735" s="15" t="s">
        <v>1217</v>
      </c>
      <c r="X2735" s="15" t="s">
        <v>1218</v>
      </c>
      <c r="Y2735" s="15" t="s">
        <v>41</v>
      </c>
      <c r="Z2735" s="15" t="s">
        <v>1212</v>
      </c>
      <c r="AA2735" s="15" t="s">
        <v>22</v>
      </c>
      <c r="AD2735" s="15" t="s">
        <v>1219</v>
      </c>
      <c r="AE2735" s="15" t="s">
        <v>1220</v>
      </c>
      <c r="AF2735" s="15" t="s">
        <v>1221</v>
      </c>
      <c r="AH2735"/>
      <c r="AJ2735"/>
      <c r="AN2735"/>
    </row>
    <row r="2736" spans="1:40" s="15" customFormat="1">
      <c r="A2736" s="14">
        <v>45238.534733738423</v>
      </c>
      <c r="B2736" s="15" t="s">
        <v>1206</v>
      </c>
      <c r="C2736" s="15" t="s">
        <v>11</v>
      </c>
      <c r="D2736" s="14">
        <v>45238.534733738423</v>
      </c>
      <c r="E2736" s="15">
        <f t="shared" ca="1" si="74"/>
        <v>3285</v>
      </c>
      <c r="F2736" s="15" t="s">
        <v>12</v>
      </c>
      <c r="G2736" s="15" t="s">
        <v>13</v>
      </c>
      <c r="H2736" s="15" t="s">
        <v>14</v>
      </c>
      <c r="I2736" s="15" t="s">
        <v>173</v>
      </c>
      <c r="J2736" s="15" t="s">
        <v>1207</v>
      </c>
      <c r="K2736" s="16" t="s">
        <v>1208</v>
      </c>
      <c r="L2736" s="15" t="s">
        <v>1209</v>
      </c>
      <c r="M2736" s="15" t="s">
        <v>1210</v>
      </c>
      <c r="N2736" s="15" t="s">
        <v>1211</v>
      </c>
      <c r="O2736" s="15" t="s">
        <v>194</v>
      </c>
      <c r="P2736" s="15" t="s">
        <v>22</v>
      </c>
      <c r="Q2736" s="15" t="s">
        <v>1213</v>
      </c>
      <c r="R2736" s="16" t="s">
        <v>1214</v>
      </c>
      <c r="S2736" s="16" t="s">
        <v>1215</v>
      </c>
      <c r="T2736" s="16" t="s">
        <v>1216</v>
      </c>
      <c r="U2736" s="18">
        <v>45075</v>
      </c>
      <c r="V2736" s="18">
        <v>45441</v>
      </c>
      <c r="W2736" s="15" t="s">
        <v>1217</v>
      </c>
      <c r="X2736" s="15" t="s">
        <v>1218</v>
      </c>
      <c r="Y2736" s="15" t="s">
        <v>41</v>
      </c>
      <c r="Z2736" s="15" t="s">
        <v>1212</v>
      </c>
      <c r="AA2736" s="15" t="s">
        <v>22</v>
      </c>
      <c r="AD2736" s="15" t="s">
        <v>1219</v>
      </c>
      <c r="AE2736" s="15" t="s">
        <v>1220</v>
      </c>
      <c r="AF2736" s="15" t="s">
        <v>1221</v>
      </c>
      <c r="AH2736"/>
      <c r="AJ2736"/>
    </row>
    <row r="2737" spans="1:44" s="15" customFormat="1">
      <c r="A2737" s="14">
        <v>45268.534733738423</v>
      </c>
      <c r="B2737" s="15" t="s">
        <v>1206</v>
      </c>
      <c r="C2737" s="15" t="s">
        <v>11</v>
      </c>
      <c r="D2737" s="14">
        <v>45268.534733738423</v>
      </c>
      <c r="E2737" s="15">
        <f t="shared" ca="1" si="74"/>
        <v>3351</v>
      </c>
      <c r="F2737" s="15" t="s">
        <v>12</v>
      </c>
      <c r="G2737" s="15" t="s">
        <v>13</v>
      </c>
      <c r="H2737" s="15" t="s">
        <v>14</v>
      </c>
      <c r="I2737" s="15" t="s">
        <v>173</v>
      </c>
      <c r="J2737" s="15" t="s">
        <v>1207</v>
      </c>
      <c r="K2737" s="16" t="s">
        <v>1208</v>
      </c>
      <c r="L2737" s="15" t="s">
        <v>1209</v>
      </c>
      <c r="M2737" s="15" t="s">
        <v>1210</v>
      </c>
      <c r="N2737" s="15" t="s">
        <v>1211</v>
      </c>
      <c r="O2737" s="15" t="s">
        <v>194</v>
      </c>
      <c r="P2737" s="15" t="s">
        <v>22</v>
      </c>
      <c r="Q2737" s="15" t="s">
        <v>1213</v>
      </c>
      <c r="R2737" s="16" t="s">
        <v>1214</v>
      </c>
      <c r="S2737" s="16" t="s">
        <v>1215</v>
      </c>
      <c r="T2737" s="16" t="s">
        <v>1216</v>
      </c>
      <c r="U2737" s="18">
        <v>45075</v>
      </c>
      <c r="V2737" s="18">
        <v>45441</v>
      </c>
      <c r="W2737" s="15" t="s">
        <v>1217</v>
      </c>
      <c r="X2737" s="15" t="s">
        <v>1218</v>
      </c>
      <c r="Y2737" s="15" t="s">
        <v>41</v>
      </c>
      <c r="Z2737" s="15" t="s">
        <v>1212</v>
      </c>
      <c r="AA2737" s="15" t="s">
        <v>22</v>
      </c>
      <c r="AD2737" s="15" t="s">
        <v>1219</v>
      </c>
      <c r="AE2737" s="15" t="s">
        <v>1220</v>
      </c>
      <c r="AF2737" s="15" t="s">
        <v>1221</v>
      </c>
      <c r="AG2737"/>
      <c r="AH2737"/>
      <c r="AJ2737"/>
      <c r="AK2737"/>
    </row>
    <row r="2738" spans="1:44" s="15" customFormat="1">
      <c r="A2738" s="14">
        <v>44204.536851851852</v>
      </c>
      <c r="B2738" s="15" t="s">
        <v>1222</v>
      </c>
      <c r="C2738" s="15" t="s">
        <v>11</v>
      </c>
      <c r="D2738" s="14">
        <v>44204.536851851852</v>
      </c>
      <c r="E2738" s="15">
        <f ca="1">RANDBETWEEN(2300,5000)</f>
        <v>3914</v>
      </c>
      <c r="F2738" s="15" t="s">
        <v>12</v>
      </c>
      <c r="G2738" s="15" t="s">
        <v>13</v>
      </c>
      <c r="H2738" s="15" t="s">
        <v>474</v>
      </c>
      <c r="I2738" s="15" t="s">
        <v>475</v>
      </c>
      <c r="J2738" s="15" t="s">
        <v>1223</v>
      </c>
      <c r="K2738" s="16" t="s">
        <v>1224</v>
      </c>
      <c r="L2738" s="15" t="s">
        <v>112</v>
      </c>
      <c r="M2738" s="15" t="s">
        <v>1225</v>
      </c>
      <c r="N2738" s="15" t="s">
        <v>1226</v>
      </c>
      <c r="O2738" s="15" t="s">
        <v>114</v>
      </c>
      <c r="P2738" s="15" t="s">
        <v>22</v>
      </c>
      <c r="Q2738" s="15" t="s">
        <v>1228</v>
      </c>
      <c r="R2738" s="16" t="s">
        <v>1229</v>
      </c>
      <c r="S2738" s="16" t="s">
        <v>1230</v>
      </c>
      <c r="T2738" s="16" t="s">
        <v>1231</v>
      </c>
      <c r="U2738" s="18">
        <v>45012</v>
      </c>
      <c r="V2738" s="18">
        <v>45378</v>
      </c>
      <c r="W2738" s="15" t="s">
        <v>1232</v>
      </c>
      <c r="X2738" s="15" t="s">
        <v>1233</v>
      </c>
      <c r="Y2738" s="15" t="s">
        <v>41</v>
      </c>
      <c r="Z2738" s="15" t="s">
        <v>1225</v>
      </c>
      <c r="AA2738" s="15" t="s">
        <v>22</v>
      </c>
      <c r="AC2738" s="15" t="s">
        <v>1227</v>
      </c>
      <c r="AD2738" s="15" t="s">
        <v>1234</v>
      </c>
      <c r="AE2738" s="15" t="s">
        <v>1235</v>
      </c>
      <c r="AF2738" s="15" t="s">
        <v>1236</v>
      </c>
      <c r="AH2738"/>
      <c r="AK2738"/>
      <c r="AL2738"/>
    </row>
    <row r="2739" spans="1:44" s="15" customFormat="1">
      <c r="A2739" s="14">
        <v>44235.536851851852</v>
      </c>
      <c r="B2739" s="15" t="s">
        <v>1222</v>
      </c>
      <c r="C2739" s="15" t="s">
        <v>11</v>
      </c>
      <c r="D2739" s="14">
        <v>44235.536851851852</v>
      </c>
      <c r="E2739" s="15">
        <f t="shared" ref="E2739:E2773" ca="1" si="75">RANDBETWEEN(2300,5000)</f>
        <v>2433</v>
      </c>
      <c r="F2739" s="15" t="s">
        <v>12</v>
      </c>
      <c r="G2739" s="15" t="s">
        <v>13</v>
      </c>
      <c r="H2739" s="15" t="s">
        <v>474</v>
      </c>
      <c r="I2739" s="15" t="s">
        <v>475</v>
      </c>
      <c r="J2739" s="15" t="s">
        <v>1223</v>
      </c>
      <c r="K2739" s="16" t="s">
        <v>1224</v>
      </c>
      <c r="L2739" s="15" t="s">
        <v>112</v>
      </c>
      <c r="M2739" s="15" t="s">
        <v>1225</v>
      </c>
      <c r="N2739" s="15" t="s">
        <v>1226</v>
      </c>
      <c r="O2739" s="15" t="s">
        <v>114</v>
      </c>
      <c r="P2739" s="15" t="s">
        <v>22</v>
      </c>
      <c r="Q2739" s="15" t="s">
        <v>1228</v>
      </c>
      <c r="R2739" s="16" t="s">
        <v>1229</v>
      </c>
      <c r="S2739" s="16" t="s">
        <v>1230</v>
      </c>
      <c r="T2739" s="16" t="s">
        <v>1231</v>
      </c>
      <c r="U2739" s="18">
        <v>45012</v>
      </c>
      <c r="V2739" s="18">
        <v>45378</v>
      </c>
      <c r="W2739" s="15" t="s">
        <v>1232</v>
      </c>
      <c r="X2739" s="15" t="s">
        <v>1233</v>
      </c>
      <c r="Y2739" s="15" t="s">
        <v>41</v>
      </c>
      <c r="Z2739" s="15" t="s">
        <v>1225</v>
      </c>
      <c r="AA2739" s="15" t="s">
        <v>22</v>
      </c>
      <c r="AC2739" s="15" t="s">
        <v>1227</v>
      </c>
      <c r="AD2739" s="15" t="s">
        <v>1234</v>
      </c>
      <c r="AE2739" s="15" t="s">
        <v>1235</v>
      </c>
      <c r="AF2739" s="15" t="s">
        <v>1236</v>
      </c>
      <c r="AH2739"/>
      <c r="AK2739"/>
      <c r="AL2739"/>
    </row>
    <row r="2740" spans="1:44" s="15" customFormat="1">
      <c r="A2740" s="14">
        <v>44263.536851793979</v>
      </c>
      <c r="B2740" s="15" t="s">
        <v>1222</v>
      </c>
      <c r="C2740" s="15" t="s">
        <v>11</v>
      </c>
      <c r="D2740" s="14">
        <v>44263.536851793979</v>
      </c>
      <c r="E2740" s="15">
        <f t="shared" ca="1" si="75"/>
        <v>2527</v>
      </c>
      <c r="F2740" s="15" t="s">
        <v>12</v>
      </c>
      <c r="G2740" s="15" t="s">
        <v>13</v>
      </c>
      <c r="H2740" s="15" t="s">
        <v>474</v>
      </c>
      <c r="I2740" s="15" t="s">
        <v>475</v>
      </c>
      <c r="J2740" s="15" t="s">
        <v>1223</v>
      </c>
      <c r="K2740" s="16" t="s">
        <v>1224</v>
      </c>
      <c r="L2740" s="15" t="s">
        <v>112</v>
      </c>
      <c r="M2740" s="15" t="s">
        <v>1225</v>
      </c>
      <c r="N2740" s="15" t="s">
        <v>1226</v>
      </c>
      <c r="O2740" s="15" t="s">
        <v>114</v>
      </c>
      <c r="P2740" s="15" t="s">
        <v>22</v>
      </c>
      <c r="Q2740" s="15" t="s">
        <v>1228</v>
      </c>
      <c r="R2740" s="16" t="s">
        <v>1229</v>
      </c>
      <c r="S2740" s="16" t="s">
        <v>1230</v>
      </c>
      <c r="T2740" s="16" t="s">
        <v>1231</v>
      </c>
      <c r="U2740" s="18">
        <v>45012</v>
      </c>
      <c r="V2740" s="18">
        <v>45378</v>
      </c>
      <c r="W2740" s="15" t="s">
        <v>1232</v>
      </c>
      <c r="X2740" s="15" t="s">
        <v>1233</v>
      </c>
      <c r="Y2740" s="15" t="s">
        <v>41</v>
      </c>
      <c r="Z2740" s="15" t="s">
        <v>1225</v>
      </c>
      <c r="AA2740" s="15" t="s">
        <v>22</v>
      </c>
      <c r="AC2740" s="15" t="s">
        <v>1227</v>
      </c>
      <c r="AD2740" s="15" t="s">
        <v>1234</v>
      </c>
      <c r="AE2740" s="15" t="s">
        <v>1235</v>
      </c>
      <c r="AF2740" s="15" t="s">
        <v>1236</v>
      </c>
      <c r="AH2740"/>
      <c r="AK2740"/>
      <c r="AL2740"/>
    </row>
    <row r="2741" spans="1:44" s="15" customFormat="1">
      <c r="A2741" s="14">
        <v>44294.536851793979</v>
      </c>
      <c r="B2741" s="15" t="s">
        <v>1222</v>
      </c>
      <c r="C2741" s="15" t="s">
        <v>11</v>
      </c>
      <c r="D2741" s="14">
        <v>44294.536851793979</v>
      </c>
      <c r="E2741" s="15">
        <f t="shared" ca="1" si="75"/>
        <v>3482</v>
      </c>
      <c r="F2741" s="15" t="s">
        <v>12</v>
      </c>
      <c r="G2741" s="15" t="s">
        <v>13</v>
      </c>
      <c r="H2741" s="15" t="s">
        <v>474</v>
      </c>
      <c r="I2741" s="15" t="s">
        <v>475</v>
      </c>
      <c r="J2741" s="15" t="s">
        <v>1223</v>
      </c>
      <c r="K2741" s="16" t="s">
        <v>1224</v>
      </c>
      <c r="L2741" s="15" t="s">
        <v>112</v>
      </c>
      <c r="M2741" s="15" t="s">
        <v>1225</v>
      </c>
      <c r="N2741" s="15" t="s">
        <v>1226</v>
      </c>
      <c r="O2741" s="15" t="s">
        <v>114</v>
      </c>
      <c r="P2741" s="15" t="s">
        <v>22</v>
      </c>
      <c r="Q2741" s="15" t="s">
        <v>1228</v>
      </c>
      <c r="R2741" s="16" t="s">
        <v>1229</v>
      </c>
      <c r="S2741" s="16" t="s">
        <v>1230</v>
      </c>
      <c r="T2741" s="16" t="s">
        <v>1231</v>
      </c>
      <c r="U2741" s="18">
        <v>45012</v>
      </c>
      <c r="V2741" s="18">
        <v>45378</v>
      </c>
      <c r="W2741" s="15" t="s">
        <v>1232</v>
      </c>
      <c r="X2741" s="15" t="s">
        <v>1233</v>
      </c>
      <c r="Y2741" s="15" t="s">
        <v>41</v>
      </c>
      <c r="Z2741" s="15" t="s">
        <v>1225</v>
      </c>
      <c r="AA2741" s="15" t="s">
        <v>22</v>
      </c>
      <c r="AC2741" s="15" t="s">
        <v>1227</v>
      </c>
      <c r="AD2741" s="15" t="s">
        <v>1234</v>
      </c>
      <c r="AE2741" s="15" t="s">
        <v>1235</v>
      </c>
      <c r="AF2741" s="15" t="s">
        <v>1236</v>
      </c>
      <c r="AH2741"/>
      <c r="AK2741"/>
      <c r="AL2741"/>
    </row>
    <row r="2742" spans="1:44" s="15" customFormat="1">
      <c r="A2742" s="14">
        <v>44324.536851793979</v>
      </c>
      <c r="B2742" s="15" t="s">
        <v>1222</v>
      </c>
      <c r="C2742" s="15" t="s">
        <v>11</v>
      </c>
      <c r="D2742" s="14">
        <v>44324.536851793979</v>
      </c>
      <c r="E2742" s="15">
        <f t="shared" ca="1" si="75"/>
        <v>2939</v>
      </c>
      <c r="F2742" s="15" t="s">
        <v>12</v>
      </c>
      <c r="G2742" s="15" t="s">
        <v>13</v>
      </c>
      <c r="H2742" s="15" t="s">
        <v>474</v>
      </c>
      <c r="I2742" s="15" t="s">
        <v>475</v>
      </c>
      <c r="J2742" s="15" t="s">
        <v>1223</v>
      </c>
      <c r="K2742" s="16" t="s">
        <v>1224</v>
      </c>
      <c r="L2742" s="15" t="s">
        <v>112</v>
      </c>
      <c r="M2742" s="15" t="s">
        <v>1225</v>
      </c>
      <c r="N2742" s="15" t="s">
        <v>1226</v>
      </c>
      <c r="O2742" s="15" t="s">
        <v>114</v>
      </c>
      <c r="P2742" s="15" t="s">
        <v>22</v>
      </c>
      <c r="Q2742" s="15" t="s">
        <v>1228</v>
      </c>
      <c r="R2742" s="16" t="s">
        <v>1229</v>
      </c>
      <c r="S2742" s="16" t="s">
        <v>1230</v>
      </c>
      <c r="T2742" s="16" t="s">
        <v>1231</v>
      </c>
      <c r="U2742" s="18">
        <v>45012</v>
      </c>
      <c r="V2742" s="18">
        <v>45378</v>
      </c>
      <c r="W2742" s="15" t="s">
        <v>1232</v>
      </c>
      <c r="X2742" s="15" t="s">
        <v>1233</v>
      </c>
      <c r="Y2742" s="15" t="s">
        <v>41</v>
      </c>
      <c r="Z2742" s="15" t="s">
        <v>1225</v>
      </c>
      <c r="AA2742" s="15" t="s">
        <v>22</v>
      </c>
      <c r="AC2742" s="15" t="s">
        <v>1227</v>
      </c>
      <c r="AD2742" s="15" t="s">
        <v>1234</v>
      </c>
      <c r="AE2742" s="15" t="s">
        <v>1235</v>
      </c>
      <c r="AF2742" s="15" t="s">
        <v>1236</v>
      </c>
      <c r="AH2742"/>
      <c r="AK2742"/>
      <c r="AL2742"/>
    </row>
    <row r="2743" spans="1:44" s="15" customFormat="1">
      <c r="A2743" s="14">
        <v>44355.536851793979</v>
      </c>
      <c r="B2743" s="15" t="s">
        <v>1222</v>
      </c>
      <c r="C2743" s="15" t="s">
        <v>11</v>
      </c>
      <c r="D2743" s="14">
        <v>44355.536851793979</v>
      </c>
      <c r="E2743" s="15">
        <f t="shared" ca="1" si="75"/>
        <v>4769</v>
      </c>
      <c r="F2743" s="15" t="s">
        <v>12</v>
      </c>
      <c r="G2743" s="15" t="s">
        <v>13</v>
      </c>
      <c r="H2743" s="15" t="s">
        <v>474</v>
      </c>
      <c r="I2743" s="15" t="s">
        <v>475</v>
      </c>
      <c r="J2743" s="15" t="s">
        <v>1223</v>
      </c>
      <c r="K2743" s="16" t="s">
        <v>1224</v>
      </c>
      <c r="L2743" s="15" t="s">
        <v>112</v>
      </c>
      <c r="M2743" s="15" t="s">
        <v>1225</v>
      </c>
      <c r="N2743" s="15" t="s">
        <v>1226</v>
      </c>
      <c r="O2743" s="15" t="s">
        <v>114</v>
      </c>
      <c r="P2743" s="15" t="s">
        <v>22</v>
      </c>
      <c r="Q2743" s="15" t="s">
        <v>1228</v>
      </c>
      <c r="R2743" s="16" t="s">
        <v>1229</v>
      </c>
      <c r="S2743" s="16" t="s">
        <v>1230</v>
      </c>
      <c r="T2743" s="16" t="s">
        <v>1231</v>
      </c>
      <c r="U2743" s="18">
        <v>45012</v>
      </c>
      <c r="V2743" s="18">
        <v>45378</v>
      </c>
      <c r="W2743" s="15" t="s">
        <v>1232</v>
      </c>
      <c r="X2743" s="15" t="s">
        <v>1233</v>
      </c>
      <c r="Y2743" s="15" t="s">
        <v>41</v>
      </c>
      <c r="Z2743" s="15" t="s">
        <v>1225</v>
      </c>
      <c r="AA2743" s="15" t="s">
        <v>22</v>
      </c>
      <c r="AC2743" s="15" t="s">
        <v>1227</v>
      </c>
      <c r="AD2743" s="15" t="s">
        <v>1234</v>
      </c>
      <c r="AE2743" s="15" t="s">
        <v>1235</v>
      </c>
      <c r="AF2743" s="15" t="s">
        <v>1236</v>
      </c>
      <c r="AK2743"/>
      <c r="AL2743"/>
      <c r="AO2743"/>
    </row>
    <row r="2744" spans="1:44" s="15" customFormat="1">
      <c r="A2744" s="14">
        <v>44385.536851793979</v>
      </c>
      <c r="B2744" s="15" t="s">
        <v>1222</v>
      </c>
      <c r="C2744" s="15" t="s">
        <v>11</v>
      </c>
      <c r="D2744" s="14">
        <v>44385.536851793979</v>
      </c>
      <c r="E2744" s="15">
        <f t="shared" ca="1" si="75"/>
        <v>4089</v>
      </c>
      <c r="F2744" s="15" t="s">
        <v>12</v>
      </c>
      <c r="G2744" s="15" t="s">
        <v>13</v>
      </c>
      <c r="H2744" s="15" t="s">
        <v>474</v>
      </c>
      <c r="I2744" s="15" t="s">
        <v>475</v>
      </c>
      <c r="J2744" s="15" t="s">
        <v>1223</v>
      </c>
      <c r="K2744" s="16" t="s">
        <v>1224</v>
      </c>
      <c r="L2744" s="15" t="s">
        <v>112</v>
      </c>
      <c r="M2744" s="15" t="s">
        <v>1225</v>
      </c>
      <c r="N2744" s="15" t="s">
        <v>1226</v>
      </c>
      <c r="O2744" s="15" t="s">
        <v>114</v>
      </c>
      <c r="P2744" s="15" t="s">
        <v>22</v>
      </c>
      <c r="Q2744" s="15" t="s">
        <v>1228</v>
      </c>
      <c r="R2744" s="16" t="s">
        <v>1229</v>
      </c>
      <c r="S2744" s="16" t="s">
        <v>1230</v>
      </c>
      <c r="T2744" s="16" t="s">
        <v>1231</v>
      </c>
      <c r="U2744" s="18">
        <v>45012</v>
      </c>
      <c r="V2744" s="18">
        <v>45378</v>
      </c>
      <c r="W2744" s="15" t="s">
        <v>1232</v>
      </c>
      <c r="X2744" s="15" t="s">
        <v>1233</v>
      </c>
      <c r="Y2744" s="15" t="s">
        <v>41</v>
      </c>
      <c r="Z2744" s="15" t="s">
        <v>1225</v>
      </c>
      <c r="AA2744" s="15" t="s">
        <v>22</v>
      </c>
      <c r="AC2744" s="15" t="s">
        <v>1227</v>
      </c>
      <c r="AD2744" s="15" t="s">
        <v>1234</v>
      </c>
      <c r="AE2744" s="15" t="s">
        <v>1235</v>
      </c>
      <c r="AF2744" s="15" t="s">
        <v>1236</v>
      </c>
      <c r="AO2744"/>
    </row>
    <row r="2745" spans="1:44" s="15" customFormat="1">
      <c r="A2745" s="14">
        <v>44416.536851793979</v>
      </c>
      <c r="B2745" s="15" t="s">
        <v>1222</v>
      </c>
      <c r="C2745" s="15" t="s">
        <v>11</v>
      </c>
      <c r="D2745" s="14">
        <v>44416.536851793979</v>
      </c>
      <c r="E2745" s="15">
        <f t="shared" ca="1" si="75"/>
        <v>4561</v>
      </c>
      <c r="F2745" s="15" t="s">
        <v>12</v>
      </c>
      <c r="G2745" s="15" t="s">
        <v>13</v>
      </c>
      <c r="H2745" s="15" t="s">
        <v>474</v>
      </c>
      <c r="I2745" s="15" t="s">
        <v>475</v>
      </c>
      <c r="J2745" s="15" t="s">
        <v>1223</v>
      </c>
      <c r="K2745" s="16" t="s">
        <v>1224</v>
      </c>
      <c r="L2745" s="15" t="s">
        <v>112</v>
      </c>
      <c r="M2745" s="15" t="s">
        <v>1225</v>
      </c>
      <c r="N2745" s="15" t="s">
        <v>1226</v>
      </c>
      <c r="O2745" s="15" t="s">
        <v>114</v>
      </c>
      <c r="P2745" s="15" t="s">
        <v>22</v>
      </c>
      <c r="Q2745" s="15" t="s">
        <v>1228</v>
      </c>
      <c r="R2745" s="16" t="s">
        <v>1229</v>
      </c>
      <c r="S2745" s="16" t="s">
        <v>1230</v>
      </c>
      <c r="T2745" s="16" t="s">
        <v>1231</v>
      </c>
      <c r="U2745" s="18">
        <v>45012</v>
      </c>
      <c r="V2745" s="18">
        <v>45378</v>
      </c>
      <c r="W2745" s="15" t="s">
        <v>1232</v>
      </c>
      <c r="X2745" s="15" t="s">
        <v>1233</v>
      </c>
      <c r="Y2745" s="15" t="s">
        <v>41</v>
      </c>
      <c r="Z2745" s="15" t="s">
        <v>1225</v>
      </c>
      <c r="AA2745" s="15" t="s">
        <v>22</v>
      </c>
      <c r="AC2745" s="15" t="s">
        <v>1227</v>
      </c>
      <c r="AD2745" s="15" t="s">
        <v>1234</v>
      </c>
      <c r="AE2745" s="15" t="s">
        <v>1235</v>
      </c>
      <c r="AF2745" s="15" t="s">
        <v>1236</v>
      </c>
      <c r="AO2745"/>
    </row>
    <row r="2746" spans="1:44" s="15" customFormat="1">
      <c r="A2746" s="14">
        <v>44447.536851793979</v>
      </c>
      <c r="B2746" s="15" t="s">
        <v>1222</v>
      </c>
      <c r="C2746" s="15" t="s">
        <v>11</v>
      </c>
      <c r="D2746" s="14">
        <v>44447.536851793979</v>
      </c>
      <c r="E2746" s="15">
        <f t="shared" ca="1" si="75"/>
        <v>3406</v>
      </c>
      <c r="F2746" s="15" t="s">
        <v>12</v>
      </c>
      <c r="G2746" s="15" t="s">
        <v>13</v>
      </c>
      <c r="H2746" s="15" t="s">
        <v>474</v>
      </c>
      <c r="I2746" s="15" t="s">
        <v>475</v>
      </c>
      <c r="J2746" s="15" t="s">
        <v>1223</v>
      </c>
      <c r="K2746" s="16" t="s">
        <v>1224</v>
      </c>
      <c r="L2746" s="15" t="s">
        <v>112</v>
      </c>
      <c r="M2746" s="15" t="s">
        <v>1225</v>
      </c>
      <c r="N2746" s="15" t="s">
        <v>1226</v>
      </c>
      <c r="O2746" s="15" t="s">
        <v>114</v>
      </c>
      <c r="P2746" s="15" t="s">
        <v>22</v>
      </c>
      <c r="Q2746" s="15" t="s">
        <v>1228</v>
      </c>
      <c r="R2746" s="16" t="s">
        <v>1229</v>
      </c>
      <c r="S2746" s="16" t="s">
        <v>1230</v>
      </c>
      <c r="T2746" s="16" t="s">
        <v>1231</v>
      </c>
      <c r="U2746" s="18">
        <v>45012</v>
      </c>
      <c r="V2746" s="18">
        <v>45378</v>
      </c>
      <c r="W2746" s="15" t="s">
        <v>1232</v>
      </c>
      <c r="X2746" s="15" t="s">
        <v>1233</v>
      </c>
      <c r="Y2746" s="15" t="s">
        <v>41</v>
      </c>
      <c r="Z2746" s="15" t="s">
        <v>1225</v>
      </c>
      <c r="AA2746" s="15" t="s">
        <v>22</v>
      </c>
      <c r="AC2746" s="15" t="s">
        <v>1227</v>
      </c>
      <c r="AD2746" s="15" t="s">
        <v>1234</v>
      </c>
      <c r="AE2746" s="15" t="s">
        <v>1235</v>
      </c>
      <c r="AF2746" s="15" t="s">
        <v>1236</v>
      </c>
      <c r="AO2746"/>
    </row>
    <row r="2747" spans="1:44" s="15" customFormat="1">
      <c r="A2747" s="14">
        <v>44477.536851793979</v>
      </c>
      <c r="B2747" s="15" t="s">
        <v>1222</v>
      </c>
      <c r="C2747" s="15" t="s">
        <v>11</v>
      </c>
      <c r="D2747" s="14">
        <v>44477.536851793979</v>
      </c>
      <c r="E2747" s="15">
        <f t="shared" ca="1" si="75"/>
        <v>3954</v>
      </c>
      <c r="F2747" s="15" t="s">
        <v>12</v>
      </c>
      <c r="G2747" s="15" t="s">
        <v>13</v>
      </c>
      <c r="H2747" s="15" t="s">
        <v>474</v>
      </c>
      <c r="I2747" s="15" t="s">
        <v>475</v>
      </c>
      <c r="J2747" s="15" t="s">
        <v>1223</v>
      </c>
      <c r="K2747" s="16" t="s">
        <v>1224</v>
      </c>
      <c r="L2747" s="15" t="s">
        <v>112</v>
      </c>
      <c r="M2747" s="15" t="s">
        <v>1225</v>
      </c>
      <c r="N2747" s="15" t="s">
        <v>1226</v>
      </c>
      <c r="O2747" s="15" t="s">
        <v>114</v>
      </c>
      <c r="P2747" s="15" t="s">
        <v>22</v>
      </c>
      <c r="Q2747" s="15" t="s">
        <v>1228</v>
      </c>
      <c r="R2747" s="16" t="s">
        <v>1229</v>
      </c>
      <c r="S2747" s="16" t="s">
        <v>1230</v>
      </c>
      <c r="T2747" s="16" t="s">
        <v>1231</v>
      </c>
      <c r="U2747" s="18">
        <v>45012</v>
      </c>
      <c r="V2747" s="18">
        <v>45378</v>
      </c>
      <c r="W2747" s="15" t="s">
        <v>1232</v>
      </c>
      <c r="X2747" s="15" t="s">
        <v>1233</v>
      </c>
      <c r="Y2747" s="15" t="s">
        <v>41</v>
      </c>
      <c r="Z2747" s="15" t="s">
        <v>1225</v>
      </c>
      <c r="AA2747" s="15" t="s">
        <v>22</v>
      </c>
      <c r="AC2747" s="15" t="s">
        <v>1227</v>
      </c>
      <c r="AD2747" s="15" t="s">
        <v>1234</v>
      </c>
      <c r="AE2747" s="15" t="s">
        <v>1235</v>
      </c>
      <c r="AF2747" s="15" t="s">
        <v>1236</v>
      </c>
      <c r="AO2747"/>
    </row>
    <row r="2748" spans="1:44" s="15" customFormat="1">
      <c r="A2748" s="14">
        <v>44508.536851793979</v>
      </c>
      <c r="B2748" s="15" t="s">
        <v>1222</v>
      </c>
      <c r="C2748" s="15" t="s">
        <v>11</v>
      </c>
      <c r="D2748" s="14">
        <v>44508.536851793979</v>
      </c>
      <c r="E2748" s="15">
        <f t="shared" ca="1" si="75"/>
        <v>3739</v>
      </c>
      <c r="F2748" s="15" t="s">
        <v>12</v>
      </c>
      <c r="G2748" s="15" t="s">
        <v>13</v>
      </c>
      <c r="H2748" s="15" t="s">
        <v>474</v>
      </c>
      <c r="I2748" s="15" t="s">
        <v>475</v>
      </c>
      <c r="J2748" s="15" t="s">
        <v>1223</v>
      </c>
      <c r="K2748" s="16" t="s">
        <v>1224</v>
      </c>
      <c r="L2748" s="15" t="s">
        <v>112</v>
      </c>
      <c r="M2748" s="15" t="s">
        <v>1225</v>
      </c>
      <c r="N2748" s="15" t="s">
        <v>1226</v>
      </c>
      <c r="O2748" s="15" t="s">
        <v>114</v>
      </c>
      <c r="P2748" s="15" t="s">
        <v>22</v>
      </c>
      <c r="Q2748" s="15" t="s">
        <v>1228</v>
      </c>
      <c r="R2748" s="16" t="s">
        <v>1229</v>
      </c>
      <c r="S2748" s="16" t="s">
        <v>1230</v>
      </c>
      <c r="T2748" s="16" t="s">
        <v>1231</v>
      </c>
      <c r="U2748" s="18">
        <v>45012</v>
      </c>
      <c r="V2748" s="18">
        <v>45378</v>
      </c>
      <c r="W2748" s="15" t="s">
        <v>1232</v>
      </c>
      <c r="X2748" s="15" t="s">
        <v>1233</v>
      </c>
      <c r="Y2748" s="15" t="s">
        <v>41</v>
      </c>
      <c r="Z2748" s="15" t="s">
        <v>1225</v>
      </c>
      <c r="AA2748" s="15" t="s">
        <v>22</v>
      </c>
      <c r="AC2748" s="15" t="s">
        <v>1227</v>
      </c>
      <c r="AD2748" s="15" t="s">
        <v>1234</v>
      </c>
      <c r="AE2748" s="15" t="s">
        <v>1235</v>
      </c>
      <c r="AF2748" s="15" t="s">
        <v>1236</v>
      </c>
      <c r="AO2748"/>
    </row>
    <row r="2749" spans="1:44" s="15" customFormat="1">
      <c r="A2749" s="14">
        <v>44538.536851793979</v>
      </c>
      <c r="B2749" s="15" t="s">
        <v>1222</v>
      </c>
      <c r="C2749" s="15" t="s">
        <v>11</v>
      </c>
      <c r="D2749" s="14">
        <v>44538.536851793979</v>
      </c>
      <c r="E2749" s="15">
        <f t="shared" ca="1" si="75"/>
        <v>3132</v>
      </c>
      <c r="F2749" s="15" t="s">
        <v>12</v>
      </c>
      <c r="G2749" s="15" t="s">
        <v>13</v>
      </c>
      <c r="H2749" s="15" t="s">
        <v>474</v>
      </c>
      <c r="I2749" s="15" t="s">
        <v>475</v>
      </c>
      <c r="J2749" s="15" t="s">
        <v>1223</v>
      </c>
      <c r="K2749" s="16" t="s">
        <v>1224</v>
      </c>
      <c r="L2749" s="15" t="s">
        <v>112</v>
      </c>
      <c r="M2749" s="15" t="s">
        <v>1225</v>
      </c>
      <c r="N2749" s="15" t="s">
        <v>1226</v>
      </c>
      <c r="O2749" s="15" t="s">
        <v>114</v>
      </c>
      <c r="P2749" s="15" t="s">
        <v>22</v>
      </c>
      <c r="Q2749" s="15" t="s">
        <v>1228</v>
      </c>
      <c r="R2749" s="16" t="s">
        <v>1229</v>
      </c>
      <c r="S2749" s="16" t="s">
        <v>1230</v>
      </c>
      <c r="T2749" s="16" t="s">
        <v>1231</v>
      </c>
      <c r="U2749" s="18">
        <v>45012</v>
      </c>
      <c r="V2749" s="18">
        <v>45378</v>
      </c>
      <c r="W2749" s="15" t="s">
        <v>1232</v>
      </c>
      <c r="X2749" s="15" t="s">
        <v>1233</v>
      </c>
      <c r="Y2749" s="15" t="s">
        <v>41</v>
      </c>
      <c r="Z2749" s="15" t="s">
        <v>1225</v>
      </c>
      <c r="AA2749" s="15" t="s">
        <v>22</v>
      </c>
      <c r="AC2749" s="15" t="s">
        <v>1227</v>
      </c>
      <c r="AD2749" s="15" t="s">
        <v>1234</v>
      </c>
      <c r="AE2749" s="15" t="s">
        <v>1235</v>
      </c>
      <c r="AF2749" s="15" t="s">
        <v>1236</v>
      </c>
      <c r="AO2749"/>
      <c r="AP2749"/>
      <c r="AQ2749"/>
      <c r="AR2749"/>
    </row>
    <row r="2750" spans="1:44" s="15" customFormat="1">
      <c r="A2750" s="14">
        <v>44569.536851793979</v>
      </c>
      <c r="B2750" s="15" t="s">
        <v>1222</v>
      </c>
      <c r="C2750" s="15" t="s">
        <v>11</v>
      </c>
      <c r="D2750" s="14">
        <v>44569.536851793979</v>
      </c>
      <c r="E2750" s="15">
        <f t="shared" ca="1" si="75"/>
        <v>3665</v>
      </c>
      <c r="F2750" s="15" t="s">
        <v>12</v>
      </c>
      <c r="G2750" s="15" t="s">
        <v>13</v>
      </c>
      <c r="H2750" s="15" t="s">
        <v>474</v>
      </c>
      <c r="I2750" s="15" t="s">
        <v>475</v>
      </c>
      <c r="J2750" s="15" t="s">
        <v>1223</v>
      </c>
      <c r="K2750" s="16" t="s">
        <v>1224</v>
      </c>
      <c r="L2750" s="15" t="s">
        <v>112</v>
      </c>
      <c r="M2750" s="15" t="s">
        <v>1225</v>
      </c>
      <c r="N2750" s="15" t="s">
        <v>1226</v>
      </c>
      <c r="O2750" s="15" t="s">
        <v>114</v>
      </c>
      <c r="P2750" s="15" t="s">
        <v>22</v>
      </c>
      <c r="Q2750" s="15" t="s">
        <v>1228</v>
      </c>
      <c r="R2750" s="16" t="s">
        <v>1229</v>
      </c>
      <c r="S2750" s="16" t="s">
        <v>1230</v>
      </c>
      <c r="T2750" s="16" t="s">
        <v>1231</v>
      </c>
      <c r="U2750" s="18">
        <v>45012</v>
      </c>
      <c r="V2750" s="18">
        <v>45378</v>
      </c>
      <c r="W2750" s="15" t="s">
        <v>1232</v>
      </c>
      <c r="X2750" s="15" t="s">
        <v>1233</v>
      </c>
      <c r="Y2750" s="15" t="s">
        <v>41</v>
      </c>
      <c r="Z2750" s="15" t="s">
        <v>1225</v>
      </c>
      <c r="AA2750" s="15" t="s">
        <v>22</v>
      </c>
      <c r="AC2750" s="15" t="s">
        <v>1227</v>
      </c>
      <c r="AD2750" s="15" t="s">
        <v>1234</v>
      </c>
      <c r="AE2750" s="15" t="s">
        <v>1235</v>
      </c>
      <c r="AF2750" s="15" t="s">
        <v>1236</v>
      </c>
      <c r="AM2750"/>
      <c r="AP2750"/>
      <c r="AQ2750"/>
      <c r="AR2750"/>
    </row>
    <row r="2751" spans="1:44" s="15" customFormat="1">
      <c r="A2751" s="14">
        <v>44600.536851793979</v>
      </c>
      <c r="B2751" s="15" t="s">
        <v>1222</v>
      </c>
      <c r="C2751" s="15" t="s">
        <v>11</v>
      </c>
      <c r="D2751" s="14">
        <v>44600.536851793979</v>
      </c>
      <c r="E2751" s="15">
        <f t="shared" ca="1" si="75"/>
        <v>4909</v>
      </c>
      <c r="F2751" s="15" t="s">
        <v>12</v>
      </c>
      <c r="G2751" s="15" t="s">
        <v>13</v>
      </c>
      <c r="H2751" s="15" t="s">
        <v>474</v>
      </c>
      <c r="I2751" s="15" t="s">
        <v>475</v>
      </c>
      <c r="J2751" s="15" t="s">
        <v>1223</v>
      </c>
      <c r="K2751" s="16" t="s">
        <v>1224</v>
      </c>
      <c r="L2751" s="15" t="s">
        <v>112</v>
      </c>
      <c r="M2751" s="15" t="s">
        <v>1225</v>
      </c>
      <c r="N2751" s="15" t="s">
        <v>1226</v>
      </c>
      <c r="O2751" s="15" t="s">
        <v>114</v>
      </c>
      <c r="P2751" s="15" t="s">
        <v>22</v>
      </c>
      <c r="Q2751" s="15" t="s">
        <v>1228</v>
      </c>
      <c r="R2751" s="16" t="s">
        <v>1229</v>
      </c>
      <c r="S2751" s="16" t="s">
        <v>1230</v>
      </c>
      <c r="T2751" s="16" t="s">
        <v>1231</v>
      </c>
      <c r="U2751" s="18">
        <v>45012</v>
      </c>
      <c r="V2751" s="18">
        <v>45378</v>
      </c>
      <c r="W2751" s="15" t="s">
        <v>1232</v>
      </c>
      <c r="X2751" s="15" t="s">
        <v>1233</v>
      </c>
      <c r="Y2751" s="15" t="s">
        <v>41</v>
      </c>
      <c r="Z2751" s="15" t="s">
        <v>1225</v>
      </c>
      <c r="AA2751" s="15" t="s">
        <v>22</v>
      </c>
      <c r="AC2751" s="15" t="s">
        <v>1227</v>
      </c>
      <c r="AD2751" s="15" t="s">
        <v>1234</v>
      </c>
      <c r="AE2751" s="15" t="s">
        <v>1235</v>
      </c>
      <c r="AF2751" s="15" t="s">
        <v>1236</v>
      </c>
      <c r="AM2751"/>
      <c r="AP2751"/>
      <c r="AQ2751"/>
      <c r="AR2751"/>
    </row>
    <row r="2752" spans="1:44" s="15" customFormat="1">
      <c r="A2752" s="14">
        <v>44628.536851793979</v>
      </c>
      <c r="B2752" s="15" t="s">
        <v>1222</v>
      </c>
      <c r="C2752" s="15" t="s">
        <v>11</v>
      </c>
      <c r="D2752" s="14">
        <v>44628.536851793979</v>
      </c>
      <c r="E2752" s="15">
        <f t="shared" ca="1" si="75"/>
        <v>3928</v>
      </c>
      <c r="F2752" s="15" t="s">
        <v>12</v>
      </c>
      <c r="G2752" s="15" t="s">
        <v>13</v>
      </c>
      <c r="H2752" s="15" t="s">
        <v>474</v>
      </c>
      <c r="I2752" s="15" t="s">
        <v>475</v>
      </c>
      <c r="J2752" s="15" t="s">
        <v>1223</v>
      </c>
      <c r="K2752" s="16" t="s">
        <v>1224</v>
      </c>
      <c r="L2752" s="15" t="s">
        <v>112</v>
      </c>
      <c r="M2752" s="15" t="s">
        <v>1225</v>
      </c>
      <c r="N2752" s="15" t="s">
        <v>1226</v>
      </c>
      <c r="O2752" s="15" t="s">
        <v>114</v>
      </c>
      <c r="P2752" s="15" t="s">
        <v>22</v>
      </c>
      <c r="Q2752" s="15" t="s">
        <v>1228</v>
      </c>
      <c r="R2752" s="16" t="s">
        <v>1229</v>
      </c>
      <c r="S2752" s="16" t="s">
        <v>1230</v>
      </c>
      <c r="T2752" s="16" t="s">
        <v>1231</v>
      </c>
      <c r="U2752" s="18">
        <v>45012</v>
      </c>
      <c r="V2752" s="18">
        <v>45378</v>
      </c>
      <c r="W2752" s="15" t="s">
        <v>1232</v>
      </c>
      <c r="X2752" s="15" t="s">
        <v>1233</v>
      </c>
      <c r="Y2752" s="15" t="s">
        <v>41</v>
      </c>
      <c r="Z2752" s="15" t="s">
        <v>1225</v>
      </c>
      <c r="AA2752" s="15" t="s">
        <v>22</v>
      </c>
      <c r="AC2752" s="15" t="s">
        <v>1227</v>
      </c>
      <c r="AD2752" s="15" t="s">
        <v>1234</v>
      </c>
      <c r="AE2752" s="15" t="s">
        <v>1235</v>
      </c>
      <c r="AF2752" s="15" t="s">
        <v>1236</v>
      </c>
      <c r="AM2752"/>
      <c r="AP2752"/>
      <c r="AQ2752"/>
      <c r="AR2752"/>
    </row>
    <row r="2753" spans="1:44" s="15" customFormat="1">
      <c r="A2753" s="14">
        <v>44659.536851793979</v>
      </c>
      <c r="B2753" s="15" t="s">
        <v>1222</v>
      </c>
      <c r="C2753" s="15" t="s">
        <v>11</v>
      </c>
      <c r="D2753" s="14">
        <v>44659.536851793979</v>
      </c>
      <c r="E2753" s="15">
        <f t="shared" ca="1" si="75"/>
        <v>3185</v>
      </c>
      <c r="F2753" s="15" t="s">
        <v>12</v>
      </c>
      <c r="G2753" s="15" t="s">
        <v>13</v>
      </c>
      <c r="H2753" s="15" t="s">
        <v>474</v>
      </c>
      <c r="I2753" s="15" t="s">
        <v>475</v>
      </c>
      <c r="J2753" s="15" t="s">
        <v>1223</v>
      </c>
      <c r="K2753" s="16" t="s">
        <v>1224</v>
      </c>
      <c r="L2753" s="15" t="s">
        <v>112</v>
      </c>
      <c r="M2753" s="15" t="s">
        <v>1225</v>
      </c>
      <c r="N2753" s="15" t="s">
        <v>1226</v>
      </c>
      <c r="O2753" s="15" t="s">
        <v>114</v>
      </c>
      <c r="P2753" s="15" t="s">
        <v>22</v>
      </c>
      <c r="Q2753" s="15" t="s">
        <v>1228</v>
      </c>
      <c r="R2753" s="16" t="s">
        <v>1229</v>
      </c>
      <c r="S2753" s="16" t="s">
        <v>1230</v>
      </c>
      <c r="T2753" s="16" t="s">
        <v>1231</v>
      </c>
      <c r="U2753" s="18">
        <v>45012</v>
      </c>
      <c r="V2753" s="18">
        <v>45378</v>
      </c>
      <c r="W2753" s="15" t="s">
        <v>1232</v>
      </c>
      <c r="X2753" s="15" t="s">
        <v>1233</v>
      </c>
      <c r="Y2753" s="15" t="s">
        <v>41</v>
      </c>
      <c r="Z2753" s="15" t="s">
        <v>1225</v>
      </c>
      <c r="AA2753" s="15" t="s">
        <v>22</v>
      </c>
      <c r="AC2753" s="15" t="s">
        <v>1227</v>
      </c>
      <c r="AD2753" s="15" t="s">
        <v>1234</v>
      </c>
      <c r="AE2753" s="15" t="s">
        <v>1235</v>
      </c>
      <c r="AF2753" s="15" t="s">
        <v>1236</v>
      </c>
      <c r="AM2753"/>
      <c r="AP2753"/>
      <c r="AQ2753"/>
      <c r="AR2753"/>
    </row>
    <row r="2754" spans="1:44" s="15" customFormat="1">
      <c r="A2754" s="14">
        <v>44689.536851793979</v>
      </c>
      <c r="B2754" s="15" t="s">
        <v>1222</v>
      </c>
      <c r="C2754" s="15" t="s">
        <v>11</v>
      </c>
      <c r="D2754" s="14">
        <v>44689.536851793979</v>
      </c>
      <c r="E2754" s="15">
        <f t="shared" ca="1" si="75"/>
        <v>4772</v>
      </c>
      <c r="F2754" s="15" t="s">
        <v>12</v>
      </c>
      <c r="G2754" s="15" t="s">
        <v>13</v>
      </c>
      <c r="H2754" s="15" t="s">
        <v>474</v>
      </c>
      <c r="I2754" s="15" t="s">
        <v>475</v>
      </c>
      <c r="J2754" s="15" t="s">
        <v>1223</v>
      </c>
      <c r="K2754" s="16" t="s">
        <v>1224</v>
      </c>
      <c r="L2754" s="15" t="s">
        <v>112</v>
      </c>
      <c r="M2754" s="15" t="s">
        <v>1225</v>
      </c>
      <c r="N2754" s="15" t="s">
        <v>1226</v>
      </c>
      <c r="O2754" s="15" t="s">
        <v>114</v>
      </c>
      <c r="P2754" s="15" t="s">
        <v>22</v>
      </c>
      <c r="Q2754" s="15" t="s">
        <v>1228</v>
      </c>
      <c r="R2754" s="16" t="s">
        <v>1229</v>
      </c>
      <c r="S2754" s="16" t="s">
        <v>1230</v>
      </c>
      <c r="T2754" s="16" t="s">
        <v>1231</v>
      </c>
      <c r="U2754" s="18">
        <v>45012</v>
      </c>
      <c r="V2754" s="18">
        <v>45378</v>
      </c>
      <c r="W2754" s="15" t="s">
        <v>1232</v>
      </c>
      <c r="X2754" s="15" t="s">
        <v>1233</v>
      </c>
      <c r="Y2754" s="15" t="s">
        <v>41</v>
      </c>
      <c r="Z2754" s="15" t="s">
        <v>1225</v>
      </c>
      <c r="AA2754" s="15" t="s">
        <v>22</v>
      </c>
      <c r="AC2754" s="15" t="s">
        <v>1227</v>
      </c>
      <c r="AD2754" s="15" t="s">
        <v>1234</v>
      </c>
      <c r="AE2754" s="15" t="s">
        <v>1235</v>
      </c>
      <c r="AF2754" s="15" t="s">
        <v>1236</v>
      </c>
      <c r="AM2754"/>
      <c r="AP2754"/>
      <c r="AQ2754"/>
      <c r="AR2754"/>
    </row>
    <row r="2755" spans="1:44" s="15" customFormat="1">
      <c r="A2755" s="14">
        <v>44720.536851793979</v>
      </c>
      <c r="B2755" s="15" t="s">
        <v>1222</v>
      </c>
      <c r="C2755" s="15" t="s">
        <v>11</v>
      </c>
      <c r="D2755" s="14">
        <v>44720.536851793979</v>
      </c>
      <c r="E2755" s="15">
        <f t="shared" ca="1" si="75"/>
        <v>2607</v>
      </c>
      <c r="F2755" s="15" t="s">
        <v>12</v>
      </c>
      <c r="G2755" s="15" t="s">
        <v>13</v>
      </c>
      <c r="H2755" s="15" t="s">
        <v>474</v>
      </c>
      <c r="I2755" s="15" t="s">
        <v>475</v>
      </c>
      <c r="J2755" s="15" t="s">
        <v>1223</v>
      </c>
      <c r="K2755" s="16" t="s">
        <v>1224</v>
      </c>
      <c r="L2755" s="15" t="s">
        <v>112</v>
      </c>
      <c r="M2755" s="15" t="s">
        <v>1225</v>
      </c>
      <c r="N2755" s="15" t="s">
        <v>1226</v>
      </c>
      <c r="O2755" s="15" t="s">
        <v>114</v>
      </c>
      <c r="P2755" s="15" t="s">
        <v>22</v>
      </c>
      <c r="Q2755" s="15" t="s">
        <v>1228</v>
      </c>
      <c r="R2755" s="16" t="s">
        <v>1229</v>
      </c>
      <c r="S2755" s="16" t="s">
        <v>1230</v>
      </c>
      <c r="T2755" s="16" t="s">
        <v>1231</v>
      </c>
      <c r="U2755" s="18">
        <v>45012</v>
      </c>
      <c r="V2755" s="18">
        <v>45378</v>
      </c>
      <c r="W2755" s="15" t="s">
        <v>1232</v>
      </c>
      <c r="X2755" s="15" t="s">
        <v>1233</v>
      </c>
      <c r="Y2755" s="15" t="s">
        <v>41</v>
      </c>
      <c r="Z2755" s="15" t="s">
        <v>1225</v>
      </c>
      <c r="AA2755" s="15" t="s">
        <v>22</v>
      </c>
      <c r="AC2755" s="15" t="s">
        <v>1227</v>
      </c>
      <c r="AD2755" s="15" t="s">
        <v>1234</v>
      </c>
      <c r="AE2755" s="15" t="s">
        <v>1235</v>
      </c>
      <c r="AF2755" s="15" t="s">
        <v>1236</v>
      </c>
      <c r="AM2755"/>
      <c r="AP2755"/>
      <c r="AQ2755"/>
      <c r="AR2755"/>
    </row>
    <row r="2756" spans="1:44" s="15" customFormat="1">
      <c r="A2756" s="14">
        <v>44750.536851793979</v>
      </c>
      <c r="B2756" s="15" t="s">
        <v>1222</v>
      </c>
      <c r="C2756" s="15" t="s">
        <v>11</v>
      </c>
      <c r="D2756" s="14">
        <v>44750.536851793979</v>
      </c>
      <c r="E2756" s="15">
        <f t="shared" ca="1" si="75"/>
        <v>3714</v>
      </c>
      <c r="F2756" s="15" t="s">
        <v>12</v>
      </c>
      <c r="G2756" s="15" t="s">
        <v>13</v>
      </c>
      <c r="H2756" s="15" t="s">
        <v>474</v>
      </c>
      <c r="I2756" s="15" t="s">
        <v>475</v>
      </c>
      <c r="J2756" s="15" t="s">
        <v>1223</v>
      </c>
      <c r="K2756" s="16" t="s">
        <v>1224</v>
      </c>
      <c r="L2756" s="15" t="s">
        <v>112</v>
      </c>
      <c r="M2756" s="15" t="s">
        <v>1225</v>
      </c>
      <c r="N2756" s="15" t="s">
        <v>1226</v>
      </c>
      <c r="O2756" s="15" t="s">
        <v>114</v>
      </c>
      <c r="P2756" s="15" t="s">
        <v>22</v>
      </c>
      <c r="Q2756" s="15" t="s">
        <v>1228</v>
      </c>
      <c r="R2756" s="16" t="s">
        <v>1229</v>
      </c>
      <c r="S2756" s="16" t="s">
        <v>1230</v>
      </c>
      <c r="T2756" s="16" t="s">
        <v>1231</v>
      </c>
      <c r="U2756" s="18">
        <v>45012</v>
      </c>
      <c r="V2756" s="18">
        <v>45378</v>
      </c>
      <c r="W2756" s="15" t="s">
        <v>1232</v>
      </c>
      <c r="X2756" s="15" t="s">
        <v>1233</v>
      </c>
      <c r="Y2756" s="15" t="s">
        <v>41</v>
      </c>
      <c r="Z2756" s="15" t="s">
        <v>1225</v>
      </c>
      <c r="AA2756" s="15" t="s">
        <v>22</v>
      </c>
      <c r="AC2756" s="15" t="s">
        <v>1227</v>
      </c>
      <c r="AD2756" s="15" t="s">
        <v>1234</v>
      </c>
      <c r="AE2756" s="15" t="s">
        <v>1235</v>
      </c>
      <c r="AF2756" s="15" t="s">
        <v>1236</v>
      </c>
    </row>
    <row r="2757" spans="1:44">
      <c r="A2757" s="14">
        <v>44781.536851793979</v>
      </c>
      <c r="B2757" s="15" t="s">
        <v>1222</v>
      </c>
      <c r="C2757" s="15" t="s">
        <v>11</v>
      </c>
      <c r="D2757" s="14">
        <v>44781.536851793979</v>
      </c>
      <c r="E2757" s="15">
        <f t="shared" ca="1" si="75"/>
        <v>4326</v>
      </c>
      <c r="F2757" s="15" t="s">
        <v>12</v>
      </c>
      <c r="G2757" s="15" t="s">
        <v>13</v>
      </c>
      <c r="H2757" s="15" t="s">
        <v>474</v>
      </c>
      <c r="I2757" s="15" t="s">
        <v>475</v>
      </c>
      <c r="J2757" s="15" t="s">
        <v>1223</v>
      </c>
      <c r="K2757" s="16" t="s">
        <v>1224</v>
      </c>
      <c r="L2757" s="15" t="s">
        <v>112</v>
      </c>
      <c r="M2757" s="15" t="s">
        <v>1225</v>
      </c>
      <c r="N2757" s="15" t="s">
        <v>1226</v>
      </c>
      <c r="O2757" s="15" t="s">
        <v>114</v>
      </c>
      <c r="P2757" s="15" t="s">
        <v>22</v>
      </c>
      <c r="Q2757" s="15" t="s">
        <v>1228</v>
      </c>
      <c r="R2757" s="16" t="s">
        <v>1229</v>
      </c>
      <c r="S2757" s="16" t="s">
        <v>1230</v>
      </c>
      <c r="T2757" s="16" t="s">
        <v>1231</v>
      </c>
      <c r="U2757" s="18">
        <v>45012</v>
      </c>
      <c r="V2757" s="18">
        <v>45378</v>
      </c>
      <c r="W2757" s="15" t="s">
        <v>1232</v>
      </c>
      <c r="X2757" s="15" t="s">
        <v>1233</v>
      </c>
      <c r="Y2757" s="15" t="s">
        <v>41</v>
      </c>
      <c r="Z2757" s="15" t="s">
        <v>1225</v>
      </c>
      <c r="AA2757" s="15" t="s">
        <v>22</v>
      </c>
      <c r="AB2757" s="15"/>
      <c r="AC2757" s="15" t="s">
        <v>1227</v>
      </c>
      <c r="AD2757" s="15" t="s">
        <v>1234</v>
      </c>
      <c r="AE2757" s="15" t="s">
        <v>1235</v>
      </c>
      <c r="AF2757" s="15" t="s">
        <v>1236</v>
      </c>
      <c r="AG2757" s="15"/>
      <c r="AH2757" s="15"/>
      <c r="AJ2757" s="15"/>
      <c r="AK2757" s="15"/>
      <c r="AL2757" s="15"/>
      <c r="AM2757" s="15"/>
      <c r="AN2757" s="15"/>
      <c r="AO2757" s="15"/>
      <c r="AP2757" s="15"/>
      <c r="AQ2757" s="15"/>
      <c r="AR2757" s="15"/>
    </row>
    <row r="2758" spans="1:44">
      <c r="A2758" s="14">
        <v>44812.536851793979</v>
      </c>
      <c r="B2758" s="15" t="s">
        <v>1222</v>
      </c>
      <c r="C2758" s="15" t="s">
        <v>11</v>
      </c>
      <c r="D2758" s="14">
        <v>44812.536851793979</v>
      </c>
      <c r="E2758" s="15">
        <f t="shared" ca="1" si="75"/>
        <v>4262</v>
      </c>
      <c r="F2758" s="15" t="s">
        <v>12</v>
      </c>
      <c r="G2758" s="15" t="s">
        <v>13</v>
      </c>
      <c r="H2758" s="15" t="s">
        <v>474</v>
      </c>
      <c r="I2758" s="15" t="s">
        <v>475</v>
      </c>
      <c r="J2758" s="15" t="s">
        <v>1223</v>
      </c>
      <c r="K2758" s="16" t="s">
        <v>1224</v>
      </c>
      <c r="L2758" s="15" t="s">
        <v>112</v>
      </c>
      <c r="M2758" s="15" t="s">
        <v>1225</v>
      </c>
      <c r="N2758" s="15" t="s">
        <v>1226</v>
      </c>
      <c r="O2758" s="15" t="s">
        <v>114</v>
      </c>
      <c r="P2758" s="15" t="s">
        <v>22</v>
      </c>
      <c r="Q2758" s="15" t="s">
        <v>1228</v>
      </c>
      <c r="R2758" s="16" t="s">
        <v>1229</v>
      </c>
      <c r="S2758" s="16" t="s">
        <v>1230</v>
      </c>
      <c r="T2758" s="16" t="s">
        <v>1231</v>
      </c>
      <c r="U2758" s="18">
        <v>45012</v>
      </c>
      <c r="V2758" s="18">
        <v>45378</v>
      </c>
      <c r="W2758" s="15" t="s">
        <v>1232</v>
      </c>
      <c r="X2758" s="15" t="s">
        <v>1233</v>
      </c>
      <c r="Y2758" s="15" t="s">
        <v>41</v>
      </c>
      <c r="Z2758" s="15" t="s">
        <v>1225</v>
      </c>
      <c r="AA2758" s="15" t="s">
        <v>22</v>
      </c>
      <c r="AB2758" s="15"/>
      <c r="AC2758" s="15" t="s">
        <v>1227</v>
      </c>
      <c r="AD2758" s="15" t="s">
        <v>1234</v>
      </c>
      <c r="AE2758" s="15" t="s">
        <v>1235</v>
      </c>
      <c r="AF2758" s="15" t="s">
        <v>1236</v>
      </c>
      <c r="AG2758" s="15"/>
      <c r="AH2758" s="15"/>
      <c r="AJ2758" s="15"/>
      <c r="AK2758" s="15"/>
      <c r="AL2758" s="15"/>
      <c r="AM2758" s="15"/>
      <c r="AN2758" s="15"/>
      <c r="AO2758" s="15"/>
      <c r="AP2758" s="15"/>
      <c r="AQ2758" s="15"/>
      <c r="AR2758" s="15"/>
    </row>
    <row r="2759" spans="1:44">
      <c r="A2759" s="14">
        <v>44842.536851793979</v>
      </c>
      <c r="B2759" s="15" t="s">
        <v>1222</v>
      </c>
      <c r="C2759" s="15" t="s">
        <v>11</v>
      </c>
      <c r="D2759" s="14">
        <v>44842.536851793979</v>
      </c>
      <c r="E2759" s="15">
        <f t="shared" ca="1" si="75"/>
        <v>4087</v>
      </c>
      <c r="F2759" s="15" t="s">
        <v>12</v>
      </c>
      <c r="G2759" s="15" t="s">
        <v>13</v>
      </c>
      <c r="H2759" s="15" t="s">
        <v>474</v>
      </c>
      <c r="I2759" s="15" t="s">
        <v>475</v>
      </c>
      <c r="J2759" s="15" t="s">
        <v>1223</v>
      </c>
      <c r="K2759" s="16" t="s">
        <v>1224</v>
      </c>
      <c r="L2759" s="15" t="s">
        <v>112</v>
      </c>
      <c r="M2759" s="15" t="s">
        <v>1225</v>
      </c>
      <c r="N2759" s="15" t="s">
        <v>1226</v>
      </c>
      <c r="O2759" s="15" t="s">
        <v>114</v>
      </c>
      <c r="P2759" s="15" t="s">
        <v>22</v>
      </c>
      <c r="Q2759" s="15" t="s">
        <v>1228</v>
      </c>
      <c r="R2759" s="16" t="s">
        <v>1229</v>
      </c>
      <c r="S2759" s="16" t="s">
        <v>1230</v>
      </c>
      <c r="T2759" s="16" t="s">
        <v>1231</v>
      </c>
      <c r="U2759" s="18">
        <v>45012</v>
      </c>
      <c r="V2759" s="18">
        <v>45378</v>
      </c>
      <c r="W2759" s="15" t="s">
        <v>1232</v>
      </c>
      <c r="X2759" s="15" t="s">
        <v>1233</v>
      </c>
      <c r="Y2759" s="15" t="s">
        <v>41</v>
      </c>
      <c r="Z2759" s="15" t="s">
        <v>1225</v>
      </c>
      <c r="AA2759" s="15" t="s">
        <v>22</v>
      </c>
      <c r="AB2759" s="15"/>
      <c r="AC2759" s="15" t="s">
        <v>1227</v>
      </c>
      <c r="AD2759" s="15" t="s">
        <v>1234</v>
      </c>
      <c r="AE2759" s="15" t="s">
        <v>1235</v>
      </c>
      <c r="AF2759" s="15" t="s">
        <v>1236</v>
      </c>
      <c r="AG2759" s="15"/>
      <c r="AH2759" s="15"/>
      <c r="AJ2759" s="15"/>
      <c r="AK2759" s="15"/>
      <c r="AL2759" s="15"/>
      <c r="AM2759" s="15"/>
      <c r="AN2759" s="15"/>
      <c r="AO2759" s="15"/>
      <c r="AP2759" s="15"/>
      <c r="AQ2759" s="15"/>
      <c r="AR2759" s="15"/>
    </row>
    <row r="2760" spans="1:44">
      <c r="A2760" s="14">
        <v>44873.536851793979</v>
      </c>
      <c r="B2760" s="15" t="s">
        <v>1222</v>
      </c>
      <c r="C2760" s="15" t="s">
        <v>11</v>
      </c>
      <c r="D2760" s="14">
        <v>44873.536851793979</v>
      </c>
      <c r="E2760" s="15">
        <f t="shared" ca="1" si="75"/>
        <v>2895</v>
      </c>
      <c r="F2760" s="15" t="s">
        <v>12</v>
      </c>
      <c r="G2760" s="15" t="s">
        <v>13</v>
      </c>
      <c r="H2760" s="15" t="s">
        <v>474</v>
      </c>
      <c r="I2760" s="15" t="s">
        <v>475</v>
      </c>
      <c r="J2760" s="15" t="s">
        <v>1223</v>
      </c>
      <c r="K2760" s="16" t="s">
        <v>1224</v>
      </c>
      <c r="L2760" s="15" t="s">
        <v>112</v>
      </c>
      <c r="M2760" s="15" t="s">
        <v>1225</v>
      </c>
      <c r="N2760" s="15" t="s">
        <v>1226</v>
      </c>
      <c r="O2760" s="15" t="s">
        <v>114</v>
      </c>
      <c r="P2760" s="15" t="s">
        <v>22</v>
      </c>
      <c r="Q2760" s="15" t="s">
        <v>1228</v>
      </c>
      <c r="R2760" s="16" t="s">
        <v>1229</v>
      </c>
      <c r="S2760" s="16" t="s">
        <v>1230</v>
      </c>
      <c r="T2760" s="16" t="s">
        <v>1231</v>
      </c>
      <c r="U2760" s="18">
        <v>45012</v>
      </c>
      <c r="V2760" s="18">
        <v>45378</v>
      </c>
      <c r="W2760" s="15" t="s">
        <v>1232</v>
      </c>
      <c r="X2760" s="15" t="s">
        <v>1233</v>
      </c>
      <c r="Y2760" s="15" t="s">
        <v>41</v>
      </c>
      <c r="Z2760" s="15" t="s">
        <v>1225</v>
      </c>
      <c r="AA2760" s="15" t="s">
        <v>22</v>
      </c>
      <c r="AB2760" s="15"/>
      <c r="AC2760" s="15" t="s">
        <v>1227</v>
      </c>
      <c r="AD2760" s="15" t="s">
        <v>1234</v>
      </c>
      <c r="AE2760" s="15" t="s">
        <v>1235</v>
      </c>
      <c r="AF2760" s="15" t="s">
        <v>1236</v>
      </c>
      <c r="AG2760" s="15"/>
      <c r="AH2760" s="15"/>
      <c r="AJ2760" s="15"/>
      <c r="AK2760" s="15"/>
      <c r="AL2760" s="15"/>
      <c r="AM2760" s="15"/>
      <c r="AN2760" s="15"/>
      <c r="AO2760" s="15"/>
      <c r="AP2760" s="15"/>
      <c r="AQ2760" s="15"/>
      <c r="AR2760" s="15"/>
    </row>
    <row r="2761" spans="1:44">
      <c r="A2761" s="14">
        <v>44903.536851793979</v>
      </c>
      <c r="B2761" s="15" t="s">
        <v>1222</v>
      </c>
      <c r="C2761" s="15" t="s">
        <v>11</v>
      </c>
      <c r="D2761" s="14">
        <v>44903.536851793979</v>
      </c>
      <c r="E2761" s="15">
        <f t="shared" ca="1" si="75"/>
        <v>3112</v>
      </c>
      <c r="F2761" s="15" t="s">
        <v>12</v>
      </c>
      <c r="G2761" s="15" t="s">
        <v>13</v>
      </c>
      <c r="H2761" s="15" t="s">
        <v>474</v>
      </c>
      <c r="I2761" s="15" t="s">
        <v>475</v>
      </c>
      <c r="J2761" s="15" t="s">
        <v>1223</v>
      </c>
      <c r="K2761" s="16" t="s">
        <v>1224</v>
      </c>
      <c r="L2761" s="15" t="s">
        <v>112</v>
      </c>
      <c r="M2761" s="15" t="s">
        <v>1225</v>
      </c>
      <c r="N2761" s="15" t="s">
        <v>1226</v>
      </c>
      <c r="O2761" s="15" t="s">
        <v>114</v>
      </c>
      <c r="P2761" s="15" t="s">
        <v>22</v>
      </c>
      <c r="Q2761" s="15" t="s">
        <v>1228</v>
      </c>
      <c r="R2761" s="16" t="s">
        <v>1229</v>
      </c>
      <c r="S2761" s="16" t="s">
        <v>1230</v>
      </c>
      <c r="T2761" s="16" t="s">
        <v>1231</v>
      </c>
      <c r="U2761" s="18">
        <v>45012</v>
      </c>
      <c r="V2761" s="18">
        <v>45378</v>
      </c>
      <c r="W2761" s="15" t="s">
        <v>1232</v>
      </c>
      <c r="X2761" s="15" t="s">
        <v>1233</v>
      </c>
      <c r="Y2761" s="15" t="s">
        <v>41</v>
      </c>
      <c r="Z2761" s="15" t="s">
        <v>1225</v>
      </c>
      <c r="AA2761" s="15" t="s">
        <v>22</v>
      </c>
      <c r="AB2761" s="15"/>
      <c r="AC2761" s="15" t="s">
        <v>1227</v>
      </c>
      <c r="AD2761" s="15" t="s">
        <v>1234</v>
      </c>
      <c r="AE2761" s="15" t="s">
        <v>1235</v>
      </c>
      <c r="AF2761" s="15" t="s">
        <v>1236</v>
      </c>
      <c r="AG2761" s="15"/>
      <c r="AH2761" s="15"/>
      <c r="AJ2761" s="15"/>
      <c r="AK2761" s="15"/>
      <c r="AL2761" s="15"/>
      <c r="AM2761" s="15"/>
      <c r="AN2761" s="15"/>
      <c r="AO2761" s="15"/>
      <c r="AP2761" s="15"/>
      <c r="AQ2761" s="15"/>
      <c r="AR2761" s="15"/>
    </row>
    <row r="2762" spans="1:44">
      <c r="A2762" s="14">
        <v>44934.536851793979</v>
      </c>
      <c r="B2762" s="15" t="s">
        <v>1222</v>
      </c>
      <c r="C2762" s="15" t="s">
        <v>11</v>
      </c>
      <c r="D2762" s="14">
        <v>44934.536851793979</v>
      </c>
      <c r="E2762" s="15">
        <f t="shared" ca="1" si="75"/>
        <v>4229</v>
      </c>
      <c r="F2762" s="15" t="s">
        <v>12</v>
      </c>
      <c r="G2762" s="15" t="s">
        <v>13</v>
      </c>
      <c r="H2762" s="15" t="s">
        <v>474</v>
      </c>
      <c r="I2762" s="15" t="s">
        <v>475</v>
      </c>
      <c r="J2762" s="15" t="s">
        <v>1223</v>
      </c>
      <c r="K2762" s="16" t="s">
        <v>1224</v>
      </c>
      <c r="L2762" s="15" t="s">
        <v>112</v>
      </c>
      <c r="M2762" s="15" t="s">
        <v>1225</v>
      </c>
      <c r="N2762" s="15" t="s">
        <v>1226</v>
      </c>
      <c r="O2762" s="15" t="s">
        <v>114</v>
      </c>
      <c r="P2762" s="15" t="s">
        <v>22</v>
      </c>
      <c r="Q2762" s="15" t="s">
        <v>1228</v>
      </c>
      <c r="R2762" s="16" t="s">
        <v>1229</v>
      </c>
      <c r="S2762" s="16" t="s">
        <v>1230</v>
      </c>
      <c r="T2762" s="16" t="s">
        <v>1231</v>
      </c>
      <c r="U2762" s="18">
        <v>45012</v>
      </c>
      <c r="V2762" s="18">
        <v>45378</v>
      </c>
      <c r="W2762" s="15" t="s">
        <v>1232</v>
      </c>
      <c r="X2762" s="15" t="s">
        <v>1233</v>
      </c>
      <c r="Y2762" s="15" t="s">
        <v>41</v>
      </c>
      <c r="Z2762" s="15" t="s">
        <v>1225</v>
      </c>
      <c r="AA2762" s="15" t="s">
        <v>22</v>
      </c>
      <c r="AB2762" s="15"/>
      <c r="AC2762" s="15" t="s">
        <v>1227</v>
      </c>
      <c r="AD2762" s="15" t="s">
        <v>1234</v>
      </c>
      <c r="AE2762" s="15" t="s">
        <v>1235</v>
      </c>
      <c r="AF2762" s="15" t="s">
        <v>1236</v>
      </c>
      <c r="AG2762" s="15"/>
      <c r="AH2762" s="15"/>
      <c r="AJ2762" s="15"/>
      <c r="AK2762" s="15"/>
      <c r="AL2762" s="15"/>
      <c r="AM2762" s="15"/>
      <c r="AN2762" s="15"/>
      <c r="AO2762" s="15"/>
      <c r="AP2762" s="15"/>
      <c r="AQ2762" s="15"/>
      <c r="AR2762" s="15"/>
    </row>
    <row r="2763" spans="1:44">
      <c r="A2763" s="14">
        <v>44965.536851793979</v>
      </c>
      <c r="B2763" s="15" t="s">
        <v>1222</v>
      </c>
      <c r="C2763" s="15" t="s">
        <v>11</v>
      </c>
      <c r="D2763" s="14">
        <v>44965.536851793979</v>
      </c>
      <c r="E2763" s="15">
        <f t="shared" ca="1" si="75"/>
        <v>4364</v>
      </c>
      <c r="F2763" s="15" t="s">
        <v>12</v>
      </c>
      <c r="G2763" s="15" t="s">
        <v>13</v>
      </c>
      <c r="H2763" s="15" t="s">
        <v>474</v>
      </c>
      <c r="I2763" s="15" t="s">
        <v>475</v>
      </c>
      <c r="J2763" s="15" t="s">
        <v>1223</v>
      </c>
      <c r="K2763" s="16" t="s">
        <v>1224</v>
      </c>
      <c r="L2763" s="15" t="s">
        <v>112</v>
      </c>
      <c r="M2763" s="15" t="s">
        <v>1225</v>
      </c>
      <c r="N2763" s="15" t="s">
        <v>1226</v>
      </c>
      <c r="O2763" s="15" t="s">
        <v>114</v>
      </c>
      <c r="P2763" s="15" t="s">
        <v>22</v>
      </c>
      <c r="Q2763" s="15" t="s">
        <v>1228</v>
      </c>
      <c r="R2763" s="16" t="s">
        <v>1229</v>
      </c>
      <c r="S2763" s="16" t="s">
        <v>1230</v>
      </c>
      <c r="T2763" s="16" t="s">
        <v>1231</v>
      </c>
      <c r="U2763" s="18">
        <v>45012</v>
      </c>
      <c r="V2763" s="18">
        <v>45378</v>
      </c>
      <c r="W2763" s="15" t="s">
        <v>1232</v>
      </c>
      <c r="X2763" s="15" t="s">
        <v>1233</v>
      </c>
      <c r="Y2763" s="15" t="s">
        <v>41</v>
      </c>
      <c r="Z2763" s="15" t="s">
        <v>1225</v>
      </c>
      <c r="AA2763" s="15" t="s">
        <v>22</v>
      </c>
      <c r="AB2763" s="15"/>
      <c r="AC2763" s="15" t="s">
        <v>1227</v>
      </c>
      <c r="AD2763" s="15" t="s">
        <v>1234</v>
      </c>
      <c r="AE2763" s="15" t="s">
        <v>1235</v>
      </c>
      <c r="AF2763" s="15" t="s">
        <v>1236</v>
      </c>
      <c r="AG2763" s="15"/>
      <c r="AH2763" s="15"/>
      <c r="AJ2763" s="15"/>
      <c r="AK2763" s="15"/>
      <c r="AL2763" s="15"/>
      <c r="AM2763" s="15"/>
      <c r="AN2763" s="15"/>
      <c r="AO2763" s="15"/>
      <c r="AP2763" s="15"/>
      <c r="AQ2763" s="15"/>
      <c r="AR2763" s="15"/>
    </row>
    <row r="2764" spans="1:44" s="15" customFormat="1">
      <c r="A2764" s="14">
        <v>44993.536851793979</v>
      </c>
      <c r="B2764" s="15" t="s">
        <v>1222</v>
      </c>
      <c r="C2764" s="15" t="s">
        <v>11</v>
      </c>
      <c r="D2764" s="14">
        <v>44993.536851793979</v>
      </c>
      <c r="E2764" s="15">
        <f t="shared" ca="1" si="75"/>
        <v>3781</v>
      </c>
      <c r="F2764" s="15" t="s">
        <v>12</v>
      </c>
      <c r="G2764" s="15" t="s">
        <v>13</v>
      </c>
      <c r="H2764" s="15" t="s">
        <v>474</v>
      </c>
      <c r="I2764" s="15" t="s">
        <v>475</v>
      </c>
      <c r="J2764" s="15" t="s">
        <v>1223</v>
      </c>
      <c r="K2764" s="16" t="s">
        <v>1224</v>
      </c>
      <c r="L2764" s="15" t="s">
        <v>112</v>
      </c>
      <c r="M2764" s="15" t="s">
        <v>1225</v>
      </c>
      <c r="N2764" s="15" t="s">
        <v>1226</v>
      </c>
      <c r="O2764" s="15" t="s">
        <v>114</v>
      </c>
      <c r="P2764" s="15" t="s">
        <v>22</v>
      </c>
      <c r="Q2764" s="15" t="s">
        <v>1228</v>
      </c>
      <c r="R2764" s="16" t="s">
        <v>1229</v>
      </c>
      <c r="S2764" s="16" t="s">
        <v>1230</v>
      </c>
      <c r="T2764" s="16" t="s">
        <v>1231</v>
      </c>
      <c r="U2764" s="18">
        <v>45012</v>
      </c>
      <c r="V2764" s="18">
        <v>45378</v>
      </c>
      <c r="W2764" s="15" t="s">
        <v>1232</v>
      </c>
      <c r="X2764" s="15" t="s">
        <v>1233</v>
      </c>
      <c r="Y2764" s="15" t="s">
        <v>41</v>
      </c>
      <c r="Z2764" s="15" t="s">
        <v>1225</v>
      </c>
      <c r="AA2764" s="15" t="s">
        <v>22</v>
      </c>
      <c r="AC2764" s="15" t="s">
        <v>1227</v>
      </c>
      <c r="AD2764" s="15" t="s">
        <v>1234</v>
      </c>
      <c r="AE2764" s="15" t="s">
        <v>1235</v>
      </c>
      <c r="AF2764" s="15" t="s">
        <v>1236</v>
      </c>
      <c r="AI2764"/>
    </row>
    <row r="2765" spans="1:44" s="15" customFormat="1">
      <c r="A2765" s="14">
        <v>45024.536851793979</v>
      </c>
      <c r="B2765" s="15" t="s">
        <v>1222</v>
      </c>
      <c r="C2765" s="15" t="s">
        <v>11</v>
      </c>
      <c r="D2765" s="14">
        <v>45024.536851793979</v>
      </c>
      <c r="E2765" s="15">
        <f t="shared" ca="1" si="75"/>
        <v>4527</v>
      </c>
      <c r="F2765" s="15" t="s">
        <v>12</v>
      </c>
      <c r="G2765" s="15" t="s">
        <v>13</v>
      </c>
      <c r="H2765" s="15" t="s">
        <v>474</v>
      </c>
      <c r="I2765" s="15" t="s">
        <v>475</v>
      </c>
      <c r="J2765" s="15" t="s">
        <v>1223</v>
      </c>
      <c r="K2765" s="16" t="s">
        <v>1224</v>
      </c>
      <c r="L2765" s="15" t="s">
        <v>112</v>
      </c>
      <c r="M2765" s="15" t="s">
        <v>1225</v>
      </c>
      <c r="N2765" s="15" t="s">
        <v>1226</v>
      </c>
      <c r="O2765" s="15" t="s">
        <v>114</v>
      </c>
      <c r="P2765" s="15" t="s">
        <v>22</v>
      </c>
      <c r="Q2765" s="15" t="s">
        <v>1228</v>
      </c>
      <c r="R2765" s="16" t="s">
        <v>1229</v>
      </c>
      <c r="S2765" s="16" t="s">
        <v>1230</v>
      </c>
      <c r="T2765" s="16" t="s">
        <v>1231</v>
      </c>
      <c r="U2765" s="18">
        <v>45012</v>
      </c>
      <c r="V2765" s="18">
        <v>45378</v>
      </c>
      <c r="W2765" s="15" t="s">
        <v>1232</v>
      </c>
      <c r="X2765" s="15" t="s">
        <v>1233</v>
      </c>
      <c r="Y2765" s="15" t="s">
        <v>41</v>
      </c>
      <c r="Z2765" s="15" t="s">
        <v>1225</v>
      </c>
      <c r="AA2765" s="15" t="s">
        <v>22</v>
      </c>
      <c r="AC2765" s="15" t="s">
        <v>1227</v>
      </c>
      <c r="AD2765" s="15" t="s">
        <v>1234</v>
      </c>
      <c r="AE2765" s="15" t="s">
        <v>1235</v>
      </c>
      <c r="AF2765" s="15" t="s">
        <v>1236</v>
      </c>
    </row>
    <row r="2766" spans="1:44" s="15" customFormat="1">
      <c r="A2766" s="14">
        <v>45054.536851793979</v>
      </c>
      <c r="B2766" s="15" t="s">
        <v>1222</v>
      </c>
      <c r="C2766" s="15" t="s">
        <v>11</v>
      </c>
      <c r="D2766" s="14">
        <v>45054.536851793979</v>
      </c>
      <c r="E2766" s="15">
        <f t="shared" ca="1" si="75"/>
        <v>2377</v>
      </c>
      <c r="F2766" s="15" t="s">
        <v>12</v>
      </c>
      <c r="G2766" s="15" t="s">
        <v>13</v>
      </c>
      <c r="H2766" s="15" t="s">
        <v>474</v>
      </c>
      <c r="I2766" s="15" t="s">
        <v>475</v>
      </c>
      <c r="J2766" s="15" t="s">
        <v>1223</v>
      </c>
      <c r="K2766" s="16" t="s">
        <v>1224</v>
      </c>
      <c r="L2766" s="15" t="s">
        <v>112</v>
      </c>
      <c r="M2766" s="15" t="s">
        <v>1225</v>
      </c>
      <c r="N2766" s="15" t="s">
        <v>1226</v>
      </c>
      <c r="O2766" s="15" t="s">
        <v>114</v>
      </c>
      <c r="P2766" s="15" t="s">
        <v>22</v>
      </c>
      <c r="Q2766" s="15" t="s">
        <v>1228</v>
      </c>
      <c r="R2766" s="16" t="s">
        <v>1229</v>
      </c>
      <c r="S2766" s="16" t="s">
        <v>1230</v>
      </c>
      <c r="T2766" s="16" t="s">
        <v>1231</v>
      </c>
      <c r="U2766" s="18">
        <v>45012</v>
      </c>
      <c r="V2766" s="18">
        <v>45378</v>
      </c>
      <c r="W2766" s="15" t="s">
        <v>1232</v>
      </c>
      <c r="X2766" s="15" t="s">
        <v>1233</v>
      </c>
      <c r="Y2766" s="15" t="s">
        <v>41</v>
      </c>
      <c r="Z2766" s="15" t="s">
        <v>1225</v>
      </c>
      <c r="AA2766" s="15" t="s">
        <v>22</v>
      </c>
      <c r="AC2766" s="15" t="s">
        <v>1227</v>
      </c>
      <c r="AD2766" s="15" t="s">
        <v>1234</v>
      </c>
      <c r="AE2766" s="15" t="s">
        <v>1235</v>
      </c>
      <c r="AF2766" s="15" t="s">
        <v>1236</v>
      </c>
    </row>
    <row r="2767" spans="1:44" s="15" customFormat="1">
      <c r="A2767" s="14">
        <v>45085.536851793979</v>
      </c>
      <c r="B2767" s="15" t="s">
        <v>1222</v>
      </c>
      <c r="C2767" s="15" t="s">
        <v>11</v>
      </c>
      <c r="D2767" s="14">
        <v>45085.536851793979</v>
      </c>
      <c r="E2767" s="15">
        <f t="shared" ca="1" si="75"/>
        <v>3179</v>
      </c>
      <c r="F2767" s="15" t="s">
        <v>12</v>
      </c>
      <c r="G2767" s="15" t="s">
        <v>13</v>
      </c>
      <c r="H2767" s="15" t="s">
        <v>474</v>
      </c>
      <c r="I2767" s="15" t="s">
        <v>475</v>
      </c>
      <c r="J2767" s="15" t="s">
        <v>1223</v>
      </c>
      <c r="K2767" s="16" t="s">
        <v>1224</v>
      </c>
      <c r="L2767" s="15" t="s">
        <v>112</v>
      </c>
      <c r="M2767" s="15" t="s">
        <v>1225</v>
      </c>
      <c r="N2767" s="15" t="s">
        <v>1226</v>
      </c>
      <c r="O2767" s="15" t="s">
        <v>114</v>
      </c>
      <c r="P2767" s="15" t="s">
        <v>22</v>
      </c>
      <c r="Q2767" s="15" t="s">
        <v>1228</v>
      </c>
      <c r="R2767" s="16" t="s">
        <v>1229</v>
      </c>
      <c r="S2767" s="16" t="s">
        <v>1230</v>
      </c>
      <c r="T2767" s="16" t="s">
        <v>1231</v>
      </c>
      <c r="U2767" s="18">
        <v>45012</v>
      </c>
      <c r="V2767" s="18">
        <v>45378</v>
      </c>
      <c r="W2767" s="15" t="s">
        <v>1232</v>
      </c>
      <c r="X2767" s="15" t="s">
        <v>1233</v>
      </c>
      <c r="Y2767" s="15" t="s">
        <v>41</v>
      </c>
      <c r="Z2767" s="15" t="s">
        <v>1225</v>
      </c>
      <c r="AA2767" s="15" t="s">
        <v>22</v>
      </c>
      <c r="AC2767" s="15" t="s">
        <v>1227</v>
      </c>
      <c r="AD2767" s="15" t="s">
        <v>1234</v>
      </c>
      <c r="AE2767" s="15" t="s">
        <v>1235</v>
      </c>
      <c r="AF2767" s="15" t="s">
        <v>1236</v>
      </c>
    </row>
    <row r="2768" spans="1:44" s="15" customFormat="1">
      <c r="A2768" s="14">
        <v>45115.536851793979</v>
      </c>
      <c r="B2768" s="15" t="s">
        <v>1222</v>
      </c>
      <c r="C2768" s="15" t="s">
        <v>11</v>
      </c>
      <c r="D2768" s="14">
        <v>45115.536851793979</v>
      </c>
      <c r="E2768" s="15">
        <f t="shared" ca="1" si="75"/>
        <v>3367</v>
      </c>
      <c r="F2768" s="15" t="s">
        <v>12</v>
      </c>
      <c r="G2768" s="15" t="s">
        <v>13</v>
      </c>
      <c r="H2768" s="15" t="s">
        <v>474</v>
      </c>
      <c r="I2768" s="15" t="s">
        <v>475</v>
      </c>
      <c r="J2768" s="15" t="s">
        <v>1223</v>
      </c>
      <c r="K2768" s="16" t="s">
        <v>1224</v>
      </c>
      <c r="L2768" s="15" t="s">
        <v>112</v>
      </c>
      <c r="M2768" s="15" t="s">
        <v>1225</v>
      </c>
      <c r="N2768" s="15" t="s">
        <v>1226</v>
      </c>
      <c r="O2768" s="15" t="s">
        <v>114</v>
      </c>
      <c r="P2768" s="15" t="s">
        <v>22</v>
      </c>
      <c r="Q2768" s="15" t="s">
        <v>1228</v>
      </c>
      <c r="R2768" s="16" t="s">
        <v>1229</v>
      </c>
      <c r="S2768" s="16" t="s">
        <v>1230</v>
      </c>
      <c r="T2768" s="16" t="s">
        <v>1231</v>
      </c>
      <c r="U2768" s="18">
        <v>45012</v>
      </c>
      <c r="V2768" s="18">
        <v>45378</v>
      </c>
      <c r="W2768" s="15" t="s">
        <v>1232</v>
      </c>
      <c r="X2768" s="15" t="s">
        <v>1233</v>
      </c>
      <c r="Y2768" s="15" t="s">
        <v>41</v>
      </c>
      <c r="Z2768" s="15" t="s">
        <v>1225</v>
      </c>
      <c r="AA2768" s="15" t="s">
        <v>22</v>
      </c>
      <c r="AC2768" s="15" t="s">
        <v>1227</v>
      </c>
      <c r="AD2768" s="15" t="s">
        <v>1234</v>
      </c>
      <c r="AE2768" s="15" t="s">
        <v>1235</v>
      </c>
      <c r="AF2768" s="15" t="s">
        <v>1236</v>
      </c>
    </row>
    <row r="2769" spans="1:40" s="15" customFormat="1">
      <c r="A2769" s="14">
        <v>45146.536851793979</v>
      </c>
      <c r="B2769" s="15" t="s">
        <v>1222</v>
      </c>
      <c r="C2769" s="15" t="s">
        <v>11</v>
      </c>
      <c r="D2769" s="14">
        <v>45146.536851793979</v>
      </c>
      <c r="E2769" s="15">
        <f t="shared" ca="1" si="75"/>
        <v>4084</v>
      </c>
      <c r="F2769" s="15" t="s">
        <v>12</v>
      </c>
      <c r="G2769" s="15" t="s">
        <v>13</v>
      </c>
      <c r="H2769" s="15" t="s">
        <v>474</v>
      </c>
      <c r="I2769" s="15" t="s">
        <v>475</v>
      </c>
      <c r="J2769" s="15" t="s">
        <v>1223</v>
      </c>
      <c r="K2769" s="16" t="s">
        <v>1224</v>
      </c>
      <c r="L2769" s="15" t="s">
        <v>112</v>
      </c>
      <c r="M2769" s="15" t="s">
        <v>1225</v>
      </c>
      <c r="N2769" s="15" t="s">
        <v>1226</v>
      </c>
      <c r="O2769" s="15" t="s">
        <v>114</v>
      </c>
      <c r="P2769" s="15" t="s">
        <v>22</v>
      </c>
      <c r="Q2769" s="15" t="s">
        <v>1228</v>
      </c>
      <c r="R2769" s="16" t="s">
        <v>1229</v>
      </c>
      <c r="S2769" s="16" t="s">
        <v>1230</v>
      </c>
      <c r="T2769" s="16" t="s">
        <v>1231</v>
      </c>
      <c r="U2769" s="18">
        <v>45012</v>
      </c>
      <c r="V2769" s="18">
        <v>45378</v>
      </c>
      <c r="W2769" s="15" t="s">
        <v>1232</v>
      </c>
      <c r="X2769" s="15" t="s">
        <v>1233</v>
      </c>
      <c r="Y2769" s="15" t="s">
        <v>41</v>
      </c>
      <c r="Z2769" s="15" t="s">
        <v>1225</v>
      </c>
      <c r="AA2769" s="15" t="s">
        <v>22</v>
      </c>
      <c r="AC2769" s="15" t="s">
        <v>1227</v>
      </c>
      <c r="AD2769" s="15" t="s">
        <v>1234</v>
      </c>
      <c r="AE2769" s="15" t="s">
        <v>1235</v>
      </c>
      <c r="AF2769" s="15" t="s">
        <v>1236</v>
      </c>
    </row>
    <row r="2770" spans="1:40" s="15" customFormat="1">
      <c r="A2770" s="14">
        <v>45177.536851793979</v>
      </c>
      <c r="B2770" s="15" t="s">
        <v>1222</v>
      </c>
      <c r="C2770" s="15" t="s">
        <v>11</v>
      </c>
      <c r="D2770" s="14">
        <v>45177.536851793979</v>
      </c>
      <c r="E2770" s="15">
        <f t="shared" ca="1" si="75"/>
        <v>2453</v>
      </c>
      <c r="F2770" s="15" t="s">
        <v>12</v>
      </c>
      <c r="G2770" s="15" t="s">
        <v>13</v>
      </c>
      <c r="H2770" s="15" t="s">
        <v>474</v>
      </c>
      <c r="I2770" s="15" t="s">
        <v>475</v>
      </c>
      <c r="J2770" s="15" t="s">
        <v>1223</v>
      </c>
      <c r="K2770" s="16" t="s">
        <v>1224</v>
      </c>
      <c r="L2770" s="15" t="s">
        <v>112</v>
      </c>
      <c r="M2770" s="15" t="s">
        <v>1225</v>
      </c>
      <c r="N2770" s="15" t="s">
        <v>1226</v>
      </c>
      <c r="O2770" s="15" t="s">
        <v>114</v>
      </c>
      <c r="P2770" s="15" t="s">
        <v>22</v>
      </c>
      <c r="Q2770" s="15" t="s">
        <v>1228</v>
      </c>
      <c r="R2770" s="16" t="s">
        <v>1229</v>
      </c>
      <c r="S2770" s="16" t="s">
        <v>1230</v>
      </c>
      <c r="T2770" s="16" t="s">
        <v>1231</v>
      </c>
      <c r="U2770" s="18">
        <v>45012</v>
      </c>
      <c r="V2770" s="18">
        <v>45378</v>
      </c>
      <c r="W2770" s="15" t="s">
        <v>1232</v>
      </c>
      <c r="X2770" s="15" t="s">
        <v>1233</v>
      </c>
      <c r="Y2770" s="15" t="s">
        <v>41</v>
      </c>
      <c r="Z2770" s="15" t="s">
        <v>1225</v>
      </c>
      <c r="AA2770" s="15" t="s">
        <v>22</v>
      </c>
      <c r="AC2770" s="15" t="s">
        <v>1227</v>
      </c>
      <c r="AD2770" s="15" t="s">
        <v>1234</v>
      </c>
      <c r="AE2770" s="15" t="s">
        <v>1235</v>
      </c>
      <c r="AF2770" s="15" t="s">
        <v>1236</v>
      </c>
    </row>
    <row r="2771" spans="1:40" s="15" customFormat="1">
      <c r="A2771" s="14">
        <v>45207.536851793979</v>
      </c>
      <c r="B2771" s="15" t="s">
        <v>1222</v>
      </c>
      <c r="C2771" s="15" t="s">
        <v>11</v>
      </c>
      <c r="D2771" s="14">
        <v>45207.536851793979</v>
      </c>
      <c r="E2771" s="15">
        <f t="shared" ca="1" si="75"/>
        <v>3837</v>
      </c>
      <c r="F2771" s="15" t="s">
        <v>12</v>
      </c>
      <c r="G2771" s="15" t="s">
        <v>13</v>
      </c>
      <c r="H2771" s="15" t="s">
        <v>474</v>
      </c>
      <c r="I2771" s="15" t="s">
        <v>475</v>
      </c>
      <c r="J2771" s="15" t="s">
        <v>1223</v>
      </c>
      <c r="K2771" s="16" t="s">
        <v>1224</v>
      </c>
      <c r="L2771" s="15" t="s">
        <v>112</v>
      </c>
      <c r="M2771" s="15" t="s">
        <v>1225</v>
      </c>
      <c r="N2771" s="15" t="s">
        <v>1226</v>
      </c>
      <c r="O2771" s="15" t="s">
        <v>114</v>
      </c>
      <c r="P2771" s="15" t="s">
        <v>22</v>
      </c>
      <c r="Q2771" s="15" t="s">
        <v>1228</v>
      </c>
      <c r="R2771" s="16" t="s">
        <v>1229</v>
      </c>
      <c r="S2771" s="16" t="s">
        <v>1230</v>
      </c>
      <c r="T2771" s="16" t="s">
        <v>1231</v>
      </c>
      <c r="U2771" s="18">
        <v>45012</v>
      </c>
      <c r="V2771" s="18">
        <v>45378</v>
      </c>
      <c r="W2771" s="15" t="s">
        <v>1232</v>
      </c>
      <c r="X2771" s="15" t="s">
        <v>1233</v>
      </c>
      <c r="Y2771" s="15" t="s">
        <v>41</v>
      </c>
      <c r="Z2771" s="15" t="s">
        <v>1225</v>
      </c>
      <c r="AA2771" s="15" t="s">
        <v>22</v>
      </c>
      <c r="AC2771" s="15" t="s">
        <v>1227</v>
      </c>
      <c r="AD2771" s="15" t="s">
        <v>1234</v>
      </c>
      <c r="AE2771" s="15" t="s">
        <v>1235</v>
      </c>
      <c r="AF2771" s="15" t="s">
        <v>1236</v>
      </c>
    </row>
    <row r="2772" spans="1:40" s="15" customFormat="1">
      <c r="A2772" s="14">
        <v>45238.536851793979</v>
      </c>
      <c r="B2772" s="15" t="s">
        <v>1222</v>
      </c>
      <c r="C2772" s="15" t="s">
        <v>11</v>
      </c>
      <c r="D2772" s="14">
        <v>45238.536851793979</v>
      </c>
      <c r="E2772" s="15">
        <f t="shared" ca="1" si="75"/>
        <v>3392</v>
      </c>
      <c r="F2772" s="15" t="s">
        <v>12</v>
      </c>
      <c r="G2772" s="15" t="s">
        <v>13</v>
      </c>
      <c r="H2772" s="15" t="s">
        <v>474</v>
      </c>
      <c r="I2772" s="15" t="s">
        <v>475</v>
      </c>
      <c r="J2772" s="15" t="s">
        <v>1223</v>
      </c>
      <c r="K2772" s="16" t="s">
        <v>1224</v>
      </c>
      <c r="L2772" s="15" t="s">
        <v>112</v>
      </c>
      <c r="M2772" s="15" t="s">
        <v>1225</v>
      </c>
      <c r="N2772" s="15" t="s">
        <v>1226</v>
      </c>
      <c r="O2772" s="15" t="s">
        <v>114</v>
      </c>
      <c r="P2772" s="15" t="s">
        <v>22</v>
      </c>
      <c r="Q2772" s="15" t="s">
        <v>1228</v>
      </c>
      <c r="R2772" s="16" t="s">
        <v>1229</v>
      </c>
      <c r="S2772" s="16" t="s">
        <v>1230</v>
      </c>
      <c r="T2772" s="16" t="s">
        <v>1231</v>
      </c>
      <c r="U2772" s="18">
        <v>45012</v>
      </c>
      <c r="V2772" s="18">
        <v>45378</v>
      </c>
      <c r="W2772" s="15" t="s">
        <v>1232</v>
      </c>
      <c r="X2772" s="15" t="s">
        <v>1233</v>
      </c>
      <c r="Y2772" s="15" t="s">
        <v>41</v>
      </c>
      <c r="Z2772" s="15" t="s">
        <v>1225</v>
      </c>
      <c r="AA2772" s="15" t="s">
        <v>22</v>
      </c>
      <c r="AC2772" s="15" t="s">
        <v>1227</v>
      </c>
      <c r="AD2772" s="15" t="s">
        <v>1234</v>
      </c>
      <c r="AE2772" s="15" t="s">
        <v>1235</v>
      </c>
      <c r="AF2772" s="15" t="s">
        <v>1236</v>
      </c>
      <c r="AN2772"/>
    </row>
    <row r="2773" spans="1:40" s="15" customFormat="1">
      <c r="A2773" s="14">
        <v>45268.536851793979</v>
      </c>
      <c r="B2773" s="15" t="s">
        <v>1222</v>
      </c>
      <c r="C2773" s="15" t="s">
        <v>11</v>
      </c>
      <c r="D2773" s="14">
        <v>45268.536851793979</v>
      </c>
      <c r="E2773" s="15">
        <f t="shared" ca="1" si="75"/>
        <v>3043</v>
      </c>
      <c r="F2773" s="15" t="s">
        <v>12</v>
      </c>
      <c r="G2773" s="15" t="s">
        <v>13</v>
      </c>
      <c r="H2773" s="15" t="s">
        <v>474</v>
      </c>
      <c r="I2773" s="15" t="s">
        <v>475</v>
      </c>
      <c r="J2773" s="15" t="s">
        <v>1223</v>
      </c>
      <c r="K2773" s="16" t="s">
        <v>1224</v>
      </c>
      <c r="L2773" s="15" t="s">
        <v>112</v>
      </c>
      <c r="M2773" s="15" t="s">
        <v>1225</v>
      </c>
      <c r="N2773" s="15" t="s">
        <v>1226</v>
      </c>
      <c r="O2773" s="15" t="s">
        <v>114</v>
      </c>
      <c r="P2773" s="15" t="s">
        <v>22</v>
      </c>
      <c r="Q2773" s="15" t="s">
        <v>1228</v>
      </c>
      <c r="R2773" s="16" t="s">
        <v>1229</v>
      </c>
      <c r="S2773" s="16" t="s">
        <v>1230</v>
      </c>
      <c r="T2773" s="16" t="s">
        <v>1231</v>
      </c>
      <c r="U2773" s="18">
        <v>45012</v>
      </c>
      <c r="V2773" s="18">
        <v>45378</v>
      </c>
      <c r="W2773" s="15" t="s">
        <v>1232</v>
      </c>
      <c r="X2773" s="15" t="s">
        <v>1233</v>
      </c>
      <c r="Y2773" s="15" t="s">
        <v>41</v>
      </c>
      <c r="Z2773" s="15" t="s">
        <v>1225</v>
      </c>
      <c r="AA2773" s="15" t="s">
        <v>22</v>
      </c>
      <c r="AC2773" s="15" t="s">
        <v>1227</v>
      </c>
      <c r="AD2773" s="15" t="s">
        <v>1234</v>
      </c>
      <c r="AE2773" s="15" t="s">
        <v>1235</v>
      </c>
      <c r="AF2773" s="15" t="s">
        <v>1236</v>
      </c>
      <c r="AG2773"/>
      <c r="AN2773"/>
    </row>
    <row r="2774" spans="1:40" s="15" customFormat="1">
      <c r="A2774" s="14">
        <v>44204.557708333334</v>
      </c>
      <c r="B2774" s="15" t="s">
        <v>1237</v>
      </c>
      <c r="C2774" s="15" t="s">
        <v>11</v>
      </c>
      <c r="D2774" s="14">
        <v>44204.557708333334</v>
      </c>
      <c r="E2774" s="15">
        <f ca="1">RANDBETWEEN(2300,4500)</f>
        <v>2968</v>
      </c>
      <c r="F2774" s="15" t="s">
        <v>12</v>
      </c>
      <c r="G2774" s="15" t="s">
        <v>13</v>
      </c>
      <c r="H2774" s="15" t="s">
        <v>157</v>
      </c>
      <c r="I2774" s="15" t="s">
        <v>158</v>
      </c>
      <c r="J2774" s="15" t="s">
        <v>1238</v>
      </c>
      <c r="K2774" s="16" t="s">
        <v>1239</v>
      </c>
      <c r="L2774" s="15" t="s">
        <v>1240</v>
      </c>
      <c r="M2774" s="15" t="s">
        <v>1241</v>
      </c>
      <c r="N2774" s="15" t="s">
        <v>1242</v>
      </c>
      <c r="O2774" s="15" t="s">
        <v>791</v>
      </c>
      <c r="P2774" s="15" t="s">
        <v>22</v>
      </c>
      <c r="Q2774" s="15" t="s">
        <v>1243</v>
      </c>
      <c r="R2774" s="16" t="s">
        <v>1244</v>
      </c>
      <c r="S2774" s="16" t="s">
        <v>1245</v>
      </c>
      <c r="T2774" s="16" t="s">
        <v>1246</v>
      </c>
      <c r="U2774" s="17">
        <v>44693</v>
      </c>
      <c r="V2774" s="17">
        <v>45058</v>
      </c>
      <c r="W2774" s="15" t="s">
        <v>1247</v>
      </c>
      <c r="X2774" s="15" t="s">
        <v>1248</v>
      </c>
      <c r="Y2774" s="15" t="s">
        <v>41</v>
      </c>
      <c r="Z2774" s="15" t="s">
        <v>1573</v>
      </c>
      <c r="AA2774" s="15" t="s">
        <v>22</v>
      </c>
      <c r="AD2774" s="15" t="s">
        <v>1249</v>
      </c>
      <c r="AE2774" s="15" t="s">
        <v>1250</v>
      </c>
      <c r="AF2774" s="15" t="s">
        <v>1251</v>
      </c>
      <c r="AG2774"/>
      <c r="AH2774"/>
      <c r="AK2774"/>
      <c r="AL2774"/>
      <c r="AN2774"/>
    </row>
    <row r="2775" spans="1:40" s="15" customFormat="1">
      <c r="A2775" s="14">
        <v>44235.557708333334</v>
      </c>
      <c r="B2775" s="15" t="s">
        <v>1237</v>
      </c>
      <c r="C2775" s="15" t="s">
        <v>11</v>
      </c>
      <c r="D2775" s="14">
        <v>44235.557708333334</v>
      </c>
      <c r="E2775" s="15">
        <f t="shared" ref="E2775:E2809" ca="1" si="76">RANDBETWEEN(2300,4500)</f>
        <v>3774</v>
      </c>
      <c r="F2775" s="15" t="s">
        <v>12</v>
      </c>
      <c r="G2775" s="15" t="s">
        <v>13</v>
      </c>
      <c r="H2775" s="15" t="s">
        <v>157</v>
      </c>
      <c r="I2775" s="15" t="s">
        <v>158</v>
      </c>
      <c r="J2775" s="15" t="s">
        <v>1238</v>
      </c>
      <c r="K2775" s="16" t="s">
        <v>1239</v>
      </c>
      <c r="L2775" s="15" t="s">
        <v>1240</v>
      </c>
      <c r="M2775" s="15" t="s">
        <v>1241</v>
      </c>
      <c r="N2775" s="15" t="s">
        <v>1242</v>
      </c>
      <c r="O2775" s="15" t="s">
        <v>791</v>
      </c>
      <c r="P2775" s="15" t="s">
        <v>22</v>
      </c>
      <c r="Q2775" s="15" t="s">
        <v>1243</v>
      </c>
      <c r="R2775" s="16" t="s">
        <v>1244</v>
      </c>
      <c r="S2775" s="16" t="s">
        <v>1245</v>
      </c>
      <c r="T2775" s="16" t="s">
        <v>1246</v>
      </c>
      <c r="U2775" s="17">
        <v>44693</v>
      </c>
      <c r="V2775" s="17">
        <v>45058</v>
      </c>
      <c r="W2775" s="15" t="s">
        <v>1247</v>
      </c>
      <c r="X2775" s="15" t="s">
        <v>1248</v>
      </c>
      <c r="Y2775" s="15" t="s">
        <v>41</v>
      </c>
      <c r="Z2775" s="15" t="s">
        <v>1573</v>
      </c>
      <c r="AA2775" s="15" t="s">
        <v>22</v>
      </c>
      <c r="AD2775" s="15" t="s">
        <v>1249</v>
      </c>
      <c r="AE2775" s="15" t="s">
        <v>1250</v>
      </c>
      <c r="AF2775" s="15" t="s">
        <v>1251</v>
      </c>
      <c r="AG2775"/>
      <c r="AH2775"/>
      <c r="AK2775"/>
      <c r="AL2775"/>
      <c r="AN2775"/>
    </row>
    <row r="2776" spans="1:40" s="15" customFormat="1">
      <c r="A2776" s="14">
        <v>44263.557708333334</v>
      </c>
      <c r="B2776" s="15" t="s">
        <v>1237</v>
      </c>
      <c r="C2776" s="15" t="s">
        <v>11</v>
      </c>
      <c r="D2776" s="14">
        <v>44263.557708333334</v>
      </c>
      <c r="E2776" s="15">
        <f t="shared" ca="1" si="76"/>
        <v>4020</v>
      </c>
      <c r="F2776" s="15" t="s">
        <v>12</v>
      </c>
      <c r="G2776" s="15" t="s">
        <v>13</v>
      </c>
      <c r="H2776" s="15" t="s">
        <v>157</v>
      </c>
      <c r="I2776" s="15" t="s">
        <v>158</v>
      </c>
      <c r="J2776" s="15" t="s">
        <v>1238</v>
      </c>
      <c r="K2776" s="16" t="s">
        <v>1239</v>
      </c>
      <c r="L2776" s="15" t="s">
        <v>1240</v>
      </c>
      <c r="M2776" s="15" t="s">
        <v>1241</v>
      </c>
      <c r="N2776" s="15" t="s">
        <v>1242</v>
      </c>
      <c r="O2776" s="15" t="s">
        <v>791</v>
      </c>
      <c r="P2776" s="15" t="s">
        <v>22</v>
      </c>
      <c r="Q2776" s="15" t="s">
        <v>1243</v>
      </c>
      <c r="R2776" s="16" t="s">
        <v>1244</v>
      </c>
      <c r="S2776" s="16" t="s">
        <v>1245</v>
      </c>
      <c r="T2776" s="16" t="s">
        <v>1246</v>
      </c>
      <c r="U2776" s="17">
        <v>44693</v>
      </c>
      <c r="V2776" s="17">
        <v>45058</v>
      </c>
      <c r="W2776" s="15" t="s">
        <v>1247</v>
      </c>
      <c r="X2776" s="15" t="s">
        <v>1248</v>
      </c>
      <c r="Y2776" s="15" t="s">
        <v>41</v>
      </c>
      <c r="Z2776" s="15" t="s">
        <v>1573</v>
      </c>
      <c r="AA2776" s="15" t="s">
        <v>22</v>
      </c>
      <c r="AD2776" s="15" t="s">
        <v>1249</v>
      </c>
      <c r="AE2776" s="15" t="s">
        <v>1250</v>
      </c>
      <c r="AF2776" s="15" t="s">
        <v>1251</v>
      </c>
      <c r="AH2776"/>
      <c r="AK2776"/>
      <c r="AL2776"/>
      <c r="AN2776"/>
    </row>
    <row r="2777" spans="1:40" s="15" customFormat="1">
      <c r="A2777" s="14">
        <v>44294.557708333334</v>
      </c>
      <c r="B2777" s="15" t="s">
        <v>1237</v>
      </c>
      <c r="C2777" s="15" t="s">
        <v>11</v>
      </c>
      <c r="D2777" s="14">
        <v>44294.557708333334</v>
      </c>
      <c r="E2777" s="15">
        <f t="shared" ca="1" si="76"/>
        <v>4288</v>
      </c>
      <c r="F2777" s="15" t="s">
        <v>12</v>
      </c>
      <c r="G2777" s="15" t="s">
        <v>13</v>
      </c>
      <c r="H2777" s="15" t="s">
        <v>157</v>
      </c>
      <c r="I2777" s="15" t="s">
        <v>158</v>
      </c>
      <c r="J2777" s="15" t="s">
        <v>1238</v>
      </c>
      <c r="K2777" s="16" t="s">
        <v>1239</v>
      </c>
      <c r="L2777" s="15" t="s">
        <v>1240</v>
      </c>
      <c r="M2777" s="15" t="s">
        <v>1241</v>
      </c>
      <c r="N2777" s="15" t="s">
        <v>1242</v>
      </c>
      <c r="O2777" s="15" t="s">
        <v>791</v>
      </c>
      <c r="P2777" s="15" t="s">
        <v>22</v>
      </c>
      <c r="Q2777" s="15" t="s">
        <v>1243</v>
      </c>
      <c r="R2777" s="16" t="s">
        <v>1244</v>
      </c>
      <c r="S2777" s="16" t="s">
        <v>1245</v>
      </c>
      <c r="T2777" s="16" t="s">
        <v>1246</v>
      </c>
      <c r="U2777" s="17">
        <v>44693</v>
      </c>
      <c r="V2777" s="17">
        <v>45058</v>
      </c>
      <c r="W2777" s="15" t="s">
        <v>1247</v>
      </c>
      <c r="X2777" s="15" t="s">
        <v>1248</v>
      </c>
      <c r="Y2777" s="15" t="s">
        <v>41</v>
      </c>
      <c r="Z2777" s="15" t="s">
        <v>1573</v>
      </c>
      <c r="AA2777" s="15" t="s">
        <v>22</v>
      </c>
      <c r="AD2777" s="15" t="s">
        <v>1249</v>
      </c>
      <c r="AE2777" s="15" t="s">
        <v>1250</v>
      </c>
      <c r="AF2777" s="15" t="s">
        <v>1251</v>
      </c>
      <c r="AH2777"/>
      <c r="AK2777"/>
      <c r="AL2777"/>
      <c r="AN2777"/>
    </row>
    <row r="2778" spans="1:40" s="15" customFormat="1">
      <c r="A2778" s="14">
        <v>44324.557708333334</v>
      </c>
      <c r="B2778" s="15" t="s">
        <v>1237</v>
      </c>
      <c r="C2778" s="15" t="s">
        <v>11</v>
      </c>
      <c r="D2778" s="14">
        <v>44324.557708333334</v>
      </c>
      <c r="E2778" s="15">
        <f t="shared" ca="1" si="76"/>
        <v>3766</v>
      </c>
      <c r="F2778" s="15" t="s">
        <v>12</v>
      </c>
      <c r="G2778" s="15" t="s">
        <v>13</v>
      </c>
      <c r="H2778" s="15" t="s">
        <v>157</v>
      </c>
      <c r="I2778" s="15" t="s">
        <v>158</v>
      </c>
      <c r="J2778" s="15" t="s">
        <v>1238</v>
      </c>
      <c r="K2778" s="16" t="s">
        <v>1239</v>
      </c>
      <c r="L2778" s="15" t="s">
        <v>1240</v>
      </c>
      <c r="M2778" s="15" t="s">
        <v>1241</v>
      </c>
      <c r="N2778" s="15" t="s">
        <v>1242</v>
      </c>
      <c r="O2778" s="15" t="s">
        <v>791</v>
      </c>
      <c r="P2778" s="15" t="s">
        <v>22</v>
      </c>
      <c r="Q2778" s="15" t="s">
        <v>1243</v>
      </c>
      <c r="R2778" s="16" t="s">
        <v>1244</v>
      </c>
      <c r="S2778" s="16" t="s">
        <v>1245</v>
      </c>
      <c r="T2778" s="16" t="s">
        <v>1246</v>
      </c>
      <c r="U2778" s="17">
        <v>44693</v>
      </c>
      <c r="V2778" s="17">
        <v>45058</v>
      </c>
      <c r="W2778" s="15" t="s">
        <v>1247</v>
      </c>
      <c r="X2778" s="15" t="s">
        <v>1248</v>
      </c>
      <c r="Y2778" s="15" t="s">
        <v>41</v>
      </c>
      <c r="Z2778" s="15" t="s">
        <v>1573</v>
      </c>
      <c r="AA2778" s="15" t="s">
        <v>22</v>
      </c>
      <c r="AD2778" s="15" t="s">
        <v>1249</v>
      </c>
      <c r="AE2778" s="15" t="s">
        <v>1250</v>
      </c>
      <c r="AF2778" s="15" t="s">
        <v>1251</v>
      </c>
      <c r="AH2778"/>
      <c r="AK2778"/>
      <c r="AL2778"/>
    </row>
    <row r="2779" spans="1:40" s="15" customFormat="1">
      <c r="A2779" s="14">
        <v>44355.557708333334</v>
      </c>
      <c r="B2779" s="15" t="s">
        <v>1237</v>
      </c>
      <c r="C2779" s="15" t="s">
        <v>11</v>
      </c>
      <c r="D2779" s="14">
        <v>44355.557708333334</v>
      </c>
      <c r="E2779" s="15">
        <f t="shared" ca="1" si="76"/>
        <v>4043</v>
      </c>
      <c r="F2779" s="15" t="s">
        <v>12</v>
      </c>
      <c r="G2779" s="15" t="s">
        <v>13</v>
      </c>
      <c r="H2779" s="15" t="s">
        <v>157</v>
      </c>
      <c r="I2779" s="15" t="s">
        <v>158</v>
      </c>
      <c r="J2779" s="15" t="s">
        <v>1238</v>
      </c>
      <c r="K2779" s="16" t="s">
        <v>1239</v>
      </c>
      <c r="L2779" s="15" t="s">
        <v>1240</v>
      </c>
      <c r="M2779" s="15" t="s">
        <v>1241</v>
      </c>
      <c r="N2779" s="15" t="s">
        <v>1242</v>
      </c>
      <c r="O2779" s="15" t="s">
        <v>791</v>
      </c>
      <c r="P2779" s="15" t="s">
        <v>22</v>
      </c>
      <c r="Q2779" s="15" t="s">
        <v>1243</v>
      </c>
      <c r="R2779" s="16" t="s">
        <v>1244</v>
      </c>
      <c r="S2779" s="16" t="s">
        <v>1245</v>
      </c>
      <c r="T2779" s="16" t="s">
        <v>1246</v>
      </c>
      <c r="U2779" s="17">
        <v>44693</v>
      </c>
      <c r="V2779" s="17">
        <v>45058</v>
      </c>
      <c r="W2779" s="15" t="s">
        <v>1247</v>
      </c>
      <c r="X2779" s="15" t="s">
        <v>1248</v>
      </c>
      <c r="Y2779" s="15" t="s">
        <v>41</v>
      </c>
      <c r="Z2779" s="15" t="s">
        <v>1573</v>
      </c>
      <c r="AA2779" s="15" t="s">
        <v>22</v>
      </c>
      <c r="AD2779" s="15" t="s">
        <v>1249</v>
      </c>
      <c r="AE2779" s="15" t="s">
        <v>1250</v>
      </c>
      <c r="AF2779" s="15" t="s">
        <v>1251</v>
      </c>
      <c r="AH2779"/>
      <c r="AK2779"/>
      <c r="AL2779"/>
    </row>
    <row r="2780" spans="1:40" s="15" customFormat="1">
      <c r="A2780" s="14">
        <v>44385.557708333334</v>
      </c>
      <c r="B2780" s="15" t="s">
        <v>1237</v>
      </c>
      <c r="C2780" s="15" t="s">
        <v>11</v>
      </c>
      <c r="D2780" s="14">
        <v>44385.557708333334</v>
      </c>
      <c r="E2780" s="15">
        <f t="shared" ca="1" si="76"/>
        <v>3085</v>
      </c>
      <c r="F2780" s="15" t="s">
        <v>12</v>
      </c>
      <c r="G2780" s="15" t="s">
        <v>13</v>
      </c>
      <c r="H2780" s="15" t="s">
        <v>157</v>
      </c>
      <c r="I2780" s="15" t="s">
        <v>158</v>
      </c>
      <c r="J2780" s="15" t="s">
        <v>1238</v>
      </c>
      <c r="K2780" s="16" t="s">
        <v>1239</v>
      </c>
      <c r="L2780" s="15" t="s">
        <v>1240</v>
      </c>
      <c r="M2780" s="15" t="s">
        <v>1241</v>
      </c>
      <c r="N2780" s="15" t="s">
        <v>1242</v>
      </c>
      <c r="O2780" s="15" t="s">
        <v>791</v>
      </c>
      <c r="P2780" s="15" t="s">
        <v>22</v>
      </c>
      <c r="Q2780" s="15" t="s">
        <v>1243</v>
      </c>
      <c r="R2780" s="16" t="s">
        <v>1244</v>
      </c>
      <c r="S2780" s="16" t="s">
        <v>1245</v>
      </c>
      <c r="T2780" s="16" t="s">
        <v>1246</v>
      </c>
      <c r="U2780" s="17">
        <v>44693</v>
      </c>
      <c r="V2780" s="17">
        <v>45058</v>
      </c>
      <c r="W2780" s="15" t="s">
        <v>1247</v>
      </c>
      <c r="X2780" s="15" t="s">
        <v>1248</v>
      </c>
      <c r="Y2780" s="15" t="s">
        <v>41</v>
      </c>
      <c r="Z2780" s="15" t="s">
        <v>1573</v>
      </c>
      <c r="AA2780" s="15" t="s">
        <v>22</v>
      </c>
      <c r="AD2780" s="15" t="s">
        <v>1249</v>
      </c>
      <c r="AE2780" s="15" t="s">
        <v>1250</v>
      </c>
      <c r="AF2780" s="15" t="s">
        <v>1251</v>
      </c>
      <c r="AK2780"/>
      <c r="AL2780"/>
    </row>
    <row r="2781" spans="1:40" s="15" customFormat="1">
      <c r="A2781" s="14">
        <v>44416.557708333334</v>
      </c>
      <c r="B2781" s="15" t="s">
        <v>1237</v>
      </c>
      <c r="C2781" s="15" t="s">
        <v>11</v>
      </c>
      <c r="D2781" s="14">
        <v>44416.557708333334</v>
      </c>
      <c r="E2781" s="15">
        <f t="shared" ca="1" si="76"/>
        <v>3978</v>
      </c>
      <c r="F2781" s="15" t="s">
        <v>12</v>
      </c>
      <c r="G2781" s="15" t="s">
        <v>13</v>
      </c>
      <c r="H2781" s="15" t="s">
        <v>157</v>
      </c>
      <c r="I2781" s="15" t="s">
        <v>158</v>
      </c>
      <c r="J2781" s="15" t="s">
        <v>1238</v>
      </c>
      <c r="K2781" s="16" t="s">
        <v>1239</v>
      </c>
      <c r="L2781" s="15" t="s">
        <v>1240</v>
      </c>
      <c r="M2781" s="15" t="s">
        <v>1241</v>
      </c>
      <c r="N2781" s="15" t="s">
        <v>1242</v>
      </c>
      <c r="O2781" s="15" t="s">
        <v>791</v>
      </c>
      <c r="P2781" s="15" t="s">
        <v>22</v>
      </c>
      <c r="Q2781" s="15" t="s">
        <v>1243</v>
      </c>
      <c r="R2781" s="16" t="s">
        <v>1244</v>
      </c>
      <c r="S2781" s="16" t="s">
        <v>1245</v>
      </c>
      <c r="T2781" s="16" t="s">
        <v>1246</v>
      </c>
      <c r="U2781" s="17">
        <v>44693</v>
      </c>
      <c r="V2781" s="17">
        <v>45058</v>
      </c>
      <c r="W2781" s="15" t="s">
        <v>1247</v>
      </c>
      <c r="X2781" s="15" t="s">
        <v>1248</v>
      </c>
      <c r="Y2781" s="15" t="s">
        <v>41</v>
      </c>
      <c r="Z2781" s="15" t="s">
        <v>1573</v>
      </c>
      <c r="AA2781" s="15" t="s">
        <v>22</v>
      </c>
      <c r="AD2781" s="15" t="s">
        <v>1249</v>
      </c>
      <c r="AE2781" s="15" t="s">
        <v>1250</v>
      </c>
      <c r="AF2781" s="15" t="s">
        <v>1251</v>
      </c>
    </row>
    <row r="2782" spans="1:40" s="15" customFormat="1">
      <c r="A2782" s="14">
        <v>44447.557708333334</v>
      </c>
      <c r="B2782" s="15" t="s">
        <v>1237</v>
      </c>
      <c r="C2782" s="15" t="s">
        <v>11</v>
      </c>
      <c r="D2782" s="14">
        <v>44447.557708333334</v>
      </c>
      <c r="E2782" s="15">
        <f t="shared" ca="1" si="76"/>
        <v>4233</v>
      </c>
      <c r="F2782" s="15" t="s">
        <v>12</v>
      </c>
      <c r="G2782" s="15" t="s">
        <v>13</v>
      </c>
      <c r="H2782" s="15" t="s">
        <v>157</v>
      </c>
      <c r="I2782" s="15" t="s">
        <v>158</v>
      </c>
      <c r="J2782" s="15" t="s">
        <v>1238</v>
      </c>
      <c r="K2782" s="16" t="s">
        <v>1239</v>
      </c>
      <c r="L2782" s="15" t="s">
        <v>1240</v>
      </c>
      <c r="M2782" s="15" t="s">
        <v>1241</v>
      </c>
      <c r="N2782" s="15" t="s">
        <v>1242</v>
      </c>
      <c r="O2782" s="15" t="s">
        <v>791</v>
      </c>
      <c r="P2782" s="15" t="s">
        <v>22</v>
      </c>
      <c r="Q2782" s="15" t="s">
        <v>1243</v>
      </c>
      <c r="R2782" s="16" t="s">
        <v>1244</v>
      </c>
      <c r="S2782" s="16" t="s">
        <v>1245</v>
      </c>
      <c r="T2782" s="16" t="s">
        <v>1246</v>
      </c>
      <c r="U2782" s="17">
        <v>44693</v>
      </c>
      <c r="V2782" s="17">
        <v>45058</v>
      </c>
      <c r="W2782" s="15" t="s">
        <v>1247</v>
      </c>
      <c r="X2782" s="15" t="s">
        <v>1248</v>
      </c>
      <c r="Y2782" s="15" t="s">
        <v>41</v>
      </c>
      <c r="Z2782" s="15" t="s">
        <v>1573</v>
      </c>
      <c r="AA2782" s="15" t="s">
        <v>22</v>
      </c>
      <c r="AD2782" s="15" t="s">
        <v>1249</v>
      </c>
      <c r="AE2782" s="15" t="s">
        <v>1250</v>
      </c>
      <c r="AF2782" s="15" t="s">
        <v>1251</v>
      </c>
    </row>
    <row r="2783" spans="1:40" s="15" customFormat="1">
      <c r="A2783" s="14">
        <v>44477.557708333334</v>
      </c>
      <c r="B2783" s="15" t="s">
        <v>1237</v>
      </c>
      <c r="C2783" s="15" t="s">
        <v>11</v>
      </c>
      <c r="D2783" s="14">
        <v>44477.557708333334</v>
      </c>
      <c r="E2783" s="15">
        <f t="shared" ca="1" si="76"/>
        <v>2418</v>
      </c>
      <c r="F2783" s="15" t="s">
        <v>12</v>
      </c>
      <c r="G2783" s="15" t="s">
        <v>13</v>
      </c>
      <c r="H2783" s="15" t="s">
        <v>157</v>
      </c>
      <c r="I2783" s="15" t="s">
        <v>158</v>
      </c>
      <c r="J2783" s="15" t="s">
        <v>1238</v>
      </c>
      <c r="K2783" s="16" t="s">
        <v>1239</v>
      </c>
      <c r="L2783" s="15" t="s">
        <v>1240</v>
      </c>
      <c r="M2783" s="15" t="s">
        <v>1241</v>
      </c>
      <c r="N2783" s="15" t="s">
        <v>1242</v>
      </c>
      <c r="O2783" s="15" t="s">
        <v>791</v>
      </c>
      <c r="P2783" s="15" t="s">
        <v>22</v>
      </c>
      <c r="Q2783" s="15" t="s">
        <v>1243</v>
      </c>
      <c r="R2783" s="16" t="s">
        <v>1244</v>
      </c>
      <c r="S2783" s="16" t="s">
        <v>1245</v>
      </c>
      <c r="T2783" s="16" t="s">
        <v>1246</v>
      </c>
      <c r="U2783" s="17">
        <v>44693</v>
      </c>
      <c r="V2783" s="17">
        <v>45058</v>
      </c>
      <c r="W2783" s="15" t="s">
        <v>1247</v>
      </c>
      <c r="X2783" s="15" t="s">
        <v>1248</v>
      </c>
      <c r="Y2783" s="15" t="s">
        <v>41</v>
      </c>
      <c r="Z2783" s="15" t="s">
        <v>1573</v>
      </c>
      <c r="AA2783" s="15" t="s">
        <v>22</v>
      </c>
      <c r="AD2783" s="15" t="s">
        <v>1249</v>
      </c>
      <c r="AE2783" s="15" t="s">
        <v>1250</v>
      </c>
      <c r="AF2783" s="15" t="s">
        <v>1251</v>
      </c>
    </row>
    <row r="2784" spans="1:40" s="15" customFormat="1">
      <c r="A2784" s="14">
        <v>44508.557708333334</v>
      </c>
      <c r="B2784" s="15" t="s">
        <v>1237</v>
      </c>
      <c r="C2784" s="15" t="s">
        <v>11</v>
      </c>
      <c r="D2784" s="14">
        <v>44508.557708333334</v>
      </c>
      <c r="E2784" s="15">
        <f t="shared" ca="1" si="76"/>
        <v>3782</v>
      </c>
      <c r="F2784" s="15" t="s">
        <v>12</v>
      </c>
      <c r="G2784" s="15" t="s">
        <v>13</v>
      </c>
      <c r="H2784" s="15" t="s">
        <v>157</v>
      </c>
      <c r="I2784" s="15" t="s">
        <v>158</v>
      </c>
      <c r="J2784" s="15" t="s">
        <v>1238</v>
      </c>
      <c r="K2784" s="16" t="s">
        <v>1239</v>
      </c>
      <c r="L2784" s="15" t="s">
        <v>1240</v>
      </c>
      <c r="M2784" s="15" t="s">
        <v>1241</v>
      </c>
      <c r="N2784" s="15" t="s">
        <v>1242</v>
      </c>
      <c r="O2784" s="15" t="s">
        <v>791</v>
      </c>
      <c r="P2784" s="15" t="s">
        <v>22</v>
      </c>
      <c r="Q2784" s="15" t="s">
        <v>1243</v>
      </c>
      <c r="R2784" s="16" t="s">
        <v>1244</v>
      </c>
      <c r="S2784" s="16" t="s">
        <v>1245</v>
      </c>
      <c r="T2784" s="16" t="s">
        <v>1246</v>
      </c>
      <c r="U2784" s="17">
        <v>44693</v>
      </c>
      <c r="V2784" s="17">
        <v>45058</v>
      </c>
      <c r="W2784" s="15" t="s">
        <v>1247</v>
      </c>
      <c r="X2784" s="15" t="s">
        <v>1248</v>
      </c>
      <c r="Y2784" s="15" t="s">
        <v>41</v>
      </c>
      <c r="Z2784" s="15" t="s">
        <v>1573</v>
      </c>
      <c r="AA2784" s="15" t="s">
        <v>22</v>
      </c>
      <c r="AD2784" s="15" t="s">
        <v>1249</v>
      </c>
      <c r="AE2784" s="15" t="s">
        <v>1250</v>
      </c>
      <c r="AF2784" s="15" t="s">
        <v>1251</v>
      </c>
    </row>
    <row r="2785" spans="1:44" s="15" customFormat="1">
      <c r="A2785" s="14">
        <v>44538.557708333334</v>
      </c>
      <c r="B2785" s="15" t="s">
        <v>1237</v>
      </c>
      <c r="C2785" s="15" t="s">
        <v>11</v>
      </c>
      <c r="D2785" s="14">
        <v>44538.557708333334</v>
      </c>
      <c r="E2785" s="15">
        <f t="shared" ca="1" si="76"/>
        <v>3576</v>
      </c>
      <c r="F2785" s="15" t="s">
        <v>12</v>
      </c>
      <c r="G2785" s="15" t="s">
        <v>13</v>
      </c>
      <c r="H2785" s="15" t="s">
        <v>157</v>
      </c>
      <c r="I2785" s="15" t="s">
        <v>158</v>
      </c>
      <c r="J2785" s="15" t="s">
        <v>1238</v>
      </c>
      <c r="K2785" s="16" t="s">
        <v>1239</v>
      </c>
      <c r="L2785" s="15" t="s">
        <v>1240</v>
      </c>
      <c r="M2785" s="15" t="s">
        <v>1241</v>
      </c>
      <c r="N2785" s="15" t="s">
        <v>1242</v>
      </c>
      <c r="O2785" s="15" t="s">
        <v>791</v>
      </c>
      <c r="P2785" s="15" t="s">
        <v>22</v>
      </c>
      <c r="Q2785" s="15" t="s">
        <v>1243</v>
      </c>
      <c r="R2785" s="16" t="s">
        <v>1244</v>
      </c>
      <c r="S2785" s="16" t="s">
        <v>1245</v>
      </c>
      <c r="T2785" s="16" t="s">
        <v>1246</v>
      </c>
      <c r="U2785" s="17">
        <v>44693</v>
      </c>
      <c r="V2785" s="17">
        <v>45058</v>
      </c>
      <c r="W2785" s="15" t="s">
        <v>1247</v>
      </c>
      <c r="X2785" s="15" t="s">
        <v>1248</v>
      </c>
      <c r="Y2785" s="15" t="s">
        <v>41</v>
      </c>
      <c r="Z2785" s="15" t="s">
        <v>1573</v>
      </c>
      <c r="AA2785" s="15" t="s">
        <v>22</v>
      </c>
      <c r="AD2785" s="15" t="s">
        <v>1249</v>
      </c>
      <c r="AE2785" s="15" t="s">
        <v>1250</v>
      </c>
      <c r="AF2785" s="15" t="s">
        <v>1251</v>
      </c>
    </row>
    <row r="2786" spans="1:44" s="15" customFormat="1">
      <c r="A2786" s="14">
        <v>44569.557708333334</v>
      </c>
      <c r="B2786" s="15" t="s">
        <v>1237</v>
      </c>
      <c r="C2786" s="15" t="s">
        <v>11</v>
      </c>
      <c r="D2786" s="14">
        <v>44569.557708333334</v>
      </c>
      <c r="E2786" s="15">
        <f t="shared" ca="1" si="76"/>
        <v>3063</v>
      </c>
      <c r="F2786" s="15" t="s">
        <v>12</v>
      </c>
      <c r="G2786" s="15" t="s">
        <v>13</v>
      </c>
      <c r="H2786" s="15" t="s">
        <v>157</v>
      </c>
      <c r="I2786" s="15" t="s">
        <v>158</v>
      </c>
      <c r="J2786" s="15" t="s">
        <v>1238</v>
      </c>
      <c r="K2786" s="16" t="s">
        <v>1239</v>
      </c>
      <c r="L2786" s="15" t="s">
        <v>1240</v>
      </c>
      <c r="M2786" s="15" t="s">
        <v>1241</v>
      </c>
      <c r="N2786" s="15" t="s">
        <v>1242</v>
      </c>
      <c r="O2786" s="15" t="s">
        <v>791</v>
      </c>
      <c r="P2786" s="15" t="s">
        <v>22</v>
      </c>
      <c r="Q2786" s="15" t="s">
        <v>1243</v>
      </c>
      <c r="R2786" s="16" t="s">
        <v>1244</v>
      </c>
      <c r="S2786" s="16" t="s">
        <v>1245</v>
      </c>
      <c r="T2786" s="16" t="s">
        <v>1246</v>
      </c>
      <c r="U2786" s="17">
        <v>44693</v>
      </c>
      <c r="V2786" s="17">
        <v>45058</v>
      </c>
      <c r="W2786" s="15" t="s">
        <v>1247</v>
      </c>
      <c r="X2786" s="15" t="s">
        <v>1248</v>
      </c>
      <c r="Y2786" s="15" t="s">
        <v>41</v>
      </c>
      <c r="Z2786" s="15" t="s">
        <v>1573</v>
      </c>
      <c r="AA2786" s="15" t="s">
        <v>22</v>
      </c>
      <c r="AD2786" s="15" t="s">
        <v>1249</v>
      </c>
      <c r="AE2786" s="15" t="s">
        <v>1250</v>
      </c>
      <c r="AF2786" s="15" t="s">
        <v>1251</v>
      </c>
      <c r="AO2786"/>
    </row>
    <row r="2787" spans="1:44" s="15" customFormat="1">
      <c r="A2787" s="14">
        <v>44600.557708333334</v>
      </c>
      <c r="B2787" s="15" t="s">
        <v>1237</v>
      </c>
      <c r="C2787" s="15" t="s">
        <v>11</v>
      </c>
      <c r="D2787" s="14">
        <v>44600.557708333334</v>
      </c>
      <c r="E2787" s="15">
        <f t="shared" ca="1" si="76"/>
        <v>4118</v>
      </c>
      <c r="F2787" s="15" t="s">
        <v>12</v>
      </c>
      <c r="G2787" s="15" t="s">
        <v>13</v>
      </c>
      <c r="H2787" s="15" t="s">
        <v>157</v>
      </c>
      <c r="I2787" s="15" t="s">
        <v>158</v>
      </c>
      <c r="J2787" s="15" t="s">
        <v>1238</v>
      </c>
      <c r="K2787" s="16" t="s">
        <v>1239</v>
      </c>
      <c r="L2787" s="15" t="s">
        <v>1240</v>
      </c>
      <c r="M2787" s="15" t="s">
        <v>1241</v>
      </c>
      <c r="N2787" s="15" t="s">
        <v>1242</v>
      </c>
      <c r="O2787" s="15" t="s">
        <v>791</v>
      </c>
      <c r="P2787" s="15" t="s">
        <v>22</v>
      </c>
      <c r="Q2787" s="15" t="s">
        <v>1243</v>
      </c>
      <c r="R2787" s="16" t="s">
        <v>1244</v>
      </c>
      <c r="S2787" s="16" t="s">
        <v>1245</v>
      </c>
      <c r="T2787" s="16" t="s">
        <v>1246</v>
      </c>
      <c r="U2787" s="17">
        <v>44693</v>
      </c>
      <c r="V2787" s="17">
        <v>45058</v>
      </c>
      <c r="W2787" s="15" t="s">
        <v>1247</v>
      </c>
      <c r="X2787" s="15" t="s">
        <v>1248</v>
      </c>
      <c r="Y2787" s="15" t="s">
        <v>41</v>
      </c>
      <c r="Z2787" s="15" t="s">
        <v>1573</v>
      </c>
      <c r="AA2787" s="15" t="s">
        <v>22</v>
      </c>
      <c r="AD2787" s="15" t="s">
        <v>1249</v>
      </c>
      <c r="AE2787" s="15" t="s">
        <v>1250</v>
      </c>
      <c r="AF2787" s="15" t="s">
        <v>1251</v>
      </c>
      <c r="AO2787"/>
    </row>
    <row r="2788" spans="1:44" s="15" customFormat="1">
      <c r="A2788" s="14">
        <v>44628.557708333334</v>
      </c>
      <c r="B2788" s="15" t="s">
        <v>1237</v>
      </c>
      <c r="C2788" s="15" t="s">
        <v>11</v>
      </c>
      <c r="D2788" s="14">
        <v>44628.557708333334</v>
      </c>
      <c r="E2788" s="15">
        <f t="shared" ca="1" si="76"/>
        <v>2661</v>
      </c>
      <c r="F2788" s="15" t="s">
        <v>12</v>
      </c>
      <c r="G2788" s="15" t="s">
        <v>13</v>
      </c>
      <c r="H2788" s="15" t="s">
        <v>157</v>
      </c>
      <c r="I2788" s="15" t="s">
        <v>158</v>
      </c>
      <c r="J2788" s="15" t="s">
        <v>1238</v>
      </c>
      <c r="K2788" s="16" t="s">
        <v>1239</v>
      </c>
      <c r="L2788" s="15" t="s">
        <v>1240</v>
      </c>
      <c r="M2788" s="15" t="s">
        <v>1241</v>
      </c>
      <c r="N2788" s="15" t="s">
        <v>1242</v>
      </c>
      <c r="O2788" s="15" t="s">
        <v>791</v>
      </c>
      <c r="P2788" s="15" t="s">
        <v>22</v>
      </c>
      <c r="Q2788" s="15" t="s">
        <v>1243</v>
      </c>
      <c r="R2788" s="16" t="s">
        <v>1244</v>
      </c>
      <c r="S2788" s="16" t="s">
        <v>1245</v>
      </c>
      <c r="T2788" s="16" t="s">
        <v>1246</v>
      </c>
      <c r="U2788" s="17">
        <v>44693</v>
      </c>
      <c r="V2788" s="17">
        <v>45058</v>
      </c>
      <c r="W2788" s="15" t="s">
        <v>1247</v>
      </c>
      <c r="X2788" s="15" t="s">
        <v>1248</v>
      </c>
      <c r="Y2788" s="15" t="s">
        <v>41</v>
      </c>
      <c r="Z2788" s="15" t="s">
        <v>1573</v>
      </c>
      <c r="AA2788" s="15" t="s">
        <v>22</v>
      </c>
      <c r="AD2788" s="15" t="s">
        <v>1249</v>
      </c>
      <c r="AE2788" s="15" t="s">
        <v>1250</v>
      </c>
      <c r="AF2788" s="15" t="s">
        <v>1251</v>
      </c>
      <c r="AO2788"/>
    </row>
    <row r="2789" spans="1:44" s="15" customFormat="1">
      <c r="A2789" s="14">
        <v>44659.557708333334</v>
      </c>
      <c r="B2789" s="15" t="s">
        <v>1237</v>
      </c>
      <c r="C2789" s="15" t="s">
        <v>11</v>
      </c>
      <c r="D2789" s="14">
        <v>44659.557708333334</v>
      </c>
      <c r="E2789" s="15">
        <f t="shared" ca="1" si="76"/>
        <v>3006</v>
      </c>
      <c r="F2789" s="15" t="s">
        <v>12</v>
      </c>
      <c r="G2789" s="15" t="s">
        <v>13</v>
      </c>
      <c r="H2789" s="15" t="s">
        <v>157</v>
      </c>
      <c r="I2789" s="15" t="s">
        <v>158</v>
      </c>
      <c r="J2789" s="15" t="s">
        <v>1238</v>
      </c>
      <c r="K2789" s="16" t="s">
        <v>1239</v>
      </c>
      <c r="L2789" s="15" t="s">
        <v>1240</v>
      </c>
      <c r="M2789" s="15" t="s">
        <v>1241</v>
      </c>
      <c r="N2789" s="15" t="s">
        <v>1242</v>
      </c>
      <c r="O2789" s="15" t="s">
        <v>791</v>
      </c>
      <c r="P2789" s="15" t="s">
        <v>22</v>
      </c>
      <c r="Q2789" s="15" t="s">
        <v>1243</v>
      </c>
      <c r="R2789" s="16" t="s">
        <v>1244</v>
      </c>
      <c r="S2789" s="16" t="s">
        <v>1245</v>
      </c>
      <c r="T2789" s="16" t="s">
        <v>1246</v>
      </c>
      <c r="U2789" s="17">
        <v>44693</v>
      </c>
      <c r="V2789" s="17">
        <v>45058</v>
      </c>
      <c r="W2789" s="15" t="s">
        <v>1247</v>
      </c>
      <c r="X2789" s="15" t="s">
        <v>1248</v>
      </c>
      <c r="Y2789" s="15" t="s">
        <v>41</v>
      </c>
      <c r="Z2789" s="15" t="s">
        <v>1573</v>
      </c>
      <c r="AA2789" s="15" t="s">
        <v>22</v>
      </c>
      <c r="AD2789" s="15" t="s">
        <v>1249</v>
      </c>
      <c r="AE2789" s="15" t="s">
        <v>1250</v>
      </c>
      <c r="AF2789" s="15" t="s">
        <v>1251</v>
      </c>
      <c r="AO2789"/>
    </row>
    <row r="2790" spans="1:44" s="15" customFormat="1">
      <c r="A2790" s="14">
        <v>44689.557708333334</v>
      </c>
      <c r="B2790" s="15" t="s">
        <v>1237</v>
      </c>
      <c r="C2790" s="15" t="s">
        <v>11</v>
      </c>
      <c r="D2790" s="14">
        <v>44689.557708333334</v>
      </c>
      <c r="E2790" s="15">
        <f t="shared" ca="1" si="76"/>
        <v>3325</v>
      </c>
      <c r="F2790" s="15" t="s">
        <v>12</v>
      </c>
      <c r="G2790" s="15" t="s">
        <v>13</v>
      </c>
      <c r="H2790" s="15" t="s">
        <v>157</v>
      </c>
      <c r="I2790" s="15" t="s">
        <v>158</v>
      </c>
      <c r="J2790" s="15" t="s">
        <v>1238</v>
      </c>
      <c r="K2790" s="16" t="s">
        <v>1239</v>
      </c>
      <c r="L2790" s="15" t="s">
        <v>1240</v>
      </c>
      <c r="M2790" s="15" t="s">
        <v>1241</v>
      </c>
      <c r="N2790" s="15" t="s">
        <v>1242</v>
      </c>
      <c r="O2790" s="15" t="s">
        <v>791</v>
      </c>
      <c r="P2790" s="15" t="s">
        <v>22</v>
      </c>
      <c r="Q2790" s="15" t="s">
        <v>1243</v>
      </c>
      <c r="R2790" s="16" t="s">
        <v>1244</v>
      </c>
      <c r="S2790" s="16" t="s">
        <v>1245</v>
      </c>
      <c r="T2790" s="16" t="s">
        <v>1246</v>
      </c>
      <c r="U2790" s="17">
        <v>44693</v>
      </c>
      <c r="V2790" s="17">
        <v>45058</v>
      </c>
      <c r="W2790" s="15" t="s">
        <v>1247</v>
      </c>
      <c r="X2790" s="15" t="s">
        <v>1248</v>
      </c>
      <c r="Y2790" s="15" t="s">
        <v>41</v>
      </c>
      <c r="Z2790" s="15" t="s">
        <v>1573</v>
      </c>
      <c r="AA2790" s="15" t="s">
        <v>22</v>
      </c>
      <c r="AD2790" s="15" t="s">
        <v>1249</v>
      </c>
      <c r="AE2790" s="15" t="s">
        <v>1250</v>
      </c>
      <c r="AF2790" s="15" t="s">
        <v>1251</v>
      </c>
      <c r="AO2790"/>
    </row>
    <row r="2791" spans="1:44" s="15" customFormat="1">
      <c r="A2791" s="14">
        <v>44720.557708333334</v>
      </c>
      <c r="B2791" s="15" t="s">
        <v>1237</v>
      </c>
      <c r="C2791" s="15" t="s">
        <v>11</v>
      </c>
      <c r="D2791" s="14">
        <v>44720.557708333334</v>
      </c>
      <c r="E2791" s="15">
        <f t="shared" ca="1" si="76"/>
        <v>4093</v>
      </c>
      <c r="F2791" s="15" t="s">
        <v>12</v>
      </c>
      <c r="G2791" s="15" t="s">
        <v>13</v>
      </c>
      <c r="H2791" s="15" t="s">
        <v>157</v>
      </c>
      <c r="I2791" s="15" t="s">
        <v>158</v>
      </c>
      <c r="J2791" s="15" t="s">
        <v>1238</v>
      </c>
      <c r="K2791" s="16" t="s">
        <v>1239</v>
      </c>
      <c r="L2791" s="15" t="s">
        <v>1240</v>
      </c>
      <c r="M2791" s="15" t="s">
        <v>1241</v>
      </c>
      <c r="N2791" s="15" t="s">
        <v>1242</v>
      </c>
      <c r="O2791" s="15" t="s">
        <v>791</v>
      </c>
      <c r="P2791" s="15" t="s">
        <v>22</v>
      </c>
      <c r="Q2791" s="15" t="s">
        <v>1243</v>
      </c>
      <c r="R2791" s="16" t="s">
        <v>1244</v>
      </c>
      <c r="S2791" s="16" t="s">
        <v>1245</v>
      </c>
      <c r="T2791" s="16" t="s">
        <v>1246</v>
      </c>
      <c r="U2791" s="17">
        <v>44693</v>
      </c>
      <c r="V2791" s="17">
        <v>45058</v>
      </c>
      <c r="W2791" s="15" t="s">
        <v>1247</v>
      </c>
      <c r="X2791" s="15" t="s">
        <v>1248</v>
      </c>
      <c r="Y2791" s="15" t="s">
        <v>41</v>
      </c>
      <c r="Z2791" s="15" t="s">
        <v>1573</v>
      </c>
      <c r="AA2791" s="15" t="s">
        <v>22</v>
      </c>
      <c r="AD2791" s="15" t="s">
        <v>1249</v>
      </c>
      <c r="AE2791" s="15" t="s">
        <v>1250</v>
      </c>
      <c r="AF2791" s="15" t="s">
        <v>1251</v>
      </c>
      <c r="AO2791"/>
    </row>
    <row r="2792" spans="1:44" s="15" customFormat="1">
      <c r="A2792" s="14">
        <v>44750.557708333334</v>
      </c>
      <c r="B2792" s="15" t="s">
        <v>1237</v>
      </c>
      <c r="C2792" s="15" t="s">
        <v>11</v>
      </c>
      <c r="D2792" s="14">
        <v>44750.557708333334</v>
      </c>
      <c r="E2792" s="15">
        <f t="shared" ca="1" si="76"/>
        <v>4128</v>
      </c>
      <c r="F2792" s="15" t="s">
        <v>12</v>
      </c>
      <c r="G2792" s="15" t="s">
        <v>13</v>
      </c>
      <c r="H2792" s="15" t="s">
        <v>157</v>
      </c>
      <c r="I2792" s="15" t="s">
        <v>158</v>
      </c>
      <c r="J2792" s="15" t="s">
        <v>1238</v>
      </c>
      <c r="K2792" s="16" t="s">
        <v>1239</v>
      </c>
      <c r="L2792" s="15" t="s">
        <v>1240</v>
      </c>
      <c r="M2792" s="15" t="s">
        <v>1241</v>
      </c>
      <c r="N2792" s="15" t="s">
        <v>1242</v>
      </c>
      <c r="O2792" s="15" t="s">
        <v>791</v>
      </c>
      <c r="P2792" s="15" t="s">
        <v>22</v>
      </c>
      <c r="Q2792" s="15" t="s">
        <v>1243</v>
      </c>
      <c r="R2792" s="16" t="s">
        <v>1244</v>
      </c>
      <c r="S2792" s="16" t="s">
        <v>1245</v>
      </c>
      <c r="T2792" s="16" t="s">
        <v>1246</v>
      </c>
      <c r="U2792" s="17">
        <v>44693</v>
      </c>
      <c r="V2792" s="17">
        <v>45058</v>
      </c>
      <c r="W2792" s="15" t="s">
        <v>1247</v>
      </c>
      <c r="X2792" s="15" t="s">
        <v>1248</v>
      </c>
      <c r="Y2792" s="15" t="s">
        <v>41</v>
      </c>
      <c r="Z2792" s="15" t="s">
        <v>1573</v>
      </c>
      <c r="AA2792" s="15" t="s">
        <v>22</v>
      </c>
      <c r="AD2792" s="15" t="s">
        <v>1249</v>
      </c>
      <c r="AE2792" s="15" t="s">
        <v>1250</v>
      </c>
      <c r="AF2792" s="15" t="s">
        <v>1251</v>
      </c>
      <c r="AM2792"/>
      <c r="AP2792"/>
      <c r="AQ2792"/>
      <c r="AR2792"/>
    </row>
    <row r="2793" spans="1:44" s="15" customFormat="1">
      <c r="A2793" s="14">
        <v>44781.557708333334</v>
      </c>
      <c r="B2793" s="15" t="s">
        <v>1237</v>
      </c>
      <c r="C2793" s="15" t="s">
        <v>11</v>
      </c>
      <c r="D2793" s="14">
        <v>44781.557708333334</v>
      </c>
      <c r="E2793" s="15">
        <f t="shared" ca="1" si="76"/>
        <v>2564</v>
      </c>
      <c r="F2793" s="15" t="s">
        <v>12</v>
      </c>
      <c r="G2793" s="15" t="s">
        <v>13</v>
      </c>
      <c r="H2793" s="15" t="s">
        <v>157</v>
      </c>
      <c r="I2793" s="15" t="s">
        <v>158</v>
      </c>
      <c r="J2793" s="15" t="s">
        <v>1238</v>
      </c>
      <c r="K2793" s="16" t="s">
        <v>1239</v>
      </c>
      <c r="L2793" s="15" t="s">
        <v>1240</v>
      </c>
      <c r="M2793" s="15" t="s">
        <v>1241</v>
      </c>
      <c r="N2793" s="15" t="s">
        <v>1242</v>
      </c>
      <c r="O2793" s="15" t="s">
        <v>791</v>
      </c>
      <c r="P2793" s="15" t="s">
        <v>22</v>
      </c>
      <c r="Q2793" s="15" t="s">
        <v>1243</v>
      </c>
      <c r="R2793" s="16" t="s">
        <v>1244</v>
      </c>
      <c r="S2793" s="16" t="s">
        <v>1245</v>
      </c>
      <c r="T2793" s="16" t="s">
        <v>1246</v>
      </c>
      <c r="U2793" s="17">
        <v>44693</v>
      </c>
      <c r="V2793" s="17">
        <v>45058</v>
      </c>
      <c r="W2793" s="15" t="s">
        <v>1247</v>
      </c>
      <c r="X2793" s="15" t="s">
        <v>1248</v>
      </c>
      <c r="Y2793" s="15" t="s">
        <v>41</v>
      </c>
      <c r="Z2793" s="15" t="s">
        <v>1573</v>
      </c>
      <c r="AA2793" s="15" t="s">
        <v>22</v>
      </c>
      <c r="AD2793" s="15" t="s">
        <v>1249</v>
      </c>
      <c r="AE2793" s="15" t="s">
        <v>1250</v>
      </c>
      <c r="AF2793" s="15" t="s">
        <v>1251</v>
      </c>
      <c r="AM2793"/>
      <c r="AP2793"/>
      <c r="AQ2793"/>
      <c r="AR2793"/>
    </row>
    <row r="2794" spans="1:44" s="15" customFormat="1">
      <c r="A2794" s="14">
        <v>44812.557708333334</v>
      </c>
      <c r="B2794" s="15" t="s">
        <v>1237</v>
      </c>
      <c r="C2794" s="15" t="s">
        <v>11</v>
      </c>
      <c r="D2794" s="14">
        <v>44812.557708333334</v>
      </c>
      <c r="E2794" s="15">
        <f t="shared" ca="1" si="76"/>
        <v>3511</v>
      </c>
      <c r="F2794" s="15" t="s">
        <v>12</v>
      </c>
      <c r="G2794" s="15" t="s">
        <v>13</v>
      </c>
      <c r="H2794" s="15" t="s">
        <v>157</v>
      </c>
      <c r="I2794" s="15" t="s">
        <v>158</v>
      </c>
      <c r="J2794" s="15" t="s">
        <v>1238</v>
      </c>
      <c r="K2794" s="16" t="s">
        <v>1239</v>
      </c>
      <c r="L2794" s="15" t="s">
        <v>1240</v>
      </c>
      <c r="M2794" s="15" t="s">
        <v>1241</v>
      </c>
      <c r="N2794" s="15" t="s">
        <v>1242</v>
      </c>
      <c r="O2794" s="15" t="s">
        <v>791</v>
      </c>
      <c r="P2794" s="15" t="s">
        <v>22</v>
      </c>
      <c r="Q2794" s="15" t="s">
        <v>1243</v>
      </c>
      <c r="R2794" s="16" t="s">
        <v>1244</v>
      </c>
      <c r="S2794" s="16" t="s">
        <v>1245</v>
      </c>
      <c r="T2794" s="16" t="s">
        <v>1246</v>
      </c>
      <c r="U2794" s="17">
        <v>44693</v>
      </c>
      <c r="V2794" s="17">
        <v>45058</v>
      </c>
      <c r="W2794" s="15" t="s">
        <v>1247</v>
      </c>
      <c r="X2794" s="15" t="s">
        <v>1248</v>
      </c>
      <c r="Y2794" s="15" t="s">
        <v>41</v>
      </c>
      <c r="Z2794" s="15" t="s">
        <v>1573</v>
      </c>
      <c r="AA2794" s="15" t="s">
        <v>22</v>
      </c>
      <c r="AD2794" s="15" t="s">
        <v>1249</v>
      </c>
      <c r="AE2794" s="15" t="s">
        <v>1250</v>
      </c>
      <c r="AF2794" s="15" t="s">
        <v>1251</v>
      </c>
      <c r="AM2794"/>
      <c r="AP2794"/>
      <c r="AQ2794"/>
      <c r="AR2794"/>
    </row>
    <row r="2795" spans="1:44" s="15" customFormat="1">
      <c r="A2795" s="14">
        <v>44842.557708333334</v>
      </c>
      <c r="B2795" s="15" t="s">
        <v>1237</v>
      </c>
      <c r="C2795" s="15" t="s">
        <v>11</v>
      </c>
      <c r="D2795" s="14">
        <v>44842.557708333334</v>
      </c>
      <c r="E2795" s="15">
        <f t="shared" ca="1" si="76"/>
        <v>3683</v>
      </c>
      <c r="F2795" s="15" t="s">
        <v>12</v>
      </c>
      <c r="G2795" s="15" t="s">
        <v>13</v>
      </c>
      <c r="H2795" s="15" t="s">
        <v>157</v>
      </c>
      <c r="I2795" s="15" t="s">
        <v>158</v>
      </c>
      <c r="J2795" s="15" t="s">
        <v>1238</v>
      </c>
      <c r="K2795" s="16" t="s">
        <v>1239</v>
      </c>
      <c r="L2795" s="15" t="s">
        <v>1240</v>
      </c>
      <c r="M2795" s="15" t="s">
        <v>1241</v>
      </c>
      <c r="N2795" s="15" t="s">
        <v>1242</v>
      </c>
      <c r="O2795" s="15" t="s">
        <v>791</v>
      </c>
      <c r="P2795" s="15" t="s">
        <v>22</v>
      </c>
      <c r="Q2795" s="15" t="s">
        <v>1243</v>
      </c>
      <c r="R2795" s="16" t="s">
        <v>1244</v>
      </c>
      <c r="S2795" s="16" t="s">
        <v>1245</v>
      </c>
      <c r="T2795" s="16" t="s">
        <v>1246</v>
      </c>
      <c r="U2795" s="17">
        <v>44693</v>
      </c>
      <c r="V2795" s="17">
        <v>45058</v>
      </c>
      <c r="W2795" s="15" t="s">
        <v>1247</v>
      </c>
      <c r="X2795" s="15" t="s">
        <v>1248</v>
      </c>
      <c r="Y2795" s="15" t="s">
        <v>41</v>
      </c>
      <c r="Z2795" s="15" t="s">
        <v>1573</v>
      </c>
      <c r="AA2795" s="15" t="s">
        <v>22</v>
      </c>
      <c r="AD2795" s="15" t="s">
        <v>1249</v>
      </c>
      <c r="AE2795" s="15" t="s">
        <v>1250</v>
      </c>
      <c r="AF2795" s="15" t="s">
        <v>1251</v>
      </c>
      <c r="AI2795"/>
      <c r="AM2795"/>
      <c r="AP2795"/>
      <c r="AQ2795"/>
      <c r="AR2795"/>
    </row>
    <row r="2796" spans="1:44" s="15" customFormat="1">
      <c r="A2796" s="14">
        <v>44873.557708333334</v>
      </c>
      <c r="B2796" s="15" t="s">
        <v>1237</v>
      </c>
      <c r="C2796" s="15" t="s">
        <v>11</v>
      </c>
      <c r="D2796" s="14">
        <v>44873.557708333334</v>
      </c>
      <c r="E2796" s="15">
        <f t="shared" ca="1" si="76"/>
        <v>2452</v>
      </c>
      <c r="F2796" s="15" t="s">
        <v>12</v>
      </c>
      <c r="G2796" s="15" t="s">
        <v>13</v>
      </c>
      <c r="H2796" s="15" t="s">
        <v>157</v>
      </c>
      <c r="I2796" s="15" t="s">
        <v>158</v>
      </c>
      <c r="J2796" s="15" t="s">
        <v>1238</v>
      </c>
      <c r="K2796" s="16" t="s">
        <v>1239</v>
      </c>
      <c r="L2796" s="15" t="s">
        <v>1240</v>
      </c>
      <c r="M2796" s="15" t="s">
        <v>1241</v>
      </c>
      <c r="N2796" s="15" t="s">
        <v>1242</v>
      </c>
      <c r="O2796" s="15" t="s">
        <v>791</v>
      </c>
      <c r="P2796" s="15" t="s">
        <v>22</v>
      </c>
      <c r="Q2796" s="15" t="s">
        <v>1243</v>
      </c>
      <c r="R2796" s="16" t="s">
        <v>1244</v>
      </c>
      <c r="S2796" s="16" t="s">
        <v>1245</v>
      </c>
      <c r="T2796" s="16" t="s">
        <v>1246</v>
      </c>
      <c r="U2796" s="17">
        <v>44693</v>
      </c>
      <c r="V2796" s="17">
        <v>45058</v>
      </c>
      <c r="W2796" s="15" t="s">
        <v>1247</v>
      </c>
      <c r="X2796" s="15" t="s">
        <v>1248</v>
      </c>
      <c r="Y2796" s="15" t="s">
        <v>41</v>
      </c>
      <c r="Z2796" s="15" t="s">
        <v>1573</v>
      </c>
      <c r="AA2796" s="15" t="s">
        <v>22</v>
      </c>
      <c r="AD2796" s="15" t="s">
        <v>1249</v>
      </c>
      <c r="AE2796" s="15" t="s">
        <v>1250</v>
      </c>
      <c r="AF2796" s="15" t="s">
        <v>1251</v>
      </c>
      <c r="AI2796"/>
      <c r="AM2796"/>
      <c r="AP2796"/>
      <c r="AQ2796"/>
      <c r="AR2796"/>
    </row>
    <row r="2797" spans="1:44" s="15" customFormat="1">
      <c r="A2797" s="14">
        <v>44903.557708333334</v>
      </c>
      <c r="B2797" s="15" t="s">
        <v>1237</v>
      </c>
      <c r="C2797" s="15" t="s">
        <v>11</v>
      </c>
      <c r="D2797" s="14">
        <v>44903.557708333334</v>
      </c>
      <c r="E2797" s="15">
        <f t="shared" ca="1" si="76"/>
        <v>2987</v>
      </c>
      <c r="F2797" s="15" t="s">
        <v>12</v>
      </c>
      <c r="G2797" s="15" t="s">
        <v>13</v>
      </c>
      <c r="H2797" s="15" t="s">
        <v>157</v>
      </c>
      <c r="I2797" s="15" t="s">
        <v>158</v>
      </c>
      <c r="J2797" s="15" t="s">
        <v>1238</v>
      </c>
      <c r="K2797" s="16" t="s">
        <v>1239</v>
      </c>
      <c r="L2797" s="15" t="s">
        <v>1240</v>
      </c>
      <c r="M2797" s="15" t="s">
        <v>1241</v>
      </c>
      <c r="N2797" s="15" t="s">
        <v>1242</v>
      </c>
      <c r="O2797" s="15" t="s">
        <v>791</v>
      </c>
      <c r="P2797" s="15" t="s">
        <v>22</v>
      </c>
      <c r="Q2797" s="15" t="s">
        <v>1243</v>
      </c>
      <c r="R2797" s="16" t="s">
        <v>1244</v>
      </c>
      <c r="S2797" s="16" t="s">
        <v>1245</v>
      </c>
      <c r="T2797" s="16" t="s">
        <v>1246</v>
      </c>
      <c r="U2797" s="17">
        <v>44693</v>
      </c>
      <c r="V2797" s="17">
        <v>45058</v>
      </c>
      <c r="W2797" s="15" t="s">
        <v>1247</v>
      </c>
      <c r="X2797" s="15" t="s">
        <v>1248</v>
      </c>
      <c r="Y2797" s="15" t="s">
        <v>41</v>
      </c>
      <c r="Z2797" s="15" t="s">
        <v>1573</v>
      </c>
      <c r="AA2797" s="15" t="s">
        <v>22</v>
      </c>
      <c r="AD2797" s="15" t="s">
        <v>1249</v>
      </c>
      <c r="AE2797" s="15" t="s">
        <v>1250</v>
      </c>
      <c r="AF2797" s="15" t="s">
        <v>1251</v>
      </c>
      <c r="AI2797"/>
      <c r="AM2797"/>
      <c r="AP2797"/>
      <c r="AQ2797"/>
      <c r="AR2797"/>
    </row>
    <row r="2798" spans="1:44" s="15" customFormat="1">
      <c r="A2798" s="14">
        <v>44934.557708333334</v>
      </c>
      <c r="B2798" s="15" t="s">
        <v>1237</v>
      </c>
      <c r="C2798" s="15" t="s">
        <v>11</v>
      </c>
      <c r="D2798" s="14">
        <v>44934.557708333334</v>
      </c>
      <c r="E2798" s="15">
        <f t="shared" ca="1" si="76"/>
        <v>4015</v>
      </c>
      <c r="F2798" s="15" t="s">
        <v>12</v>
      </c>
      <c r="G2798" s="15" t="s">
        <v>13</v>
      </c>
      <c r="H2798" s="15" t="s">
        <v>157</v>
      </c>
      <c r="I2798" s="15" t="s">
        <v>158</v>
      </c>
      <c r="J2798" s="15" t="s">
        <v>1238</v>
      </c>
      <c r="K2798" s="16" t="s">
        <v>1239</v>
      </c>
      <c r="L2798" s="15" t="s">
        <v>1240</v>
      </c>
      <c r="M2798" s="15" t="s">
        <v>1241</v>
      </c>
      <c r="N2798" s="15" t="s">
        <v>1242</v>
      </c>
      <c r="O2798" s="15" t="s">
        <v>791</v>
      </c>
      <c r="P2798" s="15" t="s">
        <v>22</v>
      </c>
      <c r="Q2798" s="15" t="s">
        <v>1243</v>
      </c>
      <c r="R2798" s="16" t="s">
        <v>1244</v>
      </c>
      <c r="S2798" s="16" t="s">
        <v>1245</v>
      </c>
      <c r="T2798" s="16" t="s">
        <v>1246</v>
      </c>
      <c r="U2798" s="17">
        <v>44693</v>
      </c>
      <c r="V2798" s="17">
        <v>45058</v>
      </c>
      <c r="W2798" s="15" t="s">
        <v>1247</v>
      </c>
      <c r="X2798" s="15" t="s">
        <v>1248</v>
      </c>
      <c r="Y2798" s="15" t="s">
        <v>41</v>
      </c>
      <c r="Z2798" s="15" t="s">
        <v>1573</v>
      </c>
      <c r="AA2798" s="15" t="s">
        <v>22</v>
      </c>
      <c r="AD2798" s="15" t="s">
        <v>1249</v>
      </c>
      <c r="AE2798" s="15" t="s">
        <v>1250</v>
      </c>
      <c r="AF2798" s="15" t="s">
        <v>1251</v>
      </c>
      <c r="AI2798"/>
    </row>
    <row r="2799" spans="1:44" s="15" customFormat="1">
      <c r="A2799" s="14">
        <v>44965.557708333334</v>
      </c>
      <c r="B2799" s="15" t="s">
        <v>1237</v>
      </c>
      <c r="C2799" s="15" t="s">
        <v>11</v>
      </c>
      <c r="D2799" s="14">
        <v>44965.557708333334</v>
      </c>
      <c r="E2799" s="15">
        <f t="shared" ca="1" si="76"/>
        <v>3435</v>
      </c>
      <c r="F2799" s="15" t="s">
        <v>12</v>
      </c>
      <c r="G2799" s="15" t="s">
        <v>13</v>
      </c>
      <c r="H2799" s="15" t="s">
        <v>157</v>
      </c>
      <c r="I2799" s="15" t="s">
        <v>158</v>
      </c>
      <c r="J2799" s="15" t="s">
        <v>1238</v>
      </c>
      <c r="K2799" s="16" t="s">
        <v>1239</v>
      </c>
      <c r="L2799" s="15" t="s">
        <v>1240</v>
      </c>
      <c r="M2799" s="15" t="s">
        <v>1241</v>
      </c>
      <c r="N2799" s="15" t="s">
        <v>1242</v>
      </c>
      <c r="O2799" s="15" t="s">
        <v>791</v>
      </c>
      <c r="P2799" s="15" t="s">
        <v>22</v>
      </c>
      <c r="Q2799" s="15" t="s">
        <v>1243</v>
      </c>
      <c r="R2799" s="16" t="s">
        <v>1244</v>
      </c>
      <c r="S2799" s="16" t="s">
        <v>1245</v>
      </c>
      <c r="T2799" s="16" t="s">
        <v>1246</v>
      </c>
      <c r="U2799" s="17">
        <v>44693</v>
      </c>
      <c r="V2799" s="17">
        <v>45058</v>
      </c>
      <c r="W2799" s="15" t="s">
        <v>1247</v>
      </c>
      <c r="X2799" s="15" t="s">
        <v>1248</v>
      </c>
      <c r="Y2799" s="15" t="s">
        <v>41</v>
      </c>
      <c r="Z2799" s="15" t="s">
        <v>1573</v>
      </c>
      <c r="AA2799" s="15" t="s">
        <v>22</v>
      </c>
      <c r="AD2799" s="15" t="s">
        <v>1249</v>
      </c>
      <c r="AE2799" s="15" t="s">
        <v>1250</v>
      </c>
      <c r="AF2799" s="15" t="s">
        <v>1251</v>
      </c>
      <c r="AI2799"/>
    </row>
    <row r="2800" spans="1:44">
      <c r="A2800" s="14">
        <v>44993.557708333334</v>
      </c>
      <c r="B2800" s="15" t="s">
        <v>1237</v>
      </c>
      <c r="C2800" s="15" t="s">
        <v>11</v>
      </c>
      <c r="D2800" s="14">
        <v>44993.557708333334</v>
      </c>
      <c r="E2800" s="15">
        <f t="shared" ca="1" si="76"/>
        <v>2935</v>
      </c>
      <c r="F2800" s="15" t="s">
        <v>12</v>
      </c>
      <c r="G2800" s="15" t="s">
        <v>13</v>
      </c>
      <c r="H2800" s="15" t="s">
        <v>157</v>
      </c>
      <c r="I2800" s="15" t="s">
        <v>158</v>
      </c>
      <c r="J2800" s="15" t="s">
        <v>1238</v>
      </c>
      <c r="K2800" s="16" t="s">
        <v>1239</v>
      </c>
      <c r="L2800" s="15" t="s">
        <v>1240</v>
      </c>
      <c r="M2800" s="15" t="s">
        <v>1241</v>
      </c>
      <c r="N2800" s="15" t="s">
        <v>1242</v>
      </c>
      <c r="O2800" s="15" t="s">
        <v>791</v>
      </c>
      <c r="P2800" s="15" t="s">
        <v>22</v>
      </c>
      <c r="Q2800" s="15" t="s">
        <v>1243</v>
      </c>
      <c r="R2800" s="16" t="s">
        <v>1244</v>
      </c>
      <c r="S2800" s="16" t="s">
        <v>1245</v>
      </c>
      <c r="T2800" s="16" t="s">
        <v>1246</v>
      </c>
      <c r="U2800" s="17">
        <v>44693</v>
      </c>
      <c r="V2800" s="17">
        <v>45058</v>
      </c>
      <c r="W2800" s="15" t="s">
        <v>1247</v>
      </c>
      <c r="X2800" s="15" t="s">
        <v>1248</v>
      </c>
      <c r="Y2800" s="15" t="s">
        <v>41</v>
      </c>
      <c r="Z2800" s="15" t="s">
        <v>1573</v>
      </c>
      <c r="AA2800" s="15" t="s">
        <v>22</v>
      </c>
      <c r="AB2800" s="15"/>
      <c r="AC2800" s="15"/>
      <c r="AD2800" s="15" t="s">
        <v>1249</v>
      </c>
      <c r="AE2800" s="15" t="s">
        <v>1250</v>
      </c>
      <c r="AF2800" s="15" t="s">
        <v>1251</v>
      </c>
      <c r="AG2800" s="15"/>
      <c r="AH2800" s="15"/>
      <c r="AJ2800" s="15"/>
      <c r="AK2800" s="15"/>
      <c r="AL2800" s="15"/>
      <c r="AM2800" s="15"/>
      <c r="AN2800" s="15"/>
      <c r="AO2800" s="15"/>
      <c r="AP2800" s="15"/>
      <c r="AQ2800" s="15"/>
      <c r="AR2800" s="15"/>
    </row>
    <row r="2801" spans="1:44">
      <c r="A2801" s="14">
        <v>45024.557708333334</v>
      </c>
      <c r="B2801" s="15" t="s">
        <v>1237</v>
      </c>
      <c r="C2801" s="15" t="s">
        <v>11</v>
      </c>
      <c r="D2801" s="14">
        <v>45024.557708333334</v>
      </c>
      <c r="E2801" s="15">
        <f t="shared" ca="1" si="76"/>
        <v>2379</v>
      </c>
      <c r="F2801" s="15" t="s">
        <v>12</v>
      </c>
      <c r="G2801" s="15" t="s">
        <v>13</v>
      </c>
      <c r="H2801" s="15" t="s">
        <v>157</v>
      </c>
      <c r="I2801" s="15" t="s">
        <v>158</v>
      </c>
      <c r="J2801" s="15" t="s">
        <v>1238</v>
      </c>
      <c r="K2801" s="16" t="s">
        <v>1239</v>
      </c>
      <c r="L2801" s="15" t="s">
        <v>1240</v>
      </c>
      <c r="M2801" s="15" t="s">
        <v>1241</v>
      </c>
      <c r="N2801" s="15" t="s">
        <v>1242</v>
      </c>
      <c r="O2801" s="15" t="s">
        <v>791</v>
      </c>
      <c r="P2801" s="15" t="s">
        <v>22</v>
      </c>
      <c r="Q2801" s="15" t="s">
        <v>1243</v>
      </c>
      <c r="R2801" s="16" t="s">
        <v>1244</v>
      </c>
      <c r="S2801" s="16" t="s">
        <v>1245</v>
      </c>
      <c r="T2801" s="16" t="s">
        <v>1246</v>
      </c>
      <c r="U2801" s="17">
        <v>44693</v>
      </c>
      <c r="V2801" s="17">
        <v>45058</v>
      </c>
      <c r="W2801" s="15" t="s">
        <v>1247</v>
      </c>
      <c r="X2801" s="15" t="s">
        <v>1248</v>
      </c>
      <c r="Y2801" s="15" t="s">
        <v>41</v>
      </c>
      <c r="Z2801" s="15" t="s">
        <v>1573</v>
      </c>
      <c r="AA2801" s="15" t="s">
        <v>22</v>
      </c>
      <c r="AB2801" s="15"/>
      <c r="AC2801" s="15"/>
      <c r="AD2801" s="15" t="s">
        <v>1249</v>
      </c>
      <c r="AE2801" s="15" t="s">
        <v>1250</v>
      </c>
      <c r="AF2801" s="15" t="s">
        <v>1251</v>
      </c>
      <c r="AG2801" s="15"/>
      <c r="AH2801" s="15"/>
      <c r="AJ2801" s="15"/>
      <c r="AK2801" s="15"/>
      <c r="AL2801" s="15"/>
      <c r="AM2801" s="15"/>
      <c r="AN2801" s="15"/>
      <c r="AO2801" s="15"/>
      <c r="AP2801" s="15"/>
      <c r="AQ2801" s="15"/>
      <c r="AR2801" s="15"/>
    </row>
    <row r="2802" spans="1:44">
      <c r="A2802" s="14">
        <v>45054.557708333334</v>
      </c>
      <c r="B2802" s="15" t="s">
        <v>1237</v>
      </c>
      <c r="C2802" s="15" t="s">
        <v>11</v>
      </c>
      <c r="D2802" s="14">
        <v>45054.557708333334</v>
      </c>
      <c r="E2802" s="15">
        <f t="shared" ca="1" si="76"/>
        <v>3992</v>
      </c>
      <c r="F2802" s="15" t="s">
        <v>12</v>
      </c>
      <c r="G2802" s="15" t="s">
        <v>13</v>
      </c>
      <c r="H2802" s="15" t="s">
        <v>157</v>
      </c>
      <c r="I2802" s="15" t="s">
        <v>158</v>
      </c>
      <c r="J2802" s="15" t="s">
        <v>1238</v>
      </c>
      <c r="K2802" s="16" t="s">
        <v>1239</v>
      </c>
      <c r="L2802" s="15" t="s">
        <v>1240</v>
      </c>
      <c r="M2802" s="15" t="s">
        <v>1241</v>
      </c>
      <c r="N2802" s="15" t="s">
        <v>1242</v>
      </c>
      <c r="O2802" s="15" t="s">
        <v>791</v>
      </c>
      <c r="P2802" s="15" t="s">
        <v>22</v>
      </c>
      <c r="Q2802" s="15" t="s">
        <v>1243</v>
      </c>
      <c r="R2802" s="16" t="s">
        <v>1244</v>
      </c>
      <c r="S2802" s="16" t="s">
        <v>1245</v>
      </c>
      <c r="T2802" s="16" t="s">
        <v>1246</v>
      </c>
      <c r="U2802" s="17">
        <v>44693</v>
      </c>
      <c r="V2802" s="17">
        <v>45058</v>
      </c>
      <c r="W2802" s="15" t="s">
        <v>1247</v>
      </c>
      <c r="X2802" s="15" t="s">
        <v>1248</v>
      </c>
      <c r="Y2802" s="15" t="s">
        <v>41</v>
      </c>
      <c r="Z2802" s="15" t="s">
        <v>1573</v>
      </c>
      <c r="AA2802" s="15" t="s">
        <v>22</v>
      </c>
      <c r="AB2802" s="15"/>
      <c r="AC2802" s="15"/>
      <c r="AD2802" s="15" t="s">
        <v>1249</v>
      </c>
      <c r="AE2802" s="15" t="s">
        <v>1250</v>
      </c>
      <c r="AF2802" s="15" t="s">
        <v>1251</v>
      </c>
      <c r="AG2802" s="15"/>
      <c r="AH2802" s="15"/>
      <c r="AJ2802" s="15"/>
      <c r="AK2802" s="15"/>
      <c r="AL2802" s="15"/>
      <c r="AM2802" s="15"/>
      <c r="AN2802" s="15"/>
      <c r="AO2802" s="15"/>
      <c r="AP2802" s="15"/>
      <c r="AQ2802" s="15"/>
      <c r="AR2802" s="15"/>
    </row>
    <row r="2803" spans="1:44">
      <c r="A2803" s="14">
        <v>45085.557708333334</v>
      </c>
      <c r="B2803" s="15" t="s">
        <v>1237</v>
      </c>
      <c r="C2803" s="15" t="s">
        <v>11</v>
      </c>
      <c r="D2803" s="14">
        <v>45085.557708333334</v>
      </c>
      <c r="E2803" s="15">
        <f t="shared" ca="1" si="76"/>
        <v>4382</v>
      </c>
      <c r="F2803" s="15" t="s">
        <v>12</v>
      </c>
      <c r="G2803" s="15" t="s">
        <v>13</v>
      </c>
      <c r="H2803" s="15" t="s">
        <v>157</v>
      </c>
      <c r="I2803" s="15" t="s">
        <v>158</v>
      </c>
      <c r="J2803" s="15" t="s">
        <v>1238</v>
      </c>
      <c r="K2803" s="16" t="s">
        <v>1239</v>
      </c>
      <c r="L2803" s="15" t="s">
        <v>1240</v>
      </c>
      <c r="M2803" s="15" t="s">
        <v>1241</v>
      </c>
      <c r="N2803" s="15" t="s">
        <v>1242</v>
      </c>
      <c r="O2803" s="15" t="s">
        <v>791</v>
      </c>
      <c r="P2803" s="15" t="s">
        <v>22</v>
      </c>
      <c r="Q2803" s="15" t="s">
        <v>1243</v>
      </c>
      <c r="R2803" s="16" t="s">
        <v>1244</v>
      </c>
      <c r="S2803" s="16" t="s">
        <v>1245</v>
      </c>
      <c r="T2803" s="16" t="s">
        <v>1246</v>
      </c>
      <c r="U2803" s="17">
        <v>44693</v>
      </c>
      <c r="V2803" s="17">
        <v>45058</v>
      </c>
      <c r="W2803" s="15" t="s">
        <v>1247</v>
      </c>
      <c r="X2803" s="15" t="s">
        <v>1248</v>
      </c>
      <c r="Y2803" s="15" t="s">
        <v>41</v>
      </c>
      <c r="Z2803" s="15" t="s">
        <v>1573</v>
      </c>
      <c r="AA2803" s="15" t="s">
        <v>22</v>
      </c>
      <c r="AB2803" s="15"/>
      <c r="AC2803" s="15"/>
      <c r="AD2803" s="15" t="s">
        <v>1249</v>
      </c>
      <c r="AE2803" s="15" t="s">
        <v>1250</v>
      </c>
      <c r="AF2803" s="15" t="s">
        <v>1251</v>
      </c>
      <c r="AG2803" s="15"/>
      <c r="AH2803" s="15"/>
      <c r="AJ2803" s="15"/>
      <c r="AK2803" s="15"/>
      <c r="AL2803" s="15"/>
      <c r="AM2803" s="15"/>
      <c r="AN2803" s="15"/>
      <c r="AO2803" s="15"/>
      <c r="AP2803" s="15"/>
      <c r="AQ2803" s="15"/>
      <c r="AR2803" s="15"/>
    </row>
    <row r="2804" spans="1:44">
      <c r="A2804" s="14">
        <v>45115.557708333334</v>
      </c>
      <c r="B2804" s="15" t="s">
        <v>1237</v>
      </c>
      <c r="C2804" s="15" t="s">
        <v>11</v>
      </c>
      <c r="D2804" s="14">
        <v>45115.557708333334</v>
      </c>
      <c r="E2804" s="15">
        <f t="shared" ca="1" si="76"/>
        <v>3226</v>
      </c>
      <c r="F2804" s="15" t="s">
        <v>12</v>
      </c>
      <c r="G2804" s="15" t="s">
        <v>13</v>
      </c>
      <c r="H2804" s="15" t="s">
        <v>157</v>
      </c>
      <c r="I2804" s="15" t="s">
        <v>158</v>
      </c>
      <c r="J2804" s="15" t="s">
        <v>1238</v>
      </c>
      <c r="K2804" s="16" t="s">
        <v>1239</v>
      </c>
      <c r="L2804" s="15" t="s">
        <v>1240</v>
      </c>
      <c r="M2804" s="15" t="s">
        <v>1241</v>
      </c>
      <c r="N2804" s="15" t="s">
        <v>1242</v>
      </c>
      <c r="O2804" s="15" t="s">
        <v>791</v>
      </c>
      <c r="P2804" s="15" t="s">
        <v>22</v>
      </c>
      <c r="Q2804" s="15" t="s">
        <v>1243</v>
      </c>
      <c r="R2804" s="16" t="s">
        <v>1244</v>
      </c>
      <c r="S2804" s="16" t="s">
        <v>1245</v>
      </c>
      <c r="T2804" s="16" t="s">
        <v>1246</v>
      </c>
      <c r="U2804" s="17">
        <v>44693</v>
      </c>
      <c r="V2804" s="17">
        <v>45058</v>
      </c>
      <c r="W2804" s="15" t="s">
        <v>1247</v>
      </c>
      <c r="X2804" s="15" t="s">
        <v>1248</v>
      </c>
      <c r="Y2804" s="15" t="s">
        <v>41</v>
      </c>
      <c r="Z2804" s="15" t="s">
        <v>1573</v>
      </c>
      <c r="AA2804" s="15" t="s">
        <v>22</v>
      </c>
      <c r="AB2804" s="15"/>
      <c r="AC2804" s="15"/>
      <c r="AD2804" s="15" t="s">
        <v>1249</v>
      </c>
      <c r="AE2804" s="15" t="s">
        <v>1250</v>
      </c>
      <c r="AF2804" s="15" t="s">
        <v>1251</v>
      </c>
      <c r="AG2804" s="15"/>
      <c r="AH2804" s="15"/>
      <c r="AI2804" s="15"/>
      <c r="AJ2804" s="15"/>
      <c r="AK2804" s="15"/>
      <c r="AL2804" s="15"/>
      <c r="AM2804" s="15"/>
      <c r="AN2804" s="15"/>
      <c r="AO2804" s="15"/>
      <c r="AP2804" s="15"/>
      <c r="AQ2804" s="15"/>
      <c r="AR2804" s="15"/>
    </row>
    <row r="2805" spans="1:44">
      <c r="A2805" s="14">
        <v>45146.557708333334</v>
      </c>
      <c r="B2805" s="15" t="s">
        <v>1237</v>
      </c>
      <c r="C2805" s="15" t="s">
        <v>11</v>
      </c>
      <c r="D2805" s="14">
        <v>45146.557708333334</v>
      </c>
      <c r="E2805" s="15">
        <f t="shared" ca="1" si="76"/>
        <v>3168</v>
      </c>
      <c r="F2805" s="15" t="s">
        <v>12</v>
      </c>
      <c r="G2805" s="15" t="s">
        <v>13</v>
      </c>
      <c r="H2805" s="15" t="s">
        <v>157</v>
      </c>
      <c r="I2805" s="15" t="s">
        <v>158</v>
      </c>
      <c r="J2805" s="15" t="s">
        <v>1238</v>
      </c>
      <c r="K2805" s="16" t="s">
        <v>1239</v>
      </c>
      <c r="L2805" s="15" t="s">
        <v>1240</v>
      </c>
      <c r="M2805" s="15" t="s">
        <v>1241</v>
      </c>
      <c r="N2805" s="15" t="s">
        <v>1242</v>
      </c>
      <c r="O2805" s="15" t="s">
        <v>791</v>
      </c>
      <c r="P2805" s="15" t="s">
        <v>22</v>
      </c>
      <c r="Q2805" s="15" t="s">
        <v>1243</v>
      </c>
      <c r="R2805" s="16" t="s">
        <v>1244</v>
      </c>
      <c r="S2805" s="16" t="s">
        <v>1245</v>
      </c>
      <c r="T2805" s="16" t="s">
        <v>1246</v>
      </c>
      <c r="U2805" s="17">
        <v>44693</v>
      </c>
      <c r="V2805" s="17">
        <v>45058</v>
      </c>
      <c r="W2805" s="15" t="s">
        <v>1247</v>
      </c>
      <c r="X2805" s="15" t="s">
        <v>1248</v>
      </c>
      <c r="Y2805" s="15" t="s">
        <v>41</v>
      </c>
      <c r="Z2805" s="15" t="s">
        <v>1573</v>
      </c>
      <c r="AA2805" s="15" t="s">
        <v>22</v>
      </c>
      <c r="AB2805" s="15"/>
      <c r="AC2805" s="15"/>
      <c r="AD2805" s="15" t="s">
        <v>1249</v>
      </c>
      <c r="AE2805" s="15" t="s">
        <v>1250</v>
      </c>
      <c r="AF2805" s="15" t="s">
        <v>1251</v>
      </c>
      <c r="AG2805" s="15"/>
      <c r="AH2805" s="15"/>
      <c r="AI2805" s="15"/>
      <c r="AJ2805" s="15"/>
      <c r="AK2805" s="15"/>
      <c r="AL2805" s="15"/>
      <c r="AM2805" s="15"/>
      <c r="AN2805" s="15"/>
      <c r="AO2805" s="15"/>
      <c r="AP2805" s="15"/>
      <c r="AQ2805" s="15"/>
      <c r="AR2805" s="15"/>
    </row>
    <row r="2806" spans="1:44" s="15" customFormat="1">
      <c r="A2806" s="14">
        <v>45177.557708333334</v>
      </c>
      <c r="B2806" s="15" t="s">
        <v>1237</v>
      </c>
      <c r="C2806" s="15" t="s">
        <v>11</v>
      </c>
      <c r="D2806" s="14">
        <v>45177.557708333334</v>
      </c>
      <c r="E2806" s="15">
        <f t="shared" ca="1" si="76"/>
        <v>3768</v>
      </c>
      <c r="F2806" s="15" t="s">
        <v>12</v>
      </c>
      <c r="G2806" s="15" t="s">
        <v>13</v>
      </c>
      <c r="H2806" s="15" t="s">
        <v>157</v>
      </c>
      <c r="I2806" s="15" t="s">
        <v>158</v>
      </c>
      <c r="J2806" s="15" t="s">
        <v>1238</v>
      </c>
      <c r="K2806" s="16" t="s">
        <v>1239</v>
      </c>
      <c r="L2806" s="15" t="s">
        <v>1240</v>
      </c>
      <c r="M2806" s="15" t="s">
        <v>1241</v>
      </c>
      <c r="N2806" s="15" t="s">
        <v>1242</v>
      </c>
      <c r="O2806" s="15" t="s">
        <v>791</v>
      </c>
      <c r="P2806" s="15" t="s">
        <v>22</v>
      </c>
      <c r="Q2806" s="15" t="s">
        <v>1243</v>
      </c>
      <c r="R2806" s="16" t="s">
        <v>1244</v>
      </c>
      <c r="S2806" s="16" t="s">
        <v>1245</v>
      </c>
      <c r="T2806" s="16" t="s">
        <v>1246</v>
      </c>
      <c r="U2806" s="17">
        <v>44693</v>
      </c>
      <c r="V2806" s="17">
        <v>45058</v>
      </c>
      <c r="W2806" s="15" t="s">
        <v>1247</v>
      </c>
      <c r="X2806" s="15" t="s">
        <v>1248</v>
      </c>
      <c r="Y2806" s="15" t="s">
        <v>41</v>
      </c>
      <c r="Z2806" s="15" t="s">
        <v>1573</v>
      </c>
      <c r="AA2806" s="15" t="s">
        <v>22</v>
      </c>
      <c r="AD2806" s="15" t="s">
        <v>1249</v>
      </c>
      <c r="AE2806" s="15" t="s">
        <v>1250</v>
      </c>
      <c r="AF2806" s="15" t="s">
        <v>1251</v>
      </c>
    </row>
    <row r="2807" spans="1:44" s="15" customFormat="1">
      <c r="A2807" s="14">
        <v>45207.557708333334</v>
      </c>
      <c r="B2807" s="15" t="s">
        <v>1237</v>
      </c>
      <c r="C2807" s="15" t="s">
        <v>11</v>
      </c>
      <c r="D2807" s="14">
        <v>45207.557708333334</v>
      </c>
      <c r="E2807" s="15">
        <f t="shared" ca="1" si="76"/>
        <v>2983</v>
      </c>
      <c r="F2807" s="15" t="s">
        <v>12</v>
      </c>
      <c r="G2807" s="15" t="s">
        <v>13</v>
      </c>
      <c r="H2807" s="15" t="s">
        <v>157</v>
      </c>
      <c r="I2807" s="15" t="s">
        <v>158</v>
      </c>
      <c r="J2807" s="15" t="s">
        <v>1238</v>
      </c>
      <c r="K2807" s="16" t="s">
        <v>1239</v>
      </c>
      <c r="L2807" s="15" t="s">
        <v>1240</v>
      </c>
      <c r="M2807" s="15" t="s">
        <v>1241</v>
      </c>
      <c r="N2807" s="15" t="s">
        <v>1242</v>
      </c>
      <c r="O2807" s="15" t="s">
        <v>791</v>
      </c>
      <c r="P2807" s="15" t="s">
        <v>22</v>
      </c>
      <c r="Q2807" s="15" t="s">
        <v>1243</v>
      </c>
      <c r="R2807" s="16" t="s">
        <v>1244</v>
      </c>
      <c r="S2807" s="16" t="s">
        <v>1245</v>
      </c>
      <c r="T2807" s="16" t="s">
        <v>1246</v>
      </c>
      <c r="U2807" s="17">
        <v>44693</v>
      </c>
      <c r="V2807" s="17">
        <v>45058</v>
      </c>
      <c r="W2807" s="15" t="s">
        <v>1247</v>
      </c>
      <c r="X2807" s="15" t="s">
        <v>1248</v>
      </c>
      <c r="Y2807" s="15" t="s">
        <v>41</v>
      </c>
      <c r="Z2807" s="15" t="s">
        <v>1573</v>
      </c>
      <c r="AA2807" s="15" t="s">
        <v>22</v>
      </c>
      <c r="AD2807" s="15" t="s">
        <v>1249</v>
      </c>
      <c r="AE2807" s="15" t="s">
        <v>1250</v>
      </c>
      <c r="AF2807" s="15" t="s">
        <v>1251</v>
      </c>
    </row>
    <row r="2808" spans="1:44" s="15" customFormat="1">
      <c r="A2808" s="14">
        <v>45238.557708333334</v>
      </c>
      <c r="B2808" s="15" t="s">
        <v>1237</v>
      </c>
      <c r="C2808" s="15" t="s">
        <v>11</v>
      </c>
      <c r="D2808" s="14">
        <v>45238.557708333334</v>
      </c>
      <c r="E2808" s="15">
        <f t="shared" ca="1" si="76"/>
        <v>3370</v>
      </c>
      <c r="F2808" s="15" t="s">
        <v>12</v>
      </c>
      <c r="G2808" s="15" t="s">
        <v>13</v>
      </c>
      <c r="H2808" s="15" t="s">
        <v>157</v>
      </c>
      <c r="I2808" s="15" t="s">
        <v>158</v>
      </c>
      <c r="J2808" s="15" t="s">
        <v>1238</v>
      </c>
      <c r="K2808" s="16" t="s">
        <v>1239</v>
      </c>
      <c r="L2808" s="15" t="s">
        <v>1240</v>
      </c>
      <c r="M2808" s="15" t="s">
        <v>1241</v>
      </c>
      <c r="N2808" s="15" t="s">
        <v>1242</v>
      </c>
      <c r="O2808" s="15" t="s">
        <v>791</v>
      </c>
      <c r="P2808" s="15" t="s">
        <v>22</v>
      </c>
      <c r="Q2808" s="15" t="s">
        <v>1243</v>
      </c>
      <c r="R2808" s="16" t="s">
        <v>1244</v>
      </c>
      <c r="S2808" s="16" t="s">
        <v>1245</v>
      </c>
      <c r="T2808" s="16" t="s">
        <v>1246</v>
      </c>
      <c r="U2808" s="17">
        <v>44693</v>
      </c>
      <c r="V2808" s="17">
        <v>45058</v>
      </c>
      <c r="W2808" s="15" t="s">
        <v>1247</v>
      </c>
      <c r="X2808" s="15" t="s">
        <v>1248</v>
      </c>
      <c r="Y2808" s="15" t="s">
        <v>41</v>
      </c>
      <c r="Z2808" s="15" t="s">
        <v>1573</v>
      </c>
      <c r="AA2808" s="15" t="s">
        <v>22</v>
      </c>
      <c r="AD2808" s="15" t="s">
        <v>1249</v>
      </c>
      <c r="AE2808" s="15" t="s">
        <v>1250</v>
      </c>
      <c r="AF2808" s="15" t="s">
        <v>1251</v>
      </c>
    </row>
    <row r="2809" spans="1:44" s="15" customFormat="1">
      <c r="A2809" s="14">
        <v>45268.557708333334</v>
      </c>
      <c r="B2809" s="15" t="s">
        <v>1237</v>
      </c>
      <c r="C2809" s="15" t="s">
        <v>11</v>
      </c>
      <c r="D2809" s="14">
        <v>45268.557708333334</v>
      </c>
      <c r="E2809" s="15">
        <f t="shared" ca="1" si="76"/>
        <v>4221</v>
      </c>
      <c r="F2809" s="15" t="s">
        <v>12</v>
      </c>
      <c r="G2809" s="15" t="s">
        <v>13</v>
      </c>
      <c r="H2809" s="15" t="s">
        <v>157</v>
      </c>
      <c r="I2809" s="15" t="s">
        <v>158</v>
      </c>
      <c r="J2809" s="15" t="s">
        <v>1238</v>
      </c>
      <c r="K2809" s="16" t="s">
        <v>1239</v>
      </c>
      <c r="L2809" s="15" t="s">
        <v>1240</v>
      </c>
      <c r="M2809" s="15" t="s">
        <v>1241</v>
      </c>
      <c r="N2809" s="15" t="s">
        <v>1242</v>
      </c>
      <c r="O2809" s="15" t="s">
        <v>791</v>
      </c>
      <c r="P2809" s="15" t="s">
        <v>22</v>
      </c>
      <c r="Q2809" s="15" t="s">
        <v>1243</v>
      </c>
      <c r="R2809" s="16" t="s">
        <v>1244</v>
      </c>
      <c r="S2809" s="16" t="s">
        <v>1245</v>
      </c>
      <c r="T2809" s="16" t="s">
        <v>1246</v>
      </c>
      <c r="U2809" s="17">
        <v>44693</v>
      </c>
      <c r="V2809" s="17">
        <v>45058</v>
      </c>
      <c r="W2809" s="15" t="s">
        <v>1247</v>
      </c>
      <c r="X2809" s="15" t="s">
        <v>1248</v>
      </c>
      <c r="Y2809" s="15" t="s">
        <v>41</v>
      </c>
      <c r="Z2809" s="15" t="s">
        <v>1573</v>
      </c>
      <c r="AA2809" s="15" t="s">
        <v>22</v>
      </c>
      <c r="AD2809" s="15" t="s">
        <v>1249</v>
      </c>
      <c r="AE2809" s="15" t="s">
        <v>1250</v>
      </c>
      <c r="AF2809" s="15" t="s">
        <v>1251</v>
      </c>
    </row>
    <row r="2810" spans="1:44" s="15" customFormat="1">
      <c r="A2810" s="14">
        <v>44204.584027777775</v>
      </c>
      <c r="B2810" s="15" t="s">
        <v>1252</v>
      </c>
      <c r="C2810" s="15" t="s">
        <v>11</v>
      </c>
      <c r="D2810" s="14">
        <v>44204.584027777775</v>
      </c>
      <c r="E2810" s="15">
        <f ca="1">RANDBETWEEN(3200,6500)</f>
        <v>3568</v>
      </c>
      <c r="F2810" s="15" t="s">
        <v>12</v>
      </c>
      <c r="G2810" s="15" t="s">
        <v>13</v>
      </c>
      <c r="H2810" s="15" t="s">
        <v>157</v>
      </c>
      <c r="I2810" s="15" t="s">
        <v>158</v>
      </c>
      <c r="J2810" s="15" t="s">
        <v>1253</v>
      </c>
      <c r="K2810" s="16" t="s">
        <v>1254</v>
      </c>
      <c r="L2810" s="15" t="s">
        <v>1255</v>
      </c>
      <c r="M2810" s="15" t="s">
        <v>1256</v>
      </c>
      <c r="N2810" s="15" t="s">
        <v>1257</v>
      </c>
      <c r="O2810" s="15" t="s">
        <v>114</v>
      </c>
      <c r="P2810" s="15" t="s">
        <v>22</v>
      </c>
      <c r="Q2810" s="15" t="s">
        <v>1258</v>
      </c>
      <c r="R2810" s="16" t="s">
        <v>1259</v>
      </c>
      <c r="S2810" s="16" t="s">
        <v>1260</v>
      </c>
      <c r="T2810" s="16" t="s">
        <v>1261</v>
      </c>
      <c r="U2810" s="18">
        <v>45008</v>
      </c>
      <c r="V2810" s="18">
        <v>45374</v>
      </c>
      <c r="W2810" s="15" t="s">
        <v>1262</v>
      </c>
      <c r="X2810" s="15" t="s">
        <v>1263</v>
      </c>
      <c r="Y2810" s="15" t="s">
        <v>41</v>
      </c>
      <c r="Z2810" s="15" t="s">
        <v>1574</v>
      </c>
      <c r="AA2810" s="15" t="s">
        <v>22</v>
      </c>
      <c r="AD2810" s="15" t="s">
        <v>1264</v>
      </c>
      <c r="AE2810" s="15" t="s">
        <v>1265</v>
      </c>
      <c r="AF2810" s="15" t="s">
        <v>1266</v>
      </c>
      <c r="AG2810"/>
      <c r="AH2810"/>
      <c r="AJ2810"/>
      <c r="AK2810"/>
      <c r="AL2810"/>
    </row>
    <row r="2811" spans="1:44" s="15" customFormat="1">
      <c r="A2811" s="14">
        <v>44235.584027777775</v>
      </c>
      <c r="B2811" s="15" t="s">
        <v>1252</v>
      </c>
      <c r="C2811" s="15" t="s">
        <v>11</v>
      </c>
      <c r="D2811" s="14">
        <v>44235.584027777775</v>
      </c>
      <c r="E2811" s="15">
        <f t="shared" ref="E2811:E2845" ca="1" si="77">RANDBETWEEN(3200,6500)</f>
        <v>5649</v>
      </c>
      <c r="F2811" s="15" t="s">
        <v>12</v>
      </c>
      <c r="G2811" s="15" t="s">
        <v>13</v>
      </c>
      <c r="H2811" s="15" t="s">
        <v>157</v>
      </c>
      <c r="I2811" s="15" t="s">
        <v>158</v>
      </c>
      <c r="J2811" s="15" t="s">
        <v>1253</v>
      </c>
      <c r="K2811" s="16" t="s">
        <v>1254</v>
      </c>
      <c r="L2811" s="15" t="s">
        <v>1255</v>
      </c>
      <c r="M2811" s="15" t="s">
        <v>1256</v>
      </c>
      <c r="N2811" s="15" t="s">
        <v>1257</v>
      </c>
      <c r="O2811" s="15" t="s">
        <v>114</v>
      </c>
      <c r="P2811" s="15" t="s">
        <v>22</v>
      </c>
      <c r="Q2811" s="15" t="s">
        <v>1258</v>
      </c>
      <c r="R2811" s="16" t="s">
        <v>1259</v>
      </c>
      <c r="S2811" s="16" t="s">
        <v>1260</v>
      </c>
      <c r="T2811" s="16" t="s">
        <v>1261</v>
      </c>
      <c r="U2811" s="18">
        <v>45008</v>
      </c>
      <c r="V2811" s="18">
        <v>45374</v>
      </c>
      <c r="W2811" s="15" t="s">
        <v>1262</v>
      </c>
      <c r="X2811" s="15" t="s">
        <v>1263</v>
      </c>
      <c r="Y2811" s="15" t="s">
        <v>41</v>
      </c>
      <c r="Z2811" s="15" t="s">
        <v>1574</v>
      </c>
      <c r="AA2811" s="15" t="s">
        <v>22</v>
      </c>
      <c r="AD2811" s="15" t="s">
        <v>1264</v>
      </c>
      <c r="AE2811" s="15" t="s">
        <v>1265</v>
      </c>
      <c r="AF2811" s="15" t="s">
        <v>1266</v>
      </c>
      <c r="AG2811"/>
      <c r="AH2811"/>
      <c r="AK2811"/>
      <c r="AL2811"/>
    </row>
    <row r="2812" spans="1:44" s="15" customFormat="1">
      <c r="A2812" s="14">
        <v>44263.584027719909</v>
      </c>
      <c r="B2812" s="15" t="s">
        <v>1252</v>
      </c>
      <c r="C2812" s="15" t="s">
        <v>11</v>
      </c>
      <c r="D2812" s="14">
        <v>44263.584027719909</v>
      </c>
      <c r="E2812" s="15">
        <f t="shared" ca="1" si="77"/>
        <v>4728</v>
      </c>
      <c r="F2812" s="15" t="s">
        <v>12</v>
      </c>
      <c r="G2812" s="15" t="s">
        <v>13</v>
      </c>
      <c r="H2812" s="15" t="s">
        <v>157</v>
      </c>
      <c r="I2812" s="15" t="s">
        <v>158</v>
      </c>
      <c r="J2812" s="15" t="s">
        <v>1253</v>
      </c>
      <c r="K2812" s="16" t="s">
        <v>1254</v>
      </c>
      <c r="L2812" s="15" t="s">
        <v>1255</v>
      </c>
      <c r="M2812" s="15" t="s">
        <v>1256</v>
      </c>
      <c r="N2812" s="15" t="s">
        <v>1257</v>
      </c>
      <c r="O2812" s="15" t="s">
        <v>114</v>
      </c>
      <c r="P2812" s="15" t="s">
        <v>22</v>
      </c>
      <c r="Q2812" s="15" t="s">
        <v>1258</v>
      </c>
      <c r="R2812" s="16" t="s">
        <v>1259</v>
      </c>
      <c r="S2812" s="16" t="s">
        <v>1260</v>
      </c>
      <c r="T2812" s="16" t="s">
        <v>1261</v>
      </c>
      <c r="U2812" s="18">
        <v>45008</v>
      </c>
      <c r="V2812" s="18">
        <v>45374</v>
      </c>
      <c r="W2812" s="15" t="s">
        <v>1262</v>
      </c>
      <c r="X2812" s="15" t="s">
        <v>1263</v>
      </c>
      <c r="Y2812" s="15" t="s">
        <v>41</v>
      </c>
      <c r="Z2812" s="15" t="s">
        <v>1574</v>
      </c>
      <c r="AA2812" s="15" t="s">
        <v>22</v>
      </c>
      <c r="AD2812" s="15" t="s">
        <v>1264</v>
      </c>
      <c r="AE2812" s="15" t="s">
        <v>1265</v>
      </c>
      <c r="AF2812" s="15" t="s">
        <v>1266</v>
      </c>
      <c r="AH2812"/>
      <c r="AK2812"/>
      <c r="AL2812"/>
    </row>
    <row r="2813" spans="1:44" s="15" customFormat="1">
      <c r="A2813" s="14">
        <v>44294.584027719909</v>
      </c>
      <c r="B2813" s="15" t="s">
        <v>1252</v>
      </c>
      <c r="C2813" s="15" t="s">
        <v>11</v>
      </c>
      <c r="D2813" s="14">
        <v>44294.584027719909</v>
      </c>
      <c r="E2813" s="15">
        <f t="shared" ca="1" si="77"/>
        <v>5622</v>
      </c>
      <c r="F2813" s="15" t="s">
        <v>12</v>
      </c>
      <c r="G2813" s="15" t="s">
        <v>13</v>
      </c>
      <c r="H2813" s="15" t="s">
        <v>157</v>
      </c>
      <c r="I2813" s="15" t="s">
        <v>158</v>
      </c>
      <c r="J2813" s="15" t="s">
        <v>1253</v>
      </c>
      <c r="K2813" s="16" t="s">
        <v>1254</v>
      </c>
      <c r="L2813" s="15" t="s">
        <v>1255</v>
      </c>
      <c r="M2813" s="15" t="s">
        <v>1256</v>
      </c>
      <c r="N2813" s="15" t="s">
        <v>1257</v>
      </c>
      <c r="O2813" s="15" t="s">
        <v>114</v>
      </c>
      <c r="P2813" s="15" t="s">
        <v>22</v>
      </c>
      <c r="Q2813" s="15" t="s">
        <v>1258</v>
      </c>
      <c r="R2813" s="16" t="s">
        <v>1259</v>
      </c>
      <c r="S2813" s="16" t="s">
        <v>1260</v>
      </c>
      <c r="T2813" s="16" t="s">
        <v>1261</v>
      </c>
      <c r="U2813" s="18">
        <v>45008</v>
      </c>
      <c r="V2813" s="18">
        <v>45374</v>
      </c>
      <c r="W2813" s="15" t="s">
        <v>1262</v>
      </c>
      <c r="X2813" s="15" t="s">
        <v>1263</v>
      </c>
      <c r="Y2813" s="15" t="s">
        <v>41</v>
      </c>
      <c r="Z2813" s="15" t="s">
        <v>1574</v>
      </c>
      <c r="AA2813" s="15" t="s">
        <v>22</v>
      </c>
      <c r="AD2813" s="15" t="s">
        <v>1264</v>
      </c>
      <c r="AE2813" s="15" t="s">
        <v>1265</v>
      </c>
      <c r="AF2813" s="15" t="s">
        <v>1266</v>
      </c>
      <c r="AH2813"/>
      <c r="AK2813"/>
      <c r="AL2813"/>
    </row>
    <row r="2814" spans="1:44" s="15" customFormat="1">
      <c r="A2814" s="14">
        <v>44324.584027719909</v>
      </c>
      <c r="B2814" s="15" t="s">
        <v>1252</v>
      </c>
      <c r="C2814" s="15" t="s">
        <v>11</v>
      </c>
      <c r="D2814" s="14">
        <v>44324.584027719909</v>
      </c>
      <c r="E2814" s="15">
        <f t="shared" ca="1" si="77"/>
        <v>4732</v>
      </c>
      <c r="F2814" s="15" t="s">
        <v>12</v>
      </c>
      <c r="G2814" s="15" t="s">
        <v>13</v>
      </c>
      <c r="H2814" s="15" t="s">
        <v>157</v>
      </c>
      <c r="I2814" s="15" t="s">
        <v>158</v>
      </c>
      <c r="J2814" s="15" t="s">
        <v>1253</v>
      </c>
      <c r="K2814" s="16" t="s">
        <v>1254</v>
      </c>
      <c r="L2814" s="15" t="s">
        <v>1255</v>
      </c>
      <c r="M2814" s="15" t="s">
        <v>1256</v>
      </c>
      <c r="N2814" s="15" t="s">
        <v>1257</v>
      </c>
      <c r="O2814" s="15" t="s">
        <v>114</v>
      </c>
      <c r="P2814" s="15" t="s">
        <v>22</v>
      </c>
      <c r="Q2814" s="15" t="s">
        <v>1258</v>
      </c>
      <c r="R2814" s="16" t="s">
        <v>1259</v>
      </c>
      <c r="S2814" s="16" t="s">
        <v>1260</v>
      </c>
      <c r="T2814" s="16" t="s">
        <v>1261</v>
      </c>
      <c r="U2814" s="18">
        <v>45008</v>
      </c>
      <c r="V2814" s="18">
        <v>45374</v>
      </c>
      <c r="W2814" s="15" t="s">
        <v>1262</v>
      </c>
      <c r="X2814" s="15" t="s">
        <v>1263</v>
      </c>
      <c r="Y2814" s="15" t="s">
        <v>41</v>
      </c>
      <c r="Z2814" s="15" t="s">
        <v>1574</v>
      </c>
      <c r="AA2814" s="15" t="s">
        <v>22</v>
      </c>
      <c r="AD2814" s="15" t="s">
        <v>1264</v>
      </c>
      <c r="AE2814" s="15" t="s">
        <v>1265</v>
      </c>
      <c r="AF2814" s="15" t="s">
        <v>1266</v>
      </c>
      <c r="AH2814"/>
      <c r="AK2814"/>
      <c r="AL2814"/>
      <c r="AN2814"/>
    </row>
    <row r="2815" spans="1:44" s="15" customFormat="1">
      <c r="A2815" s="14">
        <v>44355.584027719909</v>
      </c>
      <c r="B2815" s="15" t="s">
        <v>1252</v>
      </c>
      <c r="C2815" s="15" t="s">
        <v>11</v>
      </c>
      <c r="D2815" s="14">
        <v>44355.584027719909</v>
      </c>
      <c r="E2815" s="15">
        <f t="shared" ca="1" si="77"/>
        <v>6345</v>
      </c>
      <c r="F2815" s="15" t="s">
        <v>12</v>
      </c>
      <c r="G2815" s="15" t="s">
        <v>13</v>
      </c>
      <c r="H2815" s="15" t="s">
        <v>157</v>
      </c>
      <c r="I2815" s="15" t="s">
        <v>158</v>
      </c>
      <c r="J2815" s="15" t="s">
        <v>1253</v>
      </c>
      <c r="K2815" s="16" t="s">
        <v>1254</v>
      </c>
      <c r="L2815" s="15" t="s">
        <v>1255</v>
      </c>
      <c r="M2815" s="15" t="s">
        <v>1256</v>
      </c>
      <c r="N2815" s="15" t="s">
        <v>1257</v>
      </c>
      <c r="O2815" s="15" t="s">
        <v>114</v>
      </c>
      <c r="P2815" s="15" t="s">
        <v>22</v>
      </c>
      <c r="Q2815" s="15" t="s">
        <v>1258</v>
      </c>
      <c r="R2815" s="16" t="s">
        <v>1259</v>
      </c>
      <c r="S2815" s="16" t="s">
        <v>1260</v>
      </c>
      <c r="T2815" s="16" t="s">
        <v>1261</v>
      </c>
      <c r="U2815" s="18">
        <v>45008</v>
      </c>
      <c r="V2815" s="18">
        <v>45374</v>
      </c>
      <c r="W2815" s="15" t="s">
        <v>1262</v>
      </c>
      <c r="X2815" s="15" t="s">
        <v>1263</v>
      </c>
      <c r="Y2815" s="15" t="s">
        <v>41</v>
      </c>
      <c r="Z2815" s="15" t="s">
        <v>1574</v>
      </c>
      <c r="AA2815" s="15" t="s">
        <v>22</v>
      </c>
      <c r="AD2815" s="15" t="s">
        <v>1264</v>
      </c>
      <c r="AE2815" s="15" t="s">
        <v>1265</v>
      </c>
      <c r="AF2815" s="15" t="s">
        <v>1266</v>
      </c>
      <c r="AH2815"/>
      <c r="AK2815"/>
      <c r="AL2815"/>
      <c r="AN2815"/>
    </row>
    <row r="2816" spans="1:44" s="15" customFormat="1">
      <c r="A2816" s="14">
        <v>44385.584027719909</v>
      </c>
      <c r="B2816" s="15" t="s">
        <v>1252</v>
      </c>
      <c r="C2816" s="15" t="s">
        <v>11</v>
      </c>
      <c r="D2816" s="14">
        <v>44385.584027719909</v>
      </c>
      <c r="E2816" s="15">
        <f t="shared" ca="1" si="77"/>
        <v>3484</v>
      </c>
      <c r="F2816" s="15" t="s">
        <v>12</v>
      </c>
      <c r="G2816" s="15" t="s">
        <v>13</v>
      </c>
      <c r="H2816" s="15" t="s">
        <v>157</v>
      </c>
      <c r="I2816" s="15" t="s">
        <v>158</v>
      </c>
      <c r="J2816" s="15" t="s">
        <v>1253</v>
      </c>
      <c r="K2816" s="16" t="s">
        <v>1254</v>
      </c>
      <c r="L2816" s="15" t="s">
        <v>1255</v>
      </c>
      <c r="M2816" s="15" t="s">
        <v>1256</v>
      </c>
      <c r="N2816" s="15" t="s">
        <v>1257</v>
      </c>
      <c r="O2816" s="15" t="s">
        <v>114</v>
      </c>
      <c r="P2816" s="15" t="s">
        <v>22</v>
      </c>
      <c r="Q2816" s="15" t="s">
        <v>1258</v>
      </c>
      <c r="R2816" s="16" t="s">
        <v>1259</v>
      </c>
      <c r="S2816" s="16" t="s">
        <v>1260</v>
      </c>
      <c r="T2816" s="16" t="s">
        <v>1261</v>
      </c>
      <c r="U2816" s="18">
        <v>45008</v>
      </c>
      <c r="V2816" s="18">
        <v>45374</v>
      </c>
      <c r="W2816" s="15" t="s">
        <v>1262</v>
      </c>
      <c r="X2816" s="15" t="s">
        <v>1263</v>
      </c>
      <c r="Y2816" s="15" t="s">
        <v>41</v>
      </c>
      <c r="Z2816" s="15" t="s">
        <v>1574</v>
      </c>
      <c r="AA2816" s="15" t="s">
        <v>22</v>
      </c>
      <c r="AD2816" s="15" t="s">
        <v>1264</v>
      </c>
      <c r="AE2816" s="15" t="s">
        <v>1265</v>
      </c>
      <c r="AF2816" s="15" t="s">
        <v>1266</v>
      </c>
      <c r="AH2816"/>
      <c r="AL2816"/>
      <c r="AN2816"/>
    </row>
    <row r="2817" spans="1:41" s="15" customFormat="1">
      <c r="A2817" s="14">
        <v>44416.584027719909</v>
      </c>
      <c r="B2817" s="15" t="s">
        <v>1252</v>
      </c>
      <c r="C2817" s="15" t="s">
        <v>11</v>
      </c>
      <c r="D2817" s="14">
        <v>44416.584027719909</v>
      </c>
      <c r="E2817" s="15">
        <f t="shared" ca="1" si="77"/>
        <v>4822</v>
      </c>
      <c r="F2817" s="15" t="s">
        <v>12</v>
      </c>
      <c r="G2817" s="15" t="s">
        <v>13</v>
      </c>
      <c r="H2817" s="15" t="s">
        <v>157</v>
      </c>
      <c r="I2817" s="15" t="s">
        <v>158</v>
      </c>
      <c r="J2817" s="15" t="s">
        <v>1253</v>
      </c>
      <c r="K2817" s="16" t="s">
        <v>1254</v>
      </c>
      <c r="L2817" s="15" t="s">
        <v>1255</v>
      </c>
      <c r="M2817" s="15" t="s">
        <v>1256</v>
      </c>
      <c r="N2817" s="15" t="s">
        <v>1257</v>
      </c>
      <c r="O2817" s="15" t="s">
        <v>114</v>
      </c>
      <c r="P2817" s="15" t="s">
        <v>22</v>
      </c>
      <c r="Q2817" s="15" t="s">
        <v>1258</v>
      </c>
      <c r="R2817" s="16" t="s">
        <v>1259</v>
      </c>
      <c r="S2817" s="16" t="s">
        <v>1260</v>
      </c>
      <c r="T2817" s="16" t="s">
        <v>1261</v>
      </c>
      <c r="U2817" s="18">
        <v>45008</v>
      </c>
      <c r="V2817" s="18">
        <v>45374</v>
      </c>
      <c r="W2817" s="15" t="s">
        <v>1262</v>
      </c>
      <c r="X2817" s="15" t="s">
        <v>1263</v>
      </c>
      <c r="Y2817" s="15" t="s">
        <v>41</v>
      </c>
      <c r="Z2817" s="15" t="s">
        <v>1574</v>
      </c>
      <c r="AA2817" s="15" t="s">
        <v>22</v>
      </c>
      <c r="AD2817" s="15" t="s">
        <v>1264</v>
      </c>
      <c r="AE2817" s="15" t="s">
        <v>1265</v>
      </c>
      <c r="AF2817" s="15" t="s">
        <v>1266</v>
      </c>
      <c r="AH2817"/>
      <c r="AN2817"/>
    </row>
    <row r="2818" spans="1:41" s="15" customFormat="1">
      <c r="A2818" s="14">
        <v>44447.584027719909</v>
      </c>
      <c r="B2818" s="15" t="s">
        <v>1252</v>
      </c>
      <c r="C2818" s="15" t="s">
        <v>11</v>
      </c>
      <c r="D2818" s="14">
        <v>44447.584027719909</v>
      </c>
      <c r="E2818" s="15">
        <f t="shared" ca="1" si="77"/>
        <v>3201</v>
      </c>
      <c r="F2818" s="15" t="s">
        <v>12</v>
      </c>
      <c r="G2818" s="15" t="s">
        <v>13</v>
      </c>
      <c r="H2818" s="15" t="s">
        <v>157</v>
      </c>
      <c r="I2818" s="15" t="s">
        <v>158</v>
      </c>
      <c r="J2818" s="15" t="s">
        <v>1253</v>
      </c>
      <c r="K2818" s="16" t="s">
        <v>1254</v>
      </c>
      <c r="L2818" s="15" t="s">
        <v>1255</v>
      </c>
      <c r="M2818" s="15" t="s">
        <v>1256</v>
      </c>
      <c r="N2818" s="15" t="s">
        <v>1257</v>
      </c>
      <c r="O2818" s="15" t="s">
        <v>114</v>
      </c>
      <c r="P2818" s="15" t="s">
        <v>22</v>
      </c>
      <c r="Q2818" s="15" t="s">
        <v>1258</v>
      </c>
      <c r="R2818" s="16" t="s">
        <v>1259</v>
      </c>
      <c r="S2818" s="16" t="s">
        <v>1260</v>
      </c>
      <c r="T2818" s="16" t="s">
        <v>1261</v>
      </c>
      <c r="U2818" s="18">
        <v>45008</v>
      </c>
      <c r="V2818" s="18">
        <v>45374</v>
      </c>
      <c r="W2818" s="15" t="s">
        <v>1262</v>
      </c>
      <c r="X2818" s="15" t="s">
        <v>1263</v>
      </c>
      <c r="Y2818" s="15" t="s">
        <v>41</v>
      </c>
      <c r="Z2818" s="15" t="s">
        <v>1574</v>
      </c>
      <c r="AA2818" s="15" t="s">
        <v>22</v>
      </c>
      <c r="AD2818" s="15" t="s">
        <v>1264</v>
      </c>
      <c r="AE2818" s="15" t="s">
        <v>1265</v>
      </c>
      <c r="AF2818" s="15" t="s">
        <v>1266</v>
      </c>
      <c r="AN2818"/>
    </row>
    <row r="2819" spans="1:41" s="15" customFormat="1">
      <c r="A2819" s="14">
        <v>44477.584027719909</v>
      </c>
      <c r="B2819" s="15" t="s">
        <v>1252</v>
      </c>
      <c r="C2819" s="15" t="s">
        <v>11</v>
      </c>
      <c r="D2819" s="14">
        <v>44477.584027719909</v>
      </c>
      <c r="E2819" s="15">
        <f t="shared" ca="1" si="77"/>
        <v>4442</v>
      </c>
      <c r="F2819" s="15" t="s">
        <v>12</v>
      </c>
      <c r="G2819" s="15" t="s">
        <v>13</v>
      </c>
      <c r="H2819" s="15" t="s">
        <v>157</v>
      </c>
      <c r="I2819" s="15" t="s">
        <v>158</v>
      </c>
      <c r="J2819" s="15" t="s">
        <v>1253</v>
      </c>
      <c r="K2819" s="16" t="s">
        <v>1254</v>
      </c>
      <c r="L2819" s="15" t="s">
        <v>1255</v>
      </c>
      <c r="M2819" s="15" t="s">
        <v>1256</v>
      </c>
      <c r="N2819" s="15" t="s">
        <v>1257</v>
      </c>
      <c r="O2819" s="15" t="s">
        <v>114</v>
      </c>
      <c r="P2819" s="15" t="s">
        <v>22</v>
      </c>
      <c r="Q2819" s="15" t="s">
        <v>1258</v>
      </c>
      <c r="R2819" s="16" t="s">
        <v>1259</v>
      </c>
      <c r="S2819" s="16" t="s">
        <v>1260</v>
      </c>
      <c r="T2819" s="16" t="s">
        <v>1261</v>
      </c>
      <c r="U2819" s="18">
        <v>45008</v>
      </c>
      <c r="V2819" s="18">
        <v>45374</v>
      </c>
      <c r="W2819" s="15" t="s">
        <v>1262</v>
      </c>
      <c r="X2819" s="15" t="s">
        <v>1263</v>
      </c>
      <c r="Y2819" s="15" t="s">
        <v>41</v>
      </c>
      <c r="Z2819" s="15" t="s">
        <v>1574</v>
      </c>
      <c r="AA2819" s="15" t="s">
        <v>22</v>
      </c>
      <c r="AD2819" s="15" t="s">
        <v>1264</v>
      </c>
      <c r="AE2819" s="15" t="s">
        <v>1265</v>
      </c>
      <c r="AF2819" s="15" t="s">
        <v>1266</v>
      </c>
      <c r="AN2819"/>
    </row>
    <row r="2820" spans="1:41" s="15" customFormat="1">
      <c r="A2820" s="14">
        <v>44508.584027719909</v>
      </c>
      <c r="B2820" s="15" t="s">
        <v>1252</v>
      </c>
      <c r="C2820" s="15" t="s">
        <v>11</v>
      </c>
      <c r="D2820" s="14">
        <v>44508.584027719909</v>
      </c>
      <c r="E2820" s="15">
        <f t="shared" ca="1" si="77"/>
        <v>6287</v>
      </c>
      <c r="F2820" s="15" t="s">
        <v>12</v>
      </c>
      <c r="G2820" s="15" t="s">
        <v>13</v>
      </c>
      <c r="H2820" s="15" t="s">
        <v>157</v>
      </c>
      <c r="I2820" s="15" t="s">
        <v>158</v>
      </c>
      <c r="J2820" s="15" t="s">
        <v>1253</v>
      </c>
      <c r="K2820" s="16" t="s">
        <v>1254</v>
      </c>
      <c r="L2820" s="15" t="s">
        <v>1255</v>
      </c>
      <c r="M2820" s="15" t="s">
        <v>1256</v>
      </c>
      <c r="N2820" s="15" t="s">
        <v>1257</v>
      </c>
      <c r="O2820" s="15" t="s">
        <v>114</v>
      </c>
      <c r="P2820" s="15" t="s">
        <v>22</v>
      </c>
      <c r="Q2820" s="15" t="s">
        <v>1258</v>
      </c>
      <c r="R2820" s="16" t="s">
        <v>1259</v>
      </c>
      <c r="S2820" s="16" t="s">
        <v>1260</v>
      </c>
      <c r="T2820" s="16" t="s">
        <v>1261</v>
      </c>
      <c r="U2820" s="18">
        <v>45008</v>
      </c>
      <c r="V2820" s="18">
        <v>45374</v>
      </c>
      <c r="W2820" s="15" t="s">
        <v>1262</v>
      </c>
      <c r="X2820" s="15" t="s">
        <v>1263</v>
      </c>
      <c r="Y2820" s="15" t="s">
        <v>41</v>
      </c>
      <c r="Z2820" s="15" t="s">
        <v>1574</v>
      </c>
      <c r="AA2820" s="15" t="s">
        <v>22</v>
      </c>
      <c r="AD2820" s="15" t="s">
        <v>1264</v>
      </c>
      <c r="AE2820" s="15" t="s">
        <v>1265</v>
      </c>
      <c r="AF2820" s="15" t="s">
        <v>1266</v>
      </c>
    </row>
    <row r="2821" spans="1:41" s="15" customFormat="1">
      <c r="A2821" s="14">
        <v>44538.584027719909</v>
      </c>
      <c r="B2821" s="15" t="s">
        <v>1252</v>
      </c>
      <c r="C2821" s="15" t="s">
        <v>11</v>
      </c>
      <c r="D2821" s="14">
        <v>44538.584027719909</v>
      </c>
      <c r="E2821" s="15">
        <f t="shared" ca="1" si="77"/>
        <v>3959</v>
      </c>
      <c r="F2821" s="15" t="s">
        <v>12</v>
      </c>
      <c r="G2821" s="15" t="s">
        <v>13</v>
      </c>
      <c r="H2821" s="15" t="s">
        <v>157</v>
      </c>
      <c r="I2821" s="15" t="s">
        <v>158</v>
      </c>
      <c r="J2821" s="15" t="s">
        <v>1253</v>
      </c>
      <c r="K2821" s="16" t="s">
        <v>1254</v>
      </c>
      <c r="L2821" s="15" t="s">
        <v>1255</v>
      </c>
      <c r="M2821" s="15" t="s">
        <v>1256</v>
      </c>
      <c r="N2821" s="15" t="s">
        <v>1257</v>
      </c>
      <c r="O2821" s="15" t="s">
        <v>114</v>
      </c>
      <c r="P2821" s="15" t="s">
        <v>22</v>
      </c>
      <c r="Q2821" s="15" t="s">
        <v>1258</v>
      </c>
      <c r="R2821" s="16" t="s">
        <v>1259</v>
      </c>
      <c r="S2821" s="16" t="s">
        <v>1260</v>
      </c>
      <c r="T2821" s="16" t="s">
        <v>1261</v>
      </c>
      <c r="U2821" s="18">
        <v>45008</v>
      </c>
      <c r="V2821" s="18">
        <v>45374</v>
      </c>
      <c r="W2821" s="15" t="s">
        <v>1262</v>
      </c>
      <c r="X2821" s="15" t="s">
        <v>1263</v>
      </c>
      <c r="Y2821" s="15" t="s">
        <v>41</v>
      </c>
      <c r="Z2821" s="15" t="s">
        <v>1574</v>
      </c>
      <c r="AA2821" s="15" t="s">
        <v>22</v>
      </c>
      <c r="AD2821" s="15" t="s">
        <v>1264</v>
      </c>
      <c r="AE2821" s="15" t="s">
        <v>1265</v>
      </c>
      <c r="AF2821" s="15" t="s">
        <v>1266</v>
      </c>
    </row>
    <row r="2822" spans="1:41" s="15" customFormat="1">
      <c r="A2822" s="14">
        <v>44569.584027719909</v>
      </c>
      <c r="B2822" s="15" t="s">
        <v>1252</v>
      </c>
      <c r="C2822" s="15" t="s">
        <v>11</v>
      </c>
      <c r="D2822" s="14">
        <v>44569.584027719909</v>
      </c>
      <c r="E2822" s="15">
        <f t="shared" ca="1" si="77"/>
        <v>3934</v>
      </c>
      <c r="F2822" s="15" t="s">
        <v>12</v>
      </c>
      <c r="G2822" s="15" t="s">
        <v>13</v>
      </c>
      <c r="H2822" s="15" t="s">
        <v>157</v>
      </c>
      <c r="I2822" s="15" t="s">
        <v>158</v>
      </c>
      <c r="J2822" s="15" t="s">
        <v>1253</v>
      </c>
      <c r="K2822" s="16" t="s">
        <v>1254</v>
      </c>
      <c r="L2822" s="15" t="s">
        <v>1255</v>
      </c>
      <c r="M2822" s="15" t="s">
        <v>1256</v>
      </c>
      <c r="N2822" s="15" t="s">
        <v>1257</v>
      </c>
      <c r="O2822" s="15" t="s">
        <v>114</v>
      </c>
      <c r="P2822" s="15" t="s">
        <v>22</v>
      </c>
      <c r="Q2822" s="15" t="s">
        <v>1258</v>
      </c>
      <c r="R2822" s="16" t="s">
        <v>1259</v>
      </c>
      <c r="S2822" s="16" t="s">
        <v>1260</v>
      </c>
      <c r="T2822" s="16" t="s">
        <v>1261</v>
      </c>
      <c r="U2822" s="18">
        <v>45008</v>
      </c>
      <c r="V2822" s="18">
        <v>45374</v>
      </c>
      <c r="W2822" s="15" t="s">
        <v>1262</v>
      </c>
      <c r="X2822" s="15" t="s">
        <v>1263</v>
      </c>
      <c r="Y2822" s="15" t="s">
        <v>41</v>
      </c>
      <c r="Z2822" s="15" t="s">
        <v>1574</v>
      </c>
      <c r="AA2822" s="15" t="s">
        <v>22</v>
      </c>
      <c r="AD2822" s="15" t="s">
        <v>1264</v>
      </c>
      <c r="AE2822" s="15" t="s">
        <v>1265</v>
      </c>
      <c r="AF2822" s="15" t="s">
        <v>1266</v>
      </c>
    </row>
    <row r="2823" spans="1:41" s="15" customFormat="1">
      <c r="A2823" s="14">
        <v>44600.584027719909</v>
      </c>
      <c r="B2823" s="15" t="s">
        <v>1252</v>
      </c>
      <c r="C2823" s="15" t="s">
        <v>11</v>
      </c>
      <c r="D2823" s="14">
        <v>44600.584027719909</v>
      </c>
      <c r="E2823" s="15">
        <f t="shared" ca="1" si="77"/>
        <v>5811</v>
      </c>
      <c r="F2823" s="15" t="s">
        <v>12</v>
      </c>
      <c r="G2823" s="15" t="s">
        <v>13</v>
      </c>
      <c r="H2823" s="15" t="s">
        <v>157</v>
      </c>
      <c r="I2823" s="15" t="s">
        <v>158</v>
      </c>
      <c r="J2823" s="15" t="s">
        <v>1253</v>
      </c>
      <c r="K2823" s="16" t="s">
        <v>1254</v>
      </c>
      <c r="L2823" s="15" t="s">
        <v>1255</v>
      </c>
      <c r="M2823" s="15" t="s">
        <v>1256</v>
      </c>
      <c r="N2823" s="15" t="s">
        <v>1257</v>
      </c>
      <c r="O2823" s="15" t="s">
        <v>114</v>
      </c>
      <c r="P2823" s="15" t="s">
        <v>22</v>
      </c>
      <c r="Q2823" s="15" t="s">
        <v>1258</v>
      </c>
      <c r="R2823" s="16" t="s">
        <v>1259</v>
      </c>
      <c r="S2823" s="16" t="s">
        <v>1260</v>
      </c>
      <c r="T2823" s="16" t="s">
        <v>1261</v>
      </c>
      <c r="U2823" s="18">
        <v>45008</v>
      </c>
      <c r="V2823" s="18">
        <v>45374</v>
      </c>
      <c r="W2823" s="15" t="s">
        <v>1262</v>
      </c>
      <c r="X2823" s="15" t="s">
        <v>1263</v>
      </c>
      <c r="Y2823" s="15" t="s">
        <v>41</v>
      </c>
      <c r="Z2823" s="15" t="s">
        <v>1574</v>
      </c>
      <c r="AA2823" s="15" t="s">
        <v>22</v>
      </c>
      <c r="AD2823" s="15" t="s">
        <v>1264</v>
      </c>
      <c r="AE2823" s="15" t="s">
        <v>1265</v>
      </c>
      <c r="AF2823" s="15" t="s">
        <v>1266</v>
      </c>
    </row>
    <row r="2824" spans="1:41" s="15" customFormat="1">
      <c r="A2824" s="14">
        <v>44628.584027719909</v>
      </c>
      <c r="B2824" s="15" t="s">
        <v>1252</v>
      </c>
      <c r="C2824" s="15" t="s">
        <v>11</v>
      </c>
      <c r="D2824" s="14">
        <v>44628.584027719909</v>
      </c>
      <c r="E2824" s="15">
        <f t="shared" ca="1" si="77"/>
        <v>4452</v>
      </c>
      <c r="F2824" s="15" t="s">
        <v>12</v>
      </c>
      <c r="G2824" s="15" t="s">
        <v>13</v>
      </c>
      <c r="H2824" s="15" t="s">
        <v>157</v>
      </c>
      <c r="I2824" s="15" t="s">
        <v>158</v>
      </c>
      <c r="J2824" s="15" t="s">
        <v>1253</v>
      </c>
      <c r="K2824" s="16" t="s">
        <v>1254</v>
      </c>
      <c r="L2824" s="15" t="s">
        <v>1255</v>
      </c>
      <c r="M2824" s="15" t="s">
        <v>1256</v>
      </c>
      <c r="N2824" s="15" t="s">
        <v>1257</v>
      </c>
      <c r="O2824" s="15" t="s">
        <v>114</v>
      </c>
      <c r="P2824" s="15" t="s">
        <v>22</v>
      </c>
      <c r="Q2824" s="15" t="s">
        <v>1258</v>
      </c>
      <c r="R2824" s="16" t="s">
        <v>1259</v>
      </c>
      <c r="S2824" s="16" t="s">
        <v>1260</v>
      </c>
      <c r="T2824" s="16" t="s">
        <v>1261</v>
      </c>
      <c r="U2824" s="18">
        <v>45008</v>
      </c>
      <c r="V2824" s="18">
        <v>45374</v>
      </c>
      <c r="W2824" s="15" t="s">
        <v>1262</v>
      </c>
      <c r="X2824" s="15" t="s">
        <v>1263</v>
      </c>
      <c r="Y2824" s="15" t="s">
        <v>41</v>
      </c>
      <c r="Z2824" s="15" t="s">
        <v>1574</v>
      </c>
      <c r="AA2824" s="15" t="s">
        <v>22</v>
      </c>
      <c r="AD2824" s="15" t="s">
        <v>1264</v>
      </c>
      <c r="AE2824" s="15" t="s">
        <v>1265</v>
      </c>
      <c r="AF2824" s="15" t="s">
        <v>1266</v>
      </c>
    </row>
    <row r="2825" spans="1:41" s="15" customFormat="1">
      <c r="A2825" s="14">
        <v>44659.584027719909</v>
      </c>
      <c r="B2825" s="15" t="s">
        <v>1252</v>
      </c>
      <c r="C2825" s="15" t="s">
        <v>11</v>
      </c>
      <c r="D2825" s="14">
        <v>44659.584027719909</v>
      </c>
      <c r="E2825" s="15">
        <f t="shared" ca="1" si="77"/>
        <v>3417</v>
      </c>
      <c r="F2825" s="15" t="s">
        <v>12</v>
      </c>
      <c r="G2825" s="15" t="s">
        <v>13</v>
      </c>
      <c r="H2825" s="15" t="s">
        <v>157</v>
      </c>
      <c r="I2825" s="15" t="s">
        <v>158</v>
      </c>
      <c r="J2825" s="15" t="s">
        <v>1253</v>
      </c>
      <c r="K2825" s="16" t="s">
        <v>1254</v>
      </c>
      <c r="L2825" s="15" t="s">
        <v>1255</v>
      </c>
      <c r="M2825" s="15" t="s">
        <v>1256</v>
      </c>
      <c r="N2825" s="15" t="s">
        <v>1257</v>
      </c>
      <c r="O2825" s="15" t="s">
        <v>114</v>
      </c>
      <c r="P2825" s="15" t="s">
        <v>22</v>
      </c>
      <c r="Q2825" s="15" t="s">
        <v>1258</v>
      </c>
      <c r="R2825" s="16" t="s">
        <v>1259</v>
      </c>
      <c r="S2825" s="16" t="s">
        <v>1260</v>
      </c>
      <c r="T2825" s="16" t="s">
        <v>1261</v>
      </c>
      <c r="U2825" s="18">
        <v>45008</v>
      </c>
      <c r="V2825" s="18">
        <v>45374</v>
      </c>
      <c r="W2825" s="15" t="s">
        <v>1262</v>
      </c>
      <c r="X2825" s="15" t="s">
        <v>1263</v>
      </c>
      <c r="Y2825" s="15" t="s">
        <v>41</v>
      </c>
      <c r="Z2825" s="15" t="s">
        <v>1574</v>
      </c>
      <c r="AA2825" s="15" t="s">
        <v>22</v>
      </c>
      <c r="AD2825" s="15" t="s">
        <v>1264</v>
      </c>
      <c r="AE2825" s="15" t="s">
        <v>1265</v>
      </c>
      <c r="AF2825" s="15" t="s">
        <v>1266</v>
      </c>
    </row>
    <row r="2826" spans="1:41" s="15" customFormat="1">
      <c r="A2826" s="14">
        <v>44689.584027719909</v>
      </c>
      <c r="B2826" s="15" t="s">
        <v>1252</v>
      </c>
      <c r="C2826" s="15" t="s">
        <v>11</v>
      </c>
      <c r="D2826" s="14">
        <v>44689.584027719909</v>
      </c>
      <c r="E2826" s="15">
        <f t="shared" ca="1" si="77"/>
        <v>6129</v>
      </c>
      <c r="F2826" s="15" t="s">
        <v>12</v>
      </c>
      <c r="G2826" s="15" t="s">
        <v>13</v>
      </c>
      <c r="H2826" s="15" t="s">
        <v>157</v>
      </c>
      <c r="I2826" s="15" t="s">
        <v>158</v>
      </c>
      <c r="J2826" s="15" t="s">
        <v>1253</v>
      </c>
      <c r="K2826" s="16" t="s">
        <v>1254</v>
      </c>
      <c r="L2826" s="15" t="s">
        <v>1255</v>
      </c>
      <c r="M2826" s="15" t="s">
        <v>1256</v>
      </c>
      <c r="N2826" s="15" t="s">
        <v>1257</v>
      </c>
      <c r="O2826" s="15" t="s">
        <v>114</v>
      </c>
      <c r="P2826" s="15" t="s">
        <v>22</v>
      </c>
      <c r="Q2826" s="15" t="s">
        <v>1258</v>
      </c>
      <c r="R2826" s="16" t="s">
        <v>1259</v>
      </c>
      <c r="S2826" s="16" t="s">
        <v>1260</v>
      </c>
      <c r="T2826" s="16" t="s">
        <v>1261</v>
      </c>
      <c r="U2826" s="18">
        <v>45008</v>
      </c>
      <c r="V2826" s="18">
        <v>45374</v>
      </c>
      <c r="W2826" s="15" t="s">
        <v>1262</v>
      </c>
      <c r="X2826" s="15" t="s">
        <v>1263</v>
      </c>
      <c r="Y2826" s="15" t="s">
        <v>41</v>
      </c>
      <c r="Z2826" s="15" t="s">
        <v>1574</v>
      </c>
      <c r="AA2826" s="15" t="s">
        <v>22</v>
      </c>
      <c r="AD2826" s="15" t="s">
        <v>1264</v>
      </c>
      <c r="AE2826" s="15" t="s">
        <v>1265</v>
      </c>
      <c r="AF2826" s="15" t="s">
        <v>1266</v>
      </c>
    </row>
    <row r="2827" spans="1:41" s="15" customFormat="1">
      <c r="A2827" s="14">
        <v>44720.584027719909</v>
      </c>
      <c r="B2827" s="15" t="s">
        <v>1252</v>
      </c>
      <c r="C2827" s="15" t="s">
        <v>11</v>
      </c>
      <c r="D2827" s="14">
        <v>44720.584027719909</v>
      </c>
      <c r="E2827" s="15">
        <f t="shared" ca="1" si="77"/>
        <v>4459</v>
      </c>
      <c r="F2827" s="15" t="s">
        <v>12</v>
      </c>
      <c r="G2827" s="15" t="s">
        <v>13</v>
      </c>
      <c r="H2827" s="15" t="s">
        <v>157</v>
      </c>
      <c r="I2827" s="15" t="s">
        <v>158</v>
      </c>
      <c r="J2827" s="15" t="s">
        <v>1253</v>
      </c>
      <c r="K2827" s="16" t="s">
        <v>1254</v>
      </c>
      <c r="L2827" s="15" t="s">
        <v>1255</v>
      </c>
      <c r="M2827" s="15" t="s">
        <v>1256</v>
      </c>
      <c r="N2827" s="15" t="s">
        <v>1257</v>
      </c>
      <c r="O2827" s="15" t="s">
        <v>114</v>
      </c>
      <c r="P2827" s="15" t="s">
        <v>22</v>
      </c>
      <c r="Q2827" s="15" t="s">
        <v>1258</v>
      </c>
      <c r="R2827" s="16" t="s">
        <v>1259</v>
      </c>
      <c r="S2827" s="16" t="s">
        <v>1260</v>
      </c>
      <c r="T2827" s="16" t="s">
        <v>1261</v>
      </c>
      <c r="U2827" s="18">
        <v>45008</v>
      </c>
      <c r="V2827" s="18">
        <v>45374</v>
      </c>
      <c r="W2827" s="15" t="s">
        <v>1262</v>
      </c>
      <c r="X2827" s="15" t="s">
        <v>1263</v>
      </c>
      <c r="Y2827" s="15" t="s">
        <v>41</v>
      </c>
      <c r="Z2827" s="15" t="s">
        <v>1574</v>
      </c>
      <c r="AA2827" s="15" t="s">
        <v>22</v>
      </c>
      <c r="AD2827" s="15" t="s">
        <v>1264</v>
      </c>
      <c r="AE2827" s="15" t="s">
        <v>1265</v>
      </c>
      <c r="AF2827" s="15" t="s">
        <v>1266</v>
      </c>
      <c r="AM2827"/>
    </row>
    <row r="2828" spans="1:41" s="15" customFormat="1">
      <c r="A2828" s="14">
        <v>44750.584027719909</v>
      </c>
      <c r="B2828" s="15" t="s">
        <v>1252</v>
      </c>
      <c r="C2828" s="15" t="s">
        <v>11</v>
      </c>
      <c r="D2828" s="14">
        <v>44750.584027719909</v>
      </c>
      <c r="E2828" s="15">
        <f t="shared" ca="1" si="77"/>
        <v>4601</v>
      </c>
      <c r="F2828" s="15" t="s">
        <v>12</v>
      </c>
      <c r="G2828" s="15" t="s">
        <v>13</v>
      </c>
      <c r="H2828" s="15" t="s">
        <v>157</v>
      </c>
      <c r="I2828" s="15" t="s">
        <v>158</v>
      </c>
      <c r="J2828" s="15" t="s">
        <v>1253</v>
      </c>
      <c r="K2828" s="16" t="s">
        <v>1254</v>
      </c>
      <c r="L2828" s="15" t="s">
        <v>1255</v>
      </c>
      <c r="M2828" s="15" t="s">
        <v>1256</v>
      </c>
      <c r="N2828" s="15" t="s">
        <v>1257</v>
      </c>
      <c r="O2828" s="15" t="s">
        <v>114</v>
      </c>
      <c r="P2828" s="15" t="s">
        <v>22</v>
      </c>
      <c r="Q2828" s="15" t="s">
        <v>1258</v>
      </c>
      <c r="R2828" s="16" t="s">
        <v>1259</v>
      </c>
      <c r="S2828" s="16" t="s">
        <v>1260</v>
      </c>
      <c r="T2828" s="16" t="s">
        <v>1261</v>
      </c>
      <c r="U2828" s="18">
        <v>45008</v>
      </c>
      <c r="V2828" s="18">
        <v>45374</v>
      </c>
      <c r="W2828" s="15" t="s">
        <v>1262</v>
      </c>
      <c r="X2828" s="15" t="s">
        <v>1263</v>
      </c>
      <c r="Y2828" s="15" t="s">
        <v>41</v>
      </c>
      <c r="Z2828" s="15" t="s">
        <v>1574</v>
      </c>
      <c r="AA2828" s="15" t="s">
        <v>22</v>
      </c>
      <c r="AD2828" s="15" t="s">
        <v>1264</v>
      </c>
      <c r="AE2828" s="15" t="s">
        <v>1265</v>
      </c>
      <c r="AF2828" s="15" t="s">
        <v>1266</v>
      </c>
      <c r="AM2828"/>
      <c r="AO2828"/>
    </row>
    <row r="2829" spans="1:41" s="15" customFormat="1">
      <c r="A2829" s="14">
        <v>44781.584027719909</v>
      </c>
      <c r="B2829" s="15" t="s">
        <v>1252</v>
      </c>
      <c r="C2829" s="15" t="s">
        <v>11</v>
      </c>
      <c r="D2829" s="14">
        <v>44781.584027719909</v>
      </c>
      <c r="E2829" s="15">
        <f t="shared" ca="1" si="77"/>
        <v>4324</v>
      </c>
      <c r="F2829" s="15" t="s">
        <v>12</v>
      </c>
      <c r="G2829" s="15" t="s">
        <v>13</v>
      </c>
      <c r="H2829" s="15" t="s">
        <v>157</v>
      </c>
      <c r="I2829" s="15" t="s">
        <v>158</v>
      </c>
      <c r="J2829" s="15" t="s">
        <v>1253</v>
      </c>
      <c r="K2829" s="16" t="s">
        <v>1254</v>
      </c>
      <c r="L2829" s="15" t="s">
        <v>1255</v>
      </c>
      <c r="M2829" s="15" t="s">
        <v>1256</v>
      </c>
      <c r="N2829" s="15" t="s">
        <v>1257</v>
      </c>
      <c r="O2829" s="15" t="s">
        <v>114</v>
      </c>
      <c r="P2829" s="15" t="s">
        <v>22</v>
      </c>
      <c r="Q2829" s="15" t="s">
        <v>1258</v>
      </c>
      <c r="R2829" s="16" t="s">
        <v>1259</v>
      </c>
      <c r="S2829" s="16" t="s">
        <v>1260</v>
      </c>
      <c r="T2829" s="16" t="s">
        <v>1261</v>
      </c>
      <c r="U2829" s="18">
        <v>45008</v>
      </c>
      <c r="V2829" s="18">
        <v>45374</v>
      </c>
      <c r="W2829" s="15" t="s">
        <v>1262</v>
      </c>
      <c r="X2829" s="15" t="s">
        <v>1263</v>
      </c>
      <c r="Y2829" s="15" t="s">
        <v>41</v>
      </c>
      <c r="Z2829" s="15" t="s">
        <v>1574</v>
      </c>
      <c r="AA2829" s="15" t="s">
        <v>22</v>
      </c>
      <c r="AD2829" s="15" t="s">
        <v>1264</v>
      </c>
      <c r="AE2829" s="15" t="s">
        <v>1265</v>
      </c>
      <c r="AF2829" s="15" t="s">
        <v>1266</v>
      </c>
      <c r="AM2829"/>
      <c r="AO2829"/>
    </row>
    <row r="2830" spans="1:41" s="15" customFormat="1">
      <c r="A2830" s="14">
        <v>44812.584027719909</v>
      </c>
      <c r="B2830" s="15" t="s">
        <v>1252</v>
      </c>
      <c r="C2830" s="15" t="s">
        <v>11</v>
      </c>
      <c r="D2830" s="14">
        <v>44812.584027719909</v>
      </c>
      <c r="E2830" s="15">
        <f t="shared" ca="1" si="77"/>
        <v>5217</v>
      </c>
      <c r="F2830" s="15" t="s">
        <v>12</v>
      </c>
      <c r="G2830" s="15" t="s">
        <v>13</v>
      </c>
      <c r="H2830" s="15" t="s">
        <v>157</v>
      </c>
      <c r="I2830" s="15" t="s">
        <v>158</v>
      </c>
      <c r="J2830" s="15" t="s">
        <v>1253</v>
      </c>
      <c r="K2830" s="16" t="s">
        <v>1254</v>
      </c>
      <c r="L2830" s="15" t="s">
        <v>1255</v>
      </c>
      <c r="M2830" s="15" t="s">
        <v>1256</v>
      </c>
      <c r="N2830" s="15" t="s">
        <v>1257</v>
      </c>
      <c r="O2830" s="15" t="s">
        <v>114</v>
      </c>
      <c r="P2830" s="15" t="s">
        <v>22</v>
      </c>
      <c r="Q2830" s="15" t="s">
        <v>1258</v>
      </c>
      <c r="R2830" s="16" t="s">
        <v>1259</v>
      </c>
      <c r="S2830" s="16" t="s">
        <v>1260</v>
      </c>
      <c r="T2830" s="16" t="s">
        <v>1261</v>
      </c>
      <c r="U2830" s="18">
        <v>45008</v>
      </c>
      <c r="V2830" s="18">
        <v>45374</v>
      </c>
      <c r="W2830" s="15" t="s">
        <v>1262</v>
      </c>
      <c r="X2830" s="15" t="s">
        <v>1263</v>
      </c>
      <c r="Y2830" s="15" t="s">
        <v>41</v>
      </c>
      <c r="Z2830" s="15" t="s">
        <v>1574</v>
      </c>
      <c r="AA2830" s="15" t="s">
        <v>22</v>
      </c>
      <c r="AD2830" s="15" t="s">
        <v>1264</v>
      </c>
      <c r="AE2830" s="15" t="s">
        <v>1265</v>
      </c>
      <c r="AF2830" s="15" t="s">
        <v>1266</v>
      </c>
      <c r="AM2830"/>
      <c r="AO2830"/>
    </row>
    <row r="2831" spans="1:41" s="15" customFormat="1">
      <c r="A2831" s="14">
        <v>44842.584027719909</v>
      </c>
      <c r="B2831" s="15" t="s">
        <v>1252</v>
      </c>
      <c r="C2831" s="15" t="s">
        <v>11</v>
      </c>
      <c r="D2831" s="14">
        <v>44842.584027719909</v>
      </c>
      <c r="E2831" s="15">
        <f t="shared" ca="1" si="77"/>
        <v>3524</v>
      </c>
      <c r="F2831" s="15" t="s">
        <v>12</v>
      </c>
      <c r="G2831" s="15" t="s">
        <v>13</v>
      </c>
      <c r="H2831" s="15" t="s">
        <v>157</v>
      </c>
      <c r="I2831" s="15" t="s">
        <v>158</v>
      </c>
      <c r="J2831" s="15" t="s">
        <v>1253</v>
      </c>
      <c r="K2831" s="16" t="s">
        <v>1254</v>
      </c>
      <c r="L2831" s="15" t="s">
        <v>1255</v>
      </c>
      <c r="M2831" s="15" t="s">
        <v>1256</v>
      </c>
      <c r="N2831" s="15" t="s">
        <v>1257</v>
      </c>
      <c r="O2831" s="15" t="s">
        <v>114</v>
      </c>
      <c r="P2831" s="15" t="s">
        <v>22</v>
      </c>
      <c r="Q2831" s="15" t="s">
        <v>1258</v>
      </c>
      <c r="R2831" s="16" t="s">
        <v>1259</v>
      </c>
      <c r="S2831" s="16" t="s">
        <v>1260</v>
      </c>
      <c r="T2831" s="16" t="s">
        <v>1261</v>
      </c>
      <c r="U2831" s="18">
        <v>45008</v>
      </c>
      <c r="V2831" s="18">
        <v>45374</v>
      </c>
      <c r="W2831" s="15" t="s">
        <v>1262</v>
      </c>
      <c r="X2831" s="15" t="s">
        <v>1263</v>
      </c>
      <c r="Y2831" s="15" t="s">
        <v>41</v>
      </c>
      <c r="Z2831" s="15" t="s">
        <v>1574</v>
      </c>
      <c r="AA2831" s="15" t="s">
        <v>22</v>
      </c>
      <c r="AD2831" s="15" t="s">
        <v>1264</v>
      </c>
      <c r="AE2831" s="15" t="s">
        <v>1265</v>
      </c>
      <c r="AF2831" s="15" t="s">
        <v>1266</v>
      </c>
      <c r="AM2831"/>
      <c r="AO2831"/>
    </row>
    <row r="2832" spans="1:41" s="15" customFormat="1">
      <c r="A2832" s="14">
        <v>44873.584027719909</v>
      </c>
      <c r="B2832" s="15" t="s">
        <v>1252</v>
      </c>
      <c r="C2832" s="15" t="s">
        <v>11</v>
      </c>
      <c r="D2832" s="14">
        <v>44873.584027719909</v>
      </c>
      <c r="E2832" s="15">
        <f t="shared" ca="1" si="77"/>
        <v>3673</v>
      </c>
      <c r="F2832" s="15" t="s">
        <v>12</v>
      </c>
      <c r="G2832" s="15" t="s">
        <v>13</v>
      </c>
      <c r="H2832" s="15" t="s">
        <v>157</v>
      </c>
      <c r="I2832" s="15" t="s">
        <v>158</v>
      </c>
      <c r="J2832" s="15" t="s">
        <v>1253</v>
      </c>
      <c r="K2832" s="16" t="s">
        <v>1254</v>
      </c>
      <c r="L2832" s="15" t="s">
        <v>1255</v>
      </c>
      <c r="M2832" s="15" t="s">
        <v>1256</v>
      </c>
      <c r="N2832" s="15" t="s">
        <v>1257</v>
      </c>
      <c r="O2832" s="15" t="s">
        <v>114</v>
      </c>
      <c r="P2832" s="15" t="s">
        <v>22</v>
      </c>
      <c r="Q2832" s="15" t="s">
        <v>1258</v>
      </c>
      <c r="R2832" s="16" t="s">
        <v>1259</v>
      </c>
      <c r="S2832" s="16" t="s">
        <v>1260</v>
      </c>
      <c r="T2832" s="16" t="s">
        <v>1261</v>
      </c>
      <c r="U2832" s="18">
        <v>45008</v>
      </c>
      <c r="V2832" s="18">
        <v>45374</v>
      </c>
      <c r="W2832" s="15" t="s">
        <v>1262</v>
      </c>
      <c r="X2832" s="15" t="s">
        <v>1263</v>
      </c>
      <c r="Y2832" s="15" t="s">
        <v>41</v>
      </c>
      <c r="Z2832" s="15" t="s">
        <v>1574</v>
      </c>
      <c r="AA2832" s="15" t="s">
        <v>22</v>
      </c>
      <c r="AD2832" s="15" t="s">
        <v>1264</v>
      </c>
      <c r="AE2832" s="15" t="s">
        <v>1265</v>
      </c>
      <c r="AF2832" s="15" t="s">
        <v>1266</v>
      </c>
      <c r="AM2832"/>
      <c r="AO2832"/>
    </row>
    <row r="2833" spans="1:44" s="15" customFormat="1">
      <c r="A2833" s="14">
        <v>44903.584027719909</v>
      </c>
      <c r="B2833" s="15" t="s">
        <v>1252</v>
      </c>
      <c r="C2833" s="15" t="s">
        <v>11</v>
      </c>
      <c r="D2833" s="14">
        <v>44903.584027719909</v>
      </c>
      <c r="E2833" s="15">
        <f t="shared" ca="1" si="77"/>
        <v>4947</v>
      </c>
      <c r="F2833" s="15" t="s">
        <v>12</v>
      </c>
      <c r="G2833" s="15" t="s">
        <v>13</v>
      </c>
      <c r="H2833" s="15" t="s">
        <v>157</v>
      </c>
      <c r="I2833" s="15" t="s">
        <v>158</v>
      </c>
      <c r="J2833" s="15" t="s">
        <v>1253</v>
      </c>
      <c r="K2833" s="16" t="s">
        <v>1254</v>
      </c>
      <c r="L2833" s="15" t="s">
        <v>1255</v>
      </c>
      <c r="M2833" s="15" t="s">
        <v>1256</v>
      </c>
      <c r="N2833" s="15" t="s">
        <v>1257</v>
      </c>
      <c r="O2833" s="15" t="s">
        <v>114</v>
      </c>
      <c r="P2833" s="15" t="s">
        <v>22</v>
      </c>
      <c r="Q2833" s="15" t="s">
        <v>1258</v>
      </c>
      <c r="R2833" s="16" t="s">
        <v>1259</v>
      </c>
      <c r="S2833" s="16" t="s">
        <v>1260</v>
      </c>
      <c r="T2833" s="16" t="s">
        <v>1261</v>
      </c>
      <c r="U2833" s="18">
        <v>45008</v>
      </c>
      <c r="V2833" s="18">
        <v>45374</v>
      </c>
      <c r="W2833" s="15" t="s">
        <v>1262</v>
      </c>
      <c r="X2833" s="15" t="s">
        <v>1263</v>
      </c>
      <c r="Y2833" s="15" t="s">
        <v>41</v>
      </c>
      <c r="Z2833" s="15" t="s">
        <v>1574</v>
      </c>
      <c r="AA2833" s="15" t="s">
        <v>22</v>
      </c>
      <c r="AD2833" s="15" t="s">
        <v>1264</v>
      </c>
      <c r="AE2833" s="15" t="s">
        <v>1265</v>
      </c>
      <c r="AF2833" s="15" t="s">
        <v>1266</v>
      </c>
      <c r="AI2833"/>
      <c r="AM2833"/>
      <c r="AO2833"/>
    </row>
    <row r="2834" spans="1:44" s="15" customFormat="1">
      <c r="A2834" s="14">
        <v>44934.584027719909</v>
      </c>
      <c r="B2834" s="15" t="s">
        <v>1252</v>
      </c>
      <c r="C2834" s="15" t="s">
        <v>11</v>
      </c>
      <c r="D2834" s="14">
        <v>44934.584027719909</v>
      </c>
      <c r="E2834" s="15">
        <f t="shared" ca="1" si="77"/>
        <v>3338</v>
      </c>
      <c r="F2834" s="15" t="s">
        <v>12</v>
      </c>
      <c r="G2834" s="15" t="s">
        <v>13</v>
      </c>
      <c r="H2834" s="15" t="s">
        <v>157</v>
      </c>
      <c r="I2834" s="15" t="s">
        <v>158</v>
      </c>
      <c r="J2834" s="15" t="s">
        <v>1253</v>
      </c>
      <c r="K2834" s="16" t="s">
        <v>1254</v>
      </c>
      <c r="L2834" s="15" t="s">
        <v>1255</v>
      </c>
      <c r="M2834" s="15" t="s">
        <v>1256</v>
      </c>
      <c r="N2834" s="15" t="s">
        <v>1257</v>
      </c>
      <c r="O2834" s="15" t="s">
        <v>114</v>
      </c>
      <c r="P2834" s="15" t="s">
        <v>22</v>
      </c>
      <c r="Q2834" s="15" t="s">
        <v>1258</v>
      </c>
      <c r="R2834" s="16" t="s">
        <v>1259</v>
      </c>
      <c r="S2834" s="16" t="s">
        <v>1260</v>
      </c>
      <c r="T2834" s="16" t="s">
        <v>1261</v>
      </c>
      <c r="U2834" s="18">
        <v>45008</v>
      </c>
      <c r="V2834" s="18">
        <v>45374</v>
      </c>
      <c r="W2834" s="15" t="s">
        <v>1262</v>
      </c>
      <c r="X2834" s="15" t="s">
        <v>1263</v>
      </c>
      <c r="Y2834" s="15" t="s">
        <v>41</v>
      </c>
      <c r="Z2834" s="15" t="s">
        <v>1574</v>
      </c>
      <c r="AA2834" s="15" t="s">
        <v>22</v>
      </c>
      <c r="AD2834" s="15" t="s">
        <v>1264</v>
      </c>
      <c r="AE2834" s="15" t="s">
        <v>1265</v>
      </c>
      <c r="AF2834" s="15" t="s">
        <v>1266</v>
      </c>
      <c r="AI2834"/>
      <c r="AP2834"/>
      <c r="AQ2834"/>
      <c r="AR2834"/>
    </row>
    <row r="2835" spans="1:44" s="15" customFormat="1">
      <c r="A2835" s="14">
        <v>44965.584027719909</v>
      </c>
      <c r="B2835" s="15" t="s">
        <v>1252</v>
      </c>
      <c r="C2835" s="15" t="s">
        <v>11</v>
      </c>
      <c r="D2835" s="14">
        <v>44965.584027719909</v>
      </c>
      <c r="E2835" s="15">
        <f t="shared" ca="1" si="77"/>
        <v>4258</v>
      </c>
      <c r="F2835" s="15" t="s">
        <v>12</v>
      </c>
      <c r="G2835" s="15" t="s">
        <v>13</v>
      </c>
      <c r="H2835" s="15" t="s">
        <v>157</v>
      </c>
      <c r="I2835" s="15" t="s">
        <v>158</v>
      </c>
      <c r="J2835" s="15" t="s">
        <v>1253</v>
      </c>
      <c r="K2835" s="16" t="s">
        <v>1254</v>
      </c>
      <c r="L2835" s="15" t="s">
        <v>1255</v>
      </c>
      <c r="M2835" s="15" t="s">
        <v>1256</v>
      </c>
      <c r="N2835" s="15" t="s">
        <v>1257</v>
      </c>
      <c r="O2835" s="15" t="s">
        <v>114</v>
      </c>
      <c r="P2835" s="15" t="s">
        <v>22</v>
      </c>
      <c r="Q2835" s="15" t="s">
        <v>1258</v>
      </c>
      <c r="R2835" s="16" t="s">
        <v>1259</v>
      </c>
      <c r="S2835" s="16" t="s">
        <v>1260</v>
      </c>
      <c r="T2835" s="16" t="s">
        <v>1261</v>
      </c>
      <c r="U2835" s="18">
        <v>45008</v>
      </c>
      <c r="V2835" s="18">
        <v>45374</v>
      </c>
      <c r="W2835" s="15" t="s">
        <v>1262</v>
      </c>
      <c r="X2835" s="15" t="s">
        <v>1263</v>
      </c>
      <c r="Y2835" s="15" t="s">
        <v>41</v>
      </c>
      <c r="Z2835" s="15" t="s">
        <v>1574</v>
      </c>
      <c r="AA2835" s="15" t="s">
        <v>22</v>
      </c>
      <c r="AD2835" s="15" t="s">
        <v>1264</v>
      </c>
      <c r="AE2835" s="15" t="s">
        <v>1265</v>
      </c>
      <c r="AF2835" s="15" t="s">
        <v>1266</v>
      </c>
      <c r="AI2835"/>
      <c r="AP2835"/>
      <c r="AQ2835"/>
      <c r="AR2835"/>
    </row>
    <row r="2836" spans="1:44" s="15" customFormat="1">
      <c r="A2836" s="14">
        <v>44993.584027719909</v>
      </c>
      <c r="B2836" s="15" t="s">
        <v>1252</v>
      </c>
      <c r="C2836" s="15" t="s">
        <v>11</v>
      </c>
      <c r="D2836" s="14">
        <v>44993.584027719909</v>
      </c>
      <c r="E2836" s="15">
        <f t="shared" ca="1" si="77"/>
        <v>5567</v>
      </c>
      <c r="F2836" s="15" t="s">
        <v>12</v>
      </c>
      <c r="G2836" s="15" t="s">
        <v>13</v>
      </c>
      <c r="H2836" s="15" t="s">
        <v>157</v>
      </c>
      <c r="I2836" s="15" t="s">
        <v>158</v>
      </c>
      <c r="J2836" s="15" t="s">
        <v>1253</v>
      </c>
      <c r="K2836" s="16" t="s">
        <v>1254</v>
      </c>
      <c r="L2836" s="15" t="s">
        <v>1255</v>
      </c>
      <c r="M2836" s="15" t="s">
        <v>1256</v>
      </c>
      <c r="N2836" s="15" t="s">
        <v>1257</v>
      </c>
      <c r="O2836" s="15" t="s">
        <v>114</v>
      </c>
      <c r="P2836" s="15" t="s">
        <v>22</v>
      </c>
      <c r="Q2836" s="15" t="s">
        <v>1258</v>
      </c>
      <c r="R2836" s="16" t="s">
        <v>1259</v>
      </c>
      <c r="S2836" s="16" t="s">
        <v>1260</v>
      </c>
      <c r="T2836" s="16" t="s">
        <v>1261</v>
      </c>
      <c r="U2836" s="18">
        <v>45008</v>
      </c>
      <c r="V2836" s="18">
        <v>45374</v>
      </c>
      <c r="W2836" s="15" t="s">
        <v>1262</v>
      </c>
      <c r="X2836" s="15" t="s">
        <v>1263</v>
      </c>
      <c r="Y2836" s="15" t="s">
        <v>41</v>
      </c>
      <c r="Z2836" s="15" t="s">
        <v>1574</v>
      </c>
      <c r="AA2836" s="15" t="s">
        <v>22</v>
      </c>
      <c r="AD2836" s="15" t="s">
        <v>1264</v>
      </c>
      <c r="AE2836" s="15" t="s">
        <v>1265</v>
      </c>
      <c r="AF2836" s="15" t="s">
        <v>1266</v>
      </c>
      <c r="AI2836"/>
      <c r="AP2836"/>
      <c r="AQ2836"/>
      <c r="AR2836"/>
    </row>
    <row r="2837" spans="1:44" s="15" customFormat="1">
      <c r="A2837" s="14">
        <v>45024.584027719909</v>
      </c>
      <c r="B2837" s="15" t="s">
        <v>1252</v>
      </c>
      <c r="C2837" s="15" t="s">
        <v>11</v>
      </c>
      <c r="D2837" s="14">
        <v>45024.584027719909</v>
      </c>
      <c r="E2837" s="15">
        <f t="shared" ca="1" si="77"/>
        <v>3589</v>
      </c>
      <c r="F2837" s="15" t="s">
        <v>12</v>
      </c>
      <c r="G2837" s="15" t="s">
        <v>13</v>
      </c>
      <c r="H2837" s="15" t="s">
        <v>157</v>
      </c>
      <c r="I2837" s="15" t="s">
        <v>158</v>
      </c>
      <c r="J2837" s="15" t="s">
        <v>1253</v>
      </c>
      <c r="K2837" s="16" t="s">
        <v>1254</v>
      </c>
      <c r="L2837" s="15" t="s">
        <v>1255</v>
      </c>
      <c r="M2837" s="15" t="s">
        <v>1256</v>
      </c>
      <c r="N2837" s="15" t="s">
        <v>1257</v>
      </c>
      <c r="O2837" s="15" t="s">
        <v>114</v>
      </c>
      <c r="P2837" s="15" t="s">
        <v>22</v>
      </c>
      <c r="Q2837" s="15" t="s">
        <v>1258</v>
      </c>
      <c r="R2837" s="16" t="s">
        <v>1259</v>
      </c>
      <c r="S2837" s="16" t="s">
        <v>1260</v>
      </c>
      <c r="T2837" s="16" t="s">
        <v>1261</v>
      </c>
      <c r="U2837" s="18">
        <v>45008</v>
      </c>
      <c r="V2837" s="18">
        <v>45374</v>
      </c>
      <c r="W2837" s="15" t="s">
        <v>1262</v>
      </c>
      <c r="X2837" s="15" t="s">
        <v>1263</v>
      </c>
      <c r="Y2837" s="15" t="s">
        <v>41</v>
      </c>
      <c r="Z2837" s="15" t="s">
        <v>1574</v>
      </c>
      <c r="AA2837" s="15" t="s">
        <v>22</v>
      </c>
      <c r="AD2837" s="15" t="s">
        <v>1264</v>
      </c>
      <c r="AE2837" s="15" t="s">
        <v>1265</v>
      </c>
      <c r="AF2837" s="15" t="s">
        <v>1266</v>
      </c>
      <c r="AI2837"/>
      <c r="AP2837"/>
      <c r="AQ2837"/>
      <c r="AR2837"/>
    </row>
    <row r="2838" spans="1:44" s="15" customFormat="1">
      <c r="A2838" s="14">
        <v>45054.584027719909</v>
      </c>
      <c r="B2838" s="15" t="s">
        <v>1252</v>
      </c>
      <c r="C2838" s="15" t="s">
        <v>11</v>
      </c>
      <c r="D2838" s="14">
        <v>45054.584027719909</v>
      </c>
      <c r="E2838" s="15">
        <f t="shared" ca="1" si="77"/>
        <v>3630</v>
      </c>
      <c r="F2838" s="15" t="s">
        <v>12</v>
      </c>
      <c r="G2838" s="15" t="s">
        <v>13</v>
      </c>
      <c r="H2838" s="15" t="s">
        <v>157</v>
      </c>
      <c r="I2838" s="15" t="s">
        <v>158</v>
      </c>
      <c r="J2838" s="15" t="s">
        <v>1253</v>
      </c>
      <c r="K2838" s="16" t="s">
        <v>1254</v>
      </c>
      <c r="L2838" s="15" t="s">
        <v>1255</v>
      </c>
      <c r="M2838" s="15" t="s">
        <v>1256</v>
      </c>
      <c r="N2838" s="15" t="s">
        <v>1257</v>
      </c>
      <c r="O2838" s="15" t="s">
        <v>114</v>
      </c>
      <c r="P2838" s="15" t="s">
        <v>22</v>
      </c>
      <c r="Q2838" s="15" t="s">
        <v>1258</v>
      </c>
      <c r="R2838" s="16" t="s">
        <v>1259</v>
      </c>
      <c r="S2838" s="16" t="s">
        <v>1260</v>
      </c>
      <c r="T2838" s="16" t="s">
        <v>1261</v>
      </c>
      <c r="U2838" s="18">
        <v>45008</v>
      </c>
      <c r="V2838" s="18">
        <v>45374</v>
      </c>
      <c r="W2838" s="15" t="s">
        <v>1262</v>
      </c>
      <c r="X2838" s="15" t="s">
        <v>1263</v>
      </c>
      <c r="Y2838" s="15" t="s">
        <v>41</v>
      </c>
      <c r="Z2838" s="15" t="s">
        <v>1574</v>
      </c>
      <c r="AA2838" s="15" t="s">
        <v>22</v>
      </c>
      <c r="AD2838" s="15" t="s">
        <v>1264</v>
      </c>
      <c r="AE2838" s="15" t="s">
        <v>1265</v>
      </c>
      <c r="AF2838" s="15" t="s">
        <v>1266</v>
      </c>
      <c r="AI2838"/>
      <c r="AP2838"/>
      <c r="AQ2838"/>
      <c r="AR2838"/>
    </row>
    <row r="2839" spans="1:44" s="15" customFormat="1">
      <c r="A2839" s="14">
        <v>45085.584027719909</v>
      </c>
      <c r="B2839" s="15" t="s">
        <v>1252</v>
      </c>
      <c r="C2839" s="15" t="s">
        <v>11</v>
      </c>
      <c r="D2839" s="14">
        <v>45085.584027719909</v>
      </c>
      <c r="E2839" s="15">
        <f t="shared" ca="1" si="77"/>
        <v>5586</v>
      </c>
      <c r="F2839" s="15" t="s">
        <v>12</v>
      </c>
      <c r="G2839" s="15" t="s">
        <v>13</v>
      </c>
      <c r="H2839" s="15" t="s">
        <v>157</v>
      </c>
      <c r="I2839" s="15" t="s">
        <v>158</v>
      </c>
      <c r="J2839" s="15" t="s">
        <v>1253</v>
      </c>
      <c r="K2839" s="16" t="s">
        <v>1254</v>
      </c>
      <c r="L2839" s="15" t="s">
        <v>1255</v>
      </c>
      <c r="M2839" s="15" t="s">
        <v>1256</v>
      </c>
      <c r="N2839" s="15" t="s">
        <v>1257</v>
      </c>
      <c r="O2839" s="15" t="s">
        <v>114</v>
      </c>
      <c r="P2839" s="15" t="s">
        <v>22</v>
      </c>
      <c r="Q2839" s="15" t="s">
        <v>1258</v>
      </c>
      <c r="R2839" s="16" t="s">
        <v>1259</v>
      </c>
      <c r="S2839" s="16" t="s">
        <v>1260</v>
      </c>
      <c r="T2839" s="16" t="s">
        <v>1261</v>
      </c>
      <c r="U2839" s="18">
        <v>45008</v>
      </c>
      <c r="V2839" s="18">
        <v>45374</v>
      </c>
      <c r="W2839" s="15" t="s">
        <v>1262</v>
      </c>
      <c r="X2839" s="15" t="s">
        <v>1263</v>
      </c>
      <c r="Y2839" s="15" t="s">
        <v>41</v>
      </c>
      <c r="Z2839" s="15" t="s">
        <v>1574</v>
      </c>
      <c r="AA2839" s="15" t="s">
        <v>22</v>
      </c>
      <c r="AD2839" s="15" t="s">
        <v>1264</v>
      </c>
      <c r="AE2839" s="15" t="s">
        <v>1265</v>
      </c>
      <c r="AF2839" s="15" t="s">
        <v>1266</v>
      </c>
      <c r="AI2839"/>
      <c r="AP2839"/>
      <c r="AQ2839"/>
      <c r="AR2839"/>
    </row>
    <row r="2840" spans="1:44" s="15" customFormat="1">
      <c r="A2840" s="14">
        <v>45115.584027719909</v>
      </c>
      <c r="B2840" s="15" t="s">
        <v>1252</v>
      </c>
      <c r="C2840" s="15" t="s">
        <v>11</v>
      </c>
      <c r="D2840" s="14">
        <v>45115.584027719909</v>
      </c>
      <c r="E2840" s="15">
        <f t="shared" ca="1" si="77"/>
        <v>4224</v>
      </c>
      <c r="F2840" s="15" t="s">
        <v>12</v>
      </c>
      <c r="G2840" s="15" t="s">
        <v>13</v>
      </c>
      <c r="H2840" s="15" t="s">
        <v>157</v>
      </c>
      <c r="I2840" s="15" t="s">
        <v>158</v>
      </c>
      <c r="J2840" s="15" t="s">
        <v>1253</v>
      </c>
      <c r="K2840" s="16" t="s">
        <v>1254</v>
      </c>
      <c r="L2840" s="15" t="s">
        <v>1255</v>
      </c>
      <c r="M2840" s="15" t="s">
        <v>1256</v>
      </c>
      <c r="N2840" s="15" t="s">
        <v>1257</v>
      </c>
      <c r="O2840" s="15" t="s">
        <v>114</v>
      </c>
      <c r="P2840" s="15" t="s">
        <v>22</v>
      </c>
      <c r="Q2840" s="15" t="s">
        <v>1258</v>
      </c>
      <c r="R2840" s="16" t="s">
        <v>1259</v>
      </c>
      <c r="S2840" s="16" t="s">
        <v>1260</v>
      </c>
      <c r="T2840" s="16" t="s">
        <v>1261</v>
      </c>
      <c r="U2840" s="18">
        <v>45008</v>
      </c>
      <c r="V2840" s="18">
        <v>45374</v>
      </c>
      <c r="W2840" s="15" t="s">
        <v>1262</v>
      </c>
      <c r="X2840" s="15" t="s">
        <v>1263</v>
      </c>
      <c r="Y2840" s="15" t="s">
        <v>41</v>
      </c>
      <c r="Z2840" s="15" t="s">
        <v>1574</v>
      </c>
      <c r="AA2840" s="15" t="s">
        <v>22</v>
      </c>
      <c r="AD2840" s="15" t="s">
        <v>1264</v>
      </c>
      <c r="AE2840" s="15" t="s">
        <v>1265</v>
      </c>
      <c r="AF2840" s="15" t="s">
        <v>1266</v>
      </c>
      <c r="AI2840"/>
    </row>
    <row r="2841" spans="1:44" s="15" customFormat="1">
      <c r="A2841" s="14">
        <v>45146.584027719909</v>
      </c>
      <c r="B2841" s="15" t="s">
        <v>1252</v>
      </c>
      <c r="C2841" s="15" t="s">
        <v>11</v>
      </c>
      <c r="D2841" s="14">
        <v>45146.584027719909</v>
      </c>
      <c r="E2841" s="15">
        <f t="shared" ca="1" si="77"/>
        <v>4846</v>
      </c>
      <c r="F2841" s="15" t="s">
        <v>12</v>
      </c>
      <c r="G2841" s="15" t="s">
        <v>13</v>
      </c>
      <c r="H2841" s="15" t="s">
        <v>157</v>
      </c>
      <c r="I2841" s="15" t="s">
        <v>158</v>
      </c>
      <c r="J2841" s="15" t="s">
        <v>1253</v>
      </c>
      <c r="K2841" s="16" t="s">
        <v>1254</v>
      </c>
      <c r="L2841" s="15" t="s">
        <v>1255</v>
      </c>
      <c r="M2841" s="15" t="s">
        <v>1256</v>
      </c>
      <c r="N2841" s="15" t="s">
        <v>1257</v>
      </c>
      <c r="O2841" s="15" t="s">
        <v>114</v>
      </c>
      <c r="P2841" s="15" t="s">
        <v>22</v>
      </c>
      <c r="Q2841" s="15" t="s">
        <v>1258</v>
      </c>
      <c r="R2841" s="16" t="s">
        <v>1259</v>
      </c>
      <c r="S2841" s="16" t="s">
        <v>1260</v>
      </c>
      <c r="T2841" s="16" t="s">
        <v>1261</v>
      </c>
      <c r="U2841" s="18">
        <v>45008</v>
      </c>
      <c r="V2841" s="18">
        <v>45374</v>
      </c>
      <c r="W2841" s="15" t="s">
        <v>1262</v>
      </c>
      <c r="X2841" s="15" t="s">
        <v>1263</v>
      </c>
      <c r="Y2841" s="15" t="s">
        <v>41</v>
      </c>
      <c r="Z2841" s="15" t="s">
        <v>1574</v>
      </c>
      <c r="AA2841" s="15" t="s">
        <v>22</v>
      </c>
      <c r="AD2841" s="15" t="s">
        <v>1264</v>
      </c>
      <c r="AE2841" s="15" t="s">
        <v>1265</v>
      </c>
      <c r="AF2841" s="15" t="s">
        <v>1266</v>
      </c>
      <c r="AI2841"/>
    </row>
    <row r="2842" spans="1:44">
      <c r="A2842" s="14">
        <v>45177.584027719909</v>
      </c>
      <c r="B2842" s="15" t="s">
        <v>1252</v>
      </c>
      <c r="C2842" s="15" t="s">
        <v>11</v>
      </c>
      <c r="D2842" s="14">
        <v>45177.584027719909</v>
      </c>
      <c r="E2842" s="15">
        <f t="shared" ca="1" si="77"/>
        <v>4474</v>
      </c>
      <c r="F2842" s="15" t="s">
        <v>12</v>
      </c>
      <c r="G2842" s="15" t="s">
        <v>13</v>
      </c>
      <c r="H2842" s="15" t="s">
        <v>157</v>
      </c>
      <c r="I2842" s="15" t="s">
        <v>158</v>
      </c>
      <c r="J2842" s="15" t="s">
        <v>1253</v>
      </c>
      <c r="K2842" s="16" t="s">
        <v>1254</v>
      </c>
      <c r="L2842" s="15" t="s">
        <v>1255</v>
      </c>
      <c r="M2842" s="15" t="s">
        <v>1256</v>
      </c>
      <c r="N2842" s="15" t="s">
        <v>1257</v>
      </c>
      <c r="O2842" s="15" t="s">
        <v>114</v>
      </c>
      <c r="P2842" s="15" t="s">
        <v>22</v>
      </c>
      <c r="Q2842" s="15" t="s">
        <v>1258</v>
      </c>
      <c r="R2842" s="16" t="s">
        <v>1259</v>
      </c>
      <c r="S2842" s="16" t="s">
        <v>1260</v>
      </c>
      <c r="T2842" s="16" t="s">
        <v>1261</v>
      </c>
      <c r="U2842" s="18">
        <v>45008</v>
      </c>
      <c r="V2842" s="18">
        <v>45374</v>
      </c>
      <c r="W2842" s="15" t="s">
        <v>1262</v>
      </c>
      <c r="X2842" s="15" t="s">
        <v>1263</v>
      </c>
      <c r="Y2842" s="15" t="s">
        <v>41</v>
      </c>
      <c r="Z2842" s="15" t="s">
        <v>1574</v>
      </c>
      <c r="AA2842" s="15" t="s">
        <v>22</v>
      </c>
      <c r="AB2842" s="15"/>
      <c r="AC2842" s="15"/>
      <c r="AD2842" s="15" t="s">
        <v>1264</v>
      </c>
      <c r="AE2842" s="15" t="s">
        <v>1265</v>
      </c>
      <c r="AF2842" s="15" t="s">
        <v>1266</v>
      </c>
      <c r="AG2842" s="15"/>
      <c r="AH2842" s="15"/>
      <c r="AI2842" s="15"/>
      <c r="AJ2842" s="15"/>
      <c r="AK2842" s="15"/>
      <c r="AL2842" s="15"/>
      <c r="AM2842" s="15"/>
      <c r="AN2842" s="15"/>
      <c r="AO2842" s="15"/>
      <c r="AP2842" s="15"/>
      <c r="AQ2842" s="15"/>
      <c r="AR2842" s="15"/>
    </row>
    <row r="2843" spans="1:44">
      <c r="A2843" s="14">
        <v>45207.584027719909</v>
      </c>
      <c r="B2843" s="15" t="s">
        <v>1252</v>
      </c>
      <c r="C2843" s="15" t="s">
        <v>11</v>
      </c>
      <c r="D2843" s="14">
        <v>45207.584027719909</v>
      </c>
      <c r="E2843" s="15">
        <f t="shared" ca="1" si="77"/>
        <v>5440</v>
      </c>
      <c r="F2843" s="15" t="s">
        <v>12</v>
      </c>
      <c r="G2843" s="15" t="s">
        <v>13</v>
      </c>
      <c r="H2843" s="15" t="s">
        <v>157</v>
      </c>
      <c r="I2843" s="15" t="s">
        <v>158</v>
      </c>
      <c r="J2843" s="15" t="s">
        <v>1253</v>
      </c>
      <c r="K2843" s="16" t="s">
        <v>1254</v>
      </c>
      <c r="L2843" s="15" t="s">
        <v>1255</v>
      </c>
      <c r="M2843" s="15" t="s">
        <v>1256</v>
      </c>
      <c r="N2843" s="15" t="s">
        <v>1257</v>
      </c>
      <c r="O2843" s="15" t="s">
        <v>114</v>
      </c>
      <c r="P2843" s="15" t="s">
        <v>22</v>
      </c>
      <c r="Q2843" s="15" t="s">
        <v>1258</v>
      </c>
      <c r="R2843" s="16" t="s">
        <v>1259</v>
      </c>
      <c r="S2843" s="16" t="s">
        <v>1260</v>
      </c>
      <c r="T2843" s="16" t="s">
        <v>1261</v>
      </c>
      <c r="U2843" s="18">
        <v>45008</v>
      </c>
      <c r="V2843" s="18">
        <v>45374</v>
      </c>
      <c r="W2843" s="15" t="s">
        <v>1262</v>
      </c>
      <c r="X2843" s="15" t="s">
        <v>1263</v>
      </c>
      <c r="Y2843" s="15" t="s">
        <v>41</v>
      </c>
      <c r="Z2843" s="15" t="s">
        <v>1574</v>
      </c>
      <c r="AA2843" s="15" t="s">
        <v>22</v>
      </c>
      <c r="AB2843" s="15"/>
      <c r="AC2843" s="15"/>
      <c r="AD2843" s="15" t="s">
        <v>1264</v>
      </c>
      <c r="AE2843" s="15" t="s">
        <v>1265</v>
      </c>
      <c r="AF2843" s="15" t="s">
        <v>1266</v>
      </c>
      <c r="AG2843" s="15"/>
      <c r="AH2843" s="15"/>
      <c r="AI2843" s="15"/>
      <c r="AJ2843" s="15"/>
      <c r="AK2843" s="15"/>
      <c r="AL2843" s="15"/>
      <c r="AM2843" s="15"/>
      <c r="AN2843" s="15"/>
      <c r="AO2843" s="15"/>
      <c r="AP2843" s="15"/>
      <c r="AQ2843" s="15"/>
      <c r="AR2843" s="15"/>
    </row>
    <row r="2844" spans="1:44">
      <c r="A2844" s="14">
        <v>45238.584027719909</v>
      </c>
      <c r="B2844" s="15" t="s">
        <v>1252</v>
      </c>
      <c r="C2844" s="15" t="s">
        <v>11</v>
      </c>
      <c r="D2844" s="14">
        <v>45238.584027719909</v>
      </c>
      <c r="E2844" s="15">
        <f t="shared" ca="1" si="77"/>
        <v>3340</v>
      </c>
      <c r="F2844" s="15" t="s">
        <v>12</v>
      </c>
      <c r="G2844" s="15" t="s">
        <v>13</v>
      </c>
      <c r="H2844" s="15" t="s">
        <v>157</v>
      </c>
      <c r="I2844" s="15" t="s">
        <v>158</v>
      </c>
      <c r="J2844" s="15" t="s">
        <v>1253</v>
      </c>
      <c r="K2844" s="16" t="s">
        <v>1254</v>
      </c>
      <c r="L2844" s="15" t="s">
        <v>1255</v>
      </c>
      <c r="M2844" s="15" t="s">
        <v>1256</v>
      </c>
      <c r="N2844" s="15" t="s">
        <v>1257</v>
      </c>
      <c r="O2844" s="15" t="s">
        <v>114</v>
      </c>
      <c r="P2844" s="15" t="s">
        <v>22</v>
      </c>
      <c r="Q2844" s="15" t="s">
        <v>1258</v>
      </c>
      <c r="R2844" s="16" t="s">
        <v>1259</v>
      </c>
      <c r="S2844" s="16" t="s">
        <v>1260</v>
      </c>
      <c r="T2844" s="16" t="s">
        <v>1261</v>
      </c>
      <c r="U2844" s="18">
        <v>45008</v>
      </c>
      <c r="V2844" s="18">
        <v>45374</v>
      </c>
      <c r="W2844" s="15" t="s">
        <v>1262</v>
      </c>
      <c r="X2844" s="15" t="s">
        <v>1263</v>
      </c>
      <c r="Y2844" s="15" t="s">
        <v>41</v>
      </c>
      <c r="Z2844" s="15" t="s">
        <v>1574</v>
      </c>
      <c r="AA2844" s="15" t="s">
        <v>22</v>
      </c>
      <c r="AB2844" s="15"/>
      <c r="AC2844" s="15"/>
      <c r="AD2844" s="15" t="s">
        <v>1264</v>
      </c>
      <c r="AE2844" s="15" t="s">
        <v>1265</v>
      </c>
      <c r="AF2844" s="15" t="s">
        <v>1266</v>
      </c>
      <c r="AG2844" s="15"/>
      <c r="AH2844" s="15"/>
      <c r="AI2844" s="15"/>
      <c r="AJ2844" s="15"/>
      <c r="AK2844" s="15"/>
      <c r="AL2844" s="15"/>
      <c r="AM2844" s="15"/>
      <c r="AN2844" s="15"/>
      <c r="AO2844" s="15"/>
      <c r="AP2844" s="15"/>
      <c r="AQ2844" s="15"/>
      <c r="AR2844" s="15"/>
    </row>
    <row r="2845" spans="1:44">
      <c r="A2845" s="14">
        <v>45268.584027719909</v>
      </c>
      <c r="B2845" s="15" t="s">
        <v>1252</v>
      </c>
      <c r="C2845" s="15" t="s">
        <v>11</v>
      </c>
      <c r="D2845" s="14">
        <v>45268.584027719909</v>
      </c>
      <c r="E2845" s="15">
        <f t="shared" ca="1" si="77"/>
        <v>5730</v>
      </c>
      <c r="F2845" s="15" t="s">
        <v>12</v>
      </c>
      <c r="G2845" s="15" t="s">
        <v>13</v>
      </c>
      <c r="H2845" s="15" t="s">
        <v>157</v>
      </c>
      <c r="I2845" s="15" t="s">
        <v>158</v>
      </c>
      <c r="J2845" s="15" t="s">
        <v>1253</v>
      </c>
      <c r="K2845" s="16" t="s">
        <v>1254</v>
      </c>
      <c r="L2845" s="15" t="s">
        <v>1255</v>
      </c>
      <c r="M2845" s="15" t="s">
        <v>1256</v>
      </c>
      <c r="N2845" s="15" t="s">
        <v>1257</v>
      </c>
      <c r="O2845" s="15" t="s">
        <v>114</v>
      </c>
      <c r="P2845" s="15" t="s">
        <v>22</v>
      </c>
      <c r="Q2845" s="15" t="s">
        <v>1258</v>
      </c>
      <c r="R2845" s="16" t="s">
        <v>1259</v>
      </c>
      <c r="S2845" s="16" t="s">
        <v>1260</v>
      </c>
      <c r="T2845" s="16" t="s">
        <v>1261</v>
      </c>
      <c r="U2845" s="18">
        <v>45008</v>
      </c>
      <c r="V2845" s="18">
        <v>45374</v>
      </c>
      <c r="W2845" s="15" t="s">
        <v>1262</v>
      </c>
      <c r="X2845" s="15" t="s">
        <v>1263</v>
      </c>
      <c r="Y2845" s="15" t="s">
        <v>41</v>
      </c>
      <c r="Z2845" s="15" t="s">
        <v>1574</v>
      </c>
      <c r="AA2845" s="15" t="s">
        <v>22</v>
      </c>
      <c r="AB2845" s="15"/>
      <c r="AC2845" s="15"/>
      <c r="AD2845" s="15" t="s">
        <v>1264</v>
      </c>
      <c r="AE2845" s="15" t="s">
        <v>1265</v>
      </c>
      <c r="AF2845" s="15" t="s">
        <v>1266</v>
      </c>
      <c r="AG2845" s="15"/>
      <c r="AH2845" s="15"/>
      <c r="AI2845" s="15"/>
      <c r="AJ2845" s="15"/>
      <c r="AK2845" s="15"/>
      <c r="AL2845" s="15"/>
      <c r="AM2845" s="15"/>
      <c r="AN2845" s="15"/>
      <c r="AO2845" s="15"/>
      <c r="AP2845" s="15"/>
      <c r="AQ2845" s="15"/>
      <c r="AR2845" s="15"/>
    </row>
    <row r="2846" spans="1:44">
      <c r="A2846" s="14">
        <v>44205.404236111113</v>
      </c>
      <c r="B2846" s="15" t="s">
        <v>1267</v>
      </c>
      <c r="C2846" s="15" t="s">
        <v>11</v>
      </c>
      <c r="D2846" s="14">
        <v>44205.404236111113</v>
      </c>
      <c r="E2846" s="15">
        <f ca="1">RANDBETWEEN(2300,4500)</f>
        <v>3008</v>
      </c>
      <c r="F2846" s="15" t="s">
        <v>12</v>
      </c>
      <c r="G2846" s="15" t="s">
        <v>13</v>
      </c>
      <c r="H2846" s="15" t="s">
        <v>33</v>
      </c>
      <c r="I2846" s="15" t="s">
        <v>34</v>
      </c>
      <c r="J2846" s="15" t="s">
        <v>1268</v>
      </c>
      <c r="K2846" s="16" t="s">
        <v>1269</v>
      </c>
      <c r="L2846" s="15" t="s">
        <v>1270</v>
      </c>
      <c r="M2846" s="15" t="s">
        <v>1271</v>
      </c>
      <c r="N2846" s="15" t="s">
        <v>1272</v>
      </c>
      <c r="O2846" s="15" t="s">
        <v>40</v>
      </c>
      <c r="P2846" s="15" t="s">
        <v>42</v>
      </c>
      <c r="Q2846" s="15" t="s">
        <v>1274</v>
      </c>
      <c r="R2846" s="16" t="s">
        <v>1275</v>
      </c>
      <c r="S2846" s="16" t="s">
        <v>1276</v>
      </c>
      <c r="T2846" s="16" t="s">
        <v>1277</v>
      </c>
      <c r="U2846" s="18">
        <v>45142</v>
      </c>
      <c r="V2846" s="18">
        <v>45508</v>
      </c>
      <c r="W2846" s="15" t="s">
        <v>1278</v>
      </c>
      <c r="X2846" s="15" t="s">
        <v>1279</v>
      </c>
      <c r="Y2846" s="15" t="s">
        <v>41</v>
      </c>
      <c r="Z2846" s="15" t="s">
        <v>1273</v>
      </c>
      <c r="AA2846" s="15" t="s">
        <v>42</v>
      </c>
      <c r="AB2846" s="15"/>
      <c r="AC2846" s="15"/>
      <c r="AD2846" s="15" t="s">
        <v>1280</v>
      </c>
      <c r="AE2846" s="15" t="s">
        <v>1281</v>
      </c>
      <c r="AF2846" s="15" t="s">
        <v>751</v>
      </c>
      <c r="AG2846" s="15"/>
      <c r="AI2846" s="15"/>
      <c r="AM2846" s="15"/>
      <c r="AN2846" s="15"/>
      <c r="AO2846" s="15"/>
      <c r="AP2846" s="15"/>
      <c r="AQ2846" s="15"/>
      <c r="AR2846" s="15"/>
    </row>
    <row r="2847" spans="1:44">
      <c r="A2847" s="14">
        <v>44236.404236111113</v>
      </c>
      <c r="B2847" s="15" t="s">
        <v>1267</v>
      </c>
      <c r="C2847" s="15" t="s">
        <v>11</v>
      </c>
      <c r="D2847" s="14">
        <v>44236.404236111113</v>
      </c>
      <c r="E2847" s="15">
        <f t="shared" ref="E2847:E2881" ca="1" si="78">RANDBETWEEN(2300,4500)</f>
        <v>2854</v>
      </c>
      <c r="F2847" s="15" t="s">
        <v>12</v>
      </c>
      <c r="G2847" s="15" t="s">
        <v>13</v>
      </c>
      <c r="H2847" s="15" t="s">
        <v>33</v>
      </c>
      <c r="I2847" s="15" t="s">
        <v>34</v>
      </c>
      <c r="J2847" s="15" t="s">
        <v>1268</v>
      </c>
      <c r="K2847" s="16" t="s">
        <v>1269</v>
      </c>
      <c r="L2847" s="15" t="s">
        <v>1270</v>
      </c>
      <c r="M2847" s="15" t="s">
        <v>1271</v>
      </c>
      <c r="N2847" s="15" t="s">
        <v>1272</v>
      </c>
      <c r="O2847" s="15" t="s">
        <v>40</v>
      </c>
      <c r="P2847" s="15" t="s">
        <v>42</v>
      </c>
      <c r="Q2847" s="15" t="s">
        <v>1274</v>
      </c>
      <c r="R2847" s="16" t="s">
        <v>1275</v>
      </c>
      <c r="S2847" s="16" t="s">
        <v>1276</v>
      </c>
      <c r="T2847" s="16" t="s">
        <v>1277</v>
      </c>
      <c r="U2847" s="18">
        <v>45142</v>
      </c>
      <c r="V2847" s="18">
        <v>45508</v>
      </c>
      <c r="W2847" s="15" t="s">
        <v>1278</v>
      </c>
      <c r="X2847" s="15" t="s">
        <v>1279</v>
      </c>
      <c r="Y2847" s="15" t="s">
        <v>41</v>
      </c>
      <c r="Z2847" s="15" t="s">
        <v>1273</v>
      </c>
      <c r="AA2847" s="15" t="s">
        <v>42</v>
      </c>
      <c r="AB2847" s="15"/>
      <c r="AC2847" s="15"/>
      <c r="AD2847" s="15" t="s">
        <v>1280</v>
      </c>
      <c r="AE2847" s="15" t="s">
        <v>1281</v>
      </c>
      <c r="AF2847" s="15" t="s">
        <v>751</v>
      </c>
      <c r="AG2847" s="15"/>
      <c r="AI2847" s="15"/>
      <c r="AJ2847" s="15"/>
      <c r="AM2847" s="15"/>
      <c r="AN2847" s="15"/>
      <c r="AO2847" s="15"/>
      <c r="AP2847" s="15"/>
      <c r="AQ2847" s="15"/>
      <c r="AR2847" s="15"/>
    </row>
    <row r="2848" spans="1:44" s="15" customFormat="1">
      <c r="A2848" s="14">
        <v>44264.404236111113</v>
      </c>
      <c r="B2848" s="15" t="s">
        <v>1267</v>
      </c>
      <c r="C2848" s="15" t="s">
        <v>11</v>
      </c>
      <c r="D2848" s="14">
        <v>44264.404236111113</v>
      </c>
      <c r="E2848" s="15">
        <f t="shared" ca="1" si="78"/>
        <v>2659</v>
      </c>
      <c r="F2848" s="15" t="s">
        <v>12</v>
      </c>
      <c r="G2848" s="15" t="s">
        <v>13</v>
      </c>
      <c r="H2848" s="15" t="s">
        <v>33</v>
      </c>
      <c r="I2848" s="15" t="s">
        <v>34</v>
      </c>
      <c r="J2848" s="15" t="s">
        <v>1268</v>
      </c>
      <c r="K2848" s="16" t="s">
        <v>1269</v>
      </c>
      <c r="L2848" s="15" t="s">
        <v>1270</v>
      </c>
      <c r="M2848" s="15" t="s">
        <v>1271</v>
      </c>
      <c r="N2848" s="15" t="s">
        <v>1272</v>
      </c>
      <c r="O2848" s="15" t="s">
        <v>40</v>
      </c>
      <c r="P2848" s="15" t="s">
        <v>42</v>
      </c>
      <c r="Q2848" s="15" t="s">
        <v>1274</v>
      </c>
      <c r="R2848" s="16" t="s">
        <v>1275</v>
      </c>
      <c r="S2848" s="16" t="s">
        <v>1276</v>
      </c>
      <c r="T2848" s="16" t="s">
        <v>1277</v>
      </c>
      <c r="U2848" s="18">
        <v>45142</v>
      </c>
      <c r="V2848" s="18">
        <v>45508</v>
      </c>
      <c r="W2848" s="15" t="s">
        <v>1278</v>
      </c>
      <c r="X2848" s="15" t="s">
        <v>1279</v>
      </c>
      <c r="Y2848" s="15" t="s">
        <v>41</v>
      </c>
      <c r="Z2848" s="15" t="s">
        <v>1273</v>
      </c>
      <c r="AA2848" s="15" t="s">
        <v>42</v>
      </c>
      <c r="AD2848" s="15" t="s">
        <v>1280</v>
      </c>
      <c r="AE2848" s="15" t="s">
        <v>1281</v>
      </c>
      <c r="AF2848" s="15" t="s">
        <v>751</v>
      </c>
      <c r="AH2848"/>
      <c r="AK2848"/>
      <c r="AL2848"/>
    </row>
    <row r="2849" spans="1:40" s="15" customFormat="1">
      <c r="A2849" s="14">
        <v>44295.404236111113</v>
      </c>
      <c r="B2849" s="15" t="s">
        <v>1267</v>
      </c>
      <c r="C2849" s="15" t="s">
        <v>11</v>
      </c>
      <c r="D2849" s="14">
        <v>44295.404236111113</v>
      </c>
      <c r="E2849" s="15">
        <f t="shared" ca="1" si="78"/>
        <v>4045</v>
      </c>
      <c r="F2849" s="15" t="s">
        <v>12</v>
      </c>
      <c r="G2849" s="15" t="s">
        <v>13</v>
      </c>
      <c r="H2849" s="15" t="s">
        <v>33</v>
      </c>
      <c r="I2849" s="15" t="s">
        <v>34</v>
      </c>
      <c r="J2849" s="15" t="s">
        <v>1268</v>
      </c>
      <c r="K2849" s="16" t="s">
        <v>1269</v>
      </c>
      <c r="L2849" s="15" t="s">
        <v>1270</v>
      </c>
      <c r="M2849" s="15" t="s">
        <v>1271</v>
      </c>
      <c r="N2849" s="15" t="s">
        <v>1272</v>
      </c>
      <c r="O2849" s="15" t="s">
        <v>40</v>
      </c>
      <c r="P2849" s="15" t="s">
        <v>42</v>
      </c>
      <c r="Q2849" s="15" t="s">
        <v>1274</v>
      </c>
      <c r="R2849" s="16" t="s">
        <v>1275</v>
      </c>
      <c r="S2849" s="16" t="s">
        <v>1276</v>
      </c>
      <c r="T2849" s="16" t="s">
        <v>1277</v>
      </c>
      <c r="U2849" s="18">
        <v>45142</v>
      </c>
      <c r="V2849" s="18">
        <v>45508</v>
      </c>
      <c r="W2849" s="15" t="s">
        <v>1278</v>
      </c>
      <c r="X2849" s="15" t="s">
        <v>1279</v>
      </c>
      <c r="Y2849" s="15" t="s">
        <v>41</v>
      </c>
      <c r="Z2849" s="15" t="s">
        <v>1273</v>
      </c>
      <c r="AA2849" s="15" t="s">
        <v>42</v>
      </c>
      <c r="AD2849" s="15" t="s">
        <v>1280</v>
      </c>
      <c r="AE2849" s="15" t="s">
        <v>1281</v>
      </c>
      <c r="AF2849" s="15" t="s">
        <v>751</v>
      </c>
      <c r="AH2849"/>
      <c r="AK2849"/>
      <c r="AL2849"/>
    </row>
    <row r="2850" spans="1:40" s="15" customFormat="1">
      <c r="A2850" s="14">
        <v>44325.404236111113</v>
      </c>
      <c r="B2850" s="15" t="s">
        <v>1267</v>
      </c>
      <c r="C2850" s="15" t="s">
        <v>11</v>
      </c>
      <c r="D2850" s="14">
        <v>44325.404236111113</v>
      </c>
      <c r="E2850" s="15">
        <f t="shared" ca="1" si="78"/>
        <v>4439</v>
      </c>
      <c r="F2850" s="15" t="s">
        <v>12</v>
      </c>
      <c r="G2850" s="15" t="s">
        <v>13</v>
      </c>
      <c r="H2850" s="15" t="s">
        <v>33</v>
      </c>
      <c r="I2850" s="15" t="s">
        <v>34</v>
      </c>
      <c r="J2850" s="15" t="s">
        <v>1268</v>
      </c>
      <c r="K2850" s="16" t="s">
        <v>1269</v>
      </c>
      <c r="L2850" s="15" t="s">
        <v>1270</v>
      </c>
      <c r="M2850" s="15" t="s">
        <v>1271</v>
      </c>
      <c r="N2850" s="15" t="s">
        <v>1272</v>
      </c>
      <c r="O2850" s="15" t="s">
        <v>40</v>
      </c>
      <c r="P2850" s="15" t="s">
        <v>42</v>
      </c>
      <c r="Q2850" s="15" t="s">
        <v>1274</v>
      </c>
      <c r="R2850" s="16" t="s">
        <v>1275</v>
      </c>
      <c r="S2850" s="16" t="s">
        <v>1276</v>
      </c>
      <c r="T2850" s="16" t="s">
        <v>1277</v>
      </c>
      <c r="U2850" s="18">
        <v>45142</v>
      </c>
      <c r="V2850" s="18">
        <v>45508</v>
      </c>
      <c r="W2850" s="15" t="s">
        <v>1278</v>
      </c>
      <c r="X2850" s="15" t="s">
        <v>1279</v>
      </c>
      <c r="Y2850" s="15" t="s">
        <v>41</v>
      </c>
      <c r="Z2850" s="15" t="s">
        <v>1273</v>
      </c>
      <c r="AA2850" s="15" t="s">
        <v>42</v>
      </c>
      <c r="AD2850" s="15" t="s">
        <v>1280</v>
      </c>
      <c r="AE2850" s="15" t="s">
        <v>1281</v>
      </c>
      <c r="AF2850" s="15" t="s">
        <v>751</v>
      </c>
      <c r="AH2850"/>
      <c r="AK2850"/>
    </row>
    <row r="2851" spans="1:40" s="15" customFormat="1">
      <c r="A2851" s="14">
        <v>44356.404236111113</v>
      </c>
      <c r="B2851" s="15" t="s">
        <v>1267</v>
      </c>
      <c r="C2851" s="15" t="s">
        <v>11</v>
      </c>
      <c r="D2851" s="14">
        <v>44356.404236111113</v>
      </c>
      <c r="E2851" s="15">
        <f t="shared" ca="1" si="78"/>
        <v>2403</v>
      </c>
      <c r="F2851" s="15" t="s">
        <v>12</v>
      </c>
      <c r="G2851" s="15" t="s">
        <v>13</v>
      </c>
      <c r="H2851" s="15" t="s">
        <v>33</v>
      </c>
      <c r="I2851" s="15" t="s">
        <v>34</v>
      </c>
      <c r="J2851" s="15" t="s">
        <v>1268</v>
      </c>
      <c r="K2851" s="16" t="s">
        <v>1269</v>
      </c>
      <c r="L2851" s="15" t="s">
        <v>1270</v>
      </c>
      <c r="M2851" s="15" t="s">
        <v>1271</v>
      </c>
      <c r="N2851" s="15" t="s">
        <v>1272</v>
      </c>
      <c r="O2851" s="15" t="s">
        <v>40</v>
      </c>
      <c r="P2851" s="15" t="s">
        <v>42</v>
      </c>
      <c r="Q2851" s="15" t="s">
        <v>1274</v>
      </c>
      <c r="R2851" s="16" t="s">
        <v>1275</v>
      </c>
      <c r="S2851" s="16" t="s">
        <v>1276</v>
      </c>
      <c r="T2851" s="16" t="s">
        <v>1277</v>
      </c>
      <c r="U2851" s="18">
        <v>45142</v>
      </c>
      <c r="V2851" s="18">
        <v>45508</v>
      </c>
      <c r="W2851" s="15" t="s">
        <v>1278</v>
      </c>
      <c r="X2851" s="15" t="s">
        <v>1279</v>
      </c>
      <c r="Y2851" s="15" t="s">
        <v>41</v>
      </c>
      <c r="Z2851" s="15" t="s">
        <v>1273</v>
      </c>
      <c r="AA2851" s="15" t="s">
        <v>42</v>
      </c>
      <c r="AD2851" s="15" t="s">
        <v>1280</v>
      </c>
      <c r="AE2851" s="15" t="s">
        <v>1281</v>
      </c>
      <c r="AF2851" s="15" t="s">
        <v>751</v>
      </c>
      <c r="AH2851"/>
    </row>
    <row r="2852" spans="1:40" s="15" customFormat="1">
      <c r="A2852" s="14">
        <v>44386.404236111113</v>
      </c>
      <c r="B2852" s="15" t="s">
        <v>1267</v>
      </c>
      <c r="C2852" s="15" t="s">
        <v>11</v>
      </c>
      <c r="D2852" s="14">
        <v>44386.404236111113</v>
      </c>
      <c r="E2852" s="15">
        <f t="shared" ca="1" si="78"/>
        <v>2394</v>
      </c>
      <c r="F2852" s="15" t="s">
        <v>12</v>
      </c>
      <c r="G2852" s="15" t="s">
        <v>13</v>
      </c>
      <c r="H2852" s="15" t="s">
        <v>33</v>
      </c>
      <c r="I2852" s="15" t="s">
        <v>34</v>
      </c>
      <c r="J2852" s="15" t="s">
        <v>1268</v>
      </c>
      <c r="K2852" s="16" t="s">
        <v>1269</v>
      </c>
      <c r="L2852" s="15" t="s">
        <v>1270</v>
      </c>
      <c r="M2852" s="15" t="s">
        <v>1271</v>
      </c>
      <c r="N2852" s="15" t="s">
        <v>1272</v>
      </c>
      <c r="O2852" s="15" t="s">
        <v>40</v>
      </c>
      <c r="P2852" s="15" t="s">
        <v>42</v>
      </c>
      <c r="Q2852" s="15" t="s">
        <v>1274</v>
      </c>
      <c r="R2852" s="16" t="s">
        <v>1275</v>
      </c>
      <c r="S2852" s="16" t="s">
        <v>1276</v>
      </c>
      <c r="T2852" s="16" t="s">
        <v>1277</v>
      </c>
      <c r="U2852" s="18">
        <v>45142</v>
      </c>
      <c r="V2852" s="18">
        <v>45508</v>
      </c>
      <c r="W2852" s="15" t="s">
        <v>1278</v>
      </c>
      <c r="X2852" s="15" t="s">
        <v>1279</v>
      </c>
      <c r="Y2852" s="15" t="s">
        <v>41</v>
      </c>
      <c r="Z2852" s="15" t="s">
        <v>1273</v>
      </c>
      <c r="AA2852" s="15" t="s">
        <v>42</v>
      </c>
      <c r="AD2852" s="15" t="s">
        <v>1280</v>
      </c>
      <c r="AE2852" s="15" t="s">
        <v>1281</v>
      </c>
      <c r="AF2852" s="15" t="s">
        <v>751</v>
      </c>
    </row>
    <row r="2853" spans="1:40" s="15" customFormat="1">
      <c r="A2853" s="14">
        <v>44417.404236111113</v>
      </c>
      <c r="B2853" s="15" t="s">
        <v>1267</v>
      </c>
      <c r="C2853" s="15" t="s">
        <v>11</v>
      </c>
      <c r="D2853" s="14">
        <v>44417.404236111113</v>
      </c>
      <c r="E2853" s="15">
        <f t="shared" ca="1" si="78"/>
        <v>4376</v>
      </c>
      <c r="F2853" s="15" t="s">
        <v>12</v>
      </c>
      <c r="G2853" s="15" t="s">
        <v>13</v>
      </c>
      <c r="H2853" s="15" t="s">
        <v>33</v>
      </c>
      <c r="I2853" s="15" t="s">
        <v>34</v>
      </c>
      <c r="J2853" s="15" t="s">
        <v>1268</v>
      </c>
      <c r="K2853" s="16" t="s">
        <v>1269</v>
      </c>
      <c r="L2853" s="15" t="s">
        <v>1270</v>
      </c>
      <c r="M2853" s="15" t="s">
        <v>1271</v>
      </c>
      <c r="N2853" s="15" t="s">
        <v>1272</v>
      </c>
      <c r="O2853" s="15" t="s">
        <v>40</v>
      </c>
      <c r="P2853" s="15" t="s">
        <v>42</v>
      </c>
      <c r="Q2853" s="15" t="s">
        <v>1274</v>
      </c>
      <c r="R2853" s="16" t="s">
        <v>1275</v>
      </c>
      <c r="S2853" s="16" t="s">
        <v>1276</v>
      </c>
      <c r="T2853" s="16" t="s">
        <v>1277</v>
      </c>
      <c r="U2853" s="18">
        <v>45142</v>
      </c>
      <c r="V2853" s="18">
        <v>45508</v>
      </c>
      <c r="W2853" s="15" t="s">
        <v>1278</v>
      </c>
      <c r="X2853" s="15" t="s">
        <v>1279</v>
      </c>
      <c r="Y2853" s="15" t="s">
        <v>41</v>
      </c>
      <c r="Z2853" s="15" t="s">
        <v>1273</v>
      </c>
      <c r="AA2853" s="15" t="s">
        <v>42</v>
      </c>
      <c r="AD2853" s="15" t="s">
        <v>1280</v>
      </c>
      <c r="AE2853" s="15" t="s">
        <v>1281</v>
      </c>
      <c r="AF2853" s="15" t="s">
        <v>751</v>
      </c>
    </row>
    <row r="2854" spans="1:40" s="15" customFormat="1">
      <c r="A2854" s="14">
        <v>44448.404236111113</v>
      </c>
      <c r="B2854" s="15" t="s">
        <v>1267</v>
      </c>
      <c r="C2854" s="15" t="s">
        <v>11</v>
      </c>
      <c r="D2854" s="14">
        <v>44448.404236111113</v>
      </c>
      <c r="E2854" s="15">
        <f t="shared" ca="1" si="78"/>
        <v>2366</v>
      </c>
      <c r="F2854" s="15" t="s">
        <v>12</v>
      </c>
      <c r="G2854" s="15" t="s">
        <v>13</v>
      </c>
      <c r="H2854" s="15" t="s">
        <v>33</v>
      </c>
      <c r="I2854" s="15" t="s">
        <v>34</v>
      </c>
      <c r="J2854" s="15" t="s">
        <v>1268</v>
      </c>
      <c r="K2854" s="16" t="s">
        <v>1269</v>
      </c>
      <c r="L2854" s="15" t="s">
        <v>1270</v>
      </c>
      <c r="M2854" s="15" t="s">
        <v>1271</v>
      </c>
      <c r="N2854" s="15" t="s">
        <v>1272</v>
      </c>
      <c r="O2854" s="15" t="s">
        <v>40</v>
      </c>
      <c r="P2854" s="15" t="s">
        <v>42</v>
      </c>
      <c r="Q2854" s="15" t="s">
        <v>1274</v>
      </c>
      <c r="R2854" s="16" t="s">
        <v>1275</v>
      </c>
      <c r="S2854" s="16" t="s">
        <v>1276</v>
      </c>
      <c r="T2854" s="16" t="s">
        <v>1277</v>
      </c>
      <c r="U2854" s="18">
        <v>45142</v>
      </c>
      <c r="V2854" s="18">
        <v>45508</v>
      </c>
      <c r="W2854" s="15" t="s">
        <v>1278</v>
      </c>
      <c r="X2854" s="15" t="s">
        <v>1279</v>
      </c>
      <c r="Y2854" s="15" t="s">
        <v>41</v>
      </c>
      <c r="Z2854" s="15" t="s">
        <v>1273</v>
      </c>
      <c r="AA2854" s="15" t="s">
        <v>42</v>
      </c>
      <c r="AD2854" s="15" t="s">
        <v>1280</v>
      </c>
      <c r="AE2854" s="15" t="s">
        <v>1281</v>
      </c>
      <c r="AF2854" s="15" t="s">
        <v>751</v>
      </c>
    </row>
    <row r="2855" spans="1:40" s="15" customFormat="1">
      <c r="A2855" s="14">
        <v>44478.404236111113</v>
      </c>
      <c r="B2855" s="15" t="s">
        <v>1267</v>
      </c>
      <c r="C2855" s="15" t="s">
        <v>11</v>
      </c>
      <c r="D2855" s="14">
        <v>44478.404236111113</v>
      </c>
      <c r="E2855" s="15">
        <f t="shared" ca="1" si="78"/>
        <v>3621</v>
      </c>
      <c r="F2855" s="15" t="s">
        <v>12</v>
      </c>
      <c r="G2855" s="15" t="s">
        <v>13</v>
      </c>
      <c r="H2855" s="15" t="s">
        <v>33</v>
      </c>
      <c r="I2855" s="15" t="s">
        <v>34</v>
      </c>
      <c r="J2855" s="15" t="s">
        <v>1268</v>
      </c>
      <c r="K2855" s="16" t="s">
        <v>1269</v>
      </c>
      <c r="L2855" s="15" t="s">
        <v>1270</v>
      </c>
      <c r="M2855" s="15" t="s">
        <v>1271</v>
      </c>
      <c r="N2855" s="15" t="s">
        <v>1272</v>
      </c>
      <c r="O2855" s="15" t="s">
        <v>40</v>
      </c>
      <c r="P2855" s="15" t="s">
        <v>42</v>
      </c>
      <c r="Q2855" s="15" t="s">
        <v>1274</v>
      </c>
      <c r="R2855" s="16" t="s">
        <v>1275</v>
      </c>
      <c r="S2855" s="16" t="s">
        <v>1276</v>
      </c>
      <c r="T2855" s="16" t="s">
        <v>1277</v>
      </c>
      <c r="U2855" s="18">
        <v>45142</v>
      </c>
      <c r="V2855" s="18">
        <v>45508</v>
      </c>
      <c r="W2855" s="15" t="s">
        <v>1278</v>
      </c>
      <c r="X2855" s="15" t="s">
        <v>1279</v>
      </c>
      <c r="Y2855" s="15" t="s">
        <v>41</v>
      </c>
      <c r="Z2855" s="15" t="s">
        <v>1273</v>
      </c>
      <c r="AA2855" s="15" t="s">
        <v>42</v>
      </c>
      <c r="AD2855" s="15" t="s">
        <v>1280</v>
      </c>
      <c r="AE2855" s="15" t="s">
        <v>1281</v>
      </c>
      <c r="AF2855" s="15" t="s">
        <v>751</v>
      </c>
    </row>
    <row r="2856" spans="1:40" s="15" customFormat="1">
      <c r="A2856" s="14">
        <v>44509.404236111113</v>
      </c>
      <c r="B2856" s="15" t="s">
        <v>1267</v>
      </c>
      <c r="C2856" s="15" t="s">
        <v>11</v>
      </c>
      <c r="D2856" s="14">
        <v>44509.404236111113</v>
      </c>
      <c r="E2856" s="15">
        <f t="shared" ca="1" si="78"/>
        <v>3089</v>
      </c>
      <c r="F2856" s="15" t="s">
        <v>12</v>
      </c>
      <c r="G2856" s="15" t="s">
        <v>13</v>
      </c>
      <c r="H2856" s="15" t="s">
        <v>33</v>
      </c>
      <c r="I2856" s="15" t="s">
        <v>34</v>
      </c>
      <c r="J2856" s="15" t="s">
        <v>1268</v>
      </c>
      <c r="K2856" s="16" t="s">
        <v>1269</v>
      </c>
      <c r="L2856" s="15" t="s">
        <v>1270</v>
      </c>
      <c r="M2856" s="15" t="s">
        <v>1271</v>
      </c>
      <c r="N2856" s="15" t="s">
        <v>1272</v>
      </c>
      <c r="O2856" s="15" t="s">
        <v>40</v>
      </c>
      <c r="P2856" s="15" t="s">
        <v>42</v>
      </c>
      <c r="Q2856" s="15" t="s">
        <v>1274</v>
      </c>
      <c r="R2856" s="16" t="s">
        <v>1275</v>
      </c>
      <c r="S2856" s="16" t="s">
        <v>1276</v>
      </c>
      <c r="T2856" s="16" t="s">
        <v>1277</v>
      </c>
      <c r="U2856" s="18">
        <v>45142</v>
      </c>
      <c r="V2856" s="18">
        <v>45508</v>
      </c>
      <c r="W2856" s="15" t="s">
        <v>1278</v>
      </c>
      <c r="X2856" s="15" t="s">
        <v>1279</v>
      </c>
      <c r="Y2856" s="15" t="s">
        <v>41</v>
      </c>
      <c r="Z2856" s="15" t="s">
        <v>1273</v>
      </c>
      <c r="AA2856" s="15" t="s">
        <v>42</v>
      </c>
      <c r="AD2856" s="15" t="s">
        <v>1280</v>
      </c>
      <c r="AE2856" s="15" t="s">
        <v>1281</v>
      </c>
      <c r="AF2856" s="15" t="s">
        <v>751</v>
      </c>
      <c r="AN2856"/>
    </row>
    <row r="2857" spans="1:40" s="15" customFormat="1">
      <c r="A2857" s="14">
        <v>44539.404236111113</v>
      </c>
      <c r="B2857" s="15" t="s">
        <v>1267</v>
      </c>
      <c r="C2857" s="15" t="s">
        <v>11</v>
      </c>
      <c r="D2857" s="14">
        <v>44539.404236111113</v>
      </c>
      <c r="E2857" s="15">
        <f t="shared" ca="1" si="78"/>
        <v>2700</v>
      </c>
      <c r="F2857" s="15" t="s">
        <v>12</v>
      </c>
      <c r="G2857" s="15" t="s">
        <v>13</v>
      </c>
      <c r="H2857" s="15" t="s">
        <v>33</v>
      </c>
      <c r="I2857" s="15" t="s">
        <v>34</v>
      </c>
      <c r="J2857" s="15" t="s">
        <v>1268</v>
      </c>
      <c r="K2857" s="16" t="s">
        <v>1269</v>
      </c>
      <c r="L2857" s="15" t="s">
        <v>1270</v>
      </c>
      <c r="M2857" s="15" t="s">
        <v>1271</v>
      </c>
      <c r="N2857" s="15" t="s">
        <v>1272</v>
      </c>
      <c r="O2857" s="15" t="s">
        <v>40</v>
      </c>
      <c r="P2857" s="15" t="s">
        <v>42</v>
      </c>
      <c r="Q2857" s="15" t="s">
        <v>1274</v>
      </c>
      <c r="R2857" s="16" t="s">
        <v>1275</v>
      </c>
      <c r="S2857" s="16" t="s">
        <v>1276</v>
      </c>
      <c r="T2857" s="16" t="s">
        <v>1277</v>
      </c>
      <c r="U2857" s="18">
        <v>45142</v>
      </c>
      <c r="V2857" s="18">
        <v>45508</v>
      </c>
      <c r="W2857" s="15" t="s">
        <v>1278</v>
      </c>
      <c r="X2857" s="15" t="s">
        <v>1279</v>
      </c>
      <c r="Y2857" s="15" t="s">
        <v>41</v>
      </c>
      <c r="Z2857" s="15" t="s">
        <v>1273</v>
      </c>
      <c r="AA2857" s="15" t="s">
        <v>42</v>
      </c>
      <c r="AD2857" s="15" t="s">
        <v>1280</v>
      </c>
      <c r="AE2857" s="15" t="s">
        <v>1281</v>
      </c>
      <c r="AF2857" s="15" t="s">
        <v>751</v>
      </c>
      <c r="AN2857"/>
    </row>
    <row r="2858" spans="1:40" s="15" customFormat="1">
      <c r="A2858" s="14">
        <v>44570.404236111113</v>
      </c>
      <c r="B2858" s="15" t="s">
        <v>1267</v>
      </c>
      <c r="C2858" s="15" t="s">
        <v>11</v>
      </c>
      <c r="D2858" s="14">
        <v>44570.404236111113</v>
      </c>
      <c r="E2858" s="15">
        <f t="shared" ca="1" si="78"/>
        <v>4181</v>
      </c>
      <c r="F2858" s="15" t="s">
        <v>12</v>
      </c>
      <c r="G2858" s="15" t="s">
        <v>13</v>
      </c>
      <c r="H2858" s="15" t="s">
        <v>33</v>
      </c>
      <c r="I2858" s="15" t="s">
        <v>34</v>
      </c>
      <c r="J2858" s="15" t="s">
        <v>1268</v>
      </c>
      <c r="K2858" s="16" t="s">
        <v>1269</v>
      </c>
      <c r="L2858" s="15" t="s">
        <v>1270</v>
      </c>
      <c r="M2858" s="15" t="s">
        <v>1271</v>
      </c>
      <c r="N2858" s="15" t="s">
        <v>1272</v>
      </c>
      <c r="O2858" s="15" t="s">
        <v>40</v>
      </c>
      <c r="P2858" s="15" t="s">
        <v>42</v>
      </c>
      <c r="Q2858" s="15" t="s">
        <v>1274</v>
      </c>
      <c r="R2858" s="16" t="s">
        <v>1275</v>
      </c>
      <c r="S2858" s="16" t="s">
        <v>1276</v>
      </c>
      <c r="T2858" s="16" t="s">
        <v>1277</v>
      </c>
      <c r="U2858" s="18">
        <v>45142</v>
      </c>
      <c r="V2858" s="18">
        <v>45508</v>
      </c>
      <c r="W2858" s="15" t="s">
        <v>1278</v>
      </c>
      <c r="X2858" s="15" t="s">
        <v>1279</v>
      </c>
      <c r="Y2858" s="15" t="s">
        <v>41</v>
      </c>
      <c r="Z2858" s="15" t="s">
        <v>1273</v>
      </c>
      <c r="AA2858" s="15" t="s">
        <v>42</v>
      </c>
      <c r="AD2858" s="15" t="s">
        <v>1280</v>
      </c>
      <c r="AE2858" s="15" t="s">
        <v>1281</v>
      </c>
      <c r="AF2858" s="15" t="s">
        <v>751</v>
      </c>
      <c r="AN2858"/>
    </row>
    <row r="2859" spans="1:40" s="15" customFormat="1">
      <c r="A2859" s="14">
        <v>44601.404236111113</v>
      </c>
      <c r="B2859" s="15" t="s">
        <v>1267</v>
      </c>
      <c r="C2859" s="15" t="s">
        <v>11</v>
      </c>
      <c r="D2859" s="14">
        <v>44601.404236111113</v>
      </c>
      <c r="E2859" s="15">
        <f t="shared" ca="1" si="78"/>
        <v>4451</v>
      </c>
      <c r="F2859" s="15" t="s">
        <v>12</v>
      </c>
      <c r="G2859" s="15" t="s">
        <v>13</v>
      </c>
      <c r="H2859" s="15" t="s">
        <v>33</v>
      </c>
      <c r="I2859" s="15" t="s">
        <v>34</v>
      </c>
      <c r="J2859" s="15" t="s">
        <v>1268</v>
      </c>
      <c r="K2859" s="16" t="s">
        <v>1269</v>
      </c>
      <c r="L2859" s="15" t="s">
        <v>1270</v>
      </c>
      <c r="M2859" s="15" t="s">
        <v>1271</v>
      </c>
      <c r="N2859" s="15" t="s">
        <v>1272</v>
      </c>
      <c r="O2859" s="15" t="s">
        <v>40</v>
      </c>
      <c r="P2859" s="15" t="s">
        <v>42</v>
      </c>
      <c r="Q2859" s="15" t="s">
        <v>1274</v>
      </c>
      <c r="R2859" s="16" t="s">
        <v>1275</v>
      </c>
      <c r="S2859" s="16" t="s">
        <v>1276</v>
      </c>
      <c r="T2859" s="16" t="s">
        <v>1277</v>
      </c>
      <c r="U2859" s="18">
        <v>45142</v>
      </c>
      <c r="V2859" s="18">
        <v>45508</v>
      </c>
      <c r="W2859" s="15" t="s">
        <v>1278</v>
      </c>
      <c r="X2859" s="15" t="s">
        <v>1279</v>
      </c>
      <c r="Y2859" s="15" t="s">
        <v>41</v>
      </c>
      <c r="Z2859" s="15" t="s">
        <v>1273</v>
      </c>
      <c r="AA2859" s="15" t="s">
        <v>42</v>
      </c>
      <c r="AD2859" s="15" t="s">
        <v>1280</v>
      </c>
      <c r="AE2859" s="15" t="s">
        <v>1281</v>
      </c>
      <c r="AF2859" s="15" t="s">
        <v>751</v>
      </c>
      <c r="AN2859"/>
    </row>
    <row r="2860" spans="1:40" s="15" customFormat="1">
      <c r="A2860" s="14">
        <v>44629.404236111113</v>
      </c>
      <c r="B2860" s="15" t="s">
        <v>1267</v>
      </c>
      <c r="C2860" s="15" t="s">
        <v>11</v>
      </c>
      <c r="D2860" s="14">
        <v>44629.404236111113</v>
      </c>
      <c r="E2860" s="15">
        <f t="shared" ca="1" si="78"/>
        <v>3766</v>
      </c>
      <c r="F2860" s="15" t="s">
        <v>12</v>
      </c>
      <c r="G2860" s="15" t="s">
        <v>13</v>
      </c>
      <c r="H2860" s="15" t="s">
        <v>33</v>
      </c>
      <c r="I2860" s="15" t="s">
        <v>34</v>
      </c>
      <c r="J2860" s="15" t="s">
        <v>1268</v>
      </c>
      <c r="K2860" s="16" t="s">
        <v>1269</v>
      </c>
      <c r="L2860" s="15" t="s">
        <v>1270</v>
      </c>
      <c r="M2860" s="15" t="s">
        <v>1271</v>
      </c>
      <c r="N2860" s="15" t="s">
        <v>1272</v>
      </c>
      <c r="O2860" s="15" t="s">
        <v>40</v>
      </c>
      <c r="P2860" s="15" t="s">
        <v>42</v>
      </c>
      <c r="Q2860" s="15" t="s">
        <v>1274</v>
      </c>
      <c r="R2860" s="16" t="s">
        <v>1275</v>
      </c>
      <c r="S2860" s="16" t="s">
        <v>1276</v>
      </c>
      <c r="T2860" s="16" t="s">
        <v>1277</v>
      </c>
      <c r="U2860" s="18">
        <v>45142</v>
      </c>
      <c r="V2860" s="18">
        <v>45508</v>
      </c>
      <c r="W2860" s="15" t="s">
        <v>1278</v>
      </c>
      <c r="X2860" s="15" t="s">
        <v>1279</v>
      </c>
      <c r="Y2860" s="15" t="s">
        <v>41</v>
      </c>
      <c r="Z2860" s="15" t="s">
        <v>1273</v>
      </c>
      <c r="AA2860" s="15" t="s">
        <v>42</v>
      </c>
      <c r="AD2860" s="15" t="s">
        <v>1280</v>
      </c>
      <c r="AE2860" s="15" t="s">
        <v>1281</v>
      </c>
      <c r="AF2860" s="15" t="s">
        <v>751</v>
      </c>
      <c r="AN2860"/>
    </row>
    <row r="2861" spans="1:40" s="15" customFormat="1">
      <c r="A2861" s="14">
        <v>44660.404236111113</v>
      </c>
      <c r="B2861" s="15" t="s">
        <v>1267</v>
      </c>
      <c r="C2861" s="15" t="s">
        <v>11</v>
      </c>
      <c r="D2861" s="14">
        <v>44660.404236111113</v>
      </c>
      <c r="E2861" s="15">
        <f t="shared" ca="1" si="78"/>
        <v>4252</v>
      </c>
      <c r="F2861" s="15" t="s">
        <v>12</v>
      </c>
      <c r="G2861" s="15" t="s">
        <v>13</v>
      </c>
      <c r="H2861" s="15" t="s">
        <v>33</v>
      </c>
      <c r="I2861" s="15" t="s">
        <v>34</v>
      </c>
      <c r="J2861" s="15" t="s">
        <v>1268</v>
      </c>
      <c r="K2861" s="16" t="s">
        <v>1269</v>
      </c>
      <c r="L2861" s="15" t="s">
        <v>1270</v>
      </c>
      <c r="M2861" s="15" t="s">
        <v>1271</v>
      </c>
      <c r="N2861" s="15" t="s">
        <v>1272</v>
      </c>
      <c r="O2861" s="15" t="s">
        <v>40</v>
      </c>
      <c r="P2861" s="15" t="s">
        <v>42</v>
      </c>
      <c r="Q2861" s="15" t="s">
        <v>1274</v>
      </c>
      <c r="R2861" s="16" t="s">
        <v>1275</v>
      </c>
      <c r="S2861" s="16" t="s">
        <v>1276</v>
      </c>
      <c r="T2861" s="16" t="s">
        <v>1277</v>
      </c>
      <c r="U2861" s="18">
        <v>45142</v>
      </c>
      <c r="V2861" s="18">
        <v>45508</v>
      </c>
      <c r="W2861" s="15" t="s">
        <v>1278</v>
      </c>
      <c r="X2861" s="15" t="s">
        <v>1279</v>
      </c>
      <c r="Y2861" s="15" t="s">
        <v>41</v>
      </c>
      <c r="Z2861" s="15" t="s">
        <v>1273</v>
      </c>
      <c r="AA2861" s="15" t="s">
        <v>42</v>
      </c>
      <c r="AD2861" s="15" t="s">
        <v>1280</v>
      </c>
      <c r="AE2861" s="15" t="s">
        <v>1281</v>
      </c>
      <c r="AF2861" s="15" t="s">
        <v>751</v>
      </c>
      <c r="AN2861"/>
    </row>
    <row r="2862" spans="1:40" s="15" customFormat="1">
      <c r="A2862" s="14">
        <v>44690.404236111113</v>
      </c>
      <c r="B2862" s="15" t="s">
        <v>1267</v>
      </c>
      <c r="C2862" s="15" t="s">
        <v>11</v>
      </c>
      <c r="D2862" s="14">
        <v>44690.404236111113</v>
      </c>
      <c r="E2862" s="15">
        <f t="shared" ca="1" si="78"/>
        <v>4447</v>
      </c>
      <c r="F2862" s="15" t="s">
        <v>12</v>
      </c>
      <c r="G2862" s="15" t="s">
        <v>13</v>
      </c>
      <c r="H2862" s="15" t="s">
        <v>33</v>
      </c>
      <c r="I2862" s="15" t="s">
        <v>34</v>
      </c>
      <c r="J2862" s="15" t="s">
        <v>1268</v>
      </c>
      <c r="K2862" s="16" t="s">
        <v>1269</v>
      </c>
      <c r="L2862" s="15" t="s">
        <v>1270</v>
      </c>
      <c r="M2862" s="15" t="s">
        <v>1271</v>
      </c>
      <c r="N2862" s="15" t="s">
        <v>1272</v>
      </c>
      <c r="O2862" s="15" t="s">
        <v>40</v>
      </c>
      <c r="P2862" s="15" t="s">
        <v>42</v>
      </c>
      <c r="Q2862" s="15" t="s">
        <v>1274</v>
      </c>
      <c r="R2862" s="16" t="s">
        <v>1275</v>
      </c>
      <c r="S2862" s="16" t="s">
        <v>1276</v>
      </c>
      <c r="T2862" s="16" t="s">
        <v>1277</v>
      </c>
      <c r="U2862" s="18">
        <v>45142</v>
      </c>
      <c r="V2862" s="18">
        <v>45508</v>
      </c>
      <c r="W2862" s="15" t="s">
        <v>1278</v>
      </c>
      <c r="X2862" s="15" t="s">
        <v>1279</v>
      </c>
      <c r="Y2862" s="15" t="s">
        <v>41</v>
      </c>
      <c r="Z2862" s="15" t="s">
        <v>1273</v>
      </c>
      <c r="AA2862" s="15" t="s">
        <v>42</v>
      </c>
      <c r="AD2862" s="15" t="s">
        <v>1280</v>
      </c>
      <c r="AE2862" s="15" t="s">
        <v>1281</v>
      </c>
      <c r="AF2862" s="15" t="s">
        <v>751</v>
      </c>
      <c r="AN2862"/>
    </row>
    <row r="2863" spans="1:40" s="15" customFormat="1">
      <c r="A2863" s="14">
        <v>44721.404236111113</v>
      </c>
      <c r="B2863" s="15" t="s">
        <v>1267</v>
      </c>
      <c r="C2863" s="15" t="s">
        <v>11</v>
      </c>
      <c r="D2863" s="14">
        <v>44721.404236111113</v>
      </c>
      <c r="E2863" s="15">
        <f t="shared" ca="1" si="78"/>
        <v>3418</v>
      </c>
      <c r="F2863" s="15" t="s">
        <v>12</v>
      </c>
      <c r="G2863" s="15" t="s">
        <v>13</v>
      </c>
      <c r="H2863" s="15" t="s">
        <v>33</v>
      </c>
      <c r="I2863" s="15" t="s">
        <v>34</v>
      </c>
      <c r="J2863" s="15" t="s">
        <v>1268</v>
      </c>
      <c r="K2863" s="16" t="s">
        <v>1269</v>
      </c>
      <c r="L2863" s="15" t="s">
        <v>1270</v>
      </c>
      <c r="M2863" s="15" t="s">
        <v>1271</v>
      </c>
      <c r="N2863" s="15" t="s">
        <v>1272</v>
      </c>
      <c r="O2863" s="15" t="s">
        <v>40</v>
      </c>
      <c r="P2863" s="15" t="s">
        <v>42</v>
      </c>
      <c r="Q2863" s="15" t="s">
        <v>1274</v>
      </c>
      <c r="R2863" s="16" t="s">
        <v>1275</v>
      </c>
      <c r="S2863" s="16" t="s">
        <v>1276</v>
      </c>
      <c r="T2863" s="16" t="s">
        <v>1277</v>
      </c>
      <c r="U2863" s="18">
        <v>45142</v>
      </c>
      <c r="V2863" s="18">
        <v>45508</v>
      </c>
      <c r="W2863" s="15" t="s">
        <v>1278</v>
      </c>
      <c r="X2863" s="15" t="s">
        <v>1279</v>
      </c>
      <c r="Y2863" s="15" t="s">
        <v>41</v>
      </c>
      <c r="Z2863" s="15" t="s">
        <v>1273</v>
      </c>
      <c r="AA2863" s="15" t="s">
        <v>42</v>
      </c>
      <c r="AD2863" s="15" t="s">
        <v>1280</v>
      </c>
      <c r="AE2863" s="15" t="s">
        <v>1281</v>
      </c>
      <c r="AF2863" s="15" t="s">
        <v>751</v>
      </c>
    </row>
    <row r="2864" spans="1:40" s="15" customFormat="1">
      <c r="A2864" s="14">
        <v>44751.404236111113</v>
      </c>
      <c r="B2864" s="15" t="s">
        <v>1267</v>
      </c>
      <c r="C2864" s="15" t="s">
        <v>11</v>
      </c>
      <c r="D2864" s="14">
        <v>44751.404236111113</v>
      </c>
      <c r="E2864" s="15">
        <f t="shared" ca="1" si="78"/>
        <v>2514</v>
      </c>
      <c r="F2864" s="15" t="s">
        <v>12</v>
      </c>
      <c r="G2864" s="15" t="s">
        <v>13</v>
      </c>
      <c r="H2864" s="15" t="s">
        <v>33</v>
      </c>
      <c r="I2864" s="15" t="s">
        <v>34</v>
      </c>
      <c r="J2864" s="15" t="s">
        <v>1268</v>
      </c>
      <c r="K2864" s="16" t="s">
        <v>1269</v>
      </c>
      <c r="L2864" s="15" t="s">
        <v>1270</v>
      </c>
      <c r="M2864" s="15" t="s">
        <v>1271</v>
      </c>
      <c r="N2864" s="15" t="s">
        <v>1272</v>
      </c>
      <c r="O2864" s="15" t="s">
        <v>40</v>
      </c>
      <c r="P2864" s="15" t="s">
        <v>42</v>
      </c>
      <c r="Q2864" s="15" t="s">
        <v>1274</v>
      </c>
      <c r="R2864" s="16" t="s">
        <v>1275</v>
      </c>
      <c r="S2864" s="16" t="s">
        <v>1276</v>
      </c>
      <c r="T2864" s="16" t="s">
        <v>1277</v>
      </c>
      <c r="U2864" s="18">
        <v>45142</v>
      </c>
      <c r="V2864" s="18">
        <v>45508</v>
      </c>
      <c r="W2864" s="15" t="s">
        <v>1278</v>
      </c>
      <c r="X2864" s="15" t="s">
        <v>1279</v>
      </c>
      <c r="Y2864" s="15" t="s">
        <v>41</v>
      </c>
      <c r="Z2864" s="15" t="s">
        <v>1273</v>
      </c>
      <c r="AA2864" s="15" t="s">
        <v>42</v>
      </c>
      <c r="AD2864" s="15" t="s">
        <v>1280</v>
      </c>
      <c r="AE2864" s="15" t="s">
        <v>1281</v>
      </c>
      <c r="AF2864" s="15" t="s">
        <v>751</v>
      </c>
    </row>
    <row r="2865" spans="1:44" s="15" customFormat="1">
      <c r="A2865" s="14">
        <v>44782.404236111113</v>
      </c>
      <c r="B2865" s="15" t="s">
        <v>1267</v>
      </c>
      <c r="C2865" s="15" t="s">
        <v>11</v>
      </c>
      <c r="D2865" s="14">
        <v>44782.404236111113</v>
      </c>
      <c r="E2865" s="15">
        <f t="shared" ca="1" si="78"/>
        <v>4151</v>
      </c>
      <c r="F2865" s="15" t="s">
        <v>12</v>
      </c>
      <c r="G2865" s="15" t="s">
        <v>13</v>
      </c>
      <c r="H2865" s="15" t="s">
        <v>33</v>
      </c>
      <c r="I2865" s="15" t="s">
        <v>34</v>
      </c>
      <c r="J2865" s="15" t="s">
        <v>1268</v>
      </c>
      <c r="K2865" s="16" t="s">
        <v>1269</v>
      </c>
      <c r="L2865" s="15" t="s">
        <v>1270</v>
      </c>
      <c r="M2865" s="15" t="s">
        <v>1271</v>
      </c>
      <c r="N2865" s="15" t="s">
        <v>1272</v>
      </c>
      <c r="O2865" s="15" t="s">
        <v>40</v>
      </c>
      <c r="P2865" s="15" t="s">
        <v>42</v>
      </c>
      <c r="Q2865" s="15" t="s">
        <v>1274</v>
      </c>
      <c r="R2865" s="16" t="s">
        <v>1275</v>
      </c>
      <c r="S2865" s="16" t="s">
        <v>1276</v>
      </c>
      <c r="T2865" s="16" t="s">
        <v>1277</v>
      </c>
      <c r="U2865" s="18">
        <v>45142</v>
      </c>
      <c r="V2865" s="18">
        <v>45508</v>
      </c>
      <c r="W2865" s="15" t="s">
        <v>1278</v>
      </c>
      <c r="X2865" s="15" t="s">
        <v>1279</v>
      </c>
      <c r="Y2865" s="15" t="s">
        <v>41</v>
      </c>
      <c r="Z2865" s="15" t="s">
        <v>1273</v>
      </c>
      <c r="AA2865" s="15" t="s">
        <v>42</v>
      </c>
      <c r="AD2865" s="15" t="s">
        <v>1280</v>
      </c>
      <c r="AE2865" s="15" t="s">
        <v>1281</v>
      </c>
      <c r="AF2865" s="15" t="s">
        <v>751</v>
      </c>
    </row>
    <row r="2866" spans="1:44" s="15" customFormat="1">
      <c r="A2866" s="14">
        <v>44813.404236111113</v>
      </c>
      <c r="B2866" s="15" t="s">
        <v>1267</v>
      </c>
      <c r="C2866" s="15" t="s">
        <v>11</v>
      </c>
      <c r="D2866" s="14">
        <v>44813.404236111113</v>
      </c>
      <c r="E2866" s="15">
        <f t="shared" ca="1" si="78"/>
        <v>4371</v>
      </c>
      <c r="F2866" s="15" t="s">
        <v>12</v>
      </c>
      <c r="G2866" s="15" t="s">
        <v>13</v>
      </c>
      <c r="H2866" s="15" t="s">
        <v>33</v>
      </c>
      <c r="I2866" s="15" t="s">
        <v>34</v>
      </c>
      <c r="J2866" s="15" t="s">
        <v>1268</v>
      </c>
      <c r="K2866" s="16" t="s">
        <v>1269</v>
      </c>
      <c r="L2866" s="15" t="s">
        <v>1270</v>
      </c>
      <c r="M2866" s="15" t="s">
        <v>1271</v>
      </c>
      <c r="N2866" s="15" t="s">
        <v>1272</v>
      </c>
      <c r="O2866" s="15" t="s">
        <v>40</v>
      </c>
      <c r="P2866" s="15" t="s">
        <v>42</v>
      </c>
      <c r="Q2866" s="15" t="s">
        <v>1274</v>
      </c>
      <c r="R2866" s="16" t="s">
        <v>1275</v>
      </c>
      <c r="S2866" s="16" t="s">
        <v>1276</v>
      </c>
      <c r="T2866" s="16" t="s">
        <v>1277</v>
      </c>
      <c r="U2866" s="18">
        <v>45142</v>
      </c>
      <c r="V2866" s="18">
        <v>45508</v>
      </c>
      <c r="W2866" s="15" t="s">
        <v>1278</v>
      </c>
      <c r="X2866" s="15" t="s">
        <v>1279</v>
      </c>
      <c r="Y2866" s="15" t="s">
        <v>41</v>
      </c>
      <c r="Z2866" s="15" t="s">
        <v>1273</v>
      </c>
      <c r="AA2866" s="15" t="s">
        <v>42</v>
      </c>
      <c r="AD2866" s="15" t="s">
        <v>1280</v>
      </c>
      <c r="AE2866" s="15" t="s">
        <v>1281</v>
      </c>
      <c r="AF2866" s="15" t="s">
        <v>751</v>
      </c>
    </row>
    <row r="2867" spans="1:44" s="15" customFormat="1">
      <c r="A2867" s="14">
        <v>44843.404236111113</v>
      </c>
      <c r="B2867" s="15" t="s">
        <v>1267</v>
      </c>
      <c r="C2867" s="15" t="s">
        <v>11</v>
      </c>
      <c r="D2867" s="14">
        <v>44843.404236111113</v>
      </c>
      <c r="E2867" s="15">
        <f t="shared" ca="1" si="78"/>
        <v>2872</v>
      </c>
      <c r="F2867" s="15" t="s">
        <v>12</v>
      </c>
      <c r="G2867" s="15" t="s">
        <v>13</v>
      </c>
      <c r="H2867" s="15" t="s">
        <v>33</v>
      </c>
      <c r="I2867" s="15" t="s">
        <v>34</v>
      </c>
      <c r="J2867" s="15" t="s">
        <v>1268</v>
      </c>
      <c r="K2867" s="16" t="s">
        <v>1269</v>
      </c>
      <c r="L2867" s="15" t="s">
        <v>1270</v>
      </c>
      <c r="M2867" s="15" t="s">
        <v>1271</v>
      </c>
      <c r="N2867" s="15" t="s">
        <v>1272</v>
      </c>
      <c r="O2867" s="15" t="s">
        <v>40</v>
      </c>
      <c r="P2867" s="15" t="s">
        <v>42</v>
      </c>
      <c r="Q2867" s="15" t="s">
        <v>1274</v>
      </c>
      <c r="R2867" s="16" t="s">
        <v>1275</v>
      </c>
      <c r="S2867" s="16" t="s">
        <v>1276</v>
      </c>
      <c r="T2867" s="16" t="s">
        <v>1277</v>
      </c>
      <c r="U2867" s="18">
        <v>45142</v>
      </c>
      <c r="V2867" s="18">
        <v>45508</v>
      </c>
      <c r="W2867" s="15" t="s">
        <v>1278</v>
      </c>
      <c r="X2867" s="15" t="s">
        <v>1279</v>
      </c>
      <c r="Y2867" s="15" t="s">
        <v>41</v>
      </c>
      <c r="Z2867" s="15" t="s">
        <v>1273</v>
      </c>
      <c r="AA2867" s="15" t="s">
        <v>42</v>
      </c>
      <c r="AD2867" s="15" t="s">
        <v>1280</v>
      </c>
      <c r="AE2867" s="15" t="s">
        <v>1281</v>
      </c>
      <c r="AF2867" s="15" t="s">
        <v>751</v>
      </c>
    </row>
    <row r="2868" spans="1:44" s="15" customFormat="1">
      <c r="A2868" s="14">
        <v>44874.404236111113</v>
      </c>
      <c r="B2868" s="15" t="s">
        <v>1267</v>
      </c>
      <c r="C2868" s="15" t="s">
        <v>11</v>
      </c>
      <c r="D2868" s="14">
        <v>44874.404236111113</v>
      </c>
      <c r="E2868" s="15">
        <f t="shared" ca="1" si="78"/>
        <v>4068</v>
      </c>
      <c r="F2868" s="15" t="s">
        <v>12</v>
      </c>
      <c r="G2868" s="15" t="s">
        <v>13</v>
      </c>
      <c r="H2868" s="15" t="s">
        <v>33</v>
      </c>
      <c r="I2868" s="15" t="s">
        <v>34</v>
      </c>
      <c r="J2868" s="15" t="s">
        <v>1268</v>
      </c>
      <c r="K2868" s="16" t="s">
        <v>1269</v>
      </c>
      <c r="L2868" s="15" t="s">
        <v>1270</v>
      </c>
      <c r="M2868" s="15" t="s">
        <v>1271</v>
      </c>
      <c r="N2868" s="15" t="s">
        <v>1272</v>
      </c>
      <c r="O2868" s="15" t="s">
        <v>40</v>
      </c>
      <c r="P2868" s="15" t="s">
        <v>42</v>
      </c>
      <c r="Q2868" s="15" t="s">
        <v>1274</v>
      </c>
      <c r="R2868" s="16" t="s">
        <v>1275</v>
      </c>
      <c r="S2868" s="16" t="s">
        <v>1276</v>
      </c>
      <c r="T2868" s="16" t="s">
        <v>1277</v>
      </c>
      <c r="U2868" s="18">
        <v>45142</v>
      </c>
      <c r="V2868" s="18">
        <v>45508</v>
      </c>
      <c r="W2868" s="15" t="s">
        <v>1278</v>
      </c>
      <c r="X2868" s="15" t="s">
        <v>1279</v>
      </c>
      <c r="Y2868" s="15" t="s">
        <v>41</v>
      </c>
      <c r="Z2868" s="15" t="s">
        <v>1273</v>
      </c>
      <c r="AA2868" s="15" t="s">
        <v>42</v>
      </c>
      <c r="AD2868" s="15" t="s">
        <v>1280</v>
      </c>
      <c r="AE2868" s="15" t="s">
        <v>1281</v>
      </c>
      <c r="AF2868" s="15" t="s">
        <v>751</v>
      </c>
    </row>
    <row r="2869" spans="1:44" s="15" customFormat="1">
      <c r="A2869" s="14">
        <v>44904.404236111113</v>
      </c>
      <c r="B2869" s="15" t="s">
        <v>1267</v>
      </c>
      <c r="C2869" s="15" t="s">
        <v>11</v>
      </c>
      <c r="D2869" s="14">
        <v>44904.404236111113</v>
      </c>
      <c r="E2869" s="15">
        <f t="shared" ca="1" si="78"/>
        <v>2986</v>
      </c>
      <c r="F2869" s="15" t="s">
        <v>12</v>
      </c>
      <c r="G2869" s="15" t="s">
        <v>13</v>
      </c>
      <c r="H2869" s="15" t="s">
        <v>33</v>
      </c>
      <c r="I2869" s="15" t="s">
        <v>34</v>
      </c>
      <c r="J2869" s="15" t="s">
        <v>1268</v>
      </c>
      <c r="K2869" s="16" t="s">
        <v>1269</v>
      </c>
      <c r="L2869" s="15" t="s">
        <v>1270</v>
      </c>
      <c r="M2869" s="15" t="s">
        <v>1271</v>
      </c>
      <c r="N2869" s="15" t="s">
        <v>1272</v>
      </c>
      <c r="O2869" s="15" t="s">
        <v>40</v>
      </c>
      <c r="P2869" s="15" t="s">
        <v>42</v>
      </c>
      <c r="Q2869" s="15" t="s">
        <v>1274</v>
      </c>
      <c r="R2869" s="16" t="s">
        <v>1275</v>
      </c>
      <c r="S2869" s="16" t="s">
        <v>1276</v>
      </c>
      <c r="T2869" s="16" t="s">
        <v>1277</v>
      </c>
      <c r="U2869" s="18">
        <v>45142</v>
      </c>
      <c r="V2869" s="18">
        <v>45508</v>
      </c>
      <c r="W2869" s="15" t="s">
        <v>1278</v>
      </c>
      <c r="X2869" s="15" t="s">
        <v>1279</v>
      </c>
      <c r="Y2869" s="15" t="s">
        <v>41</v>
      </c>
      <c r="Z2869" s="15" t="s">
        <v>1273</v>
      </c>
      <c r="AA2869" s="15" t="s">
        <v>42</v>
      </c>
      <c r="AD2869" s="15" t="s">
        <v>1280</v>
      </c>
      <c r="AE2869" s="15" t="s">
        <v>1281</v>
      </c>
      <c r="AF2869" s="15" t="s">
        <v>751</v>
      </c>
      <c r="AI2869"/>
    </row>
    <row r="2870" spans="1:44" s="15" customFormat="1">
      <c r="A2870" s="14">
        <v>44935.404236111113</v>
      </c>
      <c r="B2870" s="15" t="s">
        <v>1267</v>
      </c>
      <c r="C2870" s="15" t="s">
        <v>11</v>
      </c>
      <c r="D2870" s="14">
        <v>44935.404236111113</v>
      </c>
      <c r="E2870" s="15">
        <f t="shared" ca="1" si="78"/>
        <v>3223</v>
      </c>
      <c r="F2870" s="15" t="s">
        <v>12</v>
      </c>
      <c r="G2870" s="15" t="s">
        <v>13</v>
      </c>
      <c r="H2870" s="15" t="s">
        <v>33</v>
      </c>
      <c r="I2870" s="15" t="s">
        <v>34</v>
      </c>
      <c r="J2870" s="15" t="s">
        <v>1268</v>
      </c>
      <c r="K2870" s="16" t="s">
        <v>1269</v>
      </c>
      <c r="L2870" s="15" t="s">
        <v>1270</v>
      </c>
      <c r="M2870" s="15" t="s">
        <v>1271</v>
      </c>
      <c r="N2870" s="15" t="s">
        <v>1272</v>
      </c>
      <c r="O2870" s="15" t="s">
        <v>40</v>
      </c>
      <c r="P2870" s="15" t="s">
        <v>42</v>
      </c>
      <c r="Q2870" s="15" t="s">
        <v>1274</v>
      </c>
      <c r="R2870" s="16" t="s">
        <v>1275</v>
      </c>
      <c r="S2870" s="16" t="s">
        <v>1276</v>
      </c>
      <c r="T2870" s="16" t="s">
        <v>1277</v>
      </c>
      <c r="U2870" s="18">
        <v>45142</v>
      </c>
      <c r="V2870" s="18">
        <v>45508</v>
      </c>
      <c r="W2870" s="15" t="s">
        <v>1278</v>
      </c>
      <c r="X2870" s="15" t="s">
        <v>1279</v>
      </c>
      <c r="Y2870" s="15" t="s">
        <v>41</v>
      </c>
      <c r="Z2870" s="15" t="s">
        <v>1273</v>
      </c>
      <c r="AA2870" s="15" t="s">
        <v>42</v>
      </c>
      <c r="AD2870" s="15" t="s">
        <v>1280</v>
      </c>
      <c r="AE2870" s="15" t="s">
        <v>1281</v>
      </c>
      <c r="AF2870" s="15" t="s">
        <v>751</v>
      </c>
      <c r="AI2870"/>
      <c r="AM2870"/>
      <c r="AO2870"/>
    </row>
    <row r="2871" spans="1:44" s="15" customFormat="1">
      <c r="A2871" s="14">
        <v>44966.404236111113</v>
      </c>
      <c r="B2871" s="15" t="s">
        <v>1267</v>
      </c>
      <c r="C2871" s="15" t="s">
        <v>11</v>
      </c>
      <c r="D2871" s="14">
        <v>44966.404236111113</v>
      </c>
      <c r="E2871" s="15">
        <f t="shared" ca="1" si="78"/>
        <v>4114</v>
      </c>
      <c r="F2871" s="15" t="s">
        <v>12</v>
      </c>
      <c r="G2871" s="15" t="s">
        <v>13</v>
      </c>
      <c r="H2871" s="15" t="s">
        <v>33</v>
      </c>
      <c r="I2871" s="15" t="s">
        <v>34</v>
      </c>
      <c r="J2871" s="15" t="s">
        <v>1268</v>
      </c>
      <c r="K2871" s="16" t="s">
        <v>1269</v>
      </c>
      <c r="L2871" s="15" t="s">
        <v>1270</v>
      </c>
      <c r="M2871" s="15" t="s">
        <v>1271</v>
      </c>
      <c r="N2871" s="15" t="s">
        <v>1272</v>
      </c>
      <c r="O2871" s="15" t="s">
        <v>40</v>
      </c>
      <c r="P2871" s="15" t="s">
        <v>42</v>
      </c>
      <c r="Q2871" s="15" t="s">
        <v>1274</v>
      </c>
      <c r="R2871" s="16" t="s">
        <v>1275</v>
      </c>
      <c r="S2871" s="16" t="s">
        <v>1276</v>
      </c>
      <c r="T2871" s="16" t="s">
        <v>1277</v>
      </c>
      <c r="U2871" s="18">
        <v>45142</v>
      </c>
      <c r="V2871" s="18">
        <v>45508</v>
      </c>
      <c r="W2871" s="15" t="s">
        <v>1278</v>
      </c>
      <c r="X2871" s="15" t="s">
        <v>1279</v>
      </c>
      <c r="Y2871" s="15" t="s">
        <v>41</v>
      </c>
      <c r="Z2871" s="15" t="s">
        <v>1273</v>
      </c>
      <c r="AA2871" s="15" t="s">
        <v>42</v>
      </c>
      <c r="AD2871" s="15" t="s">
        <v>1280</v>
      </c>
      <c r="AE2871" s="15" t="s">
        <v>1281</v>
      </c>
      <c r="AF2871" s="15" t="s">
        <v>751</v>
      </c>
      <c r="AI2871"/>
      <c r="AM2871"/>
      <c r="AO2871"/>
    </row>
    <row r="2872" spans="1:44" s="15" customFormat="1">
      <c r="A2872" s="14">
        <v>44994.404236111113</v>
      </c>
      <c r="B2872" s="15" t="s">
        <v>1267</v>
      </c>
      <c r="C2872" s="15" t="s">
        <v>11</v>
      </c>
      <c r="D2872" s="14">
        <v>44994.404236111113</v>
      </c>
      <c r="E2872" s="15">
        <f t="shared" ca="1" si="78"/>
        <v>3856</v>
      </c>
      <c r="F2872" s="15" t="s">
        <v>12</v>
      </c>
      <c r="G2872" s="15" t="s">
        <v>13</v>
      </c>
      <c r="H2872" s="15" t="s">
        <v>33</v>
      </c>
      <c r="I2872" s="15" t="s">
        <v>34</v>
      </c>
      <c r="J2872" s="15" t="s">
        <v>1268</v>
      </c>
      <c r="K2872" s="16" t="s">
        <v>1269</v>
      </c>
      <c r="L2872" s="15" t="s">
        <v>1270</v>
      </c>
      <c r="M2872" s="15" t="s">
        <v>1271</v>
      </c>
      <c r="N2872" s="15" t="s">
        <v>1272</v>
      </c>
      <c r="O2872" s="15" t="s">
        <v>40</v>
      </c>
      <c r="P2872" s="15" t="s">
        <v>42</v>
      </c>
      <c r="Q2872" s="15" t="s">
        <v>1274</v>
      </c>
      <c r="R2872" s="16" t="s">
        <v>1275</v>
      </c>
      <c r="S2872" s="16" t="s">
        <v>1276</v>
      </c>
      <c r="T2872" s="16" t="s">
        <v>1277</v>
      </c>
      <c r="U2872" s="18">
        <v>45142</v>
      </c>
      <c r="V2872" s="18">
        <v>45508</v>
      </c>
      <c r="W2872" s="15" t="s">
        <v>1278</v>
      </c>
      <c r="X2872" s="15" t="s">
        <v>1279</v>
      </c>
      <c r="Y2872" s="15" t="s">
        <v>41</v>
      </c>
      <c r="Z2872" s="15" t="s">
        <v>1273</v>
      </c>
      <c r="AA2872" s="15" t="s">
        <v>42</v>
      </c>
      <c r="AD2872" s="15" t="s">
        <v>1280</v>
      </c>
      <c r="AE2872" s="15" t="s">
        <v>1281</v>
      </c>
      <c r="AF2872" s="15" t="s">
        <v>751</v>
      </c>
      <c r="AI2872"/>
      <c r="AM2872"/>
      <c r="AO2872"/>
    </row>
    <row r="2873" spans="1:44" s="15" customFormat="1">
      <c r="A2873" s="14">
        <v>45025.404236111113</v>
      </c>
      <c r="B2873" s="15" t="s">
        <v>1267</v>
      </c>
      <c r="C2873" s="15" t="s">
        <v>11</v>
      </c>
      <c r="D2873" s="14">
        <v>45025.404236111113</v>
      </c>
      <c r="E2873" s="15">
        <f t="shared" ca="1" si="78"/>
        <v>2907</v>
      </c>
      <c r="F2873" s="15" t="s">
        <v>12</v>
      </c>
      <c r="G2873" s="15" t="s">
        <v>13</v>
      </c>
      <c r="H2873" s="15" t="s">
        <v>33</v>
      </c>
      <c r="I2873" s="15" t="s">
        <v>34</v>
      </c>
      <c r="J2873" s="15" t="s">
        <v>1268</v>
      </c>
      <c r="K2873" s="16" t="s">
        <v>1269</v>
      </c>
      <c r="L2873" s="15" t="s">
        <v>1270</v>
      </c>
      <c r="M2873" s="15" t="s">
        <v>1271</v>
      </c>
      <c r="N2873" s="15" t="s">
        <v>1272</v>
      </c>
      <c r="O2873" s="15" t="s">
        <v>40</v>
      </c>
      <c r="P2873" s="15" t="s">
        <v>42</v>
      </c>
      <c r="Q2873" s="15" t="s">
        <v>1274</v>
      </c>
      <c r="R2873" s="16" t="s">
        <v>1275</v>
      </c>
      <c r="S2873" s="16" t="s">
        <v>1276</v>
      </c>
      <c r="T2873" s="16" t="s">
        <v>1277</v>
      </c>
      <c r="U2873" s="18">
        <v>45142</v>
      </c>
      <c r="V2873" s="18">
        <v>45508</v>
      </c>
      <c r="W2873" s="15" t="s">
        <v>1278</v>
      </c>
      <c r="X2873" s="15" t="s">
        <v>1279</v>
      </c>
      <c r="Y2873" s="15" t="s">
        <v>41</v>
      </c>
      <c r="Z2873" s="15" t="s">
        <v>1273</v>
      </c>
      <c r="AA2873" s="15" t="s">
        <v>42</v>
      </c>
      <c r="AD2873" s="15" t="s">
        <v>1280</v>
      </c>
      <c r="AE2873" s="15" t="s">
        <v>1281</v>
      </c>
      <c r="AF2873" s="15" t="s">
        <v>751</v>
      </c>
      <c r="AI2873"/>
      <c r="AM2873"/>
      <c r="AO2873"/>
    </row>
    <row r="2874" spans="1:44" s="15" customFormat="1">
      <c r="A2874" s="14">
        <v>45055.404236111113</v>
      </c>
      <c r="B2874" s="15" t="s">
        <v>1267</v>
      </c>
      <c r="C2874" s="15" t="s">
        <v>11</v>
      </c>
      <c r="D2874" s="14">
        <v>45055.404236111113</v>
      </c>
      <c r="E2874" s="15">
        <f t="shared" ca="1" si="78"/>
        <v>3375</v>
      </c>
      <c r="F2874" s="15" t="s">
        <v>12</v>
      </c>
      <c r="G2874" s="15" t="s">
        <v>13</v>
      </c>
      <c r="H2874" s="15" t="s">
        <v>33</v>
      </c>
      <c r="I2874" s="15" t="s">
        <v>34</v>
      </c>
      <c r="J2874" s="15" t="s">
        <v>1268</v>
      </c>
      <c r="K2874" s="16" t="s">
        <v>1269</v>
      </c>
      <c r="L2874" s="15" t="s">
        <v>1270</v>
      </c>
      <c r="M2874" s="15" t="s">
        <v>1271</v>
      </c>
      <c r="N2874" s="15" t="s">
        <v>1272</v>
      </c>
      <c r="O2874" s="15" t="s">
        <v>40</v>
      </c>
      <c r="P2874" s="15" t="s">
        <v>42</v>
      </c>
      <c r="Q2874" s="15" t="s">
        <v>1274</v>
      </c>
      <c r="R2874" s="16" t="s">
        <v>1275</v>
      </c>
      <c r="S2874" s="16" t="s">
        <v>1276</v>
      </c>
      <c r="T2874" s="16" t="s">
        <v>1277</v>
      </c>
      <c r="U2874" s="18">
        <v>45142</v>
      </c>
      <c r="V2874" s="18">
        <v>45508</v>
      </c>
      <c r="W2874" s="15" t="s">
        <v>1278</v>
      </c>
      <c r="X2874" s="15" t="s">
        <v>1279</v>
      </c>
      <c r="Y2874" s="15" t="s">
        <v>41</v>
      </c>
      <c r="Z2874" s="15" t="s">
        <v>1273</v>
      </c>
      <c r="AA2874" s="15" t="s">
        <v>42</v>
      </c>
      <c r="AD2874" s="15" t="s">
        <v>1280</v>
      </c>
      <c r="AE2874" s="15" t="s">
        <v>1281</v>
      </c>
      <c r="AF2874" s="15" t="s">
        <v>751</v>
      </c>
      <c r="AI2874"/>
      <c r="AM2874"/>
      <c r="AO2874"/>
    </row>
    <row r="2875" spans="1:44" s="15" customFormat="1">
      <c r="A2875" s="14">
        <v>45086.404236111113</v>
      </c>
      <c r="B2875" s="15" t="s">
        <v>1267</v>
      </c>
      <c r="C2875" s="15" t="s">
        <v>11</v>
      </c>
      <c r="D2875" s="14">
        <v>45086.404236111113</v>
      </c>
      <c r="E2875" s="15">
        <f t="shared" ca="1" si="78"/>
        <v>3422</v>
      </c>
      <c r="F2875" s="15" t="s">
        <v>12</v>
      </c>
      <c r="G2875" s="15" t="s">
        <v>13</v>
      </c>
      <c r="H2875" s="15" t="s">
        <v>33</v>
      </c>
      <c r="I2875" s="15" t="s">
        <v>34</v>
      </c>
      <c r="J2875" s="15" t="s">
        <v>1268</v>
      </c>
      <c r="K2875" s="16" t="s">
        <v>1269</v>
      </c>
      <c r="L2875" s="15" t="s">
        <v>1270</v>
      </c>
      <c r="M2875" s="15" t="s">
        <v>1271</v>
      </c>
      <c r="N2875" s="15" t="s">
        <v>1272</v>
      </c>
      <c r="O2875" s="15" t="s">
        <v>40</v>
      </c>
      <c r="P2875" s="15" t="s">
        <v>42</v>
      </c>
      <c r="Q2875" s="15" t="s">
        <v>1274</v>
      </c>
      <c r="R2875" s="16" t="s">
        <v>1275</v>
      </c>
      <c r="S2875" s="16" t="s">
        <v>1276</v>
      </c>
      <c r="T2875" s="16" t="s">
        <v>1277</v>
      </c>
      <c r="U2875" s="18">
        <v>45142</v>
      </c>
      <c r="V2875" s="18">
        <v>45508</v>
      </c>
      <c r="W2875" s="15" t="s">
        <v>1278</v>
      </c>
      <c r="X2875" s="15" t="s">
        <v>1279</v>
      </c>
      <c r="Y2875" s="15" t="s">
        <v>41</v>
      </c>
      <c r="Z2875" s="15" t="s">
        <v>1273</v>
      </c>
      <c r="AA2875" s="15" t="s">
        <v>42</v>
      </c>
      <c r="AD2875" s="15" t="s">
        <v>1280</v>
      </c>
      <c r="AE2875" s="15" t="s">
        <v>1281</v>
      </c>
      <c r="AF2875" s="15" t="s">
        <v>751</v>
      </c>
      <c r="AI2875"/>
      <c r="AM2875"/>
      <c r="AO2875"/>
    </row>
    <row r="2876" spans="1:44" s="15" customFormat="1">
      <c r="A2876" s="14">
        <v>45116.404236111113</v>
      </c>
      <c r="B2876" s="15" t="s">
        <v>1267</v>
      </c>
      <c r="C2876" s="15" t="s">
        <v>11</v>
      </c>
      <c r="D2876" s="14">
        <v>45116.404236111113</v>
      </c>
      <c r="E2876" s="15">
        <f t="shared" ca="1" si="78"/>
        <v>3231</v>
      </c>
      <c r="F2876" s="15" t="s">
        <v>12</v>
      </c>
      <c r="G2876" s="15" t="s">
        <v>13</v>
      </c>
      <c r="H2876" s="15" t="s">
        <v>33</v>
      </c>
      <c r="I2876" s="15" t="s">
        <v>34</v>
      </c>
      <c r="J2876" s="15" t="s">
        <v>1268</v>
      </c>
      <c r="K2876" s="16" t="s">
        <v>1269</v>
      </c>
      <c r="L2876" s="15" t="s">
        <v>1270</v>
      </c>
      <c r="M2876" s="15" t="s">
        <v>1271</v>
      </c>
      <c r="N2876" s="15" t="s">
        <v>1272</v>
      </c>
      <c r="O2876" s="15" t="s">
        <v>40</v>
      </c>
      <c r="P2876" s="15" t="s">
        <v>42</v>
      </c>
      <c r="Q2876" s="15" t="s">
        <v>1274</v>
      </c>
      <c r="R2876" s="16" t="s">
        <v>1275</v>
      </c>
      <c r="S2876" s="16" t="s">
        <v>1276</v>
      </c>
      <c r="T2876" s="16" t="s">
        <v>1277</v>
      </c>
      <c r="U2876" s="18">
        <v>45142</v>
      </c>
      <c r="V2876" s="18">
        <v>45508</v>
      </c>
      <c r="W2876" s="15" t="s">
        <v>1278</v>
      </c>
      <c r="X2876" s="15" t="s">
        <v>1279</v>
      </c>
      <c r="Y2876" s="15" t="s">
        <v>41</v>
      </c>
      <c r="Z2876" s="15" t="s">
        <v>1273</v>
      </c>
      <c r="AA2876" s="15" t="s">
        <v>42</v>
      </c>
      <c r="AD2876" s="15" t="s">
        <v>1280</v>
      </c>
      <c r="AE2876" s="15" t="s">
        <v>1281</v>
      </c>
      <c r="AF2876" s="15" t="s">
        <v>751</v>
      </c>
      <c r="AM2876"/>
      <c r="AO2876"/>
      <c r="AP2876"/>
      <c r="AQ2876"/>
      <c r="AR2876"/>
    </row>
    <row r="2877" spans="1:44" s="15" customFormat="1">
      <c r="A2877" s="14">
        <v>45147.404236111113</v>
      </c>
      <c r="B2877" s="15" t="s">
        <v>1267</v>
      </c>
      <c r="C2877" s="15" t="s">
        <v>11</v>
      </c>
      <c r="D2877" s="14">
        <v>45147.404236111113</v>
      </c>
      <c r="E2877" s="15">
        <f t="shared" ca="1" si="78"/>
        <v>2433</v>
      </c>
      <c r="F2877" s="15" t="s">
        <v>12</v>
      </c>
      <c r="G2877" s="15" t="s">
        <v>13</v>
      </c>
      <c r="H2877" s="15" t="s">
        <v>33</v>
      </c>
      <c r="I2877" s="15" t="s">
        <v>34</v>
      </c>
      <c r="J2877" s="15" t="s">
        <v>1268</v>
      </c>
      <c r="K2877" s="16" t="s">
        <v>1269</v>
      </c>
      <c r="L2877" s="15" t="s">
        <v>1270</v>
      </c>
      <c r="M2877" s="15" t="s">
        <v>1271</v>
      </c>
      <c r="N2877" s="15" t="s">
        <v>1272</v>
      </c>
      <c r="O2877" s="15" t="s">
        <v>40</v>
      </c>
      <c r="P2877" s="15" t="s">
        <v>42</v>
      </c>
      <c r="Q2877" s="15" t="s">
        <v>1274</v>
      </c>
      <c r="R2877" s="16" t="s">
        <v>1275</v>
      </c>
      <c r="S2877" s="16" t="s">
        <v>1276</v>
      </c>
      <c r="T2877" s="16" t="s">
        <v>1277</v>
      </c>
      <c r="U2877" s="18">
        <v>45142</v>
      </c>
      <c r="V2877" s="18">
        <v>45508</v>
      </c>
      <c r="W2877" s="15" t="s">
        <v>1278</v>
      </c>
      <c r="X2877" s="15" t="s">
        <v>1279</v>
      </c>
      <c r="Y2877" s="15" t="s">
        <v>41</v>
      </c>
      <c r="Z2877" s="15" t="s">
        <v>1273</v>
      </c>
      <c r="AA2877" s="15" t="s">
        <v>42</v>
      </c>
      <c r="AD2877" s="15" t="s">
        <v>1280</v>
      </c>
      <c r="AE2877" s="15" t="s">
        <v>1281</v>
      </c>
      <c r="AF2877" s="15" t="s">
        <v>751</v>
      </c>
      <c r="AP2877"/>
      <c r="AQ2877"/>
      <c r="AR2877"/>
    </row>
    <row r="2878" spans="1:44" s="15" customFormat="1">
      <c r="A2878" s="14">
        <v>45178.404236111113</v>
      </c>
      <c r="B2878" s="15" t="s">
        <v>1267</v>
      </c>
      <c r="C2878" s="15" t="s">
        <v>11</v>
      </c>
      <c r="D2878" s="14">
        <v>45178.404236111113</v>
      </c>
      <c r="E2878" s="15">
        <f t="shared" ca="1" si="78"/>
        <v>4000</v>
      </c>
      <c r="F2878" s="15" t="s">
        <v>12</v>
      </c>
      <c r="G2878" s="15" t="s">
        <v>13</v>
      </c>
      <c r="H2878" s="15" t="s">
        <v>33</v>
      </c>
      <c r="I2878" s="15" t="s">
        <v>34</v>
      </c>
      <c r="J2878" s="15" t="s">
        <v>1268</v>
      </c>
      <c r="K2878" s="16" t="s">
        <v>1269</v>
      </c>
      <c r="L2878" s="15" t="s">
        <v>1270</v>
      </c>
      <c r="M2878" s="15" t="s">
        <v>1271</v>
      </c>
      <c r="N2878" s="15" t="s">
        <v>1272</v>
      </c>
      <c r="O2878" s="15" t="s">
        <v>40</v>
      </c>
      <c r="P2878" s="15" t="s">
        <v>42</v>
      </c>
      <c r="Q2878" s="15" t="s">
        <v>1274</v>
      </c>
      <c r="R2878" s="16" t="s">
        <v>1275</v>
      </c>
      <c r="S2878" s="16" t="s">
        <v>1276</v>
      </c>
      <c r="T2878" s="16" t="s">
        <v>1277</v>
      </c>
      <c r="U2878" s="18">
        <v>45142</v>
      </c>
      <c r="V2878" s="18">
        <v>45508</v>
      </c>
      <c r="W2878" s="15" t="s">
        <v>1278</v>
      </c>
      <c r="X2878" s="15" t="s">
        <v>1279</v>
      </c>
      <c r="Y2878" s="15" t="s">
        <v>41</v>
      </c>
      <c r="Z2878" s="15" t="s">
        <v>1273</v>
      </c>
      <c r="AA2878" s="15" t="s">
        <v>42</v>
      </c>
      <c r="AD2878" s="15" t="s">
        <v>1280</v>
      </c>
      <c r="AE2878" s="15" t="s">
        <v>1281</v>
      </c>
      <c r="AF2878" s="15" t="s">
        <v>751</v>
      </c>
      <c r="AP2878"/>
      <c r="AQ2878"/>
      <c r="AR2878"/>
    </row>
    <row r="2879" spans="1:44" s="15" customFormat="1">
      <c r="A2879" s="14">
        <v>45208.404236111113</v>
      </c>
      <c r="B2879" s="15" t="s">
        <v>1267</v>
      </c>
      <c r="C2879" s="15" t="s">
        <v>11</v>
      </c>
      <c r="D2879" s="14">
        <v>45208.404236111113</v>
      </c>
      <c r="E2879" s="15">
        <f t="shared" ca="1" si="78"/>
        <v>3084</v>
      </c>
      <c r="F2879" s="15" t="s">
        <v>12</v>
      </c>
      <c r="G2879" s="15" t="s">
        <v>13</v>
      </c>
      <c r="H2879" s="15" t="s">
        <v>33</v>
      </c>
      <c r="I2879" s="15" t="s">
        <v>34</v>
      </c>
      <c r="J2879" s="15" t="s">
        <v>1268</v>
      </c>
      <c r="K2879" s="16" t="s">
        <v>1269</v>
      </c>
      <c r="L2879" s="15" t="s">
        <v>1270</v>
      </c>
      <c r="M2879" s="15" t="s">
        <v>1271</v>
      </c>
      <c r="N2879" s="15" t="s">
        <v>1272</v>
      </c>
      <c r="O2879" s="15" t="s">
        <v>40</v>
      </c>
      <c r="P2879" s="15" t="s">
        <v>42</v>
      </c>
      <c r="Q2879" s="15" t="s">
        <v>1274</v>
      </c>
      <c r="R2879" s="16" t="s">
        <v>1275</v>
      </c>
      <c r="S2879" s="16" t="s">
        <v>1276</v>
      </c>
      <c r="T2879" s="16" t="s">
        <v>1277</v>
      </c>
      <c r="U2879" s="18">
        <v>45142</v>
      </c>
      <c r="V2879" s="18">
        <v>45508</v>
      </c>
      <c r="W2879" s="15" t="s">
        <v>1278</v>
      </c>
      <c r="X2879" s="15" t="s">
        <v>1279</v>
      </c>
      <c r="Y2879" s="15" t="s">
        <v>41</v>
      </c>
      <c r="Z2879" s="15" t="s">
        <v>1273</v>
      </c>
      <c r="AA2879" s="15" t="s">
        <v>42</v>
      </c>
      <c r="AD2879" s="15" t="s">
        <v>1280</v>
      </c>
      <c r="AE2879" s="15" t="s">
        <v>1281</v>
      </c>
      <c r="AF2879" s="15" t="s">
        <v>751</v>
      </c>
      <c r="AP2879"/>
      <c r="AQ2879"/>
      <c r="AR2879"/>
    </row>
    <row r="2880" spans="1:44" s="15" customFormat="1">
      <c r="A2880" s="14">
        <v>45239.404236111113</v>
      </c>
      <c r="B2880" s="15" t="s">
        <v>1267</v>
      </c>
      <c r="C2880" s="15" t="s">
        <v>11</v>
      </c>
      <c r="D2880" s="14">
        <v>45239.404236111113</v>
      </c>
      <c r="E2880" s="15">
        <f t="shared" ca="1" si="78"/>
        <v>2666</v>
      </c>
      <c r="F2880" s="15" t="s">
        <v>12</v>
      </c>
      <c r="G2880" s="15" t="s">
        <v>13</v>
      </c>
      <c r="H2880" s="15" t="s">
        <v>33</v>
      </c>
      <c r="I2880" s="15" t="s">
        <v>34</v>
      </c>
      <c r="J2880" s="15" t="s">
        <v>1268</v>
      </c>
      <c r="K2880" s="16" t="s">
        <v>1269</v>
      </c>
      <c r="L2880" s="15" t="s">
        <v>1270</v>
      </c>
      <c r="M2880" s="15" t="s">
        <v>1271</v>
      </c>
      <c r="N2880" s="15" t="s">
        <v>1272</v>
      </c>
      <c r="O2880" s="15" t="s">
        <v>40</v>
      </c>
      <c r="P2880" s="15" t="s">
        <v>42</v>
      </c>
      <c r="Q2880" s="15" t="s">
        <v>1274</v>
      </c>
      <c r="R2880" s="16" t="s">
        <v>1275</v>
      </c>
      <c r="S2880" s="16" t="s">
        <v>1276</v>
      </c>
      <c r="T2880" s="16" t="s">
        <v>1277</v>
      </c>
      <c r="U2880" s="18">
        <v>45142</v>
      </c>
      <c r="V2880" s="18">
        <v>45508</v>
      </c>
      <c r="W2880" s="15" t="s">
        <v>1278</v>
      </c>
      <c r="X2880" s="15" t="s">
        <v>1279</v>
      </c>
      <c r="Y2880" s="15" t="s">
        <v>41</v>
      </c>
      <c r="Z2880" s="15" t="s">
        <v>1273</v>
      </c>
      <c r="AA2880" s="15" t="s">
        <v>42</v>
      </c>
      <c r="AD2880" s="15" t="s">
        <v>1280</v>
      </c>
      <c r="AE2880" s="15" t="s">
        <v>1281</v>
      </c>
      <c r="AF2880" s="15" t="s">
        <v>751</v>
      </c>
      <c r="AP2880"/>
      <c r="AQ2880"/>
      <c r="AR2880"/>
    </row>
    <row r="2881" spans="1:44" s="15" customFormat="1">
      <c r="A2881" s="14">
        <v>45269.404236111113</v>
      </c>
      <c r="B2881" s="15" t="s">
        <v>1267</v>
      </c>
      <c r="C2881" s="15" t="s">
        <v>11</v>
      </c>
      <c r="D2881" s="14">
        <v>45269.404236111113</v>
      </c>
      <c r="E2881" s="15">
        <f t="shared" ca="1" si="78"/>
        <v>4177</v>
      </c>
      <c r="F2881" s="15" t="s">
        <v>12</v>
      </c>
      <c r="G2881" s="15" t="s">
        <v>13</v>
      </c>
      <c r="H2881" s="15" t="s">
        <v>33</v>
      </c>
      <c r="I2881" s="15" t="s">
        <v>34</v>
      </c>
      <c r="J2881" s="15" t="s">
        <v>1268</v>
      </c>
      <c r="K2881" s="16" t="s">
        <v>1269</v>
      </c>
      <c r="L2881" s="15" t="s">
        <v>1270</v>
      </c>
      <c r="M2881" s="15" t="s">
        <v>1271</v>
      </c>
      <c r="N2881" s="15" t="s">
        <v>1272</v>
      </c>
      <c r="O2881" s="15" t="s">
        <v>40</v>
      </c>
      <c r="P2881" s="15" t="s">
        <v>42</v>
      </c>
      <c r="Q2881" s="15" t="s">
        <v>1274</v>
      </c>
      <c r="R2881" s="16" t="s">
        <v>1275</v>
      </c>
      <c r="S2881" s="16" t="s">
        <v>1276</v>
      </c>
      <c r="T2881" s="16" t="s">
        <v>1277</v>
      </c>
      <c r="U2881" s="18">
        <v>45142</v>
      </c>
      <c r="V2881" s="18">
        <v>45508</v>
      </c>
      <c r="W2881" s="15" t="s">
        <v>1278</v>
      </c>
      <c r="X2881" s="15" t="s">
        <v>1279</v>
      </c>
      <c r="Y2881" s="15" t="s">
        <v>41</v>
      </c>
      <c r="Z2881" s="15" t="s">
        <v>1273</v>
      </c>
      <c r="AA2881" s="15" t="s">
        <v>42</v>
      </c>
      <c r="AD2881" s="15" t="s">
        <v>1280</v>
      </c>
      <c r="AE2881" s="15" t="s">
        <v>1281</v>
      </c>
      <c r="AF2881" s="15" t="s">
        <v>751</v>
      </c>
      <c r="AG2881"/>
      <c r="AP2881"/>
      <c r="AQ2881"/>
      <c r="AR2881"/>
    </row>
    <row r="2882" spans="1:44" s="15" customFormat="1">
      <c r="A2882" s="14">
        <v>44205.429398148146</v>
      </c>
      <c r="B2882" s="15" t="s">
        <v>1282</v>
      </c>
      <c r="C2882" s="15" t="s">
        <v>11</v>
      </c>
      <c r="D2882" s="14">
        <v>44205.429398148146</v>
      </c>
      <c r="E2882" s="15">
        <f ca="1">RANDBETWEEN(3200,4500)</f>
        <v>4055</v>
      </c>
      <c r="F2882" s="15" t="s">
        <v>12</v>
      </c>
      <c r="G2882" s="15" t="s">
        <v>13</v>
      </c>
      <c r="H2882" s="15" t="s">
        <v>33</v>
      </c>
      <c r="I2882" s="15" t="s">
        <v>34</v>
      </c>
      <c r="J2882" s="15" t="s">
        <v>1283</v>
      </c>
      <c r="K2882" s="16" t="s">
        <v>1284</v>
      </c>
      <c r="L2882" s="15" t="s">
        <v>1285</v>
      </c>
      <c r="M2882" s="15" t="s">
        <v>1286</v>
      </c>
      <c r="N2882" s="15" t="s">
        <v>1287</v>
      </c>
      <c r="O2882" s="15" t="s">
        <v>114</v>
      </c>
      <c r="P2882" s="15" t="s">
        <v>42</v>
      </c>
      <c r="Q2882" s="15" t="s">
        <v>1288</v>
      </c>
      <c r="R2882" s="16" t="s">
        <v>1289</v>
      </c>
      <c r="S2882" s="16" t="s">
        <v>1290</v>
      </c>
      <c r="T2882" s="16" t="s">
        <v>1291</v>
      </c>
      <c r="U2882" s="18">
        <v>45119</v>
      </c>
      <c r="V2882" s="19">
        <v>45485</v>
      </c>
      <c r="W2882" s="15" t="s">
        <v>1292</v>
      </c>
      <c r="X2882" s="15" t="s">
        <v>1293</v>
      </c>
      <c r="Y2882" s="15" t="s">
        <v>41</v>
      </c>
      <c r="Z2882" s="15" t="s">
        <v>1575</v>
      </c>
      <c r="AA2882" s="15" t="s">
        <v>42</v>
      </c>
      <c r="AD2882" s="15" t="s">
        <v>1294</v>
      </c>
      <c r="AE2882" s="15" t="s">
        <v>1295</v>
      </c>
      <c r="AF2882" s="15" t="s">
        <v>68</v>
      </c>
      <c r="AH2882"/>
      <c r="AJ2882"/>
      <c r="AP2882"/>
      <c r="AQ2882"/>
      <c r="AR2882"/>
    </row>
    <row r="2883" spans="1:44" s="15" customFormat="1">
      <c r="A2883" s="14">
        <v>44236.429398148146</v>
      </c>
      <c r="B2883" s="15" t="s">
        <v>1282</v>
      </c>
      <c r="C2883" s="15" t="s">
        <v>11</v>
      </c>
      <c r="D2883" s="14">
        <v>44236.429398148146</v>
      </c>
      <c r="E2883" s="15">
        <f t="shared" ref="E2883:E2917" ca="1" si="79">RANDBETWEEN(3200,4500)</f>
        <v>3732</v>
      </c>
      <c r="F2883" s="15" t="s">
        <v>12</v>
      </c>
      <c r="G2883" s="15" t="s">
        <v>13</v>
      </c>
      <c r="H2883" s="15" t="s">
        <v>33</v>
      </c>
      <c r="I2883" s="15" t="s">
        <v>34</v>
      </c>
      <c r="J2883" s="15" t="s">
        <v>1283</v>
      </c>
      <c r="K2883" s="16" t="s">
        <v>1284</v>
      </c>
      <c r="L2883" s="15" t="s">
        <v>1285</v>
      </c>
      <c r="M2883" s="15" t="s">
        <v>1286</v>
      </c>
      <c r="N2883" s="15" t="s">
        <v>1287</v>
      </c>
      <c r="O2883" s="15" t="s">
        <v>114</v>
      </c>
      <c r="P2883" s="15" t="s">
        <v>42</v>
      </c>
      <c r="Q2883" s="15" t="s">
        <v>1288</v>
      </c>
      <c r="R2883" s="16" t="s">
        <v>1289</v>
      </c>
      <c r="S2883" s="16" t="s">
        <v>1290</v>
      </c>
      <c r="T2883" s="16" t="s">
        <v>1291</v>
      </c>
      <c r="U2883" s="18">
        <v>45119</v>
      </c>
      <c r="V2883" s="19">
        <v>45485</v>
      </c>
      <c r="W2883" s="15" t="s">
        <v>1292</v>
      </c>
      <c r="X2883" s="15" t="s">
        <v>1293</v>
      </c>
      <c r="Y2883" s="15" t="s">
        <v>41</v>
      </c>
      <c r="Z2883" s="15" t="s">
        <v>1575</v>
      </c>
      <c r="AA2883" s="15" t="s">
        <v>42</v>
      </c>
      <c r="AD2883" s="15" t="s">
        <v>1294</v>
      </c>
      <c r="AE2883" s="15" t="s">
        <v>1295</v>
      </c>
      <c r="AF2883" s="15" t="s">
        <v>68</v>
      </c>
      <c r="AH2883"/>
      <c r="AJ2883"/>
    </row>
    <row r="2884" spans="1:44">
      <c r="A2884" s="14">
        <v>44264.42939809028</v>
      </c>
      <c r="B2884" s="15" t="s">
        <v>1282</v>
      </c>
      <c r="C2884" s="15" t="s">
        <v>11</v>
      </c>
      <c r="D2884" s="14">
        <v>44264.42939809028</v>
      </c>
      <c r="E2884" s="15">
        <f t="shared" ca="1" si="79"/>
        <v>4001</v>
      </c>
      <c r="F2884" s="15" t="s">
        <v>12</v>
      </c>
      <c r="G2884" s="15" t="s">
        <v>13</v>
      </c>
      <c r="H2884" s="15" t="s">
        <v>33</v>
      </c>
      <c r="I2884" s="15" t="s">
        <v>34</v>
      </c>
      <c r="J2884" s="15" t="s">
        <v>1283</v>
      </c>
      <c r="K2884" s="16" t="s">
        <v>1284</v>
      </c>
      <c r="L2884" s="15" t="s">
        <v>1285</v>
      </c>
      <c r="M2884" s="15" t="s">
        <v>1286</v>
      </c>
      <c r="N2884" s="15" t="s">
        <v>1287</v>
      </c>
      <c r="O2884" s="15" t="s">
        <v>114</v>
      </c>
      <c r="P2884" s="15" t="s">
        <v>42</v>
      </c>
      <c r="Q2884" s="15" t="s">
        <v>1288</v>
      </c>
      <c r="R2884" s="16" t="s">
        <v>1289</v>
      </c>
      <c r="S2884" s="16" t="s">
        <v>1290</v>
      </c>
      <c r="T2884" s="16" t="s">
        <v>1291</v>
      </c>
      <c r="U2884" s="18">
        <v>45119</v>
      </c>
      <c r="V2884" s="19">
        <v>45485</v>
      </c>
      <c r="W2884" s="15" t="s">
        <v>1292</v>
      </c>
      <c r="X2884" s="15" t="s">
        <v>1293</v>
      </c>
      <c r="Y2884" s="15" t="s">
        <v>41</v>
      </c>
      <c r="Z2884" s="15" t="s">
        <v>1575</v>
      </c>
      <c r="AA2884" s="15" t="s">
        <v>42</v>
      </c>
      <c r="AB2884" s="15"/>
      <c r="AC2884" s="15"/>
      <c r="AD2884" s="15" t="s">
        <v>1294</v>
      </c>
      <c r="AE2884" s="15" t="s">
        <v>1295</v>
      </c>
      <c r="AF2884" s="15" t="s">
        <v>68</v>
      </c>
      <c r="AG2884" s="15"/>
      <c r="AI2884" s="15"/>
      <c r="AK2884" s="15"/>
      <c r="AL2884" s="15"/>
      <c r="AM2884" s="15"/>
      <c r="AN2884" s="15"/>
      <c r="AO2884" s="15"/>
      <c r="AP2884" s="15"/>
      <c r="AQ2884" s="15"/>
      <c r="AR2884" s="15"/>
    </row>
    <row r="2885" spans="1:44">
      <c r="A2885" s="14">
        <v>44295.42939809028</v>
      </c>
      <c r="B2885" s="15" t="s">
        <v>1282</v>
      </c>
      <c r="C2885" s="15" t="s">
        <v>11</v>
      </c>
      <c r="D2885" s="14">
        <v>44295.42939809028</v>
      </c>
      <c r="E2885" s="15">
        <f t="shared" ca="1" si="79"/>
        <v>4332</v>
      </c>
      <c r="F2885" s="15" t="s">
        <v>12</v>
      </c>
      <c r="G2885" s="15" t="s">
        <v>13</v>
      </c>
      <c r="H2885" s="15" t="s">
        <v>33</v>
      </c>
      <c r="I2885" s="15" t="s">
        <v>34</v>
      </c>
      <c r="J2885" s="15" t="s">
        <v>1283</v>
      </c>
      <c r="K2885" s="16" t="s">
        <v>1284</v>
      </c>
      <c r="L2885" s="15" t="s">
        <v>1285</v>
      </c>
      <c r="M2885" s="15" t="s">
        <v>1286</v>
      </c>
      <c r="N2885" s="15" t="s">
        <v>1287</v>
      </c>
      <c r="O2885" s="15" t="s">
        <v>114</v>
      </c>
      <c r="P2885" s="15" t="s">
        <v>42</v>
      </c>
      <c r="Q2885" s="15" t="s">
        <v>1288</v>
      </c>
      <c r="R2885" s="16" t="s">
        <v>1289</v>
      </c>
      <c r="S2885" s="16" t="s">
        <v>1290</v>
      </c>
      <c r="T2885" s="16" t="s">
        <v>1291</v>
      </c>
      <c r="U2885" s="18">
        <v>45119</v>
      </c>
      <c r="V2885" s="19">
        <v>45485</v>
      </c>
      <c r="W2885" s="15" t="s">
        <v>1292</v>
      </c>
      <c r="X2885" s="15" t="s">
        <v>1293</v>
      </c>
      <c r="Y2885" s="15" t="s">
        <v>41</v>
      </c>
      <c r="Z2885" s="15" t="s">
        <v>1575</v>
      </c>
      <c r="AA2885" s="15" t="s">
        <v>42</v>
      </c>
      <c r="AB2885" s="15"/>
      <c r="AC2885" s="15"/>
      <c r="AD2885" s="15" t="s">
        <v>1294</v>
      </c>
      <c r="AE2885" s="15" t="s">
        <v>1295</v>
      </c>
      <c r="AF2885" s="15" t="s">
        <v>68</v>
      </c>
      <c r="AG2885" s="15"/>
      <c r="AI2885" s="15"/>
      <c r="AK2885" s="15"/>
      <c r="AL2885" s="15"/>
      <c r="AM2885" s="15"/>
      <c r="AN2885" s="15"/>
      <c r="AO2885" s="15"/>
      <c r="AP2885" s="15"/>
      <c r="AQ2885" s="15"/>
      <c r="AR2885" s="15"/>
    </row>
    <row r="2886" spans="1:44">
      <c r="A2886" s="14">
        <v>44325.42939809028</v>
      </c>
      <c r="B2886" s="15" t="s">
        <v>1282</v>
      </c>
      <c r="C2886" s="15" t="s">
        <v>11</v>
      </c>
      <c r="D2886" s="14">
        <v>44325.42939809028</v>
      </c>
      <c r="E2886" s="15">
        <f t="shared" ca="1" si="79"/>
        <v>4380</v>
      </c>
      <c r="F2886" s="15" t="s">
        <v>12</v>
      </c>
      <c r="G2886" s="15" t="s">
        <v>13</v>
      </c>
      <c r="H2886" s="15" t="s">
        <v>33</v>
      </c>
      <c r="I2886" s="15" t="s">
        <v>34</v>
      </c>
      <c r="J2886" s="15" t="s">
        <v>1283</v>
      </c>
      <c r="K2886" s="16" t="s">
        <v>1284</v>
      </c>
      <c r="L2886" s="15" t="s">
        <v>1285</v>
      </c>
      <c r="M2886" s="15" t="s">
        <v>1286</v>
      </c>
      <c r="N2886" s="15" t="s">
        <v>1287</v>
      </c>
      <c r="O2886" s="15" t="s">
        <v>114</v>
      </c>
      <c r="P2886" s="15" t="s">
        <v>42</v>
      </c>
      <c r="Q2886" s="15" t="s">
        <v>1288</v>
      </c>
      <c r="R2886" s="16" t="s">
        <v>1289</v>
      </c>
      <c r="S2886" s="16" t="s">
        <v>1290</v>
      </c>
      <c r="T2886" s="16" t="s">
        <v>1291</v>
      </c>
      <c r="U2886" s="18">
        <v>45119</v>
      </c>
      <c r="V2886" s="19">
        <v>45485</v>
      </c>
      <c r="W2886" s="15" t="s">
        <v>1292</v>
      </c>
      <c r="X2886" s="15" t="s">
        <v>1293</v>
      </c>
      <c r="Y2886" s="15" t="s">
        <v>41</v>
      </c>
      <c r="Z2886" s="15" t="s">
        <v>1575</v>
      </c>
      <c r="AA2886" s="15" t="s">
        <v>42</v>
      </c>
      <c r="AB2886" s="15"/>
      <c r="AC2886" s="15"/>
      <c r="AD2886" s="15" t="s">
        <v>1294</v>
      </c>
      <c r="AE2886" s="15" t="s">
        <v>1295</v>
      </c>
      <c r="AF2886" s="15" t="s">
        <v>68</v>
      </c>
      <c r="AG2886" s="15"/>
      <c r="AI2886" s="15"/>
      <c r="AJ2886" s="15"/>
      <c r="AK2886" s="15"/>
      <c r="AM2886" s="15"/>
      <c r="AN2886" s="15"/>
      <c r="AO2886" s="15"/>
      <c r="AP2886" s="15"/>
      <c r="AQ2886" s="15"/>
      <c r="AR2886" s="15"/>
    </row>
    <row r="2887" spans="1:44">
      <c r="A2887" s="14">
        <v>44356.42939809028</v>
      </c>
      <c r="B2887" s="15" t="s">
        <v>1282</v>
      </c>
      <c r="C2887" s="15" t="s">
        <v>11</v>
      </c>
      <c r="D2887" s="14">
        <v>44356.42939809028</v>
      </c>
      <c r="E2887" s="15">
        <f t="shared" ca="1" si="79"/>
        <v>3965</v>
      </c>
      <c r="F2887" s="15" t="s">
        <v>12</v>
      </c>
      <c r="G2887" s="15" t="s">
        <v>13</v>
      </c>
      <c r="H2887" s="15" t="s">
        <v>33</v>
      </c>
      <c r="I2887" s="15" t="s">
        <v>34</v>
      </c>
      <c r="J2887" s="15" t="s">
        <v>1283</v>
      </c>
      <c r="K2887" s="16" t="s">
        <v>1284</v>
      </c>
      <c r="L2887" s="15" t="s">
        <v>1285</v>
      </c>
      <c r="M2887" s="15" t="s">
        <v>1286</v>
      </c>
      <c r="N2887" s="15" t="s">
        <v>1287</v>
      </c>
      <c r="O2887" s="15" t="s">
        <v>114</v>
      </c>
      <c r="P2887" s="15" t="s">
        <v>42</v>
      </c>
      <c r="Q2887" s="15" t="s">
        <v>1288</v>
      </c>
      <c r="R2887" s="16" t="s">
        <v>1289</v>
      </c>
      <c r="S2887" s="16" t="s">
        <v>1290</v>
      </c>
      <c r="T2887" s="16" t="s">
        <v>1291</v>
      </c>
      <c r="U2887" s="18">
        <v>45119</v>
      </c>
      <c r="V2887" s="19">
        <v>45485</v>
      </c>
      <c r="W2887" s="15" t="s">
        <v>1292</v>
      </c>
      <c r="X2887" s="15" t="s">
        <v>1293</v>
      </c>
      <c r="Y2887" s="15" t="s">
        <v>41</v>
      </c>
      <c r="Z2887" s="15" t="s">
        <v>1575</v>
      </c>
      <c r="AA2887" s="15" t="s">
        <v>42</v>
      </c>
      <c r="AB2887" s="15"/>
      <c r="AC2887" s="15"/>
      <c r="AD2887" s="15" t="s">
        <v>1294</v>
      </c>
      <c r="AE2887" s="15" t="s">
        <v>1295</v>
      </c>
      <c r="AF2887" s="15" t="s">
        <v>68</v>
      </c>
      <c r="AG2887" s="15"/>
      <c r="AI2887" s="15"/>
      <c r="AJ2887" s="15"/>
      <c r="AM2887" s="15"/>
      <c r="AN2887" s="15"/>
      <c r="AO2887" s="15"/>
      <c r="AP2887" s="15"/>
      <c r="AQ2887" s="15"/>
      <c r="AR2887" s="15"/>
    </row>
    <row r="2888" spans="1:44">
      <c r="A2888" s="14">
        <v>44386.42939809028</v>
      </c>
      <c r="B2888" s="15" t="s">
        <v>1282</v>
      </c>
      <c r="C2888" s="15" t="s">
        <v>11</v>
      </c>
      <c r="D2888" s="14">
        <v>44386.42939809028</v>
      </c>
      <c r="E2888" s="15">
        <f t="shared" ca="1" si="79"/>
        <v>3993</v>
      </c>
      <c r="F2888" s="15" t="s">
        <v>12</v>
      </c>
      <c r="G2888" s="15" t="s">
        <v>13</v>
      </c>
      <c r="H2888" s="15" t="s">
        <v>33</v>
      </c>
      <c r="I2888" s="15" t="s">
        <v>34</v>
      </c>
      <c r="J2888" s="15" t="s">
        <v>1283</v>
      </c>
      <c r="K2888" s="16" t="s">
        <v>1284</v>
      </c>
      <c r="L2888" s="15" t="s">
        <v>1285</v>
      </c>
      <c r="M2888" s="15" t="s">
        <v>1286</v>
      </c>
      <c r="N2888" s="15" t="s">
        <v>1287</v>
      </c>
      <c r="O2888" s="15" t="s">
        <v>114</v>
      </c>
      <c r="P2888" s="15" t="s">
        <v>42</v>
      </c>
      <c r="Q2888" s="15" t="s">
        <v>1288</v>
      </c>
      <c r="R2888" s="16" t="s">
        <v>1289</v>
      </c>
      <c r="S2888" s="16" t="s">
        <v>1290</v>
      </c>
      <c r="T2888" s="16" t="s">
        <v>1291</v>
      </c>
      <c r="U2888" s="18">
        <v>45119</v>
      </c>
      <c r="V2888" s="19">
        <v>45485</v>
      </c>
      <c r="W2888" s="15" t="s">
        <v>1292</v>
      </c>
      <c r="X2888" s="15" t="s">
        <v>1293</v>
      </c>
      <c r="Y2888" s="15" t="s">
        <v>41</v>
      </c>
      <c r="Z2888" s="15" t="s">
        <v>1575</v>
      </c>
      <c r="AA2888" s="15" t="s">
        <v>42</v>
      </c>
      <c r="AB2888" s="15"/>
      <c r="AC2888" s="15"/>
      <c r="AD2888" s="15" t="s">
        <v>1294</v>
      </c>
      <c r="AE2888" s="15" t="s">
        <v>1295</v>
      </c>
      <c r="AF2888" s="15" t="s">
        <v>68</v>
      </c>
      <c r="AG2888" s="15"/>
      <c r="AH2888" s="15"/>
      <c r="AI2888" s="15"/>
      <c r="AJ2888" s="15"/>
      <c r="AM2888" s="15"/>
      <c r="AN2888" s="15"/>
      <c r="AO2888" s="15"/>
      <c r="AP2888" s="15"/>
      <c r="AQ2888" s="15"/>
      <c r="AR2888" s="15"/>
    </row>
    <row r="2889" spans="1:44">
      <c r="A2889" s="14">
        <v>44417.42939809028</v>
      </c>
      <c r="B2889" s="15" t="s">
        <v>1282</v>
      </c>
      <c r="C2889" s="15" t="s">
        <v>11</v>
      </c>
      <c r="D2889" s="14">
        <v>44417.42939809028</v>
      </c>
      <c r="E2889" s="15">
        <f t="shared" ca="1" si="79"/>
        <v>4200</v>
      </c>
      <c r="F2889" s="15" t="s">
        <v>12</v>
      </c>
      <c r="G2889" s="15" t="s">
        <v>13</v>
      </c>
      <c r="H2889" s="15" t="s">
        <v>33</v>
      </c>
      <c r="I2889" s="15" t="s">
        <v>34</v>
      </c>
      <c r="J2889" s="15" t="s">
        <v>1283</v>
      </c>
      <c r="K2889" s="16" t="s">
        <v>1284</v>
      </c>
      <c r="L2889" s="15" t="s">
        <v>1285</v>
      </c>
      <c r="M2889" s="15" t="s">
        <v>1286</v>
      </c>
      <c r="N2889" s="15" t="s">
        <v>1287</v>
      </c>
      <c r="O2889" s="15" t="s">
        <v>114</v>
      </c>
      <c r="P2889" s="15" t="s">
        <v>42</v>
      </c>
      <c r="Q2889" s="15" t="s">
        <v>1288</v>
      </c>
      <c r="R2889" s="16" t="s">
        <v>1289</v>
      </c>
      <c r="S2889" s="16" t="s">
        <v>1290</v>
      </c>
      <c r="T2889" s="16" t="s">
        <v>1291</v>
      </c>
      <c r="U2889" s="18">
        <v>45119</v>
      </c>
      <c r="V2889" s="19">
        <v>45485</v>
      </c>
      <c r="W2889" s="15" t="s">
        <v>1292</v>
      </c>
      <c r="X2889" s="15" t="s">
        <v>1293</v>
      </c>
      <c r="Y2889" s="15" t="s">
        <v>41</v>
      </c>
      <c r="Z2889" s="15" t="s">
        <v>1575</v>
      </c>
      <c r="AA2889" s="15" t="s">
        <v>42</v>
      </c>
      <c r="AB2889" s="15"/>
      <c r="AC2889" s="15"/>
      <c r="AD2889" s="15" t="s">
        <v>1294</v>
      </c>
      <c r="AE2889" s="15" t="s">
        <v>1295</v>
      </c>
      <c r="AF2889" s="15" t="s">
        <v>68</v>
      </c>
      <c r="AG2889" s="15"/>
      <c r="AH2889" s="15"/>
      <c r="AI2889" s="15"/>
      <c r="AJ2889" s="15"/>
      <c r="AM2889" s="15"/>
      <c r="AN2889" s="15"/>
      <c r="AO2889" s="15"/>
      <c r="AP2889" s="15"/>
      <c r="AQ2889" s="15"/>
      <c r="AR2889" s="15"/>
    </row>
    <row r="2890" spans="1:44">
      <c r="A2890" s="14">
        <v>44448.42939809028</v>
      </c>
      <c r="B2890" s="15" t="s">
        <v>1282</v>
      </c>
      <c r="C2890" s="15" t="s">
        <v>11</v>
      </c>
      <c r="D2890" s="14">
        <v>44448.42939809028</v>
      </c>
      <c r="E2890" s="15">
        <f t="shared" ca="1" si="79"/>
        <v>3335</v>
      </c>
      <c r="F2890" s="15" t="s">
        <v>12</v>
      </c>
      <c r="G2890" s="15" t="s">
        <v>13</v>
      </c>
      <c r="H2890" s="15" t="s">
        <v>33</v>
      </c>
      <c r="I2890" s="15" t="s">
        <v>34</v>
      </c>
      <c r="J2890" s="15" t="s">
        <v>1283</v>
      </c>
      <c r="K2890" s="16" t="s">
        <v>1284</v>
      </c>
      <c r="L2890" s="15" t="s">
        <v>1285</v>
      </c>
      <c r="M2890" s="15" t="s">
        <v>1286</v>
      </c>
      <c r="N2890" s="15" t="s">
        <v>1287</v>
      </c>
      <c r="O2890" s="15" t="s">
        <v>114</v>
      </c>
      <c r="P2890" s="15" t="s">
        <v>42</v>
      </c>
      <c r="Q2890" s="15" t="s">
        <v>1288</v>
      </c>
      <c r="R2890" s="16" t="s">
        <v>1289</v>
      </c>
      <c r="S2890" s="16" t="s">
        <v>1290</v>
      </c>
      <c r="T2890" s="16" t="s">
        <v>1291</v>
      </c>
      <c r="U2890" s="18">
        <v>45119</v>
      </c>
      <c r="V2890" s="19">
        <v>45485</v>
      </c>
      <c r="W2890" s="15" t="s">
        <v>1292</v>
      </c>
      <c r="X2890" s="15" t="s">
        <v>1293</v>
      </c>
      <c r="Y2890" s="15" t="s">
        <v>41</v>
      </c>
      <c r="Z2890" s="15" t="s">
        <v>1575</v>
      </c>
      <c r="AA2890" s="15" t="s">
        <v>42</v>
      </c>
      <c r="AB2890" s="15"/>
      <c r="AC2890" s="15"/>
      <c r="AD2890" s="15" t="s">
        <v>1294</v>
      </c>
      <c r="AE2890" s="15" t="s">
        <v>1295</v>
      </c>
      <c r="AF2890" s="15" t="s">
        <v>68</v>
      </c>
      <c r="AG2890" s="15"/>
      <c r="AH2890" s="15"/>
      <c r="AI2890" s="15"/>
      <c r="AJ2890" s="15"/>
      <c r="AM2890" s="15"/>
      <c r="AN2890" s="15"/>
      <c r="AO2890" s="15"/>
      <c r="AP2890" s="15"/>
      <c r="AQ2890" s="15"/>
      <c r="AR2890" s="15"/>
    </row>
    <row r="2891" spans="1:44" s="15" customFormat="1">
      <c r="A2891" s="14">
        <v>44478.42939809028</v>
      </c>
      <c r="B2891" s="15" t="s">
        <v>1282</v>
      </c>
      <c r="C2891" s="15" t="s">
        <v>11</v>
      </c>
      <c r="D2891" s="14">
        <v>44478.42939809028</v>
      </c>
      <c r="E2891" s="15">
        <f t="shared" ca="1" si="79"/>
        <v>4017</v>
      </c>
      <c r="F2891" s="15" t="s">
        <v>12</v>
      </c>
      <c r="G2891" s="15" t="s">
        <v>13</v>
      </c>
      <c r="H2891" s="15" t="s">
        <v>33</v>
      </c>
      <c r="I2891" s="15" t="s">
        <v>34</v>
      </c>
      <c r="J2891" s="15" t="s">
        <v>1283</v>
      </c>
      <c r="K2891" s="16" t="s">
        <v>1284</v>
      </c>
      <c r="L2891" s="15" t="s">
        <v>1285</v>
      </c>
      <c r="M2891" s="15" t="s">
        <v>1286</v>
      </c>
      <c r="N2891" s="15" t="s">
        <v>1287</v>
      </c>
      <c r="O2891" s="15" t="s">
        <v>114</v>
      </c>
      <c r="P2891" s="15" t="s">
        <v>42</v>
      </c>
      <c r="Q2891" s="15" t="s">
        <v>1288</v>
      </c>
      <c r="R2891" s="16" t="s">
        <v>1289</v>
      </c>
      <c r="S2891" s="16" t="s">
        <v>1290</v>
      </c>
      <c r="T2891" s="16" t="s">
        <v>1291</v>
      </c>
      <c r="U2891" s="18">
        <v>45119</v>
      </c>
      <c r="V2891" s="19">
        <v>45485</v>
      </c>
      <c r="W2891" s="15" t="s">
        <v>1292</v>
      </c>
      <c r="X2891" s="15" t="s">
        <v>1293</v>
      </c>
      <c r="Y2891" s="15" t="s">
        <v>41</v>
      </c>
      <c r="Z2891" s="15" t="s">
        <v>1575</v>
      </c>
      <c r="AA2891" s="15" t="s">
        <v>42</v>
      </c>
      <c r="AD2891" s="15" t="s">
        <v>1294</v>
      </c>
      <c r="AE2891" s="15" t="s">
        <v>1295</v>
      </c>
      <c r="AF2891" s="15" t="s">
        <v>68</v>
      </c>
      <c r="AK2891"/>
      <c r="AL2891"/>
    </row>
    <row r="2892" spans="1:44" s="15" customFormat="1">
      <c r="A2892" s="14">
        <v>44509.42939809028</v>
      </c>
      <c r="B2892" s="15" t="s">
        <v>1282</v>
      </c>
      <c r="C2892" s="15" t="s">
        <v>11</v>
      </c>
      <c r="D2892" s="14">
        <v>44509.42939809028</v>
      </c>
      <c r="E2892" s="15">
        <f t="shared" ca="1" si="79"/>
        <v>3380</v>
      </c>
      <c r="F2892" s="15" t="s">
        <v>12</v>
      </c>
      <c r="G2892" s="15" t="s">
        <v>13</v>
      </c>
      <c r="H2892" s="15" t="s">
        <v>33</v>
      </c>
      <c r="I2892" s="15" t="s">
        <v>34</v>
      </c>
      <c r="J2892" s="15" t="s">
        <v>1283</v>
      </c>
      <c r="K2892" s="16" t="s">
        <v>1284</v>
      </c>
      <c r="L2892" s="15" t="s">
        <v>1285</v>
      </c>
      <c r="M2892" s="15" t="s">
        <v>1286</v>
      </c>
      <c r="N2892" s="15" t="s">
        <v>1287</v>
      </c>
      <c r="O2892" s="15" t="s">
        <v>114</v>
      </c>
      <c r="P2892" s="15" t="s">
        <v>42</v>
      </c>
      <c r="Q2892" s="15" t="s">
        <v>1288</v>
      </c>
      <c r="R2892" s="16" t="s">
        <v>1289</v>
      </c>
      <c r="S2892" s="16" t="s">
        <v>1290</v>
      </c>
      <c r="T2892" s="16" t="s">
        <v>1291</v>
      </c>
      <c r="U2892" s="18">
        <v>45119</v>
      </c>
      <c r="V2892" s="19">
        <v>45485</v>
      </c>
      <c r="W2892" s="15" t="s">
        <v>1292</v>
      </c>
      <c r="X2892" s="15" t="s">
        <v>1293</v>
      </c>
      <c r="Y2892" s="15" t="s">
        <v>41</v>
      </c>
      <c r="Z2892" s="15" t="s">
        <v>1575</v>
      </c>
      <c r="AA2892" s="15" t="s">
        <v>42</v>
      </c>
      <c r="AD2892" s="15" t="s">
        <v>1294</v>
      </c>
      <c r="AE2892" s="15" t="s">
        <v>1295</v>
      </c>
      <c r="AF2892" s="15" t="s">
        <v>68</v>
      </c>
      <c r="AK2892"/>
      <c r="AL2892"/>
    </row>
    <row r="2893" spans="1:44" s="15" customFormat="1">
      <c r="A2893" s="14">
        <v>44539.42939809028</v>
      </c>
      <c r="B2893" s="15" t="s">
        <v>1282</v>
      </c>
      <c r="C2893" s="15" t="s">
        <v>11</v>
      </c>
      <c r="D2893" s="14">
        <v>44539.42939809028</v>
      </c>
      <c r="E2893" s="15">
        <f t="shared" ca="1" si="79"/>
        <v>3644</v>
      </c>
      <c r="F2893" s="15" t="s">
        <v>12</v>
      </c>
      <c r="G2893" s="15" t="s">
        <v>13</v>
      </c>
      <c r="H2893" s="15" t="s">
        <v>33</v>
      </c>
      <c r="I2893" s="15" t="s">
        <v>34</v>
      </c>
      <c r="J2893" s="15" t="s">
        <v>1283</v>
      </c>
      <c r="K2893" s="16" t="s">
        <v>1284</v>
      </c>
      <c r="L2893" s="15" t="s">
        <v>1285</v>
      </c>
      <c r="M2893" s="15" t="s">
        <v>1286</v>
      </c>
      <c r="N2893" s="15" t="s">
        <v>1287</v>
      </c>
      <c r="O2893" s="15" t="s">
        <v>114</v>
      </c>
      <c r="P2893" s="15" t="s">
        <v>42</v>
      </c>
      <c r="Q2893" s="15" t="s">
        <v>1288</v>
      </c>
      <c r="R2893" s="16" t="s">
        <v>1289</v>
      </c>
      <c r="S2893" s="16" t="s">
        <v>1290</v>
      </c>
      <c r="T2893" s="16" t="s">
        <v>1291</v>
      </c>
      <c r="U2893" s="18">
        <v>45119</v>
      </c>
      <c r="V2893" s="19">
        <v>45485</v>
      </c>
      <c r="W2893" s="15" t="s">
        <v>1292</v>
      </c>
      <c r="X2893" s="15" t="s">
        <v>1293</v>
      </c>
      <c r="Y2893" s="15" t="s">
        <v>41</v>
      </c>
      <c r="Z2893" s="15" t="s">
        <v>1575</v>
      </c>
      <c r="AA2893" s="15" t="s">
        <v>42</v>
      </c>
      <c r="AD2893" s="15" t="s">
        <v>1294</v>
      </c>
      <c r="AE2893" s="15" t="s">
        <v>1295</v>
      </c>
      <c r="AF2893" s="15" t="s">
        <v>68</v>
      </c>
      <c r="AK2893"/>
      <c r="AL2893"/>
    </row>
    <row r="2894" spans="1:44" s="15" customFormat="1">
      <c r="A2894" s="14">
        <v>44570.42939809028</v>
      </c>
      <c r="B2894" s="15" t="s">
        <v>1282</v>
      </c>
      <c r="C2894" s="15" t="s">
        <v>11</v>
      </c>
      <c r="D2894" s="14">
        <v>44570.42939809028</v>
      </c>
      <c r="E2894" s="15">
        <f t="shared" ca="1" si="79"/>
        <v>3274</v>
      </c>
      <c r="F2894" s="15" t="s">
        <v>12</v>
      </c>
      <c r="G2894" s="15" t="s">
        <v>13</v>
      </c>
      <c r="H2894" s="15" t="s">
        <v>33</v>
      </c>
      <c r="I2894" s="15" t="s">
        <v>34</v>
      </c>
      <c r="J2894" s="15" t="s">
        <v>1283</v>
      </c>
      <c r="K2894" s="16" t="s">
        <v>1284</v>
      </c>
      <c r="L2894" s="15" t="s">
        <v>1285</v>
      </c>
      <c r="M2894" s="15" t="s">
        <v>1286</v>
      </c>
      <c r="N2894" s="15" t="s">
        <v>1287</v>
      </c>
      <c r="O2894" s="15" t="s">
        <v>114</v>
      </c>
      <c r="P2894" s="15" t="s">
        <v>42</v>
      </c>
      <c r="Q2894" s="15" t="s">
        <v>1288</v>
      </c>
      <c r="R2894" s="16" t="s">
        <v>1289</v>
      </c>
      <c r="S2894" s="16" t="s">
        <v>1290</v>
      </c>
      <c r="T2894" s="16" t="s">
        <v>1291</v>
      </c>
      <c r="U2894" s="18">
        <v>45119</v>
      </c>
      <c r="V2894" s="19">
        <v>45485</v>
      </c>
      <c r="W2894" s="15" t="s">
        <v>1292</v>
      </c>
      <c r="X2894" s="15" t="s">
        <v>1293</v>
      </c>
      <c r="Y2894" s="15" t="s">
        <v>41</v>
      </c>
      <c r="Z2894" s="15" t="s">
        <v>1575</v>
      </c>
      <c r="AA2894" s="15" t="s">
        <v>42</v>
      </c>
      <c r="AD2894" s="15" t="s">
        <v>1294</v>
      </c>
      <c r="AE2894" s="15" t="s">
        <v>1295</v>
      </c>
      <c r="AF2894" s="15" t="s">
        <v>68</v>
      </c>
      <c r="AK2894"/>
    </row>
    <row r="2895" spans="1:44" s="15" customFormat="1">
      <c r="A2895" s="14">
        <v>44601.42939809028</v>
      </c>
      <c r="B2895" s="15" t="s">
        <v>1282</v>
      </c>
      <c r="C2895" s="15" t="s">
        <v>11</v>
      </c>
      <c r="D2895" s="14">
        <v>44601.42939809028</v>
      </c>
      <c r="E2895" s="15">
        <f t="shared" ca="1" si="79"/>
        <v>3441</v>
      </c>
      <c r="F2895" s="15" t="s">
        <v>12</v>
      </c>
      <c r="G2895" s="15" t="s">
        <v>13</v>
      </c>
      <c r="H2895" s="15" t="s">
        <v>33</v>
      </c>
      <c r="I2895" s="15" t="s">
        <v>34</v>
      </c>
      <c r="J2895" s="15" t="s">
        <v>1283</v>
      </c>
      <c r="K2895" s="16" t="s">
        <v>1284</v>
      </c>
      <c r="L2895" s="15" t="s">
        <v>1285</v>
      </c>
      <c r="M2895" s="15" t="s">
        <v>1286</v>
      </c>
      <c r="N2895" s="15" t="s">
        <v>1287</v>
      </c>
      <c r="O2895" s="15" t="s">
        <v>114</v>
      </c>
      <c r="P2895" s="15" t="s">
        <v>42</v>
      </c>
      <c r="Q2895" s="15" t="s">
        <v>1288</v>
      </c>
      <c r="R2895" s="16" t="s">
        <v>1289</v>
      </c>
      <c r="S2895" s="16" t="s">
        <v>1290</v>
      </c>
      <c r="T2895" s="16" t="s">
        <v>1291</v>
      </c>
      <c r="U2895" s="18">
        <v>45119</v>
      </c>
      <c r="V2895" s="19">
        <v>45485</v>
      </c>
      <c r="W2895" s="15" t="s">
        <v>1292</v>
      </c>
      <c r="X2895" s="15" t="s">
        <v>1293</v>
      </c>
      <c r="Y2895" s="15" t="s">
        <v>41</v>
      </c>
      <c r="Z2895" s="15" t="s">
        <v>1575</v>
      </c>
      <c r="AA2895" s="15" t="s">
        <v>42</v>
      </c>
      <c r="AD2895" s="15" t="s">
        <v>1294</v>
      </c>
      <c r="AE2895" s="15" t="s">
        <v>1295</v>
      </c>
      <c r="AF2895" s="15" t="s">
        <v>68</v>
      </c>
      <c r="AK2895"/>
    </row>
    <row r="2896" spans="1:44" s="15" customFormat="1">
      <c r="A2896" s="14">
        <v>44629.42939809028</v>
      </c>
      <c r="B2896" s="15" t="s">
        <v>1282</v>
      </c>
      <c r="C2896" s="15" t="s">
        <v>11</v>
      </c>
      <c r="D2896" s="14">
        <v>44629.42939809028</v>
      </c>
      <c r="E2896" s="15">
        <f t="shared" ca="1" si="79"/>
        <v>3360</v>
      </c>
      <c r="F2896" s="15" t="s">
        <v>12</v>
      </c>
      <c r="G2896" s="15" t="s">
        <v>13</v>
      </c>
      <c r="H2896" s="15" t="s">
        <v>33</v>
      </c>
      <c r="I2896" s="15" t="s">
        <v>34</v>
      </c>
      <c r="J2896" s="15" t="s">
        <v>1283</v>
      </c>
      <c r="K2896" s="16" t="s">
        <v>1284</v>
      </c>
      <c r="L2896" s="15" t="s">
        <v>1285</v>
      </c>
      <c r="M2896" s="15" t="s">
        <v>1286</v>
      </c>
      <c r="N2896" s="15" t="s">
        <v>1287</v>
      </c>
      <c r="O2896" s="15" t="s">
        <v>114</v>
      </c>
      <c r="P2896" s="15" t="s">
        <v>42</v>
      </c>
      <c r="Q2896" s="15" t="s">
        <v>1288</v>
      </c>
      <c r="R2896" s="16" t="s">
        <v>1289</v>
      </c>
      <c r="S2896" s="16" t="s">
        <v>1290</v>
      </c>
      <c r="T2896" s="16" t="s">
        <v>1291</v>
      </c>
      <c r="U2896" s="18">
        <v>45119</v>
      </c>
      <c r="V2896" s="19">
        <v>45485</v>
      </c>
      <c r="W2896" s="15" t="s">
        <v>1292</v>
      </c>
      <c r="X2896" s="15" t="s">
        <v>1293</v>
      </c>
      <c r="Y2896" s="15" t="s">
        <v>41</v>
      </c>
      <c r="Z2896" s="15" t="s">
        <v>1575</v>
      </c>
      <c r="AA2896" s="15" t="s">
        <v>42</v>
      </c>
      <c r="AD2896" s="15" t="s">
        <v>1294</v>
      </c>
      <c r="AE2896" s="15" t="s">
        <v>1295</v>
      </c>
      <c r="AF2896" s="15" t="s">
        <v>68</v>
      </c>
    </row>
    <row r="2897" spans="1:40" s="15" customFormat="1">
      <c r="A2897" s="14">
        <v>44660.42939809028</v>
      </c>
      <c r="B2897" s="15" t="s">
        <v>1282</v>
      </c>
      <c r="C2897" s="15" t="s">
        <v>11</v>
      </c>
      <c r="D2897" s="14">
        <v>44660.42939809028</v>
      </c>
      <c r="E2897" s="15">
        <f t="shared" ca="1" si="79"/>
        <v>3398</v>
      </c>
      <c r="F2897" s="15" t="s">
        <v>12</v>
      </c>
      <c r="G2897" s="15" t="s">
        <v>13</v>
      </c>
      <c r="H2897" s="15" t="s">
        <v>33</v>
      </c>
      <c r="I2897" s="15" t="s">
        <v>34</v>
      </c>
      <c r="J2897" s="15" t="s">
        <v>1283</v>
      </c>
      <c r="K2897" s="16" t="s">
        <v>1284</v>
      </c>
      <c r="L2897" s="15" t="s">
        <v>1285</v>
      </c>
      <c r="M2897" s="15" t="s">
        <v>1286</v>
      </c>
      <c r="N2897" s="15" t="s">
        <v>1287</v>
      </c>
      <c r="O2897" s="15" t="s">
        <v>114</v>
      </c>
      <c r="P2897" s="15" t="s">
        <v>42</v>
      </c>
      <c r="Q2897" s="15" t="s">
        <v>1288</v>
      </c>
      <c r="R2897" s="16" t="s">
        <v>1289</v>
      </c>
      <c r="S2897" s="16" t="s">
        <v>1290</v>
      </c>
      <c r="T2897" s="16" t="s">
        <v>1291</v>
      </c>
      <c r="U2897" s="18">
        <v>45119</v>
      </c>
      <c r="V2897" s="19">
        <v>45485</v>
      </c>
      <c r="W2897" s="15" t="s">
        <v>1292</v>
      </c>
      <c r="X2897" s="15" t="s">
        <v>1293</v>
      </c>
      <c r="Y2897" s="15" t="s">
        <v>41</v>
      </c>
      <c r="Z2897" s="15" t="s">
        <v>1575</v>
      </c>
      <c r="AA2897" s="15" t="s">
        <v>42</v>
      </c>
      <c r="AD2897" s="15" t="s">
        <v>1294</v>
      </c>
      <c r="AE2897" s="15" t="s">
        <v>1295</v>
      </c>
      <c r="AF2897" s="15" t="s">
        <v>68</v>
      </c>
    </row>
    <row r="2898" spans="1:40" s="15" customFormat="1">
      <c r="A2898" s="14">
        <v>44690.42939809028</v>
      </c>
      <c r="B2898" s="15" t="s">
        <v>1282</v>
      </c>
      <c r="C2898" s="15" t="s">
        <v>11</v>
      </c>
      <c r="D2898" s="14">
        <v>44690.42939809028</v>
      </c>
      <c r="E2898" s="15">
        <f t="shared" ca="1" si="79"/>
        <v>4073</v>
      </c>
      <c r="F2898" s="15" t="s">
        <v>12</v>
      </c>
      <c r="G2898" s="15" t="s">
        <v>13</v>
      </c>
      <c r="H2898" s="15" t="s">
        <v>33</v>
      </c>
      <c r="I2898" s="15" t="s">
        <v>34</v>
      </c>
      <c r="J2898" s="15" t="s">
        <v>1283</v>
      </c>
      <c r="K2898" s="16" t="s">
        <v>1284</v>
      </c>
      <c r="L2898" s="15" t="s">
        <v>1285</v>
      </c>
      <c r="M2898" s="15" t="s">
        <v>1286</v>
      </c>
      <c r="N2898" s="15" t="s">
        <v>1287</v>
      </c>
      <c r="O2898" s="15" t="s">
        <v>114</v>
      </c>
      <c r="P2898" s="15" t="s">
        <v>42</v>
      </c>
      <c r="Q2898" s="15" t="s">
        <v>1288</v>
      </c>
      <c r="R2898" s="16" t="s">
        <v>1289</v>
      </c>
      <c r="S2898" s="16" t="s">
        <v>1290</v>
      </c>
      <c r="T2898" s="16" t="s">
        <v>1291</v>
      </c>
      <c r="U2898" s="18">
        <v>45119</v>
      </c>
      <c r="V2898" s="19">
        <v>45485</v>
      </c>
      <c r="W2898" s="15" t="s">
        <v>1292</v>
      </c>
      <c r="X2898" s="15" t="s">
        <v>1293</v>
      </c>
      <c r="Y2898" s="15" t="s">
        <v>41</v>
      </c>
      <c r="Z2898" s="15" t="s">
        <v>1575</v>
      </c>
      <c r="AA2898" s="15" t="s">
        <v>42</v>
      </c>
      <c r="AD2898" s="15" t="s">
        <v>1294</v>
      </c>
      <c r="AE2898" s="15" t="s">
        <v>1295</v>
      </c>
      <c r="AF2898" s="15" t="s">
        <v>68</v>
      </c>
    </row>
    <row r="2899" spans="1:40" s="15" customFormat="1">
      <c r="A2899" s="14">
        <v>44721.42939809028</v>
      </c>
      <c r="B2899" s="15" t="s">
        <v>1282</v>
      </c>
      <c r="C2899" s="15" t="s">
        <v>11</v>
      </c>
      <c r="D2899" s="14">
        <v>44721.42939809028</v>
      </c>
      <c r="E2899" s="15">
        <f t="shared" ca="1" si="79"/>
        <v>3764</v>
      </c>
      <c r="F2899" s="15" t="s">
        <v>12</v>
      </c>
      <c r="G2899" s="15" t="s">
        <v>13</v>
      </c>
      <c r="H2899" s="15" t="s">
        <v>33</v>
      </c>
      <c r="I2899" s="15" t="s">
        <v>34</v>
      </c>
      <c r="J2899" s="15" t="s">
        <v>1283</v>
      </c>
      <c r="K2899" s="16" t="s">
        <v>1284</v>
      </c>
      <c r="L2899" s="15" t="s">
        <v>1285</v>
      </c>
      <c r="M2899" s="15" t="s">
        <v>1286</v>
      </c>
      <c r="N2899" s="15" t="s">
        <v>1287</v>
      </c>
      <c r="O2899" s="15" t="s">
        <v>114</v>
      </c>
      <c r="P2899" s="15" t="s">
        <v>42</v>
      </c>
      <c r="Q2899" s="15" t="s">
        <v>1288</v>
      </c>
      <c r="R2899" s="16" t="s">
        <v>1289</v>
      </c>
      <c r="S2899" s="16" t="s">
        <v>1290</v>
      </c>
      <c r="T2899" s="16" t="s">
        <v>1291</v>
      </c>
      <c r="U2899" s="18">
        <v>45119</v>
      </c>
      <c r="V2899" s="19">
        <v>45485</v>
      </c>
      <c r="W2899" s="15" t="s">
        <v>1292</v>
      </c>
      <c r="X2899" s="15" t="s">
        <v>1293</v>
      </c>
      <c r="Y2899" s="15" t="s">
        <v>41</v>
      </c>
      <c r="Z2899" s="15" t="s">
        <v>1575</v>
      </c>
      <c r="AA2899" s="15" t="s">
        <v>42</v>
      </c>
      <c r="AD2899" s="15" t="s">
        <v>1294</v>
      </c>
      <c r="AE2899" s="15" t="s">
        <v>1295</v>
      </c>
      <c r="AF2899" s="15" t="s">
        <v>68</v>
      </c>
      <c r="AN2899"/>
    </row>
    <row r="2900" spans="1:40" s="15" customFormat="1">
      <c r="A2900" s="14">
        <v>44751.42939809028</v>
      </c>
      <c r="B2900" s="15" t="s">
        <v>1282</v>
      </c>
      <c r="C2900" s="15" t="s">
        <v>11</v>
      </c>
      <c r="D2900" s="14">
        <v>44751.42939809028</v>
      </c>
      <c r="E2900" s="15">
        <f t="shared" ca="1" si="79"/>
        <v>4006</v>
      </c>
      <c r="F2900" s="15" t="s">
        <v>12</v>
      </c>
      <c r="G2900" s="15" t="s">
        <v>13</v>
      </c>
      <c r="H2900" s="15" t="s">
        <v>33</v>
      </c>
      <c r="I2900" s="15" t="s">
        <v>34</v>
      </c>
      <c r="J2900" s="15" t="s">
        <v>1283</v>
      </c>
      <c r="K2900" s="16" t="s">
        <v>1284</v>
      </c>
      <c r="L2900" s="15" t="s">
        <v>1285</v>
      </c>
      <c r="M2900" s="15" t="s">
        <v>1286</v>
      </c>
      <c r="N2900" s="15" t="s">
        <v>1287</v>
      </c>
      <c r="O2900" s="15" t="s">
        <v>114</v>
      </c>
      <c r="P2900" s="15" t="s">
        <v>42</v>
      </c>
      <c r="Q2900" s="15" t="s">
        <v>1288</v>
      </c>
      <c r="R2900" s="16" t="s">
        <v>1289</v>
      </c>
      <c r="S2900" s="16" t="s">
        <v>1290</v>
      </c>
      <c r="T2900" s="16" t="s">
        <v>1291</v>
      </c>
      <c r="U2900" s="18">
        <v>45119</v>
      </c>
      <c r="V2900" s="19">
        <v>45485</v>
      </c>
      <c r="W2900" s="15" t="s">
        <v>1292</v>
      </c>
      <c r="X2900" s="15" t="s">
        <v>1293</v>
      </c>
      <c r="Y2900" s="15" t="s">
        <v>41</v>
      </c>
      <c r="Z2900" s="15" t="s">
        <v>1575</v>
      </c>
      <c r="AA2900" s="15" t="s">
        <v>42</v>
      </c>
      <c r="AD2900" s="15" t="s">
        <v>1294</v>
      </c>
      <c r="AE2900" s="15" t="s">
        <v>1295</v>
      </c>
      <c r="AF2900" s="15" t="s">
        <v>68</v>
      </c>
      <c r="AN2900"/>
    </row>
    <row r="2901" spans="1:40" s="15" customFormat="1">
      <c r="A2901" s="14">
        <v>44782.42939809028</v>
      </c>
      <c r="B2901" s="15" t="s">
        <v>1282</v>
      </c>
      <c r="C2901" s="15" t="s">
        <v>11</v>
      </c>
      <c r="D2901" s="14">
        <v>44782.42939809028</v>
      </c>
      <c r="E2901" s="15">
        <f t="shared" ca="1" si="79"/>
        <v>4282</v>
      </c>
      <c r="F2901" s="15" t="s">
        <v>12</v>
      </c>
      <c r="G2901" s="15" t="s">
        <v>13</v>
      </c>
      <c r="H2901" s="15" t="s">
        <v>33</v>
      </c>
      <c r="I2901" s="15" t="s">
        <v>34</v>
      </c>
      <c r="J2901" s="15" t="s">
        <v>1283</v>
      </c>
      <c r="K2901" s="16" t="s">
        <v>1284</v>
      </c>
      <c r="L2901" s="15" t="s">
        <v>1285</v>
      </c>
      <c r="M2901" s="15" t="s">
        <v>1286</v>
      </c>
      <c r="N2901" s="15" t="s">
        <v>1287</v>
      </c>
      <c r="O2901" s="15" t="s">
        <v>114</v>
      </c>
      <c r="P2901" s="15" t="s">
        <v>42</v>
      </c>
      <c r="Q2901" s="15" t="s">
        <v>1288</v>
      </c>
      <c r="R2901" s="16" t="s">
        <v>1289</v>
      </c>
      <c r="S2901" s="16" t="s">
        <v>1290</v>
      </c>
      <c r="T2901" s="16" t="s">
        <v>1291</v>
      </c>
      <c r="U2901" s="18">
        <v>45119</v>
      </c>
      <c r="V2901" s="19">
        <v>45485</v>
      </c>
      <c r="W2901" s="15" t="s">
        <v>1292</v>
      </c>
      <c r="X2901" s="15" t="s">
        <v>1293</v>
      </c>
      <c r="Y2901" s="15" t="s">
        <v>41</v>
      </c>
      <c r="Z2901" s="15" t="s">
        <v>1575</v>
      </c>
      <c r="AA2901" s="15" t="s">
        <v>42</v>
      </c>
      <c r="AD2901" s="15" t="s">
        <v>1294</v>
      </c>
      <c r="AE2901" s="15" t="s">
        <v>1295</v>
      </c>
      <c r="AF2901" s="15" t="s">
        <v>68</v>
      </c>
      <c r="AN2901"/>
    </row>
    <row r="2902" spans="1:40" s="15" customFormat="1">
      <c r="A2902" s="14">
        <v>44813.42939809028</v>
      </c>
      <c r="B2902" s="15" t="s">
        <v>1282</v>
      </c>
      <c r="C2902" s="15" t="s">
        <v>11</v>
      </c>
      <c r="D2902" s="14">
        <v>44813.42939809028</v>
      </c>
      <c r="E2902" s="15">
        <f t="shared" ca="1" si="79"/>
        <v>3981</v>
      </c>
      <c r="F2902" s="15" t="s">
        <v>12</v>
      </c>
      <c r="G2902" s="15" t="s">
        <v>13</v>
      </c>
      <c r="H2902" s="15" t="s">
        <v>33</v>
      </c>
      <c r="I2902" s="15" t="s">
        <v>34</v>
      </c>
      <c r="J2902" s="15" t="s">
        <v>1283</v>
      </c>
      <c r="K2902" s="16" t="s">
        <v>1284</v>
      </c>
      <c r="L2902" s="15" t="s">
        <v>1285</v>
      </c>
      <c r="M2902" s="15" t="s">
        <v>1286</v>
      </c>
      <c r="N2902" s="15" t="s">
        <v>1287</v>
      </c>
      <c r="O2902" s="15" t="s">
        <v>114</v>
      </c>
      <c r="P2902" s="15" t="s">
        <v>42</v>
      </c>
      <c r="Q2902" s="15" t="s">
        <v>1288</v>
      </c>
      <c r="R2902" s="16" t="s">
        <v>1289</v>
      </c>
      <c r="S2902" s="16" t="s">
        <v>1290</v>
      </c>
      <c r="T2902" s="16" t="s">
        <v>1291</v>
      </c>
      <c r="U2902" s="18">
        <v>45119</v>
      </c>
      <c r="V2902" s="19">
        <v>45485</v>
      </c>
      <c r="W2902" s="15" t="s">
        <v>1292</v>
      </c>
      <c r="X2902" s="15" t="s">
        <v>1293</v>
      </c>
      <c r="Y2902" s="15" t="s">
        <v>41</v>
      </c>
      <c r="Z2902" s="15" t="s">
        <v>1575</v>
      </c>
      <c r="AA2902" s="15" t="s">
        <v>42</v>
      </c>
      <c r="AD2902" s="15" t="s">
        <v>1294</v>
      </c>
      <c r="AE2902" s="15" t="s">
        <v>1295</v>
      </c>
      <c r="AF2902" s="15" t="s">
        <v>68</v>
      </c>
      <c r="AN2902"/>
    </row>
    <row r="2903" spans="1:40" s="15" customFormat="1">
      <c r="A2903" s="14">
        <v>44843.42939809028</v>
      </c>
      <c r="B2903" s="15" t="s">
        <v>1282</v>
      </c>
      <c r="C2903" s="15" t="s">
        <v>11</v>
      </c>
      <c r="D2903" s="14">
        <v>44843.42939809028</v>
      </c>
      <c r="E2903" s="15">
        <f t="shared" ca="1" si="79"/>
        <v>3573</v>
      </c>
      <c r="F2903" s="15" t="s">
        <v>12</v>
      </c>
      <c r="G2903" s="15" t="s">
        <v>13</v>
      </c>
      <c r="H2903" s="15" t="s">
        <v>33</v>
      </c>
      <c r="I2903" s="15" t="s">
        <v>34</v>
      </c>
      <c r="J2903" s="15" t="s">
        <v>1283</v>
      </c>
      <c r="K2903" s="16" t="s">
        <v>1284</v>
      </c>
      <c r="L2903" s="15" t="s">
        <v>1285</v>
      </c>
      <c r="M2903" s="15" t="s">
        <v>1286</v>
      </c>
      <c r="N2903" s="15" t="s">
        <v>1287</v>
      </c>
      <c r="O2903" s="15" t="s">
        <v>114</v>
      </c>
      <c r="P2903" s="15" t="s">
        <v>42</v>
      </c>
      <c r="Q2903" s="15" t="s">
        <v>1288</v>
      </c>
      <c r="R2903" s="16" t="s">
        <v>1289</v>
      </c>
      <c r="S2903" s="16" t="s">
        <v>1290</v>
      </c>
      <c r="T2903" s="16" t="s">
        <v>1291</v>
      </c>
      <c r="U2903" s="18">
        <v>45119</v>
      </c>
      <c r="V2903" s="19">
        <v>45485</v>
      </c>
      <c r="W2903" s="15" t="s">
        <v>1292</v>
      </c>
      <c r="X2903" s="15" t="s">
        <v>1293</v>
      </c>
      <c r="Y2903" s="15" t="s">
        <v>41</v>
      </c>
      <c r="Z2903" s="15" t="s">
        <v>1575</v>
      </c>
      <c r="AA2903" s="15" t="s">
        <v>42</v>
      </c>
      <c r="AD2903" s="15" t="s">
        <v>1294</v>
      </c>
      <c r="AE2903" s="15" t="s">
        <v>1295</v>
      </c>
      <c r="AF2903" s="15" t="s">
        <v>68</v>
      </c>
      <c r="AN2903"/>
    </row>
    <row r="2904" spans="1:40" s="15" customFormat="1">
      <c r="A2904" s="14">
        <v>44874.42939809028</v>
      </c>
      <c r="B2904" s="15" t="s">
        <v>1282</v>
      </c>
      <c r="C2904" s="15" t="s">
        <v>11</v>
      </c>
      <c r="D2904" s="14">
        <v>44874.42939809028</v>
      </c>
      <c r="E2904" s="15">
        <f t="shared" ca="1" si="79"/>
        <v>4393</v>
      </c>
      <c r="F2904" s="15" t="s">
        <v>12</v>
      </c>
      <c r="G2904" s="15" t="s">
        <v>13</v>
      </c>
      <c r="H2904" s="15" t="s">
        <v>33</v>
      </c>
      <c r="I2904" s="15" t="s">
        <v>34</v>
      </c>
      <c r="J2904" s="15" t="s">
        <v>1283</v>
      </c>
      <c r="K2904" s="16" t="s">
        <v>1284</v>
      </c>
      <c r="L2904" s="15" t="s">
        <v>1285</v>
      </c>
      <c r="M2904" s="15" t="s">
        <v>1286</v>
      </c>
      <c r="N2904" s="15" t="s">
        <v>1287</v>
      </c>
      <c r="O2904" s="15" t="s">
        <v>114</v>
      </c>
      <c r="P2904" s="15" t="s">
        <v>42</v>
      </c>
      <c r="Q2904" s="15" t="s">
        <v>1288</v>
      </c>
      <c r="R2904" s="16" t="s">
        <v>1289</v>
      </c>
      <c r="S2904" s="16" t="s">
        <v>1290</v>
      </c>
      <c r="T2904" s="16" t="s">
        <v>1291</v>
      </c>
      <c r="U2904" s="18">
        <v>45119</v>
      </c>
      <c r="V2904" s="19">
        <v>45485</v>
      </c>
      <c r="W2904" s="15" t="s">
        <v>1292</v>
      </c>
      <c r="X2904" s="15" t="s">
        <v>1293</v>
      </c>
      <c r="Y2904" s="15" t="s">
        <v>41</v>
      </c>
      <c r="Z2904" s="15" t="s">
        <v>1575</v>
      </c>
      <c r="AA2904" s="15" t="s">
        <v>42</v>
      </c>
      <c r="AD2904" s="15" t="s">
        <v>1294</v>
      </c>
      <c r="AE2904" s="15" t="s">
        <v>1295</v>
      </c>
      <c r="AF2904" s="15" t="s">
        <v>68</v>
      </c>
      <c r="AN2904"/>
    </row>
    <row r="2905" spans="1:40" s="15" customFormat="1">
      <c r="A2905" s="14">
        <v>44904.42939809028</v>
      </c>
      <c r="B2905" s="15" t="s">
        <v>1282</v>
      </c>
      <c r="C2905" s="15" t="s">
        <v>11</v>
      </c>
      <c r="D2905" s="14">
        <v>44904.42939809028</v>
      </c>
      <c r="E2905" s="15">
        <f t="shared" ca="1" si="79"/>
        <v>3342</v>
      </c>
      <c r="F2905" s="15" t="s">
        <v>12</v>
      </c>
      <c r="G2905" s="15" t="s">
        <v>13</v>
      </c>
      <c r="H2905" s="15" t="s">
        <v>33</v>
      </c>
      <c r="I2905" s="15" t="s">
        <v>34</v>
      </c>
      <c r="J2905" s="15" t="s">
        <v>1283</v>
      </c>
      <c r="K2905" s="16" t="s">
        <v>1284</v>
      </c>
      <c r="L2905" s="15" t="s">
        <v>1285</v>
      </c>
      <c r="M2905" s="15" t="s">
        <v>1286</v>
      </c>
      <c r="N2905" s="15" t="s">
        <v>1287</v>
      </c>
      <c r="O2905" s="15" t="s">
        <v>114</v>
      </c>
      <c r="P2905" s="15" t="s">
        <v>42</v>
      </c>
      <c r="Q2905" s="15" t="s">
        <v>1288</v>
      </c>
      <c r="R2905" s="16" t="s">
        <v>1289</v>
      </c>
      <c r="S2905" s="16" t="s">
        <v>1290</v>
      </c>
      <c r="T2905" s="16" t="s">
        <v>1291</v>
      </c>
      <c r="U2905" s="18">
        <v>45119</v>
      </c>
      <c r="V2905" s="19">
        <v>45485</v>
      </c>
      <c r="W2905" s="15" t="s">
        <v>1292</v>
      </c>
      <c r="X2905" s="15" t="s">
        <v>1293</v>
      </c>
      <c r="Y2905" s="15" t="s">
        <v>41</v>
      </c>
      <c r="Z2905" s="15" t="s">
        <v>1575</v>
      </c>
      <c r="AA2905" s="15" t="s">
        <v>42</v>
      </c>
      <c r="AD2905" s="15" t="s">
        <v>1294</v>
      </c>
      <c r="AE2905" s="15" t="s">
        <v>1295</v>
      </c>
      <c r="AF2905" s="15" t="s">
        <v>68</v>
      </c>
      <c r="AN2905"/>
    </row>
    <row r="2906" spans="1:40" s="15" customFormat="1">
      <c r="A2906" s="14">
        <v>44935.42939809028</v>
      </c>
      <c r="B2906" s="15" t="s">
        <v>1282</v>
      </c>
      <c r="C2906" s="15" t="s">
        <v>11</v>
      </c>
      <c r="D2906" s="14">
        <v>44935.42939809028</v>
      </c>
      <c r="E2906" s="15">
        <f t="shared" ca="1" si="79"/>
        <v>4271</v>
      </c>
      <c r="F2906" s="15" t="s">
        <v>12</v>
      </c>
      <c r="G2906" s="15" t="s">
        <v>13</v>
      </c>
      <c r="H2906" s="15" t="s">
        <v>33</v>
      </c>
      <c r="I2906" s="15" t="s">
        <v>34</v>
      </c>
      <c r="J2906" s="15" t="s">
        <v>1283</v>
      </c>
      <c r="K2906" s="16" t="s">
        <v>1284</v>
      </c>
      <c r="L2906" s="15" t="s">
        <v>1285</v>
      </c>
      <c r="M2906" s="15" t="s">
        <v>1286</v>
      </c>
      <c r="N2906" s="15" t="s">
        <v>1287</v>
      </c>
      <c r="O2906" s="15" t="s">
        <v>114</v>
      </c>
      <c r="P2906" s="15" t="s">
        <v>42</v>
      </c>
      <c r="Q2906" s="15" t="s">
        <v>1288</v>
      </c>
      <c r="R2906" s="16" t="s">
        <v>1289</v>
      </c>
      <c r="S2906" s="16" t="s">
        <v>1290</v>
      </c>
      <c r="T2906" s="16" t="s">
        <v>1291</v>
      </c>
      <c r="U2906" s="18">
        <v>45119</v>
      </c>
      <c r="V2906" s="19">
        <v>45485</v>
      </c>
      <c r="W2906" s="15" t="s">
        <v>1292</v>
      </c>
      <c r="X2906" s="15" t="s">
        <v>1293</v>
      </c>
      <c r="Y2906" s="15" t="s">
        <v>41</v>
      </c>
      <c r="Z2906" s="15" t="s">
        <v>1575</v>
      </c>
      <c r="AA2906" s="15" t="s">
        <v>42</v>
      </c>
      <c r="AD2906" s="15" t="s">
        <v>1294</v>
      </c>
      <c r="AE2906" s="15" t="s">
        <v>1295</v>
      </c>
      <c r="AF2906" s="15" t="s">
        <v>68</v>
      </c>
      <c r="AI2906"/>
    </row>
    <row r="2907" spans="1:40" s="15" customFormat="1">
      <c r="A2907" s="14">
        <v>44966.42939809028</v>
      </c>
      <c r="B2907" s="15" t="s">
        <v>1282</v>
      </c>
      <c r="C2907" s="15" t="s">
        <v>11</v>
      </c>
      <c r="D2907" s="14">
        <v>44966.42939809028</v>
      </c>
      <c r="E2907" s="15">
        <f t="shared" ca="1" si="79"/>
        <v>4318</v>
      </c>
      <c r="F2907" s="15" t="s">
        <v>12</v>
      </c>
      <c r="G2907" s="15" t="s">
        <v>13</v>
      </c>
      <c r="H2907" s="15" t="s">
        <v>33</v>
      </c>
      <c r="I2907" s="15" t="s">
        <v>34</v>
      </c>
      <c r="J2907" s="15" t="s">
        <v>1283</v>
      </c>
      <c r="K2907" s="16" t="s">
        <v>1284</v>
      </c>
      <c r="L2907" s="15" t="s">
        <v>1285</v>
      </c>
      <c r="M2907" s="15" t="s">
        <v>1286</v>
      </c>
      <c r="N2907" s="15" t="s">
        <v>1287</v>
      </c>
      <c r="O2907" s="15" t="s">
        <v>114</v>
      </c>
      <c r="P2907" s="15" t="s">
        <v>42</v>
      </c>
      <c r="Q2907" s="15" t="s">
        <v>1288</v>
      </c>
      <c r="R2907" s="16" t="s">
        <v>1289</v>
      </c>
      <c r="S2907" s="16" t="s">
        <v>1290</v>
      </c>
      <c r="T2907" s="16" t="s">
        <v>1291</v>
      </c>
      <c r="U2907" s="18">
        <v>45119</v>
      </c>
      <c r="V2907" s="19">
        <v>45485</v>
      </c>
      <c r="W2907" s="15" t="s">
        <v>1292</v>
      </c>
      <c r="X2907" s="15" t="s">
        <v>1293</v>
      </c>
      <c r="Y2907" s="15" t="s">
        <v>41</v>
      </c>
      <c r="Z2907" s="15" t="s">
        <v>1575</v>
      </c>
      <c r="AA2907" s="15" t="s">
        <v>42</v>
      </c>
      <c r="AD2907" s="15" t="s">
        <v>1294</v>
      </c>
      <c r="AE2907" s="15" t="s">
        <v>1295</v>
      </c>
      <c r="AF2907" s="15" t="s">
        <v>68</v>
      </c>
      <c r="AI2907"/>
    </row>
    <row r="2908" spans="1:40" s="15" customFormat="1">
      <c r="A2908" s="14">
        <v>44994.42939809028</v>
      </c>
      <c r="B2908" s="15" t="s">
        <v>1282</v>
      </c>
      <c r="C2908" s="15" t="s">
        <v>11</v>
      </c>
      <c r="D2908" s="14">
        <v>44994.42939809028</v>
      </c>
      <c r="E2908" s="15">
        <f t="shared" ca="1" si="79"/>
        <v>4176</v>
      </c>
      <c r="F2908" s="15" t="s">
        <v>12</v>
      </c>
      <c r="G2908" s="15" t="s">
        <v>13</v>
      </c>
      <c r="H2908" s="15" t="s">
        <v>33</v>
      </c>
      <c r="I2908" s="15" t="s">
        <v>34</v>
      </c>
      <c r="J2908" s="15" t="s">
        <v>1283</v>
      </c>
      <c r="K2908" s="16" t="s">
        <v>1284</v>
      </c>
      <c r="L2908" s="15" t="s">
        <v>1285</v>
      </c>
      <c r="M2908" s="15" t="s">
        <v>1286</v>
      </c>
      <c r="N2908" s="15" t="s">
        <v>1287</v>
      </c>
      <c r="O2908" s="15" t="s">
        <v>114</v>
      </c>
      <c r="P2908" s="15" t="s">
        <v>42</v>
      </c>
      <c r="Q2908" s="15" t="s">
        <v>1288</v>
      </c>
      <c r="R2908" s="16" t="s">
        <v>1289</v>
      </c>
      <c r="S2908" s="16" t="s">
        <v>1290</v>
      </c>
      <c r="T2908" s="16" t="s">
        <v>1291</v>
      </c>
      <c r="U2908" s="18">
        <v>45119</v>
      </c>
      <c r="V2908" s="19">
        <v>45485</v>
      </c>
      <c r="W2908" s="15" t="s">
        <v>1292</v>
      </c>
      <c r="X2908" s="15" t="s">
        <v>1293</v>
      </c>
      <c r="Y2908" s="15" t="s">
        <v>41</v>
      </c>
      <c r="Z2908" s="15" t="s">
        <v>1575</v>
      </c>
      <c r="AA2908" s="15" t="s">
        <v>42</v>
      </c>
      <c r="AD2908" s="15" t="s">
        <v>1294</v>
      </c>
      <c r="AE2908" s="15" t="s">
        <v>1295</v>
      </c>
      <c r="AF2908" s="15" t="s">
        <v>68</v>
      </c>
      <c r="AI2908"/>
    </row>
    <row r="2909" spans="1:40" s="15" customFormat="1">
      <c r="A2909" s="14">
        <v>45025.42939809028</v>
      </c>
      <c r="B2909" s="15" t="s">
        <v>1282</v>
      </c>
      <c r="C2909" s="15" t="s">
        <v>11</v>
      </c>
      <c r="D2909" s="14">
        <v>45025.42939809028</v>
      </c>
      <c r="E2909" s="15">
        <f t="shared" ca="1" si="79"/>
        <v>3537</v>
      </c>
      <c r="F2909" s="15" t="s">
        <v>12</v>
      </c>
      <c r="G2909" s="15" t="s">
        <v>13</v>
      </c>
      <c r="H2909" s="15" t="s">
        <v>33</v>
      </c>
      <c r="I2909" s="15" t="s">
        <v>34</v>
      </c>
      <c r="J2909" s="15" t="s">
        <v>1283</v>
      </c>
      <c r="K2909" s="16" t="s">
        <v>1284</v>
      </c>
      <c r="L2909" s="15" t="s">
        <v>1285</v>
      </c>
      <c r="M2909" s="15" t="s">
        <v>1286</v>
      </c>
      <c r="N2909" s="15" t="s">
        <v>1287</v>
      </c>
      <c r="O2909" s="15" t="s">
        <v>114</v>
      </c>
      <c r="P2909" s="15" t="s">
        <v>42</v>
      </c>
      <c r="Q2909" s="15" t="s">
        <v>1288</v>
      </c>
      <c r="R2909" s="16" t="s">
        <v>1289</v>
      </c>
      <c r="S2909" s="16" t="s">
        <v>1290</v>
      </c>
      <c r="T2909" s="16" t="s">
        <v>1291</v>
      </c>
      <c r="U2909" s="18">
        <v>45119</v>
      </c>
      <c r="V2909" s="19">
        <v>45485</v>
      </c>
      <c r="W2909" s="15" t="s">
        <v>1292</v>
      </c>
      <c r="X2909" s="15" t="s">
        <v>1293</v>
      </c>
      <c r="Y2909" s="15" t="s">
        <v>41</v>
      </c>
      <c r="Z2909" s="15" t="s">
        <v>1575</v>
      </c>
      <c r="AA2909" s="15" t="s">
        <v>42</v>
      </c>
      <c r="AD2909" s="15" t="s">
        <v>1294</v>
      </c>
      <c r="AE2909" s="15" t="s">
        <v>1295</v>
      </c>
      <c r="AF2909" s="15" t="s">
        <v>68</v>
      </c>
      <c r="AI2909"/>
    </row>
    <row r="2910" spans="1:40" s="15" customFormat="1">
      <c r="A2910" s="14">
        <v>45055.42939809028</v>
      </c>
      <c r="B2910" s="15" t="s">
        <v>1282</v>
      </c>
      <c r="C2910" s="15" t="s">
        <v>11</v>
      </c>
      <c r="D2910" s="14">
        <v>45055.42939809028</v>
      </c>
      <c r="E2910" s="15">
        <f t="shared" ca="1" si="79"/>
        <v>4460</v>
      </c>
      <c r="F2910" s="15" t="s">
        <v>12</v>
      </c>
      <c r="G2910" s="15" t="s">
        <v>13</v>
      </c>
      <c r="H2910" s="15" t="s">
        <v>33</v>
      </c>
      <c r="I2910" s="15" t="s">
        <v>34</v>
      </c>
      <c r="J2910" s="15" t="s">
        <v>1283</v>
      </c>
      <c r="K2910" s="16" t="s">
        <v>1284</v>
      </c>
      <c r="L2910" s="15" t="s">
        <v>1285</v>
      </c>
      <c r="M2910" s="15" t="s">
        <v>1286</v>
      </c>
      <c r="N2910" s="15" t="s">
        <v>1287</v>
      </c>
      <c r="O2910" s="15" t="s">
        <v>114</v>
      </c>
      <c r="P2910" s="15" t="s">
        <v>42</v>
      </c>
      <c r="Q2910" s="15" t="s">
        <v>1288</v>
      </c>
      <c r="R2910" s="16" t="s">
        <v>1289</v>
      </c>
      <c r="S2910" s="16" t="s">
        <v>1290</v>
      </c>
      <c r="T2910" s="16" t="s">
        <v>1291</v>
      </c>
      <c r="U2910" s="18">
        <v>45119</v>
      </c>
      <c r="V2910" s="19">
        <v>45485</v>
      </c>
      <c r="W2910" s="15" t="s">
        <v>1292</v>
      </c>
      <c r="X2910" s="15" t="s">
        <v>1293</v>
      </c>
      <c r="Y2910" s="15" t="s">
        <v>41</v>
      </c>
      <c r="Z2910" s="15" t="s">
        <v>1575</v>
      </c>
      <c r="AA2910" s="15" t="s">
        <v>42</v>
      </c>
      <c r="AD2910" s="15" t="s">
        <v>1294</v>
      </c>
      <c r="AE2910" s="15" t="s">
        <v>1295</v>
      </c>
      <c r="AF2910" s="15" t="s">
        <v>68</v>
      </c>
      <c r="AI2910"/>
    </row>
    <row r="2911" spans="1:40" s="15" customFormat="1">
      <c r="A2911" s="14">
        <v>45086.42939809028</v>
      </c>
      <c r="B2911" s="15" t="s">
        <v>1282</v>
      </c>
      <c r="C2911" s="15" t="s">
        <v>11</v>
      </c>
      <c r="D2911" s="14">
        <v>45086.42939809028</v>
      </c>
      <c r="E2911" s="15">
        <f t="shared" ca="1" si="79"/>
        <v>4223</v>
      </c>
      <c r="F2911" s="15" t="s">
        <v>12</v>
      </c>
      <c r="G2911" s="15" t="s">
        <v>13</v>
      </c>
      <c r="H2911" s="15" t="s">
        <v>33</v>
      </c>
      <c r="I2911" s="15" t="s">
        <v>34</v>
      </c>
      <c r="J2911" s="15" t="s">
        <v>1283</v>
      </c>
      <c r="K2911" s="16" t="s">
        <v>1284</v>
      </c>
      <c r="L2911" s="15" t="s">
        <v>1285</v>
      </c>
      <c r="M2911" s="15" t="s">
        <v>1286</v>
      </c>
      <c r="N2911" s="15" t="s">
        <v>1287</v>
      </c>
      <c r="O2911" s="15" t="s">
        <v>114</v>
      </c>
      <c r="P2911" s="15" t="s">
        <v>42</v>
      </c>
      <c r="Q2911" s="15" t="s">
        <v>1288</v>
      </c>
      <c r="R2911" s="16" t="s">
        <v>1289</v>
      </c>
      <c r="S2911" s="16" t="s">
        <v>1290</v>
      </c>
      <c r="T2911" s="16" t="s">
        <v>1291</v>
      </c>
      <c r="U2911" s="18">
        <v>45119</v>
      </c>
      <c r="V2911" s="19">
        <v>45485</v>
      </c>
      <c r="W2911" s="15" t="s">
        <v>1292</v>
      </c>
      <c r="X2911" s="15" t="s">
        <v>1293</v>
      </c>
      <c r="Y2911" s="15" t="s">
        <v>41</v>
      </c>
      <c r="Z2911" s="15" t="s">
        <v>1575</v>
      </c>
      <c r="AA2911" s="15" t="s">
        <v>42</v>
      </c>
      <c r="AD2911" s="15" t="s">
        <v>1294</v>
      </c>
      <c r="AE2911" s="15" t="s">
        <v>1295</v>
      </c>
      <c r="AF2911" s="15" t="s">
        <v>68</v>
      </c>
      <c r="AI2911"/>
    </row>
    <row r="2912" spans="1:40" s="15" customFormat="1">
      <c r="A2912" s="14">
        <v>45116.42939809028</v>
      </c>
      <c r="B2912" s="15" t="s">
        <v>1282</v>
      </c>
      <c r="C2912" s="15" t="s">
        <v>11</v>
      </c>
      <c r="D2912" s="14">
        <v>45116.42939809028</v>
      </c>
      <c r="E2912" s="15">
        <f t="shared" ca="1" si="79"/>
        <v>3836</v>
      </c>
      <c r="F2912" s="15" t="s">
        <v>12</v>
      </c>
      <c r="G2912" s="15" t="s">
        <v>13</v>
      </c>
      <c r="H2912" s="15" t="s">
        <v>33</v>
      </c>
      <c r="I2912" s="15" t="s">
        <v>34</v>
      </c>
      <c r="J2912" s="15" t="s">
        <v>1283</v>
      </c>
      <c r="K2912" s="16" t="s">
        <v>1284</v>
      </c>
      <c r="L2912" s="15" t="s">
        <v>1285</v>
      </c>
      <c r="M2912" s="15" t="s">
        <v>1286</v>
      </c>
      <c r="N2912" s="15" t="s">
        <v>1287</v>
      </c>
      <c r="O2912" s="15" t="s">
        <v>114</v>
      </c>
      <c r="P2912" s="15" t="s">
        <v>42</v>
      </c>
      <c r="Q2912" s="15" t="s">
        <v>1288</v>
      </c>
      <c r="R2912" s="16" t="s">
        <v>1289</v>
      </c>
      <c r="S2912" s="16" t="s">
        <v>1290</v>
      </c>
      <c r="T2912" s="16" t="s">
        <v>1291</v>
      </c>
      <c r="U2912" s="18">
        <v>45119</v>
      </c>
      <c r="V2912" s="19">
        <v>45485</v>
      </c>
      <c r="W2912" s="15" t="s">
        <v>1292</v>
      </c>
      <c r="X2912" s="15" t="s">
        <v>1293</v>
      </c>
      <c r="Y2912" s="15" t="s">
        <v>41</v>
      </c>
      <c r="Z2912" s="15" t="s">
        <v>1575</v>
      </c>
      <c r="AA2912" s="15" t="s">
        <v>42</v>
      </c>
      <c r="AD2912" s="15" t="s">
        <v>1294</v>
      </c>
      <c r="AE2912" s="15" t="s">
        <v>1295</v>
      </c>
      <c r="AF2912" s="15" t="s">
        <v>68</v>
      </c>
      <c r="AI2912"/>
    </row>
    <row r="2913" spans="1:44" s="15" customFormat="1">
      <c r="A2913" s="14">
        <v>45147.42939809028</v>
      </c>
      <c r="B2913" s="15" t="s">
        <v>1282</v>
      </c>
      <c r="C2913" s="15" t="s">
        <v>11</v>
      </c>
      <c r="D2913" s="14">
        <v>45147.42939809028</v>
      </c>
      <c r="E2913" s="15">
        <f t="shared" ca="1" si="79"/>
        <v>4489</v>
      </c>
      <c r="F2913" s="15" t="s">
        <v>12</v>
      </c>
      <c r="G2913" s="15" t="s">
        <v>13</v>
      </c>
      <c r="H2913" s="15" t="s">
        <v>33</v>
      </c>
      <c r="I2913" s="15" t="s">
        <v>34</v>
      </c>
      <c r="J2913" s="15" t="s">
        <v>1283</v>
      </c>
      <c r="K2913" s="16" t="s">
        <v>1284</v>
      </c>
      <c r="L2913" s="15" t="s">
        <v>1285</v>
      </c>
      <c r="M2913" s="15" t="s">
        <v>1286</v>
      </c>
      <c r="N2913" s="15" t="s">
        <v>1287</v>
      </c>
      <c r="O2913" s="15" t="s">
        <v>114</v>
      </c>
      <c r="P2913" s="15" t="s">
        <v>42</v>
      </c>
      <c r="Q2913" s="15" t="s">
        <v>1288</v>
      </c>
      <c r="R2913" s="16" t="s">
        <v>1289</v>
      </c>
      <c r="S2913" s="16" t="s">
        <v>1290</v>
      </c>
      <c r="T2913" s="16" t="s">
        <v>1291</v>
      </c>
      <c r="U2913" s="18">
        <v>45119</v>
      </c>
      <c r="V2913" s="19">
        <v>45485</v>
      </c>
      <c r="W2913" s="15" t="s">
        <v>1292</v>
      </c>
      <c r="X2913" s="15" t="s">
        <v>1293</v>
      </c>
      <c r="Y2913" s="15" t="s">
        <v>41</v>
      </c>
      <c r="Z2913" s="15" t="s">
        <v>1575</v>
      </c>
      <c r="AA2913" s="15" t="s">
        <v>42</v>
      </c>
      <c r="AD2913" s="15" t="s">
        <v>1294</v>
      </c>
      <c r="AE2913" s="15" t="s">
        <v>1295</v>
      </c>
      <c r="AF2913" s="15" t="s">
        <v>68</v>
      </c>
      <c r="AI2913"/>
      <c r="AM2913"/>
      <c r="AO2913"/>
    </row>
    <row r="2914" spans="1:44" s="15" customFormat="1">
      <c r="A2914" s="14">
        <v>45178.42939809028</v>
      </c>
      <c r="B2914" s="15" t="s">
        <v>1282</v>
      </c>
      <c r="C2914" s="15" t="s">
        <v>11</v>
      </c>
      <c r="D2914" s="14">
        <v>45178.42939809028</v>
      </c>
      <c r="E2914" s="15">
        <f t="shared" ca="1" si="79"/>
        <v>3379</v>
      </c>
      <c r="F2914" s="15" t="s">
        <v>12</v>
      </c>
      <c r="G2914" s="15" t="s">
        <v>13</v>
      </c>
      <c r="H2914" s="15" t="s">
        <v>33</v>
      </c>
      <c r="I2914" s="15" t="s">
        <v>34</v>
      </c>
      <c r="J2914" s="15" t="s">
        <v>1283</v>
      </c>
      <c r="K2914" s="16" t="s">
        <v>1284</v>
      </c>
      <c r="L2914" s="15" t="s">
        <v>1285</v>
      </c>
      <c r="M2914" s="15" t="s">
        <v>1286</v>
      </c>
      <c r="N2914" s="15" t="s">
        <v>1287</v>
      </c>
      <c r="O2914" s="15" t="s">
        <v>114</v>
      </c>
      <c r="P2914" s="15" t="s">
        <v>42</v>
      </c>
      <c r="Q2914" s="15" t="s">
        <v>1288</v>
      </c>
      <c r="R2914" s="16" t="s">
        <v>1289</v>
      </c>
      <c r="S2914" s="16" t="s">
        <v>1290</v>
      </c>
      <c r="T2914" s="16" t="s">
        <v>1291</v>
      </c>
      <c r="U2914" s="18">
        <v>45119</v>
      </c>
      <c r="V2914" s="19">
        <v>45485</v>
      </c>
      <c r="W2914" s="15" t="s">
        <v>1292</v>
      </c>
      <c r="X2914" s="15" t="s">
        <v>1293</v>
      </c>
      <c r="Y2914" s="15" t="s">
        <v>41</v>
      </c>
      <c r="Z2914" s="15" t="s">
        <v>1575</v>
      </c>
      <c r="AA2914" s="15" t="s">
        <v>42</v>
      </c>
      <c r="AD2914" s="15" t="s">
        <v>1294</v>
      </c>
      <c r="AE2914" s="15" t="s">
        <v>1295</v>
      </c>
      <c r="AF2914" s="15" t="s">
        <v>68</v>
      </c>
      <c r="AI2914"/>
      <c r="AM2914"/>
      <c r="AO2914"/>
    </row>
    <row r="2915" spans="1:44" s="15" customFormat="1">
      <c r="A2915" s="14">
        <v>45208.42939809028</v>
      </c>
      <c r="B2915" s="15" t="s">
        <v>1282</v>
      </c>
      <c r="C2915" s="15" t="s">
        <v>11</v>
      </c>
      <c r="D2915" s="14">
        <v>45208.42939809028</v>
      </c>
      <c r="E2915" s="15">
        <f t="shared" ca="1" si="79"/>
        <v>3885</v>
      </c>
      <c r="F2915" s="15" t="s">
        <v>12</v>
      </c>
      <c r="G2915" s="15" t="s">
        <v>13</v>
      </c>
      <c r="H2915" s="15" t="s">
        <v>33</v>
      </c>
      <c r="I2915" s="15" t="s">
        <v>34</v>
      </c>
      <c r="J2915" s="15" t="s">
        <v>1283</v>
      </c>
      <c r="K2915" s="16" t="s">
        <v>1284</v>
      </c>
      <c r="L2915" s="15" t="s">
        <v>1285</v>
      </c>
      <c r="M2915" s="15" t="s">
        <v>1286</v>
      </c>
      <c r="N2915" s="15" t="s">
        <v>1287</v>
      </c>
      <c r="O2915" s="15" t="s">
        <v>114</v>
      </c>
      <c r="P2915" s="15" t="s">
        <v>42</v>
      </c>
      <c r="Q2915" s="15" t="s">
        <v>1288</v>
      </c>
      <c r="R2915" s="16" t="s">
        <v>1289</v>
      </c>
      <c r="S2915" s="16" t="s">
        <v>1290</v>
      </c>
      <c r="T2915" s="16" t="s">
        <v>1291</v>
      </c>
      <c r="U2915" s="18">
        <v>45119</v>
      </c>
      <c r="V2915" s="19">
        <v>45485</v>
      </c>
      <c r="W2915" s="15" t="s">
        <v>1292</v>
      </c>
      <c r="X2915" s="15" t="s">
        <v>1293</v>
      </c>
      <c r="Y2915" s="15" t="s">
        <v>41</v>
      </c>
      <c r="Z2915" s="15" t="s">
        <v>1575</v>
      </c>
      <c r="AA2915" s="15" t="s">
        <v>42</v>
      </c>
      <c r="AD2915" s="15" t="s">
        <v>1294</v>
      </c>
      <c r="AE2915" s="15" t="s">
        <v>1295</v>
      </c>
      <c r="AF2915" s="15" t="s">
        <v>68</v>
      </c>
      <c r="AM2915"/>
      <c r="AO2915"/>
    </row>
    <row r="2916" spans="1:44" s="15" customFormat="1">
      <c r="A2916" s="14">
        <v>45239.42939809028</v>
      </c>
      <c r="B2916" s="15" t="s">
        <v>1282</v>
      </c>
      <c r="C2916" s="15" t="s">
        <v>11</v>
      </c>
      <c r="D2916" s="14">
        <v>45239.42939809028</v>
      </c>
      <c r="E2916" s="15">
        <f t="shared" ca="1" si="79"/>
        <v>3651</v>
      </c>
      <c r="F2916" s="15" t="s">
        <v>12</v>
      </c>
      <c r="G2916" s="15" t="s">
        <v>13</v>
      </c>
      <c r="H2916" s="15" t="s">
        <v>33</v>
      </c>
      <c r="I2916" s="15" t="s">
        <v>34</v>
      </c>
      <c r="J2916" s="15" t="s">
        <v>1283</v>
      </c>
      <c r="K2916" s="16" t="s">
        <v>1284</v>
      </c>
      <c r="L2916" s="15" t="s">
        <v>1285</v>
      </c>
      <c r="M2916" s="15" t="s">
        <v>1286</v>
      </c>
      <c r="N2916" s="15" t="s">
        <v>1287</v>
      </c>
      <c r="O2916" s="15" t="s">
        <v>114</v>
      </c>
      <c r="P2916" s="15" t="s">
        <v>42</v>
      </c>
      <c r="Q2916" s="15" t="s">
        <v>1288</v>
      </c>
      <c r="R2916" s="16" t="s">
        <v>1289</v>
      </c>
      <c r="S2916" s="16" t="s">
        <v>1290</v>
      </c>
      <c r="T2916" s="16" t="s">
        <v>1291</v>
      </c>
      <c r="U2916" s="18">
        <v>45119</v>
      </c>
      <c r="V2916" s="19">
        <v>45485</v>
      </c>
      <c r="W2916" s="15" t="s">
        <v>1292</v>
      </c>
      <c r="X2916" s="15" t="s">
        <v>1293</v>
      </c>
      <c r="Y2916" s="15" t="s">
        <v>41</v>
      </c>
      <c r="Z2916" s="15" t="s">
        <v>1575</v>
      </c>
      <c r="AA2916" s="15" t="s">
        <v>42</v>
      </c>
      <c r="AD2916" s="15" t="s">
        <v>1294</v>
      </c>
      <c r="AE2916" s="15" t="s">
        <v>1295</v>
      </c>
      <c r="AF2916" s="15" t="s">
        <v>68</v>
      </c>
      <c r="AM2916"/>
      <c r="AO2916"/>
    </row>
    <row r="2917" spans="1:44" s="15" customFormat="1">
      <c r="A2917" s="14">
        <v>45269.42939809028</v>
      </c>
      <c r="B2917" s="15" t="s">
        <v>1282</v>
      </c>
      <c r="C2917" s="15" t="s">
        <v>11</v>
      </c>
      <c r="D2917" s="14">
        <v>45269.42939809028</v>
      </c>
      <c r="E2917" s="15">
        <f t="shared" ca="1" si="79"/>
        <v>3285</v>
      </c>
      <c r="F2917" s="15" t="s">
        <v>12</v>
      </c>
      <c r="G2917" s="15" t="s">
        <v>13</v>
      </c>
      <c r="H2917" s="15" t="s">
        <v>33</v>
      </c>
      <c r="I2917" s="15" t="s">
        <v>34</v>
      </c>
      <c r="J2917" s="15" t="s">
        <v>1283</v>
      </c>
      <c r="K2917" s="16" t="s">
        <v>1284</v>
      </c>
      <c r="L2917" s="15" t="s">
        <v>1285</v>
      </c>
      <c r="M2917" s="15" t="s">
        <v>1286</v>
      </c>
      <c r="N2917" s="15" t="s">
        <v>1287</v>
      </c>
      <c r="O2917" s="15" t="s">
        <v>114</v>
      </c>
      <c r="P2917" s="15" t="s">
        <v>42</v>
      </c>
      <c r="Q2917" s="15" t="s">
        <v>1288</v>
      </c>
      <c r="R2917" s="16" t="s">
        <v>1289</v>
      </c>
      <c r="S2917" s="16" t="s">
        <v>1290</v>
      </c>
      <c r="T2917" s="16" t="s">
        <v>1291</v>
      </c>
      <c r="U2917" s="18">
        <v>45119</v>
      </c>
      <c r="V2917" s="19">
        <v>45485</v>
      </c>
      <c r="W2917" s="15" t="s">
        <v>1292</v>
      </c>
      <c r="X2917" s="15" t="s">
        <v>1293</v>
      </c>
      <c r="Y2917" s="15" t="s">
        <v>41</v>
      </c>
      <c r="Z2917" s="15" t="s">
        <v>1575</v>
      </c>
      <c r="AA2917" s="15" t="s">
        <v>42</v>
      </c>
      <c r="AD2917" s="15" t="s">
        <v>1294</v>
      </c>
      <c r="AE2917" s="15" t="s">
        <v>1295</v>
      </c>
      <c r="AF2917" s="15" t="s">
        <v>68</v>
      </c>
      <c r="AM2917"/>
      <c r="AO2917"/>
    </row>
    <row r="2918" spans="1:44" s="15" customFormat="1">
      <c r="A2918" s="14">
        <v>44205.437222222223</v>
      </c>
      <c r="B2918" s="15" t="s">
        <v>1296</v>
      </c>
      <c r="C2918" s="15" t="s">
        <v>11</v>
      </c>
      <c r="D2918" s="14">
        <v>44205.437222222223</v>
      </c>
      <c r="E2918" s="15">
        <f ca="1">RANDBETWEEN(3200,5000)</f>
        <v>4018</v>
      </c>
      <c r="F2918" s="15" t="s">
        <v>12</v>
      </c>
      <c r="G2918" s="15" t="s">
        <v>13</v>
      </c>
      <c r="H2918" s="15" t="s">
        <v>474</v>
      </c>
      <c r="I2918" s="15" t="s">
        <v>475</v>
      </c>
      <c r="J2918" s="15" t="s">
        <v>1297</v>
      </c>
      <c r="K2918" s="16" t="s">
        <v>1298</v>
      </c>
      <c r="L2918" s="15" t="s">
        <v>1299</v>
      </c>
      <c r="M2918" s="15" t="s">
        <v>1300</v>
      </c>
      <c r="N2918" s="15" t="s">
        <v>1301</v>
      </c>
      <c r="O2918" s="15" t="s">
        <v>194</v>
      </c>
      <c r="P2918" s="15" t="s">
        <v>22</v>
      </c>
      <c r="Q2918" s="15" t="s">
        <v>1303</v>
      </c>
      <c r="R2918" s="16" t="s">
        <v>1304</v>
      </c>
      <c r="S2918" s="16" t="s">
        <v>1305</v>
      </c>
      <c r="T2918" s="16" t="s">
        <v>1306</v>
      </c>
      <c r="U2918" s="18">
        <v>45087</v>
      </c>
      <c r="V2918" s="18">
        <v>45453</v>
      </c>
      <c r="W2918" s="15" t="s">
        <v>1307</v>
      </c>
      <c r="X2918" s="15" t="s">
        <v>1308</v>
      </c>
      <c r="Y2918" s="15" t="s">
        <v>41</v>
      </c>
      <c r="Z2918" s="15" t="s">
        <v>1302</v>
      </c>
      <c r="AA2918" s="15" t="s">
        <v>22</v>
      </c>
      <c r="AD2918" s="15" t="s">
        <v>1309</v>
      </c>
      <c r="AE2918" s="15" t="s">
        <v>1310</v>
      </c>
      <c r="AF2918" s="15" t="s">
        <v>1311</v>
      </c>
      <c r="AG2918"/>
      <c r="AM2918"/>
      <c r="AO2918"/>
    </row>
    <row r="2919" spans="1:44" s="15" customFormat="1">
      <c r="A2919" s="14">
        <v>44236.437222222223</v>
      </c>
      <c r="B2919" s="15" t="s">
        <v>1296</v>
      </c>
      <c r="C2919" s="15" t="s">
        <v>11</v>
      </c>
      <c r="D2919" s="14">
        <v>44236.437222222223</v>
      </c>
      <c r="E2919" s="15">
        <f t="shared" ref="E2919:E2953" ca="1" si="80">RANDBETWEEN(3200,5000)</f>
        <v>3881</v>
      </c>
      <c r="F2919" s="15" t="s">
        <v>12</v>
      </c>
      <c r="G2919" s="15" t="s">
        <v>13</v>
      </c>
      <c r="H2919" s="15" t="s">
        <v>474</v>
      </c>
      <c r="I2919" s="15" t="s">
        <v>475</v>
      </c>
      <c r="J2919" s="15" t="s">
        <v>1297</v>
      </c>
      <c r="K2919" s="16" t="s">
        <v>1298</v>
      </c>
      <c r="L2919" s="15" t="s">
        <v>1299</v>
      </c>
      <c r="M2919" s="15" t="s">
        <v>1300</v>
      </c>
      <c r="N2919" s="15" t="s">
        <v>1301</v>
      </c>
      <c r="O2919" s="15" t="s">
        <v>194</v>
      </c>
      <c r="P2919" s="15" t="s">
        <v>22</v>
      </c>
      <c r="Q2919" s="15" t="s">
        <v>1303</v>
      </c>
      <c r="R2919" s="16" t="s">
        <v>1304</v>
      </c>
      <c r="S2919" s="16" t="s">
        <v>1305</v>
      </c>
      <c r="T2919" s="16" t="s">
        <v>1306</v>
      </c>
      <c r="U2919" s="18">
        <v>45087</v>
      </c>
      <c r="V2919" s="18">
        <v>45453</v>
      </c>
      <c r="W2919" s="15" t="s">
        <v>1307</v>
      </c>
      <c r="X2919" s="15" t="s">
        <v>1308</v>
      </c>
      <c r="Y2919" s="15" t="s">
        <v>41</v>
      </c>
      <c r="Z2919" s="15" t="s">
        <v>1302</v>
      </c>
      <c r="AA2919" s="15" t="s">
        <v>22</v>
      </c>
      <c r="AD2919" s="15" t="s">
        <v>1309</v>
      </c>
      <c r="AE2919" s="15" t="s">
        <v>1310</v>
      </c>
      <c r="AF2919" s="15" t="s">
        <v>1311</v>
      </c>
      <c r="AG2919"/>
      <c r="AH2919"/>
      <c r="AO2919"/>
      <c r="AP2919"/>
      <c r="AQ2919"/>
      <c r="AR2919"/>
    </row>
    <row r="2920" spans="1:44" s="15" customFormat="1">
      <c r="A2920" s="14">
        <v>44264.437222222223</v>
      </c>
      <c r="B2920" s="15" t="s">
        <v>1296</v>
      </c>
      <c r="C2920" s="15" t="s">
        <v>11</v>
      </c>
      <c r="D2920" s="14">
        <v>44264.437222222223</v>
      </c>
      <c r="E2920" s="15">
        <f t="shared" ca="1" si="80"/>
        <v>4079</v>
      </c>
      <c r="F2920" s="15" t="s">
        <v>12</v>
      </c>
      <c r="G2920" s="15" t="s">
        <v>13</v>
      </c>
      <c r="H2920" s="15" t="s">
        <v>474</v>
      </c>
      <c r="I2920" s="15" t="s">
        <v>475</v>
      </c>
      <c r="J2920" s="15" t="s">
        <v>1297</v>
      </c>
      <c r="K2920" s="16" t="s">
        <v>1298</v>
      </c>
      <c r="L2920" s="15" t="s">
        <v>1299</v>
      </c>
      <c r="M2920" s="15" t="s">
        <v>1300</v>
      </c>
      <c r="N2920" s="15" t="s">
        <v>1301</v>
      </c>
      <c r="O2920" s="15" t="s">
        <v>194</v>
      </c>
      <c r="P2920" s="15" t="s">
        <v>22</v>
      </c>
      <c r="Q2920" s="15" t="s">
        <v>1303</v>
      </c>
      <c r="R2920" s="16" t="s">
        <v>1304</v>
      </c>
      <c r="S2920" s="16" t="s">
        <v>1305</v>
      </c>
      <c r="T2920" s="16" t="s">
        <v>1306</v>
      </c>
      <c r="U2920" s="18">
        <v>45087</v>
      </c>
      <c r="V2920" s="18">
        <v>45453</v>
      </c>
      <c r="W2920" s="15" t="s">
        <v>1307</v>
      </c>
      <c r="X2920" s="15" t="s">
        <v>1308</v>
      </c>
      <c r="Y2920" s="15" t="s">
        <v>41</v>
      </c>
      <c r="Z2920" s="15" t="s">
        <v>1302</v>
      </c>
      <c r="AA2920" s="15" t="s">
        <v>22</v>
      </c>
      <c r="AD2920" s="15" t="s">
        <v>1309</v>
      </c>
      <c r="AE2920" s="15" t="s">
        <v>1310</v>
      </c>
      <c r="AF2920" s="15" t="s">
        <v>1311</v>
      </c>
      <c r="AG2920"/>
      <c r="AH2920"/>
      <c r="AP2920"/>
      <c r="AQ2920"/>
      <c r="AR2920"/>
    </row>
    <row r="2921" spans="1:44" s="15" customFormat="1">
      <c r="A2921" s="14">
        <v>44295.437222222223</v>
      </c>
      <c r="B2921" s="15" t="s">
        <v>1296</v>
      </c>
      <c r="C2921" s="15" t="s">
        <v>11</v>
      </c>
      <c r="D2921" s="14">
        <v>44295.437222222223</v>
      </c>
      <c r="E2921" s="15">
        <f t="shared" ca="1" si="80"/>
        <v>3605</v>
      </c>
      <c r="F2921" s="15" t="s">
        <v>12</v>
      </c>
      <c r="G2921" s="15" t="s">
        <v>13</v>
      </c>
      <c r="H2921" s="15" t="s">
        <v>474</v>
      </c>
      <c r="I2921" s="15" t="s">
        <v>475</v>
      </c>
      <c r="J2921" s="15" t="s">
        <v>1297</v>
      </c>
      <c r="K2921" s="16" t="s">
        <v>1298</v>
      </c>
      <c r="L2921" s="15" t="s">
        <v>1299</v>
      </c>
      <c r="M2921" s="15" t="s">
        <v>1300</v>
      </c>
      <c r="N2921" s="15" t="s">
        <v>1301</v>
      </c>
      <c r="O2921" s="15" t="s">
        <v>194</v>
      </c>
      <c r="P2921" s="15" t="s">
        <v>22</v>
      </c>
      <c r="Q2921" s="15" t="s">
        <v>1303</v>
      </c>
      <c r="R2921" s="16" t="s">
        <v>1304</v>
      </c>
      <c r="S2921" s="16" t="s">
        <v>1305</v>
      </c>
      <c r="T2921" s="16" t="s">
        <v>1306</v>
      </c>
      <c r="U2921" s="18">
        <v>45087</v>
      </c>
      <c r="V2921" s="18">
        <v>45453</v>
      </c>
      <c r="W2921" s="15" t="s">
        <v>1307</v>
      </c>
      <c r="X2921" s="15" t="s">
        <v>1308</v>
      </c>
      <c r="Y2921" s="15" t="s">
        <v>41</v>
      </c>
      <c r="Z2921" s="15" t="s">
        <v>1302</v>
      </c>
      <c r="AA2921" s="15" t="s">
        <v>22</v>
      </c>
      <c r="AD2921" s="15" t="s">
        <v>1309</v>
      </c>
      <c r="AE2921" s="15" t="s">
        <v>1310</v>
      </c>
      <c r="AF2921" s="15" t="s">
        <v>1311</v>
      </c>
      <c r="AG2921"/>
      <c r="AH2921"/>
      <c r="AP2921"/>
      <c r="AQ2921"/>
      <c r="AR2921"/>
    </row>
    <row r="2922" spans="1:44" s="15" customFormat="1">
      <c r="A2922" s="14">
        <v>44325.437222222223</v>
      </c>
      <c r="B2922" s="15" t="s">
        <v>1296</v>
      </c>
      <c r="C2922" s="15" t="s">
        <v>11</v>
      </c>
      <c r="D2922" s="14">
        <v>44325.437222222223</v>
      </c>
      <c r="E2922" s="15">
        <f t="shared" ca="1" si="80"/>
        <v>4372</v>
      </c>
      <c r="F2922" s="15" t="s">
        <v>12</v>
      </c>
      <c r="G2922" s="15" t="s">
        <v>13</v>
      </c>
      <c r="H2922" s="15" t="s">
        <v>474</v>
      </c>
      <c r="I2922" s="15" t="s">
        <v>475</v>
      </c>
      <c r="J2922" s="15" t="s">
        <v>1297</v>
      </c>
      <c r="K2922" s="16" t="s">
        <v>1298</v>
      </c>
      <c r="L2922" s="15" t="s">
        <v>1299</v>
      </c>
      <c r="M2922" s="15" t="s">
        <v>1300</v>
      </c>
      <c r="N2922" s="15" t="s">
        <v>1301</v>
      </c>
      <c r="O2922" s="15" t="s">
        <v>194</v>
      </c>
      <c r="P2922" s="15" t="s">
        <v>22</v>
      </c>
      <c r="Q2922" s="15" t="s">
        <v>1303</v>
      </c>
      <c r="R2922" s="16" t="s">
        <v>1304</v>
      </c>
      <c r="S2922" s="16" t="s">
        <v>1305</v>
      </c>
      <c r="T2922" s="16" t="s">
        <v>1306</v>
      </c>
      <c r="U2922" s="18">
        <v>45087</v>
      </c>
      <c r="V2922" s="18">
        <v>45453</v>
      </c>
      <c r="W2922" s="15" t="s">
        <v>1307</v>
      </c>
      <c r="X2922" s="15" t="s">
        <v>1308</v>
      </c>
      <c r="Y2922" s="15" t="s">
        <v>41</v>
      </c>
      <c r="Z2922" s="15" t="s">
        <v>1302</v>
      </c>
      <c r="AA2922" s="15" t="s">
        <v>22</v>
      </c>
      <c r="AD2922" s="15" t="s">
        <v>1309</v>
      </c>
      <c r="AE2922" s="15" t="s">
        <v>1310</v>
      </c>
      <c r="AF2922" s="15" t="s">
        <v>1311</v>
      </c>
      <c r="AH2922"/>
      <c r="AJ2922"/>
      <c r="AP2922"/>
      <c r="AQ2922"/>
      <c r="AR2922"/>
    </row>
    <row r="2923" spans="1:44" s="15" customFormat="1">
      <c r="A2923" s="14">
        <v>44356.437222222223</v>
      </c>
      <c r="B2923" s="15" t="s">
        <v>1296</v>
      </c>
      <c r="C2923" s="15" t="s">
        <v>11</v>
      </c>
      <c r="D2923" s="14">
        <v>44356.437222222223</v>
      </c>
      <c r="E2923" s="15">
        <f t="shared" ca="1" si="80"/>
        <v>3355</v>
      </c>
      <c r="F2923" s="15" t="s">
        <v>12</v>
      </c>
      <c r="G2923" s="15" t="s">
        <v>13</v>
      </c>
      <c r="H2923" s="15" t="s">
        <v>474</v>
      </c>
      <c r="I2923" s="15" t="s">
        <v>475</v>
      </c>
      <c r="J2923" s="15" t="s">
        <v>1297</v>
      </c>
      <c r="K2923" s="16" t="s">
        <v>1298</v>
      </c>
      <c r="L2923" s="15" t="s">
        <v>1299</v>
      </c>
      <c r="M2923" s="15" t="s">
        <v>1300</v>
      </c>
      <c r="N2923" s="15" t="s">
        <v>1301</v>
      </c>
      <c r="O2923" s="15" t="s">
        <v>194</v>
      </c>
      <c r="P2923" s="15" t="s">
        <v>22</v>
      </c>
      <c r="Q2923" s="15" t="s">
        <v>1303</v>
      </c>
      <c r="R2923" s="16" t="s">
        <v>1304</v>
      </c>
      <c r="S2923" s="16" t="s">
        <v>1305</v>
      </c>
      <c r="T2923" s="16" t="s">
        <v>1306</v>
      </c>
      <c r="U2923" s="18">
        <v>45087</v>
      </c>
      <c r="V2923" s="18">
        <v>45453</v>
      </c>
      <c r="W2923" s="15" t="s">
        <v>1307</v>
      </c>
      <c r="X2923" s="15" t="s">
        <v>1308</v>
      </c>
      <c r="Y2923" s="15" t="s">
        <v>41</v>
      </c>
      <c r="Z2923" s="15" t="s">
        <v>1302</v>
      </c>
      <c r="AA2923" s="15" t="s">
        <v>22</v>
      </c>
      <c r="AD2923" s="15" t="s">
        <v>1309</v>
      </c>
      <c r="AE2923" s="15" t="s">
        <v>1310</v>
      </c>
      <c r="AF2923" s="15" t="s">
        <v>1311</v>
      </c>
      <c r="AH2923"/>
      <c r="AJ2923"/>
      <c r="AP2923"/>
      <c r="AQ2923"/>
      <c r="AR2923"/>
    </row>
    <row r="2924" spans="1:44" s="15" customFormat="1">
      <c r="A2924" s="14">
        <v>44386.437222222223</v>
      </c>
      <c r="B2924" s="15" t="s">
        <v>1296</v>
      </c>
      <c r="C2924" s="15" t="s">
        <v>11</v>
      </c>
      <c r="D2924" s="14">
        <v>44386.437222222223</v>
      </c>
      <c r="E2924" s="15">
        <f t="shared" ca="1" si="80"/>
        <v>3277</v>
      </c>
      <c r="F2924" s="15" t="s">
        <v>12</v>
      </c>
      <c r="G2924" s="15" t="s">
        <v>13</v>
      </c>
      <c r="H2924" s="15" t="s">
        <v>474</v>
      </c>
      <c r="I2924" s="15" t="s">
        <v>475</v>
      </c>
      <c r="J2924" s="15" t="s">
        <v>1297</v>
      </c>
      <c r="K2924" s="16" t="s">
        <v>1298</v>
      </c>
      <c r="L2924" s="15" t="s">
        <v>1299</v>
      </c>
      <c r="M2924" s="15" t="s">
        <v>1300</v>
      </c>
      <c r="N2924" s="15" t="s">
        <v>1301</v>
      </c>
      <c r="O2924" s="15" t="s">
        <v>194</v>
      </c>
      <c r="P2924" s="15" t="s">
        <v>22</v>
      </c>
      <c r="Q2924" s="15" t="s">
        <v>1303</v>
      </c>
      <c r="R2924" s="16" t="s">
        <v>1304</v>
      </c>
      <c r="S2924" s="16" t="s">
        <v>1305</v>
      </c>
      <c r="T2924" s="16" t="s">
        <v>1306</v>
      </c>
      <c r="U2924" s="18">
        <v>45087</v>
      </c>
      <c r="V2924" s="18">
        <v>45453</v>
      </c>
      <c r="W2924" s="15" t="s">
        <v>1307</v>
      </c>
      <c r="X2924" s="15" t="s">
        <v>1308</v>
      </c>
      <c r="Y2924" s="15" t="s">
        <v>41</v>
      </c>
      <c r="Z2924" s="15" t="s">
        <v>1302</v>
      </c>
      <c r="AA2924" s="15" t="s">
        <v>22</v>
      </c>
      <c r="AD2924" s="15" t="s">
        <v>1309</v>
      </c>
      <c r="AE2924" s="15" t="s">
        <v>1310</v>
      </c>
      <c r="AF2924" s="15" t="s">
        <v>1311</v>
      </c>
      <c r="AH2924"/>
      <c r="AJ2924"/>
      <c r="AP2924"/>
      <c r="AQ2924"/>
      <c r="AR2924"/>
    </row>
    <row r="2925" spans="1:44" s="15" customFormat="1">
      <c r="A2925" s="14">
        <v>44417.437222222223</v>
      </c>
      <c r="B2925" s="15" t="s">
        <v>1296</v>
      </c>
      <c r="C2925" s="15" t="s">
        <v>11</v>
      </c>
      <c r="D2925" s="14">
        <v>44417.437222222223</v>
      </c>
      <c r="E2925" s="15">
        <f t="shared" ca="1" si="80"/>
        <v>4308</v>
      </c>
      <c r="F2925" s="15" t="s">
        <v>12</v>
      </c>
      <c r="G2925" s="15" t="s">
        <v>13</v>
      </c>
      <c r="H2925" s="15" t="s">
        <v>474</v>
      </c>
      <c r="I2925" s="15" t="s">
        <v>475</v>
      </c>
      <c r="J2925" s="15" t="s">
        <v>1297</v>
      </c>
      <c r="K2925" s="16" t="s">
        <v>1298</v>
      </c>
      <c r="L2925" s="15" t="s">
        <v>1299</v>
      </c>
      <c r="M2925" s="15" t="s">
        <v>1300</v>
      </c>
      <c r="N2925" s="15" t="s">
        <v>1301</v>
      </c>
      <c r="O2925" s="15" t="s">
        <v>194</v>
      </c>
      <c r="P2925" s="15" t="s">
        <v>22</v>
      </c>
      <c r="Q2925" s="15" t="s">
        <v>1303</v>
      </c>
      <c r="R2925" s="16" t="s">
        <v>1304</v>
      </c>
      <c r="S2925" s="16" t="s">
        <v>1305</v>
      </c>
      <c r="T2925" s="16" t="s">
        <v>1306</v>
      </c>
      <c r="U2925" s="18">
        <v>45087</v>
      </c>
      <c r="V2925" s="18">
        <v>45453</v>
      </c>
      <c r="W2925" s="15" t="s">
        <v>1307</v>
      </c>
      <c r="X2925" s="15" t="s">
        <v>1308</v>
      </c>
      <c r="Y2925" s="15" t="s">
        <v>41</v>
      </c>
      <c r="Z2925" s="15" t="s">
        <v>1302</v>
      </c>
      <c r="AA2925" s="15" t="s">
        <v>22</v>
      </c>
      <c r="AD2925" s="15" t="s">
        <v>1309</v>
      </c>
      <c r="AE2925" s="15" t="s">
        <v>1310</v>
      </c>
      <c r="AF2925" s="15" t="s">
        <v>1311</v>
      </c>
      <c r="AH2925"/>
      <c r="AJ2925"/>
      <c r="AP2925"/>
      <c r="AQ2925"/>
      <c r="AR2925"/>
    </row>
    <row r="2926" spans="1:44" s="15" customFormat="1">
      <c r="A2926" s="14">
        <v>44448.437222222223</v>
      </c>
      <c r="B2926" s="15" t="s">
        <v>1296</v>
      </c>
      <c r="C2926" s="15" t="s">
        <v>11</v>
      </c>
      <c r="D2926" s="14">
        <v>44448.437222222223</v>
      </c>
      <c r="E2926" s="15">
        <f t="shared" ca="1" si="80"/>
        <v>3554</v>
      </c>
      <c r="F2926" s="15" t="s">
        <v>12</v>
      </c>
      <c r="G2926" s="15" t="s">
        <v>13</v>
      </c>
      <c r="H2926" s="15" t="s">
        <v>474</v>
      </c>
      <c r="I2926" s="15" t="s">
        <v>475</v>
      </c>
      <c r="J2926" s="15" t="s">
        <v>1297</v>
      </c>
      <c r="K2926" s="16" t="s">
        <v>1298</v>
      </c>
      <c r="L2926" s="15" t="s">
        <v>1299</v>
      </c>
      <c r="M2926" s="15" t="s">
        <v>1300</v>
      </c>
      <c r="N2926" s="15" t="s">
        <v>1301</v>
      </c>
      <c r="O2926" s="15" t="s">
        <v>194</v>
      </c>
      <c r="P2926" s="15" t="s">
        <v>22</v>
      </c>
      <c r="Q2926" s="15" t="s">
        <v>1303</v>
      </c>
      <c r="R2926" s="16" t="s">
        <v>1304</v>
      </c>
      <c r="S2926" s="16" t="s">
        <v>1305</v>
      </c>
      <c r="T2926" s="16" t="s">
        <v>1306</v>
      </c>
      <c r="U2926" s="18">
        <v>45087</v>
      </c>
      <c r="V2926" s="18">
        <v>45453</v>
      </c>
      <c r="W2926" s="15" t="s">
        <v>1307</v>
      </c>
      <c r="X2926" s="15" t="s">
        <v>1308</v>
      </c>
      <c r="Y2926" s="15" t="s">
        <v>41</v>
      </c>
      <c r="Z2926" s="15" t="s">
        <v>1302</v>
      </c>
      <c r="AA2926" s="15" t="s">
        <v>22</v>
      </c>
      <c r="AD2926" s="15" t="s">
        <v>1309</v>
      </c>
      <c r="AE2926" s="15" t="s">
        <v>1310</v>
      </c>
      <c r="AF2926" s="15" t="s">
        <v>1311</v>
      </c>
      <c r="AJ2926"/>
    </row>
    <row r="2927" spans="1:44">
      <c r="A2927" s="14">
        <v>44478.437222222223</v>
      </c>
      <c r="B2927" s="15" t="s">
        <v>1296</v>
      </c>
      <c r="C2927" s="15" t="s">
        <v>11</v>
      </c>
      <c r="D2927" s="14">
        <v>44478.437222222223</v>
      </c>
      <c r="E2927" s="15">
        <f t="shared" ca="1" si="80"/>
        <v>3322</v>
      </c>
      <c r="F2927" s="15" t="s">
        <v>12</v>
      </c>
      <c r="G2927" s="15" t="s">
        <v>13</v>
      </c>
      <c r="H2927" s="15" t="s">
        <v>474</v>
      </c>
      <c r="I2927" s="15" t="s">
        <v>475</v>
      </c>
      <c r="J2927" s="15" t="s">
        <v>1297</v>
      </c>
      <c r="K2927" s="16" t="s">
        <v>1298</v>
      </c>
      <c r="L2927" s="15" t="s">
        <v>1299</v>
      </c>
      <c r="M2927" s="15" t="s">
        <v>1300</v>
      </c>
      <c r="N2927" s="15" t="s">
        <v>1301</v>
      </c>
      <c r="O2927" s="15" t="s">
        <v>194</v>
      </c>
      <c r="P2927" s="15" t="s">
        <v>22</v>
      </c>
      <c r="Q2927" s="15" t="s">
        <v>1303</v>
      </c>
      <c r="R2927" s="16" t="s">
        <v>1304</v>
      </c>
      <c r="S2927" s="16" t="s">
        <v>1305</v>
      </c>
      <c r="T2927" s="16" t="s">
        <v>1306</v>
      </c>
      <c r="U2927" s="18">
        <v>45087</v>
      </c>
      <c r="V2927" s="18">
        <v>45453</v>
      </c>
      <c r="W2927" s="15" t="s">
        <v>1307</v>
      </c>
      <c r="X2927" s="15" t="s">
        <v>1308</v>
      </c>
      <c r="Y2927" s="15" t="s">
        <v>41</v>
      </c>
      <c r="Z2927" s="15" t="s">
        <v>1302</v>
      </c>
      <c r="AA2927" s="15" t="s">
        <v>22</v>
      </c>
      <c r="AB2927" s="15"/>
      <c r="AC2927" s="15"/>
      <c r="AD2927" s="15" t="s">
        <v>1309</v>
      </c>
      <c r="AE2927" s="15" t="s">
        <v>1310</v>
      </c>
      <c r="AF2927" s="15" t="s">
        <v>1311</v>
      </c>
      <c r="AG2927" s="15"/>
      <c r="AH2927" s="15"/>
      <c r="AI2927" s="15"/>
      <c r="AK2927" s="15"/>
      <c r="AL2927" s="15"/>
      <c r="AM2927" s="15"/>
      <c r="AN2927" s="15"/>
      <c r="AO2927" s="15"/>
      <c r="AP2927" s="15"/>
      <c r="AQ2927" s="15"/>
      <c r="AR2927" s="15"/>
    </row>
    <row r="2928" spans="1:44">
      <c r="A2928" s="14">
        <v>44509.437222222223</v>
      </c>
      <c r="B2928" s="15" t="s">
        <v>1296</v>
      </c>
      <c r="C2928" s="15" t="s">
        <v>11</v>
      </c>
      <c r="D2928" s="14">
        <v>44509.437222222223</v>
      </c>
      <c r="E2928" s="15">
        <f t="shared" ca="1" si="80"/>
        <v>4130</v>
      </c>
      <c r="F2928" s="15" t="s">
        <v>12</v>
      </c>
      <c r="G2928" s="15" t="s">
        <v>13</v>
      </c>
      <c r="H2928" s="15" t="s">
        <v>474</v>
      </c>
      <c r="I2928" s="15" t="s">
        <v>475</v>
      </c>
      <c r="J2928" s="15" t="s">
        <v>1297</v>
      </c>
      <c r="K2928" s="16" t="s">
        <v>1298</v>
      </c>
      <c r="L2928" s="15" t="s">
        <v>1299</v>
      </c>
      <c r="M2928" s="15" t="s">
        <v>1300</v>
      </c>
      <c r="N2928" s="15" t="s">
        <v>1301</v>
      </c>
      <c r="O2928" s="15" t="s">
        <v>194</v>
      </c>
      <c r="P2928" s="15" t="s">
        <v>22</v>
      </c>
      <c r="Q2928" s="15" t="s">
        <v>1303</v>
      </c>
      <c r="R2928" s="16" t="s">
        <v>1304</v>
      </c>
      <c r="S2928" s="16" t="s">
        <v>1305</v>
      </c>
      <c r="T2928" s="16" t="s">
        <v>1306</v>
      </c>
      <c r="U2928" s="18">
        <v>45087</v>
      </c>
      <c r="V2928" s="18">
        <v>45453</v>
      </c>
      <c r="W2928" s="15" t="s">
        <v>1307</v>
      </c>
      <c r="X2928" s="15" t="s">
        <v>1308</v>
      </c>
      <c r="Y2928" s="15" t="s">
        <v>41</v>
      </c>
      <c r="Z2928" s="15" t="s">
        <v>1302</v>
      </c>
      <c r="AA2928" s="15" t="s">
        <v>22</v>
      </c>
      <c r="AB2928" s="15"/>
      <c r="AC2928" s="15"/>
      <c r="AD2928" s="15" t="s">
        <v>1309</v>
      </c>
      <c r="AE2928" s="15" t="s">
        <v>1310</v>
      </c>
      <c r="AF2928" s="15" t="s">
        <v>1311</v>
      </c>
      <c r="AG2928" s="15"/>
      <c r="AH2928" s="15"/>
      <c r="AI2928" s="15"/>
      <c r="AK2928" s="15"/>
      <c r="AL2928" s="15"/>
      <c r="AM2928" s="15"/>
      <c r="AN2928" s="15"/>
      <c r="AO2928" s="15"/>
      <c r="AP2928" s="15"/>
      <c r="AQ2928" s="15"/>
      <c r="AR2928" s="15"/>
    </row>
    <row r="2929" spans="1:44">
      <c r="A2929" s="14">
        <v>44539.437222222223</v>
      </c>
      <c r="B2929" s="15" t="s">
        <v>1296</v>
      </c>
      <c r="C2929" s="15" t="s">
        <v>11</v>
      </c>
      <c r="D2929" s="14">
        <v>44539.437222222223</v>
      </c>
      <c r="E2929" s="15">
        <f t="shared" ca="1" si="80"/>
        <v>3293</v>
      </c>
      <c r="F2929" s="15" t="s">
        <v>12</v>
      </c>
      <c r="G2929" s="15" t="s">
        <v>13</v>
      </c>
      <c r="H2929" s="15" t="s">
        <v>474</v>
      </c>
      <c r="I2929" s="15" t="s">
        <v>475</v>
      </c>
      <c r="J2929" s="15" t="s">
        <v>1297</v>
      </c>
      <c r="K2929" s="16" t="s">
        <v>1298</v>
      </c>
      <c r="L2929" s="15" t="s">
        <v>1299</v>
      </c>
      <c r="M2929" s="15" t="s">
        <v>1300</v>
      </c>
      <c r="N2929" s="15" t="s">
        <v>1301</v>
      </c>
      <c r="O2929" s="15" t="s">
        <v>194</v>
      </c>
      <c r="P2929" s="15" t="s">
        <v>22</v>
      </c>
      <c r="Q2929" s="15" t="s">
        <v>1303</v>
      </c>
      <c r="R2929" s="16" t="s">
        <v>1304</v>
      </c>
      <c r="S2929" s="16" t="s">
        <v>1305</v>
      </c>
      <c r="T2929" s="16" t="s">
        <v>1306</v>
      </c>
      <c r="U2929" s="18">
        <v>45087</v>
      </c>
      <c r="V2929" s="18">
        <v>45453</v>
      </c>
      <c r="W2929" s="15" t="s">
        <v>1307</v>
      </c>
      <c r="X2929" s="15" t="s">
        <v>1308</v>
      </c>
      <c r="Y2929" s="15" t="s">
        <v>41</v>
      </c>
      <c r="Z2929" s="15" t="s">
        <v>1302</v>
      </c>
      <c r="AA2929" s="15" t="s">
        <v>22</v>
      </c>
      <c r="AB2929" s="15"/>
      <c r="AC2929" s="15"/>
      <c r="AD2929" s="15" t="s">
        <v>1309</v>
      </c>
      <c r="AE2929" s="15" t="s">
        <v>1310</v>
      </c>
      <c r="AF2929" s="15" t="s">
        <v>1311</v>
      </c>
      <c r="AG2929" s="15"/>
      <c r="AH2929" s="15"/>
      <c r="AI2929" s="15"/>
      <c r="AJ2929" s="15"/>
      <c r="AK2929" s="15"/>
      <c r="AL2929" s="15"/>
      <c r="AM2929" s="15"/>
      <c r="AN2929" s="15"/>
      <c r="AO2929" s="15"/>
      <c r="AP2929" s="15"/>
      <c r="AQ2929" s="15"/>
      <c r="AR2929" s="15"/>
    </row>
    <row r="2930" spans="1:44">
      <c r="A2930" s="14">
        <v>44570.437222222223</v>
      </c>
      <c r="B2930" s="15" t="s">
        <v>1296</v>
      </c>
      <c r="C2930" s="15" t="s">
        <v>11</v>
      </c>
      <c r="D2930" s="14">
        <v>44570.437222222223</v>
      </c>
      <c r="E2930" s="15">
        <f t="shared" ca="1" si="80"/>
        <v>3689</v>
      </c>
      <c r="F2930" s="15" t="s">
        <v>12</v>
      </c>
      <c r="G2930" s="15" t="s">
        <v>13</v>
      </c>
      <c r="H2930" s="15" t="s">
        <v>474</v>
      </c>
      <c r="I2930" s="15" t="s">
        <v>475</v>
      </c>
      <c r="J2930" s="15" t="s">
        <v>1297</v>
      </c>
      <c r="K2930" s="16" t="s">
        <v>1298</v>
      </c>
      <c r="L2930" s="15" t="s">
        <v>1299</v>
      </c>
      <c r="M2930" s="15" t="s">
        <v>1300</v>
      </c>
      <c r="N2930" s="15" t="s">
        <v>1301</v>
      </c>
      <c r="O2930" s="15" t="s">
        <v>194</v>
      </c>
      <c r="P2930" s="15" t="s">
        <v>22</v>
      </c>
      <c r="Q2930" s="15" t="s">
        <v>1303</v>
      </c>
      <c r="R2930" s="16" t="s">
        <v>1304</v>
      </c>
      <c r="S2930" s="16" t="s">
        <v>1305</v>
      </c>
      <c r="T2930" s="16" t="s">
        <v>1306</v>
      </c>
      <c r="U2930" s="18">
        <v>45087</v>
      </c>
      <c r="V2930" s="18">
        <v>45453</v>
      </c>
      <c r="W2930" s="15" t="s">
        <v>1307</v>
      </c>
      <c r="X2930" s="15" t="s">
        <v>1308</v>
      </c>
      <c r="Y2930" s="15" t="s">
        <v>41</v>
      </c>
      <c r="Z2930" s="15" t="s">
        <v>1302</v>
      </c>
      <c r="AA2930" s="15" t="s">
        <v>22</v>
      </c>
      <c r="AB2930" s="15"/>
      <c r="AC2930" s="15"/>
      <c r="AD2930" s="15" t="s">
        <v>1309</v>
      </c>
      <c r="AE2930" s="15" t="s">
        <v>1310</v>
      </c>
      <c r="AF2930" s="15" t="s">
        <v>1311</v>
      </c>
      <c r="AG2930" s="15"/>
      <c r="AH2930" s="15"/>
      <c r="AI2930" s="15"/>
      <c r="AJ2930" s="15"/>
      <c r="AK2930" s="15"/>
      <c r="AM2930" s="15"/>
      <c r="AN2930" s="15"/>
      <c r="AO2930" s="15"/>
      <c r="AP2930" s="15"/>
      <c r="AQ2930" s="15"/>
      <c r="AR2930" s="15"/>
    </row>
    <row r="2931" spans="1:44">
      <c r="A2931" s="14">
        <v>44601.437222222223</v>
      </c>
      <c r="B2931" s="15" t="s">
        <v>1296</v>
      </c>
      <c r="C2931" s="15" t="s">
        <v>11</v>
      </c>
      <c r="D2931" s="14">
        <v>44601.437222222223</v>
      </c>
      <c r="E2931" s="15">
        <f t="shared" ca="1" si="80"/>
        <v>3728</v>
      </c>
      <c r="F2931" s="15" t="s">
        <v>12</v>
      </c>
      <c r="G2931" s="15" t="s">
        <v>13</v>
      </c>
      <c r="H2931" s="15" t="s">
        <v>474</v>
      </c>
      <c r="I2931" s="15" t="s">
        <v>475</v>
      </c>
      <c r="J2931" s="15" t="s">
        <v>1297</v>
      </c>
      <c r="K2931" s="16" t="s">
        <v>1298</v>
      </c>
      <c r="L2931" s="15" t="s">
        <v>1299</v>
      </c>
      <c r="M2931" s="15" t="s">
        <v>1300</v>
      </c>
      <c r="N2931" s="15" t="s">
        <v>1301</v>
      </c>
      <c r="O2931" s="15" t="s">
        <v>194</v>
      </c>
      <c r="P2931" s="15" t="s">
        <v>22</v>
      </c>
      <c r="Q2931" s="15" t="s">
        <v>1303</v>
      </c>
      <c r="R2931" s="16" t="s">
        <v>1304</v>
      </c>
      <c r="S2931" s="16" t="s">
        <v>1305</v>
      </c>
      <c r="T2931" s="16" t="s">
        <v>1306</v>
      </c>
      <c r="U2931" s="18">
        <v>45087</v>
      </c>
      <c r="V2931" s="18">
        <v>45453</v>
      </c>
      <c r="W2931" s="15" t="s">
        <v>1307</v>
      </c>
      <c r="X2931" s="15" t="s">
        <v>1308</v>
      </c>
      <c r="Y2931" s="15" t="s">
        <v>41</v>
      </c>
      <c r="Z2931" s="15" t="s">
        <v>1302</v>
      </c>
      <c r="AA2931" s="15" t="s">
        <v>22</v>
      </c>
      <c r="AB2931" s="15"/>
      <c r="AC2931" s="15"/>
      <c r="AD2931" s="15" t="s">
        <v>1309</v>
      </c>
      <c r="AE2931" s="15" t="s">
        <v>1310</v>
      </c>
      <c r="AF2931" s="15" t="s">
        <v>1311</v>
      </c>
      <c r="AG2931" s="15"/>
      <c r="AH2931" s="15"/>
      <c r="AI2931" s="15"/>
      <c r="AJ2931" s="15"/>
      <c r="AK2931" s="15"/>
      <c r="AM2931" s="15"/>
      <c r="AN2931" s="15"/>
      <c r="AO2931" s="15"/>
      <c r="AP2931" s="15"/>
      <c r="AQ2931" s="15"/>
      <c r="AR2931" s="15"/>
    </row>
    <row r="2932" spans="1:44">
      <c r="A2932" s="14">
        <v>44629.437222222223</v>
      </c>
      <c r="B2932" s="15" t="s">
        <v>1296</v>
      </c>
      <c r="C2932" s="15" t="s">
        <v>11</v>
      </c>
      <c r="D2932" s="14">
        <v>44629.437222222223</v>
      </c>
      <c r="E2932" s="15">
        <f t="shared" ca="1" si="80"/>
        <v>4611</v>
      </c>
      <c r="F2932" s="15" t="s">
        <v>12</v>
      </c>
      <c r="G2932" s="15" t="s">
        <v>13</v>
      </c>
      <c r="H2932" s="15" t="s">
        <v>474</v>
      </c>
      <c r="I2932" s="15" t="s">
        <v>475</v>
      </c>
      <c r="J2932" s="15" t="s">
        <v>1297</v>
      </c>
      <c r="K2932" s="16" t="s">
        <v>1298</v>
      </c>
      <c r="L2932" s="15" t="s">
        <v>1299</v>
      </c>
      <c r="M2932" s="15" t="s">
        <v>1300</v>
      </c>
      <c r="N2932" s="15" t="s">
        <v>1301</v>
      </c>
      <c r="O2932" s="15" t="s">
        <v>194</v>
      </c>
      <c r="P2932" s="15" t="s">
        <v>22</v>
      </c>
      <c r="Q2932" s="15" t="s">
        <v>1303</v>
      </c>
      <c r="R2932" s="16" t="s">
        <v>1304</v>
      </c>
      <c r="S2932" s="16" t="s">
        <v>1305</v>
      </c>
      <c r="T2932" s="16" t="s">
        <v>1306</v>
      </c>
      <c r="U2932" s="18">
        <v>45087</v>
      </c>
      <c r="V2932" s="18">
        <v>45453</v>
      </c>
      <c r="W2932" s="15" t="s">
        <v>1307</v>
      </c>
      <c r="X2932" s="15" t="s">
        <v>1308</v>
      </c>
      <c r="Y2932" s="15" t="s">
        <v>41</v>
      </c>
      <c r="Z2932" s="15" t="s">
        <v>1302</v>
      </c>
      <c r="AA2932" s="15" t="s">
        <v>22</v>
      </c>
      <c r="AB2932" s="15"/>
      <c r="AC2932" s="15"/>
      <c r="AD2932" s="15" t="s">
        <v>1309</v>
      </c>
      <c r="AE2932" s="15" t="s">
        <v>1310</v>
      </c>
      <c r="AF2932" s="15" t="s">
        <v>1311</v>
      </c>
      <c r="AG2932" s="15"/>
      <c r="AH2932" s="15"/>
      <c r="AI2932" s="15"/>
      <c r="AJ2932" s="15"/>
      <c r="AM2932" s="15"/>
      <c r="AN2932" s="15"/>
      <c r="AO2932" s="15"/>
      <c r="AP2932" s="15"/>
      <c r="AQ2932" s="15"/>
      <c r="AR2932" s="15"/>
    </row>
    <row r="2933" spans="1:44">
      <c r="A2933" s="14">
        <v>44660.437222222223</v>
      </c>
      <c r="B2933" s="15" t="s">
        <v>1296</v>
      </c>
      <c r="C2933" s="15" t="s">
        <v>11</v>
      </c>
      <c r="D2933" s="14">
        <v>44660.437222222223</v>
      </c>
      <c r="E2933" s="15">
        <f t="shared" ca="1" si="80"/>
        <v>4370</v>
      </c>
      <c r="F2933" s="15" t="s">
        <v>12</v>
      </c>
      <c r="G2933" s="15" t="s">
        <v>13</v>
      </c>
      <c r="H2933" s="15" t="s">
        <v>474</v>
      </c>
      <c r="I2933" s="15" t="s">
        <v>475</v>
      </c>
      <c r="J2933" s="15" t="s">
        <v>1297</v>
      </c>
      <c r="K2933" s="16" t="s">
        <v>1298</v>
      </c>
      <c r="L2933" s="15" t="s">
        <v>1299</v>
      </c>
      <c r="M2933" s="15" t="s">
        <v>1300</v>
      </c>
      <c r="N2933" s="15" t="s">
        <v>1301</v>
      </c>
      <c r="O2933" s="15" t="s">
        <v>194</v>
      </c>
      <c r="P2933" s="15" t="s">
        <v>22</v>
      </c>
      <c r="Q2933" s="15" t="s">
        <v>1303</v>
      </c>
      <c r="R2933" s="16" t="s">
        <v>1304</v>
      </c>
      <c r="S2933" s="16" t="s">
        <v>1305</v>
      </c>
      <c r="T2933" s="16" t="s">
        <v>1306</v>
      </c>
      <c r="U2933" s="18">
        <v>45087</v>
      </c>
      <c r="V2933" s="18">
        <v>45453</v>
      </c>
      <c r="W2933" s="15" t="s">
        <v>1307</v>
      </c>
      <c r="X2933" s="15" t="s">
        <v>1308</v>
      </c>
      <c r="Y2933" s="15" t="s">
        <v>41</v>
      </c>
      <c r="Z2933" s="15" t="s">
        <v>1302</v>
      </c>
      <c r="AA2933" s="15" t="s">
        <v>22</v>
      </c>
      <c r="AB2933" s="15"/>
      <c r="AC2933" s="15"/>
      <c r="AD2933" s="15" t="s">
        <v>1309</v>
      </c>
      <c r="AE2933" s="15" t="s">
        <v>1310</v>
      </c>
      <c r="AF2933" s="15" t="s">
        <v>1311</v>
      </c>
      <c r="AG2933" s="15"/>
      <c r="AH2933" s="15"/>
      <c r="AI2933" s="15"/>
      <c r="AJ2933" s="15"/>
      <c r="AM2933" s="15"/>
      <c r="AN2933" s="15"/>
      <c r="AO2933" s="15"/>
      <c r="AP2933" s="15"/>
      <c r="AQ2933" s="15"/>
      <c r="AR2933" s="15"/>
    </row>
    <row r="2934" spans="1:44" s="15" customFormat="1">
      <c r="A2934" s="14">
        <v>44690.437222222223</v>
      </c>
      <c r="B2934" s="15" t="s">
        <v>1296</v>
      </c>
      <c r="C2934" s="15" t="s">
        <v>11</v>
      </c>
      <c r="D2934" s="14">
        <v>44690.437222222223</v>
      </c>
      <c r="E2934" s="15">
        <f t="shared" ca="1" si="80"/>
        <v>4824</v>
      </c>
      <c r="F2934" s="15" t="s">
        <v>12</v>
      </c>
      <c r="G2934" s="15" t="s">
        <v>13</v>
      </c>
      <c r="H2934" s="15" t="s">
        <v>474</v>
      </c>
      <c r="I2934" s="15" t="s">
        <v>475</v>
      </c>
      <c r="J2934" s="15" t="s">
        <v>1297</v>
      </c>
      <c r="K2934" s="16" t="s">
        <v>1298</v>
      </c>
      <c r="L2934" s="15" t="s">
        <v>1299</v>
      </c>
      <c r="M2934" s="15" t="s">
        <v>1300</v>
      </c>
      <c r="N2934" s="15" t="s">
        <v>1301</v>
      </c>
      <c r="O2934" s="15" t="s">
        <v>194</v>
      </c>
      <c r="P2934" s="15" t="s">
        <v>22</v>
      </c>
      <c r="Q2934" s="15" t="s">
        <v>1303</v>
      </c>
      <c r="R2934" s="16" t="s">
        <v>1304</v>
      </c>
      <c r="S2934" s="16" t="s">
        <v>1305</v>
      </c>
      <c r="T2934" s="16" t="s">
        <v>1306</v>
      </c>
      <c r="U2934" s="18">
        <v>45087</v>
      </c>
      <c r="V2934" s="18">
        <v>45453</v>
      </c>
      <c r="W2934" s="15" t="s">
        <v>1307</v>
      </c>
      <c r="X2934" s="15" t="s">
        <v>1308</v>
      </c>
      <c r="Y2934" s="15" t="s">
        <v>41</v>
      </c>
      <c r="Z2934" s="15" t="s">
        <v>1302</v>
      </c>
      <c r="AA2934" s="15" t="s">
        <v>22</v>
      </c>
      <c r="AD2934" s="15" t="s">
        <v>1309</v>
      </c>
      <c r="AE2934" s="15" t="s">
        <v>1310</v>
      </c>
      <c r="AF2934" s="15" t="s">
        <v>1311</v>
      </c>
      <c r="AK2934"/>
      <c r="AL2934"/>
    </row>
    <row r="2935" spans="1:44" s="15" customFormat="1">
      <c r="A2935" s="14">
        <v>44721.437222222223</v>
      </c>
      <c r="B2935" s="15" t="s">
        <v>1296</v>
      </c>
      <c r="C2935" s="15" t="s">
        <v>11</v>
      </c>
      <c r="D2935" s="14">
        <v>44721.437222222223</v>
      </c>
      <c r="E2935" s="15">
        <f t="shared" ca="1" si="80"/>
        <v>3257</v>
      </c>
      <c r="F2935" s="15" t="s">
        <v>12</v>
      </c>
      <c r="G2935" s="15" t="s">
        <v>13</v>
      </c>
      <c r="H2935" s="15" t="s">
        <v>474</v>
      </c>
      <c r="I2935" s="15" t="s">
        <v>475</v>
      </c>
      <c r="J2935" s="15" t="s">
        <v>1297</v>
      </c>
      <c r="K2935" s="16" t="s">
        <v>1298</v>
      </c>
      <c r="L2935" s="15" t="s">
        <v>1299</v>
      </c>
      <c r="M2935" s="15" t="s">
        <v>1300</v>
      </c>
      <c r="N2935" s="15" t="s">
        <v>1301</v>
      </c>
      <c r="O2935" s="15" t="s">
        <v>194</v>
      </c>
      <c r="P2935" s="15" t="s">
        <v>22</v>
      </c>
      <c r="Q2935" s="15" t="s">
        <v>1303</v>
      </c>
      <c r="R2935" s="16" t="s">
        <v>1304</v>
      </c>
      <c r="S2935" s="16" t="s">
        <v>1305</v>
      </c>
      <c r="T2935" s="16" t="s">
        <v>1306</v>
      </c>
      <c r="U2935" s="18">
        <v>45087</v>
      </c>
      <c r="V2935" s="18">
        <v>45453</v>
      </c>
      <c r="W2935" s="15" t="s">
        <v>1307</v>
      </c>
      <c r="X2935" s="15" t="s">
        <v>1308</v>
      </c>
      <c r="Y2935" s="15" t="s">
        <v>41</v>
      </c>
      <c r="Z2935" s="15" t="s">
        <v>1302</v>
      </c>
      <c r="AA2935" s="15" t="s">
        <v>22</v>
      </c>
      <c r="AD2935" s="15" t="s">
        <v>1309</v>
      </c>
      <c r="AE2935" s="15" t="s">
        <v>1310</v>
      </c>
      <c r="AF2935" s="15" t="s">
        <v>1311</v>
      </c>
      <c r="AK2935"/>
      <c r="AL2935"/>
    </row>
    <row r="2936" spans="1:44" s="15" customFormat="1">
      <c r="A2936" s="14">
        <v>44751.437222222223</v>
      </c>
      <c r="B2936" s="15" t="s">
        <v>1296</v>
      </c>
      <c r="C2936" s="15" t="s">
        <v>11</v>
      </c>
      <c r="D2936" s="14">
        <v>44751.437222222223</v>
      </c>
      <c r="E2936" s="15">
        <f t="shared" ca="1" si="80"/>
        <v>3930</v>
      </c>
      <c r="F2936" s="15" t="s">
        <v>12</v>
      </c>
      <c r="G2936" s="15" t="s">
        <v>13</v>
      </c>
      <c r="H2936" s="15" t="s">
        <v>474</v>
      </c>
      <c r="I2936" s="15" t="s">
        <v>475</v>
      </c>
      <c r="J2936" s="15" t="s">
        <v>1297</v>
      </c>
      <c r="K2936" s="16" t="s">
        <v>1298</v>
      </c>
      <c r="L2936" s="15" t="s">
        <v>1299</v>
      </c>
      <c r="M2936" s="15" t="s">
        <v>1300</v>
      </c>
      <c r="N2936" s="15" t="s">
        <v>1301</v>
      </c>
      <c r="O2936" s="15" t="s">
        <v>194</v>
      </c>
      <c r="P2936" s="15" t="s">
        <v>22</v>
      </c>
      <c r="Q2936" s="15" t="s">
        <v>1303</v>
      </c>
      <c r="R2936" s="16" t="s">
        <v>1304</v>
      </c>
      <c r="S2936" s="16" t="s">
        <v>1305</v>
      </c>
      <c r="T2936" s="16" t="s">
        <v>1306</v>
      </c>
      <c r="U2936" s="18">
        <v>45087</v>
      </c>
      <c r="V2936" s="18">
        <v>45453</v>
      </c>
      <c r="W2936" s="15" t="s">
        <v>1307</v>
      </c>
      <c r="X2936" s="15" t="s">
        <v>1308</v>
      </c>
      <c r="Y2936" s="15" t="s">
        <v>41</v>
      </c>
      <c r="Z2936" s="15" t="s">
        <v>1302</v>
      </c>
      <c r="AA2936" s="15" t="s">
        <v>22</v>
      </c>
      <c r="AD2936" s="15" t="s">
        <v>1309</v>
      </c>
      <c r="AE2936" s="15" t="s">
        <v>1310</v>
      </c>
      <c r="AF2936" s="15" t="s">
        <v>1311</v>
      </c>
      <c r="AK2936"/>
      <c r="AL2936"/>
    </row>
    <row r="2937" spans="1:44" s="15" customFormat="1">
      <c r="A2937" s="14">
        <v>44782.437222222223</v>
      </c>
      <c r="B2937" s="15" t="s">
        <v>1296</v>
      </c>
      <c r="C2937" s="15" t="s">
        <v>11</v>
      </c>
      <c r="D2937" s="14">
        <v>44782.437222222223</v>
      </c>
      <c r="E2937" s="15">
        <f t="shared" ca="1" si="80"/>
        <v>4147</v>
      </c>
      <c r="F2937" s="15" t="s">
        <v>12</v>
      </c>
      <c r="G2937" s="15" t="s">
        <v>13</v>
      </c>
      <c r="H2937" s="15" t="s">
        <v>474</v>
      </c>
      <c r="I2937" s="15" t="s">
        <v>475</v>
      </c>
      <c r="J2937" s="15" t="s">
        <v>1297</v>
      </c>
      <c r="K2937" s="16" t="s">
        <v>1298</v>
      </c>
      <c r="L2937" s="15" t="s">
        <v>1299</v>
      </c>
      <c r="M2937" s="15" t="s">
        <v>1300</v>
      </c>
      <c r="N2937" s="15" t="s">
        <v>1301</v>
      </c>
      <c r="O2937" s="15" t="s">
        <v>194</v>
      </c>
      <c r="P2937" s="15" t="s">
        <v>22</v>
      </c>
      <c r="Q2937" s="15" t="s">
        <v>1303</v>
      </c>
      <c r="R2937" s="16" t="s">
        <v>1304</v>
      </c>
      <c r="S2937" s="16" t="s">
        <v>1305</v>
      </c>
      <c r="T2937" s="16" t="s">
        <v>1306</v>
      </c>
      <c r="U2937" s="18">
        <v>45087</v>
      </c>
      <c r="V2937" s="18">
        <v>45453</v>
      </c>
      <c r="W2937" s="15" t="s">
        <v>1307</v>
      </c>
      <c r="X2937" s="15" t="s">
        <v>1308</v>
      </c>
      <c r="Y2937" s="15" t="s">
        <v>41</v>
      </c>
      <c r="Z2937" s="15" t="s">
        <v>1302</v>
      </c>
      <c r="AA2937" s="15" t="s">
        <v>22</v>
      </c>
      <c r="AD2937" s="15" t="s">
        <v>1309</v>
      </c>
      <c r="AE2937" s="15" t="s">
        <v>1310</v>
      </c>
      <c r="AF2937" s="15" t="s">
        <v>1311</v>
      </c>
      <c r="AK2937"/>
      <c r="AL2937"/>
    </row>
    <row r="2938" spans="1:44" s="15" customFormat="1">
      <c r="A2938" s="14">
        <v>44813.437222222223</v>
      </c>
      <c r="B2938" s="15" t="s">
        <v>1296</v>
      </c>
      <c r="C2938" s="15" t="s">
        <v>11</v>
      </c>
      <c r="D2938" s="14">
        <v>44813.437222222223</v>
      </c>
      <c r="E2938" s="15">
        <f t="shared" ca="1" si="80"/>
        <v>4131</v>
      </c>
      <c r="F2938" s="15" t="s">
        <v>12</v>
      </c>
      <c r="G2938" s="15" t="s">
        <v>13</v>
      </c>
      <c r="H2938" s="15" t="s">
        <v>474</v>
      </c>
      <c r="I2938" s="15" t="s">
        <v>475</v>
      </c>
      <c r="J2938" s="15" t="s">
        <v>1297</v>
      </c>
      <c r="K2938" s="16" t="s">
        <v>1298</v>
      </c>
      <c r="L2938" s="15" t="s">
        <v>1299</v>
      </c>
      <c r="M2938" s="15" t="s">
        <v>1300</v>
      </c>
      <c r="N2938" s="15" t="s">
        <v>1301</v>
      </c>
      <c r="O2938" s="15" t="s">
        <v>194</v>
      </c>
      <c r="P2938" s="15" t="s">
        <v>22</v>
      </c>
      <c r="Q2938" s="15" t="s">
        <v>1303</v>
      </c>
      <c r="R2938" s="16" t="s">
        <v>1304</v>
      </c>
      <c r="S2938" s="16" t="s">
        <v>1305</v>
      </c>
      <c r="T2938" s="16" t="s">
        <v>1306</v>
      </c>
      <c r="U2938" s="18">
        <v>45087</v>
      </c>
      <c r="V2938" s="18">
        <v>45453</v>
      </c>
      <c r="W2938" s="15" t="s">
        <v>1307</v>
      </c>
      <c r="X2938" s="15" t="s">
        <v>1308</v>
      </c>
      <c r="Y2938" s="15" t="s">
        <v>41</v>
      </c>
      <c r="Z2938" s="15" t="s">
        <v>1302</v>
      </c>
      <c r="AA2938" s="15" t="s">
        <v>22</v>
      </c>
      <c r="AD2938" s="15" t="s">
        <v>1309</v>
      </c>
      <c r="AE2938" s="15" t="s">
        <v>1310</v>
      </c>
      <c r="AF2938" s="15" t="s">
        <v>1311</v>
      </c>
      <c r="AK2938"/>
      <c r="AL2938"/>
    </row>
    <row r="2939" spans="1:44" s="15" customFormat="1">
      <c r="A2939" s="14">
        <v>44843.437222222223</v>
      </c>
      <c r="B2939" s="15" t="s">
        <v>1296</v>
      </c>
      <c r="C2939" s="15" t="s">
        <v>11</v>
      </c>
      <c r="D2939" s="14">
        <v>44843.437222222223</v>
      </c>
      <c r="E2939" s="15">
        <f t="shared" ca="1" si="80"/>
        <v>3927</v>
      </c>
      <c r="F2939" s="15" t="s">
        <v>12</v>
      </c>
      <c r="G2939" s="15" t="s">
        <v>13</v>
      </c>
      <c r="H2939" s="15" t="s">
        <v>474</v>
      </c>
      <c r="I2939" s="15" t="s">
        <v>475</v>
      </c>
      <c r="J2939" s="15" t="s">
        <v>1297</v>
      </c>
      <c r="K2939" s="16" t="s">
        <v>1298</v>
      </c>
      <c r="L2939" s="15" t="s">
        <v>1299</v>
      </c>
      <c r="M2939" s="15" t="s">
        <v>1300</v>
      </c>
      <c r="N2939" s="15" t="s">
        <v>1301</v>
      </c>
      <c r="O2939" s="15" t="s">
        <v>194</v>
      </c>
      <c r="P2939" s="15" t="s">
        <v>22</v>
      </c>
      <c r="Q2939" s="15" t="s">
        <v>1303</v>
      </c>
      <c r="R2939" s="16" t="s">
        <v>1304</v>
      </c>
      <c r="S2939" s="16" t="s">
        <v>1305</v>
      </c>
      <c r="T2939" s="16" t="s">
        <v>1306</v>
      </c>
      <c r="U2939" s="18">
        <v>45087</v>
      </c>
      <c r="V2939" s="18">
        <v>45453</v>
      </c>
      <c r="W2939" s="15" t="s">
        <v>1307</v>
      </c>
      <c r="X2939" s="15" t="s">
        <v>1308</v>
      </c>
      <c r="Y2939" s="15" t="s">
        <v>41</v>
      </c>
      <c r="Z2939" s="15" t="s">
        <v>1302</v>
      </c>
      <c r="AA2939" s="15" t="s">
        <v>22</v>
      </c>
      <c r="AD2939" s="15" t="s">
        <v>1309</v>
      </c>
      <c r="AE2939" s="15" t="s">
        <v>1310</v>
      </c>
      <c r="AF2939" s="15" t="s">
        <v>1311</v>
      </c>
      <c r="AK2939"/>
    </row>
    <row r="2940" spans="1:44" s="15" customFormat="1">
      <c r="A2940" s="14">
        <v>44874.437222222223</v>
      </c>
      <c r="B2940" s="15" t="s">
        <v>1296</v>
      </c>
      <c r="C2940" s="15" t="s">
        <v>11</v>
      </c>
      <c r="D2940" s="14">
        <v>44874.437222222223</v>
      </c>
      <c r="E2940" s="15">
        <f t="shared" ca="1" si="80"/>
        <v>4930</v>
      </c>
      <c r="F2940" s="15" t="s">
        <v>12</v>
      </c>
      <c r="G2940" s="15" t="s">
        <v>13</v>
      </c>
      <c r="H2940" s="15" t="s">
        <v>474</v>
      </c>
      <c r="I2940" s="15" t="s">
        <v>475</v>
      </c>
      <c r="J2940" s="15" t="s">
        <v>1297</v>
      </c>
      <c r="K2940" s="16" t="s">
        <v>1298</v>
      </c>
      <c r="L2940" s="15" t="s">
        <v>1299</v>
      </c>
      <c r="M2940" s="15" t="s">
        <v>1300</v>
      </c>
      <c r="N2940" s="15" t="s">
        <v>1301</v>
      </c>
      <c r="O2940" s="15" t="s">
        <v>194</v>
      </c>
      <c r="P2940" s="15" t="s">
        <v>22</v>
      </c>
      <c r="Q2940" s="15" t="s">
        <v>1303</v>
      </c>
      <c r="R2940" s="16" t="s">
        <v>1304</v>
      </c>
      <c r="S2940" s="16" t="s">
        <v>1305</v>
      </c>
      <c r="T2940" s="16" t="s">
        <v>1306</v>
      </c>
      <c r="U2940" s="18">
        <v>45087</v>
      </c>
      <c r="V2940" s="18">
        <v>45453</v>
      </c>
      <c r="W2940" s="15" t="s">
        <v>1307</v>
      </c>
      <c r="X2940" s="15" t="s">
        <v>1308</v>
      </c>
      <c r="Y2940" s="15" t="s">
        <v>41</v>
      </c>
      <c r="Z2940" s="15" t="s">
        <v>1302</v>
      </c>
      <c r="AA2940" s="15" t="s">
        <v>22</v>
      </c>
      <c r="AD2940" s="15" t="s">
        <v>1309</v>
      </c>
      <c r="AE2940" s="15" t="s">
        <v>1310</v>
      </c>
      <c r="AF2940" s="15" t="s">
        <v>1311</v>
      </c>
      <c r="AK2940"/>
    </row>
    <row r="2941" spans="1:44" s="15" customFormat="1">
      <c r="A2941" s="14">
        <v>44904.437222222223</v>
      </c>
      <c r="B2941" s="15" t="s">
        <v>1296</v>
      </c>
      <c r="C2941" s="15" t="s">
        <v>11</v>
      </c>
      <c r="D2941" s="14">
        <v>44904.437222222223</v>
      </c>
      <c r="E2941" s="15">
        <f t="shared" ca="1" si="80"/>
        <v>3457</v>
      </c>
      <c r="F2941" s="15" t="s">
        <v>12</v>
      </c>
      <c r="G2941" s="15" t="s">
        <v>13</v>
      </c>
      <c r="H2941" s="15" t="s">
        <v>474</v>
      </c>
      <c r="I2941" s="15" t="s">
        <v>475</v>
      </c>
      <c r="J2941" s="15" t="s">
        <v>1297</v>
      </c>
      <c r="K2941" s="16" t="s">
        <v>1298</v>
      </c>
      <c r="L2941" s="15" t="s">
        <v>1299</v>
      </c>
      <c r="M2941" s="15" t="s">
        <v>1300</v>
      </c>
      <c r="N2941" s="15" t="s">
        <v>1301</v>
      </c>
      <c r="O2941" s="15" t="s">
        <v>194</v>
      </c>
      <c r="P2941" s="15" t="s">
        <v>22</v>
      </c>
      <c r="Q2941" s="15" t="s">
        <v>1303</v>
      </c>
      <c r="R2941" s="16" t="s">
        <v>1304</v>
      </c>
      <c r="S2941" s="16" t="s">
        <v>1305</v>
      </c>
      <c r="T2941" s="16" t="s">
        <v>1306</v>
      </c>
      <c r="U2941" s="18">
        <v>45087</v>
      </c>
      <c r="V2941" s="18">
        <v>45453</v>
      </c>
      <c r="W2941" s="15" t="s">
        <v>1307</v>
      </c>
      <c r="X2941" s="15" t="s">
        <v>1308</v>
      </c>
      <c r="Y2941" s="15" t="s">
        <v>41</v>
      </c>
      <c r="Z2941" s="15" t="s">
        <v>1302</v>
      </c>
      <c r="AA2941" s="15" t="s">
        <v>22</v>
      </c>
      <c r="AD2941" s="15" t="s">
        <v>1309</v>
      </c>
      <c r="AE2941" s="15" t="s">
        <v>1310</v>
      </c>
      <c r="AF2941" s="15" t="s">
        <v>1311</v>
      </c>
    </row>
    <row r="2942" spans="1:44" s="15" customFormat="1">
      <c r="A2942" s="14">
        <v>44935.437222222223</v>
      </c>
      <c r="B2942" s="15" t="s">
        <v>1296</v>
      </c>
      <c r="C2942" s="15" t="s">
        <v>11</v>
      </c>
      <c r="D2942" s="14">
        <v>44935.437222222223</v>
      </c>
      <c r="E2942" s="15">
        <f t="shared" ca="1" si="80"/>
        <v>4359</v>
      </c>
      <c r="F2942" s="15" t="s">
        <v>12</v>
      </c>
      <c r="G2942" s="15" t="s">
        <v>13</v>
      </c>
      <c r="H2942" s="15" t="s">
        <v>474</v>
      </c>
      <c r="I2942" s="15" t="s">
        <v>475</v>
      </c>
      <c r="J2942" s="15" t="s">
        <v>1297</v>
      </c>
      <c r="K2942" s="16" t="s">
        <v>1298</v>
      </c>
      <c r="L2942" s="15" t="s">
        <v>1299</v>
      </c>
      <c r="M2942" s="15" t="s">
        <v>1300</v>
      </c>
      <c r="N2942" s="15" t="s">
        <v>1301</v>
      </c>
      <c r="O2942" s="15" t="s">
        <v>194</v>
      </c>
      <c r="P2942" s="15" t="s">
        <v>22</v>
      </c>
      <c r="Q2942" s="15" t="s">
        <v>1303</v>
      </c>
      <c r="R2942" s="16" t="s">
        <v>1304</v>
      </c>
      <c r="S2942" s="16" t="s">
        <v>1305</v>
      </c>
      <c r="T2942" s="16" t="s">
        <v>1306</v>
      </c>
      <c r="U2942" s="18">
        <v>45087</v>
      </c>
      <c r="V2942" s="18">
        <v>45453</v>
      </c>
      <c r="W2942" s="15" t="s">
        <v>1307</v>
      </c>
      <c r="X2942" s="15" t="s">
        <v>1308</v>
      </c>
      <c r="Y2942" s="15" t="s">
        <v>41</v>
      </c>
      <c r="Z2942" s="15" t="s">
        <v>1302</v>
      </c>
      <c r="AA2942" s="15" t="s">
        <v>22</v>
      </c>
      <c r="AD2942" s="15" t="s">
        <v>1309</v>
      </c>
      <c r="AE2942" s="15" t="s">
        <v>1310</v>
      </c>
      <c r="AF2942" s="15" t="s">
        <v>1311</v>
      </c>
      <c r="AN2942"/>
    </row>
    <row r="2943" spans="1:44" s="15" customFormat="1">
      <c r="A2943" s="14">
        <v>44966.437222222223</v>
      </c>
      <c r="B2943" s="15" t="s">
        <v>1296</v>
      </c>
      <c r="C2943" s="15" t="s">
        <v>11</v>
      </c>
      <c r="D2943" s="14">
        <v>44966.437222222223</v>
      </c>
      <c r="E2943" s="15">
        <f t="shared" ca="1" si="80"/>
        <v>3371</v>
      </c>
      <c r="F2943" s="15" t="s">
        <v>12</v>
      </c>
      <c r="G2943" s="15" t="s">
        <v>13</v>
      </c>
      <c r="H2943" s="15" t="s">
        <v>474</v>
      </c>
      <c r="I2943" s="15" t="s">
        <v>475</v>
      </c>
      <c r="J2943" s="15" t="s">
        <v>1297</v>
      </c>
      <c r="K2943" s="16" t="s">
        <v>1298</v>
      </c>
      <c r="L2943" s="15" t="s">
        <v>1299</v>
      </c>
      <c r="M2943" s="15" t="s">
        <v>1300</v>
      </c>
      <c r="N2943" s="15" t="s">
        <v>1301</v>
      </c>
      <c r="O2943" s="15" t="s">
        <v>194</v>
      </c>
      <c r="P2943" s="15" t="s">
        <v>22</v>
      </c>
      <c r="Q2943" s="15" t="s">
        <v>1303</v>
      </c>
      <c r="R2943" s="16" t="s">
        <v>1304</v>
      </c>
      <c r="S2943" s="16" t="s">
        <v>1305</v>
      </c>
      <c r="T2943" s="16" t="s">
        <v>1306</v>
      </c>
      <c r="U2943" s="18">
        <v>45087</v>
      </c>
      <c r="V2943" s="18">
        <v>45453</v>
      </c>
      <c r="W2943" s="15" t="s">
        <v>1307</v>
      </c>
      <c r="X2943" s="15" t="s">
        <v>1308</v>
      </c>
      <c r="Y2943" s="15" t="s">
        <v>41</v>
      </c>
      <c r="Z2943" s="15" t="s">
        <v>1302</v>
      </c>
      <c r="AA2943" s="15" t="s">
        <v>22</v>
      </c>
      <c r="AD2943" s="15" t="s">
        <v>1309</v>
      </c>
      <c r="AE2943" s="15" t="s">
        <v>1310</v>
      </c>
      <c r="AF2943" s="15" t="s">
        <v>1311</v>
      </c>
      <c r="AN2943"/>
    </row>
    <row r="2944" spans="1:44" s="15" customFormat="1">
      <c r="A2944" s="14">
        <v>44994.437222222223</v>
      </c>
      <c r="B2944" s="15" t="s">
        <v>1296</v>
      </c>
      <c r="C2944" s="15" t="s">
        <v>11</v>
      </c>
      <c r="D2944" s="14">
        <v>44994.437222222223</v>
      </c>
      <c r="E2944" s="15">
        <f t="shared" ca="1" si="80"/>
        <v>3911</v>
      </c>
      <c r="F2944" s="15" t="s">
        <v>12</v>
      </c>
      <c r="G2944" s="15" t="s">
        <v>13</v>
      </c>
      <c r="H2944" s="15" t="s">
        <v>474</v>
      </c>
      <c r="I2944" s="15" t="s">
        <v>475</v>
      </c>
      <c r="J2944" s="15" t="s">
        <v>1297</v>
      </c>
      <c r="K2944" s="16" t="s">
        <v>1298</v>
      </c>
      <c r="L2944" s="15" t="s">
        <v>1299</v>
      </c>
      <c r="M2944" s="15" t="s">
        <v>1300</v>
      </c>
      <c r="N2944" s="15" t="s">
        <v>1301</v>
      </c>
      <c r="O2944" s="15" t="s">
        <v>194</v>
      </c>
      <c r="P2944" s="15" t="s">
        <v>22</v>
      </c>
      <c r="Q2944" s="15" t="s">
        <v>1303</v>
      </c>
      <c r="R2944" s="16" t="s">
        <v>1304</v>
      </c>
      <c r="S2944" s="16" t="s">
        <v>1305</v>
      </c>
      <c r="T2944" s="16" t="s">
        <v>1306</v>
      </c>
      <c r="U2944" s="18">
        <v>45087</v>
      </c>
      <c r="V2944" s="18">
        <v>45453</v>
      </c>
      <c r="W2944" s="15" t="s">
        <v>1307</v>
      </c>
      <c r="X2944" s="15" t="s">
        <v>1308</v>
      </c>
      <c r="Y2944" s="15" t="s">
        <v>41</v>
      </c>
      <c r="Z2944" s="15" t="s">
        <v>1302</v>
      </c>
      <c r="AA2944" s="15" t="s">
        <v>22</v>
      </c>
      <c r="AD2944" s="15" t="s">
        <v>1309</v>
      </c>
      <c r="AE2944" s="15" t="s">
        <v>1310</v>
      </c>
      <c r="AF2944" s="15" t="s">
        <v>1311</v>
      </c>
      <c r="AN2944"/>
    </row>
    <row r="2945" spans="1:41" s="15" customFormat="1">
      <c r="A2945" s="14">
        <v>45025.437222222223</v>
      </c>
      <c r="B2945" s="15" t="s">
        <v>1296</v>
      </c>
      <c r="C2945" s="15" t="s">
        <v>11</v>
      </c>
      <c r="D2945" s="14">
        <v>45025.437222222223</v>
      </c>
      <c r="E2945" s="15">
        <f t="shared" ca="1" si="80"/>
        <v>4972</v>
      </c>
      <c r="F2945" s="15" t="s">
        <v>12</v>
      </c>
      <c r="G2945" s="15" t="s">
        <v>13</v>
      </c>
      <c r="H2945" s="15" t="s">
        <v>474</v>
      </c>
      <c r="I2945" s="15" t="s">
        <v>475</v>
      </c>
      <c r="J2945" s="15" t="s">
        <v>1297</v>
      </c>
      <c r="K2945" s="16" t="s">
        <v>1298</v>
      </c>
      <c r="L2945" s="15" t="s">
        <v>1299</v>
      </c>
      <c r="M2945" s="15" t="s">
        <v>1300</v>
      </c>
      <c r="N2945" s="15" t="s">
        <v>1301</v>
      </c>
      <c r="O2945" s="15" t="s">
        <v>194</v>
      </c>
      <c r="P2945" s="15" t="s">
        <v>22</v>
      </c>
      <c r="Q2945" s="15" t="s">
        <v>1303</v>
      </c>
      <c r="R2945" s="16" t="s">
        <v>1304</v>
      </c>
      <c r="S2945" s="16" t="s">
        <v>1305</v>
      </c>
      <c r="T2945" s="16" t="s">
        <v>1306</v>
      </c>
      <c r="U2945" s="18">
        <v>45087</v>
      </c>
      <c r="V2945" s="18">
        <v>45453</v>
      </c>
      <c r="W2945" s="15" t="s">
        <v>1307</v>
      </c>
      <c r="X2945" s="15" t="s">
        <v>1308</v>
      </c>
      <c r="Y2945" s="15" t="s">
        <v>41</v>
      </c>
      <c r="Z2945" s="15" t="s">
        <v>1302</v>
      </c>
      <c r="AA2945" s="15" t="s">
        <v>22</v>
      </c>
      <c r="AD2945" s="15" t="s">
        <v>1309</v>
      </c>
      <c r="AE2945" s="15" t="s">
        <v>1310</v>
      </c>
      <c r="AF2945" s="15" t="s">
        <v>1311</v>
      </c>
      <c r="AN2945"/>
    </row>
    <row r="2946" spans="1:41" s="15" customFormat="1">
      <c r="A2946" s="14">
        <v>45055.437222222223</v>
      </c>
      <c r="B2946" s="15" t="s">
        <v>1296</v>
      </c>
      <c r="C2946" s="15" t="s">
        <v>11</v>
      </c>
      <c r="D2946" s="14">
        <v>45055.437222222223</v>
      </c>
      <c r="E2946" s="15">
        <f t="shared" ca="1" si="80"/>
        <v>4007</v>
      </c>
      <c r="F2946" s="15" t="s">
        <v>12</v>
      </c>
      <c r="G2946" s="15" t="s">
        <v>13</v>
      </c>
      <c r="H2946" s="15" t="s">
        <v>474</v>
      </c>
      <c r="I2946" s="15" t="s">
        <v>475</v>
      </c>
      <c r="J2946" s="15" t="s">
        <v>1297</v>
      </c>
      <c r="K2946" s="16" t="s">
        <v>1298</v>
      </c>
      <c r="L2946" s="15" t="s">
        <v>1299</v>
      </c>
      <c r="M2946" s="15" t="s">
        <v>1300</v>
      </c>
      <c r="N2946" s="15" t="s">
        <v>1301</v>
      </c>
      <c r="O2946" s="15" t="s">
        <v>194</v>
      </c>
      <c r="P2946" s="15" t="s">
        <v>22</v>
      </c>
      <c r="Q2946" s="15" t="s">
        <v>1303</v>
      </c>
      <c r="R2946" s="16" t="s">
        <v>1304</v>
      </c>
      <c r="S2946" s="16" t="s">
        <v>1305</v>
      </c>
      <c r="T2946" s="16" t="s">
        <v>1306</v>
      </c>
      <c r="U2946" s="18">
        <v>45087</v>
      </c>
      <c r="V2946" s="18">
        <v>45453</v>
      </c>
      <c r="W2946" s="15" t="s">
        <v>1307</v>
      </c>
      <c r="X2946" s="15" t="s">
        <v>1308</v>
      </c>
      <c r="Y2946" s="15" t="s">
        <v>41</v>
      </c>
      <c r="Z2946" s="15" t="s">
        <v>1302</v>
      </c>
      <c r="AA2946" s="15" t="s">
        <v>22</v>
      </c>
      <c r="AD2946" s="15" t="s">
        <v>1309</v>
      </c>
      <c r="AE2946" s="15" t="s">
        <v>1310</v>
      </c>
      <c r="AF2946" s="15" t="s">
        <v>1311</v>
      </c>
      <c r="AI2946"/>
      <c r="AN2946"/>
    </row>
    <row r="2947" spans="1:41" s="15" customFormat="1">
      <c r="A2947" s="14">
        <v>45086.437222222223</v>
      </c>
      <c r="B2947" s="15" t="s">
        <v>1296</v>
      </c>
      <c r="C2947" s="15" t="s">
        <v>11</v>
      </c>
      <c r="D2947" s="14">
        <v>45086.437222222223</v>
      </c>
      <c r="E2947" s="15">
        <f t="shared" ca="1" si="80"/>
        <v>3652</v>
      </c>
      <c r="F2947" s="15" t="s">
        <v>12</v>
      </c>
      <c r="G2947" s="15" t="s">
        <v>13</v>
      </c>
      <c r="H2947" s="15" t="s">
        <v>474</v>
      </c>
      <c r="I2947" s="15" t="s">
        <v>475</v>
      </c>
      <c r="J2947" s="15" t="s">
        <v>1297</v>
      </c>
      <c r="K2947" s="16" t="s">
        <v>1298</v>
      </c>
      <c r="L2947" s="15" t="s">
        <v>1299</v>
      </c>
      <c r="M2947" s="15" t="s">
        <v>1300</v>
      </c>
      <c r="N2947" s="15" t="s">
        <v>1301</v>
      </c>
      <c r="O2947" s="15" t="s">
        <v>194</v>
      </c>
      <c r="P2947" s="15" t="s">
        <v>22</v>
      </c>
      <c r="Q2947" s="15" t="s">
        <v>1303</v>
      </c>
      <c r="R2947" s="16" t="s">
        <v>1304</v>
      </c>
      <c r="S2947" s="16" t="s">
        <v>1305</v>
      </c>
      <c r="T2947" s="16" t="s">
        <v>1306</v>
      </c>
      <c r="U2947" s="18">
        <v>45087</v>
      </c>
      <c r="V2947" s="18">
        <v>45453</v>
      </c>
      <c r="W2947" s="15" t="s">
        <v>1307</v>
      </c>
      <c r="X2947" s="15" t="s">
        <v>1308</v>
      </c>
      <c r="Y2947" s="15" t="s">
        <v>41</v>
      </c>
      <c r="Z2947" s="15" t="s">
        <v>1302</v>
      </c>
      <c r="AA2947" s="15" t="s">
        <v>22</v>
      </c>
      <c r="AD2947" s="15" t="s">
        <v>1309</v>
      </c>
      <c r="AE2947" s="15" t="s">
        <v>1310</v>
      </c>
      <c r="AF2947" s="15" t="s">
        <v>1311</v>
      </c>
      <c r="AI2947"/>
      <c r="AN2947"/>
    </row>
    <row r="2948" spans="1:41" s="15" customFormat="1">
      <c r="A2948" s="14">
        <v>45116.437222222223</v>
      </c>
      <c r="B2948" s="15" t="s">
        <v>1296</v>
      </c>
      <c r="C2948" s="15" t="s">
        <v>11</v>
      </c>
      <c r="D2948" s="14">
        <v>45116.437222222223</v>
      </c>
      <c r="E2948" s="15">
        <f t="shared" ca="1" si="80"/>
        <v>3517</v>
      </c>
      <c r="F2948" s="15" t="s">
        <v>12</v>
      </c>
      <c r="G2948" s="15" t="s">
        <v>13</v>
      </c>
      <c r="H2948" s="15" t="s">
        <v>474</v>
      </c>
      <c r="I2948" s="15" t="s">
        <v>475</v>
      </c>
      <c r="J2948" s="15" t="s">
        <v>1297</v>
      </c>
      <c r="K2948" s="16" t="s">
        <v>1298</v>
      </c>
      <c r="L2948" s="15" t="s">
        <v>1299</v>
      </c>
      <c r="M2948" s="15" t="s">
        <v>1300</v>
      </c>
      <c r="N2948" s="15" t="s">
        <v>1301</v>
      </c>
      <c r="O2948" s="15" t="s">
        <v>194</v>
      </c>
      <c r="P2948" s="15" t="s">
        <v>22</v>
      </c>
      <c r="Q2948" s="15" t="s">
        <v>1303</v>
      </c>
      <c r="R2948" s="16" t="s">
        <v>1304</v>
      </c>
      <c r="S2948" s="16" t="s">
        <v>1305</v>
      </c>
      <c r="T2948" s="16" t="s">
        <v>1306</v>
      </c>
      <c r="U2948" s="18">
        <v>45087</v>
      </c>
      <c r="V2948" s="18">
        <v>45453</v>
      </c>
      <c r="W2948" s="15" t="s">
        <v>1307</v>
      </c>
      <c r="X2948" s="15" t="s">
        <v>1308</v>
      </c>
      <c r="Y2948" s="15" t="s">
        <v>41</v>
      </c>
      <c r="Z2948" s="15" t="s">
        <v>1302</v>
      </c>
      <c r="AA2948" s="15" t="s">
        <v>22</v>
      </c>
      <c r="AD2948" s="15" t="s">
        <v>1309</v>
      </c>
      <c r="AE2948" s="15" t="s">
        <v>1310</v>
      </c>
      <c r="AF2948" s="15" t="s">
        <v>1311</v>
      </c>
      <c r="AI2948"/>
    </row>
    <row r="2949" spans="1:41" s="15" customFormat="1">
      <c r="A2949" s="14">
        <v>45147.437222222223</v>
      </c>
      <c r="B2949" s="15" t="s">
        <v>1296</v>
      </c>
      <c r="C2949" s="15" t="s">
        <v>11</v>
      </c>
      <c r="D2949" s="14">
        <v>45147.437222222223</v>
      </c>
      <c r="E2949" s="15">
        <f t="shared" ca="1" si="80"/>
        <v>4865</v>
      </c>
      <c r="F2949" s="15" t="s">
        <v>12</v>
      </c>
      <c r="G2949" s="15" t="s">
        <v>13</v>
      </c>
      <c r="H2949" s="15" t="s">
        <v>474</v>
      </c>
      <c r="I2949" s="15" t="s">
        <v>475</v>
      </c>
      <c r="J2949" s="15" t="s">
        <v>1297</v>
      </c>
      <c r="K2949" s="16" t="s">
        <v>1298</v>
      </c>
      <c r="L2949" s="15" t="s">
        <v>1299</v>
      </c>
      <c r="M2949" s="15" t="s">
        <v>1300</v>
      </c>
      <c r="N2949" s="15" t="s">
        <v>1301</v>
      </c>
      <c r="O2949" s="15" t="s">
        <v>194</v>
      </c>
      <c r="P2949" s="15" t="s">
        <v>22</v>
      </c>
      <c r="Q2949" s="15" t="s">
        <v>1303</v>
      </c>
      <c r="R2949" s="16" t="s">
        <v>1304</v>
      </c>
      <c r="S2949" s="16" t="s">
        <v>1305</v>
      </c>
      <c r="T2949" s="16" t="s">
        <v>1306</v>
      </c>
      <c r="U2949" s="18">
        <v>45087</v>
      </c>
      <c r="V2949" s="18">
        <v>45453</v>
      </c>
      <c r="W2949" s="15" t="s">
        <v>1307</v>
      </c>
      <c r="X2949" s="15" t="s">
        <v>1308</v>
      </c>
      <c r="Y2949" s="15" t="s">
        <v>41</v>
      </c>
      <c r="Z2949" s="15" t="s">
        <v>1302</v>
      </c>
      <c r="AA2949" s="15" t="s">
        <v>22</v>
      </c>
      <c r="AD2949" s="15" t="s">
        <v>1309</v>
      </c>
      <c r="AE2949" s="15" t="s">
        <v>1310</v>
      </c>
      <c r="AF2949" s="15" t="s">
        <v>1311</v>
      </c>
      <c r="AI2949"/>
    </row>
    <row r="2950" spans="1:41" s="15" customFormat="1">
      <c r="A2950" s="14">
        <v>45178.437222222223</v>
      </c>
      <c r="B2950" s="15" t="s">
        <v>1296</v>
      </c>
      <c r="C2950" s="15" t="s">
        <v>11</v>
      </c>
      <c r="D2950" s="14">
        <v>45178.437222222223</v>
      </c>
      <c r="E2950" s="15">
        <f t="shared" ca="1" si="80"/>
        <v>4771</v>
      </c>
      <c r="F2950" s="15" t="s">
        <v>12</v>
      </c>
      <c r="G2950" s="15" t="s">
        <v>13</v>
      </c>
      <c r="H2950" s="15" t="s">
        <v>474</v>
      </c>
      <c r="I2950" s="15" t="s">
        <v>475</v>
      </c>
      <c r="J2950" s="15" t="s">
        <v>1297</v>
      </c>
      <c r="K2950" s="16" t="s">
        <v>1298</v>
      </c>
      <c r="L2950" s="15" t="s">
        <v>1299</v>
      </c>
      <c r="M2950" s="15" t="s">
        <v>1300</v>
      </c>
      <c r="N2950" s="15" t="s">
        <v>1301</v>
      </c>
      <c r="O2950" s="15" t="s">
        <v>194</v>
      </c>
      <c r="P2950" s="15" t="s">
        <v>22</v>
      </c>
      <c r="Q2950" s="15" t="s">
        <v>1303</v>
      </c>
      <c r="R2950" s="16" t="s">
        <v>1304</v>
      </c>
      <c r="S2950" s="16" t="s">
        <v>1305</v>
      </c>
      <c r="T2950" s="16" t="s">
        <v>1306</v>
      </c>
      <c r="U2950" s="18">
        <v>45087</v>
      </c>
      <c r="V2950" s="18">
        <v>45453</v>
      </c>
      <c r="W2950" s="15" t="s">
        <v>1307</v>
      </c>
      <c r="X2950" s="15" t="s">
        <v>1308</v>
      </c>
      <c r="Y2950" s="15" t="s">
        <v>41</v>
      </c>
      <c r="Z2950" s="15" t="s">
        <v>1302</v>
      </c>
      <c r="AA2950" s="15" t="s">
        <v>22</v>
      </c>
      <c r="AD2950" s="15" t="s">
        <v>1309</v>
      </c>
      <c r="AE2950" s="15" t="s">
        <v>1310</v>
      </c>
      <c r="AF2950" s="15" t="s">
        <v>1311</v>
      </c>
      <c r="AI2950"/>
    </row>
    <row r="2951" spans="1:41" s="15" customFormat="1">
      <c r="A2951" s="14">
        <v>45208.437222222223</v>
      </c>
      <c r="B2951" s="15" t="s">
        <v>1296</v>
      </c>
      <c r="C2951" s="15" t="s">
        <v>11</v>
      </c>
      <c r="D2951" s="14">
        <v>45208.437222222223</v>
      </c>
      <c r="E2951" s="15">
        <f t="shared" ca="1" si="80"/>
        <v>4026</v>
      </c>
      <c r="F2951" s="15" t="s">
        <v>12</v>
      </c>
      <c r="G2951" s="15" t="s">
        <v>13</v>
      </c>
      <c r="H2951" s="15" t="s">
        <v>474</v>
      </c>
      <c r="I2951" s="15" t="s">
        <v>475</v>
      </c>
      <c r="J2951" s="15" t="s">
        <v>1297</v>
      </c>
      <c r="K2951" s="16" t="s">
        <v>1298</v>
      </c>
      <c r="L2951" s="15" t="s">
        <v>1299</v>
      </c>
      <c r="M2951" s="15" t="s">
        <v>1300</v>
      </c>
      <c r="N2951" s="15" t="s">
        <v>1301</v>
      </c>
      <c r="O2951" s="15" t="s">
        <v>194</v>
      </c>
      <c r="P2951" s="15" t="s">
        <v>22</v>
      </c>
      <c r="Q2951" s="15" t="s">
        <v>1303</v>
      </c>
      <c r="R2951" s="16" t="s">
        <v>1304</v>
      </c>
      <c r="S2951" s="16" t="s">
        <v>1305</v>
      </c>
      <c r="T2951" s="16" t="s">
        <v>1306</v>
      </c>
      <c r="U2951" s="18">
        <v>45087</v>
      </c>
      <c r="V2951" s="18">
        <v>45453</v>
      </c>
      <c r="W2951" s="15" t="s">
        <v>1307</v>
      </c>
      <c r="X2951" s="15" t="s">
        <v>1308</v>
      </c>
      <c r="Y2951" s="15" t="s">
        <v>41</v>
      </c>
      <c r="Z2951" s="15" t="s">
        <v>1302</v>
      </c>
      <c r="AA2951" s="15" t="s">
        <v>22</v>
      </c>
      <c r="AD2951" s="15" t="s">
        <v>1309</v>
      </c>
      <c r="AE2951" s="15" t="s">
        <v>1310</v>
      </c>
      <c r="AF2951" s="15" t="s">
        <v>1311</v>
      </c>
      <c r="AI2951"/>
    </row>
    <row r="2952" spans="1:41" s="15" customFormat="1">
      <c r="A2952" s="14">
        <v>45239.437222222223</v>
      </c>
      <c r="B2952" s="15" t="s">
        <v>1296</v>
      </c>
      <c r="C2952" s="15" t="s">
        <v>11</v>
      </c>
      <c r="D2952" s="14">
        <v>45239.437222222223</v>
      </c>
      <c r="E2952" s="15">
        <f t="shared" ca="1" si="80"/>
        <v>4442</v>
      </c>
      <c r="F2952" s="15" t="s">
        <v>12</v>
      </c>
      <c r="G2952" s="15" t="s">
        <v>13</v>
      </c>
      <c r="H2952" s="15" t="s">
        <v>474</v>
      </c>
      <c r="I2952" s="15" t="s">
        <v>475</v>
      </c>
      <c r="J2952" s="15" t="s">
        <v>1297</v>
      </c>
      <c r="K2952" s="16" t="s">
        <v>1298</v>
      </c>
      <c r="L2952" s="15" t="s">
        <v>1299</v>
      </c>
      <c r="M2952" s="15" t="s">
        <v>1300</v>
      </c>
      <c r="N2952" s="15" t="s">
        <v>1301</v>
      </c>
      <c r="O2952" s="15" t="s">
        <v>194</v>
      </c>
      <c r="P2952" s="15" t="s">
        <v>22</v>
      </c>
      <c r="Q2952" s="15" t="s">
        <v>1303</v>
      </c>
      <c r="R2952" s="16" t="s">
        <v>1304</v>
      </c>
      <c r="S2952" s="16" t="s">
        <v>1305</v>
      </c>
      <c r="T2952" s="16" t="s">
        <v>1306</v>
      </c>
      <c r="U2952" s="18">
        <v>45087</v>
      </c>
      <c r="V2952" s="18">
        <v>45453</v>
      </c>
      <c r="W2952" s="15" t="s">
        <v>1307</v>
      </c>
      <c r="X2952" s="15" t="s">
        <v>1308</v>
      </c>
      <c r="Y2952" s="15" t="s">
        <v>41</v>
      </c>
      <c r="Z2952" s="15" t="s">
        <v>1302</v>
      </c>
      <c r="AA2952" s="15" t="s">
        <v>22</v>
      </c>
      <c r="AD2952" s="15" t="s">
        <v>1309</v>
      </c>
      <c r="AE2952" s="15" t="s">
        <v>1310</v>
      </c>
      <c r="AF2952" s="15" t="s">
        <v>1311</v>
      </c>
      <c r="AI2952"/>
    </row>
    <row r="2953" spans="1:41" s="15" customFormat="1">
      <c r="A2953" s="14">
        <v>45269.437222222223</v>
      </c>
      <c r="B2953" s="15" t="s">
        <v>1296</v>
      </c>
      <c r="C2953" s="15" t="s">
        <v>11</v>
      </c>
      <c r="D2953" s="14">
        <v>45269.437222222223</v>
      </c>
      <c r="E2953" s="15">
        <f t="shared" ca="1" si="80"/>
        <v>4532</v>
      </c>
      <c r="F2953" s="15" t="s">
        <v>12</v>
      </c>
      <c r="G2953" s="15" t="s">
        <v>13</v>
      </c>
      <c r="H2953" s="15" t="s">
        <v>474</v>
      </c>
      <c r="I2953" s="15" t="s">
        <v>475</v>
      </c>
      <c r="J2953" s="15" t="s">
        <v>1297</v>
      </c>
      <c r="K2953" s="16" t="s">
        <v>1298</v>
      </c>
      <c r="L2953" s="15" t="s">
        <v>1299</v>
      </c>
      <c r="M2953" s="15" t="s">
        <v>1300</v>
      </c>
      <c r="N2953" s="15" t="s">
        <v>1301</v>
      </c>
      <c r="O2953" s="15" t="s">
        <v>194</v>
      </c>
      <c r="P2953" s="15" t="s">
        <v>22</v>
      </c>
      <c r="Q2953" s="15" t="s">
        <v>1303</v>
      </c>
      <c r="R2953" s="16" t="s">
        <v>1304</v>
      </c>
      <c r="S2953" s="16" t="s">
        <v>1305</v>
      </c>
      <c r="T2953" s="16" t="s">
        <v>1306</v>
      </c>
      <c r="U2953" s="18">
        <v>45087</v>
      </c>
      <c r="V2953" s="18">
        <v>45453</v>
      </c>
      <c r="W2953" s="15" t="s">
        <v>1307</v>
      </c>
      <c r="X2953" s="15" t="s">
        <v>1308</v>
      </c>
      <c r="Y2953" s="15" t="s">
        <v>41</v>
      </c>
      <c r="Z2953" s="15" t="s">
        <v>1302</v>
      </c>
      <c r="AA2953" s="15" t="s">
        <v>22</v>
      </c>
      <c r="AD2953" s="15" t="s">
        <v>1309</v>
      </c>
      <c r="AE2953" s="15" t="s">
        <v>1310</v>
      </c>
      <c r="AF2953" s="15" t="s">
        <v>1311</v>
      </c>
    </row>
    <row r="2954" spans="1:41" s="15" customFormat="1">
      <c r="A2954" s="14">
        <v>44205.453252314815</v>
      </c>
      <c r="B2954" s="15" t="s">
        <v>1312</v>
      </c>
      <c r="C2954" s="15" t="s">
        <v>11</v>
      </c>
      <c r="D2954" s="14">
        <v>44205.453252314815</v>
      </c>
      <c r="E2954" s="15">
        <f ca="1">RANDBETWEEN(1200,5000)</f>
        <v>4487</v>
      </c>
      <c r="F2954" s="15" t="s">
        <v>12</v>
      </c>
      <c r="G2954" s="15" t="s">
        <v>13</v>
      </c>
      <c r="H2954" s="15" t="s">
        <v>33</v>
      </c>
      <c r="I2954" s="15" t="s">
        <v>34</v>
      </c>
      <c r="J2954" s="15" t="s">
        <v>1313</v>
      </c>
      <c r="K2954" s="16" t="s">
        <v>1314</v>
      </c>
      <c r="L2954" s="15" t="s">
        <v>1315</v>
      </c>
      <c r="M2954" s="15" t="s">
        <v>1316</v>
      </c>
      <c r="N2954" s="15" t="s">
        <v>1317</v>
      </c>
      <c r="O2954" s="15" t="s">
        <v>225</v>
      </c>
      <c r="P2954" s="15" t="s">
        <v>42</v>
      </c>
      <c r="Q2954" s="15" t="s">
        <v>1319</v>
      </c>
      <c r="R2954" s="16" t="s">
        <v>1320</v>
      </c>
      <c r="S2954" s="16" t="s">
        <v>1321</v>
      </c>
      <c r="T2954" s="16" t="s">
        <v>1322</v>
      </c>
      <c r="U2954" s="18">
        <v>45141</v>
      </c>
      <c r="V2954" s="18">
        <v>45507</v>
      </c>
      <c r="W2954" s="15" t="s">
        <v>1323</v>
      </c>
      <c r="X2954" s="15" t="s">
        <v>1324</v>
      </c>
      <c r="Y2954" s="15" t="s">
        <v>41</v>
      </c>
      <c r="Z2954" s="15" t="s">
        <v>1318</v>
      </c>
      <c r="AA2954" s="15" t="s">
        <v>42</v>
      </c>
      <c r="AD2954" s="15" t="s">
        <v>1325</v>
      </c>
      <c r="AE2954" s="15" t="s">
        <v>1326</v>
      </c>
      <c r="AF2954" s="15" t="s">
        <v>1327</v>
      </c>
      <c r="AG2954"/>
      <c r="AM2954"/>
    </row>
    <row r="2955" spans="1:41" s="15" customFormat="1">
      <c r="A2955" s="14">
        <v>44236.453252314815</v>
      </c>
      <c r="B2955" s="15" t="s">
        <v>1312</v>
      </c>
      <c r="C2955" s="15" t="s">
        <v>11</v>
      </c>
      <c r="D2955" s="14">
        <v>44236.453252314815</v>
      </c>
      <c r="E2955" s="15">
        <f t="shared" ref="E2955:E2989" ca="1" si="81">RANDBETWEEN(1200,5000)</f>
        <v>3174</v>
      </c>
      <c r="F2955" s="15" t="s">
        <v>12</v>
      </c>
      <c r="G2955" s="15" t="s">
        <v>13</v>
      </c>
      <c r="H2955" s="15" t="s">
        <v>33</v>
      </c>
      <c r="I2955" s="15" t="s">
        <v>34</v>
      </c>
      <c r="J2955" s="15" t="s">
        <v>1313</v>
      </c>
      <c r="K2955" s="16" t="s">
        <v>1314</v>
      </c>
      <c r="L2955" s="15" t="s">
        <v>1315</v>
      </c>
      <c r="M2955" s="15" t="s">
        <v>1316</v>
      </c>
      <c r="N2955" s="15" t="s">
        <v>1317</v>
      </c>
      <c r="O2955" s="15" t="s">
        <v>225</v>
      </c>
      <c r="P2955" s="15" t="s">
        <v>42</v>
      </c>
      <c r="Q2955" s="15" t="s">
        <v>1319</v>
      </c>
      <c r="R2955" s="16" t="s">
        <v>1320</v>
      </c>
      <c r="S2955" s="16" t="s">
        <v>1321</v>
      </c>
      <c r="T2955" s="16" t="s">
        <v>1322</v>
      </c>
      <c r="U2955" s="18">
        <v>45141</v>
      </c>
      <c r="V2955" s="18">
        <v>45507</v>
      </c>
      <c r="W2955" s="15" t="s">
        <v>1323</v>
      </c>
      <c r="X2955" s="15" t="s">
        <v>1324</v>
      </c>
      <c r="Y2955" s="15" t="s">
        <v>41</v>
      </c>
      <c r="Z2955" s="15" t="s">
        <v>1318</v>
      </c>
      <c r="AA2955" s="15" t="s">
        <v>42</v>
      </c>
      <c r="AD2955" s="15" t="s">
        <v>1325</v>
      </c>
      <c r="AE2955" s="15" t="s">
        <v>1326</v>
      </c>
      <c r="AF2955" s="15" t="s">
        <v>1327</v>
      </c>
      <c r="AG2955"/>
      <c r="AM2955"/>
    </row>
    <row r="2956" spans="1:41" s="15" customFormat="1">
      <c r="A2956" s="14">
        <v>44264.453252314815</v>
      </c>
      <c r="B2956" s="15" t="s">
        <v>1312</v>
      </c>
      <c r="C2956" s="15" t="s">
        <v>11</v>
      </c>
      <c r="D2956" s="14">
        <v>44264.453252314815</v>
      </c>
      <c r="E2956" s="15">
        <f t="shared" ca="1" si="81"/>
        <v>1425</v>
      </c>
      <c r="F2956" s="15" t="s">
        <v>12</v>
      </c>
      <c r="G2956" s="15" t="s">
        <v>13</v>
      </c>
      <c r="H2956" s="15" t="s">
        <v>33</v>
      </c>
      <c r="I2956" s="15" t="s">
        <v>34</v>
      </c>
      <c r="J2956" s="15" t="s">
        <v>1313</v>
      </c>
      <c r="K2956" s="16" t="s">
        <v>1314</v>
      </c>
      <c r="L2956" s="15" t="s">
        <v>1315</v>
      </c>
      <c r="M2956" s="15" t="s">
        <v>1316</v>
      </c>
      <c r="N2956" s="15" t="s">
        <v>1317</v>
      </c>
      <c r="O2956" s="15" t="s">
        <v>225</v>
      </c>
      <c r="P2956" s="15" t="s">
        <v>42</v>
      </c>
      <c r="Q2956" s="15" t="s">
        <v>1319</v>
      </c>
      <c r="R2956" s="16" t="s">
        <v>1320</v>
      </c>
      <c r="S2956" s="16" t="s">
        <v>1321</v>
      </c>
      <c r="T2956" s="16" t="s">
        <v>1322</v>
      </c>
      <c r="U2956" s="18">
        <v>45141</v>
      </c>
      <c r="V2956" s="18">
        <v>45507</v>
      </c>
      <c r="W2956" s="15" t="s">
        <v>1323</v>
      </c>
      <c r="X2956" s="15" t="s">
        <v>1324</v>
      </c>
      <c r="Y2956" s="15" t="s">
        <v>41</v>
      </c>
      <c r="Z2956" s="15" t="s">
        <v>1318</v>
      </c>
      <c r="AA2956" s="15" t="s">
        <v>42</v>
      </c>
      <c r="AD2956" s="15" t="s">
        <v>1325</v>
      </c>
      <c r="AE2956" s="15" t="s">
        <v>1326</v>
      </c>
      <c r="AF2956" s="15" t="s">
        <v>1327</v>
      </c>
      <c r="AG2956"/>
      <c r="AH2956"/>
      <c r="AM2956"/>
      <c r="AO2956"/>
    </row>
    <row r="2957" spans="1:41" s="15" customFormat="1">
      <c r="A2957" s="14">
        <v>44295.453252314815</v>
      </c>
      <c r="B2957" s="15" t="s">
        <v>1312</v>
      </c>
      <c r="C2957" s="15" t="s">
        <v>11</v>
      </c>
      <c r="D2957" s="14">
        <v>44295.453252314815</v>
      </c>
      <c r="E2957" s="15">
        <f t="shared" ca="1" si="81"/>
        <v>2023</v>
      </c>
      <c r="F2957" s="15" t="s">
        <v>12</v>
      </c>
      <c r="G2957" s="15" t="s">
        <v>13</v>
      </c>
      <c r="H2957" s="15" t="s">
        <v>33</v>
      </c>
      <c r="I2957" s="15" t="s">
        <v>34</v>
      </c>
      <c r="J2957" s="15" t="s">
        <v>1313</v>
      </c>
      <c r="K2957" s="16" t="s">
        <v>1314</v>
      </c>
      <c r="L2957" s="15" t="s">
        <v>1315</v>
      </c>
      <c r="M2957" s="15" t="s">
        <v>1316</v>
      </c>
      <c r="N2957" s="15" t="s">
        <v>1317</v>
      </c>
      <c r="O2957" s="15" t="s">
        <v>225</v>
      </c>
      <c r="P2957" s="15" t="s">
        <v>42</v>
      </c>
      <c r="Q2957" s="15" t="s">
        <v>1319</v>
      </c>
      <c r="R2957" s="16" t="s">
        <v>1320</v>
      </c>
      <c r="S2957" s="16" t="s">
        <v>1321</v>
      </c>
      <c r="T2957" s="16" t="s">
        <v>1322</v>
      </c>
      <c r="U2957" s="18">
        <v>45141</v>
      </c>
      <c r="V2957" s="18">
        <v>45507</v>
      </c>
      <c r="W2957" s="15" t="s">
        <v>1323</v>
      </c>
      <c r="X2957" s="15" t="s">
        <v>1324</v>
      </c>
      <c r="Y2957" s="15" t="s">
        <v>41</v>
      </c>
      <c r="Z2957" s="15" t="s">
        <v>1318</v>
      </c>
      <c r="AA2957" s="15" t="s">
        <v>42</v>
      </c>
      <c r="AD2957" s="15" t="s">
        <v>1325</v>
      </c>
      <c r="AE2957" s="15" t="s">
        <v>1326</v>
      </c>
      <c r="AF2957" s="15" t="s">
        <v>1327</v>
      </c>
      <c r="AG2957"/>
      <c r="AH2957"/>
      <c r="AO2957"/>
    </row>
    <row r="2958" spans="1:41" s="15" customFormat="1">
      <c r="A2958" s="14">
        <v>44325.453252314815</v>
      </c>
      <c r="B2958" s="15" t="s">
        <v>1312</v>
      </c>
      <c r="C2958" s="15" t="s">
        <v>11</v>
      </c>
      <c r="D2958" s="14">
        <v>44325.453252314815</v>
      </c>
      <c r="E2958" s="15">
        <f t="shared" ca="1" si="81"/>
        <v>1882</v>
      </c>
      <c r="F2958" s="15" t="s">
        <v>12</v>
      </c>
      <c r="G2958" s="15" t="s">
        <v>13</v>
      </c>
      <c r="H2958" s="15" t="s">
        <v>33</v>
      </c>
      <c r="I2958" s="15" t="s">
        <v>34</v>
      </c>
      <c r="J2958" s="15" t="s">
        <v>1313</v>
      </c>
      <c r="K2958" s="16" t="s">
        <v>1314</v>
      </c>
      <c r="L2958" s="15" t="s">
        <v>1315</v>
      </c>
      <c r="M2958" s="15" t="s">
        <v>1316</v>
      </c>
      <c r="N2958" s="15" t="s">
        <v>1317</v>
      </c>
      <c r="O2958" s="15" t="s">
        <v>225</v>
      </c>
      <c r="P2958" s="15" t="s">
        <v>42</v>
      </c>
      <c r="Q2958" s="15" t="s">
        <v>1319</v>
      </c>
      <c r="R2958" s="16" t="s">
        <v>1320</v>
      </c>
      <c r="S2958" s="16" t="s">
        <v>1321</v>
      </c>
      <c r="T2958" s="16" t="s">
        <v>1322</v>
      </c>
      <c r="U2958" s="18">
        <v>45141</v>
      </c>
      <c r="V2958" s="18">
        <v>45507</v>
      </c>
      <c r="W2958" s="15" t="s">
        <v>1323</v>
      </c>
      <c r="X2958" s="15" t="s">
        <v>1324</v>
      </c>
      <c r="Y2958" s="15" t="s">
        <v>41</v>
      </c>
      <c r="Z2958" s="15" t="s">
        <v>1318</v>
      </c>
      <c r="AA2958" s="15" t="s">
        <v>42</v>
      </c>
      <c r="AD2958" s="15" t="s">
        <v>1325</v>
      </c>
      <c r="AE2958" s="15" t="s">
        <v>1326</v>
      </c>
      <c r="AF2958" s="15" t="s">
        <v>1327</v>
      </c>
      <c r="AH2958"/>
      <c r="AO2958"/>
    </row>
    <row r="2959" spans="1:41" s="15" customFormat="1">
      <c r="A2959" s="14">
        <v>44356.453252314815</v>
      </c>
      <c r="B2959" s="15" t="s">
        <v>1312</v>
      </c>
      <c r="C2959" s="15" t="s">
        <v>11</v>
      </c>
      <c r="D2959" s="14">
        <v>44356.453252314815</v>
      </c>
      <c r="E2959" s="15">
        <f t="shared" ca="1" si="81"/>
        <v>3596</v>
      </c>
      <c r="F2959" s="15" t="s">
        <v>12</v>
      </c>
      <c r="G2959" s="15" t="s">
        <v>13</v>
      </c>
      <c r="H2959" s="15" t="s">
        <v>33</v>
      </c>
      <c r="I2959" s="15" t="s">
        <v>34</v>
      </c>
      <c r="J2959" s="15" t="s">
        <v>1313</v>
      </c>
      <c r="K2959" s="16" t="s">
        <v>1314</v>
      </c>
      <c r="L2959" s="15" t="s">
        <v>1315</v>
      </c>
      <c r="M2959" s="15" t="s">
        <v>1316</v>
      </c>
      <c r="N2959" s="15" t="s">
        <v>1317</v>
      </c>
      <c r="O2959" s="15" t="s">
        <v>225</v>
      </c>
      <c r="P2959" s="15" t="s">
        <v>42</v>
      </c>
      <c r="Q2959" s="15" t="s">
        <v>1319</v>
      </c>
      <c r="R2959" s="16" t="s">
        <v>1320</v>
      </c>
      <c r="S2959" s="16" t="s">
        <v>1321</v>
      </c>
      <c r="T2959" s="16" t="s">
        <v>1322</v>
      </c>
      <c r="U2959" s="18">
        <v>45141</v>
      </c>
      <c r="V2959" s="18">
        <v>45507</v>
      </c>
      <c r="W2959" s="15" t="s">
        <v>1323</v>
      </c>
      <c r="X2959" s="15" t="s">
        <v>1324</v>
      </c>
      <c r="Y2959" s="15" t="s">
        <v>41</v>
      </c>
      <c r="Z2959" s="15" t="s">
        <v>1318</v>
      </c>
      <c r="AA2959" s="15" t="s">
        <v>42</v>
      </c>
      <c r="AD2959" s="15" t="s">
        <v>1325</v>
      </c>
      <c r="AE2959" s="15" t="s">
        <v>1326</v>
      </c>
      <c r="AF2959" s="15" t="s">
        <v>1327</v>
      </c>
      <c r="AH2959"/>
      <c r="AJ2959"/>
      <c r="AO2959"/>
    </row>
    <row r="2960" spans="1:41" s="15" customFormat="1">
      <c r="A2960" s="14">
        <v>44386.453252314815</v>
      </c>
      <c r="B2960" s="15" t="s">
        <v>1312</v>
      </c>
      <c r="C2960" s="15" t="s">
        <v>11</v>
      </c>
      <c r="D2960" s="14">
        <v>44386.453252314815</v>
      </c>
      <c r="E2960" s="15">
        <f t="shared" ca="1" si="81"/>
        <v>4095</v>
      </c>
      <c r="F2960" s="15" t="s">
        <v>12</v>
      </c>
      <c r="G2960" s="15" t="s">
        <v>13</v>
      </c>
      <c r="H2960" s="15" t="s">
        <v>33</v>
      </c>
      <c r="I2960" s="15" t="s">
        <v>34</v>
      </c>
      <c r="J2960" s="15" t="s">
        <v>1313</v>
      </c>
      <c r="K2960" s="16" t="s">
        <v>1314</v>
      </c>
      <c r="L2960" s="15" t="s">
        <v>1315</v>
      </c>
      <c r="M2960" s="15" t="s">
        <v>1316</v>
      </c>
      <c r="N2960" s="15" t="s">
        <v>1317</v>
      </c>
      <c r="O2960" s="15" t="s">
        <v>225</v>
      </c>
      <c r="P2960" s="15" t="s">
        <v>42</v>
      </c>
      <c r="Q2960" s="15" t="s">
        <v>1319</v>
      </c>
      <c r="R2960" s="16" t="s">
        <v>1320</v>
      </c>
      <c r="S2960" s="16" t="s">
        <v>1321</v>
      </c>
      <c r="T2960" s="16" t="s">
        <v>1322</v>
      </c>
      <c r="U2960" s="18">
        <v>45141</v>
      </c>
      <c r="V2960" s="18">
        <v>45507</v>
      </c>
      <c r="W2960" s="15" t="s">
        <v>1323</v>
      </c>
      <c r="X2960" s="15" t="s">
        <v>1324</v>
      </c>
      <c r="Y2960" s="15" t="s">
        <v>41</v>
      </c>
      <c r="Z2960" s="15" t="s">
        <v>1318</v>
      </c>
      <c r="AA2960" s="15" t="s">
        <v>42</v>
      </c>
      <c r="AD2960" s="15" t="s">
        <v>1325</v>
      </c>
      <c r="AE2960" s="15" t="s">
        <v>1326</v>
      </c>
      <c r="AF2960" s="15" t="s">
        <v>1327</v>
      </c>
      <c r="AH2960"/>
      <c r="AJ2960"/>
      <c r="AO2960"/>
    </row>
    <row r="2961" spans="1:44" s="15" customFormat="1">
      <c r="A2961" s="14">
        <v>44417.453252314815</v>
      </c>
      <c r="B2961" s="15" t="s">
        <v>1312</v>
      </c>
      <c r="C2961" s="15" t="s">
        <v>11</v>
      </c>
      <c r="D2961" s="14">
        <v>44417.453252314815</v>
      </c>
      <c r="E2961" s="15">
        <f t="shared" ca="1" si="81"/>
        <v>4736</v>
      </c>
      <c r="F2961" s="15" t="s">
        <v>12</v>
      </c>
      <c r="G2961" s="15" t="s">
        <v>13</v>
      </c>
      <c r="H2961" s="15" t="s">
        <v>33</v>
      </c>
      <c r="I2961" s="15" t="s">
        <v>34</v>
      </c>
      <c r="J2961" s="15" t="s">
        <v>1313</v>
      </c>
      <c r="K2961" s="16" t="s">
        <v>1314</v>
      </c>
      <c r="L2961" s="15" t="s">
        <v>1315</v>
      </c>
      <c r="M2961" s="15" t="s">
        <v>1316</v>
      </c>
      <c r="N2961" s="15" t="s">
        <v>1317</v>
      </c>
      <c r="O2961" s="15" t="s">
        <v>225</v>
      </c>
      <c r="P2961" s="15" t="s">
        <v>42</v>
      </c>
      <c r="Q2961" s="15" t="s">
        <v>1319</v>
      </c>
      <c r="R2961" s="16" t="s">
        <v>1320</v>
      </c>
      <c r="S2961" s="16" t="s">
        <v>1321</v>
      </c>
      <c r="T2961" s="16" t="s">
        <v>1322</v>
      </c>
      <c r="U2961" s="18">
        <v>45141</v>
      </c>
      <c r="V2961" s="18">
        <v>45507</v>
      </c>
      <c r="W2961" s="15" t="s">
        <v>1323</v>
      </c>
      <c r="X2961" s="15" t="s">
        <v>1324</v>
      </c>
      <c r="Y2961" s="15" t="s">
        <v>41</v>
      </c>
      <c r="Z2961" s="15" t="s">
        <v>1318</v>
      </c>
      <c r="AA2961" s="15" t="s">
        <v>42</v>
      </c>
      <c r="AD2961" s="15" t="s">
        <v>1325</v>
      </c>
      <c r="AE2961" s="15" t="s">
        <v>1326</v>
      </c>
      <c r="AF2961" s="15" t="s">
        <v>1327</v>
      </c>
      <c r="AH2961"/>
      <c r="AJ2961"/>
      <c r="AO2961"/>
    </row>
    <row r="2962" spans="1:44" s="15" customFormat="1">
      <c r="A2962" s="14">
        <v>44448.453252314815</v>
      </c>
      <c r="B2962" s="15" t="s">
        <v>1312</v>
      </c>
      <c r="C2962" s="15" t="s">
        <v>11</v>
      </c>
      <c r="D2962" s="14">
        <v>44448.453252314815</v>
      </c>
      <c r="E2962" s="15">
        <f t="shared" ca="1" si="81"/>
        <v>3418</v>
      </c>
      <c r="F2962" s="15" t="s">
        <v>12</v>
      </c>
      <c r="G2962" s="15" t="s">
        <v>13</v>
      </c>
      <c r="H2962" s="15" t="s">
        <v>33</v>
      </c>
      <c r="I2962" s="15" t="s">
        <v>34</v>
      </c>
      <c r="J2962" s="15" t="s">
        <v>1313</v>
      </c>
      <c r="K2962" s="16" t="s">
        <v>1314</v>
      </c>
      <c r="L2962" s="15" t="s">
        <v>1315</v>
      </c>
      <c r="M2962" s="15" t="s">
        <v>1316</v>
      </c>
      <c r="N2962" s="15" t="s">
        <v>1317</v>
      </c>
      <c r="O2962" s="15" t="s">
        <v>225</v>
      </c>
      <c r="P2962" s="15" t="s">
        <v>42</v>
      </c>
      <c r="Q2962" s="15" t="s">
        <v>1319</v>
      </c>
      <c r="R2962" s="16" t="s">
        <v>1320</v>
      </c>
      <c r="S2962" s="16" t="s">
        <v>1321</v>
      </c>
      <c r="T2962" s="16" t="s">
        <v>1322</v>
      </c>
      <c r="U2962" s="18">
        <v>45141</v>
      </c>
      <c r="V2962" s="18">
        <v>45507</v>
      </c>
      <c r="W2962" s="15" t="s">
        <v>1323</v>
      </c>
      <c r="X2962" s="15" t="s">
        <v>1324</v>
      </c>
      <c r="Y2962" s="15" t="s">
        <v>41</v>
      </c>
      <c r="Z2962" s="15" t="s">
        <v>1318</v>
      </c>
      <c r="AA2962" s="15" t="s">
        <v>42</v>
      </c>
      <c r="AD2962" s="15" t="s">
        <v>1325</v>
      </c>
      <c r="AE2962" s="15" t="s">
        <v>1326</v>
      </c>
      <c r="AF2962" s="15" t="s">
        <v>1327</v>
      </c>
      <c r="AH2962"/>
      <c r="AJ2962"/>
      <c r="AP2962"/>
      <c r="AQ2962"/>
      <c r="AR2962"/>
    </row>
    <row r="2963" spans="1:44" s="15" customFormat="1">
      <c r="A2963" s="14">
        <v>44478.453252314815</v>
      </c>
      <c r="B2963" s="15" t="s">
        <v>1312</v>
      </c>
      <c r="C2963" s="15" t="s">
        <v>11</v>
      </c>
      <c r="D2963" s="14">
        <v>44478.453252314815</v>
      </c>
      <c r="E2963" s="15">
        <f t="shared" ca="1" si="81"/>
        <v>2218</v>
      </c>
      <c r="F2963" s="15" t="s">
        <v>12</v>
      </c>
      <c r="G2963" s="15" t="s">
        <v>13</v>
      </c>
      <c r="H2963" s="15" t="s">
        <v>33</v>
      </c>
      <c r="I2963" s="15" t="s">
        <v>34</v>
      </c>
      <c r="J2963" s="15" t="s">
        <v>1313</v>
      </c>
      <c r="K2963" s="16" t="s">
        <v>1314</v>
      </c>
      <c r="L2963" s="15" t="s">
        <v>1315</v>
      </c>
      <c r="M2963" s="15" t="s">
        <v>1316</v>
      </c>
      <c r="N2963" s="15" t="s">
        <v>1317</v>
      </c>
      <c r="O2963" s="15" t="s">
        <v>225</v>
      </c>
      <c r="P2963" s="15" t="s">
        <v>42</v>
      </c>
      <c r="Q2963" s="15" t="s">
        <v>1319</v>
      </c>
      <c r="R2963" s="16" t="s">
        <v>1320</v>
      </c>
      <c r="S2963" s="16" t="s">
        <v>1321</v>
      </c>
      <c r="T2963" s="16" t="s">
        <v>1322</v>
      </c>
      <c r="U2963" s="18">
        <v>45141</v>
      </c>
      <c r="V2963" s="18">
        <v>45507</v>
      </c>
      <c r="W2963" s="15" t="s">
        <v>1323</v>
      </c>
      <c r="X2963" s="15" t="s">
        <v>1324</v>
      </c>
      <c r="Y2963" s="15" t="s">
        <v>41</v>
      </c>
      <c r="Z2963" s="15" t="s">
        <v>1318</v>
      </c>
      <c r="AA2963" s="15" t="s">
        <v>42</v>
      </c>
      <c r="AD2963" s="15" t="s">
        <v>1325</v>
      </c>
      <c r="AE2963" s="15" t="s">
        <v>1326</v>
      </c>
      <c r="AF2963" s="15" t="s">
        <v>1327</v>
      </c>
      <c r="AH2963"/>
      <c r="AJ2963"/>
      <c r="AP2963"/>
      <c r="AQ2963"/>
      <c r="AR2963"/>
    </row>
    <row r="2964" spans="1:44" s="15" customFormat="1">
      <c r="A2964" s="14">
        <v>44509.453252314815</v>
      </c>
      <c r="B2964" s="15" t="s">
        <v>1312</v>
      </c>
      <c r="C2964" s="15" t="s">
        <v>11</v>
      </c>
      <c r="D2964" s="14">
        <v>44509.453252314815</v>
      </c>
      <c r="E2964" s="15">
        <f t="shared" ca="1" si="81"/>
        <v>2698</v>
      </c>
      <c r="F2964" s="15" t="s">
        <v>12</v>
      </c>
      <c r="G2964" s="15" t="s">
        <v>13</v>
      </c>
      <c r="H2964" s="15" t="s">
        <v>33</v>
      </c>
      <c r="I2964" s="15" t="s">
        <v>34</v>
      </c>
      <c r="J2964" s="15" t="s">
        <v>1313</v>
      </c>
      <c r="K2964" s="16" t="s">
        <v>1314</v>
      </c>
      <c r="L2964" s="15" t="s">
        <v>1315</v>
      </c>
      <c r="M2964" s="15" t="s">
        <v>1316</v>
      </c>
      <c r="N2964" s="15" t="s">
        <v>1317</v>
      </c>
      <c r="O2964" s="15" t="s">
        <v>225</v>
      </c>
      <c r="P2964" s="15" t="s">
        <v>42</v>
      </c>
      <c r="Q2964" s="15" t="s">
        <v>1319</v>
      </c>
      <c r="R2964" s="16" t="s">
        <v>1320</v>
      </c>
      <c r="S2964" s="16" t="s">
        <v>1321</v>
      </c>
      <c r="T2964" s="16" t="s">
        <v>1322</v>
      </c>
      <c r="U2964" s="18">
        <v>45141</v>
      </c>
      <c r="V2964" s="18">
        <v>45507</v>
      </c>
      <c r="W2964" s="15" t="s">
        <v>1323</v>
      </c>
      <c r="X2964" s="15" t="s">
        <v>1324</v>
      </c>
      <c r="Y2964" s="15" t="s">
        <v>41</v>
      </c>
      <c r="Z2964" s="15" t="s">
        <v>1318</v>
      </c>
      <c r="AA2964" s="15" t="s">
        <v>42</v>
      </c>
      <c r="AD2964" s="15" t="s">
        <v>1325</v>
      </c>
      <c r="AE2964" s="15" t="s">
        <v>1326</v>
      </c>
      <c r="AF2964" s="15" t="s">
        <v>1327</v>
      </c>
      <c r="AH2964"/>
      <c r="AJ2964"/>
      <c r="AP2964"/>
      <c r="AQ2964"/>
      <c r="AR2964"/>
    </row>
    <row r="2965" spans="1:44" s="15" customFormat="1">
      <c r="A2965" s="14">
        <v>44539.453252314815</v>
      </c>
      <c r="B2965" s="15" t="s">
        <v>1312</v>
      </c>
      <c r="C2965" s="15" t="s">
        <v>11</v>
      </c>
      <c r="D2965" s="14">
        <v>44539.453252314815</v>
      </c>
      <c r="E2965" s="15">
        <f t="shared" ca="1" si="81"/>
        <v>4694</v>
      </c>
      <c r="F2965" s="15" t="s">
        <v>12</v>
      </c>
      <c r="G2965" s="15" t="s">
        <v>13</v>
      </c>
      <c r="H2965" s="15" t="s">
        <v>33</v>
      </c>
      <c r="I2965" s="15" t="s">
        <v>34</v>
      </c>
      <c r="J2965" s="15" t="s">
        <v>1313</v>
      </c>
      <c r="K2965" s="16" t="s">
        <v>1314</v>
      </c>
      <c r="L2965" s="15" t="s">
        <v>1315</v>
      </c>
      <c r="M2965" s="15" t="s">
        <v>1316</v>
      </c>
      <c r="N2965" s="15" t="s">
        <v>1317</v>
      </c>
      <c r="O2965" s="15" t="s">
        <v>225</v>
      </c>
      <c r="P2965" s="15" t="s">
        <v>42</v>
      </c>
      <c r="Q2965" s="15" t="s">
        <v>1319</v>
      </c>
      <c r="R2965" s="16" t="s">
        <v>1320</v>
      </c>
      <c r="S2965" s="16" t="s">
        <v>1321</v>
      </c>
      <c r="T2965" s="16" t="s">
        <v>1322</v>
      </c>
      <c r="U2965" s="18">
        <v>45141</v>
      </c>
      <c r="V2965" s="18">
        <v>45507</v>
      </c>
      <c r="W2965" s="15" t="s">
        <v>1323</v>
      </c>
      <c r="X2965" s="15" t="s">
        <v>1324</v>
      </c>
      <c r="Y2965" s="15" t="s">
        <v>41</v>
      </c>
      <c r="Z2965" s="15" t="s">
        <v>1318</v>
      </c>
      <c r="AA2965" s="15" t="s">
        <v>42</v>
      </c>
      <c r="AD2965" s="15" t="s">
        <v>1325</v>
      </c>
      <c r="AE2965" s="15" t="s">
        <v>1326</v>
      </c>
      <c r="AF2965" s="15" t="s">
        <v>1327</v>
      </c>
      <c r="AJ2965"/>
      <c r="AP2965"/>
      <c r="AQ2965"/>
      <c r="AR2965"/>
    </row>
    <row r="2966" spans="1:44" s="15" customFormat="1">
      <c r="A2966" s="14">
        <v>44570.453252314815</v>
      </c>
      <c r="B2966" s="15" t="s">
        <v>1312</v>
      </c>
      <c r="C2966" s="15" t="s">
        <v>11</v>
      </c>
      <c r="D2966" s="14">
        <v>44570.453252314815</v>
      </c>
      <c r="E2966" s="15">
        <f t="shared" ca="1" si="81"/>
        <v>4466</v>
      </c>
      <c r="F2966" s="15" t="s">
        <v>12</v>
      </c>
      <c r="G2966" s="15" t="s">
        <v>13</v>
      </c>
      <c r="H2966" s="15" t="s">
        <v>33</v>
      </c>
      <c r="I2966" s="15" t="s">
        <v>34</v>
      </c>
      <c r="J2966" s="15" t="s">
        <v>1313</v>
      </c>
      <c r="K2966" s="16" t="s">
        <v>1314</v>
      </c>
      <c r="L2966" s="15" t="s">
        <v>1315</v>
      </c>
      <c r="M2966" s="15" t="s">
        <v>1316</v>
      </c>
      <c r="N2966" s="15" t="s">
        <v>1317</v>
      </c>
      <c r="O2966" s="15" t="s">
        <v>225</v>
      </c>
      <c r="P2966" s="15" t="s">
        <v>42</v>
      </c>
      <c r="Q2966" s="15" t="s">
        <v>1319</v>
      </c>
      <c r="R2966" s="16" t="s">
        <v>1320</v>
      </c>
      <c r="S2966" s="16" t="s">
        <v>1321</v>
      </c>
      <c r="T2966" s="16" t="s">
        <v>1322</v>
      </c>
      <c r="U2966" s="18">
        <v>45141</v>
      </c>
      <c r="V2966" s="18">
        <v>45507</v>
      </c>
      <c r="W2966" s="15" t="s">
        <v>1323</v>
      </c>
      <c r="X2966" s="15" t="s">
        <v>1324</v>
      </c>
      <c r="Y2966" s="15" t="s">
        <v>41</v>
      </c>
      <c r="Z2966" s="15" t="s">
        <v>1318</v>
      </c>
      <c r="AA2966" s="15" t="s">
        <v>42</v>
      </c>
      <c r="AD2966" s="15" t="s">
        <v>1325</v>
      </c>
      <c r="AE2966" s="15" t="s">
        <v>1326</v>
      </c>
      <c r="AF2966" s="15" t="s">
        <v>1327</v>
      </c>
      <c r="AJ2966"/>
      <c r="AP2966"/>
      <c r="AQ2966"/>
      <c r="AR2966"/>
    </row>
    <row r="2967" spans="1:44" s="15" customFormat="1">
      <c r="A2967" s="14">
        <v>44601.453252314815</v>
      </c>
      <c r="B2967" s="15" t="s">
        <v>1312</v>
      </c>
      <c r="C2967" s="15" t="s">
        <v>11</v>
      </c>
      <c r="D2967" s="14">
        <v>44601.453252314815</v>
      </c>
      <c r="E2967" s="15">
        <f t="shared" ca="1" si="81"/>
        <v>3115</v>
      </c>
      <c r="F2967" s="15" t="s">
        <v>12</v>
      </c>
      <c r="G2967" s="15" t="s">
        <v>13</v>
      </c>
      <c r="H2967" s="15" t="s">
        <v>33</v>
      </c>
      <c r="I2967" s="15" t="s">
        <v>34</v>
      </c>
      <c r="J2967" s="15" t="s">
        <v>1313</v>
      </c>
      <c r="K2967" s="16" t="s">
        <v>1314</v>
      </c>
      <c r="L2967" s="15" t="s">
        <v>1315</v>
      </c>
      <c r="M2967" s="15" t="s">
        <v>1316</v>
      </c>
      <c r="N2967" s="15" t="s">
        <v>1317</v>
      </c>
      <c r="O2967" s="15" t="s">
        <v>225</v>
      </c>
      <c r="P2967" s="15" t="s">
        <v>42</v>
      </c>
      <c r="Q2967" s="15" t="s">
        <v>1319</v>
      </c>
      <c r="R2967" s="16" t="s">
        <v>1320</v>
      </c>
      <c r="S2967" s="16" t="s">
        <v>1321</v>
      </c>
      <c r="T2967" s="16" t="s">
        <v>1322</v>
      </c>
      <c r="U2967" s="18">
        <v>45141</v>
      </c>
      <c r="V2967" s="18">
        <v>45507</v>
      </c>
      <c r="W2967" s="15" t="s">
        <v>1323</v>
      </c>
      <c r="X2967" s="15" t="s">
        <v>1324</v>
      </c>
      <c r="Y2967" s="15" t="s">
        <v>41</v>
      </c>
      <c r="Z2967" s="15" t="s">
        <v>1318</v>
      </c>
      <c r="AA2967" s="15" t="s">
        <v>42</v>
      </c>
      <c r="AD2967" s="15" t="s">
        <v>1325</v>
      </c>
      <c r="AE2967" s="15" t="s">
        <v>1326</v>
      </c>
      <c r="AF2967" s="15" t="s">
        <v>1327</v>
      </c>
      <c r="AJ2967"/>
      <c r="AP2967"/>
      <c r="AQ2967"/>
      <c r="AR2967"/>
    </row>
    <row r="2968" spans="1:44" s="15" customFormat="1">
      <c r="A2968" s="14">
        <v>44629.453252314815</v>
      </c>
      <c r="B2968" s="15" t="s">
        <v>1312</v>
      </c>
      <c r="C2968" s="15" t="s">
        <v>11</v>
      </c>
      <c r="D2968" s="14">
        <v>44629.453252314815</v>
      </c>
      <c r="E2968" s="15">
        <f t="shared" ca="1" si="81"/>
        <v>3702</v>
      </c>
      <c r="F2968" s="15" t="s">
        <v>12</v>
      </c>
      <c r="G2968" s="15" t="s">
        <v>13</v>
      </c>
      <c r="H2968" s="15" t="s">
        <v>33</v>
      </c>
      <c r="I2968" s="15" t="s">
        <v>34</v>
      </c>
      <c r="J2968" s="15" t="s">
        <v>1313</v>
      </c>
      <c r="K2968" s="16" t="s">
        <v>1314</v>
      </c>
      <c r="L2968" s="15" t="s">
        <v>1315</v>
      </c>
      <c r="M2968" s="15" t="s">
        <v>1316</v>
      </c>
      <c r="N2968" s="15" t="s">
        <v>1317</v>
      </c>
      <c r="O2968" s="15" t="s">
        <v>225</v>
      </c>
      <c r="P2968" s="15" t="s">
        <v>42</v>
      </c>
      <c r="Q2968" s="15" t="s">
        <v>1319</v>
      </c>
      <c r="R2968" s="16" t="s">
        <v>1320</v>
      </c>
      <c r="S2968" s="16" t="s">
        <v>1321</v>
      </c>
      <c r="T2968" s="16" t="s">
        <v>1322</v>
      </c>
      <c r="U2968" s="18">
        <v>45141</v>
      </c>
      <c r="V2968" s="18">
        <v>45507</v>
      </c>
      <c r="W2968" s="15" t="s">
        <v>1323</v>
      </c>
      <c r="X2968" s="15" t="s">
        <v>1324</v>
      </c>
      <c r="Y2968" s="15" t="s">
        <v>41</v>
      </c>
      <c r="Z2968" s="15" t="s">
        <v>1318</v>
      </c>
      <c r="AA2968" s="15" t="s">
        <v>42</v>
      </c>
      <c r="AD2968" s="15" t="s">
        <v>1325</v>
      </c>
      <c r="AE2968" s="15" t="s">
        <v>1326</v>
      </c>
      <c r="AF2968" s="15" t="s">
        <v>1327</v>
      </c>
    </row>
    <row r="2969" spans="1:44" s="15" customFormat="1">
      <c r="A2969" s="14">
        <v>44660.453252314815</v>
      </c>
      <c r="B2969" s="15" t="s">
        <v>1312</v>
      </c>
      <c r="C2969" s="15" t="s">
        <v>11</v>
      </c>
      <c r="D2969" s="14">
        <v>44660.453252314815</v>
      </c>
      <c r="E2969" s="15">
        <f t="shared" ca="1" si="81"/>
        <v>2821</v>
      </c>
      <c r="F2969" s="15" t="s">
        <v>12</v>
      </c>
      <c r="G2969" s="15" t="s">
        <v>13</v>
      </c>
      <c r="H2969" s="15" t="s">
        <v>33</v>
      </c>
      <c r="I2969" s="15" t="s">
        <v>34</v>
      </c>
      <c r="J2969" s="15" t="s">
        <v>1313</v>
      </c>
      <c r="K2969" s="16" t="s">
        <v>1314</v>
      </c>
      <c r="L2969" s="15" t="s">
        <v>1315</v>
      </c>
      <c r="M2969" s="15" t="s">
        <v>1316</v>
      </c>
      <c r="N2969" s="15" t="s">
        <v>1317</v>
      </c>
      <c r="O2969" s="15" t="s">
        <v>225</v>
      </c>
      <c r="P2969" s="15" t="s">
        <v>42</v>
      </c>
      <c r="Q2969" s="15" t="s">
        <v>1319</v>
      </c>
      <c r="R2969" s="16" t="s">
        <v>1320</v>
      </c>
      <c r="S2969" s="16" t="s">
        <v>1321</v>
      </c>
      <c r="T2969" s="16" t="s">
        <v>1322</v>
      </c>
      <c r="U2969" s="18">
        <v>45141</v>
      </c>
      <c r="V2969" s="18">
        <v>45507</v>
      </c>
      <c r="W2969" s="15" t="s">
        <v>1323</v>
      </c>
      <c r="X2969" s="15" t="s">
        <v>1324</v>
      </c>
      <c r="Y2969" s="15" t="s">
        <v>41</v>
      </c>
      <c r="Z2969" s="15" t="s">
        <v>1318</v>
      </c>
      <c r="AA2969" s="15" t="s">
        <v>42</v>
      </c>
      <c r="AD2969" s="15" t="s">
        <v>1325</v>
      </c>
      <c r="AE2969" s="15" t="s">
        <v>1326</v>
      </c>
      <c r="AF2969" s="15" t="s">
        <v>1327</v>
      </c>
      <c r="AL2969"/>
    </row>
    <row r="2970" spans="1:44">
      <c r="A2970" s="14">
        <v>44690.453252314815</v>
      </c>
      <c r="B2970" s="15" t="s">
        <v>1312</v>
      </c>
      <c r="C2970" s="15" t="s">
        <v>11</v>
      </c>
      <c r="D2970" s="14">
        <v>44690.453252314815</v>
      </c>
      <c r="E2970" s="15">
        <f t="shared" ca="1" si="81"/>
        <v>1256</v>
      </c>
      <c r="F2970" s="15" t="s">
        <v>12</v>
      </c>
      <c r="G2970" s="15" t="s">
        <v>13</v>
      </c>
      <c r="H2970" s="15" t="s">
        <v>33</v>
      </c>
      <c r="I2970" s="15" t="s">
        <v>34</v>
      </c>
      <c r="J2970" s="15" t="s">
        <v>1313</v>
      </c>
      <c r="K2970" s="16" t="s">
        <v>1314</v>
      </c>
      <c r="L2970" s="15" t="s">
        <v>1315</v>
      </c>
      <c r="M2970" s="15" t="s">
        <v>1316</v>
      </c>
      <c r="N2970" s="15" t="s">
        <v>1317</v>
      </c>
      <c r="O2970" s="15" t="s">
        <v>225</v>
      </c>
      <c r="P2970" s="15" t="s">
        <v>42</v>
      </c>
      <c r="Q2970" s="15" t="s">
        <v>1319</v>
      </c>
      <c r="R2970" s="16" t="s">
        <v>1320</v>
      </c>
      <c r="S2970" s="16" t="s">
        <v>1321</v>
      </c>
      <c r="T2970" s="16" t="s">
        <v>1322</v>
      </c>
      <c r="U2970" s="18">
        <v>45141</v>
      </c>
      <c r="V2970" s="18">
        <v>45507</v>
      </c>
      <c r="W2970" s="15" t="s">
        <v>1323</v>
      </c>
      <c r="X2970" s="15" t="s">
        <v>1324</v>
      </c>
      <c r="Y2970" s="15" t="s">
        <v>41</v>
      </c>
      <c r="Z2970" s="15" t="s">
        <v>1318</v>
      </c>
      <c r="AA2970" s="15" t="s">
        <v>42</v>
      </c>
      <c r="AB2970" s="15"/>
      <c r="AC2970" s="15"/>
      <c r="AD2970" s="15" t="s">
        <v>1325</v>
      </c>
      <c r="AE2970" s="15" t="s">
        <v>1326</v>
      </c>
      <c r="AF2970" s="15" t="s">
        <v>1327</v>
      </c>
      <c r="AG2970" s="15"/>
      <c r="AH2970" s="15"/>
      <c r="AI2970" s="15"/>
      <c r="AJ2970" s="15"/>
      <c r="AK2970" s="15"/>
      <c r="AM2970" s="15"/>
      <c r="AN2970" s="15"/>
      <c r="AO2970" s="15"/>
      <c r="AP2970" s="15"/>
      <c r="AQ2970" s="15"/>
      <c r="AR2970" s="15"/>
    </row>
    <row r="2971" spans="1:44">
      <c r="A2971" s="14">
        <v>44721.453252314815</v>
      </c>
      <c r="B2971" s="15" t="s">
        <v>1312</v>
      </c>
      <c r="C2971" s="15" t="s">
        <v>11</v>
      </c>
      <c r="D2971" s="14">
        <v>44721.453252314815</v>
      </c>
      <c r="E2971" s="15">
        <f t="shared" ca="1" si="81"/>
        <v>4729</v>
      </c>
      <c r="F2971" s="15" t="s">
        <v>12</v>
      </c>
      <c r="G2971" s="15" t="s">
        <v>13</v>
      </c>
      <c r="H2971" s="15" t="s">
        <v>33</v>
      </c>
      <c r="I2971" s="15" t="s">
        <v>34</v>
      </c>
      <c r="J2971" s="15" t="s">
        <v>1313</v>
      </c>
      <c r="K2971" s="16" t="s">
        <v>1314</v>
      </c>
      <c r="L2971" s="15" t="s">
        <v>1315</v>
      </c>
      <c r="M2971" s="15" t="s">
        <v>1316</v>
      </c>
      <c r="N2971" s="15" t="s">
        <v>1317</v>
      </c>
      <c r="O2971" s="15" t="s">
        <v>225</v>
      </c>
      <c r="P2971" s="15" t="s">
        <v>42</v>
      </c>
      <c r="Q2971" s="15" t="s">
        <v>1319</v>
      </c>
      <c r="R2971" s="16" t="s">
        <v>1320</v>
      </c>
      <c r="S2971" s="16" t="s">
        <v>1321</v>
      </c>
      <c r="T2971" s="16" t="s">
        <v>1322</v>
      </c>
      <c r="U2971" s="18">
        <v>45141</v>
      </c>
      <c r="V2971" s="18">
        <v>45507</v>
      </c>
      <c r="W2971" s="15" t="s">
        <v>1323</v>
      </c>
      <c r="X2971" s="15" t="s">
        <v>1324</v>
      </c>
      <c r="Y2971" s="15" t="s">
        <v>41</v>
      </c>
      <c r="Z2971" s="15" t="s">
        <v>1318</v>
      </c>
      <c r="AA2971" s="15" t="s">
        <v>42</v>
      </c>
      <c r="AB2971" s="15"/>
      <c r="AC2971" s="15"/>
      <c r="AD2971" s="15" t="s">
        <v>1325</v>
      </c>
      <c r="AE2971" s="15" t="s">
        <v>1326</v>
      </c>
      <c r="AF2971" s="15" t="s">
        <v>1327</v>
      </c>
      <c r="AG2971" s="15"/>
      <c r="AH2971" s="15"/>
      <c r="AI2971" s="15"/>
      <c r="AJ2971" s="15"/>
      <c r="AM2971" s="15"/>
      <c r="AN2971" s="15"/>
      <c r="AO2971" s="15"/>
      <c r="AP2971" s="15"/>
      <c r="AQ2971" s="15"/>
      <c r="AR2971" s="15"/>
    </row>
    <row r="2972" spans="1:44">
      <c r="A2972" s="14">
        <v>44751.453252314815</v>
      </c>
      <c r="B2972" s="15" t="s">
        <v>1312</v>
      </c>
      <c r="C2972" s="15" t="s">
        <v>11</v>
      </c>
      <c r="D2972" s="14">
        <v>44751.453252314815</v>
      </c>
      <c r="E2972" s="15">
        <f t="shared" ca="1" si="81"/>
        <v>4415</v>
      </c>
      <c r="F2972" s="15" t="s">
        <v>12</v>
      </c>
      <c r="G2972" s="15" t="s">
        <v>13</v>
      </c>
      <c r="H2972" s="15" t="s">
        <v>33</v>
      </c>
      <c r="I2972" s="15" t="s">
        <v>34</v>
      </c>
      <c r="J2972" s="15" t="s">
        <v>1313</v>
      </c>
      <c r="K2972" s="16" t="s">
        <v>1314</v>
      </c>
      <c r="L2972" s="15" t="s">
        <v>1315</v>
      </c>
      <c r="M2972" s="15" t="s">
        <v>1316</v>
      </c>
      <c r="N2972" s="15" t="s">
        <v>1317</v>
      </c>
      <c r="O2972" s="15" t="s">
        <v>225</v>
      </c>
      <c r="P2972" s="15" t="s">
        <v>42</v>
      </c>
      <c r="Q2972" s="15" t="s">
        <v>1319</v>
      </c>
      <c r="R2972" s="16" t="s">
        <v>1320</v>
      </c>
      <c r="S2972" s="16" t="s">
        <v>1321</v>
      </c>
      <c r="T2972" s="16" t="s">
        <v>1322</v>
      </c>
      <c r="U2972" s="18">
        <v>45141</v>
      </c>
      <c r="V2972" s="18">
        <v>45507</v>
      </c>
      <c r="W2972" s="15" t="s">
        <v>1323</v>
      </c>
      <c r="X2972" s="15" t="s">
        <v>1324</v>
      </c>
      <c r="Y2972" s="15" t="s">
        <v>41</v>
      </c>
      <c r="Z2972" s="15" t="s">
        <v>1318</v>
      </c>
      <c r="AA2972" s="15" t="s">
        <v>42</v>
      </c>
      <c r="AB2972" s="15"/>
      <c r="AC2972" s="15"/>
      <c r="AD2972" s="15" t="s">
        <v>1325</v>
      </c>
      <c r="AE2972" s="15" t="s">
        <v>1326</v>
      </c>
      <c r="AF2972" s="15" t="s">
        <v>1327</v>
      </c>
      <c r="AG2972" s="15"/>
      <c r="AH2972" s="15"/>
      <c r="AI2972" s="15"/>
      <c r="AJ2972" s="15"/>
      <c r="AM2972" s="15"/>
      <c r="AN2972" s="15"/>
      <c r="AO2972" s="15"/>
      <c r="AP2972" s="15"/>
      <c r="AQ2972" s="15"/>
      <c r="AR2972" s="15"/>
    </row>
    <row r="2973" spans="1:44">
      <c r="A2973" s="14">
        <v>44782.453252314815</v>
      </c>
      <c r="B2973" s="15" t="s">
        <v>1312</v>
      </c>
      <c r="C2973" s="15" t="s">
        <v>11</v>
      </c>
      <c r="D2973" s="14">
        <v>44782.453252314815</v>
      </c>
      <c r="E2973" s="15">
        <f t="shared" ca="1" si="81"/>
        <v>4367</v>
      </c>
      <c r="F2973" s="15" t="s">
        <v>12</v>
      </c>
      <c r="G2973" s="15" t="s">
        <v>13</v>
      </c>
      <c r="H2973" s="15" t="s">
        <v>33</v>
      </c>
      <c r="I2973" s="15" t="s">
        <v>34</v>
      </c>
      <c r="J2973" s="15" t="s">
        <v>1313</v>
      </c>
      <c r="K2973" s="16" t="s">
        <v>1314</v>
      </c>
      <c r="L2973" s="15" t="s">
        <v>1315</v>
      </c>
      <c r="M2973" s="15" t="s">
        <v>1316</v>
      </c>
      <c r="N2973" s="15" t="s">
        <v>1317</v>
      </c>
      <c r="O2973" s="15" t="s">
        <v>225</v>
      </c>
      <c r="P2973" s="15" t="s">
        <v>42</v>
      </c>
      <c r="Q2973" s="15" t="s">
        <v>1319</v>
      </c>
      <c r="R2973" s="16" t="s">
        <v>1320</v>
      </c>
      <c r="S2973" s="16" t="s">
        <v>1321</v>
      </c>
      <c r="T2973" s="16" t="s">
        <v>1322</v>
      </c>
      <c r="U2973" s="18">
        <v>45141</v>
      </c>
      <c r="V2973" s="18">
        <v>45507</v>
      </c>
      <c r="W2973" s="15" t="s">
        <v>1323</v>
      </c>
      <c r="X2973" s="15" t="s">
        <v>1324</v>
      </c>
      <c r="Y2973" s="15" t="s">
        <v>41</v>
      </c>
      <c r="Z2973" s="15" t="s">
        <v>1318</v>
      </c>
      <c r="AA2973" s="15" t="s">
        <v>42</v>
      </c>
      <c r="AB2973" s="15"/>
      <c r="AC2973" s="15"/>
      <c r="AD2973" s="15" t="s">
        <v>1325</v>
      </c>
      <c r="AE2973" s="15" t="s">
        <v>1326</v>
      </c>
      <c r="AF2973" s="15" t="s">
        <v>1327</v>
      </c>
      <c r="AG2973" s="15"/>
      <c r="AH2973" s="15"/>
      <c r="AI2973" s="15"/>
      <c r="AJ2973" s="15"/>
      <c r="AM2973" s="15"/>
      <c r="AN2973" s="15"/>
      <c r="AO2973" s="15"/>
      <c r="AP2973" s="15"/>
      <c r="AQ2973" s="15"/>
      <c r="AR2973" s="15"/>
    </row>
    <row r="2974" spans="1:44">
      <c r="A2974" s="14">
        <v>44813.453252314815</v>
      </c>
      <c r="B2974" s="15" t="s">
        <v>1312</v>
      </c>
      <c r="C2974" s="15" t="s">
        <v>11</v>
      </c>
      <c r="D2974" s="14">
        <v>44813.453252314815</v>
      </c>
      <c r="E2974" s="15">
        <f t="shared" ca="1" si="81"/>
        <v>1655</v>
      </c>
      <c r="F2974" s="15" t="s">
        <v>12</v>
      </c>
      <c r="G2974" s="15" t="s">
        <v>13</v>
      </c>
      <c r="H2974" s="15" t="s">
        <v>33</v>
      </c>
      <c r="I2974" s="15" t="s">
        <v>34</v>
      </c>
      <c r="J2974" s="15" t="s">
        <v>1313</v>
      </c>
      <c r="K2974" s="16" t="s">
        <v>1314</v>
      </c>
      <c r="L2974" s="15" t="s">
        <v>1315</v>
      </c>
      <c r="M2974" s="15" t="s">
        <v>1316</v>
      </c>
      <c r="N2974" s="15" t="s">
        <v>1317</v>
      </c>
      <c r="O2974" s="15" t="s">
        <v>225</v>
      </c>
      <c r="P2974" s="15" t="s">
        <v>42</v>
      </c>
      <c r="Q2974" s="15" t="s">
        <v>1319</v>
      </c>
      <c r="R2974" s="16" t="s">
        <v>1320</v>
      </c>
      <c r="S2974" s="16" t="s">
        <v>1321</v>
      </c>
      <c r="T2974" s="16" t="s">
        <v>1322</v>
      </c>
      <c r="U2974" s="18">
        <v>45141</v>
      </c>
      <c r="V2974" s="18">
        <v>45507</v>
      </c>
      <c r="W2974" s="15" t="s">
        <v>1323</v>
      </c>
      <c r="X2974" s="15" t="s">
        <v>1324</v>
      </c>
      <c r="Y2974" s="15" t="s">
        <v>41</v>
      </c>
      <c r="Z2974" s="15" t="s">
        <v>1318</v>
      </c>
      <c r="AA2974" s="15" t="s">
        <v>42</v>
      </c>
      <c r="AB2974" s="15"/>
      <c r="AC2974" s="15"/>
      <c r="AD2974" s="15" t="s">
        <v>1325</v>
      </c>
      <c r="AE2974" s="15" t="s">
        <v>1326</v>
      </c>
      <c r="AF2974" s="15" t="s">
        <v>1327</v>
      </c>
      <c r="AG2974" s="15"/>
      <c r="AH2974" s="15"/>
      <c r="AI2974" s="15"/>
      <c r="AJ2974" s="15"/>
      <c r="AM2974" s="15"/>
      <c r="AN2974" s="15"/>
      <c r="AO2974" s="15"/>
      <c r="AP2974" s="15"/>
      <c r="AQ2974" s="15"/>
      <c r="AR2974" s="15"/>
    </row>
    <row r="2975" spans="1:44">
      <c r="A2975" s="14">
        <v>44843.453252314815</v>
      </c>
      <c r="B2975" s="15" t="s">
        <v>1312</v>
      </c>
      <c r="C2975" s="15" t="s">
        <v>11</v>
      </c>
      <c r="D2975" s="14">
        <v>44843.453252314815</v>
      </c>
      <c r="E2975" s="15">
        <f t="shared" ca="1" si="81"/>
        <v>4590</v>
      </c>
      <c r="F2975" s="15" t="s">
        <v>12</v>
      </c>
      <c r="G2975" s="15" t="s">
        <v>13</v>
      </c>
      <c r="H2975" s="15" t="s">
        <v>33</v>
      </c>
      <c r="I2975" s="15" t="s">
        <v>34</v>
      </c>
      <c r="J2975" s="15" t="s">
        <v>1313</v>
      </c>
      <c r="K2975" s="16" t="s">
        <v>1314</v>
      </c>
      <c r="L2975" s="15" t="s">
        <v>1315</v>
      </c>
      <c r="M2975" s="15" t="s">
        <v>1316</v>
      </c>
      <c r="N2975" s="15" t="s">
        <v>1317</v>
      </c>
      <c r="O2975" s="15" t="s">
        <v>225</v>
      </c>
      <c r="P2975" s="15" t="s">
        <v>42</v>
      </c>
      <c r="Q2975" s="15" t="s">
        <v>1319</v>
      </c>
      <c r="R2975" s="16" t="s">
        <v>1320</v>
      </c>
      <c r="S2975" s="16" t="s">
        <v>1321</v>
      </c>
      <c r="T2975" s="16" t="s">
        <v>1322</v>
      </c>
      <c r="U2975" s="18">
        <v>45141</v>
      </c>
      <c r="V2975" s="18">
        <v>45507</v>
      </c>
      <c r="W2975" s="15" t="s">
        <v>1323</v>
      </c>
      <c r="X2975" s="15" t="s">
        <v>1324</v>
      </c>
      <c r="Y2975" s="15" t="s">
        <v>41</v>
      </c>
      <c r="Z2975" s="15" t="s">
        <v>1318</v>
      </c>
      <c r="AA2975" s="15" t="s">
        <v>42</v>
      </c>
      <c r="AB2975" s="15"/>
      <c r="AC2975" s="15"/>
      <c r="AD2975" s="15" t="s">
        <v>1325</v>
      </c>
      <c r="AE2975" s="15" t="s">
        <v>1326</v>
      </c>
      <c r="AF2975" s="15" t="s">
        <v>1327</v>
      </c>
      <c r="AG2975" s="15"/>
      <c r="AH2975" s="15"/>
      <c r="AI2975" s="15"/>
      <c r="AJ2975" s="15"/>
      <c r="AM2975" s="15"/>
      <c r="AN2975" s="15"/>
      <c r="AO2975" s="15"/>
      <c r="AP2975" s="15"/>
      <c r="AQ2975" s="15"/>
      <c r="AR2975" s="15"/>
    </row>
    <row r="2976" spans="1:44" s="15" customFormat="1">
      <c r="A2976" s="14">
        <v>44874.453252314815</v>
      </c>
      <c r="B2976" s="15" t="s">
        <v>1312</v>
      </c>
      <c r="C2976" s="15" t="s">
        <v>11</v>
      </c>
      <c r="D2976" s="14">
        <v>44874.453252314815</v>
      </c>
      <c r="E2976" s="15">
        <f t="shared" ca="1" si="81"/>
        <v>2322</v>
      </c>
      <c r="F2976" s="15" t="s">
        <v>12</v>
      </c>
      <c r="G2976" s="15" t="s">
        <v>13</v>
      </c>
      <c r="H2976" s="15" t="s">
        <v>33</v>
      </c>
      <c r="I2976" s="15" t="s">
        <v>34</v>
      </c>
      <c r="J2976" s="15" t="s">
        <v>1313</v>
      </c>
      <c r="K2976" s="16" t="s">
        <v>1314</v>
      </c>
      <c r="L2976" s="15" t="s">
        <v>1315</v>
      </c>
      <c r="M2976" s="15" t="s">
        <v>1316</v>
      </c>
      <c r="N2976" s="15" t="s">
        <v>1317</v>
      </c>
      <c r="O2976" s="15" t="s">
        <v>225</v>
      </c>
      <c r="P2976" s="15" t="s">
        <v>42</v>
      </c>
      <c r="Q2976" s="15" t="s">
        <v>1319</v>
      </c>
      <c r="R2976" s="16" t="s">
        <v>1320</v>
      </c>
      <c r="S2976" s="16" t="s">
        <v>1321</v>
      </c>
      <c r="T2976" s="16" t="s">
        <v>1322</v>
      </c>
      <c r="U2976" s="18">
        <v>45141</v>
      </c>
      <c r="V2976" s="18">
        <v>45507</v>
      </c>
      <c r="W2976" s="15" t="s">
        <v>1323</v>
      </c>
      <c r="X2976" s="15" t="s">
        <v>1324</v>
      </c>
      <c r="Y2976" s="15" t="s">
        <v>41</v>
      </c>
      <c r="Z2976" s="15" t="s">
        <v>1318</v>
      </c>
      <c r="AA2976" s="15" t="s">
        <v>42</v>
      </c>
      <c r="AD2976" s="15" t="s">
        <v>1325</v>
      </c>
      <c r="AE2976" s="15" t="s">
        <v>1326</v>
      </c>
      <c r="AF2976" s="15" t="s">
        <v>1327</v>
      </c>
      <c r="AK2976"/>
      <c r="AL2976"/>
    </row>
    <row r="2977" spans="1:40" s="15" customFormat="1">
      <c r="A2977" s="14">
        <v>44904.453252314815</v>
      </c>
      <c r="B2977" s="15" t="s">
        <v>1312</v>
      </c>
      <c r="C2977" s="15" t="s">
        <v>11</v>
      </c>
      <c r="D2977" s="14">
        <v>44904.453252314815</v>
      </c>
      <c r="E2977" s="15">
        <f t="shared" ca="1" si="81"/>
        <v>2812</v>
      </c>
      <c r="F2977" s="15" t="s">
        <v>12</v>
      </c>
      <c r="G2977" s="15" t="s">
        <v>13</v>
      </c>
      <c r="H2977" s="15" t="s">
        <v>33</v>
      </c>
      <c r="I2977" s="15" t="s">
        <v>34</v>
      </c>
      <c r="J2977" s="15" t="s">
        <v>1313</v>
      </c>
      <c r="K2977" s="16" t="s">
        <v>1314</v>
      </c>
      <c r="L2977" s="15" t="s">
        <v>1315</v>
      </c>
      <c r="M2977" s="15" t="s">
        <v>1316</v>
      </c>
      <c r="N2977" s="15" t="s">
        <v>1317</v>
      </c>
      <c r="O2977" s="15" t="s">
        <v>225</v>
      </c>
      <c r="P2977" s="15" t="s">
        <v>42</v>
      </c>
      <c r="Q2977" s="15" t="s">
        <v>1319</v>
      </c>
      <c r="R2977" s="16" t="s">
        <v>1320</v>
      </c>
      <c r="S2977" s="16" t="s">
        <v>1321</v>
      </c>
      <c r="T2977" s="16" t="s">
        <v>1322</v>
      </c>
      <c r="U2977" s="18">
        <v>45141</v>
      </c>
      <c r="V2977" s="18">
        <v>45507</v>
      </c>
      <c r="W2977" s="15" t="s">
        <v>1323</v>
      </c>
      <c r="X2977" s="15" t="s">
        <v>1324</v>
      </c>
      <c r="Y2977" s="15" t="s">
        <v>41</v>
      </c>
      <c r="Z2977" s="15" t="s">
        <v>1318</v>
      </c>
      <c r="AA2977" s="15" t="s">
        <v>42</v>
      </c>
      <c r="AD2977" s="15" t="s">
        <v>1325</v>
      </c>
      <c r="AE2977" s="15" t="s">
        <v>1326</v>
      </c>
      <c r="AF2977" s="15" t="s">
        <v>1327</v>
      </c>
      <c r="AK2977"/>
      <c r="AL2977"/>
    </row>
    <row r="2978" spans="1:40" s="15" customFormat="1">
      <c r="A2978" s="14">
        <v>44935.453252314815</v>
      </c>
      <c r="B2978" s="15" t="s">
        <v>1312</v>
      </c>
      <c r="C2978" s="15" t="s">
        <v>11</v>
      </c>
      <c r="D2978" s="14">
        <v>44935.453252314815</v>
      </c>
      <c r="E2978" s="15">
        <f t="shared" ca="1" si="81"/>
        <v>1761</v>
      </c>
      <c r="F2978" s="15" t="s">
        <v>12</v>
      </c>
      <c r="G2978" s="15" t="s">
        <v>13</v>
      </c>
      <c r="H2978" s="15" t="s">
        <v>33</v>
      </c>
      <c r="I2978" s="15" t="s">
        <v>34</v>
      </c>
      <c r="J2978" s="15" t="s">
        <v>1313</v>
      </c>
      <c r="K2978" s="16" t="s">
        <v>1314</v>
      </c>
      <c r="L2978" s="15" t="s">
        <v>1315</v>
      </c>
      <c r="M2978" s="15" t="s">
        <v>1316</v>
      </c>
      <c r="N2978" s="15" t="s">
        <v>1317</v>
      </c>
      <c r="O2978" s="15" t="s">
        <v>225</v>
      </c>
      <c r="P2978" s="15" t="s">
        <v>42</v>
      </c>
      <c r="Q2978" s="15" t="s">
        <v>1319</v>
      </c>
      <c r="R2978" s="16" t="s">
        <v>1320</v>
      </c>
      <c r="S2978" s="16" t="s">
        <v>1321</v>
      </c>
      <c r="T2978" s="16" t="s">
        <v>1322</v>
      </c>
      <c r="U2978" s="18">
        <v>45141</v>
      </c>
      <c r="V2978" s="18">
        <v>45507</v>
      </c>
      <c r="W2978" s="15" t="s">
        <v>1323</v>
      </c>
      <c r="X2978" s="15" t="s">
        <v>1324</v>
      </c>
      <c r="Y2978" s="15" t="s">
        <v>41</v>
      </c>
      <c r="Z2978" s="15" t="s">
        <v>1318</v>
      </c>
      <c r="AA2978" s="15" t="s">
        <v>42</v>
      </c>
      <c r="AD2978" s="15" t="s">
        <v>1325</v>
      </c>
      <c r="AE2978" s="15" t="s">
        <v>1326</v>
      </c>
      <c r="AF2978" s="15" t="s">
        <v>1327</v>
      </c>
    </row>
    <row r="2979" spans="1:40" s="15" customFormat="1">
      <c r="A2979" s="14">
        <v>44966.453252314815</v>
      </c>
      <c r="B2979" s="15" t="s">
        <v>1312</v>
      </c>
      <c r="C2979" s="15" t="s">
        <v>11</v>
      </c>
      <c r="D2979" s="14">
        <v>44966.453252314815</v>
      </c>
      <c r="E2979" s="15">
        <f t="shared" ca="1" si="81"/>
        <v>4433</v>
      </c>
      <c r="F2979" s="15" t="s">
        <v>12</v>
      </c>
      <c r="G2979" s="15" t="s">
        <v>13</v>
      </c>
      <c r="H2979" s="15" t="s">
        <v>33</v>
      </c>
      <c r="I2979" s="15" t="s">
        <v>34</v>
      </c>
      <c r="J2979" s="15" t="s">
        <v>1313</v>
      </c>
      <c r="K2979" s="16" t="s">
        <v>1314</v>
      </c>
      <c r="L2979" s="15" t="s">
        <v>1315</v>
      </c>
      <c r="M2979" s="15" t="s">
        <v>1316</v>
      </c>
      <c r="N2979" s="15" t="s">
        <v>1317</v>
      </c>
      <c r="O2979" s="15" t="s">
        <v>225</v>
      </c>
      <c r="P2979" s="15" t="s">
        <v>42</v>
      </c>
      <c r="Q2979" s="15" t="s">
        <v>1319</v>
      </c>
      <c r="R2979" s="16" t="s">
        <v>1320</v>
      </c>
      <c r="S2979" s="16" t="s">
        <v>1321</v>
      </c>
      <c r="T2979" s="16" t="s">
        <v>1322</v>
      </c>
      <c r="U2979" s="18">
        <v>45141</v>
      </c>
      <c r="V2979" s="18">
        <v>45507</v>
      </c>
      <c r="W2979" s="15" t="s">
        <v>1323</v>
      </c>
      <c r="X2979" s="15" t="s">
        <v>1324</v>
      </c>
      <c r="Y2979" s="15" t="s">
        <v>41</v>
      </c>
      <c r="Z2979" s="15" t="s">
        <v>1318</v>
      </c>
      <c r="AA2979" s="15" t="s">
        <v>42</v>
      </c>
      <c r="AD2979" s="15" t="s">
        <v>1325</v>
      </c>
      <c r="AE2979" s="15" t="s">
        <v>1326</v>
      </c>
      <c r="AF2979" s="15" t="s">
        <v>1327</v>
      </c>
    </row>
    <row r="2980" spans="1:40" s="15" customFormat="1">
      <c r="A2980" s="14">
        <v>44994.453252314815</v>
      </c>
      <c r="B2980" s="15" t="s">
        <v>1312</v>
      </c>
      <c r="C2980" s="15" t="s">
        <v>11</v>
      </c>
      <c r="D2980" s="14">
        <v>44994.453252314815</v>
      </c>
      <c r="E2980" s="15">
        <f t="shared" ca="1" si="81"/>
        <v>2054</v>
      </c>
      <c r="F2980" s="15" t="s">
        <v>12</v>
      </c>
      <c r="G2980" s="15" t="s">
        <v>13</v>
      </c>
      <c r="H2980" s="15" t="s">
        <v>33</v>
      </c>
      <c r="I2980" s="15" t="s">
        <v>34</v>
      </c>
      <c r="J2980" s="15" t="s">
        <v>1313</v>
      </c>
      <c r="K2980" s="16" t="s">
        <v>1314</v>
      </c>
      <c r="L2980" s="15" t="s">
        <v>1315</v>
      </c>
      <c r="M2980" s="15" t="s">
        <v>1316</v>
      </c>
      <c r="N2980" s="15" t="s">
        <v>1317</v>
      </c>
      <c r="O2980" s="15" t="s">
        <v>225</v>
      </c>
      <c r="P2980" s="15" t="s">
        <v>42</v>
      </c>
      <c r="Q2980" s="15" t="s">
        <v>1319</v>
      </c>
      <c r="R2980" s="16" t="s">
        <v>1320</v>
      </c>
      <c r="S2980" s="16" t="s">
        <v>1321</v>
      </c>
      <c r="T2980" s="16" t="s">
        <v>1322</v>
      </c>
      <c r="U2980" s="18">
        <v>45141</v>
      </c>
      <c r="V2980" s="18">
        <v>45507</v>
      </c>
      <c r="W2980" s="15" t="s">
        <v>1323</v>
      </c>
      <c r="X2980" s="15" t="s">
        <v>1324</v>
      </c>
      <c r="Y2980" s="15" t="s">
        <v>41</v>
      </c>
      <c r="Z2980" s="15" t="s">
        <v>1318</v>
      </c>
      <c r="AA2980" s="15" t="s">
        <v>42</v>
      </c>
      <c r="AD2980" s="15" t="s">
        <v>1325</v>
      </c>
      <c r="AE2980" s="15" t="s">
        <v>1326</v>
      </c>
      <c r="AF2980" s="15" t="s">
        <v>1327</v>
      </c>
    </row>
    <row r="2981" spans="1:40" s="15" customFormat="1">
      <c r="A2981" s="14">
        <v>45025.453252314815</v>
      </c>
      <c r="B2981" s="15" t="s">
        <v>1312</v>
      </c>
      <c r="C2981" s="15" t="s">
        <v>11</v>
      </c>
      <c r="D2981" s="14">
        <v>45025.453252314815</v>
      </c>
      <c r="E2981" s="15">
        <f t="shared" ca="1" si="81"/>
        <v>2647</v>
      </c>
      <c r="F2981" s="15" t="s">
        <v>12</v>
      </c>
      <c r="G2981" s="15" t="s">
        <v>13</v>
      </c>
      <c r="H2981" s="15" t="s">
        <v>33</v>
      </c>
      <c r="I2981" s="15" t="s">
        <v>34</v>
      </c>
      <c r="J2981" s="15" t="s">
        <v>1313</v>
      </c>
      <c r="K2981" s="16" t="s">
        <v>1314</v>
      </c>
      <c r="L2981" s="15" t="s">
        <v>1315</v>
      </c>
      <c r="M2981" s="15" t="s">
        <v>1316</v>
      </c>
      <c r="N2981" s="15" t="s">
        <v>1317</v>
      </c>
      <c r="O2981" s="15" t="s">
        <v>225</v>
      </c>
      <c r="P2981" s="15" t="s">
        <v>42</v>
      </c>
      <c r="Q2981" s="15" t="s">
        <v>1319</v>
      </c>
      <c r="R2981" s="16" t="s">
        <v>1320</v>
      </c>
      <c r="S2981" s="16" t="s">
        <v>1321</v>
      </c>
      <c r="T2981" s="16" t="s">
        <v>1322</v>
      </c>
      <c r="U2981" s="18">
        <v>45141</v>
      </c>
      <c r="V2981" s="18">
        <v>45507</v>
      </c>
      <c r="W2981" s="15" t="s">
        <v>1323</v>
      </c>
      <c r="X2981" s="15" t="s">
        <v>1324</v>
      </c>
      <c r="Y2981" s="15" t="s">
        <v>41</v>
      </c>
      <c r="Z2981" s="15" t="s">
        <v>1318</v>
      </c>
      <c r="AA2981" s="15" t="s">
        <v>42</v>
      </c>
      <c r="AD2981" s="15" t="s">
        <v>1325</v>
      </c>
      <c r="AE2981" s="15" t="s">
        <v>1326</v>
      </c>
      <c r="AF2981" s="15" t="s">
        <v>1327</v>
      </c>
    </row>
    <row r="2982" spans="1:40" s="15" customFormat="1">
      <c r="A2982" s="14">
        <v>45055.453252314815</v>
      </c>
      <c r="B2982" s="15" t="s">
        <v>1312</v>
      </c>
      <c r="C2982" s="15" t="s">
        <v>11</v>
      </c>
      <c r="D2982" s="14">
        <v>45055.453252314815</v>
      </c>
      <c r="E2982" s="15">
        <f t="shared" ca="1" si="81"/>
        <v>1351</v>
      </c>
      <c r="F2982" s="15" t="s">
        <v>12</v>
      </c>
      <c r="G2982" s="15" t="s">
        <v>13</v>
      </c>
      <c r="H2982" s="15" t="s">
        <v>33</v>
      </c>
      <c r="I2982" s="15" t="s">
        <v>34</v>
      </c>
      <c r="J2982" s="15" t="s">
        <v>1313</v>
      </c>
      <c r="K2982" s="16" t="s">
        <v>1314</v>
      </c>
      <c r="L2982" s="15" t="s">
        <v>1315</v>
      </c>
      <c r="M2982" s="15" t="s">
        <v>1316</v>
      </c>
      <c r="N2982" s="15" t="s">
        <v>1317</v>
      </c>
      <c r="O2982" s="15" t="s">
        <v>225</v>
      </c>
      <c r="P2982" s="15" t="s">
        <v>42</v>
      </c>
      <c r="Q2982" s="15" t="s">
        <v>1319</v>
      </c>
      <c r="R2982" s="16" t="s">
        <v>1320</v>
      </c>
      <c r="S2982" s="16" t="s">
        <v>1321</v>
      </c>
      <c r="T2982" s="16" t="s">
        <v>1322</v>
      </c>
      <c r="U2982" s="18">
        <v>45141</v>
      </c>
      <c r="V2982" s="18">
        <v>45507</v>
      </c>
      <c r="W2982" s="15" t="s">
        <v>1323</v>
      </c>
      <c r="X2982" s="15" t="s">
        <v>1324</v>
      </c>
      <c r="Y2982" s="15" t="s">
        <v>41</v>
      </c>
      <c r="Z2982" s="15" t="s">
        <v>1318</v>
      </c>
      <c r="AA2982" s="15" t="s">
        <v>42</v>
      </c>
      <c r="AD2982" s="15" t="s">
        <v>1325</v>
      </c>
      <c r="AE2982" s="15" t="s">
        <v>1326</v>
      </c>
      <c r="AF2982" s="15" t="s">
        <v>1327</v>
      </c>
    </row>
    <row r="2983" spans="1:40" s="15" customFormat="1">
      <c r="A2983" s="14">
        <v>45086.453252314815</v>
      </c>
      <c r="B2983" s="15" t="s">
        <v>1312</v>
      </c>
      <c r="C2983" s="15" t="s">
        <v>11</v>
      </c>
      <c r="D2983" s="14">
        <v>45086.453252314815</v>
      </c>
      <c r="E2983" s="15">
        <f t="shared" ca="1" si="81"/>
        <v>4230</v>
      </c>
      <c r="F2983" s="15" t="s">
        <v>12</v>
      </c>
      <c r="G2983" s="15" t="s">
        <v>13</v>
      </c>
      <c r="H2983" s="15" t="s">
        <v>33</v>
      </c>
      <c r="I2983" s="15" t="s">
        <v>34</v>
      </c>
      <c r="J2983" s="15" t="s">
        <v>1313</v>
      </c>
      <c r="K2983" s="16" t="s">
        <v>1314</v>
      </c>
      <c r="L2983" s="15" t="s">
        <v>1315</v>
      </c>
      <c r="M2983" s="15" t="s">
        <v>1316</v>
      </c>
      <c r="N2983" s="15" t="s">
        <v>1317</v>
      </c>
      <c r="O2983" s="15" t="s">
        <v>225</v>
      </c>
      <c r="P2983" s="15" t="s">
        <v>42</v>
      </c>
      <c r="Q2983" s="15" t="s">
        <v>1319</v>
      </c>
      <c r="R2983" s="16" t="s">
        <v>1320</v>
      </c>
      <c r="S2983" s="16" t="s">
        <v>1321</v>
      </c>
      <c r="T2983" s="16" t="s">
        <v>1322</v>
      </c>
      <c r="U2983" s="18">
        <v>45141</v>
      </c>
      <c r="V2983" s="18">
        <v>45507</v>
      </c>
      <c r="W2983" s="15" t="s">
        <v>1323</v>
      </c>
      <c r="X2983" s="15" t="s">
        <v>1324</v>
      </c>
      <c r="Y2983" s="15" t="s">
        <v>41</v>
      </c>
      <c r="Z2983" s="15" t="s">
        <v>1318</v>
      </c>
      <c r="AA2983" s="15" t="s">
        <v>42</v>
      </c>
      <c r="AD2983" s="15" t="s">
        <v>1325</v>
      </c>
      <c r="AE2983" s="15" t="s">
        <v>1326</v>
      </c>
      <c r="AF2983" s="15" t="s">
        <v>1327</v>
      </c>
      <c r="AI2983"/>
    </row>
    <row r="2984" spans="1:40" s="15" customFormat="1">
      <c r="A2984" s="14">
        <v>45116.453252314815</v>
      </c>
      <c r="B2984" s="15" t="s">
        <v>1312</v>
      </c>
      <c r="C2984" s="15" t="s">
        <v>11</v>
      </c>
      <c r="D2984" s="14">
        <v>45116.453252314815</v>
      </c>
      <c r="E2984" s="15">
        <f t="shared" ca="1" si="81"/>
        <v>4437</v>
      </c>
      <c r="F2984" s="15" t="s">
        <v>12</v>
      </c>
      <c r="G2984" s="15" t="s">
        <v>13</v>
      </c>
      <c r="H2984" s="15" t="s">
        <v>33</v>
      </c>
      <c r="I2984" s="15" t="s">
        <v>34</v>
      </c>
      <c r="J2984" s="15" t="s">
        <v>1313</v>
      </c>
      <c r="K2984" s="16" t="s">
        <v>1314</v>
      </c>
      <c r="L2984" s="15" t="s">
        <v>1315</v>
      </c>
      <c r="M2984" s="15" t="s">
        <v>1316</v>
      </c>
      <c r="N2984" s="15" t="s">
        <v>1317</v>
      </c>
      <c r="O2984" s="15" t="s">
        <v>225</v>
      </c>
      <c r="P2984" s="15" t="s">
        <v>42</v>
      </c>
      <c r="Q2984" s="15" t="s">
        <v>1319</v>
      </c>
      <c r="R2984" s="16" t="s">
        <v>1320</v>
      </c>
      <c r="S2984" s="16" t="s">
        <v>1321</v>
      </c>
      <c r="T2984" s="16" t="s">
        <v>1322</v>
      </c>
      <c r="U2984" s="18">
        <v>45141</v>
      </c>
      <c r="V2984" s="18">
        <v>45507</v>
      </c>
      <c r="W2984" s="15" t="s">
        <v>1323</v>
      </c>
      <c r="X2984" s="15" t="s">
        <v>1324</v>
      </c>
      <c r="Y2984" s="15" t="s">
        <v>41</v>
      </c>
      <c r="Z2984" s="15" t="s">
        <v>1318</v>
      </c>
      <c r="AA2984" s="15" t="s">
        <v>42</v>
      </c>
      <c r="AD2984" s="15" t="s">
        <v>1325</v>
      </c>
      <c r="AE2984" s="15" t="s">
        <v>1326</v>
      </c>
      <c r="AF2984" s="15" t="s">
        <v>1327</v>
      </c>
      <c r="AI2984"/>
      <c r="AN2984"/>
    </row>
    <row r="2985" spans="1:40" s="15" customFormat="1">
      <c r="A2985" s="14">
        <v>45147.453252314815</v>
      </c>
      <c r="B2985" s="15" t="s">
        <v>1312</v>
      </c>
      <c r="C2985" s="15" t="s">
        <v>11</v>
      </c>
      <c r="D2985" s="14">
        <v>45147.453252314815</v>
      </c>
      <c r="E2985" s="15">
        <f t="shared" ca="1" si="81"/>
        <v>3676</v>
      </c>
      <c r="F2985" s="15" t="s">
        <v>12</v>
      </c>
      <c r="G2985" s="15" t="s">
        <v>13</v>
      </c>
      <c r="H2985" s="15" t="s">
        <v>33</v>
      </c>
      <c r="I2985" s="15" t="s">
        <v>34</v>
      </c>
      <c r="J2985" s="15" t="s">
        <v>1313</v>
      </c>
      <c r="K2985" s="16" t="s">
        <v>1314</v>
      </c>
      <c r="L2985" s="15" t="s">
        <v>1315</v>
      </c>
      <c r="M2985" s="15" t="s">
        <v>1316</v>
      </c>
      <c r="N2985" s="15" t="s">
        <v>1317</v>
      </c>
      <c r="O2985" s="15" t="s">
        <v>225</v>
      </c>
      <c r="P2985" s="15" t="s">
        <v>42</v>
      </c>
      <c r="Q2985" s="15" t="s">
        <v>1319</v>
      </c>
      <c r="R2985" s="16" t="s">
        <v>1320</v>
      </c>
      <c r="S2985" s="16" t="s">
        <v>1321</v>
      </c>
      <c r="T2985" s="16" t="s">
        <v>1322</v>
      </c>
      <c r="U2985" s="18">
        <v>45141</v>
      </c>
      <c r="V2985" s="18">
        <v>45507</v>
      </c>
      <c r="W2985" s="15" t="s">
        <v>1323</v>
      </c>
      <c r="X2985" s="15" t="s">
        <v>1324</v>
      </c>
      <c r="Y2985" s="15" t="s">
        <v>41</v>
      </c>
      <c r="Z2985" s="15" t="s">
        <v>1318</v>
      </c>
      <c r="AA2985" s="15" t="s">
        <v>42</v>
      </c>
      <c r="AD2985" s="15" t="s">
        <v>1325</v>
      </c>
      <c r="AE2985" s="15" t="s">
        <v>1326</v>
      </c>
      <c r="AF2985" s="15" t="s">
        <v>1327</v>
      </c>
      <c r="AI2985"/>
      <c r="AN2985"/>
    </row>
    <row r="2986" spans="1:40" s="15" customFormat="1">
      <c r="A2986" s="14">
        <v>45178.453252314815</v>
      </c>
      <c r="B2986" s="15" t="s">
        <v>1312</v>
      </c>
      <c r="C2986" s="15" t="s">
        <v>11</v>
      </c>
      <c r="D2986" s="14">
        <v>45178.453252314815</v>
      </c>
      <c r="E2986" s="15">
        <f t="shared" ca="1" si="81"/>
        <v>4688</v>
      </c>
      <c r="F2986" s="15" t="s">
        <v>12</v>
      </c>
      <c r="G2986" s="15" t="s">
        <v>13</v>
      </c>
      <c r="H2986" s="15" t="s">
        <v>33</v>
      </c>
      <c r="I2986" s="15" t="s">
        <v>34</v>
      </c>
      <c r="J2986" s="15" t="s">
        <v>1313</v>
      </c>
      <c r="K2986" s="16" t="s">
        <v>1314</v>
      </c>
      <c r="L2986" s="15" t="s">
        <v>1315</v>
      </c>
      <c r="M2986" s="15" t="s">
        <v>1316</v>
      </c>
      <c r="N2986" s="15" t="s">
        <v>1317</v>
      </c>
      <c r="O2986" s="15" t="s">
        <v>225</v>
      </c>
      <c r="P2986" s="15" t="s">
        <v>42</v>
      </c>
      <c r="Q2986" s="15" t="s">
        <v>1319</v>
      </c>
      <c r="R2986" s="16" t="s">
        <v>1320</v>
      </c>
      <c r="S2986" s="16" t="s">
        <v>1321</v>
      </c>
      <c r="T2986" s="16" t="s">
        <v>1322</v>
      </c>
      <c r="U2986" s="18">
        <v>45141</v>
      </c>
      <c r="V2986" s="18">
        <v>45507</v>
      </c>
      <c r="W2986" s="15" t="s">
        <v>1323</v>
      </c>
      <c r="X2986" s="15" t="s">
        <v>1324</v>
      </c>
      <c r="Y2986" s="15" t="s">
        <v>41</v>
      </c>
      <c r="Z2986" s="15" t="s">
        <v>1318</v>
      </c>
      <c r="AA2986" s="15" t="s">
        <v>42</v>
      </c>
      <c r="AD2986" s="15" t="s">
        <v>1325</v>
      </c>
      <c r="AE2986" s="15" t="s">
        <v>1326</v>
      </c>
      <c r="AF2986" s="15" t="s">
        <v>1327</v>
      </c>
      <c r="AI2986"/>
      <c r="AN2986"/>
    </row>
    <row r="2987" spans="1:40" s="15" customFormat="1">
      <c r="A2987" s="14">
        <v>45208.453252314815</v>
      </c>
      <c r="B2987" s="15" t="s">
        <v>1312</v>
      </c>
      <c r="C2987" s="15" t="s">
        <v>11</v>
      </c>
      <c r="D2987" s="14">
        <v>45208.453252314815</v>
      </c>
      <c r="E2987" s="15">
        <f t="shared" ca="1" si="81"/>
        <v>2559</v>
      </c>
      <c r="F2987" s="15" t="s">
        <v>12</v>
      </c>
      <c r="G2987" s="15" t="s">
        <v>13</v>
      </c>
      <c r="H2987" s="15" t="s">
        <v>33</v>
      </c>
      <c r="I2987" s="15" t="s">
        <v>34</v>
      </c>
      <c r="J2987" s="15" t="s">
        <v>1313</v>
      </c>
      <c r="K2987" s="16" t="s">
        <v>1314</v>
      </c>
      <c r="L2987" s="15" t="s">
        <v>1315</v>
      </c>
      <c r="M2987" s="15" t="s">
        <v>1316</v>
      </c>
      <c r="N2987" s="15" t="s">
        <v>1317</v>
      </c>
      <c r="O2987" s="15" t="s">
        <v>225</v>
      </c>
      <c r="P2987" s="15" t="s">
        <v>42</v>
      </c>
      <c r="Q2987" s="15" t="s">
        <v>1319</v>
      </c>
      <c r="R2987" s="16" t="s">
        <v>1320</v>
      </c>
      <c r="S2987" s="16" t="s">
        <v>1321</v>
      </c>
      <c r="T2987" s="16" t="s">
        <v>1322</v>
      </c>
      <c r="U2987" s="18">
        <v>45141</v>
      </c>
      <c r="V2987" s="18">
        <v>45507</v>
      </c>
      <c r="W2987" s="15" t="s">
        <v>1323</v>
      </c>
      <c r="X2987" s="15" t="s">
        <v>1324</v>
      </c>
      <c r="Y2987" s="15" t="s">
        <v>41</v>
      </c>
      <c r="Z2987" s="15" t="s">
        <v>1318</v>
      </c>
      <c r="AA2987" s="15" t="s">
        <v>42</v>
      </c>
      <c r="AD2987" s="15" t="s">
        <v>1325</v>
      </c>
      <c r="AE2987" s="15" t="s">
        <v>1326</v>
      </c>
      <c r="AF2987" s="15" t="s">
        <v>1327</v>
      </c>
      <c r="AI2987"/>
      <c r="AN2987"/>
    </row>
    <row r="2988" spans="1:40" s="15" customFormat="1">
      <c r="A2988" s="14">
        <v>45239.453252314815</v>
      </c>
      <c r="B2988" s="15" t="s">
        <v>1312</v>
      </c>
      <c r="C2988" s="15" t="s">
        <v>11</v>
      </c>
      <c r="D2988" s="14">
        <v>45239.453252314815</v>
      </c>
      <c r="E2988" s="15">
        <f t="shared" ca="1" si="81"/>
        <v>4820</v>
      </c>
      <c r="F2988" s="15" t="s">
        <v>12</v>
      </c>
      <c r="G2988" s="15" t="s">
        <v>13</v>
      </c>
      <c r="H2988" s="15" t="s">
        <v>33</v>
      </c>
      <c r="I2988" s="15" t="s">
        <v>34</v>
      </c>
      <c r="J2988" s="15" t="s">
        <v>1313</v>
      </c>
      <c r="K2988" s="16" t="s">
        <v>1314</v>
      </c>
      <c r="L2988" s="15" t="s">
        <v>1315</v>
      </c>
      <c r="M2988" s="15" t="s">
        <v>1316</v>
      </c>
      <c r="N2988" s="15" t="s">
        <v>1317</v>
      </c>
      <c r="O2988" s="15" t="s">
        <v>225</v>
      </c>
      <c r="P2988" s="15" t="s">
        <v>42</v>
      </c>
      <c r="Q2988" s="15" t="s">
        <v>1319</v>
      </c>
      <c r="R2988" s="16" t="s">
        <v>1320</v>
      </c>
      <c r="S2988" s="16" t="s">
        <v>1321</v>
      </c>
      <c r="T2988" s="16" t="s">
        <v>1322</v>
      </c>
      <c r="U2988" s="18">
        <v>45141</v>
      </c>
      <c r="V2988" s="18">
        <v>45507</v>
      </c>
      <c r="W2988" s="15" t="s">
        <v>1323</v>
      </c>
      <c r="X2988" s="15" t="s">
        <v>1324</v>
      </c>
      <c r="Y2988" s="15" t="s">
        <v>41</v>
      </c>
      <c r="Z2988" s="15" t="s">
        <v>1318</v>
      </c>
      <c r="AA2988" s="15" t="s">
        <v>42</v>
      </c>
      <c r="AD2988" s="15" t="s">
        <v>1325</v>
      </c>
      <c r="AE2988" s="15" t="s">
        <v>1326</v>
      </c>
      <c r="AF2988" s="15" t="s">
        <v>1327</v>
      </c>
      <c r="AI2988"/>
      <c r="AN2988"/>
    </row>
    <row r="2989" spans="1:40" s="15" customFormat="1">
      <c r="A2989" s="14">
        <v>45269.453252314815</v>
      </c>
      <c r="B2989" s="15" t="s">
        <v>1312</v>
      </c>
      <c r="C2989" s="15" t="s">
        <v>11</v>
      </c>
      <c r="D2989" s="14">
        <v>45269.453252314815</v>
      </c>
      <c r="E2989" s="15">
        <f t="shared" ca="1" si="81"/>
        <v>1600</v>
      </c>
      <c r="F2989" s="15" t="s">
        <v>12</v>
      </c>
      <c r="G2989" s="15" t="s">
        <v>13</v>
      </c>
      <c r="H2989" s="15" t="s">
        <v>33</v>
      </c>
      <c r="I2989" s="15" t="s">
        <v>34</v>
      </c>
      <c r="J2989" s="15" t="s">
        <v>1313</v>
      </c>
      <c r="K2989" s="16" t="s">
        <v>1314</v>
      </c>
      <c r="L2989" s="15" t="s">
        <v>1315</v>
      </c>
      <c r="M2989" s="15" t="s">
        <v>1316</v>
      </c>
      <c r="N2989" s="15" t="s">
        <v>1317</v>
      </c>
      <c r="O2989" s="15" t="s">
        <v>225</v>
      </c>
      <c r="P2989" s="15" t="s">
        <v>42</v>
      </c>
      <c r="Q2989" s="15" t="s">
        <v>1319</v>
      </c>
      <c r="R2989" s="16" t="s">
        <v>1320</v>
      </c>
      <c r="S2989" s="16" t="s">
        <v>1321</v>
      </c>
      <c r="T2989" s="16" t="s">
        <v>1322</v>
      </c>
      <c r="U2989" s="18">
        <v>45141</v>
      </c>
      <c r="V2989" s="18">
        <v>45507</v>
      </c>
      <c r="W2989" s="15" t="s">
        <v>1323</v>
      </c>
      <c r="X2989" s="15" t="s">
        <v>1324</v>
      </c>
      <c r="Y2989" s="15" t="s">
        <v>41</v>
      </c>
      <c r="Z2989" s="15" t="s">
        <v>1318</v>
      </c>
      <c r="AA2989" s="15" t="s">
        <v>42</v>
      </c>
      <c r="AD2989" s="15" t="s">
        <v>1325</v>
      </c>
      <c r="AE2989" s="15" t="s">
        <v>1326</v>
      </c>
      <c r="AF2989" s="15" t="s">
        <v>1327</v>
      </c>
      <c r="AN2989"/>
    </row>
    <row r="2990" spans="1:40" s="15" customFormat="1">
      <c r="A2990" s="14">
        <v>44205.465902777774</v>
      </c>
      <c r="B2990" s="15" t="s">
        <v>1328</v>
      </c>
      <c r="C2990" s="15" t="s">
        <v>11</v>
      </c>
      <c r="D2990" s="14">
        <v>44205.465902777774</v>
      </c>
      <c r="E2990" s="15">
        <f ca="1">RANDBETWEEN(2300,4500)</f>
        <v>4014</v>
      </c>
      <c r="F2990" s="15" t="s">
        <v>12</v>
      </c>
      <c r="G2990" s="15" t="s">
        <v>13</v>
      </c>
      <c r="H2990" s="15" t="s">
        <v>474</v>
      </c>
      <c r="I2990" s="15" t="s">
        <v>475</v>
      </c>
      <c r="J2990" s="15" t="s">
        <v>1329</v>
      </c>
      <c r="K2990" s="16" t="s">
        <v>1330</v>
      </c>
      <c r="L2990" s="15" t="s">
        <v>1331</v>
      </c>
      <c r="M2990" s="15" t="s">
        <v>1332</v>
      </c>
      <c r="N2990" s="15" t="s">
        <v>1333</v>
      </c>
      <c r="O2990" s="15" t="s">
        <v>114</v>
      </c>
      <c r="P2990" s="15" t="s">
        <v>22</v>
      </c>
      <c r="Q2990" s="15" t="s">
        <v>1335</v>
      </c>
      <c r="R2990" s="16" t="s">
        <v>1336</v>
      </c>
      <c r="S2990" s="16" t="s">
        <v>1337</v>
      </c>
      <c r="T2990" s="16" t="s">
        <v>1338</v>
      </c>
      <c r="U2990" s="18">
        <v>45012</v>
      </c>
      <c r="V2990" s="18">
        <v>45378</v>
      </c>
      <c r="W2990" s="15" t="s">
        <v>1339</v>
      </c>
      <c r="X2990" s="15" t="s">
        <v>1340</v>
      </c>
      <c r="Y2990" s="15" t="s">
        <v>41</v>
      </c>
      <c r="Z2990" s="15" t="s">
        <v>1334</v>
      </c>
      <c r="AA2990" s="15" t="s">
        <v>22</v>
      </c>
      <c r="AD2990" s="15" t="s">
        <v>1341</v>
      </c>
      <c r="AE2990" s="15" t="s">
        <v>1342</v>
      </c>
      <c r="AF2990" s="15" t="s">
        <v>751</v>
      </c>
      <c r="AG2990"/>
      <c r="AN2990"/>
    </row>
    <row r="2991" spans="1:40" s="15" customFormat="1">
      <c r="A2991" s="14">
        <v>44236.465902777774</v>
      </c>
      <c r="B2991" s="15" t="s">
        <v>1328</v>
      </c>
      <c r="C2991" s="15" t="s">
        <v>11</v>
      </c>
      <c r="D2991" s="14">
        <v>44236.465902777774</v>
      </c>
      <c r="E2991" s="15">
        <f t="shared" ref="E2991:E3025" ca="1" si="82">RANDBETWEEN(2300,4500)</f>
        <v>2337</v>
      </c>
      <c r="F2991" s="15" t="s">
        <v>12</v>
      </c>
      <c r="G2991" s="15" t="s">
        <v>13</v>
      </c>
      <c r="H2991" s="15" t="s">
        <v>474</v>
      </c>
      <c r="I2991" s="15" t="s">
        <v>475</v>
      </c>
      <c r="J2991" s="15" t="s">
        <v>1329</v>
      </c>
      <c r="K2991" s="16" t="s">
        <v>1330</v>
      </c>
      <c r="L2991" s="15" t="s">
        <v>1331</v>
      </c>
      <c r="M2991" s="15" t="s">
        <v>1332</v>
      </c>
      <c r="N2991" s="15" t="s">
        <v>1333</v>
      </c>
      <c r="O2991" s="15" t="s">
        <v>114</v>
      </c>
      <c r="P2991" s="15" t="s">
        <v>22</v>
      </c>
      <c r="Q2991" s="15" t="s">
        <v>1335</v>
      </c>
      <c r="R2991" s="16" t="s">
        <v>1336</v>
      </c>
      <c r="S2991" s="16" t="s">
        <v>1337</v>
      </c>
      <c r="T2991" s="16" t="s">
        <v>1338</v>
      </c>
      <c r="U2991" s="18">
        <v>45012</v>
      </c>
      <c r="V2991" s="18">
        <v>45378</v>
      </c>
      <c r="W2991" s="15" t="s">
        <v>1339</v>
      </c>
      <c r="X2991" s="15" t="s">
        <v>1340</v>
      </c>
      <c r="Y2991" s="15" t="s">
        <v>41</v>
      </c>
      <c r="Z2991" s="15" t="s">
        <v>1334</v>
      </c>
      <c r="AA2991" s="15" t="s">
        <v>22</v>
      </c>
      <c r="AD2991" s="15" t="s">
        <v>1341</v>
      </c>
      <c r="AE2991" s="15" t="s">
        <v>1342</v>
      </c>
      <c r="AF2991" s="15" t="s">
        <v>751</v>
      </c>
      <c r="AG2991"/>
      <c r="AN2991"/>
    </row>
    <row r="2992" spans="1:40" s="15" customFormat="1">
      <c r="A2992" s="14">
        <v>44264.465902719909</v>
      </c>
      <c r="B2992" s="15" t="s">
        <v>1328</v>
      </c>
      <c r="C2992" s="15" t="s">
        <v>11</v>
      </c>
      <c r="D2992" s="14">
        <v>44264.465902719909</v>
      </c>
      <c r="E2992" s="15">
        <f t="shared" ca="1" si="82"/>
        <v>3343</v>
      </c>
      <c r="F2992" s="15" t="s">
        <v>12</v>
      </c>
      <c r="G2992" s="15" t="s">
        <v>13</v>
      </c>
      <c r="H2992" s="15" t="s">
        <v>474</v>
      </c>
      <c r="I2992" s="15" t="s">
        <v>475</v>
      </c>
      <c r="J2992" s="15" t="s">
        <v>1329</v>
      </c>
      <c r="K2992" s="16" t="s">
        <v>1330</v>
      </c>
      <c r="L2992" s="15" t="s">
        <v>1331</v>
      </c>
      <c r="M2992" s="15" t="s">
        <v>1332</v>
      </c>
      <c r="N2992" s="15" t="s">
        <v>1333</v>
      </c>
      <c r="O2992" s="15" t="s">
        <v>114</v>
      </c>
      <c r="P2992" s="15" t="s">
        <v>22</v>
      </c>
      <c r="Q2992" s="15" t="s">
        <v>1335</v>
      </c>
      <c r="R2992" s="16" t="s">
        <v>1336</v>
      </c>
      <c r="S2992" s="16" t="s">
        <v>1337</v>
      </c>
      <c r="T2992" s="16" t="s">
        <v>1338</v>
      </c>
      <c r="U2992" s="18">
        <v>45012</v>
      </c>
      <c r="V2992" s="18">
        <v>45378</v>
      </c>
      <c r="W2992" s="15" t="s">
        <v>1339</v>
      </c>
      <c r="X2992" s="15" t="s">
        <v>1340</v>
      </c>
      <c r="Y2992" s="15" t="s">
        <v>41</v>
      </c>
      <c r="Z2992" s="15" t="s">
        <v>1334</v>
      </c>
      <c r="AA2992" s="15" t="s">
        <v>22</v>
      </c>
      <c r="AD2992" s="15" t="s">
        <v>1341</v>
      </c>
      <c r="AE2992" s="15" t="s">
        <v>1342</v>
      </c>
      <c r="AF2992" s="15" t="s">
        <v>751</v>
      </c>
      <c r="AG2992"/>
    </row>
    <row r="2993" spans="1:44" s="15" customFormat="1">
      <c r="A2993" s="14">
        <v>44295.465902719909</v>
      </c>
      <c r="B2993" s="15" t="s">
        <v>1328</v>
      </c>
      <c r="C2993" s="15" t="s">
        <v>11</v>
      </c>
      <c r="D2993" s="14">
        <v>44295.465902719909</v>
      </c>
      <c r="E2993" s="15">
        <f t="shared" ca="1" si="82"/>
        <v>3935</v>
      </c>
      <c r="F2993" s="15" t="s">
        <v>12</v>
      </c>
      <c r="G2993" s="15" t="s">
        <v>13</v>
      </c>
      <c r="H2993" s="15" t="s">
        <v>474</v>
      </c>
      <c r="I2993" s="15" t="s">
        <v>475</v>
      </c>
      <c r="J2993" s="15" t="s">
        <v>1329</v>
      </c>
      <c r="K2993" s="16" t="s">
        <v>1330</v>
      </c>
      <c r="L2993" s="15" t="s">
        <v>1331</v>
      </c>
      <c r="M2993" s="15" t="s">
        <v>1332</v>
      </c>
      <c r="N2993" s="15" t="s">
        <v>1333</v>
      </c>
      <c r="O2993" s="15" t="s">
        <v>114</v>
      </c>
      <c r="P2993" s="15" t="s">
        <v>22</v>
      </c>
      <c r="Q2993" s="15" t="s">
        <v>1335</v>
      </c>
      <c r="R2993" s="16" t="s">
        <v>1336</v>
      </c>
      <c r="S2993" s="16" t="s">
        <v>1337</v>
      </c>
      <c r="T2993" s="16" t="s">
        <v>1338</v>
      </c>
      <c r="U2993" s="18">
        <v>45012</v>
      </c>
      <c r="V2993" s="18">
        <v>45378</v>
      </c>
      <c r="W2993" s="15" t="s">
        <v>1339</v>
      </c>
      <c r="X2993" s="15" t="s">
        <v>1340</v>
      </c>
      <c r="Y2993" s="15" t="s">
        <v>41</v>
      </c>
      <c r="Z2993" s="15" t="s">
        <v>1334</v>
      </c>
      <c r="AA2993" s="15" t="s">
        <v>22</v>
      </c>
      <c r="AD2993" s="15" t="s">
        <v>1341</v>
      </c>
      <c r="AE2993" s="15" t="s">
        <v>1342</v>
      </c>
      <c r="AF2993" s="15" t="s">
        <v>751</v>
      </c>
      <c r="AM2993"/>
    </row>
    <row r="2994" spans="1:44" s="15" customFormat="1">
      <c r="A2994" s="14">
        <v>44325.465902719909</v>
      </c>
      <c r="B2994" s="15" t="s">
        <v>1328</v>
      </c>
      <c r="C2994" s="15" t="s">
        <v>11</v>
      </c>
      <c r="D2994" s="14">
        <v>44325.465902719909</v>
      </c>
      <c r="E2994" s="15">
        <f t="shared" ca="1" si="82"/>
        <v>3178</v>
      </c>
      <c r="F2994" s="15" t="s">
        <v>12</v>
      </c>
      <c r="G2994" s="15" t="s">
        <v>13</v>
      </c>
      <c r="H2994" s="15" t="s">
        <v>474</v>
      </c>
      <c r="I2994" s="15" t="s">
        <v>475</v>
      </c>
      <c r="J2994" s="15" t="s">
        <v>1329</v>
      </c>
      <c r="K2994" s="16" t="s">
        <v>1330</v>
      </c>
      <c r="L2994" s="15" t="s">
        <v>1331</v>
      </c>
      <c r="M2994" s="15" t="s">
        <v>1332</v>
      </c>
      <c r="N2994" s="15" t="s">
        <v>1333</v>
      </c>
      <c r="O2994" s="15" t="s">
        <v>114</v>
      </c>
      <c r="P2994" s="15" t="s">
        <v>22</v>
      </c>
      <c r="Q2994" s="15" t="s">
        <v>1335</v>
      </c>
      <c r="R2994" s="16" t="s">
        <v>1336</v>
      </c>
      <c r="S2994" s="16" t="s">
        <v>1337</v>
      </c>
      <c r="T2994" s="16" t="s">
        <v>1338</v>
      </c>
      <c r="U2994" s="18">
        <v>45012</v>
      </c>
      <c r="V2994" s="18">
        <v>45378</v>
      </c>
      <c r="W2994" s="15" t="s">
        <v>1339</v>
      </c>
      <c r="X2994" s="15" t="s">
        <v>1340</v>
      </c>
      <c r="Y2994" s="15" t="s">
        <v>41</v>
      </c>
      <c r="Z2994" s="15" t="s">
        <v>1334</v>
      </c>
      <c r="AA2994" s="15" t="s">
        <v>22</v>
      </c>
      <c r="AD2994" s="15" t="s">
        <v>1341</v>
      </c>
      <c r="AE2994" s="15" t="s">
        <v>1342</v>
      </c>
      <c r="AF2994" s="15" t="s">
        <v>751</v>
      </c>
      <c r="AM2994"/>
    </row>
    <row r="2995" spans="1:44" s="15" customFormat="1">
      <c r="A2995" s="14">
        <v>44356.465902719909</v>
      </c>
      <c r="B2995" s="15" t="s">
        <v>1328</v>
      </c>
      <c r="C2995" s="15" t="s">
        <v>11</v>
      </c>
      <c r="D2995" s="14">
        <v>44356.465902719909</v>
      </c>
      <c r="E2995" s="15">
        <f t="shared" ca="1" si="82"/>
        <v>2425</v>
      </c>
      <c r="F2995" s="15" t="s">
        <v>12</v>
      </c>
      <c r="G2995" s="15" t="s">
        <v>13</v>
      </c>
      <c r="H2995" s="15" t="s">
        <v>474</v>
      </c>
      <c r="I2995" s="15" t="s">
        <v>475</v>
      </c>
      <c r="J2995" s="15" t="s">
        <v>1329</v>
      </c>
      <c r="K2995" s="16" t="s">
        <v>1330</v>
      </c>
      <c r="L2995" s="15" t="s">
        <v>1331</v>
      </c>
      <c r="M2995" s="15" t="s">
        <v>1332</v>
      </c>
      <c r="N2995" s="15" t="s">
        <v>1333</v>
      </c>
      <c r="O2995" s="15" t="s">
        <v>114</v>
      </c>
      <c r="P2995" s="15" t="s">
        <v>22</v>
      </c>
      <c r="Q2995" s="15" t="s">
        <v>1335</v>
      </c>
      <c r="R2995" s="16" t="s">
        <v>1336</v>
      </c>
      <c r="S2995" s="16" t="s">
        <v>1337</v>
      </c>
      <c r="T2995" s="16" t="s">
        <v>1338</v>
      </c>
      <c r="U2995" s="18">
        <v>45012</v>
      </c>
      <c r="V2995" s="18">
        <v>45378</v>
      </c>
      <c r="W2995" s="15" t="s">
        <v>1339</v>
      </c>
      <c r="X2995" s="15" t="s">
        <v>1340</v>
      </c>
      <c r="Y2995" s="15" t="s">
        <v>41</v>
      </c>
      <c r="Z2995" s="15" t="s">
        <v>1334</v>
      </c>
      <c r="AA2995" s="15" t="s">
        <v>22</v>
      </c>
      <c r="AD2995" s="15" t="s">
        <v>1341</v>
      </c>
      <c r="AE2995" s="15" t="s">
        <v>1342</v>
      </c>
      <c r="AF2995" s="15" t="s">
        <v>751</v>
      </c>
      <c r="AH2995"/>
      <c r="AM2995"/>
    </row>
    <row r="2996" spans="1:44" s="15" customFormat="1">
      <c r="A2996" s="14">
        <v>44386.465902719909</v>
      </c>
      <c r="B2996" s="15" t="s">
        <v>1328</v>
      </c>
      <c r="C2996" s="15" t="s">
        <v>11</v>
      </c>
      <c r="D2996" s="14">
        <v>44386.465902719909</v>
      </c>
      <c r="E2996" s="15">
        <f t="shared" ca="1" si="82"/>
        <v>3394</v>
      </c>
      <c r="F2996" s="15" t="s">
        <v>12</v>
      </c>
      <c r="G2996" s="15" t="s">
        <v>13</v>
      </c>
      <c r="H2996" s="15" t="s">
        <v>474</v>
      </c>
      <c r="I2996" s="15" t="s">
        <v>475</v>
      </c>
      <c r="J2996" s="15" t="s">
        <v>1329</v>
      </c>
      <c r="K2996" s="16" t="s">
        <v>1330</v>
      </c>
      <c r="L2996" s="15" t="s">
        <v>1331</v>
      </c>
      <c r="M2996" s="15" t="s">
        <v>1332</v>
      </c>
      <c r="N2996" s="15" t="s">
        <v>1333</v>
      </c>
      <c r="O2996" s="15" t="s">
        <v>114</v>
      </c>
      <c r="P2996" s="15" t="s">
        <v>22</v>
      </c>
      <c r="Q2996" s="15" t="s">
        <v>1335</v>
      </c>
      <c r="R2996" s="16" t="s">
        <v>1336</v>
      </c>
      <c r="S2996" s="16" t="s">
        <v>1337</v>
      </c>
      <c r="T2996" s="16" t="s">
        <v>1338</v>
      </c>
      <c r="U2996" s="18">
        <v>45012</v>
      </c>
      <c r="V2996" s="18">
        <v>45378</v>
      </c>
      <c r="W2996" s="15" t="s">
        <v>1339</v>
      </c>
      <c r="X2996" s="15" t="s">
        <v>1340</v>
      </c>
      <c r="Y2996" s="15" t="s">
        <v>41</v>
      </c>
      <c r="Z2996" s="15" t="s">
        <v>1334</v>
      </c>
      <c r="AA2996" s="15" t="s">
        <v>22</v>
      </c>
      <c r="AD2996" s="15" t="s">
        <v>1341</v>
      </c>
      <c r="AE2996" s="15" t="s">
        <v>1342</v>
      </c>
      <c r="AF2996" s="15" t="s">
        <v>751</v>
      </c>
      <c r="AH2996"/>
      <c r="AM2996"/>
    </row>
    <row r="2997" spans="1:44" s="15" customFormat="1">
      <c r="A2997" s="14">
        <v>44417.465902719909</v>
      </c>
      <c r="B2997" s="15" t="s">
        <v>1328</v>
      </c>
      <c r="C2997" s="15" t="s">
        <v>11</v>
      </c>
      <c r="D2997" s="14">
        <v>44417.465902719909</v>
      </c>
      <c r="E2997" s="15">
        <f t="shared" ca="1" si="82"/>
        <v>3293</v>
      </c>
      <c r="F2997" s="15" t="s">
        <v>12</v>
      </c>
      <c r="G2997" s="15" t="s">
        <v>13</v>
      </c>
      <c r="H2997" s="15" t="s">
        <v>474</v>
      </c>
      <c r="I2997" s="15" t="s">
        <v>475</v>
      </c>
      <c r="J2997" s="15" t="s">
        <v>1329</v>
      </c>
      <c r="K2997" s="16" t="s">
        <v>1330</v>
      </c>
      <c r="L2997" s="15" t="s">
        <v>1331</v>
      </c>
      <c r="M2997" s="15" t="s">
        <v>1332</v>
      </c>
      <c r="N2997" s="15" t="s">
        <v>1333</v>
      </c>
      <c r="O2997" s="15" t="s">
        <v>114</v>
      </c>
      <c r="P2997" s="15" t="s">
        <v>22</v>
      </c>
      <c r="Q2997" s="15" t="s">
        <v>1335</v>
      </c>
      <c r="R2997" s="16" t="s">
        <v>1336</v>
      </c>
      <c r="S2997" s="16" t="s">
        <v>1337</v>
      </c>
      <c r="T2997" s="16" t="s">
        <v>1338</v>
      </c>
      <c r="U2997" s="18">
        <v>45012</v>
      </c>
      <c r="V2997" s="18">
        <v>45378</v>
      </c>
      <c r="W2997" s="15" t="s">
        <v>1339</v>
      </c>
      <c r="X2997" s="15" t="s">
        <v>1340</v>
      </c>
      <c r="Y2997" s="15" t="s">
        <v>41</v>
      </c>
      <c r="Z2997" s="15" t="s">
        <v>1334</v>
      </c>
      <c r="AA2997" s="15" t="s">
        <v>22</v>
      </c>
      <c r="AD2997" s="15" t="s">
        <v>1341</v>
      </c>
      <c r="AE2997" s="15" t="s">
        <v>1342</v>
      </c>
      <c r="AF2997" s="15" t="s">
        <v>751</v>
      </c>
      <c r="AH2997"/>
      <c r="AM2997"/>
    </row>
    <row r="2998" spans="1:44" s="15" customFormat="1">
      <c r="A2998" s="14">
        <v>44448.465902719909</v>
      </c>
      <c r="B2998" s="15" t="s">
        <v>1328</v>
      </c>
      <c r="C2998" s="15" t="s">
        <v>11</v>
      </c>
      <c r="D2998" s="14">
        <v>44448.465902719909</v>
      </c>
      <c r="E2998" s="15">
        <f t="shared" ca="1" si="82"/>
        <v>4260</v>
      </c>
      <c r="F2998" s="15" t="s">
        <v>12</v>
      </c>
      <c r="G2998" s="15" t="s">
        <v>13</v>
      </c>
      <c r="H2998" s="15" t="s">
        <v>474</v>
      </c>
      <c r="I2998" s="15" t="s">
        <v>475</v>
      </c>
      <c r="J2998" s="15" t="s">
        <v>1329</v>
      </c>
      <c r="K2998" s="16" t="s">
        <v>1330</v>
      </c>
      <c r="L2998" s="15" t="s">
        <v>1331</v>
      </c>
      <c r="M2998" s="15" t="s">
        <v>1332</v>
      </c>
      <c r="N2998" s="15" t="s">
        <v>1333</v>
      </c>
      <c r="O2998" s="15" t="s">
        <v>114</v>
      </c>
      <c r="P2998" s="15" t="s">
        <v>22</v>
      </c>
      <c r="Q2998" s="15" t="s">
        <v>1335</v>
      </c>
      <c r="R2998" s="16" t="s">
        <v>1336</v>
      </c>
      <c r="S2998" s="16" t="s">
        <v>1337</v>
      </c>
      <c r="T2998" s="16" t="s">
        <v>1338</v>
      </c>
      <c r="U2998" s="18">
        <v>45012</v>
      </c>
      <c r="V2998" s="18">
        <v>45378</v>
      </c>
      <c r="W2998" s="15" t="s">
        <v>1339</v>
      </c>
      <c r="X2998" s="15" t="s">
        <v>1340</v>
      </c>
      <c r="Y2998" s="15" t="s">
        <v>41</v>
      </c>
      <c r="Z2998" s="15" t="s">
        <v>1334</v>
      </c>
      <c r="AA2998" s="15" t="s">
        <v>22</v>
      </c>
      <c r="AD2998" s="15" t="s">
        <v>1341</v>
      </c>
      <c r="AE2998" s="15" t="s">
        <v>1342</v>
      </c>
      <c r="AF2998" s="15" t="s">
        <v>751</v>
      </c>
      <c r="AH2998"/>
      <c r="AJ2998"/>
      <c r="AM2998"/>
      <c r="AO2998"/>
    </row>
    <row r="2999" spans="1:44" s="15" customFormat="1">
      <c r="A2999" s="14">
        <v>44478.465902719909</v>
      </c>
      <c r="B2999" s="15" t="s">
        <v>1328</v>
      </c>
      <c r="C2999" s="15" t="s">
        <v>11</v>
      </c>
      <c r="D2999" s="14">
        <v>44478.465902719909</v>
      </c>
      <c r="E2999" s="15">
        <f t="shared" ca="1" si="82"/>
        <v>4278</v>
      </c>
      <c r="F2999" s="15" t="s">
        <v>12</v>
      </c>
      <c r="G2999" s="15" t="s">
        <v>13</v>
      </c>
      <c r="H2999" s="15" t="s">
        <v>474</v>
      </c>
      <c r="I2999" s="15" t="s">
        <v>475</v>
      </c>
      <c r="J2999" s="15" t="s">
        <v>1329</v>
      </c>
      <c r="K2999" s="16" t="s">
        <v>1330</v>
      </c>
      <c r="L2999" s="15" t="s">
        <v>1331</v>
      </c>
      <c r="M2999" s="15" t="s">
        <v>1332</v>
      </c>
      <c r="N2999" s="15" t="s">
        <v>1333</v>
      </c>
      <c r="O2999" s="15" t="s">
        <v>114</v>
      </c>
      <c r="P2999" s="15" t="s">
        <v>22</v>
      </c>
      <c r="Q2999" s="15" t="s">
        <v>1335</v>
      </c>
      <c r="R2999" s="16" t="s">
        <v>1336</v>
      </c>
      <c r="S2999" s="16" t="s">
        <v>1337</v>
      </c>
      <c r="T2999" s="16" t="s">
        <v>1338</v>
      </c>
      <c r="U2999" s="18">
        <v>45012</v>
      </c>
      <c r="V2999" s="18">
        <v>45378</v>
      </c>
      <c r="W2999" s="15" t="s">
        <v>1339</v>
      </c>
      <c r="X2999" s="15" t="s">
        <v>1340</v>
      </c>
      <c r="Y2999" s="15" t="s">
        <v>41</v>
      </c>
      <c r="Z2999" s="15" t="s">
        <v>1334</v>
      </c>
      <c r="AA2999" s="15" t="s">
        <v>22</v>
      </c>
      <c r="AD2999" s="15" t="s">
        <v>1341</v>
      </c>
      <c r="AE2999" s="15" t="s">
        <v>1342</v>
      </c>
      <c r="AF2999" s="15" t="s">
        <v>751</v>
      </c>
      <c r="AH2999"/>
      <c r="AJ2999"/>
      <c r="AM2999"/>
      <c r="AO2999"/>
    </row>
    <row r="3000" spans="1:44" s="15" customFormat="1">
      <c r="A3000" s="14">
        <v>44509.465902719909</v>
      </c>
      <c r="B3000" s="15" t="s">
        <v>1328</v>
      </c>
      <c r="C3000" s="15" t="s">
        <v>11</v>
      </c>
      <c r="D3000" s="14">
        <v>44509.465902719909</v>
      </c>
      <c r="E3000" s="15">
        <f t="shared" ca="1" si="82"/>
        <v>3079</v>
      </c>
      <c r="F3000" s="15" t="s">
        <v>12</v>
      </c>
      <c r="G3000" s="15" t="s">
        <v>13</v>
      </c>
      <c r="H3000" s="15" t="s">
        <v>474</v>
      </c>
      <c r="I3000" s="15" t="s">
        <v>475</v>
      </c>
      <c r="J3000" s="15" t="s">
        <v>1329</v>
      </c>
      <c r="K3000" s="16" t="s">
        <v>1330</v>
      </c>
      <c r="L3000" s="15" t="s">
        <v>1331</v>
      </c>
      <c r="M3000" s="15" t="s">
        <v>1332</v>
      </c>
      <c r="N3000" s="15" t="s">
        <v>1333</v>
      </c>
      <c r="O3000" s="15" t="s">
        <v>114</v>
      </c>
      <c r="P3000" s="15" t="s">
        <v>22</v>
      </c>
      <c r="Q3000" s="15" t="s">
        <v>1335</v>
      </c>
      <c r="R3000" s="16" t="s">
        <v>1336</v>
      </c>
      <c r="S3000" s="16" t="s">
        <v>1337</v>
      </c>
      <c r="T3000" s="16" t="s">
        <v>1338</v>
      </c>
      <c r="U3000" s="18">
        <v>45012</v>
      </c>
      <c r="V3000" s="18">
        <v>45378</v>
      </c>
      <c r="W3000" s="15" t="s">
        <v>1339</v>
      </c>
      <c r="X3000" s="15" t="s">
        <v>1340</v>
      </c>
      <c r="Y3000" s="15" t="s">
        <v>41</v>
      </c>
      <c r="Z3000" s="15" t="s">
        <v>1334</v>
      </c>
      <c r="AA3000" s="15" t="s">
        <v>22</v>
      </c>
      <c r="AD3000" s="15" t="s">
        <v>1341</v>
      </c>
      <c r="AE3000" s="15" t="s">
        <v>1342</v>
      </c>
      <c r="AF3000" s="15" t="s">
        <v>751</v>
      </c>
      <c r="AH3000"/>
      <c r="AJ3000"/>
      <c r="AM3000"/>
      <c r="AO3000"/>
    </row>
    <row r="3001" spans="1:44" s="15" customFormat="1">
      <c r="A3001" s="14">
        <v>44539.465902719909</v>
      </c>
      <c r="B3001" s="15" t="s">
        <v>1328</v>
      </c>
      <c r="C3001" s="15" t="s">
        <v>11</v>
      </c>
      <c r="D3001" s="14">
        <v>44539.465902719909</v>
      </c>
      <c r="E3001" s="15">
        <f t="shared" ca="1" si="82"/>
        <v>3811</v>
      </c>
      <c r="F3001" s="15" t="s">
        <v>12</v>
      </c>
      <c r="G3001" s="15" t="s">
        <v>13</v>
      </c>
      <c r="H3001" s="15" t="s">
        <v>474</v>
      </c>
      <c r="I3001" s="15" t="s">
        <v>475</v>
      </c>
      <c r="J3001" s="15" t="s">
        <v>1329</v>
      </c>
      <c r="K3001" s="16" t="s">
        <v>1330</v>
      </c>
      <c r="L3001" s="15" t="s">
        <v>1331</v>
      </c>
      <c r="M3001" s="15" t="s">
        <v>1332</v>
      </c>
      <c r="N3001" s="15" t="s">
        <v>1333</v>
      </c>
      <c r="O3001" s="15" t="s">
        <v>114</v>
      </c>
      <c r="P3001" s="15" t="s">
        <v>22</v>
      </c>
      <c r="Q3001" s="15" t="s">
        <v>1335</v>
      </c>
      <c r="R3001" s="16" t="s">
        <v>1336</v>
      </c>
      <c r="S3001" s="16" t="s">
        <v>1337</v>
      </c>
      <c r="T3001" s="16" t="s">
        <v>1338</v>
      </c>
      <c r="U3001" s="18">
        <v>45012</v>
      </c>
      <c r="V3001" s="18">
        <v>45378</v>
      </c>
      <c r="W3001" s="15" t="s">
        <v>1339</v>
      </c>
      <c r="X3001" s="15" t="s">
        <v>1340</v>
      </c>
      <c r="Y3001" s="15" t="s">
        <v>41</v>
      </c>
      <c r="Z3001" s="15" t="s">
        <v>1334</v>
      </c>
      <c r="AA3001" s="15" t="s">
        <v>22</v>
      </c>
      <c r="AD3001" s="15" t="s">
        <v>1341</v>
      </c>
      <c r="AE3001" s="15" t="s">
        <v>1342</v>
      </c>
      <c r="AF3001" s="15" t="s">
        <v>751</v>
      </c>
      <c r="AJ3001"/>
      <c r="AM3001"/>
      <c r="AO3001"/>
    </row>
    <row r="3002" spans="1:44" s="15" customFormat="1">
      <c r="A3002" s="14">
        <v>44570.465902719909</v>
      </c>
      <c r="B3002" s="15" t="s">
        <v>1328</v>
      </c>
      <c r="C3002" s="15" t="s">
        <v>11</v>
      </c>
      <c r="D3002" s="14">
        <v>44570.465902719909</v>
      </c>
      <c r="E3002" s="15">
        <f t="shared" ca="1" si="82"/>
        <v>3517</v>
      </c>
      <c r="F3002" s="15" t="s">
        <v>12</v>
      </c>
      <c r="G3002" s="15" t="s">
        <v>13</v>
      </c>
      <c r="H3002" s="15" t="s">
        <v>474</v>
      </c>
      <c r="I3002" s="15" t="s">
        <v>475</v>
      </c>
      <c r="J3002" s="15" t="s">
        <v>1329</v>
      </c>
      <c r="K3002" s="16" t="s">
        <v>1330</v>
      </c>
      <c r="L3002" s="15" t="s">
        <v>1331</v>
      </c>
      <c r="M3002" s="15" t="s">
        <v>1332</v>
      </c>
      <c r="N3002" s="15" t="s">
        <v>1333</v>
      </c>
      <c r="O3002" s="15" t="s">
        <v>114</v>
      </c>
      <c r="P3002" s="15" t="s">
        <v>22</v>
      </c>
      <c r="Q3002" s="15" t="s">
        <v>1335</v>
      </c>
      <c r="R3002" s="16" t="s">
        <v>1336</v>
      </c>
      <c r="S3002" s="16" t="s">
        <v>1337</v>
      </c>
      <c r="T3002" s="16" t="s">
        <v>1338</v>
      </c>
      <c r="U3002" s="18">
        <v>45012</v>
      </c>
      <c r="V3002" s="18">
        <v>45378</v>
      </c>
      <c r="W3002" s="15" t="s">
        <v>1339</v>
      </c>
      <c r="X3002" s="15" t="s">
        <v>1340</v>
      </c>
      <c r="Y3002" s="15" t="s">
        <v>41</v>
      </c>
      <c r="Z3002" s="15" t="s">
        <v>1334</v>
      </c>
      <c r="AA3002" s="15" t="s">
        <v>22</v>
      </c>
      <c r="AD3002" s="15" t="s">
        <v>1341</v>
      </c>
      <c r="AE3002" s="15" t="s">
        <v>1342</v>
      </c>
      <c r="AF3002" s="15" t="s">
        <v>751</v>
      </c>
      <c r="AJ3002"/>
      <c r="AO3002"/>
    </row>
    <row r="3003" spans="1:44" s="15" customFormat="1">
      <c r="A3003" s="14">
        <v>44601.465902719909</v>
      </c>
      <c r="B3003" s="15" t="s">
        <v>1328</v>
      </c>
      <c r="C3003" s="15" t="s">
        <v>11</v>
      </c>
      <c r="D3003" s="14">
        <v>44601.465902719909</v>
      </c>
      <c r="E3003" s="15">
        <f t="shared" ca="1" si="82"/>
        <v>4353</v>
      </c>
      <c r="F3003" s="15" t="s">
        <v>12</v>
      </c>
      <c r="G3003" s="15" t="s">
        <v>13</v>
      </c>
      <c r="H3003" s="15" t="s">
        <v>474</v>
      </c>
      <c r="I3003" s="15" t="s">
        <v>475</v>
      </c>
      <c r="J3003" s="15" t="s">
        <v>1329</v>
      </c>
      <c r="K3003" s="16" t="s">
        <v>1330</v>
      </c>
      <c r="L3003" s="15" t="s">
        <v>1331</v>
      </c>
      <c r="M3003" s="15" t="s">
        <v>1332</v>
      </c>
      <c r="N3003" s="15" t="s">
        <v>1333</v>
      </c>
      <c r="O3003" s="15" t="s">
        <v>114</v>
      </c>
      <c r="P3003" s="15" t="s">
        <v>22</v>
      </c>
      <c r="Q3003" s="15" t="s">
        <v>1335</v>
      </c>
      <c r="R3003" s="16" t="s">
        <v>1336</v>
      </c>
      <c r="S3003" s="16" t="s">
        <v>1337</v>
      </c>
      <c r="T3003" s="16" t="s">
        <v>1338</v>
      </c>
      <c r="U3003" s="18">
        <v>45012</v>
      </c>
      <c r="V3003" s="18">
        <v>45378</v>
      </c>
      <c r="W3003" s="15" t="s">
        <v>1339</v>
      </c>
      <c r="X3003" s="15" t="s">
        <v>1340</v>
      </c>
      <c r="Y3003" s="15" t="s">
        <v>41</v>
      </c>
      <c r="Z3003" s="15" t="s">
        <v>1334</v>
      </c>
      <c r="AA3003" s="15" t="s">
        <v>22</v>
      </c>
      <c r="AD3003" s="15" t="s">
        <v>1341</v>
      </c>
      <c r="AE3003" s="15" t="s">
        <v>1342</v>
      </c>
      <c r="AF3003" s="15" t="s">
        <v>751</v>
      </c>
      <c r="AJ3003"/>
      <c r="AO3003"/>
    </row>
    <row r="3004" spans="1:44" s="15" customFormat="1">
      <c r="A3004" s="14">
        <v>44629.465902719909</v>
      </c>
      <c r="B3004" s="15" t="s">
        <v>1328</v>
      </c>
      <c r="C3004" s="15" t="s">
        <v>11</v>
      </c>
      <c r="D3004" s="14">
        <v>44629.465902719909</v>
      </c>
      <c r="E3004" s="15">
        <f t="shared" ca="1" si="82"/>
        <v>2404</v>
      </c>
      <c r="F3004" s="15" t="s">
        <v>12</v>
      </c>
      <c r="G3004" s="15" t="s">
        <v>13</v>
      </c>
      <c r="H3004" s="15" t="s">
        <v>474</v>
      </c>
      <c r="I3004" s="15" t="s">
        <v>475</v>
      </c>
      <c r="J3004" s="15" t="s">
        <v>1329</v>
      </c>
      <c r="K3004" s="16" t="s">
        <v>1330</v>
      </c>
      <c r="L3004" s="15" t="s">
        <v>1331</v>
      </c>
      <c r="M3004" s="15" t="s">
        <v>1332</v>
      </c>
      <c r="N3004" s="15" t="s">
        <v>1333</v>
      </c>
      <c r="O3004" s="15" t="s">
        <v>114</v>
      </c>
      <c r="P3004" s="15" t="s">
        <v>22</v>
      </c>
      <c r="Q3004" s="15" t="s">
        <v>1335</v>
      </c>
      <c r="R3004" s="16" t="s">
        <v>1336</v>
      </c>
      <c r="S3004" s="16" t="s">
        <v>1337</v>
      </c>
      <c r="T3004" s="16" t="s">
        <v>1338</v>
      </c>
      <c r="U3004" s="18">
        <v>45012</v>
      </c>
      <c r="V3004" s="18">
        <v>45378</v>
      </c>
      <c r="W3004" s="15" t="s">
        <v>1339</v>
      </c>
      <c r="X3004" s="15" t="s">
        <v>1340</v>
      </c>
      <c r="Y3004" s="15" t="s">
        <v>41</v>
      </c>
      <c r="Z3004" s="15" t="s">
        <v>1334</v>
      </c>
      <c r="AA3004" s="15" t="s">
        <v>22</v>
      </c>
      <c r="AD3004" s="15" t="s">
        <v>1341</v>
      </c>
      <c r="AE3004" s="15" t="s">
        <v>1342</v>
      </c>
      <c r="AF3004" s="15" t="s">
        <v>751</v>
      </c>
      <c r="AJ3004"/>
      <c r="AO3004"/>
      <c r="AP3004"/>
      <c r="AQ3004"/>
      <c r="AR3004"/>
    </row>
    <row r="3005" spans="1:44" s="15" customFormat="1">
      <c r="A3005" s="14">
        <v>44660.465902719909</v>
      </c>
      <c r="B3005" s="15" t="s">
        <v>1328</v>
      </c>
      <c r="C3005" s="15" t="s">
        <v>11</v>
      </c>
      <c r="D3005" s="14">
        <v>44660.465902719909</v>
      </c>
      <c r="E3005" s="15">
        <f t="shared" ca="1" si="82"/>
        <v>2477</v>
      </c>
      <c r="F3005" s="15" t="s">
        <v>12</v>
      </c>
      <c r="G3005" s="15" t="s">
        <v>13</v>
      </c>
      <c r="H3005" s="15" t="s">
        <v>474</v>
      </c>
      <c r="I3005" s="15" t="s">
        <v>475</v>
      </c>
      <c r="J3005" s="15" t="s">
        <v>1329</v>
      </c>
      <c r="K3005" s="16" t="s">
        <v>1330</v>
      </c>
      <c r="L3005" s="15" t="s">
        <v>1331</v>
      </c>
      <c r="M3005" s="15" t="s">
        <v>1332</v>
      </c>
      <c r="N3005" s="15" t="s">
        <v>1333</v>
      </c>
      <c r="O3005" s="15" t="s">
        <v>114</v>
      </c>
      <c r="P3005" s="15" t="s">
        <v>22</v>
      </c>
      <c r="Q3005" s="15" t="s">
        <v>1335</v>
      </c>
      <c r="R3005" s="16" t="s">
        <v>1336</v>
      </c>
      <c r="S3005" s="16" t="s">
        <v>1337</v>
      </c>
      <c r="T3005" s="16" t="s">
        <v>1338</v>
      </c>
      <c r="U3005" s="18">
        <v>45012</v>
      </c>
      <c r="V3005" s="18">
        <v>45378</v>
      </c>
      <c r="W3005" s="15" t="s">
        <v>1339</v>
      </c>
      <c r="X3005" s="15" t="s">
        <v>1340</v>
      </c>
      <c r="Y3005" s="15" t="s">
        <v>41</v>
      </c>
      <c r="Z3005" s="15" t="s">
        <v>1334</v>
      </c>
      <c r="AA3005" s="15" t="s">
        <v>22</v>
      </c>
      <c r="AD3005" s="15" t="s">
        <v>1341</v>
      </c>
      <c r="AE3005" s="15" t="s">
        <v>1342</v>
      </c>
      <c r="AF3005" s="15" t="s">
        <v>751</v>
      </c>
      <c r="AO3005"/>
      <c r="AP3005"/>
      <c r="AQ3005"/>
      <c r="AR3005"/>
    </row>
    <row r="3006" spans="1:44" s="15" customFormat="1">
      <c r="A3006" s="14">
        <v>44690.465902719909</v>
      </c>
      <c r="B3006" s="15" t="s">
        <v>1328</v>
      </c>
      <c r="C3006" s="15" t="s">
        <v>11</v>
      </c>
      <c r="D3006" s="14">
        <v>44690.465902719909</v>
      </c>
      <c r="E3006" s="15">
        <f t="shared" ca="1" si="82"/>
        <v>4164</v>
      </c>
      <c r="F3006" s="15" t="s">
        <v>12</v>
      </c>
      <c r="G3006" s="15" t="s">
        <v>13</v>
      </c>
      <c r="H3006" s="15" t="s">
        <v>474</v>
      </c>
      <c r="I3006" s="15" t="s">
        <v>475</v>
      </c>
      <c r="J3006" s="15" t="s">
        <v>1329</v>
      </c>
      <c r="K3006" s="16" t="s">
        <v>1330</v>
      </c>
      <c r="L3006" s="15" t="s">
        <v>1331</v>
      </c>
      <c r="M3006" s="15" t="s">
        <v>1332</v>
      </c>
      <c r="N3006" s="15" t="s">
        <v>1333</v>
      </c>
      <c r="O3006" s="15" t="s">
        <v>114</v>
      </c>
      <c r="P3006" s="15" t="s">
        <v>22</v>
      </c>
      <c r="Q3006" s="15" t="s">
        <v>1335</v>
      </c>
      <c r="R3006" s="16" t="s">
        <v>1336</v>
      </c>
      <c r="S3006" s="16" t="s">
        <v>1337</v>
      </c>
      <c r="T3006" s="16" t="s">
        <v>1338</v>
      </c>
      <c r="U3006" s="18">
        <v>45012</v>
      </c>
      <c r="V3006" s="18">
        <v>45378</v>
      </c>
      <c r="W3006" s="15" t="s">
        <v>1339</v>
      </c>
      <c r="X3006" s="15" t="s">
        <v>1340</v>
      </c>
      <c r="Y3006" s="15" t="s">
        <v>41</v>
      </c>
      <c r="Z3006" s="15" t="s">
        <v>1334</v>
      </c>
      <c r="AA3006" s="15" t="s">
        <v>22</v>
      </c>
      <c r="AD3006" s="15" t="s">
        <v>1341</v>
      </c>
      <c r="AE3006" s="15" t="s">
        <v>1342</v>
      </c>
      <c r="AF3006" s="15" t="s">
        <v>751</v>
      </c>
      <c r="AP3006"/>
      <c r="AQ3006"/>
      <c r="AR3006"/>
    </row>
    <row r="3007" spans="1:44" s="15" customFormat="1">
      <c r="A3007" s="14">
        <v>44721.465902719909</v>
      </c>
      <c r="B3007" s="15" t="s">
        <v>1328</v>
      </c>
      <c r="C3007" s="15" t="s">
        <v>11</v>
      </c>
      <c r="D3007" s="14">
        <v>44721.465902719909</v>
      </c>
      <c r="E3007" s="15">
        <f t="shared" ca="1" si="82"/>
        <v>2806</v>
      </c>
      <c r="F3007" s="15" t="s">
        <v>12</v>
      </c>
      <c r="G3007" s="15" t="s">
        <v>13</v>
      </c>
      <c r="H3007" s="15" t="s">
        <v>474</v>
      </c>
      <c r="I3007" s="15" t="s">
        <v>475</v>
      </c>
      <c r="J3007" s="15" t="s">
        <v>1329</v>
      </c>
      <c r="K3007" s="16" t="s">
        <v>1330</v>
      </c>
      <c r="L3007" s="15" t="s">
        <v>1331</v>
      </c>
      <c r="M3007" s="15" t="s">
        <v>1332</v>
      </c>
      <c r="N3007" s="15" t="s">
        <v>1333</v>
      </c>
      <c r="O3007" s="15" t="s">
        <v>114</v>
      </c>
      <c r="P3007" s="15" t="s">
        <v>22</v>
      </c>
      <c r="Q3007" s="15" t="s">
        <v>1335</v>
      </c>
      <c r="R3007" s="16" t="s">
        <v>1336</v>
      </c>
      <c r="S3007" s="16" t="s">
        <v>1337</v>
      </c>
      <c r="T3007" s="16" t="s">
        <v>1338</v>
      </c>
      <c r="U3007" s="18">
        <v>45012</v>
      </c>
      <c r="V3007" s="18">
        <v>45378</v>
      </c>
      <c r="W3007" s="15" t="s">
        <v>1339</v>
      </c>
      <c r="X3007" s="15" t="s">
        <v>1340</v>
      </c>
      <c r="Y3007" s="15" t="s">
        <v>41</v>
      </c>
      <c r="Z3007" s="15" t="s">
        <v>1334</v>
      </c>
      <c r="AA3007" s="15" t="s">
        <v>22</v>
      </c>
      <c r="AD3007" s="15" t="s">
        <v>1341</v>
      </c>
      <c r="AE3007" s="15" t="s">
        <v>1342</v>
      </c>
      <c r="AF3007" s="15" t="s">
        <v>751</v>
      </c>
      <c r="AP3007"/>
      <c r="AQ3007"/>
      <c r="AR3007"/>
    </row>
    <row r="3008" spans="1:44" s="15" customFormat="1">
      <c r="A3008" s="14">
        <v>44751.465902719909</v>
      </c>
      <c r="B3008" s="15" t="s">
        <v>1328</v>
      </c>
      <c r="C3008" s="15" t="s">
        <v>11</v>
      </c>
      <c r="D3008" s="14">
        <v>44751.465902719909</v>
      </c>
      <c r="E3008" s="15">
        <f t="shared" ca="1" si="82"/>
        <v>2749</v>
      </c>
      <c r="F3008" s="15" t="s">
        <v>12</v>
      </c>
      <c r="G3008" s="15" t="s">
        <v>13</v>
      </c>
      <c r="H3008" s="15" t="s">
        <v>474</v>
      </c>
      <c r="I3008" s="15" t="s">
        <v>475</v>
      </c>
      <c r="J3008" s="15" t="s">
        <v>1329</v>
      </c>
      <c r="K3008" s="16" t="s">
        <v>1330</v>
      </c>
      <c r="L3008" s="15" t="s">
        <v>1331</v>
      </c>
      <c r="M3008" s="15" t="s">
        <v>1332</v>
      </c>
      <c r="N3008" s="15" t="s">
        <v>1333</v>
      </c>
      <c r="O3008" s="15" t="s">
        <v>114</v>
      </c>
      <c r="P3008" s="15" t="s">
        <v>22</v>
      </c>
      <c r="Q3008" s="15" t="s">
        <v>1335</v>
      </c>
      <c r="R3008" s="16" t="s">
        <v>1336</v>
      </c>
      <c r="S3008" s="16" t="s">
        <v>1337</v>
      </c>
      <c r="T3008" s="16" t="s">
        <v>1338</v>
      </c>
      <c r="U3008" s="18">
        <v>45012</v>
      </c>
      <c r="V3008" s="18">
        <v>45378</v>
      </c>
      <c r="W3008" s="15" t="s">
        <v>1339</v>
      </c>
      <c r="X3008" s="15" t="s">
        <v>1340</v>
      </c>
      <c r="Y3008" s="15" t="s">
        <v>41</v>
      </c>
      <c r="Z3008" s="15" t="s">
        <v>1334</v>
      </c>
      <c r="AA3008" s="15" t="s">
        <v>22</v>
      </c>
      <c r="AD3008" s="15" t="s">
        <v>1341</v>
      </c>
      <c r="AE3008" s="15" t="s">
        <v>1342</v>
      </c>
      <c r="AF3008" s="15" t="s">
        <v>751</v>
      </c>
      <c r="AK3008"/>
      <c r="AP3008"/>
      <c r="AQ3008"/>
      <c r="AR3008"/>
    </row>
    <row r="3009" spans="1:44" s="15" customFormat="1">
      <c r="A3009" s="14">
        <v>44782.465902719909</v>
      </c>
      <c r="B3009" s="15" t="s">
        <v>1328</v>
      </c>
      <c r="C3009" s="15" t="s">
        <v>11</v>
      </c>
      <c r="D3009" s="14">
        <v>44782.465902719909</v>
      </c>
      <c r="E3009" s="15">
        <f t="shared" ca="1" si="82"/>
        <v>2578</v>
      </c>
      <c r="F3009" s="15" t="s">
        <v>12</v>
      </c>
      <c r="G3009" s="15" t="s">
        <v>13</v>
      </c>
      <c r="H3009" s="15" t="s">
        <v>474</v>
      </c>
      <c r="I3009" s="15" t="s">
        <v>475</v>
      </c>
      <c r="J3009" s="15" t="s">
        <v>1329</v>
      </c>
      <c r="K3009" s="16" t="s">
        <v>1330</v>
      </c>
      <c r="L3009" s="15" t="s">
        <v>1331</v>
      </c>
      <c r="M3009" s="15" t="s">
        <v>1332</v>
      </c>
      <c r="N3009" s="15" t="s">
        <v>1333</v>
      </c>
      <c r="O3009" s="15" t="s">
        <v>114</v>
      </c>
      <c r="P3009" s="15" t="s">
        <v>22</v>
      </c>
      <c r="Q3009" s="15" t="s">
        <v>1335</v>
      </c>
      <c r="R3009" s="16" t="s">
        <v>1336</v>
      </c>
      <c r="S3009" s="16" t="s">
        <v>1337</v>
      </c>
      <c r="T3009" s="16" t="s">
        <v>1338</v>
      </c>
      <c r="U3009" s="18">
        <v>45012</v>
      </c>
      <c r="V3009" s="18">
        <v>45378</v>
      </c>
      <c r="W3009" s="15" t="s">
        <v>1339</v>
      </c>
      <c r="X3009" s="15" t="s">
        <v>1340</v>
      </c>
      <c r="Y3009" s="15" t="s">
        <v>41</v>
      </c>
      <c r="Z3009" s="15" t="s">
        <v>1334</v>
      </c>
      <c r="AA3009" s="15" t="s">
        <v>22</v>
      </c>
      <c r="AD3009" s="15" t="s">
        <v>1341</v>
      </c>
      <c r="AE3009" s="15" t="s">
        <v>1342</v>
      </c>
      <c r="AF3009" s="15" t="s">
        <v>751</v>
      </c>
      <c r="AK3009"/>
      <c r="AP3009"/>
      <c r="AQ3009"/>
      <c r="AR3009"/>
    </row>
    <row r="3010" spans="1:44" s="15" customFormat="1">
      <c r="A3010" s="14">
        <v>44813.465902719909</v>
      </c>
      <c r="B3010" s="15" t="s">
        <v>1328</v>
      </c>
      <c r="C3010" s="15" t="s">
        <v>11</v>
      </c>
      <c r="D3010" s="14">
        <v>44813.465902719909</v>
      </c>
      <c r="E3010" s="15">
        <f t="shared" ca="1" si="82"/>
        <v>4464</v>
      </c>
      <c r="F3010" s="15" t="s">
        <v>12</v>
      </c>
      <c r="G3010" s="15" t="s">
        <v>13</v>
      </c>
      <c r="H3010" s="15" t="s">
        <v>474</v>
      </c>
      <c r="I3010" s="15" t="s">
        <v>475</v>
      </c>
      <c r="J3010" s="15" t="s">
        <v>1329</v>
      </c>
      <c r="K3010" s="16" t="s">
        <v>1330</v>
      </c>
      <c r="L3010" s="15" t="s">
        <v>1331</v>
      </c>
      <c r="M3010" s="15" t="s">
        <v>1332</v>
      </c>
      <c r="N3010" s="15" t="s">
        <v>1333</v>
      </c>
      <c r="O3010" s="15" t="s">
        <v>114</v>
      </c>
      <c r="P3010" s="15" t="s">
        <v>22</v>
      </c>
      <c r="Q3010" s="15" t="s">
        <v>1335</v>
      </c>
      <c r="R3010" s="16" t="s">
        <v>1336</v>
      </c>
      <c r="S3010" s="16" t="s">
        <v>1337</v>
      </c>
      <c r="T3010" s="16" t="s">
        <v>1338</v>
      </c>
      <c r="U3010" s="18">
        <v>45012</v>
      </c>
      <c r="V3010" s="18">
        <v>45378</v>
      </c>
      <c r="W3010" s="15" t="s">
        <v>1339</v>
      </c>
      <c r="X3010" s="15" t="s">
        <v>1340</v>
      </c>
      <c r="Y3010" s="15" t="s">
        <v>41</v>
      </c>
      <c r="Z3010" s="15" t="s">
        <v>1334</v>
      </c>
      <c r="AA3010" s="15" t="s">
        <v>22</v>
      </c>
      <c r="AD3010" s="15" t="s">
        <v>1341</v>
      </c>
      <c r="AE3010" s="15" t="s">
        <v>1342</v>
      </c>
      <c r="AF3010" s="15" t="s">
        <v>751</v>
      </c>
      <c r="AK3010"/>
      <c r="AP3010"/>
      <c r="AQ3010"/>
      <c r="AR3010"/>
    </row>
    <row r="3011" spans="1:44" s="15" customFormat="1">
      <c r="A3011" s="14">
        <v>44843.465902719909</v>
      </c>
      <c r="B3011" s="15" t="s">
        <v>1328</v>
      </c>
      <c r="C3011" s="15" t="s">
        <v>11</v>
      </c>
      <c r="D3011" s="14">
        <v>44843.465902719909</v>
      </c>
      <c r="E3011" s="15">
        <f t="shared" ca="1" si="82"/>
        <v>3156</v>
      </c>
      <c r="F3011" s="15" t="s">
        <v>12</v>
      </c>
      <c r="G3011" s="15" t="s">
        <v>13</v>
      </c>
      <c r="H3011" s="15" t="s">
        <v>474</v>
      </c>
      <c r="I3011" s="15" t="s">
        <v>475</v>
      </c>
      <c r="J3011" s="15" t="s">
        <v>1329</v>
      </c>
      <c r="K3011" s="16" t="s">
        <v>1330</v>
      </c>
      <c r="L3011" s="15" t="s">
        <v>1331</v>
      </c>
      <c r="M3011" s="15" t="s">
        <v>1332</v>
      </c>
      <c r="N3011" s="15" t="s">
        <v>1333</v>
      </c>
      <c r="O3011" s="15" t="s">
        <v>114</v>
      </c>
      <c r="P3011" s="15" t="s">
        <v>22</v>
      </c>
      <c r="Q3011" s="15" t="s">
        <v>1335</v>
      </c>
      <c r="R3011" s="16" t="s">
        <v>1336</v>
      </c>
      <c r="S3011" s="16" t="s">
        <v>1337</v>
      </c>
      <c r="T3011" s="16" t="s">
        <v>1338</v>
      </c>
      <c r="U3011" s="18">
        <v>45012</v>
      </c>
      <c r="V3011" s="18">
        <v>45378</v>
      </c>
      <c r="W3011" s="15" t="s">
        <v>1339</v>
      </c>
      <c r="X3011" s="15" t="s">
        <v>1340</v>
      </c>
      <c r="Y3011" s="15" t="s">
        <v>41</v>
      </c>
      <c r="Z3011" s="15" t="s">
        <v>1334</v>
      </c>
      <c r="AA3011" s="15" t="s">
        <v>22</v>
      </c>
      <c r="AD3011" s="15" t="s">
        <v>1341</v>
      </c>
      <c r="AE3011" s="15" t="s">
        <v>1342</v>
      </c>
      <c r="AF3011" s="15" t="s">
        <v>751</v>
      </c>
      <c r="AK3011"/>
      <c r="AP3011"/>
      <c r="AQ3011"/>
      <c r="AR3011"/>
    </row>
    <row r="3012" spans="1:44">
      <c r="A3012" s="14">
        <v>44874.465902719909</v>
      </c>
      <c r="B3012" s="15" t="s">
        <v>1328</v>
      </c>
      <c r="C3012" s="15" t="s">
        <v>11</v>
      </c>
      <c r="D3012" s="14">
        <v>44874.465902719909</v>
      </c>
      <c r="E3012" s="15">
        <f t="shared" ca="1" si="82"/>
        <v>3769</v>
      </c>
      <c r="F3012" s="15" t="s">
        <v>12</v>
      </c>
      <c r="G3012" s="15" t="s">
        <v>13</v>
      </c>
      <c r="H3012" s="15" t="s">
        <v>474</v>
      </c>
      <c r="I3012" s="15" t="s">
        <v>475</v>
      </c>
      <c r="J3012" s="15" t="s">
        <v>1329</v>
      </c>
      <c r="K3012" s="16" t="s">
        <v>1330</v>
      </c>
      <c r="L3012" s="15" t="s">
        <v>1331</v>
      </c>
      <c r="M3012" s="15" t="s">
        <v>1332</v>
      </c>
      <c r="N3012" s="15" t="s">
        <v>1333</v>
      </c>
      <c r="O3012" s="15" t="s">
        <v>114</v>
      </c>
      <c r="P3012" s="15" t="s">
        <v>22</v>
      </c>
      <c r="Q3012" s="15" t="s">
        <v>1335</v>
      </c>
      <c r="R3012" s="16" t="s">
        <v>1336</v>
      </c>
      <c r="S3012" s="16" t="s">
        <v>1337</v>
      </c>
      <c r="T3012" s="16" t="s">
        <v>1338</v>
      </c>
      <c r="U3012" s="18">
        <v>45012</v>
      </c>
      <c r="V3012" s="18">
        <v>45378</v>
      </c>
      <c r="W3012" s="15" t="s">
        <v>1339</v>
      </c>
      <c r="X3012" s="15" t="s">
        <v>1340</v>
      </c>
      <c r="Y3012" s="15" t="s">
        <v>41</v>
      </c>
      <c r="Z3012" s="15" t="s">
        <v>1334</v>
      </c>
      <c r="AA3012" s="15" t="s">
        <v>22</v>
      </c>
      <c r="AB3012" s="15"/>
      <c r="AC3012" s="15"/>
      <c r="AD3012" s="15" t="s">
        <v>1341</v>
      </c>
      <c r="AE3012" s="15" t="s">
        <v>1342</v>
      </c>
      <c r="AF3012" s="15" t="s">
        <v>751</v>
      </c>
      <c r="AG3012" s="15"/>
      <c r="AH3012" s="15"/>
      <c r="AI3012" s="15"/>
      <c r="AJ3012" s="15"/>
      <c r="AL3012" s="15"/>
      <c r="AM3012" s="15"/>
      <c r="AN3012" s="15"/>
      <c r="AO3012" s="15"/>
      <c r="AP3012" s="15"/>
      <c r="AQ3012" s="15"/>
      <c r="AR3012" s="15"/>
    </row>
    <row r="3013" spans="1:44">
      <c r="A3013" s="14">
        <v>44904.465902719909</v>
      </c>
      <c r="B3013" s="15" t="s">
        <v>1328</v>
      </c>
      <c r="C3013" s="15" t="s">
        <v>11</v>
      </c>
      <c r="D3013" s="14">
        <v>44904.465902719909</v>
      </c>
      <c r="E3013" s="15">
        <f t="shared" ca="1" si="82"/>
        <v>2372</v>
      </c>
      <c r="F3013" s="15" t="s">
        <v>12</v>
      </c>
      <c r="G3013" s="15" t="s">
        <v>13</v>
      </c>
      <c r="H3013" s="15" t="s">
        <v>474</v>
      </c>
      <c r="I3013" s="15" t="s">
        <v>475</v>
      </c>
      <c r="J3013" s="15" t="s">
        <v>1329</v>
      </c>
      <c r="K3013" s="16" t="s">
        <v>1330</v>
      </c>
      <c r="L3013" s="15" t="s">
        <v>1331</v>
      </c>
      <c r="M3013" s="15" t="s">
        <v>1332</v>
      </c>
      <c r="N3013" s="15" t="s">
        <v>1333</v>
      </c>
      <c r="O3013" s="15" t="s">
        <v>114</v>
      </c>
      <c r="P3013" s="15" t="s">
        <v>22</v>
      </c>
      <c r="Q3013" s="15" t="s">
        <v>1335</v>
      </c>
      <c r="R3013" s="16" t="s">
        <v>1336</v>
      </c>
      <c r="S3013" s="16" t="s">
        <v>1337</v>
      </c>
      <c r="T3013" s="16" t="s">
        <v>1338</v>
      </c>
      <c r="U3013" s="18">
        <v>45012</v>
      </c>
      <c r="V3013" s="18">
        <v>45378</v>
      </c>
      <c r="W3013" s="15" t="s">
        <v>1339</v>
      </c>
      <c r="X3013" s="15" t="s">
        <v>1340</v>
      </c>
      <c r="Y3013" s="15" t="s">
        <v>41</v>
      </c>
      <c r="Z3013" s="15" t="s">
        <v>1334</v>
      </c>
      <c r="AA3013" s="15" t="s">
        <v>22</v>
      </c>
      <c r="AB3013" s="15"/>
      <c r="AC3013" s="15"/>
      <c r="AD3013" s="15" t="s">
        <v>1341</v>
      </c>
      <c r="AE3013" s="15" t="s">
        <v>1342</v>
      </c>
      <c r="AF3013" s="15" t="s">
        <v>751</v>
      </c>
      <c r="AG3013" s="15"/>
      <c r="AH3013" s="15"/>
      <c r="AI3013" s="15"/>
      <c r="AJ3013" s="15"/>
      <c r="AL3013" s="15"/>
      <c r="AM3013" s="15"/>
      <c r="AN3013" s="15"/>
      <c r="AO3013" s="15"/>
      <c r="AP3013" s="15"/>
      <c r="AQ3013" s="15"/>
      <c r="AR3013" s="15"/>
    </row>
    <row r="3014" spans="1:44">
      <c r="A3014" s="14">
        <v>44935.465902719909</v>
      </c>
      <c r="B3014" s="15" t="s">
        <v>1328</v>
      </c>
      <c r="C3014" s="15" t="s">
        <v>11</v>
      </c>
      <c r="D3014" s="14">
        <v>44935.465902719909</v>
      </c>
      <c r="E3014" s="15">
        <f t="shared" ca="1" si="82"/>
        <v>2965</v>
      </c>
      <c r="F3014" s="15" t="s">
        <v>12</v>
      </c>
      <c r="G3014" s="15" t="s">
        <v>13</v>
      </c>
      <c r="H3014" s="15" t="s">
        <v>474</v>
      </c>
      <c r="I3014" s="15" t="s">
        <v>475</v>
      </c>
      <c r="J3014" s="15" t="s">
        <v>1329</v>
      </c>
      <c r="K3014" s="16" t="s">
        <v>1330</v>
      </c>
      <c r="L3014" s="15" t="s">
        <v>1331</v>
      </c>
      <c r="M3014" s="15" t="s">
        <v>1332</v>
      </c>
      <c r="N3014" s="15" t="s">
        <v>1333</v>
      </c>
      <c r="O3014" s="15" t="s">
        <v>114</v>
      </c>
      <c r="P3014" s="15" t="s">
        <v>22</v>
      </c>
      <c r="Q3014" s="15" t="s">
        <v>1335</v>
      </c>
      <c r="R3014" s="16" t="s">
        <v>1336</v>
      </c>
      <c r="S3014" s="16" t="s">
        <v>1337</v>
      </c>
      <c r="T3014" s="16" t="s">
        <v>1338</v>
      </c>
      <c r="U3014" s="18">
        <v>45012</v>
      </c>
      <c r="V3014" s="18">
        <v>45378</v>
      </c>
      <c r="W3014" s="15" t="s">
        <v>1339</v>
      </c>
      <c r="X3014" s="15" t="s">
        <v>1340</v>
      </c>
      <c r="Y3014" s="15" t="s">
        <v>41</v>
      </c>
      <c r="Z3014" s="15" t="s">
        <v>1334</v>
      </c>
      <c r="AA3014" s="15" t="s">
        <v>22</v>
      </c>
      <c r="AB3014" s="15"/>
      <c r="AC3014" s="15"/>
      <c r="AD3014" s="15" t="s">
        <v>1341</v>
      </c>
      <c r="AE3014" s="15" t="s">
        <v>1342</v>
      </c>
      <c r="AF3014" s="15" t="s">
        <v>751</v>
      </c>
      <c r="AG3014" s="15"/>
      <c r="AH3014" s="15"/>
      <c r="AI3014" s="15"/>
      <c r="AJ3014" s="15"/>
      <c r="AM3014" s="15"/>
      <c r="AN3014" s="15"/>
      <c r="AO3014" s="15"/>
      <c r="AP3014" s="15"/>
      <c r="AQ3014" s="15"/>
      <c r="AR3014" s="15"/>
    </row>
    <row r="3015" spans="1:44">
      <c r="A3015" s="14">
        <v>44966.465902719909</v>
      </c>
      <c r="B3015" s="15" t="s">
        <v>1328</v>
      </c>
      <c r="C3015" s="15" t="s">
        <v>11</v>
      </c>
      <c r="D3015" s="14">
        <v>44966.465902719909</v>
      </c>
      <c r="E3015" s="15">
        <f t="shared" ca="1" si="82"/>
        <v>3785</v>
      </c>
      <c r="F3015" s="15" t="s">
        <v>12</v>
      </c>
      <c r="G3015" s="15" t="s">
        <v>13</v>
      </c>
      <c r="H3015" s="15" t="s">
        <v>474</v>
      </c>
      <c r="I3015" s="15" t="s">
        <v>475</v>
      </c>
      <c r="J3015" s="15" t="s">
        <v>1329</v>
      </c>
      <c r="K3015" s="16" t="s">
        <v>1330</v>
      </c>
      <c r="L3015" s="15" t="s">
        <v>1331</v>
      </c>
      <c r="M3015" s="15" t="s">
        <v>1332</v>
      </c>
      <c r="N3015" s="15" t="s">
        <v>1333</v>
      </c>
      <c r="O3015" s="15" t="s">
        <v>114</v>
      </c>
      <c r="P3015" s="15" t="s">
        <v>22</v>
      </c>
      <c r="Q3015" s="15" t="s">
        <v>1335</v>
      </c>
      <c r="R3015" s="16" t="s">
        <v>1336</v>
      </c>
      <c r="S3015" s="16" t="s">
        <v>1337</v>
      </c>
      <c r="T3015" s="16" t="s">
        <v>1338</v>
      </c>
      <c r="U3015" s="18">
        <v>45012</v>
      </c>
      <c r="V3015" s="18">
        <v>45378</v>
      </c>
      <c r="W3015" s="15" t="s">
        <v>1339</v>
      </c>
      <c r="X3015" s="15" t="s">
        <v>1340</v>
      </c>
      <c r="Y3015" s="15" t="s">
        <v>41</v>
      </c>
      <c r="Z3015" s="15" t="s">
        <v>1334</v>
      </c>
      <c r="AA3015" s="15" t="s">
        <v>22</v>
      </c>
      <c r="AB3015" s="15"/>
      <c r="AC3015" s="15"/>
      <c r="AD3015" s="15" t="s">
        <v>1341</v>
      </c>
      <c r="AE3015" s="15" t="s">
        <v>1342</v>
      </c>
      <c r="AF3015" s="15" t="s">
        <v>751</v>
      </c>
      <c r="AG3015" s="15"/>
      <c r="AH3015" s="15"/>
      <c r="AI3015" s="15"/>
      <c r="AJ3015" s="15"/>
      <c r="AM3015" s="15"/>
      <c r="AN3015" s="15"/>
      <c r="AO3015" s="15"/>
      <c r="AP3015" s="15"/>
      <c r="AQ3015" s="15"/>
      <c r="AR3015" s="15"/>
    </row>
    <row r="3016" spans="1:44">
      <c r="A3016" s="14">
        <v>44994.465902719909</v>
      </c>
      <c r="B3016" s="15" t="s">
        <v>1328</v>
      </c>
      <c r="C3016" s="15" t="s">
        <v>11</v>
      </c>
      <c r="D3016" s="14">
        <v>44994.465902719909</v>
      </c>
      <c r="E3016" s="15">
        <f t="shared" ca="1" si="82"/>
        <v>3545</v>
      </c>
      <c r="F3016" s="15" t="s">
        <v>12</v>
      </c>
      <c r="G3016" s="15" t="s">
        <v>13</v>
      </c>
      <c r="H3016" s="15" t="s">
        <v>474</v>
      </c>
      <c r="I3016" s="15" t="s">
        <v>475</v>
      </c>
      <c r="J3016" s="15" t="s">
        <v>1329</v>
      </c>
      <c r="K3016" s="16" t="s">
        <v>1330</v>
      </c>
      <c r="L3016" s="15" t="s">
        <v>1331</v>
      </c>
      <c r="M3016" s="15" t="s">
        <v>1332</v>
      </c>
      <c r="N3016" s="15" t="s">
        <v>1333</v>
      </c>
      <c r="O3016" s="15" t="s">
        <v>114</v>
      </c>
      <c r="P3016" s="15" t="s">
        <v>22</v>
      </c>
      <c r="Q3016" s="15" t="s">
        <v>1335</v>
      </c>
      <c r="R3016" s="16" t="s">
        <v>1336</v>
      </c>
      <c r="S3016" s="16" t="s">
        <v>1337</v>
      </c>
      <c r="T3016" s="16" t="s">
        <v>1338</v>
      </c>
      <c r="U3016" s="18">
        <v>45012</v>
      </c>
      <c r="V3016" s="18">
        <v>45378</v>
      </c>
      <c r="W3016" s="15" t="s">
        <v>1339</v>
      </c>
      <c r="X3016" s="15" t="s">
        <v>1340</v>
      </c>
      <c r="Y3016" s="15" t="s">
        <v>41</v>
      </c>
      <c r="Z3016" s="15" t="s">
        <v>1334</v>
      </c>
      <c r="AA3016" s="15" t="s">
        <v>22</v>
      </c>
      <c r="AB3016" s="15"/>
      <c r="AC3016" s="15"/>
      <c r="AD3016" s="15" t="s">
        <v>1341</v>
      </c>
      <c r="AE3016" s="15" t="s">
        <v>1342</v>
      </c>
      <c r="AF3016" s="15" t="s">
        <v>751</v>
      </c>
      <c r="AG3016" s="15"/>
      <c r="AH3016" s="15"/>
      <c r="AI3016" s="15"/>
      <c r="AJ3016" s="15"/>
      <c r="AM3016" s="15"/>
      <c r="AN3016" s="15"/>
      <c r="AO3016" s="15"/>
      <c r="AP3016" s="15"/>
      <c r="AQ3016" s="15"/>
      <c r="AR3016" s="15"/>
    </row>
    <row r="3017" spans="1:44">
      <c r="A3017" s="14">
        <v>45025.465902719909</v>
      </c>
      <c r="B3017" s="15" t="s">
        <v>1328</v>
      </c>
      <c r="C3017" s="15" t="s">
        <v>11</v>
      </c>
      <c r="D3017" s="14">
        <v>45025.465902719909</v>
      </c>
      <c r="E3017" s="15">
        <f t="shared" ca="1" si="82"/>
        <v>3252</v>
      </c>
      <c r="F3017" s="15" t="s">
        <v>12</v>
      </c>
      <c r="G3017" s="15" t="s">
        <v>13</v>
      </c>
      <c r="H3017" s="15" t="s">
        <v>474</v>
      </c>
      <c r="I3017" s="15" t="s">
        <v>475</v>
      </c>
      <c r="J3017" s="15" t="s">
        <v>1329</v>
      </c>
      <c r="K3017" s="16" t="s">
        <v>1330</v>
      </c>
      <c r="L3017" s="15" t="s">
        <v>1331</v>
      </c>
      <c r="M3017" s="15" t="s">
        <v>1332</v>
      </c>
      <c r="N3017" s="15" t="s">
        <v>1333</v>
      </c>
      <c r="O3017" s="15" t="s">
        <v>114</v>
      </c>
      <c r="P3017" s="15" t="s">
        <v>22</v>
      </c>
      <c r="Q3017" s="15" t="s">
        <v>1335</v>
      </c>
      <c r="R3017" s="16" t="s">
        <v>1336</v>
      </c>
      <c r="S3017" s="16" t="s">
        <v>1337</v>
      </c>
      <c r="T3017" s="16" t="s">
        <v>1338</v>
      </c>
      <c r="U3017" s="18">
        <v>45012</v>
      </c>
      <c r="V3017" s="18">
        <v>45378</v>
      </c>
      <c r="W3017" s="15" t="s">
        <v>1339</v>
      </c>
      <c r="X3017" s="15" t="s">
        <v>1340</v>
      </c>
      <c r="Y3017" s="15" t="s">
        <v>41</v>
      </c>
      <c r="Z3017" s="15" t="s">
        <v>1334</v>
      </c>
      <c r="AA3017" s="15" t="s">
        <v>22</v>
      </c>
      <c r="AB3017" s="15"/>
      <c r="AC3017" s="15"/>
      <c r="AD3017" s="15" t="s">
        <v>1341</v>
      </c>
      <c r="AE3017" s="15" t="s">
        <v>1342</v>
      </c>
      <c r="AF3017" s="15" t="s">
        <v>751</v>
      </c>
      <c r="AG3017" s="15"/>
      <c r="AH3017" s="15"/>
      <c r="AI3017" s="15"/>
      <c r="AJ3017" s="15"/>
      <c r="AK3017" s="15"/>
      <c r="AM3017" s="15"/>
      <c r="AN3017" s="15"/>
      <c r="AO3017" s="15"/>
      <c r="AP3017" s="15"/>
      <c r="AQ3017" s="15"/>
      <c r="AR3017" s="15"/>
    </row>
    <row r="3018" spans="1:44">
      <c r="A3018" s="14">
        <v>45055.465902719909</v>
      </c>
      <c r="B3018" s="15" t="s">
        <v>1328</v>
      </c>
      <c r="C3018" s="15" t="s">
        <v>11</v>
      </c>
      <c r="D3018" s="14">
        <v>45055.465902719909</v>
      </c>
      <c r="E3018" s="15">
        <f t="shared" ca="1" si="82"/>
        <v>4336</v>
      </c>
      <c r="F3018" s="15" t="s">
        <v>12</v>
      </c>
      <c r="G3018" s="15" t="s">
        <v>13</v>
      </c>
      <c r="H3018" s="15" t="s">
        <v>474</v>
      </c>
      <c r="I3018" s="15" t="s">
        <v>475</v>
      </c>
      <c r="J3018" s="15" t="s">
        <v>1329</v>
      </c>
      <c r="K3018" s="16" t="s">
        <v>1330</v>
      </c>
      <c r="L3018" s="15" t="s">
        <v>1331</v>
      </c>
      <c r="M3018" s="15" t="s">
        <v>1332</v>
      </c>
      <c r="N3018" s="15" t="s">
        <v>1333</v>
      </c>
      <c r="O3018" s="15" t="s">
        <v>114</v>
      </c>
      <c r="P3018" s="15" t="s">
        <v>22</v>
      </c>
      <c r="Q3018" s="15" t="s">
        <v>1335</v>
      </c>
      <c r="R3018" s="16" t="s">
        <v>1336</v>
      </c>
      <c r="S3018" s="16" t="s">
        <v>1337</v>
      </c>
      <c r="T3018" s="16" t="s">
        <v>1338</v>
      </c>
      <c r="U3018" s="18">
        <v>45012</v>
      </c>
      <c r="V3018" s="18">
        <v>45378</v>
      </c>
      <c r="W3018" s="15" t="s">
        <v>1339</v>
      </c>
      <c r="X3018" s="15" t="s">
        <v>1340</v>
      </c>
      <c r="Y3018" s="15" t="s">
        <v>41</v>
      </c>
      <c r="Z3018" s="15" t="s">
        <v>1334</v>
      </c>
      <c r="AA3018" s="15" t="s">
        <v>22</v>
      </c>
      <c r="AB3018" s="15"/>
      <c r="AC3018" s="15"/>
      <c r="AD3018" s="15" t="s">
        <v>1341</v>
      </c>
      <c r="AE3018" s="15" t="s">
        <v>1342</v>
      </c>
      <c r="AF3018" s="15" t="s">
        <v>751</v>
      </c>
      <c r="AG3018" s="15"/>
      <c r="AH3018" s="15"/>
      <c r="AI3018" s="15"/>
      <c r="AJ3018" s="15"/>
      <c r="AK3018" s="15"/>
      <c r="AM3018" s="15"/>
      <c r="AN3018" s="15"/>
      <c r="AO3018" s="15"/>
      <c r="AP3018" s="15"/>
      <c r="AQ3018" s="15"/>
      <c r="AR3018" s="15"/>
    </row>
    <row r="3019" spans="1:44">
      <c r="A3019" s="14">
        <v>45086.465902719909</v>
      </c>
      <c r="B3019" s="15" t="s">
        <v>1328</v>
      </c>
      <c r="C3019" s="15" t="s">
        <v>11</v>
      </c>
      <c r="D3019" s="14">
        <v>45086.465902719909</v>
      </c>
      <c r="E3019" s="15">
        <f t="shared" ca="1" si="82"/>
        <v>4072</v>
      </c>
      <c r="F3019" s="15" t="s">
        <v>12</v>
      </c>
      <c r="G3019" s="15" t="s">
        <v>13</v>
      </c>
      <c r="H3019" s="15" t="s">
        <v>474</v>
      </c>
      <c r="I3019" s="15" t="s">
        <v>475</v>
      </c>
      <c r="J3019" s="15" t="s">
        <v>1329</v>
      </c>
      <c r="K3019" s="16" t="s">
        <v>1330</v>
      </c>
      <c r="L3019" s="15" t="s">
        <v>1331</v>
      </c>
      <c r="M3019" s="15" t="s">
        <v>1332</v>
      </c>
      <c r="N3019" s="15" t="s">
        <v>1333</v>
      </c>
      <c r="O3019" s="15" t="s">
        <v>114</v>
      </c>
      <c r="P3019" s="15" t="s">
        <v>22</v>
      </c>
      <c r="Q3019" s="15" t="s">
        <v>1335</v>
      </c>
      <c r="R3019" s="16" t="s">
        <v>1336</v>
      </c>
      <c r="S3019" s="16" t="s">
        <v>1337</v>
      </c>
      <c r="T3019" s="16" t="s">
        <v>1338</v>
      </c>
      <c r="U3019" s="18">
        <v>45012</v>
      </c>
      <c r="V3019" s="18">
        <v>45378</v>
      </c>
      <c r="W3019" s="15" t="s">
        <v>1339</v>
      </c>
      <c r="X3019" s="15" t="s">
        <v>1340</v>
      </c>
      <c r="Y3019" s="15" t="s">
        <v>41</v>
      </c>
      <c r="Z3019" s="15" t="s">
        <v>1334</v>
      </c>
      <c r="AA3019" s="15" t="s">
        <v>22</v>
      </c>
      <c r="AB3019" s="15"/>
      <c r="AC3019" s="15"/>
      <c r="AD3019" s="15" t="s">
        <v>1341</v>
      </c>
      <c r="AE3019" s="15" t="s">
        <v>1342</v>
      </c>
      <c r="AF3019" s="15" t="s">
        <v>751</v>
      </c>
      <c r="AG3019" s="15"/>
      <c r="AH3019" s="15"/>
      <c r="AJ3019" s="15"/>
      <c r="AK3019" s="15"/>
      <c r="AM3019" s="15"/>
      <c r="AN3019" s="15"/>
      <c r="AO3019" s="15"/>
      <c r="AP3019" s="15"/>
      <c r="AQ3019" s="15"/>
      <c r="AR3019" s="15"/>
    </row>
    <row r="3020" spans="1:44" s="15" customFormat="1">
      <c r="A3020" s="14">
        <v>45116.465902719909</v>
      </c>
      <c r="B3020" s="15" t="s">
        <v>1328</v>
      </c>
      <c r="C3020" s="15" t="s">
        <v>11</v>
      </c>
      <c r="D3020" s="14">
        <v>45116.465902719909</v>
      </c>
      <c r="E3020" s="15">
        <f t="shared" ca="1" si="82"/>
        <v>4446</v>
      </c>
      <c r="F3020" s="15" t="s">
        <v>12</v>
      </c>
      <c r="G3020" s="15" t="s">
        <v>13</v>
      </c>
      <c r="H3020" s="15" t="s">
        <v>474</v>
      </c>
      <c r="I3020" s="15" t="s">
        <v>475</v>
      </c>
      <c r="J3020" s="15" t="s">
        <v>1329</v>
      </c>
      <c r="K3020" s="16" t="s">
        <v>1330</v>
      </c>
      <c r="L3020" s="15" t="s">
        <v>1331</v>
      </c>
      <c r="M3020" s="15" t="s">
        <v>1332</v>
      </c>
      <c r="N3020" s="15" t="s">
        <v>1333</v>
      </c>
      <c r="O3020" s="15" t="s">
        <v>114</v>
      </c>
      <c r="P3020" s="15" t="s">
        <v>22</v>
      </c>
      <c r="Q3020" s="15" t="s">
        <v>1335</v>
      </c>
      <c r="R3020" s="16" t="s">
        <v>1336</v>
      </c>
      <c r="S3020" s="16" t="s">
        <v>1337</v>
      </c>
      <c r="T3020" s="16" t="s">
        <v>1338</v>
      </c>
      <c r="U3020" s="18">
        <v>45012</v>
      </c>
      <c r="V3020" s="18">
        <v>45378</v>
      </c>
      <c r="W3020" s="15" t="s">
        <v>1339</v>
      </c>
      <c r="X3020" s="15" t="s">
        <v>1340</v>
      </c>
      <c r="Y3020" s="15" t="s">
        <v>41</v>
      </c>
      <c r="Z3020" s="15" t="s">
        <v>1334</v>
      </c>
      <c r="AA3020" s="15" t="s">
        <v>22</v>
      </c>
      <c r="AD3020" s="15" t="s">
        <v>1341</v>
      </c>
      <c r="AE3020" s="15" t="s">
        <v>1342</v>
      </c>
      <c r="AF3020" s="15" t="s">
        <v>751</v>
      </c>
      <c r="AI3020"/>
      <c r="AL3020"/>
    </row>
    <row r="3021" spans="1:44" s="15" customFormat="1">
      <c r="A3021" s="14">
        <v>45147.465902719909</v>
      </c>
      <c r="B3021" s="15" t="s">
        <v>1328</v>
      </c>
      <c r="C3021" s="15" t="s">
        <v>11</v>
      </c>
      <c r="D3021" s="14">
        <v>45147.465902719909</v>
      </c>
      <c r="E3021" s="15">
        <f t="shared" ca="1" si="82"/>
        <v>2793</v>
      </c>
      <c r="F3021" s="15" t="s">
        <v>12</v>
      </c>
      <c r="G3021" s="15" t="s">
        <v>13</v>
      </c>
      <c r="H3021" s="15" t="s">
        <v>474</v>
      </c>
      <c r="I3021" s="15" t="s">
        <v>475</v>
      </c>
      <c r="J3021" s="15" t="s">
        <v>1329</v>
      </c>
      <c r="K3021" s="16" t="s">
        <v>1330</v>
      </c>
      <c r="L3021" s="15" t="s">
        <v>1331</v>
      </c>
      <c r="M3021" s="15" t="s">
        <v>1332</v>
      </c>
      <c r="N3021" s="15" t="s">
        <v>1333</v>
      </c>
      <c r="O3021" s="15" t="s">
        <v>114</v>
      </c>
      <c r="P3021" s="15" t="s">
        <v>22</v>
      </c>
      <c r="Q3021" s="15" t="s">
        <v>1335</v>
      </c>
      <c r="R3021" s="16" t="s">
        <v>1336</v>
      </c>
      <c r="S3021" s="16" t="s">
        <v>1337</v>
      </c>
      <c r="T3021" s="16" t="s">
        <v>1338</v>
      </c>
      <c r="U3021" s="18">
        <v>45012</v>
      </c>
      <c r="V3021" s="18">
        <v>45378</v>
      </c>
      <c r="W3021" s="15" t="s">
        <v>1339</v>
      </c>
      <c r="X3021" s="15" t="s">
        <v>1340</v>
      </c>
      <c r="Y3021" s="15" t="s">
        <v>41</v>
      </c>
      <c r="Z3021" s="15" t="s">
        <v>1334</v>
      </c>
      <c r="AA3021" s="15" t="s">
        <v>22</v>
      </c>
      <c r="AD3021" s="15" t="s">
        <v>1341</v>
      </c>
      <c r="AE3021" s="15" t="s">
        <v>1342</v>
      </c>
      <c r="AF3021" s="15" t="s">
        <v>751</v>
      </c>
      <c r="AI3021"/>
    </row>
    <row r="3022" spans="1:44" s="15" customFormat="1">
      <c r="A3022" s="14">
        <v>45178.465902719909</v>
      </c>
      <c r="B3022" s="15" t="s">
        <v>1328</v>
      </c>
      <c r="C3022" s="15" t="s">
        <v>11</v>
      </c>
      <c r="D3022" s="14">
        <v>45178.465902719909</v>
      </c>
      <c r="E3022" s="15">
        <f t="shared" ca="1" si="82"/>
        <v>4119</v>
      </c>
      <c r="F3022" s="15" t="s">
        <v>12</v>
      </c>
      <c r="G3022" s="15" t="s">
        <v>13</v>
      </c>
      <c r="H3022" s="15" t="s">
        <v>474</v>
      </c>
      <c r="I3022" s="15" t="s">
        <v>475</v>
      </c>
      <c r="J3022" s="15" t="s">
        <v>1329</v>
      </c>
      <c r="K3022" s="16" t="s">
        <v>1330</v>
      </c>
      <c r="L3022" s="15" t="s">
        <v>1331</v>
      </c>
      <c r="M3022" s="15" t="s">
        <v>1332</v>
      </c>
      <c r="N3022" s="15" t="s">
        <v>1333</v>
      </c>
      <c r="O3022" s="15" t="s">
        <v>114</v>
      </c>
      <c r="P3022" s="15" t="s">
        <v>22</v>
      </c>
      <c r="Q3022" s="15" t="s">
        <v>1335</v>
      </c>
      <c r="R3022" s="16" t="s">
        <v>1336</v>
      </c>
      <c r="S3022" s="16" t="s">
        <v>1337</v>
      </c>
      <c r="T3022" s="16" t="s">
        <v>1338</v>
      </c>
      <c r="U3022" s="18">
        <v>45012</v>
      </c>
      <c r="V3022" s="18">
        <v>45378</v>
      </c>
      <c r="W3022" s="15" t="s">
        <v>1339</v>
      </c>
      <c r="X3022" s="15" t="s">
        <v>1340</v>
      </c>
      <c r="Y3022" s="15" t="s">
        <v>41</v>
      </c>
      <c r="Z3022" s="15" t="s">
        <v>1334</v>
      </c>
      <c r="AA3022" s="15" t="s">
        <v>22</v>
      </c>
      <c r="AD3022" s="15" t="s">
        <v>1341</v>
      </c>
      <c r="AE3022" s="15" t="s">
        <v>1342</v>
      </c>
      <c r="AF3022" s="15" t="s">
        <v>751</v>
      </c>
      <c r="AI3022"/>
    </row>
    <row r="3023" spans="1:44" s="15" customFormat="1">
      <c r="A3023" s="14">
        <v>45208.465902719909</v>
      </c>
      <c r="B3023" s="15" t="s">
        <v>1328</v>
      </c>
      <c r="C3023" s="15" t="s">
        <v>11</v>
      </c>
      <c r="D3023" s="14">
        <v>45208.465902719909</v>
      </c>
      <c r="E3023" s="15">
        <f t="shared" ca="1" si="82"/>
        <v>3995</v>
      </c>
      <c r="F3023" s="15" t="s">
        <v>12</v>
      </c>
      <c r="G3023" s="15" t="s">
        <v>13</v>
      </c>
      <c r="H3023" s="15" t="s">
        <v>474</v>
      </c>
      <c r="I3023" s="15" t="s">
        <v>475</v>
      </c>
      <c r="J3023" s="15" t="s">
        <v>1329</v>
      </c>
      <c r="K3023" s="16" t="s">
        <v>1330</v>
      </c>
      <c r="L3023" s="15" t="s">
        <v>1331</v>
      </c>
      <c r="M3023" s="15" t="s">
        <v>1332</v>
      </c>
      <c r="N3023" s="15" t="s">
        <v>1333</v>
      </c>
      <c r="O3023" s="15" t="s">
        <v>114</v>
      </c>
      <c r="P3023" s="15" t="s">
        <v>22</v>
      </c>
      <c r="Q3023" s="15" t="s">
        <v>1335</v>
      </c>
      <c r="R3023" s="16" t="s">
        <v>1336</v>
      </c>
      <c r="S3023" s="16" t="s">
        <v>1337</v>
      </c>
      <c r="T3023" s="16" t="s">
        <v>1338</v>
      </c>
      <c r="U3023" s="18">
        <v>45012</v>
      </c>
      <c r="V3023" s="18">
        <v>45378</v>
      </c>
      <c r="W3023" s="15" t="s">
        <v>1339</v>
      </c>
      <c r="X3023" s="15" t="s">
        <v>1340</v>
      </c>
      <c r="Y3023" s="15" t="s">
        <v>41</v>
      </c>
      <c r="Z3023" s="15" t="s">
        <v>1334</v>
      </c>
      <c r="AA3023" s="15" t="s">
        <v>22</v>
      </c>
      <c r="AD3023" s="15" t="s">
        <v>1341</v>
      </c>
      <c r="AE3023" s="15" t="s">
        <v>1342</v>
      </c>
      <c r="AF3023" s="15" t="s">
        <v>751</v>
      </c>
      <c r="AI3023"/>
    </row>
    <row r="3024" spans="1:44" s="15" customFormat="1">
      <c r="A3024" s="14">
        <v>45239.465902719909</v>
      </c>
      <c r="B3024" s="15" t="s">
        <v>1328</v>
      </c>
      <c r="C3024" s="15" t="s">
        <v>11</v>
      </c>
      <c r="D3024" s="14">
        <v>45239.465902719909</v>
      </c>
      <c r="E3024" s="15">
        <f t="shared" ca="1" si="82"/>
        <v>3966</v>
      </c>
      <c r="F3024" s="15" t="s">
        <v>12</v>
      </c>
      <c r="G3024" s="15" t="s">
        <v>13</v>
      </c>
      <c r="H3024" s="15" t="s">
        <v>474</v>
      </c>
      <c r="I3024" s="15" t="s">
        <v>475</v>
      </c>
      <c r="J3024" s="15" t="s">
        <v>1329</v>
      </c>
      <c r="K3024" s="16" t="s">
        <v>1330</v>
      </c>
      <c r="L3024" s="15" t="s">
        <v>1331</v>
      </c>
      <c r="M3024" s="15" t="s">
        <v>1332</v>
      </c>
      <c r="N3024" s="15" t="s">
        <v>1333</v>
      </c>
      <c r="O3024" s="15" t="s">
        <v>114</v>
      </c>
      <c r="P3024" s="15" t="s">
        <v>22</v>
      </c>
      <c r="Q3024" s="15" t="s">
        <v>1335</v>
      </c>
      <c r="R3024" s="16" t="s">
        <v>1336</v>
      </c>
      <c r="S3024" s="16" t="s">
        <v>1337</v>
      </c>
      <c r="T3024" s="16" t="s">
        <v>1338</v>
      </c>
      <c r="U3024" s="18">
        <v>45012</v>
      </c>
      <c r="V3024" s="18">
        <v>45378</v>
      </c>
      <c r="W3024" s="15" t="s">
        <v>1339</v>
      </c>
      <c r="X3024" s="15" t="s">
        <v>1340</v>
      </c>
      <c r="Y3024" s="15" t="s">
        <v>41</v>
      </c>
      <c r="Z3024" s="15" t="s">
        <v>1334</v>
      </c>
      <c r="AA3024" s="15" t="s">
        <v>22</v>
      </c>
      <c r="AD3024" s="15" t="s">
        <v>1341</v>
      </c>
      <c r="AE3024" s="15" t="s">
        <v>1342</v>
      </c>
      <c r="AF3024" s="15" t="s">
        <v>751</v>
      </c>
      <c r="AI3024"/>
    </row>
    <row r="3025" spans="1:40" s="15" customFormat="1">
      <c r="A3025" s="14">
        <v>45269.465902719909</v>
      </c>
      <c r="B3025" s="15" t="s">
        <v>1328</v>
      </c>
      <c r="C3025" s="15" t="s">
        <v>11</v>
      </c>
      <c r="D3025" s="14">
        <v>45269.465902719909</v>
      </c>
      <c r="E3025" s="15">
        <f t="shared" ca="1" si="82"/>
        <v>4036</v>
      </c>
      <c r="F3025" s="15" t="s">
        <v>12</v>
      </c>
      <c r="G3025" s="15" t="s">
        <v>13</v>
      </c>
      <c r="H3025" s="15" t="s">
        <v>474</v>
      </c>
      <c r="I3025" s="15" t="s">
        <v>475</v>
      </c>
      <c r="J3025" s="15" t="s">
        <v>1329</v>
      </c>
      <c r="K3025" s="16" t="s">
        <v>1330</v>
      </c>
      <c r="L3025" s="15" t="s">
        <v>1331</v>
      </c>
      <c r="M3025" s="15" t="s">
        <v>1332</v>
      </c>
      <c r="N3025" s="15" t="s">
        <v>1333</v>
      </c>
      <c r="O3025" s="15" t="s">
        <v>114</v>
      </c>
      <c r="P3025" s="15" t="s">
        <v>22</v>
      </c>
      <c r="Q3025" s="15" t="s">
        <v>1335</v>
      </c>
      <c r="R3025" s="16" t="s">
        <v>1336</v>
      </c>
      <c r="S3025" s="16" t="s">
        <v>1337</v>
      </c>
      <c r="T3025" s="16" t="s">
        <v>1338</v>
      </c>
      <c r="U3025" s="18">
        <v>45012</v>
      </c>
      <c r="V3025" s="18">
        <v>45378</v>
      </c>
      <c r="W3025" s="15" t="s">
        <v>1339</v>
      </c>
      <c r="X3025" s="15" t="s">
        <v>1340</v>
      </c>
      <c r="Y3025" s="15" t="s">
        <v>41</v>
      </c>
      <c r="Z3025" s="15" t="s">
        <v>1334</v>
      </c>
      <c r="AA3025" s="15" t="s">
        <v>22</v>
      </c>
      <c r="AD3025" s="15" t="s">
        <v>1341</v>
      </c>
      <c r="AE3025" s="15" t="s">
        <v>1342</v>
      </c>
      <c r="AF3025" s="15" t="s">
        <v>751</v>
      </c>
      <c r="AI3025"/>
    </row>
    <row r="3026" spans="1:40" s="15" customFormat="1">
      <c r="A3026" s="14">
        <v>44205.480555555558</v>
      </c>
      <c r="B3026" s="15" t="s">
        <v>1343</v>
      </c>
      <c r="C3026" s="15" t="s">
        <v>11</v>
      </c>
      <c r="D3026" s="14">
        <v>44205.480555555558</v>
      </c>
      <c r="E3026" s="15">
        <f ca="1">RANDBETWEEN(3200,4500)</f>
        <v>4290</v>
      </c>
      <c r="F3026" s="15" t="s">
        <v>12</v>
      </c>
      <c r="G3026" s="15" t="s">
        <v>13</v>
      </c>
      <c r="H3026" s="15" t="s">
        <v>107</v>
      </c>
      <c r="I3026" s="15" t="s">
        <v>108</v>
      </c>
      <c r="J3026" s="15" t="s">
        <v>1344</v>
      </c>
      <c r="K3026" s="16" t="s">
        <v>1345</v>
      </c>
      <c r="L3026" s="15" t="s">
        <v>1346</v>
      </c>
      <c r="M3026" s="15" t="s">
        <v>1347</v>
      </c>
      <c r="N3026" s="15" t="s">
        <v>1348</v>
      </c>
      <c r="O3026" s="15" t="s">
        <v>40</v>
      </c>
      <c r="P3026" s="15" t="s">
        <v>42</v>
      </c>
      <c r="Q3026" s="15" t="s">
        <v>1349</v>
      </c>
      <c r="R3026" s="16" t="s">
        <v>1350</v>
      </c>
      <c r="S3026" s="16" t="s">
        <v>1351</v>
      </c>
      <c r="T3026" s="16" t="s">
        <v>1352</v>
      </c>
      <c r="U3026" s="18">
        <v>45140</v>
      </c>
      <c r="V3026" s="18">
        <v>45506</v>
      </c>
      <c r="W3026" s="15" t="s">
        <v>1353</v>
      </c>
      <c r="X3026" s="15" t="s">
        <v>1354</v>
      </c>
      <c r="Y3026" s="15" t="s">
        <v>41</v>
      </c>
      <c r="Z3026" s="15" t="s">
        <v>1576</v>
      </c>
      <c r="AA3026" s="15" t="s">
        <v>42</v>
      </c>
      <c r="AB3026" s="15" t="s">
        <v>1347</v>
      </c>
      <c r="AC3026" s="15" t="s">
        <v>1348</v>
      </c>
      <c r="AD3026" s="15" t="s">
        <v>1355</v>
      </c>
      <c r="AE3026" s="15" t="s">
        <v>1356</v>
      </c>
      <c r="AF3026" s="15" t="s">
        <v>1251</v>
      </c>
      <c r="AG3026"/>
    </row>
    <row r="3027" spans="1:40" s="15" customFormat="1">
      <c r="A3027" s="14">
        <v>44236.480555555558</v>
      </c>
      <c r="B3027" s="15" t="s">
        <v>1343</v>
      </c>
      <c r="C3027" s="15" t="s">
        <v>11</v>
      </c>
      <c r="D3027" s="14">
        <v>44236.480555555558</v>
      </c>
      <c r="E3027" s="15">
        <f t="shared" ref="E3027:E3061" ca="1" si="83">RANDBETWEEN(3200,4500)</f>
        <v>4266</v>
      </c>
      <c r="F3027" s="15" t="s">
        <v>12</v>
      </c>
      <c r="G3027" s="15" t="s">
        <v>13</v>
      </c>
      <c r="H3027" s="15" t="s">
        <v>107</v>
      </c>
      <c r="I3027" s="15" t="s">
        <v>108</v>
      </c>
      <c r="J3027" s="15" t="s">
        <v>1344</v>
      </c>
      <c r="K3027" s="16" t="s">
        <v>1345</v>
      </c>
      <c r="L3027" s="15" t="s">
        <v>1346</v>
      </c>
      <c r="M3027" s="15" t="s">
        <v>1347</v>
      </c>
      <c r="N3027" s="15" t="s">
        <v>1348</v>
      </c>
      <c r="O3027" s="15" t="s">
        <v>40</v>
      </c>
      <c r="P3027" s="15" t="s">
        <v>42</v>
      </c>
      <c r="Q3027" s="15" t="s">
        <v>1349</v>
      </c>
      <c r="R3027" s="16" t="s">
        <v>1350</v>
      </c>
      <c r="S3027" s="16" t="s">
        <v>1351</v>
      </c>
      <c r="T3027" s="16" t="s">
        <v>1352</v>
      </c>
      <c r="U3027" s="18">
        <v>45140</v>
      </c>
      <c r="V3027" s="18">
        <v>45506</v>
      </c>
      <c r="W3027" s="15" t="s">
        <v>1353</v>
      </c>
      <c r="X3027" s="15" t="s">
        <v>1354</v>
      </c>
      <c r="Y3027" s="15" t="s">
        <v>41</v>
      </c>
      <c r="Z3027" s="15" t="s">
        <v>1576</v>
      </c>
      <c r="AA3027" s="15" t="s">
        <v>42</v>
      </c>
      <c r="AB3027" s="15" t="s">
        <v>1347</v>
      </c>
      <c r="AC3027" s="15" t="s">
        <v>1348</v>
      </c>
      <c r="AD3027" s="15" t="s">
        <v>1355</v>
      </c>
      <c r="AE3027" s="15" t="s">
        <v>1356</v>
      </c>
      <c r="AF3027" s="15" t="s">
        <v>1251</v>
      </c>
      <c r="AG3027"/>
    </row>
    <row r="3028" spans="1:40" s="15" customFormat="1">
      <c r="A3028" s="14">
        <v>44264.480555555558</v>
      </c>
      <c r="B3028" s="15" t="s">
        <v>1343</v>
      </c>
      <c r="C3028" s="15" t="s">
        <v>11</v>
      </c>
      <c r="D3028" s="14">
        <v>44264.480555555558</v>
      </c>
      <c r="E3028" s="15">
        <f t="shared" ca="1" si="83"/>
        <v>3814</v>
      </c>
      <c r="F3028" s="15" t="s">
        <v>12</v>
      </c>
      <c r="G3028" s="15" t="s">
        <v>13</v>
      </c>
      <c r="H3028" s="15" t="s">
        <v>107</v>
      </c>
      <c r="I3028" s="15" t="s">
        <v>108</v>
      </c>
      <c r="J3028" s="15" t="s">
        <v>1344</v>
      </c>
      <c r="K3028" s="16" t="s">
        <v>1345</v>
      </c>
      <c r="L3028" s="15" t="s">
        <v>1346</v>
      </c>
      <c r="M3028" s="15" t="s">
        <v>1347</v>
      </c>
      <c r="N3028" s="15" t="s">
        <v>1348</v>
      </c>
      <c r="O3028" s="15" t="s">
        <v>40</v>
      </c>
      <c r="P3028" s="15" t="s">
        <v>42</v>
      </c>
      <c r="Q3028" s="15" t="s">
        <v>1349</v>
      </c>
      <c r="R3028" s="16" t="s">
        <v>1350</v>
      </c>
      <c r="S3028" s="16" t="s">
        <v>1351</v>
      </c>
      <c r="T3028" s="16" t="s">
        <v>1352</v>
      </c>
      <c r="U3028" s="18">
        <v>45140</v>
      </c>
      <c r="V3028" s="18">
        <v>45506</v>
      </c>
      <c r="W3028" s="15" t="s">
        <v>1353</v>
      </c>
      <c r="X3028" s="15" t="s">
        <v>1354</v>
      </c>
      <c r="Y3028" s="15" t="s">
        <v>41</v>
      </c>
      <c r="Z3028" s="15" t="s">
        <v>1576</v>
      </c>
      <c r="AA3028" s="15" t="s">
        <v>42</v>
      </c>
      <c r="AB3028" s="15" t="s">
        <v>1347</v>
      </c>
      <c r="AC3028" s="15" t="s">
        <v>1348</v>
      </c>
      <c r="AD3028" s="15" t="s">
        <v>1355</v>
      </c>
      <c r="AE3028" s="15" t="s">
        <v>1356</v>
      </c>
      <c r="AF3028" s="15" t="s">
        <v>1251</v>
      </c>
      <c r="AG3028"/>
      <c r="AN3028"/>
    </row>
    <row r="3029" spans="1:40" s="15" customFormat="1">
      <c r="A3029" s="14">
        <v>44295.480555555558</v>
      </c>
      <c r="B3029" s="15" t="s">
        <v>1343</v>
      </c>
      <c r="C3029" s="15" t="s">
        <v>11</v>
      </c>
      <c r="D3029" s="14">
        <v>44295.480555555558</v>
      </c>
      <c r="E3029" s="15">
        <f t="shared" ca="1" si="83"/>
        <v>3443</v>
      </c>
      <c r="F3029" s="15" t="s">
        <v>12</v>
      </c>
      <c r="G3029" s="15" t="s">
        <v>13</v>
      </c>
      <c r="H3029" s="15" t="s">
        <v>107</v>
      </c>
      <c r="I3029" s="15" t="s">
        <v>108</v>
      </c>
      <c r="J3029" s="15" t="s">
        <v>1344</v>
      </c>
      <c r="K3029" s="16" t="s">
        <v>1345</v>
      </c>
      <c r="L3029" s="15" t="s">
        <v>1346</v>
      </c>
      <c r="M3029" s="15" t="s">
        <v>1347</v>
      </c>
      <c r="N3029" s="15" t="s">
        <v>1348</v>
      </c>
      <c r="O3029" s="15" t="s">
        <v>40</v>
      </c>
      <c r="P3029" s="15" t="s">
        <v>42</v>
      </c>
      <c r="Q3029" s="15" t="s">
        <v>1349</v>
      </c>
      <c r="R3029" s="16" t="s">
        <v>1350</v>
      </c>
      <c r="S3029" s="16" t="s">
        <v>1351</v>
      </c>
      <c r="T3029" s="16" t="s">
        <v>1352</v>
      </c>
      <c r="U3029" s="18">
        <v>45140</v>
      </c>
      <c r="V3029" s="18">
        <v>45506</v>
      </c>
      <c r="W3029" s="15" t="s">
        <v>1353</v>
      </c>
      <c r="X3029" s="15" t="s">
        <v>1354</v>
      </c>
      <c r="Y3029" s="15" t="s">
        <v>41</v>
      </c>
      <c r="Z3029" s="15" t="s">
        <v>1576</v>
      </c>
      <c r="AA3029" s="15" t="s">
        <v>42</v>
      </c>
      <c r="AB3029" s="15" t="s">
        <v>1347</v>
      </c>
      <c r="AC3029" s="15" t="s">
        <v>1348</v>
      </c>
      <c r="AD3029" s="15" t="s">
        <v>1355</v>
      </c>
      <c r="AE3029" s="15" t="s">
        <v>1356</v>
      </c>
      <c r="AF3029" s="15" t="s">
        <v>1251</v>
      </c>
      <c r="AN3029"/>
    </row>
    <row r="3030" spans="1:40" s="15" customFormat="1">
      <c r="A3030" s="14">
        <v>44325.480555555558</v>
      </c>
      <c r="B3030" s="15" t="s">
        <v>1343</v>
      </c>
      <c r="C3030" s="15" t="s">
        <v>11</v>
      </c>
      <c r="D3030" s="14">
        <v>44325.480555555558</v>
      </c>
      <c r="E3030" s="15">
        <f t="shared" ca="1" si="83"/>
        <v>3584</v>
      </c>
      <c r="F3030" s="15" t="s">
        <v>12</v>
      </c>
      <c r="G3030" s="15" t="s">
        <v>13</v>
      </c>
      <c r="H3030" s="15" t="s">
        <v>107</v>
      </c>
      <c r="I3030" s="15" t="s">
        <v>108</v>
      </c>
      <c r="J3030" s="15" t="s">
        <v>1344</v>
      </c>
      <c r="K3030" s="16" t="s">
        <v>1345</v>
      </c>
      <c r="L3030" s="15" t="s">
        <v>1346</v>
      </c>
      <c r="M3030" s="15" t="s">
        <v>1347</v>
      </c>
      <c r="N3030" s="15" t="s">
        <v>1348</v>
      </c>
      <c r="O3030" s="15" t="s">
        <v>40</v>
      </c>
      <c r="P3030" s="15" t="s">
        <v>42</v>
      </c>
      <c r="Q3030" s="15" t="s">
        <v>1349</v>
      </c>
      <c r="R3030" s="16" t="s">
        <v>1350</v>
      </c>
      <c r="S3030" s="16" t="s">
        <v>1351</v>
      </c>
      <c r="T3030" s="16" t="s">
        <v>1352</v>
      </c>
      <c r="U3030" s="18">
        <v>45140</v>
      </c>
      <c r="V3030" s="18">
        <v>45506</v>
      </c>
      <c r="W3030" s="15" t="s">
        <v>1353</v>
      </c>
      <c r="X3030" s="15" t="s">
        <v>1354</v>
      </c>
      <c r="Y3030" s="15" t="s">
        <v>41</v>
      </c>
      <c r="Z3030" s="15" t="s">
        <v>1576</v>
      </c>
      <c r="AA3030" s="15" t="s">
        <v>42</v>
      </c>
      <c r="AB3030" s="15" t="s">
        <v>1347</v>
      </c>
      <c r="AC3030" s="15" t="s">
        <v>1348</v>
      </c>
      <c r="AD3030" s="15" t="s">
        <v>1355</v>
      </c>
      <c r="AE3030" s="15" t="s">
        <v>1356</v>
      </c>
      <c r="AF3030" s="15" t="s">
        <v>1251</v>
      </c>
      <c r="AN3030"/>
    </row>
    <row r="3031" spans="1:40" s="15" customFormat="1">
      <c r="A3031" s="14">
        <v>44356.480555555558</v>
      </c>
      <c r="B3031" s="15" t="s">
        <v>1343</v>
      </c>
      <c r="C3031" s="15" t="s">
        <v>11</v>
      </c>
      <c r="D3031" s="14">
        <v>44356.480555555558</v>
      </c>
      <c r="E3031" s="15">
        <f t="shared" ca="1" si="83"/>
        <v>4122</v>
      </c>
      <c r="F3031" s="15" t="s">
        <v>12</v>
      </c>
      <c r="G3031" s="15" t="s">
        <v>13</v>
      </c>
      <c r="H3031" s="15" t="s">
        <v>107</v>
      </c>
      <c r="I3031" s="15" t="s">
        <v>108</v>
      </c>
      <c r="J3031" s="15" t="s">
        <v>1344</v>
      </c>
      <c r="K3031" s="16" t="s">
        <v>1345</v>
      </c>
      <c r="L3031" s="15" t="s">
        <v>1346</v>
      </c>
      <c r="M3031" s="15" t="s">
        <v>1347</v>
      </c>
      <c r="N3031" s="15" t="s">
        <v>1348</v>
      </c>
      <c r="O3031" s="15" t="s">
        <v>40</v>
      </c>
      <c r="P3031" s="15" t="s">
        <v>42</v>
      </c>
      <c r="Q3031" s="15" t="s">
        <v>1349</v>
      </c>
      <c r="R3031" s="16" t="s">
        <v>1350</v>
      </c>
      <c r="S3031" s="16" t="s">
        <v>1351</v>
      </c>
      <c r="T3031" s="16" t="s">
        <v>1352</v>
      </c>
      <c r="U3031" s="18">
        <v>45140</v>
      </c>
      <c r="V3031" s="18">
        <v>45506</v>
      </c>
      <c r="W3031" s="15" t="s">
        <v>1353</v>
      </c>
      <c r="X3031" s="15" t="s">
        <v>1354</v>
      </c>
      <c r="Y3031" s="15" t="s">
        <v>41</v>
      </c>
      <c r="Z3031" s="15" t="s">
        <v>1576</v>
      </c>
      <c r="AA3031" s="15" t="s">
        <v>42</v>
      </c>
      <c r="AB3031" s="15" t="s">
        <v>1347</v>
      </c>
      <c r="AC3031" s="15" t="s">
        <v>1348</v>
      </c>
      <c r="AD3031" s="15" t="s">
        <v>1355</v>
      </c>
      <c r="AE3031" s="15" t="s">
        <v>1356</v>
      </c>
      <c r="AF3031" s="15" t="s">
        <v>1251</v>
      </c>
      <c r="AH3031"/>
      <c r="AN3031"/>
    </row>
    <row r="3032" spans="1:40" s="15" customFormat="1">
      <c r="A3032" s="14">
        <v>44386.480555555558</v>
      </c>
      <c r="B3032" s="15" t="s">
        <v>1343</v>
      </c>
      <c r="C3032" s="15" t="s">
        <v>11</v>
      </c>
      <c r="D3032" s="14">
        <v>44386.480555555558</v>
      </c>
      <c r="E3032" s="15">
        <f t="shared" ca="1" si="83"/>
        <v>3224</v>
      </c>
      <c r="F3032" s="15" t="s">
        <v>12</v>
      </c>
      <c r="G3032" s="15" t="s">
        <v>13</v>
      </c>
      <c r="H3032" s="15" t="s">
        <v>107</v>
      </c>
      <c r="I3032" s="15" t="s">
        <v>108</v>
      </c>
      <c r="J3032" s="15" t="s">
        <v>1344</v>
      </c>
      <c r="K3032" s="16" t="s">
        <v>1345</v>
      </c>
      <c r="L3032" s="15" t="s">
        <v>1346</v>
      </c>
      <c r="M3032" s="15" t="s">
        <v>1347</v>
      </c>
      <c r="N3032" s="15" t="s">
        <v>1348</v>
      </c>
      <c r="O3032" s="15" t="s">
        <v>40</v>
      </c>
      <c r="P3032" s="15" t="s">
        <v>42</v>
      </c>
      <c r="Q3032" s="15" t="s">
        <v>1349</v>
      </c>
      <c r="R3032" s="16" t="s">
        <v>1350</v>
      </c>
      <c r="S3032" s="16" t="s">
        <v>1351</v>
      </c>
      <c r="T3032" s="16" t="s">
        <v>1352</v>
      </c>
      <c r="U3032" s="18">
        <v>45140</v>
      </c>
      <c r="V3032" s="18">
        <v>45506</v>
      </c>
      <c r="W3032" s="15" t="s">
        <v>1353</v>
      </c>
      <c r="X3032" s="15" t="s">
        <v>1354</v>
      </c>
      <c r="Y3032" s="15" t="s">
        <v>41</v>
      </c>
      <c r="Z3032" s="15" t="s">
        <v>1576</v>
      </c>
      <c r="AA3032" s="15" t="s">
        <v>42</v>
      </c>
      <c r="AB3032" s="15" t="s">
        <v>1347</v>
      </c>
      <c r="AC3032" s="15" t="s">
        <v>1348</v>
      </c>
      <c r="AD3032" s="15" t="s">
        <v>1355</v>
      </c>
      <c r="AE3032" s="15" t="s">
        <v>1356</v>
      </c>
      <c r="AF3032" s="15" t="s">
        <v>1251</v>
      </c>
      <c r="AH3032"/>
      <c r="AN3032"/>
    </row>
    <row r="3033" spans="1:40" s="15" customFormat="1">
      <c r="A3033" s="14">
        <v>44417.480555555558</v>
      </c>
      <c r="B3033" s="15" t="s">
        <v>1343</v>
      </c>
      <c r="C3033" s="15" t="s">
        <v>11</v>
      </c>
      <c r="D3033" s="14">
        <v>44417.480555555558</v>
      </c>
      <c r="E3033" s="15">
        <f t="shared" ca="1" si="83"/>
        <v>3286</v>
      </c>
      <c r="F3033" s="15" t="s">
        <v>12</v>
      </c>
      <c r="G3033" s="15" t="s">
        <v>13</v>
      </c>
      <c r="H3033" s="15" t="s">
        <v>107</v>
      </c>
      <c r="I3033" s="15" t="s">
        <v>108</v>
      </c>
      <c r="J3033" s="15" t="s">
        <v>1344</v>
      </c>
      <c r="K3033" s="16" t="s">
        <v>1345</v>
      </c>
      <c r="L3033" s="15" t="s">
        <v>1346</v>
      </c>
      <c r="M3033" s="15" t="s">
        <v>1347</v>
      </c>
      <c r="N3033" s="15" t="s">
        <v>1348</v>
      </c>
      <c r="O3033" s="15" t="s">
        <v>40</v>
      </c>
      <c r="P3033" s="15" t="s">
        <v>42</v>
      </c>
      <c r="Q3033" s="15" t="s">
        <v>1349</v>
      </c>
      <c r="R3033" s="16" t="s">
        <v>1350</v>
      </c>
      <c r="S3033" s="16" t="s">
        <v>1351</v>
      </c>
      <c r="T3033" s="16" t="s">
        <v>1352</v>
      </c>
      <c r="U3033" s="18">
        <v>45140</v>
      </c>
      <c r="V3033" s="18">
        <v>45506</v>
      </c>
      <c r="W3033" s="15" t="s">
        <v>1353</v>
      </c>
      <c r="X3033" s="15" t="s">
        <v>1354</v>
      </c>
      <c r="Y3033" s="15" t="s">
        <v>41</v>
      </c>
      <c r="Z3033" s="15" t="s">
        <v>1576</v>
      </c>
      <c r="AA3033" s="15" t="s">
        <v>42</v>
      </c>
      <c r="AB3033" s="15" t="s">
        <v>1347</v>
      </c>
      <c r="AC3033" s="15" t="s">
        <v>1348</v>
      </c>
      <c r="AD3033" s="15" t="s">
        <v>1355</v>
      </c>
      <c r="AE3033" s="15" t="s">
        <v>1356</v>
      </c>
      <c r="AF3033" s="15" t="s">
        <v>1251</v>
      </c>
      <c r="AH3033"/>
      <c r="AN3033"/>
    </row>
    <row r="3034" spans="1:40" s="15" customFormat="1">
      <c r="A3034" s="14">
        <v>44448.480555555558</v>
      </c>
      <c r="B3034" s="15" t="s">
        <v>1343</v>
      </c>
      <c r="C3034" s="15" t="s">
        <v>11</v>
      </c>
      <c r="D3034" s="14">
        <v>44448.480555555558</v>
      </c>
      <c r="E3034" s="15">
        <f t="shared" ca="1" si="83"/>
        <v>3252</v>
      </c>
      <c r="F3034" s="15" t="s">
        <v>12</v>
      </c>
      <c r="G3034" s="15" t="s">
        <v>13</v>
      </c>
      <c r="H3034" s="15" t="s">
        <v>107</v>
      </c>
      <c r="I3034" s="15" t="s">
        <v>108</v>
      </c>
      <c r="J3034" s="15" t="s">
        <v>1344</v>
      </c>
      <c r="K3034" s="16" t="s">
        <v>1345</v>
      </c>
      <c r="L3034" s="15" t="s">
        <v>1346</v>
      </c>
      <c r="M3034" s="15" t="s">
        <v>1347</v>
      </c>
      <c r="N3034" s="15" t="s">
        <v>1348</v>
      </c>
      <c r="O3034" s="15" t="s">
        <v>40</v>
      </c>
      <c r="P3034" s="15" t="s">
        <v>42</v>
      </c>
      <c r="Q3034" s="15" t="s">
        <v>1349</v>
      </c>
      <c r="R3034" s="16" t="s">
        <v>1350</v>
      </c>
      <c r="S3034" s="16" t="s">
        <v>1351</v>
      </c>
      <c r="T3034" s="16" t="s">
        <v>1352</v>
      </c>
      <c r="U3034" s="18">
        <v>45140</v>
      </c>
      <c r="V3034" s="18">
        <v>45506</v>
      </c>
      <c r="W3034" s="15" t="s">
        <v>1353</v>
      </c>
      <c r="X3034" s="15" t="s">
        <v>1354</v>
      </c>
      <c r="Y3034" s="15" t="s">
        <v>41</v>
      </c>
      <c r="Z3034" s="15" t="s">
        <v>1576</v>
      </c>
      <c r="AA3034" s="15" t="s">
        <v>42</v>
      </c>
      <c r="AB3034" s="15" t="s">
        <v>1347</v>
      </c>
      <c r="AC3034" s="15" t="s">
        <v>1348</v>
      </c>
      <c r="AD3034" s="15" t="s">
        <v>1355</v>
      </c>
      <c r="AE3034" s="15" t="s">
        <v>1356</v>
      </c>
      <c r="AF3034" s="15" t="s">
        <v>1251</v>
      </c>
      <c r="AH3034"/>
      <c r="AN3034"/>
    </row>
    <row r="3035" spans="1:40" s="15" customFormat="1">
      <c r="A3035" s="14">
        <v>44478.480555555558</v>
      </c>
      <c r="B3035" s="15" t="s">
        <v>1343</v>
      </c>
      <c r="C3035" s="15" t="s">
        <v>11</v>
      </c>
      <c r="D3035" s="14">
        <v>44478.480555555558</v>
      </c>
      <c r="E3035" s="15">
        <f t="shared" ca="1" si="83"/>
        <v>4206</v>
      </c>
      <c r="F3035" s="15" t="s">
        <v>12</v>
      </c>
      <c r="G3035" s="15" t="s">
        <v>13</v>
      </c>
      <c r="H3035" s="15" t="s">
        <v>107</v>
      </c>
      <c r="I3035" s="15" t="s">
        <v>108</v>
      </c>
      <c r="J3035" s="15" t="s">
        <v>1344</v>
      </c>
      <c r="K3035" s="16" t="s">
        <v>1345</v>
      </c>
      <c r="L3035" s="15" t="s">
        <v>1346</v>
      </c>
      <c r="M3035" s="15" t="s">
        <v>1347</v>
      </c>
      <c r="N3035" s="15" t="s">
        <v>1348</v>
      </c>
      <c r="O3035" s="15" t="s">
        <v>40</v>
      </c>
      <c r="P3035" s="15" t="s">
        <v>42</v>
      </c>
      <c r="Q3035" s="15" t="s">
        <v>1349</v>
      </c>
      <c r="R3035" s="16" t="s">
        <v>1350</v>
      </c>
      <c r="S3035" s="16" t="s">
        <v>1351</v>
      </c>
      <c r="T3035" s="16" t="s">
        <v>1352</v>
      </c>
      <c r="U3035" s="18">
        <v>45140</v>
      </c>
      <c r="V3035" s="18">
        <v>45506</v>
      </c>
      <c r="W3035" s="15" t="s">
        <v>1353</v>
      </c>
      <c r="X3035" s="15" t="s">
        <v>1354</v>
      </c>
      <c r="Y3035" s="15" t="s">
        <v>41</v>
      </c>
      <c r="Z3035" s="15" t="s">
        <v>1576</v>
      </c>
      <c r="AA3035" s="15" t="s">
        <v>42</v>
      </c>
      <c r="AB3035" s="15" t="s">
        <v>1347</v>
      </c>
      <c r="AC3035" s="15" t="s">
        <v>1348</v>
      </c>
      <c r="AD3035" s="15" t="s">
        <v>1355</v>
      </c>
      <c r="AE3035" s="15" t="s">
        <v>1356</v>
      </c>
      <c r="AF3035" s="15" t="s">
        <v>1251</v>
      </c>
      <c r="AH3035"/>
      <c r="AJ3035"/>
      <c r="AN3035"/>
    </row>
    <row r="3036" spans="1:40" s="15" customFormat="1">
      <c r="A3036" s="14">
        <v>44509.480555555558</v>
      </c>
      <c r="B3036" s="15" t="s">
        <v>1343</v>
      </c>
      <c r="C3036" s="15" t="s">
        <v>11</v>
      </c>
      <c r="D3036" s="14">
        <v>44509.480555555558</v>
      </c>
      <c r="E3036" s="15">
        <f t="shared" ca="1" si="83"/>
        <v>3502</v>
      </c>
      <c r="F3036" s="15" t="s">
        <v>12</v>
      </c>
      <c r="G3036" s="15" t="s">
        <v>13</v>
      </c>
      <c r="H3036" s="15" t="s">
        <v>107</v>
      </c>
      <c r="I3036" s="15" t="s">
        <v>108</v>
      </c>
      <c r="J3036" s="15" t="s">
        <v>1344</v>
      </c>
      <c r="K3036" s="16" t="s">
        <v>1345</v>
      </c>
      <c r="L3036" s="15" t="s">
        <v>1346</v>
      </c>
      <c r="M3036" s="15" t="s">
        <v>1347</v>
      </c>
      <c r="N3036" s="15" t="s">
        <v>1348</v>
      </c>
      <c r="O3036" s="15" t="s">
        <v>40</v>
      </c>
      <c r="P3036" s="15" t="s">
        <v>42</v>
      </c>
      <c r="Q3036" s="15" t="s">
        <v>1349</v>
      </c>
      <c r="R3036" s="16" t="s">
        <v>1350</v>
      </c>
      <c r="S3036" s="16" t="s">
        <v>1351</v>
      </c>
      <c r="T3036" s="16" t="s">
        <v>1352</v>
      </c>
      <c r="U3036" s="18">
        <v>45140</v>
      </c>
      <c r="V3036" s="18">
        <v>45506</v>
      </c>
      <c r="W3036" s="15" t="s">
        <v>1353</v>
      </c>
      <c r="X3036" s="15" t="s">
        <v>1354</v>
      </c>
      <c r="Y3036" s="15" t="s">
        <v>41</v>
      </c>
      <c r="Z3036" s="15" t="s">
        <v>1576</v>
      </c>
      <c r="AA3036" s="15" t="s">
        <v>42</v>
      </c>
      <c r="AB3036" s="15" t="s">
        <v>1347</v>
      </c>
      <c r="AC3036" s="15" t="s">
        <v>1348</v>
      </c>
      <c r="AD3036" s="15" t="s">
        <v>1355</v>
      </c>
      <c r="AE3036" s="15" t="s">
        <v>1356</v>
      </c>
      <c r="AF3036" s="15" t="s">
        <v>1251</v>
      </c>
      <c r="AJ3036"/>
      <c r="AN3036"/>
    </row>
    <row r="3037" spans="1:40" s="15" customFormat="1">
      <c r="A3037" s="14">
        <v>44539.480555555558</v>
      </c>
      <c r="B3037" s="15" t="s">
        <v>1343</v>
      </c>
      <c r="C3037" s="15" t="s">
        <v>11</v>
      </c>
      <c r="D3037" s="14">
        <v>44539.480555555558</v>
      </c>
      <c r="E3037" s="15">
        <f t="shared" ca="1" si="83"/>
        <v>3873</v>
      </c>
      <c r="F3037" s="15" t="s">
        <v>12</v>
      </c>
      <c r="G3037" s="15" t="s">
        <v>13</v>
      </c>
      <c r="H3037" s="15" t="s">
        <v>107</v>
      </c>
      <c r="I3037" s="15" t="s">
        <v>108</v>
      </c>
      <c r="J3037" s="15" t="s">
        <v>1344</v>
      </c>
      <c r="K3037" s="16" t="s">
        <v>1345</v>
      </c>
      <c r="L3037" s="15" t="s">
        <v>1346</v>
      </c>
      <c r="M3037" s="15" t="s">
        <v>1347</v>
      </c>
      <c r="N3037" s="15" t="s">
        <v>1348</v>
      </c>
      <c r="O3037" s="15" t="s">
        <v>40</v>
      </c>
      <c r="P3037" s="15" t="s">
        <v>42</v>
      </c>
      <c r="Q3037" s="15" t="s">
        <v>1349</v>
      </c>
      <c r="R3037" s="16" t="s">
        <v>1350</v>
      </c>
      <c r="S3037" s="16" t="s">
        <v>1351</v>
      </c>
      <c r="T3037" s="16" t="s">
        <v>1352</v>
      </c>
      <c r="U3037" s="18">
        <v>45140</v>
      </c>
      <c r="V3037" s="18">
        <v>45506</v>
      </c>
      <c r="W3037" s="15" t="s">
        <v>1353</v>
      </c>
      <c r="X3037" s="15" t="s">
        <v>1354</v>
      </c>
      <c r="Y3037" s="15" t="s">
        <v>41</v>
      </c>
      <c r="Z3037" s="15" t="s">
        <v>1576</v>
      </c>
      <c r="AA3037" s="15" t="s">
        <v>42</v>
      </c>
      <c r="AB3037" s="15" t="s">
        <v>1347</v>
      </c>
      <c r="AC3037" s="15" t="s">
        <v>1348</v>
      </c>
      <c r="AD3037" s="15" t="s">
        <v>1355</v>
      </c>
      <c r="AE3037" s="15" t="s">
        <v>1356</v>
      </c>
      <c r="AF3037" s="15" t="s">
        <v>1251</v>
      </c>
      <c r="AJ3037"/>
    </row>
    <row r="3038" spans="1:40" s="15" customFormat="1">
      <c r="A3038" s="14">
        <v>44570.480555555558</v>
      </c>
      <c r="B3038" s="15" t="s">
        <v>1343</v>
      </c>
      <c r="C3038" s="15" t="s">
        <v>11</v>
      </c>
      <c r="D3038" s="14">
        <v>44570.480555555558</v>
      </c>
      <c r="E3038" s="15">
        <f t="shared" ca="1" si="83"/>
        <v>3988</v>
      </c>
      <c r="F3038" s="15" t="s">
        <v>12</v>
      </c>
      <c r="G3038" s="15" t="s">
        <v>13</v>
      </c>
      <c r="H3038" s="15" t="s">
        <v>107</v>
      </c>
      <c r="I3038" s="15" t="s">
        <v>108</v>
      </c>
      <c r="J3038" s="15" t="s">
        <v>1344</v>
      </c>
      <c r="K3038" s="16" t="s">
        <v>1345</v>
      </c>
      <c r="L3038" s="15" t="s">
        <v>1346</v>
      </c>
      <c r="M3038" s="15" t="s">
        <v>1347</v>
      </c>
      <c r="N3038" s="15" t="s">
        <v>1348</v>
      </c>
      <c r="O3038" s="15" t="s">
        <v>40</v>
      </c>
      <c r="P3038" s="15" t="s">
        <v>42</v>
      </c>
      <c r="Q3038" s="15" t="s">
        <v>1349</v>
      </c>
      <c r="R3038" s="16" t="s">
        <v>1350</v>
      </c>
      <c r="S3038" s="16" t="s">
        <v>1351</v>
      </c>
      <c r="T3038" s="16" t="s">
        <v>1352</v>
      </c>
      <c r="U3038" s="18">
        <v>45140</v>
      </c>
      <c r="V3038" s="18">
        <v>45506</v>
      </c>
      <c r="W3038" s="15" t="s">
        <v>1353</v>
      </c>
      <c r="X3038" s="15" t="s">
        <v>1354</v>
      </c>
      <c r="Y3038" s="15" t="s">
        <v>41</v>
      </c>
      <c r="Z3038" s="15" t="s">
        <v>1576</v>
      </c>
      <c r="AA3038" s="15" t="s">
        <v>42</v>
      </c>
      <c r="AB3038" s="15" t="s">
        <v>1347</v>
      </c>
      <c r="AC3038" s="15" t="s">
        <v>1348</v>
      </c>
      <c r="AD3038" s="15" t="s">
        <v>1355</v>
      </c>
      <c r="AE3038" s="15" t="s">
        <v>1356</v>
      </c>
      <c r="AF3038" s="15" t="s">
        <v>1251</v>
      </c>
      <c r="AJ3038"/>
      <c r="AM3038"/>
    </row>
    <row r="3039" spans="1:40" s="15" customFormat="1">
      <c r="A3039" s="14">
        <v>44601.480555555558</v>
      </c>
      <c r="B3039" s="15" t="s">
        <v>1343</v>
      </c>
      <c r="C3039" s="15" t="s">
        <v>11</v>
      </c>
      <c r="D3039" s="14">
        <v>44601.480555555558</v>
      </c>
      <c r="E3039" s="15">
        <f t="shared" ca="1" si="83"/>
        <v>3439</v>
      </c>
      <c r="F3039" s="15" t="s">
        <v>12</v>
      </c>
      <c r="G3039" s="15" t="s">
        <v>13</v>
      </c>
      <c r="H3039" s="15" t="s">
        <v>107</v>
      </c>
      <c r="I3039" s="15" t="s">
        <v>108</v>
      </c>
      <c r="J3039" s="15" t="s">
        <v>1344</v>
      </c>
      <c r="K3039" s="16" t="s">
        <v>1345</v>
      </c>
      <c r="L3039" s="15" t="s">
        <v>1346</v>
      </c>
      <c r="M3039" s="15" t="s">
        <v>1347</v>
      </c>
      <c r="N3039" s="15" t="s">
        <v>1348</v>
      </c>
      <c r="O3039" s="15" t="s">
        <v>40</v>
      </c>
      <c r="P3039" s="15" t="s">
        <v>42</v>
      </c>
      <c r="Q3039" s="15" t="s">
        <v>1349</v>
      </c>
      <c r="R3039" s="16" t="s">
        <v>1350</v>
      </c>
      <c r="S3039" s="16" t="s">
        <v>1351</v>
      </c>
      <c r="T3039" s="16" t="s">
        <v>1352</v>
      </c>
      <c r="U3039" s="18">
        <v>45140</v>
      </c>
      <c r="V3039" s="18">
        <v>45506</v>
      </c>
      <c r="W3039" s="15" t="s">
        <v>1353</v>
      </c>
      <c r="X3039" s="15" t="s">
        <v>1354</v>
      </c>
      <c r="Y3039" s="15" t="s">
        <v>41</v>
      </c>
      <c r="Z3039" s="15" t="s">
        <v>1576</v>
      </c>
      <c r="AA3039" s="15" t="s">
        <v>42</v>
      </c>
      <c r="AB3039" s="15" t="s">
        <v>1347</v>
      </c>
      <c r="AC3039" s="15" t="s">
        <v>1348</v>
      </c>
      <c r="AD3039" s="15" t="s">
        <v>1355</v>
      </c>
      <c r="AE3039" s="15" t="s">
        <v>1356</v>
      </c>
      <c r="AF3039" s="15" t="s">
        <v>1251</v>
      </c>
      <c r="AJ3039"/>
      <c r="AM3039"/>
    </row>
    <row r="3040" spans="1:40" s="15" customFormat="1">
      <c r="A3040" s="14">
        <v>44629.480555555558</v>
      </c>
      <c r="B3040" s="15" t="s">
        <v>1343</v>
      </c>
      <c r="C3040" s="15" t="s">
        <v>11</v>
      </c>
      <c r="D3040" s="14">
        <v>44629.480555555558</v>
      </c>
      <c r="E3040" s="15">
        <f t="shared" ca="1" si="83"/>
        <v>3229</v>
      </c>
      <c r="F3040" s="15" t="s">
        <v>12</v>
      </c>
      <c r="G3040" s="15" t="s">
        <v>13</v>
      </c>
      <c r="H3040" s="15" t="s">
        <v>107</v>
      </c>
      <c r="I3040" s="15" t="s">
        <v>108</v>
      </c>
      <c r="J3040" s="15" t="s">
        <v>1344</v>
      </c>
      <c r="K3040" s="16" t="s">
        <v>1345</v>
      </c>
      <c r="L3040" s="15" t="s">
        <v>1346</v>
      </c>
      <c r="M3040" s="15" t="s">
        <v>1347</v>
      </c>
      <c r="N3040" s="15" t="s">
        <v>1348</v>
      </c>
      <c r="O3040" s="15" t="s">
        <v>40</v>
      </c>
      <c r="P3040" s="15" t="s">
        <v>42</v>
      </c>
      <c r="Q3040" s="15" t="s">
        <v>1349</v>
      </c>
      <c r="R3040" s="16" t="s">
        <v>1350</v>
      </c>
      <c r="S3040" s="16" t="s">
        <v>1351</v>
      </c>
      <c r="T3040" s="16" t="s">
        <v>1352</v>
      </c>
      <c r="U3040" s="18">
        <v>45140</v>
      </c>
      <c r="V3040" s="18">
        <v>45506</v>
      </c>
      <c r="W3040" s="15" t="s">
        <v>1353</v>
      </c>
      <c r="X3040" s="15" t="s">
        <v>1354</v>
      </c>
      <c r="Y3040" s="15" t="s">
        <v>41</v>
      </c>
      <c r="Z3040" s="15" t="s">
        <v>1576</v>
      </c>
      <c r="AA3040" s="15" t="s">
        <v>42</v>
      </c>
      <c r="AB3040" s="15" t="s">
        <v>1347</v>
      </c>
      <c r="AC3040" s="15" t="s">
        <v>1348</v>
      </c>
      <c r="AD3040" s="15" t="s">
        <v>1355</v>
      </c>
      <c r="AE3040" s="15" t="s">
        <v>1356</v>
      </c>
      <c r="AF3040" s="15" t="s">
        <v>1251</v>
      </c>
      <c r="AJ3040"/>
      <c r="AM3040"/>
    </row>
    <row r="3041" spans="1:44" s="15" customFormat="1">
      <c r="A3041" s="14">
        <v>44660.480555555558</v>
      </c>
      <c r="B3041" s="15" t="s">
        <v>1343</v>
      </c>
      <c r="C3041" s="15" t="s">
        <v>11</v>
      </c>
      <c r="D3041" s="14">
        <v>44660.480555555558</v>
      </c>
      <c r="E3041" s="15">
        <f t="shared" ca="1" si="83"/>
        <v>4187</v>
      </c>
      <c r="F3041" s="15" t="s">
        <v>12</v>
      </c>
      <c r="G3041" s="15" t="s">
        <v>13</v>
      </c>
      <c r="H3041" s="15" t="s">
        <v>107</v>
      </c>
      <c r="I3041" s="15" t="s">
        <v>108</v>
      </c>
      <c r="J3041" s="15" t="s">
        <v>1344</v>
      </c>
      <c r="K3041" s="16" t="s">
        <v>1345</v>
      </c>
      <c r="L3041" s="15" t="s">
        <v>1346</v>
      </c>
      <c r="M3041" s="15" t="s">
        <v>1347</v>
      </c>
      <c r="N3041" s="15" t="s">
        <v>1348</v>
      </c>
      <c r="O3041" s="15" t="s">
        <v>40</v>
      </c>
      <c r="P3041" s="15" t="s">
        <v>42</v>
      </c>
      <c r="Q3041" s="15" t="s">
        <v>1349</v>
      </c>
      <c r="R3041" s="16" t="s">
        <v>1350</v>
      </c>
      <c r="S3041" s="16" t="s">
        <v>1351</v>
      </c>
      <c r="T3041" s="16" t="s">
        <v>1352</v>
      </c>
      <c r="U3041" s="18">
        <v>45140</v>
      </c>
      <c r="V3041" s="18">
        <v>45506</v>
      </c>
      <c r="W3041" s="15" t="s">
        <v>1353</v>
      </c>
      <c r="X3041" s="15" t="s">
        <v>1354</v>
      </c>
      <c r="Y3041" s="15" t="s">
        <v>41</v>
      </c>
      <c r="Z3041" s="15" t="s">
        <v>1576</v>
      </c>
      <c r="AA3041" s="15" t="s">
        <v>42</v>
      </c>
      <c r="AB3041" s="15" t="s">
        <v>1347</v>
      </c>
      <c r="AC3041" s="15" t="s">
        <v>1348</v>
      </c>
      <c r="AD3041" s="15" t="s">
        <v>1355</v>
      </c>
      <c r="AE3041" s="15" t="s">
        <v>1356</v>
      </c>
      <c r="AF3041" s="15" t="s">
        <v>1251</v>
      </c>
      <c r="AM3041"/>
    </row>
    <row r="3042" spans="1:44" s="15" customFormat="1">
      <c r="A3042" s="14">
        <v>44690.480555555558</v>
      </c>
      <c r="B3042" s="15" t="s">
        <v>1343</v>
      </c>
      <c r="C3042" s="15" t="s">
        <v>11</v>
      </c>
      <c r="D3042" s="14">
        <v>44690.480555555558</v>
      </c>
      <c r="E3042" s="15">
        <f t="shared" ca="1" si="83"/>
        <v>3400</v>
      </c>
      <c r="F3042" s="15" t="s">
        <v>12</v>
      </c>
      <c r="G3042" s="15" t="s">
        <v>13</v>
      </c>
      <c r="H3042" s="15" t="s">
        <v>107</v>
      </c>
      <c r="I3042" s="15" t="s">
        <v>108</v>
      </c>
      <c r="J3042" s="15" t="s">
        <v>1344</v>
      </c>
      <c r="K3042" s="16" t="s">
        <v>1345</v>
      </c>
      <c r="L3042" s="15" t="s">
        <v>1346</v>
      </c>
      <c r="M3042" s="15" t="s">
        <v>1347</v>
      </c>
      <c r="N3042" s="15" t="s">
        <v>1348</v>
      </c>
      <c r="O3042" s="15" t="s">
        <v>40</v>
      </c>
      <c r="P3042" s="15" t="s">
        <v>42</v>
      </c>
      <c r="Q3042" s="15" t="s">
        <v>1349</v>
      </c>
      <c r="R3042" s="16" t="s">
        <v>1350</v>
      </c>
      <c r="S3042" s="16" t="s">
        <v>1351</v>
      </c>
      <c r="T3042" s="16" t="s">
        <v>1352</v>
      </c>
      <c r="U3042" s="18">
        <v>45140</v>
      </c>
      <c r="V3042" s="18">
        <v>45506</v>
      </c>
      <c r="W3042" s="15" t="s">
        <v>1353</v>
      </c>
      <c r="X3042" s="15" t="s">
        <v>1354</v>
      </c>
      <c r="Y3042" s="15" t="s">
        <v>41</v>
      </c>
      <c r="Z3042" s="15" t="s">
        <v>1576</v>
      </c>
      <c r="AA3042" s="15" t="s">
        <v>42</v>
      </c>
      <c r="AB3042" s="15" t="s">
        <v>1347</v>
      </c>
      <c r="AC3042" s="15" t="s">
        <v>1348</v>
      </c>
      <c r="AD3042" s="15" t="s">
        <v>1355</v>
      </c>
      <c r="AE3042" s="15" t="s">
        <v>1356</v>
      </c>
      <c r="AF3042" s="15" t="s">
        <v>1251</v>
      </c>
      <c r="AM3042"/>
      <c r="AO3042"/>
    </row>
    <row r="3043" spans="1:44" s="15" customFormat="1">
      <c r="A3043" s="14">
        <v>44721.480555555558</v>
      </c>
      <c r="B3043" s="15" t="s">
        <v>1343</v>
      </c>
      <c r="C3043" s="15" t="s">
        <v>11</v>
      </c>
      <c r="D3043" s="14">
        <v>44721.480555555558</v>
      </c>
      <c r="E3043" s="15">
        <f t="shared" ca="1" si="83"/>
        <v>3624</v>
      </c>
      <c r="F3043" s="15" t="s">
        <v>12</v>
      </c>
      <c r="G3043" s="15" t="s">
        <v>13</v>
      </c>
      <c r="H3043" s="15" t="s">
        <v>107</v>
      </c>
      <c r="I3043" s="15" t="s">
        <v>108</v>
      </c>
      <c r="J3043" s="15" t="s">
        <v>1344</v>
      </c>
      <c r="K3043" s="16" t="s">
        <v>1345</v>
      </c>
      <c r="L3043" s="15" t="s">
        <v>1346</v>
      </c>
      <c r="M3043" s="15" t="s">
        <v>1347</v>
      </c>
      <c r="N3043" s="15" t="s">
        <v>1348</v>
      </c>
      <c r="O3043" s="15" t="s">
        <v>40</v>
      </c>
      <c r="P3043" s="15" t="s">
        <v>42</v>
      </c>
      <c r="Q3043" s="15" t="s">
        <v>1349</v>
      </c>
      <c r="R3043" s="16" t="s">
        <v>1350</v>
      </c>
      <c r="S3043" s="16" t="s">
        <v>1351</v>
      </c>
      <c r="T3043" s="16" t="s">
        <v>1352</v>
      </c>
      <c r="U3043" s="18">
        <v>45140</v>
      </c>
      <c r="V3043" s="18">
        <v>45506</v>
      </c>
      <c r="W3043" s="15" t="s">
        <v>1353</v>
      </c>
      <c r="X3043" s="15" t="s">
        <v>1354</v>
      </c>
      <c r="Y3043" s="15" t="s">
        <v>41</v>
      </c>
      <c r="Z3043" s="15" t="s">
        <v>1576</v>
      </c>
      <c r="AA3043" s="15" t="s">
        <v>42</v>
      </c>
      <c r="AB3043" s="15" t="s">
        <v>1347</v>
      </c>
      <c r="AC3043" s="15" t="s">
        <v>1348</v>
      </c>
      <c r="AD3043" s="15" t="s">
        <v>1355</v>
      </c>
      <c r="AE3043" s="15" t="s">
        <v>1356</v>
      </c>
      <c r="AF3043" s="15" t="s">
        <v>1251</v>
      </c>
      <c r="AM3043"/>
      <c r="AO3043"/>
    </row>
    <row r="3044" spans="1:44" s="15" customFormat="1">
      <c r="A3044" s="14">
        <v>44751.480555555558</v>
      </c>
      <c r="B3044" s="15" t="s">
        <v>1343</v>
      </c>
      <c r="C3044" s="15" t="s">
        <v>11</v>
      </c>
      <c r="D3044" s="14">
        <v>44751.480555555558</v>
      </c>
      <c r="E3044" s="15">
        <f t="shared" ca="1" si="83"/>
        <v>4130</v>
      </c>
      <c r="F3044" s="15" t="s">
        <v>12</v>
      </c>
      <c r="G3044" s="15" t="s">
        <v>13</v>
      </c>
      <c r="H3044" s="15" t="s">
        <v>107</v>
      </c>
      <c r="I3044" s="15" t="s">
        <v>108</v>
      </c>
      <c r="J3044" s="15" t="s">
        <v>1344</v>
      </c>
      <c r="K3044" s="16" t="s">
        <v>1345</v>
      </c>
      <c r="L3044" s="15" t="s">
        <v>1346</v>
      </c>
      <c r="M3044" s="15" t="s">
        <v>1347</v>
      </c>
      <c r="N3044" s="15" t="s">
        <v>1348</v>
      </c>
      <c r="O3044" s="15" t="s">
        <v>40</v>
      </c>
      <c r="P3044" s="15" t="s">
        <v>42</v>
      </c>
      <c r="Q3044" s="15" t="s">
        <v>1349</v>
      </c>
      <c r="R3044" s="16" t="s">
        <v>1350</v>
      </c>
      <c r="S3044" s="16" t="s">
        <v>1351</v>
      </c>
      <c r="T3044" s="16" t="s">
        <v>1352</v>
      </c>
      <c r="U3044" s="18">
        <v>45140</v>
      </c>
      <c r="V3044" s="18">
        <v>45506</v>
      </c>
      <c r="W3044" s="15" t="s">
        <v>1353</v>
      </c>
      <c r="X3044" s="15" t="s">
        <v>1354</v>
      </c>
      <c r="Y3044" s="15" t="s">
        <v>41</v>
      </c>
      <c r="Z3044" s="15" t="s">
        <v>1576</v>
      </c>
      <c r="AA3044" s="15" t="s">
        <v>42</v>
      </c>
      <c r="AB3044" s="15" t="s">
        <v>1347</v>
      </c>
      <c r="AC3044" s="15" t="s">
        <v>1348</v>
      </c>
      <c r="AD3044" s="15" t="s">
        <v>1355</v>
      </c>
      <c r="AE3044" s="15" t="s">
        <v>1356</v>
      </c>
      <c r="AF3044" s="15" t="s">
        <v>1251</v>
      </c>
      <c r="AM3044"/>
      <c r="AO3044"/>
    </row>
    <row r="3045" spans="1:44" s="15" customFormat="1">
      <c r="A3045" s="14">
        <v>44782.480555555558</v>
      </c>
      <c r="B3045" s="15" t="s">
        <v>1343</v>
      </c>
      <c r="C3045" s="15" t="s">
        <v>11</v>
      </c>
      <c r="D3045" s="14">
        <v>44782.480555555558</v>
      </c>
      <c r="E3045" s="15">
        <f t="shared" ca="1" si="83"/>
        <v>3333</v>
      </c>
      <c r="F3045" s="15" t="s">
        <v>12</v>
      </c>
      <c r="G3045" s="15" t="s">
        <v>13</v>
      </c>
      <c r="H3045" s="15" t="s">
        <v>107</v>
      </c>
      <c r="I3045" s="15" t="s">
        <v>108</v>
      </c>
      <c r="J3045" s="15" t="s">
        <v>1344</v>
      </c>
      <c r="K3045" s="16" t="s">
        <v>1345</v>
      </c>
      <c r="L3045" s="15" t="s">
        <v>1346</v>
      </c>
      <c r="M3045" s="15" t="s">
        <v>1347</v>
      </c>
      <c r="N3045" s="15" t="s">
        <v>1348</v>
      </c>
      <c r="O3045" s="15" t="s">
        <v>40</v>
      </c>
      <c r="P3045" s="15" t="s">
        <v>42</v>
      </c>
      <c r="Q3045" s="15" t="s">
        <v>1349</v>
      </c>
      <c r="R3045" s="16" t="s">
        <v>1350</v>
      </c>
      <c r="S3045" s="16" t="s">
        <v>1351</v>
      </c>
      <c r="T3045" s="16" t="s">
        <v>1352</v>
      </c>
      <c r="U3045" s="18">
        <v>45140</v>
      </c>
      <c r="V3045" s="18">
        <v>45506</v>
      </c>
      <c r="W3045" s="15" t="s">
        <v>1353</v>
      </c>
      <c r="X3045" s="15" t="s">
        <v>1354</v>
      </c>
      <c r="Y3045" s="15" t="s">
        <v>41</v>
      </c>
      <c r="Z3045" s="15" t="s">
        <v>1576</v>
      </c>
      <c r="AA3045" s="15" t="s">
        <v>42</v>
      </c>
      <c r="AB3045" s="15" t="s">
        <v>1347</v>
      </c>
      <c r="AC3045" s="15" t="s">
        <v>1348</v>
      </c>
      <c r="AD3045" s="15" t="s">
        <v>1355</v>
      </c>
      <c r="AE3045" s="15" t="s">
        <v>1356</v>
      </c>
      <c r="AF3045" s="15" t="s">
        <v>1251</v>
      </c>
      <c r="AM3045"/>
      <c r="AO3045"/>
    </row>
    <row r="3046" spans="1:44" s="15" customFormat="1">
      <c r="A3046" s="14">
        <v>44813.480555555558</v>
      </c>
      <c r="B3046" s="15" t="s">
        <v>1343</v>
      </c>
      <c r="C3046" s="15" t="s">
        <v>11</v>
      </c>
      <c r="D3046" s="14">
        <v>44813.480555555558</v>
      </c>
      <c r="E3046" s="15">
        <f t="shared" ca="1" si="83"/>
        <v>3701</v>
      </c>
      <c r="F3046" s="15" t="s">
        <v>12</v>
      </c>
      <c r="G3046" s="15" t="s">
        <v>13</v>
      </c>
      <c r="H3046" s="15" t="s">
        <v>107</v>
      </c>
      <c r="I3046" s="15" t="s">
        <v>108</v>
      </c>
      <c r="J3046" s="15" t="s">
        <v>1344</v>
      </c>
      <c r="K3046" s="16" t="s">
        <v>1345</v>
      </c>
      <c r="L3046" s="15" t="s">
        <v>1346</v>
      </c>
      <c r="M3046" s="15" t="s">
        <v>1347</v>
      </c>
      <c r="N3046" s="15" t="s">
        <v>1348</v>
      </c>
      <c r="O3046" s="15" t="s">
        <v>40</v>
      </c>
      <c r="P3046" s="15" t="s">
        <v>42</v>
      </c>
      <c r="Q3046" s="15" t="s">
        <v>1349</v>
      </c>
      <c r="R3046" s="16" t="s">
        <v>1350</v>
      </c>
      <c r="S3046" s="16" t="s">
        <v>1351</v>
      </c>
      <c r="T3046" s="16" t="s">
        <v>1352</v>
      </c>
      <c r="U3046" s="18">
        <v>45140</v>
      </c>
      <c r="V3046" s="18">
        <v>45506</v>
      </c>
      <c r="W3046" s="15" t="s">
        <v>1353</v>
      </c>
      <c r="X3046" s="15" t="s">
        <v>1354</v>
      </c>
      <c r="Y3046" s="15" t="s">
        <v>41</v>
      </c>
      <c r="Z3046" s="15" t="s">
        <v>1576</v>
      </c>
      <c r="AA3046" s="15" t="s">
        <v>42</v>
      </c>
      <c r="AB3046" s="15" t="s">
        <v>1347</v>
      </c>
      <c r="AC3046" s="15" t="s">
        <v>1348</v>
      </c>
      <c r="AD3046" s="15" t="s">
        <v>1355</v>
      </c>
      <c r="AE3046" s="15" t="s">
        <v>1356</v>
      </c>
      <c r="AF3046" s="15" t="s">
        <v>1251</v>
      </c>
      <c r="AM3046"/>
      <c r="AO3046"/>
    </row>
    <row r="3047" spans="1:44" s="15" customFormat="1">
      <c r="A3047" s="14">
        <v>44843.480555555558</v>
      </c>
      <c r="B3047" s="15" t="s">
        <v>1343</v>
      </c>
      <c r="C3047" s="15" t="s">
        <v>11</v>
      </c>
      <c r="D3047" s="14">
        <v>44843.480555555558</v>
      </c>
      <c r="E3047" s="15">
        <f t="shared" ca="1" si="83"/>
        <v>3787</v>
      </c>
      <c r="F3047" s="15" t="s">
        <v>12</v>
      </c>
      <c r="G3047" s="15" t="s">
        <v>13</v>
      </c>
      <c r="H3047" s="15" t="s">
        <v>107</v>
      </c>
      <c r="I3047" s="15" t="s">
        <v>108</v>
      </c>
      <c r="J3047" s="15" t="s">
        <v>1344</v>
      </c>
      <c r="K3047" s="16" t="s">
        <v>1345</v>
      </c>
      <c r="L3047" s="15" t="s">
        <v>1346</v>
      </c>
      <c r="M3047" s="15" t="s">
        <v>1347</v>
      </c>
      <c r="N3047" s="15" t="s">
        <v>1348</v>
      </c>
      <c r="O3047" s="15" t="s">
        <v>40</v>
      </c>
      <c r="P3047" s="15" t="s">
        <v>42</v>
      </c>
      <c r="Q3047" s="15" t="s">
        <v>1349</v>
      </c>
      <c r="R3047" s="16" t="s">
        <v>1350</v>
      </c>
      <c r="S3047" s="16" t="s">
        <v>1351</v>
      </c>
      <c r="T3047" s="16" t="s">
        <v>1352</v>
      </c>
      <c r="U3047" s="18">
        <v>45140</v>
      </c>
      <c r="V3047" s="18">
        <v>45506</v>
      </c>
      <c r="W3047" s="15" t="s">
        <v>1353</v>
      </c>
      <c r="X3047" s="15" t="s">
        <v>1354</v>
      </c>
      <c r="Y3047" s="15" t="s">
        <v>41</v>
      </c>
      <c r="Z3047" s="15" t="s">
        <v>1576</v>
      </c>
      <c r="AA3047" s="15" t="s">
        <v>42</v>
      </c>
      <c r="AB3047" s="15" t="s">
        <v>1347</v>
      </c>
      <c r="AC3047" s="15" t="s">
        <v>1348</v>
      </c>
      <c r="AD3047" s="15" t="s">
        <v>1355</v>
      </c>
      <c r="AE3047" s="15" t="s">
        <v>1356</v>
      </c>
      <c r="AF3047" s="15" t="s">
        <v>1251</v>
      </c>
      <c r="AK3047"/>
      <c r="AO3047"/>
    </row>
    <row r="3048" spans="1:44" s="15" customFormat="1">
      <c r="A3048" s="14">
        <v>44874.480555555558</v>
      </c>
      <c r="B3048" s="15" t="s">
        <v>1343</v>
      </c>
      <c r="C3048" s="15" t="s">
        <v>11</v>
      </c>
      <c r="D3048" s="14">
        <v>44874.480555555558</v>
      </c>
      <c r="E3048" s="15">
        <f t="shared" ca="1" si="83"/>
        <v>3336</v>
      </c>
      <c r="F3048" s="15" t="s">
        <v>12</v>
      </c>
      <c r="G3048" s="15" t="s">
        <v>13</v>
      </c>
      <c r="H3048" s="15" t="s">
        <v>107</v>
      </c>
      <c r="I3048" s="15" t="s">
        <v>108</v>
      </c>
      <c r="J3048" s="15" t="s">
        <v>1344</v>
      </c>
      <c r="K3048" s="16" t="s">
        <v>1345</v>
      </c>
      <c r="L3048" s="15" t="s">
        <v>1346</v>
      </c>
      <c r="M3048" s="15" t="s">
        <v>1347</v>
      </c>
      <c r="N3048" s="15" t="s">
        <v>1348</v>
      </c>
      <c r="O3048" s="15" t="s">
        <v>40</v>
      </c>
      <c r="P3048" s="15" t="s">
        <v>42</v>
      </c>
      <c r="Q3048" s="15" t="s">
        <v>1349</v>
      </c>
      <c r="R3048" s="16" t="s">
        <v>1350</v>
      </c>
      <c r="S3048" s="16" t="s">
        <v>1351</v>
      </c>
      <c r="T3048" s="16" t="s">
        <v>1352</v>
      </c>
      <c r="U3048" s="18">
        <v>45140</v>
      </c>
      <c r="V3048" s="18">
        <v>45506</v>
      </c>
      <c r="W3048" s="15" t="s">
        <v>1353</v>
      </c>
      <c r="X3048" s="15" t="s">
        <v>1354</v>
      </c>
      <c r="Y3048" s="15" t="s">
        <v>41</v>
      </c>
      <c r="Z3048" s="15" t="s">
        <v>1576</v>
      </c>
      <c r="AA3048" s="15" t="s">
        <v>42</v>
      </c>
      <c r="AB3048" s="15" t="s">
        <v>1347</v>
      </c>
      <c r="AC3048" s="15" t="s">
        <v>1348</v>
      </c>
      <c r="AD3048" s="15" t="s">
        <v>1355</v>
      </c>
      <c r="AE3048" s="15" t="s">
        <v>1356</v>
      </c>
      <c r="AF3048" s="15" t="s">
        <v>1251</v>
      </c>
      <c r="AK3048"/>
      <c r="AO3048"/>
      <c r="AP3048"/>
      <c r="AQ3048"/>
      <c r="AR3048"/>
    </row>
    <row r="3049" spans="1:44" s="15" customFormat="1">
      <c r="A3049" s="14">
        <v>44904.480555555558</v>
      </c>
      <c r="B3049" s="15" t="s">
        <v>1343</v>
      </c>
      <c r="C3049" s="15" t="s">
        <v>11</v>
      </c>
      <c r="D3049" s="14">
        <v>44904.480555555558</v>
      </c>
      <c r="E3049" s="15">
        <f t="shared" ca="1" si="83"/>
        <v>4338</v>
      </c>
      <c r="F3049" s="15" t="s">
        <v>12</v>
      </c>
      <c r="G3049" s="15" t="s">
        <v>13</v>
      </c>
      <c r="H3049" s="15" t="s">
        <v>107</v>
      </c>
      <c r="I3049" s="15" t="s">
        <v>108</v>
      </c>
      <c r="J3049" s="15" t="s">
        <v>1344</v>
      </c>
      <c r="K3049" s="16" t="s">
        <v>1345</v>
      </c>
      <c r="L3049" s="15" t="s">
        <v>1346</v>
      </c>
      <c r="M3049" s="15" t="s">
        <v>1347</v>
      </c>
      <c r="N3049" s="15" t="s">
        <v>1348</v>
      </c>
      <c r="O3049" s="15" t="s">
        <v>40</v>
      </c>
      <c r="P3049" s="15" t="s">
        <v>42</v>
      </c>
      <c r="Q3049" s="15" t="s">
        <v>1349</v>
      </c>
      <c r="R3049" s="16" t="s">
        <v>1350</v>
      </c>
      <c r="S3049" s="16" t="s">
        <v>1351</v>
      </c>
      <c r="T3049" s="16" t="s">
        <v>1352</v>
      </c>
      <c r="U3049" s="18">
        <v>45140</v>
      </c>
      <c r="V3049" s="18">
        <v>45506</v>
      </c>
      <c r="W3049" s="15" t="s">
        <v>1353</v>
      </c>
      <c r="X3049" s="15" t="s">
        <v>1354</v>
      </c>
      <c r="Y3049" s="15" t="s">
        <v>41</v>
      </c>
      <c r="Z3049" s="15" t="s">
        <v>1576</v>
      </c>
      <c r="AA3049" s="15" t="s">
        <v>42</v>
      </c>
      <c r="AB3049" s="15" t="s">
        <v>1347</v>
      </c>
      <c r="AC3049" s="15" t="s">
        <v>1348</v>
      </c>
      <c r="AD3049" s="15" t="s">
        <v>1355</v>
      </c>
      <c r="AE3049" s="15" t="s">
        <v>1356</v>
      </c>
      <c r="AF3049" s="15" t="s">
        <v>1251</v>
      </c>
      <c r="AK3049"/>
      <c r="AO3049"/>
      <c r="AP3049"/>
      <c r="AQ3049"/>
      <c r="AR3049"/>
    </row>
    <row r="3050" spans="1:44" s="15" customFormat="1">
      <c r="A3050" s="14">
        <v>44935.480555555558</v>
      </c>
      <c r="B3050" s="15" t="s">
        <v>1343</v>
      </c>
      <c r="C3050" s="15" t="s">
        <v>11</v>
      </c>
      <c r="D3050" s="14">
        <v>44935.480555555558</v>
      </c>
      <c r="E3050" s="15">
        <f t="shared" ca="1" si="83"/>
        <v>3538</v>
      </c>
      <c r="F3050" s="15" t="s">
        <v>12</v>
      </c>
      <c r="G3050" s="15" t="s">
        <v>13</v>
      </c>
      <c r="H3050" s="15" t="s">
        <v>107</v>
      </c>
      <c r="I3050" s="15" t="s">
        <v>108</v>
      </c>
      <c r="J3050" s="15" t="s">
        <v>1344</v>
      </c>
      <c r="K3050" s="16" t="s">
        <v>1345</v>
      </c>
      <c r="L3050" s="15" t="s">
        <v>1346</v>
      </c>
      <c r="M3050" s="15" t="s">
        <v>1347</v>
      </c>
      <c r="N3050" s="15" t="s">
        <v>1348</v>
      </c>
      <c r="O3050" s="15" t="s">
        <v>40</v>
      </c>
      <c r="P3050" s="15" t="s">
        <v>42</v>
      </c>
      <c r="Q3050" s="15" t="s">
        <v>1349</v>
      </c>
      <c r="R3050" s="16" t="s">
        <v>1350</v>
      </c>
      <c r="S3050" s="16" t="s">
        <v>1351</v>
      </c>
      <c r="T3050" s="16" t="s">
        <v>1352</v>
      </c>
      <c r="U3050" s="18">
        <v>45140</v>
      </c>
      <c r="V3050" s="18">
        <v>45506</v>
      </c>
      <c r="W3050" s="15" t="s">
        <v>1353</v>
      </c>
      <c r="X3050" s="15" t="s">
        <v>1354</v>
      </c>
      <c r="Y3050" s="15" t="s">
        <v>41</v>
      </c>
      <c r="Z3050" s="15" t="s">
        <v>1576</v>
      </c>
      <c r="AA3050" s="15" t="s">
        <v>42</v>
      </c>
      <c r="AB3050" s="15" t="s">
        <v>1347</v>
      </c>
      <c r="AC3050" s="15" t="s">
        <v>1348</v>
      </c>
      <c r="AD3050" s="15" t="s">
        <v>1355</v>
      </c>
      <c r="AE3050" s="15" t="s">
        <v>1356</v>
      </c>
      <c r="AF3050" s="15" t="s">
        <v>1251</v>
      </c>
      <c r="AK3050"/>
      <c r="AO3050"/>
      <c r="AP3050"/>
      <c r="AQ3050"/>
      <c r="AR3050"/>
    </row>
    <row r="3051" spans="1:44" s="15" customFormat="1">
      <c r="A3051" s="14">
        <v>44966.480555555558</v>
      </c>
      <c r="B3051" s="15" t="s">
        <v>1343</v>
      </c>
      <c r="C3051" s="15" t="s">
        <v>11</v>
      </c>
      <c r="D3051" s="14">
        <v>44966.480555555558</v>
      </c>
      <c r="E3051" s="15">
        <f t="shared" ca="1" si="83"/>
        <v>4223</v>
      </c>
      <c r="F3051" s="15" t="s">
        <v>12</v>
      </c>
      <c r="G3051" s="15" t="s">
        <v>13</v>
      </c>
      <c r="H3051" s="15" t="s">
        <v>107</v>
      </c>
      <c r="I3051" s="15" t="s">
        <v>108</v>
      </c>
      <c r="J3051" s="15" t="s">
        <v>1344</v>
      </c>
      <c r="K3051" s="16" t="s">
        <v>1345</v>
      </c>
      <c r="L3051" s="15" t="s">
        <v>1346</v>
      </c>
      <c r="M3051" s="15" t="s">
        <v>1347</v>
      </c>
      <c r="N3051" s="15" t="s">
        <v>1348</v>
      </c>
      <c r="O3051" s="15" t="s">
        <v>40</v>
      </c>
      <c r="P3051" s="15" t="s">
        <v>42</v>
      </c>
      <c r="Q3051" s="15" t="s">
        <v>1349</v>
      </c>
      <c r="R3051" s="16" t="s">
        <v>1350</v>
      </c>
      <c r="S3051" s="16" t="s">
        <v>1351</v>
      </c>
      <c r="T3051" s="16" t="s">
        <v>1352</v>
      </c>
      <c r="U3051" s="18">
        <v>45140</v>
      </c>
      <c r="V3051" s="18">
        <v>45506</v>
      </c>
      <c r="W3051" s="15" t="s">
        <v>1353</v>
      </c>
      <c r="X3051" s="15" t="s">
        <v>1354</v>
      </c>
      <c r="Y3051" s="15" t="s">
        <v>41</v>
      </c>
      <c r="Z3051" s="15" t="s">
        <v>1576</v>
      </c>
      <c r="AA3051" s="15" t="s">
        <v>42</v>
      </c>
      <c r="AB3051" s="15" t="s">
        <v>1347</v>
      </c>
      <c r="AC3051" s="15" t="s">
        <v>1348</v>
      </c>
      <c r="AD3051" s="15" t="s">
        <v>1355</v>
      </c>
      <c r="AE3051" s="15" t="s">
        <v>1356</v>
      </c>
      <c r="AF3051" s="15" t="s">
        <v>1251</v>
      </c>
      <c r="AK3051"/>
      <c r="AL3051"/>
      <c r="AP3051"/>
      <c r="AQ3051"/>
      <c r="AR3051"/>
    </row>
    <row r="3052" spans="1:44" s="15" customFormat="1">
      <c r="A3052" s="14">
        <v>44994.480555555558</v>
      </c>
      <c r="B3052" s="15" t="s">
        <v>1343</v>
      </c>
      <c r="C3052" s="15" t="s">
        <v>11</v>
      </c>
      <c r="D3052" s="14">
        <v>44994.480555555558</v>
      </c>
      <c r="E3052" s="15">
        <f t="shared" ca="1" si="83"/>
        <v>4145</v>
      </c>
      <c r="F3052" s="15" t="s">
        <v>12</v>
      </c>
      <c r="G3052" s="15" t="s">
        <v>13</v>
      </c>
      <c r="H3052" s="15" t="s">
        <v>107</v>
      </c>
      <c r="I3052" s="15" t="s">
        <v>108</v>
      </c>
      <c r="J3052" s="15" t="s">
        <v>1344</v>
      </c>
      <c r="K3052" s="16" t="s">
        <v>1345</v>
      </c>
      <c r="L3052" s="15" t="s">
        <v>1346</v>
      </c>
      <c r="M3052" s="15" t="s">
        <v>1347</v>
      </c>
      <c r="N3052" s="15" t="s">
        <v>1348</v>
      </c>
      <c r="O3052" s="15" t="s">
        <v>40</v>
      </c>
      <c r="P3052" s="15" t="s">
        <v>42</v>
      </c>
      <c r="Q3052" s="15" t="s">
        <v>1349</v>
      </c>
      <c r="R3052" s="16" t="s">
        <v>1350</v>
      </c>
      <c r="S3052" s="16" t="s">
        <v>1351</v>
      </c>
      <c r="T3052" s="16" t="s">
        <v>1352</v>
      </c>
      <c r="U3052" s="18">
        <v>45140</v>
      </c>
      <c r="V3052" s="18">
        <v>45506</v>
      </c>
      <c r="W3052" s="15" t="s">
        <v>1353</v>
      </c>
      <c r="X3052" s="15" t="s">
        <v>1354</v>
      </c>
      <c r="Y3052" s="15" t="s">
        <v>41</v>
      </c>
      <c r="Z3052" s="15" t="s">
        <v>1576</v>
      </c>
      <c r="AA3052" s="15" t="s">
        <v>42</v>
      </c>
      <c r="AB3052" s="15" t="s">
        <v>1347</v>
      </c>
      <c r="AC3052" s="15" t="s">
        <v>1348</v>
      </c>
      <c r="AD3052" s="15" t="s">
        <v>1355</v>
      </c>
      <c r="AE3052" s="15" t="s">
        <v>1356</v>
      </c>
      <c r="AF3052" s="15" t="s">
        <v>1251</v>
      </c>
      <c r="AK3052"/>
      <c r="AL3052"/>
      <c r="AP3052"/>
      <c r="AQ3052"/>
      <c r="AR3052"/>
    </row>
    <row r="3053" spans="1:44" s="15" customFormat="1">
      <c r="A3053" s="14">
        <v>45025.480555555558</v>
      </c>
      <c r="B3053" s="15" t="s">
        <v>1343</v>
      </c>
      <c r="C3053" s="15" t="s">
        <v>11</v>
      </c>
      <c r="D3053" s="14">
        <v>45025.480555555558</v>
      </c>
      <c r="E3053" s="15">
        <f t="shared" ca="1" si="83"/>
        <v>4180</v>
      </c>
      <c r="F3053" s="15" t="s">
        <v>12</v>
      </c>
      <c r="G3053" s="15" t="s">
        <v>13</v>
      </c>
      <c r="H3053" s="15" t="s">
        <v>107</v>
      </c>
      <c r="I3053" s="15" t="s">
        <v>108</v>
      </c>
      <c r="J3053" s="15" t="s">
        <v>1344</v>
      </c>
      <c r="K3053" s="16" t="s">
        <v>1345</v>
      </c>
      <c r="L3053" s="15" t="s">
        <v>1346</v>
      </c>
      <c r="M3053" s="15" t="s">
        <v>1347</v>
      </c>
      <c r="N3053" s="15" t="s">
        <v>1348</v>
      </c>
      <c r="O3053" s="15" t="s">
        <v>40</v>
      </c>
      <c r="P3053" s="15" t="s">
        <v>42</v>
      </c>
      <c r="Q3053" s="15" t="s">
        <v>1349</v>
      </c>
      <c r="R3053" s="16" t="s">
        <v>1350</v>
      </c>
      <c r="S3053" s="16" t="s">
        <v>1351</v>
      </c>
      <c r="T3053" s="16" t="s">
        <v>1352</v>
      </c>
      <c r="U3053" s="18">
        <v>45140</v>
      </c>
      <c r="V3053" s="18">
        <v>45506</v>
      </c>
      <c r="W3053" s="15" t="s">
        <v>1353</v>
      </c>
      <c r="X3053" s="15" t="s">
        <v>1354</v>
      </c>
      <c r="Y3053" s="15" t="s">
        <v>41</v>
      </c>
      <c r="Z3053" s="15" t="s">
        <v>1576</v>
      </c>
      <c r="AA3053" s="15" t="s">
        <v>42</v>
      </c>
      <c r="AB3053" s="15" t="s">
        <v>1347</v>
      </c>
      <c r="AC3053" s="15" t="s">
        <v>1348</v>
      </c>
      <c r="AD3053" s="15" t="s">
        <v>1355</v>
      </c>
      <c r="AE3053" s="15" t="s">
        <v>1356</v>
      </c>
      <c r="AF3053" s="15" t="s">
        <v>1251</v>
      </c>
      <c r="AK3053"/>
      <c r="AL3053"/>
      <c r="AP3053"/>
      <c r="AQ3053"/>
      <c r="AR3053"/>
    </row>
    <row r="3054" spans="1:44" s="15" customFormat="1">
      <c r="A3054" s="14">
        <v>45055.480555555558</v>
      </c>
      <c r="B3054" s="15" t="s">
        <v>1343</v>
      </c>
      <c r="C3054" s="15" t="s">
        <v>11</v>
      </c>
      <c r="D3054" s="14">
        <v>45055.480555555558</v>
      </c>
      <c r="E3054" s="15">
        <f t="shared" ca="1" si="83"/>
        <v>4299</v>
      </c>
      <c r="F3054" s="15" t="s">
        <v>12</v>
      </c>
      <c r="G3054" s="15" t="s">
        <v>13</v>
      </c>
      <c r="H3054" s="15" t="s">
        <v>107</v>
      </c>
      <c r="I3054" s="15" t="s">
        <v>108</v>
      </c>
      <c r="J3054" s="15" t="s">
        <v>1344</v>
      </c>
      <c r="K3054" s="16" t="s">
        <v>1345</v>
      </c>
      <c r="L3054" s="15" t="s">
        <v>1346</v>
      </c>
      <c r="M3054" s="15" t="s">
        <v>1347</v>
      </c>
      <c r="N3054" s="15" t="s">
        <v>1348</v>
      </c>
      <c r="O3054" s="15" t="s">
        <v>40</v>
      </c>
      <c r="P3054" s="15" t="s">
        <v>42</v>
      </c>
      <c r="Q3054" s="15" t="s">
        <v>1349</v>
      </c>
      <c r="R3054" s="16" t="s">
        <v>1350</v>
      </c>
      <c r="S3054" s="16" t="s">
        <v>1351</v>
      </c>
      <c r="T3054" s="16" t="s">
        <v>1352</v>
      </c>
      <c r="U3054" s="18">
        <v>45140</v>
      </c>
      <c r="V3054" s="18">
        <v>45506</v>
      </c>
      <c r="W3054" s="15" t="s">
        <v>1353</v>
      </c>
      <c r="X3054" s="15" t="s">
        <v>1354</v>
      </c>
      <c r="Y3054" s="15" t="s">
        <v>41</v>
      </c>
      <c r="Z3054" s="15" t="s">
        <v>1576</v>
      </c>
      <c r="AA3054" s="15" t="s">
        <v>42</v>
      </c>
      <c r="AB3054" s="15" t="s">
        <v>1347</v>
      </c>
      <c r="AC3054" s="15" t="s">
        <v>1348</v>
      </c>
      <c r="AD3054" s="15" t="s">
        <v>1355</v>
      </c>
      <c r="AE3054" s="15" t="s">
        <v>1356</v>
      </c>
      <c r="AF3054" s="15" t="s">
        <v>1251</v>
      </c>
      <c r="AL3054"/>
      <c r="AP3054"/>
      <c r="AQ3054"/>
      <c r="AR3054"/>
    </row>
    <row r="3055" spans="1:44" s="15" customFormat="1">
      <c r="A3055" s="14">
        <v>45086.480555555558</v>
      </c>
      <c r="B3055" s="15" t="s">
        <v>1343</v>
      </c>
      <c r="C3055" s="15" t="s">
        <v>11</v>
      </c>
      <c r="D3055" s="14">
        <v>45086.480555555558</v>
      </c>
      <c r="E3055" s="15">
        <f t="shared" ca="1" si="83"/>
        <v>4086</v>
      </c>
      <c r="F3055" s="15" t="s">
        <v>12</v>
      </c>
      <c r="G3055" s="15" t="s">
        <v>13</v>
      </c>
      <c r="H3055" s="15" t="s">
        <v>107</v>
      </c>
      <c r="I3055" s="15" t="s">
        <v>108</v>
      </c>
      <c r="J3055" s="15" t="s">
        <v>1344</v>
      </c>
      <c r="K3055" s="16" t="s">
        <v>1345</v>
      </c>
      <c r="L3055" s="15" t="s">
        <v>1346</v>
      </c>
      <c r="M3055" s="15" t="s">
        <v>1347</v>
      </c>
      <c r="N3055" s="15" t="s">
        <v>1348</v>
      </c>
      <c r="O3055" s="15" t="s">
        <v>40</v>
      </c>
      <c r="P3055" s="15" t="s">
        <v>42</v>
      </c>
      <c r="Q3055" s="15" t="s">
        <v>1349</v>
      </c>
      <c r="R3055" s="16" t="s">
        <v>1350</v>
      </c>
      <c r="S3055" s="16" t="s">
        <v>1351</v>
      </c>
      <c r="T3055" s="16" t="s">
        <v>1352</v>
      </c>
      <c r="U3055" s="18">
        <v>45140</v>
      </c>
      <c r="V3055" s="18">
        <v>45506</v>
      </c>
      <c r="W3055" s="15" t="s">
        <v>1353</v>
      </c>
      <c r="X3055" s="15" t="s">
        <v>1354</v>
      </c>
      <c r="Y3055" s="15" t="s">
        <v>41</v>
      </c>
      <c r="Z3055" s="15" t="s">
        <v>1576</v>
      </c>
      <c r="AA3055" s="15" t="s">
        <v>42</v>
      </c>
      <c r="AB3055" s="15" t="s">
        <v>1347</v>
      </c>
      <c r="AC3055" s="15" t="s">
        <v>1348</v>
      </c>
      <c r="AD3055" s="15" t="s">
        <v>1355</v>
      </c>
      <c r="AE3055" s="15" t="s">
        <v>1356</v>
      </c>
      <c r="AF3055" s="15" t="s">
        <v>1251</v>
      </c>
      <c r="AL3055"/>
      <c r="AP3055"/>
      <c r="AQ3055"/>
      <c r="AR3055"/>
    </row>
    <row r="3056" spans="1:44">
      <c r="A3056" s="14">
        <v>45116.480555555558</v>
      </c>
      <c r="B3056" s="15" t="s">
        <v>1343</v>
      </c>
      <c r="C3056" s="15" t="s">
        <v>11</v>
      </c>
      <c r="D3056" s="14">
        <v>45116.480555555558</v>
      </c>
      <c r="E3056" s="15">
        <f t="shared" ca="1" si="83"/>
        <v>3213</v>
      </c>
      <c r="F3056" s="15" t="s">
        <v>12</v>
      </c>
      <c r="G3056" s="15" t="s">
        <v>13</v>
      </c>
      <c r="H3056" s="15" t="s">
        <v>107</v>
      </c>
      <c r="I3056" s="15" t="s">
        <v>108</v>
      </c>
      <c r="J3056" s="15" t="s">
        <v>1344</v>
      </c>
      <c r="K3056" s="16" t="s">
        <v>1345</v>
      </c>
      <c r="L3056" s="15" t="s">
        <v>1346</v>
      </c>
      <c r="M3056" s="15" t="s">
        <v>1347</v>
      </c>
      <c r="N3056" s="15" t="s">
        <v>1348</v>
      </c>
      <c r="O3056" s="15" t="s">
        <v>40</v>
      </c>
      <c r="P3056" s="15" t="s">
        <v>42</v>
      </c>
      <c r="Q3056" s="15" t="s">
        <v>1349</v>
      </c>
      <c r="R3056" s="16" t="s">
        <v>1350</v>
      </c>
      <c r="S3056" s="16" t="s">
        <v>1351</v>
      </c>
      <c r="T3056" s="16" t="s">
        <v>1352</v>
      </c>
      <c r="U3056" s="18">
        <v>45140</v>
      </c>
      <c r="V3056" s="18">
        <v>45506</v>
      </c>
      <c r="W3056" s="15" t="s">
        <v>1353</v>
      </c>
      <c r="X3056" s="15" t="s">
        <v>1354</v>
      </c>
      <c r="Y3056" s="15" t="s">
        <v>41</v>
      </c>
      <c r="Z3056" s="15" t="s">
        <v>1576</v>
      </c>
      <c r="AA3056" s="15" t="s">
        <v>42</v>
      </c>
      <c r="AB3056" s="15" t="s">
        <v>1347</v>
      </c>
      <c r="AC3056" s="15" t="s">
        <v>1348</v>
      </c>
      <c r="AD3056" s="15" t="s">
        <v>1355</v>
      </c>
      <c r="AE3056" s="15" t="s">
        <v>1356</v>
      </c>
      <c r="AF3056" s="15" t="s">
        <v>1251</v>
      </c>
      <c r="AG3056" s="15"/>
      <c r="AH3056" s="15"/>
      <c r="AJ3056" s="15"/>
      <c r="AK3056" s="15"/>
      <c r="AM3056" s="15"/>
      <c r="AN3056" s="15"/>
      <c r="AO3056" s="15"/>
    </row>
    <row r="3057" spans="1:44">
      <c r="A3057" s="14">
        <v>45147.480555555558</v>
      </c>
      <c r="B3057" s="15" t="s">
        <v>1343</v>
      </c>
      <c r="C3057" s="15" t="s">
        <v>11</v>
      </c>
      <c r="D3057" s="14">
        <v>45147.480555555558</v>
      </c>
      <c r="E3057" s="15">
        <f t="shared" ca="1" si="83"/>
        <v>4130</v>
      </c>
      <c r="F3057" s="15" t="s">
        <v>12</v>
      </c>
      <c r="G3057" s="15" t="s">
        <v>13</v>
      </c>
      <c r="H3057" s="15" t="s">
        <v>107</v>
      </c>
      <c r="I3057" s="15" t="s">
        <v>108</v>
      </c>
      <c r="J3057" s="15" t="s">
        <v>1344</v>
      </c>
      <c r="K3057" s="16" t="s">
        <v>1345</v>
      </c>
      <c r="L3057" s="15" t="s">
        <v>1346</v>
      </c>
      <c r="M3057" s="15" t="s">
        <v>1347</v>
      </c>
      <c r="N3057" s="15" t="s">
        <v>1348</v>
      </c>
      <c r="O3057" s="15" t="s">
        <v>40</v>
      </c>
      <c r="P3057" s="15" t="s">
        <v>42</v>
      </c>
      <c r="Q3057" s="15" t="s">
        <v>1349</v>
      </c>
      <c r="R3057" s="16" t="s">
        <v>1350</v>
      </c>
      <c r="S3057" s="16" t="s">
        <v>1351</v>
      </c>
      <c r="T3057" s="16" t="s">
        <v>1352</v>
      </c>
      <c r="U3057" s="18">
        <v>45140</v>
      </c>
      <c r="V3057" s="18">
        <v>45506</v>
      </c>
      <c r="W3057" s="15" t="s">
        <v>1353</v>
      </c>
      <c r="X3057" s="15" t="s">
        <v>1354</v>
      </c>
      <c r="Y3057" s="15" t="s">
        <v>41</v>
      </c>
      <c r="Z3057" s="15" t="s">
        <v>1576</v>
      </c>
      <c r="AA3057" s="15" t="s">
        <v>42</v>
      </c>
      <c r="AB3057" s="15" t="s">
        <v>1347</v>
      </c>
      <c r="AC3057" s="15" t="s">
        <v>1348</v>
      </c>
      <c r="AD3057" s="15" t="s">
        <v>1355</v>
      </c>
      <c r="AE3057" s="15" t="s">
        <v>1356</v>
      </c>
      <c r="AF3057" s="15" t="s">
        <v>1251</v>
      </c>
      <c r="AG3057" s="15"/>
      <c r="AH3057" s="15"/>
      <c r="AJ3057" s="15"/>
      <c r="AK3057" s="15"/>
      <c r="AM3057" s="15"/>
      <c r="AN3057" s="15"/>
      <c r="AO3057" s="15"/>
      <c r="AP3057" s="15"/>
      <c r="AQ3057" s="15"/>
      <c r="AR3057" s="15"/>
    </row>
    <row r="3058" spans="1:44">
      <c r="A3058" s="14">
        <v>45178.480555555558</v>
      </c>
      <c r="B3058" s="15" t="s">
        <v>1343</v>
      </c>
      <c r="C3058" s="15" t="s">
        <v>11</v>
      </c>
      <c r="D3058" s="14">
        <v>45178.480555555558</v>
      </c>
      <c r="E3058" s="15">
        <f t="shared" ca="1" si="83"/>
        <v>3644</v>
      </c>
      <c r="F3058" s="15" t="s">
        <v>12</v>
      </c>
      <c r="G3058" s="15" t="s">
        <v>13</v>
      </c>
      <c r="H3058" s="15" t="s">
        <v>107</v>
      </c>
      <c r="I3058" s="15" t="s">
        <v>108</v>
      </c>
      <c r="J3058" s="15" t="s">
        <v>1344</v>
      </c>
      <c r="K3058" s="16" t="s">
        <v>1345</v>
      </c>
      <c r="L3058" s="15" t="s">
        <v>1346</v>
      </c>
      <c r="M3058" s="15" t="s">
        <v>1347</v>
      </c>
      <c r="N3058" s="15" t="s">
        <v>1348</v>
      </c>
      <c r="O3058" s="15" t="s">
        <v>40</v>
      </c>
      <c r="P3058" s="15" t="s">
        <v>42</v>
      </c>
      <c r="Q3058" s="15" t="s">
        <v>1349</v>
      </c>
      <c r="R3058" s="16" t="s">
        <v>1350</v>
      </c>
      <c r="S3058" s="16" t="s">
        <v>1351</v>
      </c>
      <c r="T3058" s="16" t="s">
        <v>1352</v>
      </c>
      <c r="U3058" s="18">
        <v>45140</v>
      </c>
      <c r="V3058" s="18">
        <v>45506</v>
      </c>
      <c r="W3058" s="15" t="s">
        <v>1353</v>
      </c>
      <c r="X3058" s="15" t="s">
        <v>1354</v>
      </c>
      <c r="Y3058" s="15" t="s">
        <v>41</v>
      </c>
      <c r="Z3058" s="15" t="s">
        <v>1576</v>
      </c>
      <c r="AA3058" s="15" t="s">
        <v>42</v>
      </c>
      <c r="AB3058" s="15" t="s">
        <v>1347</v>
      </c>
      <c r="AC3058" s="15" t="s">
        <v>1348</v>
      </c>
      <c r="AD3058" s="15" t="s">
        <v>1355</v>
      </c>
      <c r="AE3058" s="15" t="s">
        <v>1356</v>
      </c>
      <c r="AF3058" s="15" t="s">
        <v>1251</v>
      </c>
      <c r="AG3058" s="15"/>
      <c r="AH3058" s="15"/>
      <c r="AJ3058" s="15"/>
      <c r="AK3058" s="15"/>
      <c r="AM3058" s="15"/>
      <c r="AN3058" s="15"/>
      <c r="AO3058" s="15"/>
      <c r="AP3058" s="15"/>
      <c r="AQ3058" s="15"/>
      <c r="AR3058" s="15"/>
    </row>
    <row r="3059" spans="1:44">
      <c r="A3059" s="14">
        <v>45208.480555555558</v>
      </c>
      <c r="B3059" s="15" t="s">
        <v>1343</v>
      </c>
      <c r="C3059" s="15" t="s">
        <v>11</v>
      </c>
      <c r="D3059" s="14">
        <v>45208.480555555558</v>
      </c>
      <c r="E3059" s="15">
        <f t="shared" ca="1" si="83"/>
        <v>4242</v>
      </c>
      <c r="F3059" s="15" t="s">
        <v>12</v>
      </c>
      <c r="G3059" s="15" t="s">
        <v>13</v>
      </c>
      <c r="H3059" s="15" t="s">
        <v>107</v>
      </c>
      <c r="I3059" s="15" t="s">
        <v>108</v>
      </c>
      <c r="J3059" s="15" t="s">
        <v>1344</v>
      </c>
      <c r="K3059" s="16" t="s">
        <v>1345</v>
      </c>
      <c r="L3059" s="15" t="s">
        <v>1346</v>
      </c>
      <c r="M3059" s="15" t="s">
        <v>1347</v>
      </c>
      <c r="N3059" s="15" t="s">
        <v>1348</v>
      </c>
      <c r="O3059" s="15" t="s">
        <v>40</v>
      </c>
      <c r="P3059" s="15" t="s">
        <v>42</v>
      </c>
      <c r="Q3059" s="15" t="s">
        <v>1349</v>
      </c>
      <c r="R3059" s="16" t="s">
        <v>1350</v>
      </c>
      <c r="S3059" s="16" t="s">
        <v>1351</v>
      </c>
      <c r="T3059" s="16" t="s">
        <v>1352</v>
      </c>
      <c r="U3059" s="18">
        <v>45140</v>
      </c>
      <c r="V3059" s="18">
        <v>45506</v>
      </c>
      <c r="W3059" s="15" t="s">
        <v>1353</v>
      </c>
      <c r="X3059" s="15" t="s">
        <v>1354</v>
      </c>
      <c r="Y3059" s="15" t="s">
        <v>41</v>
      </c>
      <c r="Z3059" s="15" t="s">
        <v>1576</v>
      </c>
      <c r="AA3059" s="15" t="s">
        <v>42</v>
      </c>
      <c r="AB3059" s="15" t="s">
        <v>1347</v>
      </c>
      <c r="AC3059" s="15" t="s">
        <v>1348</v>
      </c>
      <c r="AD3059" s="15" t="s">
        <v>1355</v>
      </c>
      <c r="AE3059" s="15" t="s">
        <v>1356</v>
      </c>
      <c r="AF3059" s="15" t="s">
        <v>1251</v>
      </c>
      <c r="AG3059" s="15"/>
      <c r="AH3059" s="15"/>
      <c r="AJ3059" s="15"/>
      <c r="AK3059" s="15"/>
      <c r="AM3059" s="15"/>
      <c r="AN3059" s="15"/>
      <c r="AO3059" s="15"/>
      <c r="AP3059" s="15"/>
      <c r="AQ3059" s="15"/>
      <c r="AR3059" s="15"/>
    </row>
    <row r="3060" spans="1:44">
      <c r="A3060" s="14">
        <v>45239.480555555558</v>
      </c>
      <c r="B3060" s="15" t="s">
        <v>1343</v>
      </c>
      <c r="C3060" s="15" t="s">
        <v>11</v>
      </c>
      <c r="D3060" s="14">
        <v>45239.480555555558</v>
      </c>
      <c r="E3060" s="15">
        <f t="shared" ca="1" si="83"/>
        <v>4170</v>
      </c>
      <c r="F3060" s="15" t="s">
        <v>12</v>
      </c>
      <c r="G3060" s="15" t="s">
        <v>13</v>
      </c>
      <c r="H3060" s="15" t="s">
        <v>107</v>
      </c>
      <c r="I3060" s="15" t="s">
        <v>108</v>
      </c>
      <c r="J3060" s="15" t="s">
        <v>1344</v>
      </c>
      <c r="K3060" s="16" t="s">
        <v>1345</v>
      </c>
      <c r="L3060" s="15" t="s">
        <v>1346</v>
      </c>
      <c r="M3060" s="15" t="s">
        <v>1347</v>
      </c>
      <c r="N3060" s="15" t="s">
        <v>1348</v>
      </c>
      <c r="O3060" s="15" t="s">
        <v>40</v>
      </c>
      <c r="P3060" s="15" t="s">
        <v>42</v>
      </c>
      <c r="Q3060" s="15" t="s">
        <v>1349</v>
      </c>
      <c r="R3060" s="16" t="s">
        <v>1350</v>
      </c>
      <c r="S3060" s="16" t="s">
        <v>1351</v>
      </c>
      <c r="T3060" s="16" t="s">
        <v>1352</v>
      </c>
      <c r="U3060" s="18">
        <v>45140</v>
      </c>
      <c r="V3060" s="18">
        <v>45506</v>
      </c>
      <c r="W3060" s="15" t="s">
        <v>1353</v>
      </c>
      <c r="X3060" s="15" t="s">
        <v>1354</v>
      </c>
      <c r="Y3060" s="15" t="s">
        <v>41</v>
      </c>
      <c r="Z3060" s="15" t="s">
        <v>1576</v>
      </c>
      <c r="AA3060" s="15" t="s">
        <v>42</v>
      </c>
      <c r="AB3060" s="15" t="s">
        <v>1347</v>
      </c>
      <c r="AC3060" s="15" t="s">
        <v>1348</v>
      </c>
      <c r="AD3060" s="15" t="s">
        <v>1355</v>
      </c>
      <c r="AE3060" s="15" t="s">
        <v>1356</v>
      </c>
      <c r="AF3060" s="15" t="s">
        <v>1251</v>
      </c>
      <c r="AG3060" s="15"/>
      <c r="AH3060" s="15"/>
      <c r="AJ3060" s="15"/>
      <c r="AK3060" s="15"/>
      <c r="AL3060" s="15"/>
      <c r="AM3060" s="15"/>
      <c r="AN3060" s="15"/>
      <c r="AO3060" s="15"/>
      <c r="AP3060" s="15"/>
      <c r="AQ3060" s="15"/>
      <c r="AR3060" s="15"/>
    </row>
    <row r="3061" spans="1:44">
      <c r="A3061" s="14">
        <v>45269.480555555558</v>
      </c>
      <c r="B3061" s="15" t="s">
        <v>1343</v>
      </c>
      <c r="C3061" s="15" t="s">
        <v>11</v>
      </c>
      <c r="D3061" s="14">
        <v>45269.480555555558</v>
      </c>
      <c r="E3061" s="15">
        <f t="shared" ca="1" si="83"/>
        <v>4055</v>
      </c>
      <c r="F3061" s="15" t="s">
        <v>12</v>
      </c>
      <c r="G3061" s="15" t="s">
        <v>13</v>
      </c>
      <c r="H3061" s="15" t="s">
        <v>107</v>
      </c>
      <c r="I3061" s="15" t="s">
        <v>108</v>
      </c>
      <c r="J3061" s="15" t="s">
        <v>1344</v>
      </c>
      <c r="K3061" s="16" t="s">
        <v>1345</v>
      </c>
      <c r="L3061" s="15" t="s">
        <v>1346</v>
      </c>
      <c r="M3061" s="15" t="s">
        <v>1347</v>
      </c>
      <c r="N3061" s="15" t="s">
        <v>1348</v>
      </c>
      <c r="O3061" s="15" t="s">
        <v>40</v>
      </c>
      <c r="P3061" s="15" t="s">
        <v>42</v>
      </c>
      <c r="Q3061" s="15" t="s">
        <v>1349</v>
      </c>
      <c r="R3061" s="16" t="s">
        <v>1350</v>
      </c>
      <c r="S3061" s="16" t="s">
        <v>1351</v>
      </c>
      <c r="T3061" s="16" t="s">
        <v>1352</v>
      </c>
      <c r="U3061" s="18">
        <v>45140</v>
      </c>
      <c r="V3061" s="18">
        <v>45506</v>
      </c>
      <c r="W3061" s="15" t="s">
        <v>1353</v>
      </c>
      <c r="X3061" s="15" t="s">
        <v>1354</v>
      </c>
      <c r="Y3061" s="15" t="s">
        <v>41</v>
      </c>
      <c r="Z3061" s="15" t="s">
        <v>1576</v>
      </c>
      <c r="AA3061" s="15" t="s">
        <v>42</v>
      </c>
      <c r="AB3061" s="15" t="s">
        <v>1347</v>
      </c>
      <c r="AC3061" s="15" t="s">
        <v>1348</v>
      </c>
      <c r="AD3061" s="15" t="s">
        <v>1355</v>
      </c>
      <c r="AE3061" s="15" t="s">
        <v>1356</v>
      </c>
      <c r="AF3061" s="15" t="s">
        <v>1251</v>
      </c>
      <c r="AG3061" s="15"/>
      <c r="AH3061" s="15"/>
      <c r="AJ3061" s="15"/>
      <c r="AK3061" s="15"/>
      <c r="AL3061" s="15"/>
      <c r="AM3061" s="15"/>
      <c r="AN3061" s="15"/>
      <c r="AO3061" s="15"/>
      <c r="AP3061" s="15"/>
      <c r="AQ3061" s="15"/>
      <c r="AR3061" s="15"/>
    </row>
    <row r="3062" spans="1:44">
      <c r="A3062" s="14">
        <v>44205.533518518518</v>
      </c>
      <c r="B3062" s="15" t="s">
        <v>1357</v>
      </c>
      <c r="C3062" s="15" t="s">
        <v>11</v>
      </c>
      <c r="D3062" s="14">
        <v>44205.533518518518</v>
      </c>
      <c r="E3062" s="15">
        <f ca="1">RANDBETWEEN(2100,4500)</f>
        <v>4041</v>
      </c>
      <c r="F3062" s="15" t="s">
        <v>12</v>
      </c>
      <c r="G3062" s="15" t="s">
        <v>13</v>
      </c>
      <c r="H3062" s="15" t="s">
        <v>474</v>
      </c>
      <c r="I3062" s="15" t="s">
        <v>475</v>
      </c>
      <c r="J3062" s="15" t="s">
        <v>1358</v>
      </c>
      <c r="K3062" s="16" t="s">
        <v>1359</v>
      </c>
      <c r="L3062" s="15" t="s">
        <v>1360</v>
      </c>
      <c r="M3062" s="15" t="s">
        <v>1361</v>
      </c>
      <c r="N3062" s="15" t="s">
        <v>1362</v>
      </c>
      <c r="O3062" s="15" t="s">
        <v>40</v>
      </c>
      <c r="P3062" s="15" t="s">
        <v>22</v>
      </c>
      <c r="Q3062" s="15" t="s">
        <v>1364</v>
      </c>
      <c r="R3062" s="16" t="s">
        <v>1365</v>
      </c>
      <c r="S3062" s="16" t="s">
        <v>1366</v>
      </c>
      <c r="T3062" s="16" t="s">
        <v>1367</v>
      </c>
      <c r="U3062" s="18">
        <v>45073</v>
      </c>
      <c r="V3062" s="18">
        <v>45439</v>
      </c>
      <c r="W3062" s="15" t="s">
        <v>1368</v>
      </c>
      <c r="X3062" s="15" t="s">
        <v>1369</v>
      </c>
      <c r="Y3062" s="15" t="s">
        <v>41</v>
      </c>
      <c r="Z3062" s="15" t="s">
        <v>1363</v>
      </c>
      <c r="AA3062" s="15" t="s">
        <v>22</v>
      </c>
      <c r="AB3062" s="15"/>
      <c r="AC3062" s="15"/>
      <c r="AD3062" s="15" t="s">
        <v>1370</v>
      </c>
      <c r="AE3062" s="15" t="s">
        <v>1371</v>
      </c>
      <c r="AF3062" s="15" t="s">
        <v>735</v>
      </c>
      <c r="AH3062" s="15"/>
      <c r="AJ3062" s="15"/>
      <c r="AK3062" s="15"/>
      <c r="AL3062" s="15"/>
      <c r="AM3062" s="15"/>
      <c r="AN3062" s="15"/>
      <c r="AO3062" s="15"/>
      <c r="AP3062" s="15"/>
      <c r="AQ3062" s="15"/>
      <c r="AR3062" s="15"/>
    </row>
    <row r="3063" spans="1:44">
      <c r="A3063" s="14">
        <v>44236.533518518518</v>
      </c>
      <c r="B3063" s="15" t="s">
        <v>1357</v>
      </c>
      <c r="C3063" s="15" t="s">
        <v>11</v>
      </c>
      <c r="D3063" s="14">
        <v>44236.533518518518</v>
      </c>
      <c r="E3063" s="15">
        <f t="shared" ref="E3063:E3097" ca="1" si="84">RANDBETWEEN(2100,4500)</f>
        <v>4319</v>
      </c>
      <c r="F3063" s="15" t="s">
        <v>12</v>
      </c>
      <c r="G3063" s="15" t="s">
        <v>13</v>
      </c>
      <c r="H3063" s="15" t="s">
        <v>474</v>
      </c>
      <c r="I3063" s="15" t="s">
        <v>475</v>
      </c>
      <c r="J3063" s="15" t="s">
        <v>1358</v>
      </c>
      <c r="K3063" s="16" t="s">
        <v>1359</v>
      </c>
      <c r="L3063" s="15" t="s">
        <v>1360</v>
      </c>
      <c r="M3063" s="15" t="s">
        <v>1361</v>
      </c>
      <c r="N3063" s="15" t="s">
        <v>1362</v>
      </c>
      <c r="O3063" s="15" t="s">
        <v>40</v>
      </c>
      <c r="P3063" s="15" t="s">
        <v>22</v>
      </c>
      <c r="Q3063" s="15" t="s">
        <v>1364</v>
      </c>
      <c r="R3063" s="16" t="s">
        <v>1365</v>
      </c>
      <c r="S3063" s="16" t="s">
        <v>1366</v>
      </c>
      <c r="T3063" s="16" t="s">
        <v>1367</v>
      </c>
      <c r="U3063" s="18">
        <v>45073</v>
      </c>
      <c r="V3063" s="18">
        <v>45439</v>
      </c>
      <c r="W3063" s="15" t="s">
        <v>1368</v>
      </c>
      <c r="X3063" s="15" t="s">
        <v>1369</v>
      </c>
      <c r="Y3063" s="15" t="s">
        <v>41</v>
      </c>
      <c r="Z3063" s="15" t="s">
        <v>1363</v>
      </c>
      <c r="AA3063" s="15" t="s">
        <v>22</v>
      </c>
      <c r="AB3063" s="15"/>
      <c r="AC3063" s="15"/>
      <c r="AD3063" s="15" t="s">
        <v>1370</v>
      </c>
      <c r="AE3063" s="15" t="s">
        <v>1371</v>
      </c>
      <c r="AF3063" s="15" t="s">
        <v>735</v>
      </c>
      <c r="AH3063" s="15"/>
      <c r="AJ3063" s="15"/>
      <c r="AK3063" s="15"/>
      <c r="AL3063" s="15"/>
      <c r="AM3063" s="15"/>
      <c r="AN3063" s="15"/>
      <c r="AO3063" s="15"/>
      <c r="AP3063" s="15"/>
      <c r="AQ3063" s="15"/>
      <c r="AR3063" s="15"/>
    </row>
    <row r="3064" spans="1:44">
      <c r="A3064" s="14">
        <v>44264.533518460645</v>
      </c>
      <c r="B3064" s="15" t="s">
        <v>1357</v>
      </c>
      <c r="C3064" s="15" t="s">
        <v>11</v>
      </c>
      <c r="D3064" s="14">
        <v>44264.533518460645</v>
      </c>
      <c r="E3064" s="15">
        <f t="shared" ca="1" si="84"/>
        <v>2791</v>
      </c>
      <c r="F3064" s="15" t="s">
        <v>12</v>
      </c>
      <c r="G3064" s="15" t="s">
        <v>13</v>
      </c>
      <c r="H3064" s="15" t="s">
        <v>474</v>
      </c>
      <c r="I3064" s="15" t="s">
        <v>475</v>
      </c>
      <c r="J3064" s="15" t="s">
        <v>1358</v>
      </c>
      <c r="K3064" s="16" t="s">
        <v>1359</v>
      </c>
      <c r="L3064" s="15" t="s">
        <v>1360</v>
      </c>
      <c r="M3064" s="15" t="s">
        <v>1361</v>
      </c>
      <c r="N3064" s="15" t="s">
        <v>1362</v>
      </c>
      <c r="O3064" s="15" t="s">
        <v>40</v>
      </c>
      <c r="P3064" s="15" t="s">
        <v>22</v>
      </c>
      <c r="Q3064" s="15" t="s">
        <v>1364</v>
      </c>
      <c r="R3064" s="16" t="s">
        <v>1365</v>
      </c>
      <c r="S3064" s="16" t="s">
        <v>1366</v>
      </c>
      <c r="T3064" s="16" t="s">
        <v>1367</v>
      </c>
      <c r="U3064" s="18">
        <v>45073</v>
      </c>
      <c r="V3064" s="18">
        <v>45439</v>
      </c>
      <c r="W3064" s="15" t="s">
        <v>1368</v>
      </c>
      <c r="X3064" s="15" t="s">
        <v>1369</v>
      </c>
      <c r="Y3064" s="15" t="s">
        <v>41</v>
      </c>
      <c r="Z3064" s="15" t="s">
        <v>1363</v>
      </c>
      <c r="AA3064" s="15" t="s">
        <v>22</v>
      </c>
      <c r="AB3064" s="15"/>
      <c r="AC3064" s="15"/>
      <c r="AD3064" s="15" t="s">
        <v>1370</v>
      </c>
      <c r="AE3064" s="15" t="s">
        <v>1371</v>
      </c>
      <c r="AF3064" s="15" t="s">
        <v>735</v>
      </c>
      <c r="AH3064" s="15"/>
      <c r="AJ3064" s="15"/>
      <c r="AK3064" s="15"/>
      <c r="AL3064" s="15"/>
      <c r="AM3064" s="15"/>
      <c r="AN3064" s="15"/>
      <c r="AO3064" s="15"/>
      <c r="AP3064" s="15"/>
      <c r="AQ3064" s="15"/>
      <c r="AR3064" s="15"/>
    </row>
    <row r="3065" spans="1:44" s="15" customFormat="1">
      <c r="A3065" s="14">
        <v>44295.533518460645</v>
      </c>
      <c r="B3065" s="15" t="s">
        <v>1357</v>
      </c>
      <c r="C3065" s="15" t="s">
        <v>11</v>
      </c>
      <c r="D3065" s="14">
        <v>44295.533518460645</v>
      </c>
      <c r="E3065" s="15">
        <f t="shared" ca="1" si="84"/>
        <v>2107</v>
      </c>
      <c r="F3065" s="15" t="s">
        <v>12</v>
      </c>
      <c r="G3065" s="15" t="s">
        <v>13</v>
      </c>
      <c r="H3065" s="15" t="s">
        <v>474</v>
      </c>
      <c r="I3065" s="15" t="s">
        <v>475</v>
      </c>
      <c r="J3065" s="15" t="s">
        <v>1358</v>
      </c>
      <c r="K3065" s="16" t="s">
        <v>1359</v>
      </c>
      <c r="L3065" s="15" t="s">
        <v>1360</v>
      </c>
      <c r="M3065" s="15" t="s">
        <v>1361</v>
      </c>
      <c r="N3065" s="15" t="s">
        <v>1362</v>
      </c>
      <c r="O3065" s="15" t="s">
        <v>40</v>
      </c>
      <c r="P3065" s="15" t="s">
        <v>22</v>
      </c>
      <c r="Q3065" s="15" t="s">
        <v>1364</v>
      </c>
      <c r="R3065" s="16" t="s">
        <v>1365</v>
      </c>
      <c r="S3065" s="16" t="s">
        <v>1366</v>
      </c>
      <c r="T3065" s="16" t="s">
        <v>1367</v>
      </c>
      <c r="U3065" s="18">
        <v>45073</v>
      </c>
      <c r="V3065" s="18">
        <v>45439</v>
      </c>
      <c r="W3065" s="15" t="s">
        <v>1368</v>
      </c>
      <c r="X3065" s="15" t="s">
        <v>1369</v>
      </c>
      <c r="Y3065" s="15" t="s">
        <v>41</v>
      </c>
      <c r="Z3065" s="15" t="s">
        <v>1363</v>
      </c>
      <c r="AA3065" s="15" t="s">
        <v>22</v>
      </c>
      <c r="AD3065" s="15" t="s">
        <v>1370</v>
      </c>
      <c r="AE3065" s="15" t="s">
        <v>1371</v>
      </c>
      <c r="AF3065" s="15" t="s">
        <v>735</v>
      </c>
      <c r="AG3065"/>
    </row>
    <row r="3066" spans="1:44" s="15" customFormat="1">
      <c r="A3066" s="14">
        <v>44325.533518460645</v>
      </c>
      <c r="B3066" s="15" t="s">
        <v>1357</v>
      </c>
      <c r="C3066" s="15" t="s">
        <v>11</v>
      </c>
      <c r="D3066" s="14">
        <v>44325.533518460645</v>
      </c>
      <c r="E3066" s="15">
        <f t="shared" ca="1" si="84"/>
        <v>3723</v>
      </c>
      <c r="F3066" s="15" t="s">
        <v>12</v>
      </c>
      <c r="G3066" s="15" t="s">
        <v>13</v>
      </c>
      <c r="H3066" s="15" t="s">
        <v>474</v>
      </c>
      <c r="I3066" s="15" t="s">
        <v>475</v>
      </c>
      <c r="J3066" s="15" t="s">
        <v>1358</v>
      </c>
      <c r="K3066" s="16" t="s">
        <v>1359</v>
      </c>
      <c r="L3066" s="15" t="s">
        <v>1360</v>
      </c>
      <c r="M3066" s="15" t="s">
        <v>1361</v>
      </c>
      <c r="N3066" s="15" t="s">
        <v>1362</v>
      </c>
      <c r="O3066" s="15" t="s">
        <v>40</v>
      </c>
      <c r="P3066" s="15" t="s">
        <v>22</v>
      </c>
      <c r="Q3066" s="15" t="s">
        <v>1364</v>
      </c>
      <c r="R3066" s="16" t="s">
        <v>1365</v>
      </c>
      <c r="S3066" s="16" t="s">
        <v>1366</v>
      </c>
      <c r="T3066" s="16" t="s">
        <v>1367</v>
      </c>
      <c r="U3066" s="18">
        <v>45073</v>
      </c>
      <c r="V3066" s="18">
        <v>45439</v>
      </c>
      <c r="W3066" s="15" t="s">
        <v>1368</v>
      </c>
      <c r="X3066" s="15" t="s">
        <v>1369</v>
      </c>
      <c r="Y3066" s="15" t="s">
        <v>41</v>
      </c>
      <c r="Z3066" s="15" t="s">
        <v>1363</v>
      </c>
      <c r="AA3066" s="15" t="s">
        <v>22</v>
      </c>
      <c r="AD3066" s="15" t="s">
        <v>1370</v>
      </c>
      <c r="AE3066" s="15" t="s">
        <v>1371</v>
      </c>
      <c r="AF3066" s="15" t="s">
        <v>735</v>
      </c>
    </row>
    <row r="3067" spans="1:44" s="15" customFormat="1">
      <c r="A3067" s="14">
        <v>44356.533518460645</v>
      </c>
      <c r="B3067" s="15" t="s">
        <v>1357</v>
      </c>
      <c r="C3067" s="15" t="s">
        <v>11</v>
      </c>
      <c r="D3067" s="14">
        <v>44356.533518460645</v>
      </c>
      <c r="E3067" s="15">
        <f t="shared" ca="1" si="84"/>
        <v>3385</v>
      </c>
      <c r="F3067" s="15" t="s">
        <v>12</v>
      </c>
      <c r="G3067" s="15" t="s">
        <v>13</v>
      </c>
      <c r="H3067" s="15" t="s">
        <v>474</v>
      </c>
      <c r="I3067" s="15" t="s">
        <v>475</v>
      </c>
      <c r="J3067" s="15" t="s">
        <v>1358</v>
      </c>
      <c r="K3067" s="16" t="s">
        <v>1359</v>
      </c>
      <c r="L3067" s="15" t="s">
        <v>1360</v>
      </c>
      <c r="M3067" s="15" t="s">
        <v>1361</v>
      </c>
      <c r="N3067" s="15" t="s">
        <v>1362</v>
      </c>
      <c r="O3067" s="15" t="s">
        <v>40</v>
      </c>
      <c r="P3067" s="15" t="s">
        <v>22</v>
      </c>
      <c r="Q3067" s="15" t="s">
        <v>1364</v>
      </c>
      <c r="R3067" s="16" t="s">
        <v>1365</v>
      </c>
      <c r="S3067" s="16" t="s">
        <v>1366</v>
      </c>
      <c r="T3067" s="16" t="s">
        <v>1367</v>
      </c>
      <c r="U3067" s="18">
        <v>45073</v>
      </c>
      <c r="V3067" s="18">
        <v>45439</v>
      </c>
      <c r="W3067" s="15" t="s">
        <v>1368</v>
      </c>
      <c r="X3067" s="15" t="s">
        <v>1369</v>
      </c>
      <c r="Y3067" s="15" t="s">
        <v>41</v>
      </c>
      <c r="Z3067" s="15" t="s">
        <v>1363</v>
      </c>
      <c r="AA3067" s="15" t="s">
        <v>22</v>
      </c>
      <c r="AD3067" s="15" t="s">
        <v>1370</v>
      </c>
      <c r="AE3067" s="15" t="s">
        <v>1371</v>
      </c>
      <c r="AF3067" s="15" t="s">
        <v>735</v>
      </c>
      <c r="AH3067"/>
    </row>
    <row r="3068" spans="1:44" s="15" customFormat="1">
      <c r="A3068" s="14">
        <v>44386.533518460645</v>
      </c>
      <c r="B3068" s="15" t="s">
        <v>1357</v>
      </c>
      <c r="C3068" s="15" t="s">
        <v>11</v>
      </c>
      <c r="D3068" s="14">
        <v>44386.533518460645</v>
      </c>
      <c r="E3068" s="15">
        <f t="shared" ca="1" si="84"/>
        <v>2711</v>
      </c>
      <c r="F3068" s="15" t="s">
        <v>12</v>
      </c>
      <c r="G3068" s="15" t="s">
        <v>13</v>
      </c>
      <c r="H3068" s="15" t="s">
        <v>474</v>
      </c>
      <c r="I3068" s="15" t="s">
        <v>475</v>
      </c>
      <c r="J3068" s="15" t="s">
        <v>1358</v>
      </c>
      <c r="K3068" s="16" t="s">
        <v>1359</v>
      </c>
      <c r="L3068" s="15" t="s">
        <v>1360</v>
      </c>
      <c r="M3068" s="15" t="s">
        <v>1361</v>
      </c>
      <c r="N3068" s="15" t="s">
        <v>1362</v>
      </c>
      <c r="O3068" s="15" t="s">
        <v>40</v>
      </c>
      <c r="P3068" s="15" t="s">
        <v>22</v>
      </c>
      <c r="Q3068" s="15" t="s">
        <v>1364</v>
      </c>
      <c r="R3068" s="16" t="s">
        <v>1365</v>
      </c>
      <c r="S3068" s="16" t="s">
        <v>1366</v>
      </c>
      <c r="T3068" s="16" t="s">
        <v>1367</v>
      </c>
      <c r="U3068" s="18">
        <v>45073</v>
      </c>
      <c r="V3068" s="18">
        <v>45439</v>
      </c>
      <c r="W3068" s="15" t="s">
        <v>1368</v>
      </c>
      <c r="X3068" s="15" t="s">
        <v>1369</v>
      </c>
      <c r="Y3068" s="15" t="s">
        <v>41</v>
      </c>
      <c r="Z3068" s="15" t="s">
        <v>1363</v>
      </c>
      <c r="AA3068" s="15" t="s">
        <v>22</v>
      </c>
      <c r="AD3068" s="15" t="s">
        <v>1370</v>
      </c>
      <c r="AE3068" s="15" t="s">
        <v>1371</v>
      </c>
      <c r="AF3068" s="15" t="s">
        <v>735</v>
      </c>
      <c r="AH3068"/>
    </row>
    <row r="3069" spans="1:44" s="15" customFormat="1">
      <c r="A3069" s="14">
        <v>44417.533518460645</v>
      </c>
      <c r="B3069" s="15" t="s">
        <v>1357</v>
      </c>
      <c r="C3069" s="15" t="s">
        <v>11</v>
      </c>
      <c r="D3069" s="14">
        <v>44417.533518460645</v>
      </c>
      <c r="E3069" s="15">
        <f t="shared" ca="1" si="84"/>
        <v>2646</v>
      </c>
      <c r="F3069" s="15" t="s">
        <v>12</v>
      </c>
      <c r="G3069" s="15" t="s">
        <v>13</v>
      </c>
      <c r="H3069" s="15" t="s">
        <v>474</v>
      </c>
      <c r="I3069" s="15" t="s">
        <v>475</v>
      </c>
      <c r="J3069" s="15" t="s">
        <v>1358</v>
      </c>
      <c r="K3069" s="16" t="s">
        <v>1359</v>
      </c>
      <c r="L3069" s="15" t="s">
        <v>1360</v>
      </c>
      <c r="M3069" s="15" t="s">
        <v>1361</v>
      </c>
      <c r="N3069" s="15" t="s">
        <v>1362</v>
      </c>
      <c r="O3069" s="15" t="s">
        <v>40</v>
      </c>
      <c r="P3069" s="15" t="s">
        <v>22</v>
      </c>
      <c r="Q3069" s="15" t="s">
        <v>1364</v>
      </c>
      <c r="R3069" s="16" t="s">
        <v>1365</v>
      </c>
      <c r="S3069" s="16" t="s">
        <v>1366</v>
      </c>
      <c r="T3069" s="16" t="s">
        <v>1367</v>
      </c>
      <c r="U3069" s="18">
        <v>45073</v>
      </c>
      <c r="V3069" s="18">
        <v>45439</v>
      </c>
      <c r="W3069" s="15" t="s">
        <v>1368</v>
      </c>
      <c r="X3069" s="15" t="s">
        <v>1369</v>
      </c>
      <c r="Y3069" s="15" t="s">
        <v>41</v>
      </c>
      <c r="Z3069" s="15" t="s">
        <v>1363</v>
      </c>
      <c r="AA3069" s="15" t="s">
        <v>22</v>
      </c>
      <c r="AD3069" s="15" t="s">
        <v>1370</v>
      </c>
      <c r="AE3069" s="15" t="s">
        <v>1371</v>
      </c>
      <c r="AF3069" s="15" t="s">
        <v>735</v>
      </c>
      <c r="AH3069"/>
    </row>
    <row r="3070" spans="1:44" s="15" customFormat="1">
      <c r="A3070" s="14">
        <v>44448.533518460645</v>
      </c>
      <c r="B3070" s="15" t="s">
        <v>1357</v>
      </c>
      <c r="C3070" s="15" t="s">
        <v>11</v>
      </c>
      <c r="D3070" s="14">
        <v>44448.533518460645</v>
      </c>
      <c r="E3070" s="15">
        <f t="shared" ca="1" si="84"/>
        <v>2460</v>
      </c>
      <c r="F3070" s="15" t="s">
        <v>12</v>
      </c>
      <c r="G3070" s="15" t="s">
        <v>13</v>
      </c>
      <c r="H3070" s="15" t="s">
        <v>474</v>
      </c>
      <c r="I3070" s="15" t="s">
        <v>475</v>
      </c>
      <c r="J3070" s="15" t="s">
        <v>1358</v>
      </c>
      <c r="K3070" s="16" t="s">
        <v>1359</v>
      </c>
      <c r="L3070" s="15" t="s">
        <v>1360</v>
      </c>
      <c r="M3070" s="15" t="s">
        <v>1361</v>
      </c>
      <c r="N3070" s="15" t="s">
        <v>1362</v>
      </c>
      <c r="O3070" s="15" t="s">
        <v>40</v>
      </c>
      <c r="P3070" s="15" t="s">
        <v>22</v>
      </c>
      <c r="Q3070" s="15" t="s">
        <v>1364</v>
      </c>
      <c r="R3070" s="16" t="s">
        <v>1365</v>
      </c>
      <c r="S3070" s="16" t="s">
        <v>1366</v>
      </c>
      <c r="T3070" s="16" t="s">
        <v>1367</v>
      </c>
      <c r="U3070" s="18">
        <v>45073</v>
      </c>
      <c r="V3070" s="18">
        <v>45439</v>
      </c>
      <c r="W3070" s="15" t="s">
        <v>1368</v>
      </c>
      <c r="X3070" s="15" t="s">
        <v>1369</v>
      </c>
      <c r="Y3070" s="15" t="s">
        <v>41</v>
      </c>
      <c r="Z3070" s="15" t="s">
        <v>1363</v>
      </c>
      <c r="AA3070" s="15" t="s">
        <v>22</v>
      </c>
      <c r="AD3070" s="15" t="s">
        <v>1370</v>
      </c>
      <c r="AE3070" s="15" t="s">
        <v>1371</v>
      </c>
      <c r="AF3070" s="15" t="s">
        <v>735</v>
      </c>
      <c r="AH3070"/>
    </row>
    <row r="3071" spans="1:44" s="15" customFormat="1">
      <c r="A3071" s="14">
        <v>44478.533518460645</v>
      </c>
      <c r="B3071" s="15" t="s">
        <v>1357</v>
      </c>
      <c r="C3071" s="15" t="s">
        <v>11</v>
      </c>
      <c r="D3071" s="14">
        <v>44478.533518460645</v>
      </c>
      <c r="E3071" s="15">
        <f t="shared" ca="1" si="84"/>
        <v>2745</v>
      </c>
      <c r="F3071" s="15" t="s">
        <v>12</v>
      </c>
      <c r="G3071" s="15" t="s">
        <v>13</v>
      </c>
      <c r="H3071" s="15" t="s">
        <v>474</v>
      </c>
      <c r="I3071" s="15" t="s">
        <v>475</v>
      </c>
      <c r="J3071" s="15" t="s">
        <v>1358</v>
      </c>
      <c r="K3071" s="16" t="s">
        <v>1359</v>
      </c>
      <c r="L3071" s="15" t="s">
        <v>1360</v>
      </c>
      <c r="M3071" s="15" t="s">
        <v>1361</v>
      </c>
      <c r="N3071" s="15" t="s">
        <v>1362</v>
      </c>
      <c r="O3071" s="15" t="s">
        <v>40</v>
      </c>
      <c r="P3071" s="15" t="s">
        <v>22</v>
      </c>
      <c r="Q3071" s="15" t="s">
        <v>1364</v>
      </c>
      <c r="R3071" s="16" t="s">
        <v>1365</v>
      </c>
      <c r="S3071" s="16" t="s">
        <v>1366</v>
      </c>
      <c r="T3071" s="16" t="s">
        <v>1367</v>
      </c>
      <c r="U3071" s="18">
        <v>45073</v>
      </c>
      <c r="V3071" s="18">
        <v>45439</v>
      </c>
      <c r="W3071" s="15" t="s">
        <v>1368</v>
      </c>
      <c r="X3071" s="15" t="s">
        <v>1369</v>
      </c>
      <c r="Y3071" s="15" t="s">
        <v>41</v>
      </c>
      <c r="Z3071" s="15" t="s">
        <v>1363</v>
      </c>
      <c r="AA3071" s="15" t="s">
        <v>22</v>
      </c>
      <c r="AD3071" s="15" t="s">
        <v>1370</v>
      </c>
      <c r="AE3071" s="15" t="s">
        <v>1371</v>
      </c>
      <c r="AF3071" s="15" t="s">
        <v>735</v>
      </c>
      <c r="AH3071"/>
    </row>
    <row r="3072" spans="1:44" s="15" customFormat="1">
      <c r="A3072" s="14">
        <v>44509.533518460645</v>
      </c>
      <c r="B3072" s="15" t="s">
        <v>1357</v>
      </c>
      <c r="C3072" s="15" t="s">
        <v>11</v>
      </c>
      <c r="D3072" s="14">
        <v>44509.533518460645</v>
      </c>
      <c r="E3072" s="15">
        <f t="shared" ca="1" si="84"/>
        <v>3351</v>
      </c>
      <c r="F3072" s="15" t="s">
        <v>12</v>
      </c>
      <c r="G3072" s="15" t="s">
        <v>13</v>
      </c>
      <c r="H3072" s="15" t="s">
        <v>474</v>
      </c>
      <c r="I3072" s="15" t="s">
        <v>475</v>
      </c>
      <c r="J3072" s="15" t="s">
        <v>1358</v>
      </c>
      <c r="K3072" s="16" t="s">
        <v>1359</v>
      </c>
      <c r="L3072" s="15" t="s">
        <v>1360</v>
      </c>
      <c r="M3072" s="15" t="s">
        <v>1361</v>
      </c>
      <c r="N3072" s="15" t="s">
        <v>1362</v>
      </c>
      <c r="O3072" s="15" t="s">
        <v>40</v>
      </c>
      <c r="P3072" s="15" t="s">
        <v>22</v>
      </c>
      <c r="Q3072" s="15" t="s">
        <v>1364</v>
      </c>
      <c r="R3072" s="16" t="s">
        <v>1365</v>
      </c>
      <c r="S3072" s="16" t="s">
        <v>1366</v>
      </c>
      <c r="T3072" s="16" t="s">
        <v>1367</v>
      </c>
      <c r="U3072" s="18">
        <v>45073</v>
      </c>
      <c r="V3072" s="18">
        <v>45439</v>
      </c>
      <c r="W3072" s="15" t="s">
        <v>1368</v>
      </c>
      <c r="X3072" s="15" t="s">
        <v>1369</v>
      </c>
      <c r="Y3072" s="15" t="s">
        <v>41</v>
      </c>
      <c r="Z3072" s="15" t="s">
        <v>1363</v>
      </c>
      <c r="AA3072" s="15" t="s">
        <v>22</v>
      </c>
      <c r="AD3072" s="15" t="s">
        <v>1370</v>
      </c>
      <c r="AE3072" s="15" t="s">
        <v>1371</v>
      </c>
      <c r="AF3072" s="15" t="s">
        <v>735</v>
      </c>
      <c r="AH3072"/>
    </row>
    <row r="3073" spans="1:41" s="15" customFormat="1">
      <c r="A3073" s="14">
        <v>44539.533518460645</v>
      </c>
      <c r="B3073" s="15" t="s">
        <v>1357</v>
      </c>
      <c r="C3073" s="15" t="s">
        <v>11</v>
      </c>
      <c r="D3073" s="14">
        <v>44539.533518460645</v>
      </c>
      <c r="E3073" s="15">
        <f t="shared" ca="1" si="84"/>
        <v>3896</v>
      </c>
      <c r="F3073" s="15" t="s">
        <v>12</v>
      </c>
      <c r="G3073" s="15" t="s">
        <v>13</v>
      </c>
      <c r="H3073" s="15" t="s">
        <v>474</v>
      </c>
      <c r="I3073" s="15" t="s">
        <v>475</v>
      </c>
      <c r="J3073" s="15" t="s">
        <v>1358</v>
      </c>
      <c r="K3073" s="16" t="s">
        <v>1359</v>
      </c>
      <c r="L3073" s="15" t="s">
        <v>1360</v>
      </c>
      <c r="M3073" s="15" t="s">
        <v>1361</v>
      </c>
      <c r="N3073" s="15" t="s">
        <v>1362</v>
      </c>
      <c r="O3073" s="15" t="s">
        <v>40</v>
      </c>
      <c r="P3073" s="15" t="s">
        <v>22</v>
      </c>
      <c r="Q3073" s="15" t="s">
        <v>1364</v>
      </c>
      <c r="R3073" s="16" t="s">
        <v>1365</v>
      </c>
      <c r="S3073" s="16" t="s">
        <v>1366</v>
      </c>
      <c r="T3073" s="16" t="s">
        <v>1367</v>
      </c>
      <c r="U3073" s="18">
        <v>45073</v>
      </c>
      <c r="V3073" s="18">
        <v>45439</v>
      </c>
      <c r="W3073" s="15" t="s">
        <v>1368</v>
      </c>
      <c r="X3073" s="15" t="s">
        <v>1369</v>
      </c>
      <c r="Y3073" s="15" t="s">
        <v>41</v>
      </c>
      <c r="Z3073" s="15" t="s">
        <v>1363</v>
      </c>
      <c r="AA3073" s="15" t="s">
        <v>22</v>
      </c>
      <c r="AD3073" s="15" t="s">
        <v>1370</v>
      </c>
      <c r="AE3073" s="15" t="s">
        <v>1371</v>
      </c>
      <c r="AF3073" s="15" t="s">
        <v>735</v>
      </c>
      <c r="AN3073"/>
    </row>
    <row r="3074" spans="1:41" s="15" customFormat="1">
      <c r="A3074" s="14">
        <v>44570.533518460645</v>
      </c>
      <c r="B3074" s="15" t="s">
        <v>1357</v>
      </c>
      <c r="C3074" s="15" t="s">
        <v>11</v>
      </c>
      <c r="D3074" s="14">
        <v>44570.533518460645</v>
      </c>
      <c r="E3074" s="15">
        <f t="shared" ca="1" si="84"/>
        <v>3235</v>
      </c>
      <c r="F3074" s="15" t="s">
        <v>12</v>
      </c>
      <c r="G3074" s="15" t="s">
        <v>13</v>
      </c>
      <c r="H3074" s="15" t="s">
        <v>474</v>
      </c>
      <c r="I3074" s="15" t="s">
        <v>475</v>
      </c>
      <c r="J3074" s="15" t="s">
        <v>1358</v>
      </c>
      <c r="K3074" s="16" t="s">
        <v>1359</v>
      </c>
      <c r="L3074" s="15" t="s">
        <v>1360</v>
      </c>
      <c r="M3074" s="15" t="s">
        <v>1361</v>
      </c>
      <c r="N3074" s="15" t="s">
        <v>1362</v>
      </c>
      <c r="O3074" s="15" t="s">
        <v>40</v>
      </c>
      <c r="P3074" s="15" t="s">
        <v>22</v>
      </c>
      <c r="Q3074" s="15" t="s">
        <v>1364</v>
      </c>
      <c r="R3074" s="16" t="s">
        <v>1365</v>
      </c>
      <c r="S3074" s="16" t="s">
        <v>1366</v>
      </c>
      <c r="T3074" s="16" t="s">
        <v>1367</v>
      </c>
      <c r="U3074" s="18">
        <v>45073</v>
      </c>
      <c r="V3074" s="18">
        <v>45439</v>
      </c>
      <c r="W3074" s="15" t="s">
        <v>1368</v>
      </c>
      <c r="X3074" s="15" t="s">
        <v>1369</v>
      </c>
      <c r="Y3074" s="15" t="s">
        <v>41</v>
      </c>
      <c r="Z3074" s="15" t="s">
        <v>1363</v>
      </c>
      <c r="AA3074" s="15" t="s">
        <v>22</v>
      </c>
      <c r="AD3074" s="15" t="s">
        <v>1370</v>
      </c>
      <c r="AE3074" s="15" t="s">
        <v>1371</v>
      </c>
      <c r="AF3074" s="15" t="s">
        <v>735</v>
      </c>
      <c r="AN3074"/>
    </row>
    <row r="3075" spans="1:41" s="15" customFormat="1">
      <c r="A3075" s="14">
        <v>44601.533518460645</v>
      </c>
      <c r="B3075" s="15" t="s">
        <v>1357</v>
      </c>
      <c r="C3075" s="15" t="s">
        <v>11</v>
      </c>
      <c r="D3075" s="14">
        <v>44601.533518460645</v>
      </c>
      <c r="E3075" s="15">
        <f t="shared" ca="1" si="84"/>
        <v>2823</v>
      </c>
      <c r="F3075" s="15" t="s">
        <v>12</v>
      </c>
      <c r="G3075" s="15" t="s">
        <v>13</v>
      </c>
      <c r="H3075" s="15" t="s">
        <v>474</v>
      </c>
      <c r="I3075" s="15" t="s">
        <v>475</v>
      </c>
      <c r="J3075" s="15" t="s">
        <v>1358</v>
      </c>
      <c r="K3075" s="16" t="s">
        <v>1359</v>
      </c>
      <c r="L3075" s="15" t="s">
        <v>1360</v>
      </c>
      <c r="M3075" s="15" t="s">
        <v>1361</v>
      </c>
      <c r="N3075" s="15" t="s">
        <v>1362</v>
      </c>
      <c r="O3075" s="15" t="s">
        <v>40</v>
      </c>
      <c r="P3075" s="15" t="s">
        <v>22</v>
      </c>
      <c r="Q3075" s="15" t="s">
        <v>1364</v>
      </c>
      <c r="R3075" s="16" t="s">
        <v>1365</v>
      </c>
      <c r="S3075" s="16" t="s">
        <v>1366</v>
      </c>
      <c r="T3075" s="16" t="s">
        <v>1367</v>
      </c>
      <c r="U3075" s="18">
        <v>45073</v>
      </c>
      <c r="V3075" s="18">
        <v>45439</v>
      </c>
      <c r="W3075" s="15" t="s">
        <v>1368</v>
      </c>
      <c r="X3075" s="15" t="s">
        <v>1369</v>
      </c>
      <c r="Y3075" s="15" t="s">
        <v>41</v>
      </c>
      <c r="Z3075" s="15" t="s">
        <v>1363</v>
      </c>
      <c r="AA3075" s="15" t="s">
        <v>22</v>
      </c>
      <c r="AD3075" s="15" t="s">
        <v>1370</v>
      </c>
      <c r="AE3075" s="15" t="s">
        <v>1371</v>
      </c>
      <c r="AF3075" s="15" t="s">
        <v>735</v>
      </c>
      <c r="AN3075"/>
    </row>
    <row r="3076" spans="1:41" s="15" customFormat="1">
      <c r="A3076" s="14">
        <v>44629.533518460645</v>
      </c>
      <c r="B3076" s="15" t="s">
        <v>1357</v>
      </c>
      <c r="C3076" s="15" t="s">
        <v>11</v>
      </c>
      <c r="D3076" s="14">
        <v>44629.533518460645</v>
      </c>
      <c r="E3076" s="15">
        <f t="shared" ca="1" si="84"/>
        <v>2869</v>
      </c>
      <c r="F3076" s="15" t="s">
        <v>12</v>
      </c>
      <c r="G3076" s="15" t="s">
        <v>13</v>
      </c>
      <c r="H3076" s="15" t="s">
        <v>474</v>
      </c>
      <c r="I3076" s="15" t="s">
        <v>475</v>
      </c>
      <c r="J3076" s="15" t="s">
        <v>1358</v>
      </c>
      <c r="K3076" s="16" t="s">
        <v>1359</v>
      </c>
      <c r="L3076" s="15" t="s">
        <v>1360</v>
      </c>
      <c r="M3076" s="15" t="s">
        <v>1361</v>
      </c>
      <c r="N3076" s="15" t="s">
        <v>1362</v>
      </c>
      <c r="O3076" s="15" t="s">
        <v>40</v>
      </c>
      <c r="P3076" s="15" t="s">
        <v>22</v>
      </c>
      <c r="Q3076" s="15" t="s">
        <v>1364</v>
      </c>
      <c r="R3076" s="16" t="s">
        <v>1365</v>
      </c>
      <c r="S3076" s="16" t="s">
        <v>1366</v>
      </c>
      <c r="T3076" s="16" t="s">
        <v>1367</v>
      </c>
      <c r="U3076" s="18">
        <v>45073</v>
      </c>
      <c r="V3076" s="18">
        <v>45439</v>
      </c>
      <c r="W3076" s="15" t="s">
        <v>1368</v>
      </c>
      <c r="X3076" s="15" t="s">
        <v>1369</v>
      </c>
      <c r="Y3076" s="15" t="s">
        <v>41</v>
      </c>
      <c r="Z3076" s="15" t="s">
        <v>1363</v>
      </c>
      <c r="AA3076" s="15" t="s">
        <v>22</v>
      </c>
      <c r="AD3076" s="15" t="s">
        <v>1370</v>
      </c>
      <c r="AE3076" s="15" t="s">
        <v>1371</v>
      </c>
      <c r="AF3076" s="15" t="s">
        <v>735</v>
      </c>
      <c r="AN3076"/>
    </row>
    <row r="3077" spans="1:41" s="15" customFormat="1">
      <c r="A3077" s="14">
        <v>44660.533518460645</v>
      </c>
      <c r="B3077" s="15" t="s">
        <v>1357</v>
      </c>
      <c r="C3077" s="15" t="s">
        <v>11</v>
      </c>
      <c r="D3077" s="14">
        <v>44660.533518460645</v>
      </c>
      <c r="E3077" s="15">
        <f t="shared" ca="1" si="84"/>
        <v>2997</v>
      </c>
      <c r="F3077" s="15" t="s">
        <v>12</v>
      </c>
      <c r="G3077" s="15" t="s">
        <v>13</v>
      </c>
      <c r="H3077" s="15" t="s">
        <v>474</v>
      </c>
      <c r="I3077" s="15" t="s">
        <v>475</v>
      </c>
      <c r="J3077" s="15" t="s">
        <v>1358</v>
      </c>
      <c r="K3077" s="16" t="s">
        <v>1359</v>
      </c>
      <c r="L3077" s="15" t="s">
        <v>1360</v>
      </c>
      <c r="M3077" s="15" t="s">
        <v>1361</v>
      </c>
      <c r="N3077" s="15" t="s">
        <v>1362</v>
      </c>
      <c r="O3077" s="15" t="s">
        <v>40</v>
      </c>
      <c r="P3077" s="15" t="s">
        <v>22</v>
      </c>
      <c r="Q3077" s="15" t="s">
        <v>1364</v>
      </c>
      <c r="R3077" s="16" t="s">
        <v>1365</v>
      </c>
      <c r="S3077" s="16" t="s">
        <v>1366</v>
      </c>
      <c r="T3077" s="16" t="s">
        <v>1367</v>
      </c>
      <c r="U3077" s="18">
        <v>45073</v>
      </c>
      <c r="V3077" s="18">
        <v>45439</v>
      </c>
      <c r="W3077" s="15" t="s">
        <v>1368</v>
      </c>
      <c r="X3077" s="15" t="s">
        <v>1369</v>
      </c>
      <c r="Y3077" s="15" t="s">
        <v>41</v>
      </c>
      <c r="Z3077" s="15" t="s">
        <v>1363</v>
      </c>
      <c r="AA3077" s="15" t="s">
        <v>22</v>
      </c>
      <c r="AD3077" s="15" t="s">
        <v>1370</v>
      </c>
      <c r="AE3077" s="15" t="s">
        <v>1371</v>
      </c>
      <c r="AF3077" s="15" t="s">
        <v>735</v>
      </c>
      <c r="AJ3077"/>
      <c r="AN3077"/>
    </row>
    <row r="3078" spans="1:41" s="15" customFormat="1">
      <c r="A3078" s="14">
        <v>44690.533518460645</v>
      </c>
      <c r="B3078" s="15" t="s">
        <v>1357</v>
      </c>
      <c r="C3078" s="15" t="s">
        <v>11</v>
      </c>
      <c r="D3078" s="14">
        <v>44690.533518460645</v>
      </c>
      <c r="E3078" s="15">
        <f t="shared" ca="1" si="84"/>
        <v>2558</v>
      </c>
      <c r="F3078" s="15" t="s">
        <v>12</v>
      </c>
      <c r="G3078" s="15" t="s">
        <v>13</v>
      </c>
      <c r="H3078" s="15" t="s">
        <v>474</v>
      </c>
      <c r="I3078" s="15" t="s">
        <v>475</v>
      </c>
      <c r="J3078" s="15" t="s">
        <v>1358</v>
      </c>
      <c r="K3078" s="16" t="s">
        <v>1359</v>
      </c>
      <c r="L3078" s="15" t="s">
        <v>1360</v>
      </c>
      <c r="M3078" s="15" t="s">
        <v>1361</v>
      </c>
      <c r="N3078" s="15" t="s">
        <v>1362</v>
      </c>
      <c r="O3078" s="15" t="s">
        <v>40</v>
      </c>
      <c r="P3078" s="15" t="s">
        <v>22</v>
      </c>
      <c r="Q3078" s="15" t="s">
        <v>1364</v>
      </c>
      <c r="R3078" s="16" t="s">
        <v>1365</v>
      </c>
      <c r="S3078" s="16" t="s">
        <v>1366</v>
      </c>
      <c r="T3078" s="16" t="s">
        <v>1367</v>
      </c>
      <c r="U3078" s="18">
        <v>45073</v>
      </c>
      <c r="V3078" s="18">
        <v>45439</v>
      </c>
      <c r="W3078" s="15" t="s">
        <v>1368</v>
      </c>
      <c r="X3078" s="15" t="s">
        <v>1369</v>
      </c>
      <c r="Y3078" s="15" t="s">
        <v>41</v>
      </c>
      <c r="Z3078" s="15" t="s">
        <v>1363</v>
      </c>
      <c r="AA3078" s="15" t="s">
        <v>22</v>
      </c>
      <c r="AD3078" s="15" t="s">
        <v>1370</v>
      </c>
      <c r="AE3078" s="15" t="s">
        <v>1371</v>
      </c>
      <c r="AF3078" s="15" t="s">
        <v>735</v>
      </c>
      <c r="AJ3078"/>
      <c r="AN3078"/>
    </row>
    <row r="3079" spans="1:41" s="15" customFormat="1">
      <c r="A3079" s="14">
        <v>44721.533518460645</v>
      </c>
      <c r="B3079" s="15" t="s">
        <v>1357</v>
      </c>
      <c r="C3079" s="15" t="s">
        <v>11</v>
      </c>
      <c r="D3079" s="14">
        <v>44721.533518460645</v>
      </c>
      <c r="E3079" s="15">
        <f t="shared" ca="1" si="84"/>
        <v>3156</v>
      </c>
      <c r="F3079" s="15" t="s">
        <v>12</v>
      </c>
      <c r="G3079" s="15" t="s">
        <v>13</v>
      </c>
      <c r="H3079" s="15" t="s">
        <v>474</v>
      </c>
      <c r="I3079" s="15" t="s">
        <v>475</v>
      </c>
      <c r="J3079" s="15" t="s">
        <v>1358</v>
      </c>
      <c r="K3079" s="16" t="s">
        <v>1359</v>
      </c>
      <c r="L3079" s="15" t="s">
        <v>1360</v>
      </c>
      <c r="M3079" s="15" t="s">
        <v>1361</v>
      </c>
      <c r="N3079" s="15" t="s">
        <v>1362</v>
      </c>
      <c r="O3079" s="15" t="s">
        <v>40</v>
      </c>
      <c r="P3079" s="15" t="s">
        <v>22</v>
      </c>
      <c r="Q3079" s="15" t="s">
        <v>1364</v>
      </c>
      <c r="R3079" s="16" t="s">
        <v>1365</v>
      </c>
      <c r="S3079" s="16" t="s">
        <v>1366</v>
      </c>
      <c r="T3079" s="16" t="s">
        <v>1367</v>
      </c>
      <c r="U3079" s="18">
        <v>45073</v>
      </c>
      <c r="V3079" s="18">
        <v>45439</v>
      </c>
      <c r="W3079" s="15" t="s">
        <v>1368</v>
      </c>
      <c r="X3079" s="15" t="s">
        <v>1369</v>
      </c>
      <c r="Y3079" s="15" t="s">
        <v>41</v>
      </c>
      <c r="Z3079" s="15" t="s">
        <v>1363</v>
      </c>
      <c r="AA3079" s="15" t="s">
        <v>22</v>
      </c>
      <c r="AD3079" s="15" t="s">
        <v>1370</v>
      </c>
      <c r="AE3079" s="15" t="s">
        <v>1371</v>
      </c>
      <c r="AF3079" s="15" t="s">
        <v>735</v>
      </c>
      <c r="AJ3079"/>
      <c r="AN3079"/>
    </row>
    <row r="3080" spans="1:41" s="15" customFormat="1">
      <c r="A3080" s="14">
        <v>44751.533518460645</v>
      </c>
      <c r="B3080" s="15" t="s">
        <v>1357</v>
      </c>
      <c r="C3080" s="15" t="s">
        <v>11</v>
      </c>
      <c r="D3080" s="14">
        <v>44751.533518460645</v>
      </c>
      <c r="E3080" s="15">
        <f t="shared" ca="1" si="84"/>
        <v>2703</v>
      </c>
      <c r="F3080" s="15" t="s">
        <v>12</v>
      </c>
      <c r="G3080" s="15" t="s">
        <v>13</v>
      </c>
      <c r="H3080" s="15" t="s">
        <v>474</v>
      </c>
      <c r="I3080" s="15" t="s">
        <v>475</v>
      </c>
      <c r="J3080" s="15" t="s">
        <v>1358</v>
      </c>
      <c r="K3080" s="16" t="s">
        <v>1359</v>
      </c>
      <c r="L3080" s="15" t="s">
        <v>1360</v>
      </c>
      <c r="M3080" s="15" t="s">
        <v>1361</v>
      </c>
      <c r="N3080" s="15" t="s">
        <v>1362</v>
      </c>
      <c r="O3080" s="15" t="s">
        <v>40</v>
      </c>
      <c r="P3080" s="15" t="s">
        <v>22</v>
      </c>
      <c r="Q3080" s="15" t="s">
        <v>1364</v>
      </c>
      <c r="R3080" s="16" t="s">
        <v>1365</v>
      </c>
      <c r="S3080" s="16" t="s">
        <v>1366</v>
      </c>
      <c r="T3080" s="16" t="s">
        <v>1367</v>
      </c>
      <c r="U3080" s="18">
        <v>45073</v>
      </c>
      <c r="V3080" s="18">
        <v>45439</v>
      </c>
      <c r="W3080" s="15" t="s">
        <v>1368</v>
      </c>
      <c r="X3080" s="15" t="s">
        <v>1369</v>
      </c>
      <c r="Y3080" s="15" t="s">
        <v>41</v>
      </c>
      <c r="Z3080" s="15" t="s">
        <v>1363</v>
      </c>
      <c r="AA3080" s="15" t="s">
        <v>22</v>
      </c>
      <c r="AD3080" s="15" t="s">
        <v>1370</v>
      </c>
      <c r="AE3080" s="15" t="s">
        <v>1371</v>
      </c>
      <c r="AF3080" s="15" t="s">
        <v>735</v>
      </c>
      <c r="AJ3080"/>
      <c r="AN3080"/>
    </row>
    <row r="3081" spans="1:41" s="15" customFormat="1">
      <c r="A3081" s="14">
        <v>44782.533518460645</v>
      </c>
      <c r="B3081" s="15" t="s">
        <v>1357</v>
      </c>
      <c r="C3081" s="15" t="s">
        <v>11</v>
      </c>
      <c r="D3081" s="14">
        <v>44782.533518460645</v>
      </c>
      <c r="E3081" s="15">
        <f t="shared" ca="1" si="84"/>
        <v>2169</v>
      </c>
      <c r="F3081" s="15" t="s">
        <v>12</v>
      </c>
      <c r="G3081" s="15" t="s">
        <v>13</v>
      </c>
      <c r="H3081" s="15" t="s">
        <v>474</v>
      </c>
      <c r="I3081" s="15" t="s">
        <v>475</v>
      </c>
      <c r="J3081" s="15" t="s">
        <v>1358</v>
      </c>
      <c r="K3081" s="16" t="s">
        <v>1359</v>
      </c>
      <c r="L3081" s="15" t="s">
        <v>1360</v>
      </c>
      <c r="M3081" s="15" t="s">
        <v>1361</v>
      </c>
      <c r="N3081" s="15" t="s">
        <v>1362</v>
      </c>
      <c r="O3081" s="15" t="s">
        <v>40</v>
      </c>
      <c r="P3081" s="15" t="s">
        <v>22</v>
      </c>
      <c r="Q3081" s="15" t="s">
        <v>1364</v>
      </c>
      <c r="R3081" s="16" t="s">
        <v>1365</v>
      </c>
      <c r="S3081" s="16" t="s">
        <v>1366</v>
      </c>
      <c r="T3081" s="16" t="s">
        <v>1367</v>
      </c>
      <c r="U3081" s="18">
        <v>45073</v>
      </c>
      <c r="V3081" s="18">
        <v>45439</v>
      </c>
      <c r="W3081" s="15" t="s">
        <v>1368</v>
      </c>
      <c r="X3081" s="15" t="s">
        <v>1369</v>
      </c>
      <c r="Y3081" s="15" t="s">
        <v>41</v>
      </c>
      <c r="Z3081" s="15" t="s">
        <v>1363</v>
      </c>
      <c r="AA3081" s="15" t="s">
        <v>22</v>
      </c>
      <c r="AD3081" s="15" t="s">
        <v>1370</v>
      </c>
      <c r="AE3081" s="15" t="s">
        <v>1371</v>
      </c>
      <c r="AF3081" s="15" t="s">
        <v>735</v>
      </c>
      <c r="AJ3081"/>
      <c r="AN3081"/>
    </row>
    <row r="3082" spans="1:41" s="15" customFormat="1">
      <c r="A3082" s="14">
        <v>44813.533518460645</v>
      </c>
      <c r="B3082" s="15" t="s">
        <v>1357</v>
      </c>
      <c r="C3082" s="15" t="s">
        <v>11</v>
      </c>
      <c r="D3082" s="14">
        <v>44813.533518460645</v>
      </c>
      <c r="E3082" s="15">
        <f t="shared" ca="1" si="84"/>
        <v>3103</v>
      </c>
      <c r="F3082" s="15" t="s">
        <v>12</v>
      </c>
      <c r="G3082" s="15" t="s">
        <v>13</v>
      </c>
      <c r="H3082" s="15" t="s">
        <v>474</v>
      </c>
      <c r="I3082" s="15" t="s">
        <v>475</v>
      </c>
      <c r="J3082" s="15" t="s">
        <v>1358</v>
      </c>
      <c r="K3082" s="16" t="s">
        <v>1359</v>
      </c>
      <c r="L3082" s="15" t="s">
        <v>1360</v>
      </c>
      <c r="M3082" s="15" t="s">
        <v>1361</v>
      </c>
      <c r="N3082" s="15" t="s">
        <v>1362</v>
      </c>
      <c r="O3082" s="15" t="s">
        <v>40</v>
      </c>
      <c r="P3082" s="15" t="s">
        <v>22</v>
      </c>
      <c r="Q3082" s="15" t="s">
        <v>1364</v>
      </c>
      <c r="R3082" s="16" t="s">
        <v>1365</v>
      </c>
      <c r="S3082" s="16" t="s">
        <v>1366</v>
      </c>
      <c r="T3082" s="16" t="s">
        <v>1367</v>
      </c>
      <c r="U3082" s="18">
        <v>45073</v>
      </c>
      <c r="V3082" s="18">
        <v>45439</v>
      </c>
      <c r="W3082" s="15" t="s">
        <v>1368</v>
      </c>
      <c r="X3082" s="15" t="s">
        <v>1369</v>
      </c>
      <c r="Y3082" s="15" t="s">
        <v>41</v>
      </c>
      <c r="Z3082" s="15" t="s">
        <v>1363</v>
      </c>
      <c r="AA3082" s="15" t="s">
        <v>22</v>
      </c>
      <c r="AD3082" s="15" t="s">
        <v>1370</v>
      </c>
      <c r="AE3082" s="15" t="s">
        <v>1371</v>
      </c>
      <c r="AF3082" s="15" t="s">
        <v>735</v>
      </c>
      <c r="AJ3082"/>
    </row>
    <row r="3083" spans="1:41" s="15" customFormat="1">
      <c r="A3083" s="14">
        <v>44843.533518460645</v>
      </c>
      <c r="B3083" s="15" t="s">
        <v>1357</v>
      </c>
      <c r="C3083" s="15" t="s">
        <v>11</v>
      </c>
      <c r="D3083" s="14">
        <v>44843.533518460645</v>
      </c>
      <c r="E3083" s="15">
        <f t="shared" ca="1" si="84"/>
        <v>3540</v>
      </c>
      <c r="F3083" s="15" t="s">
        <v>12</v>
      </c>
      <c r="G3083" s="15" t="s">
        <v>13</v>
      </c>
      <c r="H3083" s="15" t="s">
        <v>474</v>
      </c>
      <c r="I3083" s="15" t="s">
        <v>475</v>
      </c>
      <c r="J3083" s="15" t="s">
        <v>1358</v>
      </c>
      <c r="K3083" s="16" t="s">
        <v>1359</v>
      </c>
      <c r="L3083" s="15" t="s">
        <v>1360</v>
      </c>
      <c r="M3083" s="15" t="s">
        <v>1361</v>
      </c>
      <c r="N3083" s="15" t="s">
        <v>1362</v>
      </c>
      <c r="O3083" s="15" t="s">
        <v>40</v>
      </c>
      <c r="P3083" s="15" t="s">
        <v>22</v>
      </c>
      <c r="Q3083" s="15" t="s">
        <v>1364</v>
      </c>
      <c r="R3083" s="16" t="s">
        <v>1365</v>
      </c>
      <c r="S3083" s="16" t="s">
        <v>1366</v>
      </c>
      <c r="T3083" s="16" t="s">
        <v>1367</v>
      </c>
      <c r="U3083" s="18">
        <v>45073</v>
      </c>
      <c r="V3083" s="18">
        <v>45439</v>
      </c>
      <c r="W3083" s="15" t="s">
        <v>1368</v>
      </c>
      <c r="X3083" s="15" t="s">
        <v>1369</v>
      </c>
      <c r="Y3083" s="15" t="s">
        <v>41</v>
      </c>
      <c r="Z3083" s="15" t="s">
        <v>1363</v>
      </c>
      <c r="AA3083" s="15" t="s">
        <v>22</v>
      </c>
      <c r="AD3083" s="15" t="s">
        <v>1370</v>
      </c>
      <c r="AE3083" s="15" t="s">
        <v>1371</v>
      </c>
      <c r="AF3083" s="15" t="s">
        <v>735</v>
      </c>
      <c r="AJ3083"/>
      <c r="AM3083"/>
    </row>
    <row r="3084" spans="1:41" s="15" customFormat="1">
      <c r="A3084" s="14">
        <v>44874.533518460645</v>
      </c>
      <c r="B3084" s="15" t="s">
        <v>1357</v>
      </c>
      <c r="C3084" s="15" t="s">
        <v>11</v>
      </c>
      <c r="D3084" s="14">
        <v>44874.533518460645</v>
      </c>
      <c r="E3084" s="15">
        <f t="shared" ca="1" si="84"/>
        <v>2103</v>
      </c>
      <c r="F3084" s="15" t="s">
        <v>12</v>
      </c>
      <c r="G3084" s="15" t="s">
        <v>13</v>
      </c>
      <c r="H3084" s="15" t="s">
        <v>474</v>
      </c>
      <c r="I3084" s="15" t="s">
        <v>475</v>
      </c>
      <c r="J3084" s="15" t="s">
        <v>1358</v>
      </c>
      <c r="K3084" s="16" t="s">
        <v>1359</v>
      </c>
      <c r="L3084" s="15" t="s">
        <v>1360</v>
      </c>
      <c r="M3084" s="15" t="s">
        <v>1361</v>
      </c>
      <c r="N3084" s="15" t="s">
        <v>1362</v>
      </c>
      <c r="O3084" s="15" t="s">
        <v>40</v>
      </c>
      <c r="P3084" s="15" t="s">
        <v>22</v>
      </c>
      <c r="Q3084" s="15" t="s">
        <v>1364</v>
      </c>
      <c r="R3084" s="16" t="s">
        <v>1365</v>
      </c>
      <c r="S3084" s="16" t="s">
        <v>1366</v>
      </c>
      <c r="T3084" s="16" t="s">
        <v>1367</v>
      </c>
      <c r="U3084" s="18">
        <v>45073</v>
      </c>
      <c r="V3084" s="18">
        <v>45439</v>
      </c>
      <c r="W3084" s="15" t="s">
        <v>1368</v>
      </c>
      <c r="X3084" s="15" t="s">
        <v>1369</v>
      </c>
      <c r="Y3084" s="15" t="s">
        <v>41</v>
      </c>
      <c r="Z3084" s="15" t="s">
        <v>1363</v>
      </c>
      <c r="AA3084" s="15" t="s">
        <v>22</v>
      </c>
      <c r="AD3084" s="15" t="s">
        <v>1370</v>
      </c>
      <c r="AE3084" s="15" t="s">
        <v>1371</v>
      </c>
      <c r="AF3084" s="15" t="s">
        <v>735</v>
      </c>
      <c r="AM3084"/>
    </row>
    <row r="3085" spans="1:41" s="15" customFormat="1">
      <c r="A3085" s="14">
        <v>44904.533518460645</v>
      </c>
      <c r="B3085" s="15" t="s">
        <v>1357</v>
      </c>
      <c r="C3085" s="15" t="s">
        <v>11</v>
      </c>
      <c r="D3085" s="14">
        <v>44904.533518460645</v>
      </c>
      <c r="E3085" s="15">
        <f t="shared" ca="1" si="84"/>
        <v>2348</v>
      </c>
      <c r="F3085" s="15" t="s">
        <v>12</v>
      </c>
      <c r="G3085" s="15" t="s">
        <v>13</v>
      </c>
      <c r="H3085" s="15" t="s">
        <v>474</v>
      </c>
      <c r="I3085" s="15" t="s">
        <v>475</v>
      </c>
      <c r="J3085" s="15" t="s">
        <v>1358</v>
      </c>
      <c r="K3085" s="16" t="s">
        <v>1359</v>
      </c>
      <c r="L3085" s="15" t="s">
        <v>1360</v>
      </c>
      <c r="M3085" s="15" t="s">
        <v>1361</v>
      </c>
      <c r="N3085" s="15" t="s">
        <v>1362</v>
      </c>
      <c r="O3085" s="15" t="s">
        <v>40</v>
      </c>
      <c r="P3085" s="15" t="s">
        <v>22</v>
      </c>
      <c r="Q3085" s="15" t="s">
        <v>1364</v>
      </c>
      <c r="R3085" s="16" t="s">
        <v>1365</v>
      </c>
      <c r="S3085" s="16" t="s">
        <v>1366</v>
      </c>
      <c r="T3085" s="16" t="s">
        <v>1367</v>
      </c>
      <c r="U3085" s="18">
        <v>45073</v>
      </c>
      <c r="V3085" s="18">
        <v>45439</v>
      </c>
      <c r="W3085" s="15" t="s">
        <v>1368</v>
      </c>
      <c r="X3085" s="15" t="s">
        <v>1369</v>
      </c>
      <c r="Y3085" s="15" t="s">
        <v>41</v>
      </c>
      <c r="Z3085" s="15" t="s">
        <v>1363</v>
      </c>
      <c r="AA3085" s="15" t="s">
        <v>22</v>
      </c>
      <c r="AD3085" s="15" t="s">
        <v>1370</v>
      </c>
      <c r="AE3085" s="15" t="s">
        <v>1371</v>
      </c>
      <c r="AF3085" s="15" t="s">
        <v>735</v>
      </c>
      <c r="AM3085"/>
    </row>
    <row r="3086" spans="1:41" s="15" customFormat="1">
      <c r="A3086" s="14">
        <v>44935.533518460645</v>
      </c>
      <c r="B3086" s="15" t="s">
        <v>1357</v>
      </c>
      <c r="C3086" s="15" t="s">
        <v>11</v>
      </c>
      <c r="D3086" s="14">
        <v>44935.533518460645</v>
      </c>
      <c r="E3086" s="15">
        <f t="shared" ca="1" si="84"/>
        <v>4104</v>
      </c>
      <c r="F3086" s="15" t="s">
        <v>12</v>
      </c>
      <c r="G3086" s="15" t="s">
        <v>13</v>
      </c>
      <c r="H3086" s="15" t="s">
        <v>474</v>
      </c>
      <c r="I3086" s="15" t="s">
        <v>475</v>
      </c>
      <c r="J3086" s="15" t="s">
        <v>1358</v>
      </c>
      <c r="K3086" s="16" t="s">
        <v>1359</v>
      </c>
      <c r="L3086" s="15" t="s">
        <v>1360</v>
      </c>
      <c r="M3086" s="15" t="s">
        <v>1361</v>
      </c>
      <c r="N3086" s="15" t="s">
        <v>1362</v>
      </c>
      <c r="O3086" s="15" t="s">
        <v>40</v>
      </c>
      <c r="P3086" s="15" t="s">
        <v>22</v>
      </c>
      <c r="Q3086" s="15" t="s">
        <v>1364</v>
      </c>
      <c r="R3086" s="16" t="s">
        <v>1365</v>
      </c>
      <c r="S3086" s="16" t="s">
        <v>1366</v>
      </c>
      <c r="T3086" s="16" t="s">
        <v>1367</v>
      </c>
      <c r="U3086" s="18">
        <v>45073</v>
      </c>
      <c r="V3086" s="18">
        <v>45439</v>
      </c>
      <c r="W3086" s="15" t="s">
        <v>1368</v>
      </c>
      <c r="X3086" s="15" t="s">
        <v>1369</v>
      </c>
      <c r="Y3086" s="15" t="s">
        <v>41</v>
      </c>
      <c r="Z3086" s="15" t="s">
        <v>1363</v>
      </c>
      <c r="AA3086" s="15" t="s">
        <v>22</v>
      </c>
      <c r="AD3086" s="15" t="s">
        <v>1370</v>
      </c>
      <c r="AE3086" s="15" t="s">
        <v>1371</v>
      </c>
      <c r="AF3086" s="15" t="s">
        <v>735</v>
      </c>
      <c r="AM3086"/>
    </row>
    <row r="3087" spans="1:41" s="15" customFormat="1">
      <c r="A3087" s="14">
        <v>44966.533518460645</v>
      </c>
      <c r="B3087" s="15" t="s">
        <v>1357</v>
      </c>
      <c r="C3087" s="15" t="s">
        <v>11</v>
      </c>
      <c r="D3087" s="14">
        <v>44966.533518460645</v>
      </c>
      <c r="E3087" s="15">
        <f t="shared" ca="1" si="84"/>
        <v>2915</v>
      </c>
      <c r="F3087" s="15" t="s">
        <v>12</v>
      </c>
      <c r="G3087" s="15" t="s">
        <v>13</v>
      </c>
      <c r="H3087" s="15" t="s">
        <v>474</v>
      </c>
      <c r="I3087" s="15" t="s">
        <v>475</v>
      </c>
      <c r="J3087" s="15" t="s">
        <v>1358</v>
      </c>
      <c r="K3087" s="16" t="s">
        <v>1359</v>
      </c>
      <c r="L3087" s="15" t="s">
        <v>1360</v>
      </c>
      <c r="M3087" s="15" t="s">
        <v>1361</v>
      </c>
      <c r="N3087" s="15" t="s">
        <v>1362</v>
      </c>
      <c r="O3087" s="15" t="s">
        <v>40</v>
      </c>
      <c r="P3087" s="15" t="s">
        <v>22</v>
      </c>
      <c r="Q3087" s="15" t="s">
        <v>1364</v>
      </c>
      <c r="R3087" s="16" t="s">
        <v>1365</v>
      </c>
      <c r="S3087" s="16" t="s">
        <v>1366</v>
      </c>
      <c r="T3087" s="16" t="s">
        <v>1367</v>
      </c>
      <c r="U3087" s="18">
        <v>45073</v>
      </c>
      <c r="V3087" s="18">
        <v>45439</v>
      </c>
      <c r="W3087" s="15" t="s">
        <v>1368</v>
      </c>
      <c r="X3087" s="15" t="s">
        <v>1369</v>
      </c>
      <c r="Y3087" s="15" t="s">
        <v>41</v>
      </c>
      <c r="Z3087" s="15" t="s">
        <v>1363</v>
      </c>
      <c r="AA3087" s="15" t="s">
        <v>22</v>
      </c>
      <c r="AD3087" s="15" t="s">
        <v>1370</v>
      </c>
      <c r="AE3087" s="15" t="s">
        <v>1371</v>
      </c>
      <c r="AF3087" s="15" t="s">
        <v>735</v>
      </c>
      <c r="AM3087"/>
      <c r="AO3087"/>
    </row>
    <row r="3088" spans="1:41" s="15" customFormat="1">
      <c r="A3088" s="14">
        <v>44994.533518460645</v>
      </c>
      <c r="B3088" s="15" t="s">
        <v>1357</v>
      </c>
      <c r="C3088" s="15" t="s">
        <v>11</v>
      </c>
      <c r="D3088" s="14">
        <v>44994.533518460645</v>
      </c>
      <c r="E3088" s="15">
        <f t="shared" ca="1" si="84"/>
        <v>3144</v>
      </c>
      <c r="F3088" s="15" t="s">
        <v>12</v>
      </c>
      <c r="G3088" s="15" t="s">
        <v>13</v>
      </c>
      <c r="H3088" s="15" t="s">
        <v>474</v>
      </c>
      <c r="I3088" s="15" t="s">
        <v>475</v>
      </c>
      <c r="J3088" s="15" t="s">
        <v>1358</v>
      </c>
      <c r="K3088" s="16" t="s">
        <v>1359</v>
      </c>
      <c r="L3088" s="15" t="s">
        <v>1360</v>
      </c>
      <c r="M3088" s="15" t="s">
        <v>1361</v>
      </c>
      <c r="N3088" s="15" t="s">
        <v>1362</v>
      </c>
      <c r="O3088" s="15" t="s">
        <v>40</v>
      </c>
      <c r="P3088" s="15" t="s">
        <v>22</v>
      </c>
      <c r="Q3088" s="15" t="s">
        <v>1364</v>
      </c>
      <c r="R3088" s="16" t="s">
        <v>1365</v>
      </c>
      <c r="S3088" s="16" t="s">
        <v>1366</v>
      </c>
      <c r="T3088" s="16" t="s">
        <v>1367</v>
      </c>
      <c r="U3088" s="18">
        <v>45073</v>
      </c>
      <c r="V3088" s="18">
        <v>45439</v>
      </c>
      <c r="W3088" s="15" t="s">
        <v>1368</v>
      </c>
      <c r="X3088" s="15" t="s">
        <v>1369</v>
      </c>
      <c r="Y3088" s="15" t="s">
        <v>41</v>
      </c>
      <c r="Z3088" s="15" t="s">
        <v>1363</v>
      </c>
      <c r="AA3088" s="15" t="s">
        <v>22</v>
      </c>
      <c r="AD3088" s="15" t="s">
        <v>1370</v>
      </c>
      <c r="AE3088" s="15" t="s">
        <v>1371</v>
      </c>
      <c r="AF3088" s="15" t="s">
        <v>735</v>
      </c>
      <c r="AM3088"/>
      <c r="AO3088"/>
    </row>
    <row r="3089" spans="1:44" s="15" customFormat="1">
      <c r="A3089" s="14">
        <v>45025.533518460645</v>
      </c>
      <c r="B3089" s="15" t="s">
        <v>1357</v>
      </c>
      <c r="C3089" s="15" t="s">
        <v>11</v>
      </c>
      <c r="D3089" s="14">
        <v>45025.533518460645</v>
      </c>
      <c r="E3089" s="15">
        <f t="shared" ca="1" si="84"/>
        <v>4382</v>
      </c>
      <c r="F3089" s="15" t="s">
        <v>12</v>
      </c>
      <c r="G3089" s="15" t="s">
        <v>13</v>
      </c>
      <c r="H3089" s="15" t="s">
        <v>474</v>
      </c>
      <c r="I3089" s="15" t="s">
        <v>475</v>
      </c>
      <c r="J3089" s="15" t="s">
        <v>1358</v>
      </c>
      <c r="K3089" s="16" t="s">
        <v>1359</v>
      </c>
      <c r="L3089" s="15" t="s">
        <v>1360</v>
      </c>
      <c r="M3089" s="15" t="s">
        <v>1361</v>
      </c>
      <c r="N3089" s="15" t="s">
        <v>1362</v>
      </c>
      <c r="O3089" s="15" t="s">
        <v>40</v>
      </c>
      <c r="P3089" s="15" t="s">
        <v>22</v>
      </c>
      <c r="Q3089" s="15" t="s">
        <v>1364</v>
      </c>
      <c r="R3089" s="16" t="s">
        <v>1365</v>
      </c>
      <c r="S3089" s="16" t="s">
        <v>1366</v>
      </c>
      <c r="T3089" s="16" t="s">
        <v>1367</v>
      </c>
      <c r="U3089" s="18">
        <v>45073</v>
      </c>
      <c r="V3089" s="18">
        <v>45439</v>
      </c>
      <c r="W3089" s="15" t="s">
        <v>1368</v>
      </c>
      <c r="X3089" s="15" t="s">
        <v>1369</v>
      </c>
      <c r="Y3089" s="15" t="s">
        <v>41</v>
      </c>
      <c r="Z3089" s="15" t="s">
        <v>1363</v>
      </c>
      <c r="AA3089" s="15" t="s">
        <v>22</v>
      </c>
      <c r="AD3089" s="15" t="s">
        <v>1370</v>
      </c>
      <c r="AE3089" s="15" t="s">
        <v>1371</v>
      </c>
      <c r="AF3089" s="15" t="s">
        <v>735</v>
      </c>
      <c r="AM3089"/>
      <c r="AO3089"/>
    </row>
    <row r="3090" spans="1:44" s="15" customFormat="1">
      <c r="A3090" s="14">
        <v>45055.533518460645</v>
      </c>
      <c r="B3090" s="15" t="s">
        <v>1357</v>
      </c>
      <c r="C3090" s="15" t="s">
        <v>11</v>
      </c>
      <c r="D3090" s="14">
        <v>45055.533518460645</v>
      </c>
      <c r="E3090" s="15">
        <f t="shared" ca="1" si="84"/>
        <v>3736</v>
      </c>
      <c r="F3090" s="15" t="s">
        <v>12</v>
      </c>
      <c r="G3090" s="15" t="s">
        <v>13</v>
      </c>
      <c r="H3090" s="15" t="s">
        <v>474</v>
      </c>
      <c r="I3090" s="15" t="s">
        <v>475</v>
      </c>
      <c r="J3090" s="15" t="s">
        <v>1358</v>
      </c>
      <c r="K3090" s="16" t="s">
        <v>1359</v>
      </c>
      <c r="L3090" s="15" t="s">
        <v>1360</v>
      </c>
      <c r="M3090" s="15" t="s">
        <v>1361</v>
      </c>
      <c r="N3090" s="15" t="s">
        <v>1362</v>
      </c>
      <c r="O3090" s="15" t="s">
        <v>40</v>
      </c>
      <c r="P3090" s="15" t="s">
        <v>22</v>
      </c>
      <c r="Q3090" s="15" t="s">
        <v>1364</v>
      </c>
      <c r="R3090" s="16" t="s">
        <v>1365</v>
      </c>
      <c r="S3090" s="16" t="s">
        <v>1366</v>
      </c>
      <c r="T3090" s="16" t="s">
        <v>1367</v>
      </c>
      <c r="U3090" s="18">
        <v>45073</v>
      </c>
      <c r="V3090" s="18">
        <v>45439</v>
      </c>
      <c r="W3090" s="15" t="s">
        <v>1368</v>
      </c>
      <c r="X3090" s="15" t="s">
        <v>1369</v>
      </c>
      <c r="Y3090" s="15" t="s">
        <v>41</v>
      </c>
      <c r="Z3090" s="15" t="s">
        <v>1363</v>
      </c>
      <c r="AA3090" s="15" t="s">
        <v>22</v>
      </c>
      <c r="AD3090" s="15" t="s">
        <v>1370</v>
      </c>
      <c r="AE3090" s="15" t="s">
        <v>1371</v>
      </c>
      <c r="AF3090" s="15" t="s">
        <v>735</v>
      </c>
      <c r="AK3090"/>
      <c r="AO3090"/>
    </row>
    <row r="3091" spans="1:44" s="15" customFormat="1">
      <c r="A3091" s="14">
        <v>45086.533518460645</v>
      </c>
      <c r="B3091" s="15" t="s">
        <v>1357</v>
      </c>
      <c r="C3091" s="15" t="s">
        <v>11</v>
      </c>
      <c r="D3091" s="14">
        <v>45086.533518460645</v>
      </c>
      <c r="E3091" s="15">
        <f t="shared" ca="1" si="84"/>
        <v>3321</v>
      </c>
      <c r="F3091" s="15" t="s">
        <v>12</v>
      </c>
      <c r="G3091" s="15" t="s">
        <v>13</v>
      </c>
      <c r="H3091" s="15" t="s">
        <v>474</v>
      </c>
      <c r="I3091" s="15" t="s">
        <v>475</v>
      </c>
      <c r="J3091" s="15" t="s">
        <v>1358</v>
      </c>
      <c r="K3091" s="16" t="s">
        <v>1359</v>
      </c>
      <c r="L3091" s="15" t="s">
        <v>1360</v>
      </c>
      <c r="M3091" s="15" t="s">
        <v>1361</v>
      </c>
      <c r="N3091" s="15" t="s">
        <v>1362</v>
      </c>
      <c r="O3091" s="15" t="s">
        <v>40</v>
      </c>
      <c r="P3091" s="15" t="s">
        <v>22</v>
      </c>
      <c r="Q3091" s="15" t="s">
        <v>1364</v>
      </c>
      <c r="R3091" s="16" t="s">
        <v>1365</v>
      </c>
      <c r="S3091" s="16" t="s">
        <v>1366</v>
      </c>
      <c r="T3091" s="16" t="s">
        <v>1367</v>
      </c>
      <c r="U3091" s="18">
        <v>45073</v>
      </c>
      <c r="V3091" s="18">
        <v>45439</v>
      </c>
      <c r="W3091" s="15" t="s">
        <v>1368</v>
      </c>
      <c r="X3091" s="15" t="s">
        <v>1369</v>
      </c>
      <c r="Y3091" s="15" t="s">
        <v>41</v>
      </c>
      <c r="Z3091" s="15" t="s">
        <v>1363</v>
      </c>
      <c r="AA3091" s="15" t="s">
        <v>22</v>
      </c>
      <c r="AD3091" s="15" t="s">
        <v>1370</v>
      </c>
      <c r="AE3091" s="15" t="s">
        <v>1371</v>
      </c>
      <c r="AF3091" s="15" t="s">
        <v>735</v>
      </c>
      <c r="AK3091"/>
      <c r="AO3091"/>
    </row>
    <row r="3092" spans="1:44" s="15" customFormat="1">
      <c r="A3092" s="14">
        <v>45116.533518460645</v>
      </c>
      <c r="B3092" s="15" t="s">
        <v>1357</v>
      </c>
      <c r="C3092" s="15" t="s">
        <v>11</v>
      </c>
      <c r="D3092" s="14">
        <v>45116.533518460645</v>
      </c>
      <c r="E3092" s="15">
        <f t="shared" ca="1" si="84"/>
        <v>2812</v>
      </c>
      <c r="F3092" s="15" t="s">
        <v>12</v>
      </c>
      <c r="G3092" s="15" t="s">
        <v>13</v>
      </c>
      <c r="H3092" s="15" t="s">
        <v>474</v>
      </c>
      <c r="I3092" s="15" t="s">
        <v>475</v>
      </c>
      <c r="J3092" s="15" t="s">
        <v>1358</v>
      </c>
      <c r="K3092" s="16" t="s">
        <v>1359</v>
      </c>
      <c r="L3092" s="15" t="s">
        <v>1360</v>
      </c>
      <c r="M3092" s="15" t="s">
        <v>1361</v>
      </c>
      <c r="N3092" s="15" t="s">
        <v>1362</v>
      </c>
      <c r="O3092" s="15" t="s">
        <v>40</v>
      </c>
      <c r="P3092" s="15" t="s">
        <v>22</v>
      </c>
      <c r="Q3092" s="15" t="s">
        <v>1364</v>
      </c>
      <c r="R3092" s="16" t="s">
        <v>1365</v>
      </c>
      <c r="S3092" s="16" t="s">
        <v>1366</v>
      </c>
      <c r="T3092" s="16" t="s">
        <v>1367</v>
      </c>
      <c r="U3092" s="18">
        <v>45073</v>
      </c>
      <c r="V3092" s="18">
        <v>45439</v>
      </c>
      <c r="W3092" s="15" t="s">
        <v>1368</v>
      </c>
      <c r="X3092" s="15" t="s">
        <v>1369</v>
      </c>
      <c r="Y3092" s="15" t="s">
        <v>41</v>
      </c>
      <c r="Z3092" s="15" t="s">
        <v>1363</v>
      </c>
      <c r="AA3092" s="15" t="s">
        <v>22</v>
      </c>
      <c r="AD3092" s="15" t="s">
        <v>1370</v>
      </c>
      <c r="AE3092" s="15" t="s">
        <v>1371</v>
      </c>
      <c r="AF3092" s="15" t="s">
        <v>735</v>
      </c>
      <c r="AK3092"/>
      <c r="AO3092"/>
    </row>
    <row r="3093" spans="1:44" s="15" customFormat="1">
      <c r="A3093" s="14">
        <v>45147.533518460645</v>
      </c>
      <c r="B3093" s="15" t="s">
        <v>1357</v>
      </c>
      <c r="C3093" s="15" t="s">
        <v>11</v>
      </c>
      <c r="D3093" s="14">
        <v>45147.533518460645</v>
      </c>
      <c r="E3093" s="15">
        <f t="shared" ca="1" si="84"/>
        <v>2518</v>
      </c>
      <c r="F3093" s="15" t="s">
        <v>12</v>
      </c>
      <c r="G3093" s="15" t="s">
        <v>13</v>
      </c>
      <c r="H3093" s="15" t="s">
        <v>474</v>
      </c>
      <c r="I3093" s="15" t="s">
        <v>475</v>
      </c>
      <c r="J3093" s="15" t="s">
        <v>1358</v>
      </c>
      <c r="K3093" s="16" t="s">
        <v>1359</v>
      </c>
      <c r="L3093" s="15" t="s">
        <v>1360</v>
      </c>
      <c r="M3093" s="15" t="s">
        <v>1361</v>
      </c>
      <c r="N3093" s="15" t="s">
        <v>1362</v>
      </c>
      <c r="O3093" s="15" t="s">
        <v>40</v>
      </c>
      <c r="P3093" s="15" t="s">
        <v>22</v>
      </c>
      <c r="Q3093" s="15" t="s">
        <v>1364</v>
      </c>
      <c r="R3093" s="16" t="s">
        <v>1365</v>
      </c>
      <c r="S3093" s="16" t="s">
        <v>1366</v>
      </c>
      <c r="T3093" s="16" t="s">
        <v>1367</v>
      </c>
      <c r="U3093" s="18">
        <v>45073</v>
      </c>
      <c r="V3093" s="18">
        <v>45439</v>
      </c>
      <c r="W3093" s="15" t="s">
        <v>1368</v>
      </c>
      <c r="X3093" s="15" t="s">
        <v>1369</v>
      </c>
      <c r="Y3093" s="15" t="s">
        <v>41</v>
      </c>
      <c r="Z3093" s="15" t="s">
        <v>1363</v>
      </c>
      <c r="AA3093" s="15" t="s">
        <v>22</v>
      </c>
      <c r="AD3093" s="15" t="s">
        <v>1370</v>
      </c>
      <c r="AE3093" s="15" t="s">
        <v>1371</v>
      </c>
      <c r="AF3093" s="15" t="s">
        <v>735</v>
      </c>
      <c r="AK3093"/>
      <c r="AO3093"/>
      <c r="AP3093"/>
      <c r="AQ3093"/>
      <c r="AR3093"/>
    </row>
    <row r="3094" spans="1:44" s="15" customFormat="1">
      <c r="A3094" s="14">
        <v>45178.533518460645</v>
      </c>
      <c r="B3094" s="15" t="s">
        <v>1357</v>
      </c>
      <c r="C3094" s="15" t="s">
        <v>11</v>
      </c>
      <c r="D3094" s="14">
        <v>45178.533518460645</v>
      </c>
      <c r="E3094" s="15">
        <f t="shared" ca="1" si="84"/>
        <v>2873</v>
      </c>
      <c r="F3094" s="15" t="s">
        <v>12</v>
      </c>
      <c r="G3094" s="15" t="s">
        <v>13</v>
      </c>
      <c r="H3094" s="15" t="s">
        <v>474</v>
      </c>
      <c r="I3094" s="15" t="s">
        <v>475</v>
      </c>
      <c r="J3094" s="15" t="s">
        <v>1358</v>
      </c>
      <c r="K3094" s="16" t="s">
        <v>1359</v>
      </c>
      <c r="L3094" s="15" t="s">
        <v>1360</v>
      </c>
      <c r="M3094" s="15" t="s">
        <v>1361</v>
      </c>
      <c r="N3094" s="15" t="s">
        <v>1362</v>
      </c>
      <c r="O3094" s="15" t="s">
        <v>40</v>
      </c>
      <c r="P3094" s="15" t="s">
        <v>22</v>
      </c>
      <c r="Q3094" s="15" t="s">
        <v>1364</v>
      </c>
      <c r="R3094" s="16" t="s">
        <v>1365</v>
      </c>
      <c r="S3094" s="16" t="s">
        <v>1366</v>
      </c>
      <c r="T3094" s="16" t="s">
        <v>1367</v>
      </c>
      <c r="U3094" s="18">
        <v>45073</v>
      </c>
      <c r="V3094" s="18">
        <v>45439</v>
      </c>
      <c r="W3094" s="15" t="s">
        <v>1368</v>
      </c>
      <c r="X3094" s="15" t="s">
        <v>1369</v>
      </c>
      <c r="Y3094" s="15" t="s">
        <v>41</v>
      </c>
      <c r="Z3094" s="15" t="s">
        <v>1363</v>
      </c>
      <c r="AA3094" s="15" t="s">
        <v>22</v>
      </c>
      <c r="AD3094" s="15" t="s">
        <v>1370</v>
      </c>
      <c r="AE3094" s="15" t="s">
        <v>1371</v>
      </c>
      <c r="AF3094" s="15" t="s">
        <v>735</v>
      </c>
      <c r="AK3094"/>
      <c r="AO3094"/>
      <c r="AP3094"/>
      <c r="AQ3094"/>
      <c r="AR3094"/>
    </row>
    <row r="3095" spans="1:44" s="15" customFormat="1">
      <c r="A3095" s="14">
        <v>45208.533518460645</v>
      </c>
      <c r="B3095" s="15" t="s">
        <v>1357</v>
      </c>
      <c r="C3095" s="15" t="s">
        <v>11</v>
      </c>
      <c r="D3095" s="14">
        <v>45208.533518460645</v>
      </c>
      <c r="E3095" s="15">
        <f t="shared" ca="1" si="84"/>
        <v>3424</v>
      </c>
      <c r="F3095" s="15" t="s">
        <v>12</v>
      </c>
      <c r="G3095" s="15" t="s">
        <v>13</v>
      </c>
      <c r="H3095" s="15" t="s">
        <v>474</v>
      </c>
      <c r="I3095" s="15" t="s">
        <v>475</v>
      </c>
      <c r="J3095" s="15" t="s">
        <v>1358</v>
      </c>
      <c r="K3095" s="16" t="s">
        <v>1359</v>
      </c>
      <c r="L3095" s="15" t="s">
        <v>1360</v>
      </c>
      <c r="M3095" s="15" t="s">
        <v>1361</v>
      </c>
      <c r="N3095" s="15" t="s">
        <v>1362</v>
      </c>
      <c r="O3095" s="15" t="s">
        <v>40</v>
      </c>
      <c r="P3095" s="15" t="s">
        <v>22</v>
      </c>
      <c r="Q3095" s="15" t="s">
        <v>1364</v>
      </c>
      <c r="R3095" s="16" t="s">
        <v>1365</v>
      </c>
      <c r="S3095" s="16" t="s">
        <v>1366</v>
      </c>
      <c r="T3095" s="16" t="s">
        <v>1367</v>
      </c>
      <c r="U3095" s="18">
        <v>45073</v>
      </c>
      <c r="V3095" s="18">
        <v>45439</v>
      </c>
      <c r="W3095" s="15" t="s">
        <v>1368</v>
      </c>
      <c r="X3095" s="15" t="s">
        <v>1369</v>
      </c>
      <c r="Y3095" s="15" t="s">
        <v>41</v>
      </c>
      <c r="Z3095" s="15" t="s">
        <v>1363</v>
      </c>
      <c r="AA3095" s="15" t="s">
        <v>22</v>
      </c>
      <c r="AD3095" s="15" t="s">
        <v>1370</v>
      </c>
      <c r="AE3095" s="15" t="s">
        <v>1371</v>
      </c>
      <c r="AF3095" s="15" t="s">
        <v>735</v>
      </c>
      <c r="AK3095"/>
      <c r="AO3095"/>
      <c r="AP3095"/>
      <c r="AQ3095"/>
      <c r="AR3095"/>
    </row>
    <row r="3096" spans="1:44" s="15" customFormat="1">
      <c r="A3096" s="14">
        <v>45239.533518460645</v>
      </c>
      <c r="B3096" s="15" t="s">
        <v>1357</v>
      </c>
      <c r="C3096" s="15" t="s">
        <v>11</v>
      </c>
      <c r="D3096" s="14">
        <v>45239.533518460645</v>
      </c>
      <c r="E3096" s="15">
        <f t="shared" ca="1" si="84"/>
        <v>2497</v>
      </c>
      <c r="F3096" s="15" t="s">
        <v>12</v>
      </c>
      <c r="G3096" s="15" t="s">
        <v>13</v>
      </c>
      <c r="H3096" s="15" t="s">
        <v>474</v>
      </c>
      <c r="I3096" s="15" t="s">
        <v>475</v>
      </c>
      <c r="J3096" s="15" t="s">
        <v>1358</v>
      </c>
      <c r="K3096" s="16" t="s">
        <v>1359</v>
      </c>
      <c r="L3096" s="15" t="s">
        <v>1360</v>
      </c>
      <c r="M3096" s="15" t="s">
        <v>1361</v>
      </c>
      <c r="N3096" s="15" t="s">
        <v>1362</v>
      </c>
      <c r="O3096" s="15" t="s">
        <v>40</v>
      </c>
      <c r="P3096" s="15" t="s">
        <v>22</v>
      </c>
      <c r="Q3096" s="15" t="s">
        <v>1364</v>
      </c>
      <c r="R3096" s="16" t="s">
        <v>1365</v>
      </c>
      <c r="S3096" s="16" t="s">
        <v>1366</v>
      </c>
      <c r="T3096" s="16" t="s">
        <v>1367</v>
      </c>
      <c r="U3096" s="18">
        <v>45073</v>
      </c>
      <c r="V3096" s="18">
        <v>45439</v>
      </c>
      <c r="W3096" s="15" t="s">
        <v>1368</v>
      </c>
      <c r="X3096" s="15" t="s">
        <v>1369</v>
      </c>
      <c r="Y3096" s="15" t="s">
        <v>41</v>
      </c>
      <c r="Z3096" s="15" t="s">
        <v>1363</v>
      </c>
      <c r="AA3096" s="15" t="s">
        <v>22</v>
      </c>
      <c r="AD3096" s="15" t="s">
        <v>1370</v>
      </c>
      <c r="AE3096" s="15" t="s">
        <v>1371</v>
      </c>
      <c r="AF3096" s="15" t="s">
        <v>735</v>
      </c>
      <c r="AL3096"/>
      <c r="AP3096"/>
      <c r="AQ3096"/>
      <c r="AR3096"/>
    </row>
    <row r="3097" spans="1:44" s="15" customFormat="1">
      <c r="A3097" s="14">
        <v>45269.533518460645</v>
      </c>
      <c r="B3097" s="15" t="s">
        <v>1357</v>
      </c>
      <c r="C3097" s="15" t="s">
        <v>11</v>
      </c>
      <c r="D3097" s="14">
        <v>45269.533518460645</v>
      </c>
      <c r="E3097" s="15">
        <f t="shared" ca="1" si="84"/>
        <v>2846</v>
      </c>
      <c r="F3097" s="15" t="s">
        <v>12</v>
      </c>
      <c r="G3097" s="15" t="s">
        <v>13</v>
      </c>
      <c r="H3097" s="15" t="s">
        <v>474</v>
      </c>
      <c r="I3097" s="15" t="s">
        <v>475</v>
      </c>
      <c r="J3097" s="15" t="s">
        <v>1358</v>
      </c>
      <c r="K3097" s="16" t="s">
        <v>1359</v>
      </c>
      <c r="L3097" s="15" t="s">
        <v>1360</v>
      </c>
      <c r="M3097" s="15" t="s">
        <v>1361</v>
      </c>
      <c r="N3097" s="15" t="s">
        <v>1362</v>
      </c>
      <c r="O3097" s="15" t="s">
        <v>40</v>
      </c>
      <c r="P3097" s="15" t="s">
        <v>22</v>
      </c>
      <c r="Q3097" s="15" t="s">
        <v>1364</v>
      </c>
      <c r="R3097" s="16" t="s">
        <v>1365</v>
      </c>
      <c r="S3097" s="16" t="s">
        <v>1366</v>
      </c>
      <c r="T3097" s="16" t="s">
        <v>1367</v>
      </c>
      <c r="U3097" s="18">
        <v>45073</v>
      </c>
      <c r="V3097" s="18">
        <v>45439</v>
      </c>
      <c r="W3097" s="15" t="s">
        <v>1368</v>
      </c>
      <c r="X3097" s="15" t="s">
        <v>1369</v>
      </c>
      <c r="Y3097" s="15" t="s">
        <v>41</v>
      </c>
      <c r="Z3097" s="15" t="s">
        <v>1363</v>
      </c>
      <c r="AA3097" s="15" t="s">
        <v>22</v>
      </c>
      <c r="AD3097" s="15" t="s">
        <v>1370</v>
      </c>
      <c r="AE3097" s="15" t="s">
        <v>1371</v>
      </c>
      <c r="AF3097" s="15" t="s">
        <v>735</v>
      </c>
      <c r="AL3097"/>
      <c r="AP3097"/>
      <c r="AQ3097"/>
      <c r="AR3097"/>
    </row>
    <row r="3098" spans="1:44" s="15" customFormat="1">
      <c r="A3098" s="14">
        <v>44205.543020833335</v>
      </c>
      <c r="B3098" s="15" t="s">
        <v>1372</v>
      </c>
      <c r="C3098" s="15" t="s">
        <v>11</v>
      </c>
      <c r="D3098" s="14">
        <v>44205.543020833335</v>
      </c>
      <c r="E3098" s="15">
        <f ca="1">RANDBETWEEN(2100,4500)</f>
        <v>2651</v>
      </c>
      <c r="F3098" s="15" t="s">
        <v>12</v>
      </c>
      <c r="G3098" s="15" t="s">
        <v>13</v>
      </c>
      <c r="H3098" s="15" t="s">
        <v>14</v>
      </c>
      <c r="I3098" s="15" t="s">
        <v>173</v>
      </c>
      <c r="J3098" s="15" t="s">
        <v>1373</v>
      </c>
      <c r="K3098" s="16" t="s">
        <v>1374</v>
      </c>
      <c r="L3098" s="15" t="s">
        <v>1375</v>
      </c>
      <c r="M3098" s="15" t="s">
        <v>1376</v>
      </c>
      <c r="N3098" s="15" t="s">
        <v>1377</v>
      </c>
      <c r="O3098" s="15" t="s">
        <v>194</v>
      </c>
      <c r="P3098" s="15" t="s">
        <v>22</v>
      </c>
      <c r="Q3098" s="15" t="s">
        <v>1379</v>
      </c>
      <c r="R3098" s="16" t="s">
        <v>1380</v>
      </c>
      <c r="S3098" s="16" t="s">
        <v>1381</v>
      </c>
      <c r="T3098" s="16" t="s">
        <v>1382</v>
      </c>
      <c r="U3098" s="18">
        <v>45061</v>
      </c>
      <c r="V3098" s="18">
        <v>45427</v>
      </c>
      <c r="W3098" s="15" t="s">
        <v>1383</v>
      </c>
      <c r="X3098" s="15" t="s">
        <v>1384</v>
      </c>
      <c r="Y3098" s="15" t="s">
        <v>41</v>
      </c>
      <c r="Z3098" s="15" t="s">
        <v>1378</v>
      </c>
      <c r="AA3098" s="15" t="s">
        <v>22</v>
      </c>
      <c r="AD3098" s="15" t="s">
        <v>1385</v>
      </c>
      <c r="AE3098" s="15" t="s">
        <v>1386</v>
      </c>
      <c r="AF3098" s="15" t="s">
        <v>1387</v>
      </c>
      <c r="AG3098"/>
      <c r="AI3098"/>
      <c r="AR3098"/>
    </row>
    <row r="3099" spans="1:44" s="15" customFormat="1">
      <c r="A3099" s="14">
        <v>44236.543020833335</v>
      </c>
      <c r="B3099" s="15" t="s">
        <v>1372</v>
      </c>
      <c r="C3099" s="15" t="s">
        <v>11</v>
      </c>
      <c r="D3099" s="14">
        <v>44236.543020833335</v>
      </c>
      <c r="E3099" s="15">
        <f t="shared" ref="E3099:E3133" ca="1" si="85">RANDBETWEEN(2100,4500)</f>
        <v>2411</v>
      </c>
      <c r="F3099" s="15" t="s">
        <v>12</v>
      </c>
      <c r="G3099" s="15" t="s">
        <v>13</v>
      </c>
      <c r="H3099" s="15" t="s">
        <v>14</v>
      </c>
      <c r="I3099" s="15" t="s">
        <v>173</v>
      </c>
      <c r="J3099" s="15" t="s">
        <v>1373</v>
      </c>
      <c r="K3099" s="16" t="s">
        <v>1374</v>
      </c>
      <c r="L3099" s="15" t="s">
        <v>1375</v>
      </c>
      <c r="M3099" s="15" t="s">
        <v>1376</v>
      </c>
      <c r="N3099" s="15" t="s">
        <v>1377</v>
      </c>
      <c r="O3099" s="15" t="s">
        <v>194</v>
      </c>
      <c r="P3099" s="15" t="s">
        <v>22</v>
      </c>
      <c r="Q3099" s="15" t="s">
        <v>1379</v>
      </c>
      <c r="R3099" s="16" t="s">
        <v>1380</v>
      </c>
      <c r="S3099" s="16" t="s">
        <v>1381</v>
      </c>
      <c r="T3099" s="16" t="s">
        <v>1382</v>
      </c>
      <c r="U3099" s="18">
        <v>45061</v>
      </c>
      <c r="V3099" s="18">
        <v>45427</v>
      </c>
      <c r="W3099" s="15" t="s">
        <v>1383</v>
      </c>
      <c r="X3099" s="15" t="s">
        <v>1384</v>
      </c>
      <c r="Y3099" s="15" t="s">
        <v>41</v>
      </c>
      <c r="Z3099" s="15" t="s">
        <v>1378</v>
      </c>
      <c r="AA3099" s="15" t="s">
        <v>22</v>
      </c>
      <c r="AD3099" s="15" t="s">
        <v>1385</v>
      </c>
      <c r="AE3099" s="15" t="s">
        <v>1386</v>
      </c>
      <c r="AF3099" s="15" t="s">
        <v>1387</v>
      </c>
      <c r="AG3099"/>
      <c r="AI3099"/>
      <c r="AR3099"/>
    </row>
    <row r="3100" spans="1:44" s="15" customFormat="1">
      <c r="A3100" s="14">
        <v>44264.543020833335</v>
      </c>
      <c r="B3100" s="15" t="s">
        <v>1372</v>
      </c>
      <c r="C3100" s="15" t="s">
        <v>11</v>
      </c>
      <c r="D3100" s="14">
        <v>44264.543020833335</v>
      </c>
      <c r="E3100" s="15">
        <f t="shared" ca="1" si="85"/>
        <v>3827</v>
      </c>
      <c r="F3100" s="15" t="s">
        <v>12</v>
      </c>
      <c r="G3100" s="15" t="s">
        <v>13</v>
      </c>
      <c r="H3100" s="15" t="s">
        <v>14</v>
      </c>
      <c r="I3100" s="15" t="s">
        <v>173</v>
      </c>
      <c r="J3100" s="15" t="s">
        <v>1373</v>
      </c>
      <c r="K3100" s="16" t="s">
        <v>1374</v>
      </c>
      <c r="L3100" s="15" t="s">
        <v>1375</v>
      </c>
      <c r="M3100" s="15" t="s">
        <v>1376</v>
      </c>
      <c r="N3100" s="15" t="s">
        <v>1377</v>
      </c>
      <c r="O3100" s="15" t="s">
        <v>194</v>
      </c>
      <c r="P3100" s="15" t="s">
        <v>22</v>
      </c>
      <c r="Q3100" s="15" t="s">
        <v>1379</v>
      </c>
      <c r="R3100" s="16" t="s">
        <v>1380</v>
      </c>
      <c r="S3100" s="16" t="s">
        <v>1381</v>
      </c>
      <c r="T3100" s="16" t="s">
        <v>1382</v>
      </c>
      <c r="U3100" s="18">
        <v>45061</v>
      </c>
      <c r="V3100" s="18">
        <v>45427</v>
      </c>
      <c r="W3100" s="15" t="s">
        <v>1383</v>
      </c>
      <c r="X3100" s="15" t="s">
        <v>1384</v>
      </c>
      <c r="Y3100" s="15" t="s">
        <v>41</v>
      </c>
      <c r="Z3100" s="15" t="s">
        <v>1378</v>
      </c>
      <c r="AA3100" s="15" t="s">
        <v>22</v>
      </c>
      <c r="AD3100" s="15" t="s">
        <v>1385</v>
      </c>
      <c r="AE3100" s="15" t="s">
        <v>1386</v>
      </c>
      <c r="AF3100" s="15" t="s">
        <v>1387</v>
      </c>
      <c r="AG3100"/>
      <c r="AI3100"/>
      <c r="AR3100"/>
    </row>
    <row r="3101" spans="1:44">
      <c r="A3101" s="14">
        <v>44295.543020833335</v>
      </c>
      <c r="B3101" s="15" t="s">
        <v>1372</v>
      </c>
      <c r="C3101" s="15" t="s">
        <v>11</v>
      </c>
      <c r="D3101" s="14">
        <v>44295.543020833335</v>
      </c>
      <c r="E3101" s="15">
        <f t="shared" ca="1" si="85"/>
        <v>3329</v>
      </c>
      <c r="F3101" s="15" t="s">
        <v>12</v>
      </c>
      <c r="G3101" s="15" t="s">
        <v>13</v>
      </c>
      <c r="H3101" s="15" t="s">
        <v>14</v>
      </c>
      <c r="I3101" s="15" t="s">
        <v>173</v>
      </c>
      <c r="J3101" s="15" t="s">
        <v>1373</v>
      </c>
      <c r="K3101" s="16" t="s">
        <v>1374</v>
      </c>
      <c r="L3101" s="15" t="s">
        <v>1375</v>
      </c>
      <c r="M3101" s="15" t="s">
        <v>1376</v>
      </c>
      <c r="N3101" s="15" t="s">
        <v>1377</v>
      </c>
      <c r="O3101" s="15" t="s">
        <v>194</v>
      </c>
      <c r="P3101" s="15" t="s">
        <v>22</v>
      </c>
      <c r="Q3101" s="15" t="s">
        <v>1379</v>
      </c>
      <c r="R3101" s="16" t="s">
        <v>1380</v>
      </c>
      <c r="S3101" s="16" t="s">
        <v>1381</v>
      </c>
      <c r="T3101" s="16" t="s">
        <v>1382</v>
      </c>
      <c r="U3101" s="18">
        <v>45061</v>
      </c>
      <c r="V3101" s="18">
        <v>45427</v>
      </c>
      <c r="W3101" s="15" t="s">
        <v>1383</v>
      </c>
      <c r="X3101" s="15" t="s">
        <v>1384</v>
      </c>
      <c r="Y3101" s="15" t="s">
        <v>41</v>
      </c>
      <c r="Z3101" s="15" t="s">
        <v>1378</v>
      </c>
      <c r="AA3101" s="15" t="s">
        <v>22</v>
      </c>
      <c r="AB3101" s="15"/>
      <c r="AC3101" s="15"/>
      <c r="AD3101" s="15" t="s">
        <v>1385</v>
      </c>
      <c r="AE3101" s="15" t="s">
        <v>1386</v>
      </c>
      <c r="AF3101" s="15" t="s">
        <v>1387</v>
      </c>
      <c r="AH3101" s="15"/>
      <c r="AJ3101" s="15"/>
      <c r="AK3101" s="15"/>
      <c r="AL3101" s="15"/>
      <c r="AM3101" s="15"/>
      <c r="AN3101" s="15"/>
      <c r="AO3101" s="15"/>
      <c r="AP3101" s="15"/>
      <c r="AQ3101" s="15"/>
    </row>
    <row r="3102" spans="1:44">
      <c r="A3102" s="14">
        <v>44325.543020833335</v>
      </c>
      <c r="B3102" s="15" t="s">
        <v>1372</v>
      </c>
      <c r="C3102" s="15" t="s">
        <v>11</v>
      </c>
      <c r="D3102" s="14">
        <v>44325.543020833335</v>
      </c>
      <c r="E3102" s="15">
        <f t="shared" ca="1" si="85"/>
        <v>2854</v>
      </c>
      <c r="F3102" s="15" t="s">
        <v>12</v>
      </c>
      <c r="G3102" s="15" t="s">
        <v>13</v>
      </c>
      <c r="H3102" s="15" t="s">
        <v>14</v>
      </c>
      <c r="I3102" s="15" t="s">
        <v>173</v>
      </c>
      <c r="J3102" s="15" t="s">
        <v>1373</v>
      </c>
      <c r="K3102" s="16" t="s">
        <v>1374</v>
      </c>
      <c r="L3102" s="15" t="s">
        <v>1375</v>
      </c>
      <c r="M3102" s="15" t="s">
        <v>1376</v>
      </c>
      <c r="N3102" s="15" t="s">
        <v>1377</v>
      </c>
      <c r="O3102" s="15" t="s">
        <v>194</v>
      </c>
      <c r="P3102" s="15" t="s">
        <v>22</v>
      </c>
      <c r="Q3102" s="15" t="s">
        <v>1379</v>
      </c>
      <c r="R3102" s="16" t="s">
        <v>1380</v>
      </c>
      <c r="S3102" s="16" t="s">
        <v>1381</v>
      </c>
      <c r="T3102" s="16" t="s">
        <v>1382</v>
      </c>
      <c r="U3102" s="18">
        <v>45061</v>
      </c>
      <c r="V3102" s="18">
        <v>45427</v>
      </c>
      <c r="W3102" s="15" t="s">
        <v>1383</v>
      </c>
      <c r="X3102" s="15" t="s">
        <v>1384</v>
      </c>
      <c r="Y3102" s="15" t="s">
        <v>41</v>
      </c>
      <c r="Z3102" s="15" t="s">
        <v>1378</v>
      </c>
      <c r="AA3102" s="15" t="s">
        <v>22</v>
      </c>
      <c r="AB3102" s="15"/>
      <c r="AC3102" s="15"/>
      <c r="AD3102" s="15" t="s">
        <v>1385</v>
      </c>
      <c r="AE3102" s="15" t="s">
        <v>1386</v>
      </c>
      <c r="AF3102" s="15" t="s">
        <v>1387</v>
      </c>
      <c r="AH3102" s="15"/>
      <c r="AI3102" s="15"/>
      <c r="AJ3102" s="15"/>
      <c r="AK3102" s="15"/>
      <c r="AL3102" s="15"/>
      <c r="AM3102" s="15"/>
      <c r="AN3102" s="15"/>
      <c r="AO3102" s="15"/>
      <c r="AP3102" s="15"/>
      <c r="AQ3102" s="15"/>
      <c r="AR3102" s="15"/>
    </row>
    <row r="3103" spans="1:44">
      <c r="A3103" s="14">
        <v>44356.543020833335</v>
      </c>
      <c r="B3103" s="15" t="s">
        <v>1372</v>
      </c>
      <c r="C3103" s="15" t="s">
        <v>11</v>
      </c>
      <c r="D3103" s="14">
        <v>44356.543020833335</v>
      </c>
      <c r="E3103" s="15">
        <f t="shared" ca="1" si="85"/>
        <v>3487</v>
      </c>
      <c r="F3103" s="15" t="s">
        <v>12</v>
      </c>
      <c r="G3103" s="15" t="s">
        <v>13</v>
      </c>
      <c r="H3103" s="15" t="s">
        <v>14</v>
      </c>
      <c r="I3103" s="15" t="s">
        <v>173</v>
      </c>
      <c r="J3103" s="15" t="s">
        <v>1373</v>
      </c>
      <c r="K3103" s="16" t="s">
        <v>1374</v>
      </c>
      <c r="L3103" s="15" t="s">
        <v>1375</v>
      </c>
      <c r="M3103" s="15" t="s">
        <v>1376</v>
      </c>
      <c r="N3103" s="15" t="s">
        <v>1377</v>
      </c>
      <c r="O3103" s="15" t="s">
        <v>194</v>
      </c>
      <c r="P3103" s="15" t="s">
        <v>22</v>
      </c>
      <c r="Q3103" s="15" t="s">
        <v>1379</v>
      </c>
      <c r="R3103" s="16" t="s">
        <v>1380</v>
      </c>
      <c r="S3103" s="16" t="s">
        <v>1381</v>
      </c>
      <c r="T3103" s="16" t="s">
        <v>1382</v>
      </c>
      <c r="U3103" s="18">
        <v>45061</v>
      </c>
      <c r="V3103" s="18">
        <v>45427</v>
      </c>
      <c r="W3103" s="15" t="s">
        <v>1383</v>
      </c>
      <c r="X3103" s="15" t="s">
        <v>1384</v>
      </c>
      <c r="Y3103" s="15" t="s">
        <v>41</v>
      </c>
      <c r="Z3103" s="15" t="s">
        <v>1378</v>
      </c>
      <c r="AA3103" s="15" t="s">
        <v>22</v>
      </c>
      <c r="AB3103" s="15"/>
      <c r="AC3103" s="15"/>
      <c r="AD3103" s="15" t="s">
        <v>1385</v>
      </c>
      <c r="AE3103" s="15" t="s">
        <v>1386</v>
      </c>
      <c r="AF3103" s="15" t="s">
        <v>1387</v>
      </c>
      <c r="AG3103" s="15"/>
      <c r="AH3103" s="15"/>
      <c r="AI3103" s="15"/>
      <c r="AJ3103" s="15"/>
      <c r="AK3103" s="15"/>
      <c r="AL3103" s="15"/>
      <c r="AM3103" s="15"/>
      <c r="AN3103" s="15"/>
      <c r="AO3103" s="15"/>
      <c r="AP3103" s="15"/>
      <c r="AQ3103" s="15"/>
      <c r="AR3103" s="15"/>
    </row>
    <row r="3104" spans="1:44">
      <c r="A3104" s="14">
        <v>44386.543020833335</v>
      </c>
      <c r="B3104" s="15" t="s">
        <v>1372</v>
      </c>
      <c r="C3104" s="15" t="s">
        <v>11</v>
      </c>
      <c r="D3104" s="14">
        <v>44386.543020833335</v>
      </c>
      <c r="E3104" s="15">
        <f t="shared" ca="1" si="85"/>
        <v>3997</v>
      </c>
      <c r="F3104" s="15" t="s">
        <v>12</v>
      </c>
      <c r="G3104" s="15" t="s">
        <v>13</v>
      </c>
      <c r="H3104" s="15" t="s">
        <v>14</v>
      </c>
      <c r="I3104" s="15" t="s">
        <v>173</v>
      </c>
      <c r="J3104" s="15" t="s">
        <v>1373</v>
      </c>
      <c r="K3104" s="16" t="s">
        <v>1374</v>
      </c>
      <c r="L3104" s="15" t="s">
        <v>1375</v>
      </c>
      <c r="M3104" s="15" t="s">
        <v>1376</v>
      </c>
      <c r="N3104" s="15" t="s">
        <v>1377</v>
      </c>
      <c r="O3104" s="15" t="s">
        <v>194</v>
      </c>
      <c r="P3104" s="15" t="s">
        <v>22</v>
      </c>
      <c r="Q3104" s="15" t="s">
        <v>1379</v>
      </c>
      <c r="R3104" s="16" t="s">
        <v>1380</v>
      </c>
      <c r="S3104" s="16" t="s">
        <v>1381</v>
      </c>
      <c r="T3104" s="16" t="s">
        <v>1382</v>
      </c>
      <c r="U3104" s="18">
        <v>45061</v>
      </c>
      <c r="V3104" s="18">
        <v>45427</v>
      </c>
      <c r="W3104" s="15" t="s">
        <v>1383</v>
      </c>
      <c r="X3104" s="15" t="s">
        <v>1384</v>
      </c>
      <c r="Y3104" s="15" t="s">
        <v>41</v>
      </c>
      <c r="Z3104" s="15" t="s">
        <v>1378</v>
      </c>
      <c r="AA3104" s="15" t="s">
        <v>22</v>
      </c>
      <c r="AB3104" s="15"/>
      <c r="AC3104" s="15"/>
      <c r="AD3104" s="15" t="s">
        <v>1385</v>
      </c>
      <c r="AE3104" s="15" t="s">
        <v>1386</v>
      </c>
      <c r="AF3104" s="15" t="s">
        <v>1387</v>
      </c>
      <c r="AG3104" s="15"/>
      <c r="AI3104" s="15"/>
      <c r="AJ3104" s="15"/>
      <c r="AK3104" s="15"/>
      <c r="AL3104" s="15"/>
      <c r="AM3104" s="15"/>
      <c r="AN3104" s="15"/>
      <c r="AO3104" s="15"/>
      <c r="AP3104" s="15"/>
      <c r="AQ3104" s="15"/>
      <c r="AR3104" s="15"/>
    </row>
    <row r="3105" spans="1:44">
      <c r="A3105" s="14">
        <v>44417.543020833335</v>
      </c>
      <c r="B3105" s="15" t="s">
        <v>1372</v>
      </c>
      <c r="C3105" s="15" t="s">
        <v>11</v>
      </c>
      <c r="D3105" s="14">
        <v>44417.543020833335</v>
      </c>
      <c r="E3105" s="15">
        <f t="shared" ca="1" si="85"/>
        <v>4426</v>
      </c>
      <c r="F3105" s="15" t="s">
        <v>12</v>
      </c>
      <c r="G3105" s="15" t="s">
        <v>13</v>
      </c>
      <c r="H3105" s="15" t="s">
        <v>14</v>
      </c>
      <c r="I3105" s="15" t="s">
        <v>173</v>
      </c>
      <c r="J3105" s="15" t="s">
        <v>1373</v>
      </c>
      <c r="K3105" s="16" t="s">
        <v>1374</v>
      </c>
      <c r="L3105" s="15" t="s">
        <v>1375</v>
      </c>
      <c r="M3105" s="15" t="s">
        <v>1376</v>
      </c>
      <c r="N3105" s="15" t="s">
        <v>1377</v>
      </c>
      <c r="O3105" s="15" t="s">
        <v>194</v>
      </c>
      <c r="P3105" s="15" t="s">
        <v>22</v>
      </c>
      <c r="Q3105" s="15" t="s">
        <v>1379</v>
      </c>
      <c r="R3105" s="16" t="s">
        <v>1380</v>
      </c>
      <c r="S3105" s="16" t="s">
        <v>1381</v>
      </c>
      <c r="T3105" s="16" t="s">
        <v>1382</v>
      </c>
      <c r="U3105" s="18">
        <v>45061</v>
      </c>
      <c r="V3105" s="18">
        <v>45427</v>
      </c>
      <c r="W3105" s="15" t="s">
        <v>1383</v>
      </c>
      <c r="X3105" s="15" t="s">
        <v>1384</v>
      </c>
      <c r="Y3105" s="15" t="s">
        <v>41</v>
      </c>
      <c r="Z3105" s="15" t="s">
        <v>1378</v>
      </c>
      <c r="AA3105" s="15" t="s">
        <v>22</v>
      </c>
      <c r="AB3105" s="15"/>
      <c r="AC3105" s="15"/>
      <c r="AD3105" s="15" t="s">
        <v>1385</v>
      </c>
      <c r="AE3105" s="15" t="s">
        <v>1386</v>
      </c>
      <c r="AF3105" s="15" t="s">
        <v>1387</v>
      </c>
      <c r="AG3105" s="15"/>
      <c r="AI3105" s="15"/>
      <c r="AJ3105" s="15"/>
      <c r="AK3105" s="15"/>
      <c r="AL3105" s="15"/>
      <c r="AM3105" s="15"/>
      <c r="AN3105" s="15"/>
      <c r="AO3105" s="15"/>
      <c r="AP3105" s="15"/>
      <c r="AQ3105" s="15"/>
      <c r="AR3105" s="15"/>
    </row>
    <row r="3106" spans="1:44">
      <c r="A3106" s="14">
        <v>44448.543020833335</v>
      </c>
      <c r="B3106" s="15" t="s">
        <v>1372</v>
      </c>
      <c r="C3106" s="15" t="s">
        <v>11</v>
      </c>
      <c r="D3106" s="14">
        <v>44448.543020833335</v>
      </c>
      <c r="E3106" s="15">
        <f t="shared" ca="1" si="85"/>
        <v>3640</v>
      </c>
      <c r="F3106" s="15" t="s">
        <v>12</v>
      </c>
      <c r="G3106" s="15" t="s">
        <v>13</v>
      </c>
      <c r="H3106" s="15" t="s">
        <v>14</v>
      </c>
      <c r="I3106" s="15" t="s">
        <v>173</v>
      </c>
      <c r="J3106" s="15" t="s">
        <v>1373</v>
      </c>
      <c r="K3106" s="16" t="s">
        <v>1374</v>
      </c>
      <c r="L3106" s="15" t="s">
        <v>1375</v>
      </c>
      <c r="M3106" s="15" t="s">
        <v>1376</v>
      </c>
      <c r="N3106" s="15" t="s">
        <v>1377</v>
      </c>
      <c r="O3106" s="15" t="s">
        <v>194</v>
      </c>
      <c r="P3106" s="15" t="s">
        <v>22</v>
      </c>
      <c r="Q3106" s="15" t="s">
        <v>1379</v>
      </c>
      <c r="R3106" s="16" t="s">
        <v>1380</v>
      </c>
      <c r="S3106" s="16" t="s">
        <v>1381</v>
      </c>
      <c r="T3106" s="16" t="s">
        <v>1382</v>
      </c>
      <c r="U3106" s="18">
        <v>45061</v>
      </c>
      <c r="V3106" s="18">
        <v>45427</v>
      </c>
      <c r="W3106" s="15" t="s">
        <v>1383</v>
      </c>
      <c r="X3106" s="15" t="s">
        <v>1384</v>
      </c>
      <c r="Y3106" s="15" t="s">
        <v>41</v>
      </c>
      <c r="Z3106" s="15" t="s">
        <v>1378</v>
      </c>
      <c r="AA3106" s="15" t="s">
        <v>22</v>
      </c>
      <c r="AB3106" s="15"/>
      <c r="AC3106" s="15"/>
      <c r="AD3106" s="15" t="s">
        <v>1385</v>
      </c>
      <c r="AE3106" s="15" t="s">
        <v>1386</v>
      </c>
      <c r="AF3106" s="15" t="s">
        <v>1387</v>
      </c>
      <c r="AG3106" s="15"/>
      <c r="AI3106" s="15"/>
      <c r="AJ3106" s="15"/>
      <c r="AK3106" s="15"/>
      <c r="AL3106" s="15"/>
      <c r="AM3106" s="15"/>
      <c r="AN3106" s="15"/>
      <c r="AO3106" s="15"/>
      <c r="AP3106" s="15"/>
      <c r="AQ3106" s="15"/>
      <c r="AR3106" s="15"/>
    </row>
    <row r="3107" spans="1:44">
      <c r="A3107" s="14">
        <v>44478.543020833335</v>
      </c>
      <c r="B3107" s="15" t="s">
        <v>1372</v>
      </c>
      <c r="C3107" s="15" t="s">
        <v>11</v>
      </c>
      <c r="D3107" s="14">
        <v>44478.543020833335</v>
      </c>
      <c r="E3107" s="15">
        <f t="shared" ca="1" si="85"/>
        <v>4198</v>
      </c>
      <c r="F3107" s="15" t="s">
        <v>12</v>
      </c>
      <c r="G3107" s="15" t="s">
        <v>13</v>
      </c>
      <c r="H3107" s="15" t="s">
        <v>14</v>
      </c>
      <c r="I3107" s="15" t="s">
        <v>173</v>
      </c>
      <c r="J3107" s="15" t="s">
        <v>1373</v>
      </c>
      <c r="K3107" s="16" t="s">
        <v>1374</v>
      </c>
      <c r="L3107" s="15" t="s">
        <v>1375</v>
      </c>
      <c r="M3107" s="15" t="s">
        <v>1376</v>
      </c>
      <c r="N3107" s="15" t="s">
        <v>1377</v>
      </c>
      <c r="O3107" s="15" t="s">
        <v>194</v>
      </c>
      <c r="P3107" s="15" t="s">
        <v>22</v>
      </c>
      <c r="Q3107" s="15" t="s">
        <v>1379</v>
      </c>
      <c r="R3107" s="16" t="s">
        <v>1380</v>
      </c>
      <c r="S3107" s="16" t="s">
        <v>1381</v>
      </c>
      <c r="T3107" s="16" t="s">
        <v>1382</v>
      </c>
      <c r="U3107" s="18">
        <v>45061</v>
      </c>
      <c r="V3107" s="18">
        <v>45427</v>
      </c>
      <c r="W3107" s="15" t="s">
        <v>1383</v>
      </c>
      <c r="X3107" s="15" t="s">
        <v>1384</v>
      </c>
      <c r="Y3107" s="15" t="s">
        <v>41</v>
      </c>
      <c r="Z3107" s="15" t="s">
        <v>1378</v>
      </c>
      <c r="AA3107" s="15" t="s">
        <v>22</v>
      </c>
      <c r="AB3107" s="15"/>
      <c r="AC3107" s="15"/>
      <c r="AD3107" s="15" t="s">
        <v>1385</v>
      </c>
      <c r="AE3107" s="15" t="s">
        <v>1386</v>
      </c>
      <c r="AF3107" s="15" t="s">
        <v>1387</v>
      </c>
      <c r="AG3107" s="15"/>
      <c r="AI3107" s="15"/>
      <c r="AJ3107" s="15"/>
      <c r="AK3107" s="15"/>
      <c r="AL3107" s="15"/>
      <c r="AM3107" s="15"/>
      <c r="AN3107" s="15"/>
      <c r="AO3107" s="15"/>
      <c r="AP3107" s="15"/>
      <c r="AQ3107" s="15"/>
      <c r="AR3107" s="15"/>
    </row>
    <row r="3108" spans="1:44">
      <c r="A3108" s="14">
        <v>44509.543020833335</v>
      </c>
      <c r="B3108" s="15" t="s">
        <v>1372</v>
      </c>
      <c r="C3108" s="15" t="s">
        <v>11</v>
      </c>
      <c r="D3108" s="14">
        <v>44509.543020833335</v>
      </c>
      <c r="E3108" s="15">
        <f t="shared" ca="1" si="85"/>
        <v>4359</v>
      </c>
      <c r="F3108" s="15" t="s">
        <v>12</v>
      </c>
      <c r="G3108" s="15" t="s">
        <v>13</v>
      </c>
      <c r="H3108" s="15" t="s">
        <v>14</v>
      </c>
      <c r="I3108" s="15" t="s">
        <v>173</v>
      </c>
      <c r="J3108" s="15" t="s">
        <v>1373</v>
      </c>
      <c r="K3108" s="16" t="s">
        <v>1374</v>
      </c>
      <c r="L3108" s="15" t="s">
        <v>1375</v>
      </c>
      <c r="M3108" s="15" t="s">
        <v>1376</v>
      </c>
      <c r="N3108" s="15" t="s">
        <v>1377</v>
      </c>
      <c r="O3108" s="15" t="s">
        <v>194</v>
      </c>
      <c r="P3108" s="15" t="s">
        <v>22</v>
      </c>
      <c r="Q3108" s="15" t="s">
        <v>1379</v>
      </c>
      <c r="R3108" s="16" t="s">
        <v>1380</v>
      </c>
      <c r="S3108" s="16" t="s">
        <v>1381</v>
      </c>
      <c r="T3108" s="16" t="s">
        <v>1382</v>
      </c>
      <c r="U3108" s="18">
        <v>45061</v>
      </c>
      <c r="V3108" s="18">
        <v>45427</v>
      </c>
      <c r="W3108" s="15" t="s">
        <v>1383</v>
      </c>
      <c r="X3108" s="15" t="s">
        <v>1384</v>
      </c>
      <c r="Y3108" s="15" t="s">
        <v>41</v>
      </c>
      <c r="Z3108" s="15" t="s">
        <v>1378</v>
      </c>
      <c r="AA3108" s="15" t="s">
        <v>22</v>
      </c>
      <c r="AB3108" s="15"/>
      <c r="AC3108" s="15"/>
      <c r="AD3108" s="15" t="s">
        <v>1385</v>
      </c>
      <c r="AE3108" s="15" t="s">
        <v>1386</v>
      </c>
      <c r="AF3108" s="15" t="s">
        <v>1387</v>
      </c>
      <c r="AG3108" s="15"/>
      <c r="AI3108" s="15"/>
      <c r="AJ3108" s="15"/>
      <c r="AK3108" s="15"/>
      <c r="AL3108" s="15"/>
      <c r="AM3108" s="15"/>
      <c r="AN3108" s="15"/>
      <c r="AO3108" s="15"/>
      <c r="AP3108" s="15"/>
      <c r="AQ3108" s="15"/>
      <c r="AR3108" s="15"/>
    </row>
    <row r="3109" spans="1:44">
      <c r="A3109" s="14">
        <v>44539.543020833335</v>
      </c>
      <c r="B3109" s="15" t="s">
        <v>1372</v>
      </c>
      <c r="C3109" s="15" t="s">
        <v>11</v>
      </c>
      <c r="D3109" s="14">
        <v>44539.543020833335</v>
      </c>
      <c r="E3109" s="15">
        <f t="shared" ca="1" si="85"/>
        <v>2843</v>
      </c>
      <c r="F3109" s="15" t="s">
        <v>12</v>
      </c>
      <c r="G3109" s="15" t="s">
        <v>13</v>
      </c>
      <c r="H3109" s="15" t="s">
        <v>14</v>
      </c>
      <c r="I3109" s="15" t="s">
        <v>173</v>
      </c>
      <c r="J3109" s="15" t="s">
        <v>1373</v>
      </c>
      <c r="K3109" s="16" t="s">
        <v>1374</v>
      </c>
      <c r="L3109" s="15" t="s">
        <v>1375</v>
      </c>
      <c r="M3109" s="15" t="s">
        <v>1376</v>
      </c>
      <c r="N3109" s="15" t="s">
        <v>1377</v>
      </c>
      <c r="O3109" s="15" t="s">
        <v>194</v>
      </c>
      <c r="P3109" s="15" t="s">
        <v>22</v>
      </c>
      <c r="Q3109" s="15" t="s">
        <v>1379</v>
      </c>
      <c r="R3109" s="16" t="s">
        <v>1380</v>
      </c>
      <c r="S3109" s="16" t="s">
        <v>1381</v>
      </c>
      <c r="T3109" s="16" t="s">
        <v>1382</v>
      </c>
      <c r="U3109" s="18">
        <v>45061</v>
      </c>
      <c r="V3109" s="18">
        <v>45427</v>
      </c>
      <c r="W3109" s="15" t="s">
        <v>1383</v>
      </c>
      <c r="X3109" s="15" t="s">
        <v>1384</v>
      </c>
      <c r="Y3109" s="15" t="s">
        <v>41</v>
      </c>
      <c r="Z3109" s="15" t="s">
        <v>1378</v>
      </c>
      <c r="AA3109" s="15" t="s">
        <v>22</v>
      </c>
      <c r="AB3109" s="15"/>
      <c r="AC3109" s="15"/>
      <c r="AD3109" s="15" t="s">
        <v>1385</v>
      </c>
      <c r="AE3109" s="15" t="s">
        <v>1386</v>
      </c>
      <c r="AF3109" s="15" t="s">
        <v>1387</v>
      </c>
      <c r="AG3109" s="15"/>
      <c r="AI3109" s="15"/>
      <c r="AJ3109" s="15"/>
      <c r="AK3109" s="15"/>
      <c r="AL3109" s="15"/>
      <c r="AM3109" s="15"/>
      <c r="AN3109" s="15"/>
      <c r="AO3109" s="15"/>
      <c r="AP3109" s="15"/>
      <c r="AQ3109" s="15"/>
      <c r="AR3109" s="15"/>
    </row>
    <row r="3110" spans="1:44" s="15" customFormat="1">
      <c r="A3110" s="14">
        <v>44570.543020833335</v>
      </c>
      <c r="B3110" s="15" t="s">
        <v>1372</v>
      </c>
      <c r="C3110" s="15" t="s">
        <v>11</v>
      </c>
      <c r="D3110" s="14">
        <v>44570.543020833335</v>
      </c>
      <c r="E3110" s="15">
        <f t="shared" ca="1" si="85"/>
        <v>4157</v>
      </c>
      <c r="F3110" s="15" t="s">
        <v>12</v>
      </c>
      <c r="G3110" s="15" t="s">
        <v>13</v>
      </c>
      <c r="H3110" s="15" t="s">
        <v>14</v>
      </c>
      <c r="I3110" s="15" t="s">
        <v>173</v>
      </c>
      <c r="J3110" s="15" t="s">
        <v>1373</v>
      </c>
      <c r="K3110" s="16" t="s">
        <v>1374</v>
      </c>
      <c r="L3110" s="15" t="s">
        <v>1375</v>
      </c>
      <c r="M3110" s="15" t="s">
        <v>1376</v>
      </c>
      <c r="N3110" s="15" t="s">
        <v>1377</v>
      </c>
      <c r="O3110" s="15" t="s">
        <v>194</v>
      </c>
      <c r="P3110" s="15" t="s">
        <v>22</v>
      </c>
      <c r="Q3110" s="15" t="s">
        <v>1379</v>
      </c>
      <c r="R3110" s="16" t="s">
        <v>1380</v>
      </c>
      <c r="S3110" s="16" t="s">
        <v>1381</v>
      </c>
      <c r="T3110" s="16" t="s">
        <v>1382</v>
      </c>
      <c r="U3110" s="18">
        <v>45061</v>
      </c>
      <c r="V3110" s="18">
        <v>45427</v>
      </c>
      <c r="W3110" s="15" t="s">
        <v>1383</v>
      </c>
      <c r="X3110" s="15" t="s">
        <v>1384</v>
      </c>
      <c r="Y3110" s="15" t="s">
        <v>41</v>
      </c>
      <c r="Z3110" s="15" t="s">
        <v>1378</v>
      </c>
      <c r="AA3110" s="15" t="s">
        <v>22</v>
      </c>
      <c r="AD3110" s="15" t="s">
        <v>1385</v>
      </c>
      <c r="AE3110" s="15" t="s">
        <v>1386</v>
      </c>
      <c r="AF3110" s="15" t="s">
        <v>1387</v>
      </c>
    </row>
    <row r="3111" spans="1:44" s="15" customFormat="1">
      <c r="A3111" s="14">
        <v>44601.543020833335</v>
      </c>
      <c r="B3111" s="15" t="s">
        <v>1372</v>
      </c>
      <c r="C3111" s="15" t="s">
        <v>11</v>
      </c>
      <c r="D3111" s="14">
        <v>44601.543020833335</v>
      </c>
      <c r="E3111" s="15">
        <f t="shared" ca="1" si="85"/>
        <v>2685</v>
      </c>
      <c r="F3111" s="15" t="s">
        <v>12</v>
      </c>
      <c r="G3111" s="15" t="s">
        <v>13</v>
      </c>
      <c r="H3111" s="15" t="s">
        <v>14</v>
      </c>
      <c r="I3111" s="15" t="s">
        <v>173</v>
      </c>
      <c r="J3111" s="15" t="s">
        <v>1373</v>
      </c>
      <c r="K3111" s="16" t="s">
        <v>1374</v>
      </c>
      <c r="L3111" s="15" t="s">
        <v>1375</v>
      </c>
      <c r="M3111" s="15" t="s">
        <v>1376</v>
      </c>
      <c r="N3111" s="15" t="s">
        <v>1377</v>
      </c>
      <c r="O3111" s="15" t="s">
        <v>194</v>
      </c>
      <c r="P3111" s="15" t="s">
        <v>22</v>
      </c>
      <c r="Q3111" s="15" t="s">
        <v>1379</v>
      </c>
      <c r="R3111" s="16" t="s">
        <v>1380</v>
      </c>
      <c r="S3111" s="16" t="s">
        <v>1381</v>
      </c>
      <c r="T3111" s="16" t="s">
        <v>1382</v>
      </c>
      <c r="U3111" s="18">
        <v>45061</v>
      </c>
      <c r="V3111" s="18">
        <v>45427</v>
      </c>
      <c r="W3111" s="15" t="s">
        <v>1383</v>
      </c>
      <c r="X3111" s="15" t="s">
        <v>1384</v>
      </c>
      <c r="Y3111" s="15" t="s">
        <v>41</v>
      </c>
      <c r="Z3111" s="15" t="s">
        <v>1378</v>
      </c>
      <c r="AA3111" s="15" t="s">
        <v>22</v>
      </c>
      <c r="AD3111" s="15" t="s">
        <v>1385</v>
      </c>
      <c r="AE3111" s="15" t="s">
        <v>1386</v>
      </c>
      <c r="AF3111" s="15" t="s">
        <v>1387</v>
      </c>
    </row>
    <row r="3112" spans="1:44" s="15" customFormat="1">
      <c r="A3112" s="14">
        <v>44629.543020833335</v>
      </c>
      <c r="B3112" s="15" t="s">
        <v>1372</v>
      </c>
      <c r="C3112" s="15" t="s">
        <v>11</v>
      </c>
      <c r="D3112" s="14">
        <v>44629.543020833335</v>
      </c>
      <c r="E3112" s="15">
        <f t="shared" ca="1" si="85"/>
        <v>3244</v>
      </c>
      <c r="F3112" s="15" t="s">
        <v>12</v>
      </c>
      <c r="G3112" s="15" t="s">
        <v>13</v>
      </c>
      <c r="H3112" s="15" t="s">
        <v>14</v>
      </c>
      <c r="I3112" s="15" t="s">
        <v>173</v>
      </c>
      <c r="J3112" s="15" t="s">
        <v>1373</v>
      </c>
      <c r="K3112" s="16" t="s">
        <v>1374</v>
      </c>
      <c r="L3112" s="15" t="s">
        <v>1375</v>
      </c>
      <c r="M3112" s="15" t="s">
        <v>1376</v>
      </c>
      <c r="N3112" s="15" t="s">
        <v>1377</v>
      </c>
      <c r="O3112" s="15" t="s">
        <v>194</v>
      </c>
      <c r="P3112" s="15" t="s">
        <v>22</v>
      </c>
      <c r="Q3112" s="15" t="s">
        <v>1379</v>
      </c>
      <c r="R3112" s="16" t="s">
        <v>1380</v>
      </c>
      <c r="S3112" s="16" t="s">
        <v>1381</v>
      </c>
      <c r="T3112" s="16" t="s">
        <v>1382</v>
      </c>
      <c r="U3112" s="18">
        <v>45061</v>
      </c>
      <c r="V3112" s="18">
        <v>45427</v>
      </c>
      <c r="W3112" s="15" t="s">
        <v>1383</v>
      </c>
      <c r="X3112" s="15" t="s">
        <v>1384</v>
      </c>
      <c r="Y3112" s="15" t="s">
        <v>41</v>
      </c>
      <c r="Z3112" s="15" t="s">
        <v>1378</v>
      </c>
      <c r="AA3112" s="15" t="s">
        <v>22</v>
      </c>
      <c r="AD3112" s="15" t="s">
        <v>1385</v>
      </c>
      <c r="AE3112" s="15" t="s">
        <v>1386</v>
      </c>
      <c r="AF3112" s="15" t="s">
        <v>1387</v>
      </c>
    </row>
    <row r="3113" spans="1:44" s="15" customFormat="1">
      <c r="A3113" s="14">
        <v>44660.543020833335</v>
      </c>
      <c r="B3113" s="15" t="s">
        <v>1372</v>
      </c>
      <c r="C3113" s="15" t="s">
        <v>11</v>
      </c>
      <c r="D3113" s="14">
        <v>44660.543020833335</v>
      </c>
      <c r="E3113" s="15">
        <f t="shared" ca="1" si="85"/>
        <v>2647</v>
      </c>
      <c r="F3113" s="15" t="s">
        <v>12</v>
      </c>
      <c r="G3113" s="15" t="s">
        <v>13</v>
      </c>
      <c r="H3113" s="15" t="s">
        <v>14</v>
      </c>
      <c r="I3113" s="15" t="s">
        <v>173</v>
      </c>
      <c r="J3113" s="15" t="s">
        <v>1373</v>
      </c>
      <c r="K3113" s="16" t="s">
        <v>1374</v>
      </c>
      <c r="L3113" s="15" t="s">
        <v>1375</v>
      </c>
      <c r="M3113" s="15" t="s">
        <v>1376</v>
      </c>
      <c r="N3113" s="15" t="s">
        <v>1377</v>
      </c>
      <c r="O3113" s="15" t="s">
        <v>194</v>
      </c>
      <c r="P3113" s="15" t="s">
        <v>22</v>
      </c>
      <c r="Q3113" s="15" t="s">
        <v>1379</v>
      </c>
      <c r="R3113" s="16" t="s">
        <v>1380</v>
      </c>
      <c r="S3113" s="16" t="s">
        <v>1381</v>
      </c>
      <c r="T3113" s="16" t="s">
        <v>1382</v>
      </c>
      <c r="U3113" s="18">
        <v>45061</v>
      </c>
      <c r="V3113" s="18">
        <v>45427</v>
      </c>
      <c r="W3113" s="15" t="s">
        <v>1383</v>
      </c>
      <c r="X3113" s="15" t="s">
        <v>1384</v>
      </c>
      <c r="Y3113" s="15" t="s">
        <v>41</v>
      </c>
      <c r="Z3113" s="15" t="s">
        <v>1378</v>
      </c>
      <c r="AA3113" s="15" t="s">
        <v>22</v>
      </c>
      <c r="AD3113" s="15" t="s">
        <v>1385</v>
      </c>
      <c r="AE3113" s="15" t="s">
        <v>1386</v>
      </c>
      <c r="AF3113" s="15" t="s">
        <v>1387</v>
      </c>
      <c r="AN3113"/>
    </row>
    <row r="3114" spans="1:44" s="15" customFormat="1">
      <c r="A3114" s="14">
        <v>44690.543020833335</v>
      </c>
      <c r="B3114" s="15" t="s">
        <v>1372</v>
      </c>
      <c r="C3114" s="15" t="s">
        <v>11</v>
      </c>
      <c r="D3114" s="14">
        <v>44690.543020833335</v>
      </c>
      <c r="E3114" s="15">
        <f t="shared" ca="1" si="85"/>
        <v>3328</v>
      </c>
      <c r="F3114" s="15" t="s">
        <v>12</v>
      </c>
      <c r="G3114" s="15" t="s">
        <v>13</v>
      </c>
      <c r="H3114" s="15" t="s">
        <v>14</v>
      </c>
      <c r="I3114" s="15" t="s">
        <v>173</v>
      </c>
      <c r="J3114" s="15" t="s">
        <v>1373</v>
      </c>
      <c r="K3114" s="16" t="s">
        <v>1374</v>
      </c>
      <c r="L3114" s="15" t="s">
        <v>1375</v>
      </c>
      <c r="M3114" s="15" t="s">
        <v>1376</v>
      </c>
      <c r="N3114" s="15" t="s">
        <v>1377</v>
      </c>
      <c r="O3114" s="15" t="s">
        <v>194</v>
      </c>
      <c r="P3114" s="15" t="s">
        <v>22</v>
      </c>
      <c r="Q3114" s="15" t="s">
        <v>1379</v>
      </c>
      <c r="R3114" s="16" t="s">
        <v>1380</v>
      </c>
      <c r="S3114" s="16" t="s">
        <v>1381</v>
      </c>
      <c r="T3114" s="16" t="s">
        <v>1382</v>
      </c>
      <c r="U3114" s="18">
        <v>45061</v>
      </c>
      <c r="V3114" s="18">
        <v>45427</v>
      </c>
      <c r="W3114" s="15" t="s">
        <v>1383</v>
      </c>
      <c r="X3114" s="15" t="s">
        <v>1384</v>
      </c>
      <c r="Y3114" s="15" t="s">
        <v>41</v>
      </c>
      <c r="Z3114" s="15" t="s">
        <v>1378</v>
      </c>
      <c r="AA3114" s="15" t="s">
        <v>22</v>
      </c>
      <c r="AD3114" s="15" t="s">
        <v>1385</v>
      </c>
      <c r="AE3114" s="15" t="s">
        <v>1386</v>
      </c>
      <c r="AF3114" s="15" t="s">
        <v>1387</v>
      </c>
      <c r="AN3114"/>
    </row>
    <row r="3115" spans="1:44" s="15" customFormat="1">
      <c r="A3115" s="14">
        <v>44721.543020833335</v>
      </c>
      <c r="B3115" s="15" t="s">
        <v>1372</v>
      </c>
      <c r="C3115" s="15" t="s">
        <v>11</v>
      </c>
      <c r="D3115" s="14">
        <v>44721.543020833335</v>
      </c>
      <c r="E3115" s="15">
        <f t="shared" ca="1" si="85"/>
        <v>3709</v>
      </c>
      <c r="F3115" s="15" t="s">
        <v>12</v>
      </c>
      <c r="G3115" s="15" t="s">
        <v>13</v>
      </c>
      <c r="H3115" s="15" t="s">
        <v>14</v>
      </c>
      <c r="I3115" s="15" t="s">
        <v>173</v>
      </c>
      <c r="J3115" s="15" t="s">
        <v>1373</v>
      </c>
      <c r="K3115" s="16" t="s">
        <v>1374</v>
      </c>
      <c r="L3115" s="15" t="s">
        <v>1375</v>
      </c>
      <c r="M3115" s="15" t="s">
        <v>1376</v>
      </c>
      <c r="N3115" s="15" t="s">
        <v>1377</v>
      </c>
      <c r="O3115" s="15" t="s">
        <v>194</v>
      </c>
      <c r="P3115" s="15" t="s">
        <v>22</v>
      </c>
      <c r="Q3115" s="15" t="s">
        <v>1379</v>
      </c>
      <c r="R3115" s="16" t="s">
        <v>1380</v>
      </c>
      <c r="S3115" s="16" t="s">
        <v>1381</v>
      </c>
      <c r="T3115" s="16" t="s">
        <v>1382</v>
      </c>
      <c r="U3115" s="18">
        <v>45061</v>
      </c>
      <c r="V3115" s="18">
        <v>45427</v>
      </c>
      <c r="W3115" s="15" t="s">
        <v>1383</v>
      </c>
      <c r="X3115" s="15" t="s">
        <v>1384</v>
      </c>
      <c r="Y3115" s="15" t="s">
        <v>41</v>
      </c>
      <c r="Z3115" s="15" t="s">
        <v>1378</v>
      </c>
      <c r="AA3115" s="15" t="s">
        <v>22</v>
      </c>
      <c r="AD3115" s="15" t="s">
        <v>1385</v>
      </c>
      <c r="AE3115" s="15" t="s">
        <v>1386</v>
      </c>
      <c r="AF3115" s="15" t="s">
        <v>1387</v>
      </c>
      <c r="AJ3115"/>
      <c r="AN3115"/>
    </row>
    <row r="3116" spans="1:44" s="15" customFormat="1">
      <c r="A3116" s="14">
        <v>44751.543020833335</v>
      </c>
      <c r="B3116" s="15" t="s">
        <v>1372</v>
      </c>
      <c r="C3116" s="15" t="s">
        <v>11</v>
      </c>
      <c r="D3116" s="14">
        <v>44751.543020833335</v>
      </c>
      <c r="E3116" s="15">
        <f t="shared" ca="1" si="85"/>
        <v>3111</v>
      </c>
      <c r="F3116" s="15" t="s">
        <v>12</v>
      </c>
      <c r="G3116" s="15" t="s">
        <v>13</v>
      </c>
      <c r="H3116" s="15" t="s">
        <v>14</v>
      </c>
      <c r="I3116" s="15" t="s">
        <v>173</v>
      </c>
      <c r="J3116" s="15" t="s">
        <v>1373</v>
      </c>
      <c r="K3116" s="16" t="s">
        <v>1374</v>
      </c>
      <c r="L3116" s="15" t="s">
        <v>1375</v>
      </c>
      <c r="M3116" s="15" t="s">
        <v>1376</v>
      </c>
      <c r="N3116" s="15" t="s">
        <v>1377</v>
      </c>
      <c r="O3116" s="15" t="s">
        <v>194</v>
      </c>
      <c r="P3116" s="15" t="s">
        <v>22</v>
      </c>
      <c r="Q3116" s="15" t="s">
        <v>1379</v>
      </c>
      <c r="R3116" s="16" t="s">
        <v>1380</v>
      </c>
      <c r="S3116" s="16" t="s">
        <v>1381</v>
      </c>
      <c r="T3116" s="16" t="s">
        <v>1382</v>
      </c>
      <c r="U3116" s="18">
        <v>45061</v>
      </c>
      <c r="V3116" s="18">
        <v>45427</v>
      </c>
      <c r="W3116" s="15" t="s">
        <v>1383</v>
      </c>
      <c r="X3116" s="15" t="s">
        <v>1384</v>
      </c>
      <c r="Y3116" s="15" t="s">
        <v>41</v>
      </c>
      <c r="Z3116" s="15" t="s">
        <v>1378</v>
      </c>
      <c r="AA3116" s="15" t="s">
        <v>22</v>
      </c>
      <c r="AD3116" s="15" t="s">
        <v>1385</v>
      </c>
      <c r="AE3116" s="15" t="s">
        <v>1386</v>
      </c>
      <c r="AF3116" s="15" t="s">
        <v>1387</v>
      </c>
      <c r="AJ3116"/>
      <c r="AN3116"/>
    </row>
    <row r="3117" spans="1:44" s="15" customFormat="1">
      <c r="A3117" s="14">
        <v>44782.543020833335</v>
      </c>
      <c r="B3117" s="15" t="s">
        <v>1372</v>
      </c>
      <c r="C3117" s="15" t="s">
        <v>11</v>
      </c>
      <c r="D3117" s="14">
        <v>44782.543020833335</v>
      </c>
      <c r="E3117" s="15">
        <f t="shared" ca="1" si="85"/>
        <v>2359</v>
      </c>
      <c r="F3117" s="15" t="s">
        <v>12</v>
      </c>
      <c r="G3117" s="15" t="s">
        <v>13</v>
      </c>
      <c r="H3117" s="15" t="s">
        <v>14</v>
      </c>
      <c r="I3117" s="15" t="s">
        <v>173</v>
      </c>
      <c r="J3117" s="15" t="s">
        <v>1373</v>
      </c>
      <c r="K3117" s="16" t="s">
        <v>1374</v>
      </c>
      <c r="L3117" s="15" t="s">
        <v>1375</v>
      </c>
      <c r="M3117" s="15" t="s">
        <v>1376</v>
      </c>
      <c r="N3117" s="15" t="s">
        <v>1377</v>
      </c>
      <c r="O3117" s="15" t="s">
        <v>194</v>
      </c>
      <c r="P3117" s="15" t="s">
        <v>22</v>
      </c>
      <c r="Q3117" s="15" t="s">
        <v>1379</v>
      </c>
      <c r="R3117" s="16" t="s">
        <v>1380</v>
      </c>
      <c r="S3117" s="16" t="s">
        <v>1381</v>
      </c>
      <c r="T3117" s="16" t="s">
        <v>1382</v>
      </c>
      <c r="U3117" s="18">
        <v>45061</v>
      </c>
      <c r="V3117" s="18">
        <v>45427</v>
      </c>
      <c r="W3117" s="15" t="s">
        <v>1383</v>
      </c>
      <c r="X3117" s="15" t="s">
        <v>1384</v>
      </c>
      <c r="Y3117" s="15" t="s">
        <v>41</v>
      </c>
      <c r="Z3117" s="15" t="s">
        <v>1378</v>
      </c>
      <c r="AA3117" s="15" t="s">
        <v>22</v>
      </c>
      <c r="AD3117" s="15" t="s">
        <v>1385</v>
      </c>
      <c r="AE3117" s="15" t="s">
        <v>1386</v>
      </c>
      <c r="AF3117" s="15" t="s">
        <v>1387</v>
      </c>
      <c r="AJ3117"/>
      <c r="AN3117"/>
    </row>
    <row r="3118" spans="1:44" s="15" customFormat="1">
      <c r="A3118" s="14">
        <v>44813.543020833335</v>
      </c>
      <c r="B3118" s="15" t="s">
        <v>1372</v>
      </c>
      <c r="C3118" s="15" t="s">
        <v>11</v>
      </c>
      <c r="D3118" s="14">
        <v>44813.543020833335</v>
      </c>
      <c r="E3118" s="15">
        <f t="shared" ca="1" si="85"/>
        <v>3492</v>
      </c>
      <c r="F3118" s="15" t="s">
        <v>12</v>
      </c>
      <c r="G3118" s="15" t="s">
        <v>13</v>
      </c>
      <c r="H3118" s="15" t="s">
        <v>14</v>
      </c>
      <c r="I3118" s="15" t="s">
        <v>173</v>
      </c>
      <c r="J3118" s="15" t="s">
        <v>1373</v>
      </c>
      <c r="K3118" s="16" t="s">
        <v>1374</v>
      </c>
      <c r="L3118" s="15" t="s">
        <v>1375</v>
      </c>
      <c r="M3118" s="15" t="s">
        <v>1376</v>
      </c>
      <c r="N3118" s="15" t="s">
        <v>1377</v>
      </c>
      <c r="O3118" s="15" t="s">
        <v>194</v>
      </c>
      <c r="P3118" s="15" t="s">
        <v>22</v>
      </c>
      <c r="Q3118" s="15" t="s">
        <v>1379</v>
      </c>
      <c r="R3118" s="16" t="s">
        <v>1380</v>
      </c>
      <c r="S3118" s="16" t="s">
        <v>1381</v>
      </c>
      <c r="T3118" s="16" t="s">
        <v>1382</v>
      </c>
      <c r="U3118" s="18">
        <v>45061</v>
      </c>
      <c r="V3118" s="18">
        <v>45427</v>
      </c>
      <c r="W3118" s="15" t="s">
        <v>1383</v>
      </c>
      <c r="X3118" s="15" t="s">
        <v>1384</v>
      </c>
      <c r="Y3118" s="15" t="s">
        <v>41</v>
      </c>
      <c r="Z3118" s="15" t="s">
        <v>1378</v>
      </c>
      <c r="AA3118" s="15" t="s">
        <v>22</v>
      </c>
      <c r="AD3118" s="15" t="s">
        <v>1385</v>
      </c>
      <c r="AE3118" s="15" t="s">
        <v>1386</v>
      </c>
      <c r="AF3118" s="15" t="s">
        <v>1387</v>
      </c>
      <c r="AJ3118"/>
      <c r="AN3118"/>
    </row>
    <row r="3119" spans="1:44" s="15" customFormat="1">
      <c r="A3119" s="14">
        <v>44843.543020833335</v>
      </c>
      <c r="B3119" s="15" t="s">
        <v>1372</v>
      </c>
      <c r="C3119" s="15" t="s">
        <v>11</v>
      </c>
      <c r="D3119" s="14">
        <v>44843.543020833335</v>
      </c>
      <c r="E3119" s="15">
        <f t="shared" ca="1" si="85"/>
        <v>3925</v>
      </c>
      <c r="F3119" s="15" t="s">
        <v>12</v>
      </c>
      <c r="G3119" s="15" t="s">
        <v>13</v>
      </c>
      <c r="H3119" s="15" t="s">
        <v>14</v>
      </c>
      <c r="I3119" s="15" t="s">
        <v>173</v>
      </c>
      <c r="J3119" s="15" t="s">
        <v>1373</v>
      </c>
      <c r="K3119" s="16" t="s">
        <v>1374</v>
      </c>
      <c r="L3119" s="15" t="s">
        <v>1375</v>
      </c>
      <c r="M3119" s="15" t="s">
        <v>1376</v>
      </c>
      <c r="N3119" s="15" t="s">
        <v>1377</v>
      </c>
      <c r="O3119" s="15" t="s">
        <v>194</v>
      </c>
      <c r="P3119" s="15" t="s">
        <v>22</v>
      </c>
      <c r="Q3119" s="15" t="s">
        <v>1379</v>
      </c>
      <c r="R3119" s="16" t="s">
        <v>1380</v>
      </c>
      <c r="S3119" s="16" t="s">
        <v>1381</v>
      </c>
      <c r="T3119" s="16" t="s">
        <v>1382</v>
      </c>
      <c r="U3119" s="18">
        <v>45061</v>
      </c>
      <c r="V3119" s="18">
        <v>45427</v>
      </c>
      <c r="W3119" s="15" t="s">
        <v>1383</v>
      </c>
      <c r="X3119" s="15" t="s">
        <v>1384</v>
      </c>
      <c r="Y3119" s="15" t="s">
        <v>41</v>
      </c>
      <c r="Z3119" s="15" t="s">
        <v>1378</v>
      </c>
      <c r="AA3119" s="15" t="s">
        <v>22</v>
      </c>
      <c r="AD3119" s="15" t="s">
        <v>1385</v>
      </c>
      <c r="AE3119" s="15" t="s">
        <v>1386</v>
      </c>
      <c r="AF3119" s="15" t="s">
        <v>1387</v>
      </c>
      <c r="AJ3119"/>
      <c r="AN3119"/>
    </row>
    <row r="3120" spans="1:44" s="15" customFormat="1">
      <c r="A3120" s="14">
        <v>44874.543020833335</v>
      </c>
      <c r="B3120" s="15" t="s">
        <v>1372</v>
      </c>
      <c r="C3120" s="15" t="s">
        <v>11</v>
      </c>
      <c r="D3120" s="14">
        <v>44874.543020833335</v>
      </c>
      <c r="E3120" s="15">
        <f t="shared" ca="1" si="85"/>
        <v>3192</v>
      </c>
      <c r="F3120" s="15" t="s">
        <v>12</v>
      </c>
      <c r="G3120" s="15" t="s">
        <v>13</v>
      </c>
      <c r="H3120" s="15" t="s">
        <v>14</v>
      </c>
      <c r="I3120" s="15" t="s">
        <v>173</v>
      </c>
      <c r="J3120" s="15" t="s">
        <v>1373</v>
      </c>
      <c r="K3120" s="16" t="s">
        <v>1374</v>
      </c>
      <c r="L3120" s="15" t="s">
        <v>1375</v>
      </c>
      <c r="M3120" s="15" t="s">
        <v>1376</v>
      </c>
      <c r="N3120" s="15" t="s">
        <v>1377</v>
      </c>
      <c r="O3120" s="15" t="s">
        <v>194</v>
      </c>
      <c r="P3120" s="15" t="s">
        <v>22</v>
      </c>
      <c r="Q3120" s="15" t="s">
        <v>1379</v>
      </c>
      <c r="R3120" s="16" t="s">
        <v>1380</v>
      </c>
      <c r="S3120" s="16" t="s">
        <v>1381</v>
      </c>
      <c r="T3120" s="16" t="s">
        <v>1382</v>
      </c>
      <c r="U3120" s="18">
        <v>45061</v>
      </c>
      <c r="V3120" s="18">
        <v>45427</v>
      </c>
      <c r="W3120" s="15" t="s">
        <v>1383</v>
      </c>
      <c r="X3120" s="15" t="s">
        <v>1384</v>
      </c>
      <c r="Y3120" s="15" t="s">
        <v>41</v>
      </c>
      <c r="Z3120" s="15" t="s">
        <v>1378</v>
      </c>
      <c r="AA3120" s="15" t="s">
        <v>22</v>
      </c>
      <c r="AD3120" s="15" t="s">
        <v>1385</v>
      </c>
      <c r="AE3120" s="15" t="s">
        <v>1386</v>
      </c>
      <c r="AF3120" s="15" t="s">
        <v>1387</v>
      </c>
      <c r="AJ3120"/>
    </row>
    <row r="3121" spans="1:43" s="15" customFormat="1">
      <c r="A3121" s="14">
        <v>44904.543020833335</v>
      </c>
      <c r="B3121" s="15" t="s">
        <v>1372</v>
      </c>
      <c r="C3121" s="15" t="s">
        <v>11</v>
      </c>
      <c r="D3121" s="14">
        <v>44904.543020833335</v>
      </c>
      <c r="E3121" s="15">
        <f t="shared" ca="1" si="85"/>
        <v>3668</v>
      </c>
      <c r="F3121" s="15" t="s">
        <v>12</v>
      </c>
      <c r="G3121" s="15" t="s">
        <v>13</v>
      </c>
      <c r="H3121" s="15" t="s">
        <v>14</v>
      </c>
      <c r="I3121" s="15" t="s">
        <v>173</v>
      </c>
      <c r="J3121" s="15" t="s">
        <v>1373</v>
      </c>
      <c r="K3121" s="16" t="s">
        <v>1374</v>
      </c>
      <c r="L3121" s="15" t="s">
        <v>1375</v>
      </c>
      <c r="M3121" s="15" t="s">
        <v>1376</v>
      </c>
      <c r="N3121" s="15" t="s">
        <v>1377</v>
      </c>
      <c r="O3121" s="15" t="s">
        <v>194</v>
      </c>
      <c r="P3121" s="15" t="s">
        <v>22</v>
      </c>
      <c r="Q3121" s="15" t="s">
        <v>1379</v>
      </c>
      <c r="R3121" s="16" t="s">
        <v>1380</v>
      </c>
      <c r="S3121" s="16" t="s">
        <v>1381</v>
      </c>
      <c r="T3121" s="16" t="s">
        <v>1382</v>
      </c>
      <c r="U3121" s="18">
        <v>45061</v>
      </c>
      <c r="V3121" s="18">
        <v>45427</v>
      </c>
      <c r="W3121" s="15" t="s">
        <v>1383</v>
      </c>
      <c r="X3121" s="15" t="s">
        <v>1384</v>
      </c>
      <c r="Y3121" s="15" t="s">
        <v>41</v>
      </c>
      <c r="Z3121" s="15" t="s">
        <v>1378</v>
      </c>
      <c r="AA3121" s="15" t="s">
        <v>22</v>
      </c>
      <c r="AD3121" s="15" t="s">
        <v>1385</v>
      </c>
      <c r="AE3121" s="15" t="s">
        <v>1386</v>
      </c>
      <c r="AF3121" s="15" t="s">
        <v>1387</v>
      </c>
      <c r="AJ3121"/>
      <c r="AM3121"/>
    </row>
    <row r="3122" spans="1:43" s="15" customFormat="1">
      <c r="A3122" s="14">
        <v>44935.543020833335</v>
      </c>
      <c r="B3122" s="15" t="s">
        <v>1372</v>
      </c>
      <c r="C3122" s="15" t="s">
        <v>11</v>
      </c>
      <c r="D3122" s="14">
        <v>44935.543020833335</v>
      </c>
      <c r="E3122" s="15">
        <f t="shared" ca="1" si="85"/>
        <v>2624</v>
      </c>
      <c r="F3122" s="15" t="s">
        <v>12</v>
      </c>
      <c r="G3122" s="15" t="s">
        <v>13</v>
      </c>
      <c r="H3122" s="15" t="s">
        <v>14</v>
      </c>
      <c r="I3122" s="15" t="s">
        <v>173</v>
      </c>
      <c r="J3122" s="15" t="s">
        <v>1373</v>
      </c>
      <c r="K3122" s="16" t="s">
        <v>1374</v>
      </c>
      <c r="L3122" s="15" t="s">
        <v>1375</v>
      </c>
      <c r="M3122" s="15" t="s">
        <v>1376</v>
      </c>
      <c r="N3122" s="15" t="s">
        <v>1377</v>
      </c>
      <c r="O3122" s="15" t="s">
        <v>194</v>
      </c>
      <c r="P3122" s="15" t="s">
        <v>22</v>
      </c>
      <c r="Q3122" s="15" t="s">
        <v>1379</v>
      </c>
      <c r="R3122" s="16" t="s">
        <v>1380</v>
      </c>
      <c r="S3122" s="16" t="s">
        <v>1381</v>
      </c>
      <c r="T3122" s="16" t="s">
        <v>1382</v>
      </c>
      <c r="U3122" s="18">
        <v>45061</v>
      </c>
      <c r="V3122" s="18">
        <v>45427</v>
      </c>
      <c r="W3122" s="15" t="s">
        <v>1383</v>
      </c>
      <c r="X3122" s="15" t="s">
        <v>1384</v>
      </c>
      <c r="Y3122" s="15" t="s">
        <v>41</v>
      </c>
      <c r="Z3122" s="15" t="s">
        <v>1378</v>
      </c>
      <c r="AA3122" s="15" t="s">
        <v>22</v>
      </c>
      <c r="AD3122" s="15" t="s">
        <v>1385</v>
      </c>
      <c r="AE3122" s="15" t="s">
        <v>1386</v>
      </c>
      <c r="AF3122" s="15" t="s">
        <v>1387</v>
      </c>
      <c r="AJ3122"/>
      <c r="AM3122"/>
    </row>
    <row r="3123" spans="1:43" s="15" customFormat="1">
      <c r="A3123" s="14">
        <v>44966.543020833335</v>
      </c>
      <c r="B3123" s="15" t="s">
        <v>1372</v>
      </c>
      <c r="C3123" s="15" t="s">
        <v>11</v>
      </c>
      <c r="D3123" s="14">
        <v>44966.543020833335</v>
      </c>
      <c r="E3123" s="15">
        <f t="shared" ca="1" si="85"/>
        <v>2163</v>
      </c>
      <c r="F3123" s="15" t="s">
        <v>12</v>
      </c>
      <c r="G3123" s="15" t="s">
        <v>13</v>
      </c>
      <c r="H3123" s="15" t="s">
        <v>14</v>
      </c>
      <c r="I3123" s="15" t="s">
        <v>173</v>
      </c>
      <c r="J3123" s="15" t="s">
        <v>1373</v>
      </c>
      <c r="K3123" s="16" t="s">
        <v>1374</v>
      </c>
      <c r="L3123" s="15" t="s">
        <v>1375</v>
      </c>
      <c r="M3123" s="15" t="s">
        <v>1376</v>
      </c>
      <c r="N3123" s="15" t="s">
        <v>1377</v>
      </c>
      <c r="O3123" s="15" t="s">
        <v>194</v>
      </c>
      <c r="P3123" s="15" t="s">
        <v>22</v>
      </c>
      <c r="Q3123" s="15" t="s">
        <v>1379</v>
      </c>
      <c r="R3123" s="16" t="s">
        <v>1380</v>
      </c>
      <c r="S3123" s="16" t="s">
        <v>1381</v>
      </c>
      <c r="T3123" s="16" t="s">
        <v>1382</v>
      </c>
      <c r="U3123" s="18">
        <v>45061</v>
      </c>
      <c r="V3123" s="18">
        <v>45427</v>
      </c>
      <c r="W3123" s="15" t="s">
        <v>1383</v>
      </c>
      <c r="X3123" s="15" t="s">
        <v>1384</v>
      </c>
      <c r="Y3123" s="15" t="s">
        <v>41</v>
      </c>
      <c r="Z3123" s="15" t="s">
        <v>1378</v>
      </c>
      <c r="AA3123" s="15" t="s">
        <v>22</v>
      </c>
      <c r="AD3123" s="15" t="s">
        <v>1385</v>
      </c>
      <c r="AE3123" s="15" t="s">
        <v>1386</v>
      </c>
      <c r="AF3123" s="15" t="s">
        <v>1387</v>
      </c>
      <c r="AJ3123"/>
      <c r="AM3123"/>
    </row>
    <row r="3124" spans="1:43" s="15" customFormat="1">
      <c r="A3124" s="14">
        <v>44994.543020833335</v>
      </c>
      <c r="B3124" s="15" t="s">
        <v>1372</v>
      </c>
      <c r="C3124" s="15" t="s">
        <v>11</v>
      </c>
      <c r="D3124" s="14">
        <v>44994.543020833335</v>
      </c>
      <c r="E3124" s="15">
        <f t="shared" ca="1" si="85"/>
        <v>3728</v>
      </c>
      <c r="F3124" s="15" t="s">
        <v>12</v>
      </c>
      <c r="G3124" s="15" t="s">
        <v>13</v>
      </c>
      <c r="H3124" s="15" t="s">
        <v>14</v>
      </c>
      <c r="I3124" s="15" t="s">
        <v>173</v>
      </c>
      <c r="J3124" s="15" t="s">
        <v>1373</v>
      </c>
      <c r="K3124" s="16" t="s">
        <v>1374</v>
      </c>
      <c r="L3124" s="15" t="s">
        <v>1375</v>
      </c>
      <c r="M3124" s="15" t="s">
        <v>1376</v>
      </c>
      <c r="N3124" s="15" t="s">
        <v>1377</v>
      </c>
      <c r="O3124" s="15" t="s">
        <v>194</v>
      </c>
      <c r="P3124" s="15" t="s">
        <v>22</v>
      </c>
      <c r="Q3124" s="15" t="s">
        <v>1379</v>
      </c>
      <c r="R3124" s="16" t="s">
        <v>1380</v>
      </c>
      <c r="S3124" s="16" t="s">
        <v>1381</v>
      </c>
      <c r="T3124" s="16" t="s">
        <v>1382</v>
      </c>
      <c r="U3124" s="18">
        <v>45061</v>
      </c>
      <c r="V3124" s="18">
        <v>45427</v>
      </c>
      <c r="W3124" s="15" t="s">
        <v>1383</v>
      </c>
      <c r="X3124" s="15" t="s">
        <v>1384</v>
      </c>
      <c r="Y3124" s="15" t="s">
        <v>41</v>
      </c>
      <c r="Z3124" s="15" t="s">
        <v>1378</v>
      </c>
      <c r="AA3124" s="15" t="s">
        <v>22</v>
      </c>
      <c r="AD3124" s="15" t="s">
        <v>1385</v>
      </c>
      <c r="AE3124" s="15" t="s">
        <v>1386</v>
      </c>
      <c r="AF3124" s="15" t="s">
        <v>1387</v>
      </c>
      <c r="AM3124"/>
    </row>
    <row r="3125" spans="1:43" s="15" customFormat="1">
      <c r="A3125" s="14">
        <v>45025.543020833335</v>
      </c>
      <c r="B3125" s="15" t="s">
        <v>1372</v>
      </c>
      <c r="C3125" s="15" t="s">
        <v>11</v>
      </c>
      <c r="D3125" s="14">
        <v>45025.543020833335</v>
      </c>
      <c r="E3125" s="15">
        <f t="shared" ca="1" si="85"/>
        <v>3451</v>
      </c>
      <c r="F3125" s="15" t="s">
        <v>12</v>
      </c>
      <c r="G3125" s="15" t="s">
        <v>13</v>
      </c>
      <c r="H3125" s="15" t="s">
        <v>14</v>
      </c>
      <c r="I3125" s="15" t="s">
        <v>173</v>
      </c>
      <c r="J3125" s="15" t="s">
        <v>1373</v>
      </c>
      <c r="K3125" s="16" t="s">
        <v>1374</v>
      </c>
      <c r="L3125" s="15" t="s">
        <v>1375</v>
      </c>
      <c r="M3125" s="15" t="s">
        <v>1376</v>
      </c>
      <c r="N3125" s="15" t="s">
        <v>1377</v>
      </c>
      <c r="O3125" s="15" t="s">
        <v>194</v>
      </c>
      <c r="P3125" s="15" t="s">
        <v>22</v>
      </c>
      <c r="Q3125" s="15" t="s">
        <v>1379</v>
      </c>
      <c r="R3125" s="16" t="s">
        <v>1380</v>
      </c>
      <c r="S3125" s="16" t="s">
        <v>1381</v>
      </c>
      <c r="T3125" s="16" t="s">
        <v>1382</v>
      </c>
      <c r="U3125" s="18">
        <v>45061</v>
      </c>
      <c r="V3125" s="18">
        <v>45427</v>
      </c>
      <c r="W3125" s="15" t="s">
        <v>1383</v>
      </c>
      <c r="X3125" s="15" t="s">
        <v>1384</v>
      </c>
      <c r="Y3125" s="15" t="s">
        <v>41</v>
      </c>
      <c r="Z3125" s="15" t="s">
        <v>1378</v>
      </c>
      <c r="AA3125" s="15" t="s">
        <v>22</v>
      </c>
      <c r="AD3125" s="15" t="s">
        <v>1385</v>
      </c>
      <c r="AE3125" s="15" t="s">
        <v>1386</v>
      </c>
      <c r="AF3125" s="15" t="s">
        <v>1387</v>
      </c>
      <c r="AM3125"/>
    </row>
    <row r="3126" spans="1:43" s="15" customFormat="1">
      <c r="A3126" s="14">
        <v>45055.543020833335</v>
      </c>
      <c r="B3126" s="15" t="s">
        <v>1372</v>
      </c>
      <c r="C3126" s="15" t="s">
        <v>11</v>
      </c>
      <c r="D3126" s="14">
        <v>45055.543020833335</v>
      </c>
      <c r="E3126" s="15">
        <f t="shared" ca="1" si="85"/>
        <v>3249</v>
      </c>
      <c r="F3126" s="15" t="s">
        <v>12</v>
      </c>
      <c r="G3126" s="15" t="s">
        <v>13</v>
      </c>
      <c r="H3126" s="15" t="s">
        <v>14</v>
      </c>
      <c r="I3126" s="15" t="s">
        <v>173</v>
      </c>
      <c r="J3126" s="15" t="s">
        <v>1373</v>
      </c>
      <c r="K3126" s="16" t="s">
        <v>1374</v>
      </c>
      <c r="L3126" s="15" t="s">
        <v>1375</v>
      </c>
      <c r="M3126" s="15" t="s">
        <v>1376</v>
      </c>
      <c r="N3126" s="15" t="s">
        <v>1377</v>
      </c>
      <c r="O3126" s="15" t="s">
        <v>194</v>
      </c>
      <c r="P3126" s="15" t="s">
        <v>22</v>
      </c>
      <c r="Q3126" s="15" t="s">
        <v>1379</v>
      </c>
      <c r="R3126" s="16" t="s">
        <v>1380</v>
      </c>
      <c r="S3126" s="16" t="s">
        <v>1381</v>
      </c>
      <c r="T3126" s="16" t="s">
        <v>1382</v>
      </c>
      <c r="U3126" s="18">
        <v>45061</v>
      </c>
      <c r="V3126" s="18">
        <v>45427</v>
      </c>
      <c r="W3126" s="15" t="s">
        <v>1383</v>
      </c>
      <c r="X3126" s="15" t="s">
        <v>1384</v>
      </c>
      <c r="Y3126" s="15" t="s">
        <v>41</v>
      </c>
      <c r="Z3126" s="15" t="s">
        <v>1378</v>
      </c>
      <c r="AA3126" s="15" t="s">
        <v>22</v>
      </c>
      <c r="AD3126" s="15" t="s">
        <v>1385</v>
      </c>
      <c r="AE3126" s="15" t="s">
        <v>1386</v>
      </c>
      <c r="AF3126" s="15" t="s">
        <v>1387</v>
      </c>
      <c r="AM3126"/>
    </row>
    <row r="3127" spans="1:43" s="15" customFormat="1">
      <c r="A3127" s="14">
        <v>45086.543020833335</v>
      </c>
      <c r="B3127" s="15" t="s">
        <v>1372</v>
      </c>
      <c r="C3127" s="15" t="s">
        <v>11</v>
      </c>
      <c r="D3127" s="14">
        <v>45086.543020833335</v>
      </c>
      <c r="E3127" s="15">
        <f t="shared" ca="1" si="85"/>
        <v>2287</v>
      </c>
      <c r="F3127" s="15" t="s">
        <v>12</v>
      </c>
      <c r="G3127" s="15" t="s">
        <v>13</v>
      </c>
      <c r="H3127" s="15" t="s">
        <v>14</v>
      </c>
      <c r="I3127" s="15" t="s">
        <v>173</v>
      </c>
      <c r="J3127" s="15" t="s">
        <v>1373</v>
      </c>
      <c r="K3127" s="16" t="s">
        <v>1374</v>
      </c>
      <c r="L3127" s="15" t="s">
        <v>1375</v>
      </c>
      <c r="M3127" s="15" t="s">
        <v>1376</v>
      </c>
      <c r="N3127" s="15" t="s">
        <v>1377</v>
      </c>
      <c r="O3127" s="15" t="s">
        <v>194</v>
      </c>
      <c r="P3127" s="15" t="s">
        <v>22</v>
      </c>
      <c r="Q3127" s="15" t="s">
        <v>1379</v>
      </c>
      <c r="R3127" s="16" t="s">
        <v>1380</v>
      </c>
      <c r="S3127" s="16" t="s">
        <v>1381</v>
      </c>
      <c r="T3127" s="16" t="s">
        <v>1382</v>
      </c>
      <c r="U3127" s="18">
        <v>45061</v>
      </c>
      <c r="V3127" s="18">
        <v>45427</v>
      </c>
      <c r="W3127" s="15" t="s">
        <v>1383</v>
      </c>
      <c r="X3127" s="15" t="s">
        <v>1384</v>
      </c>
      <c r="Y3127" s="15" t="s">
        <v>41</v>
      </c>
      <c r="Z3127" s="15" t="s">
        <v>1378</v>
      </c>
      <c r="AA3127" s="15" t="s">
        <v>22</v>
      </c>
      <c r="AD3127" s="15" t="s">
        <v>1385</v>
      </c>
      <c r="AE3127" s="15" t="s">
        <v>1386</v>
      </c>
      <c r="AF3127" s="15" t="s">
        <v>1387</v>
      </c>
      <c r="AK3127"/>
      <c r="AM3127"/>
      <c r="AO3127"/>
    </row>
    <row r="3128" spans="1:43" s="15" customFormat="1">
      <c r="A3128" s="14">
        <v>45116.543020833335</v>
      </c>
      <c r="B3128" s="15" t="s">
        <v>1372</v>
      </c>
      <c r="C3128" s="15" t="s">
        <v>11</v>
      </c>
      <c r="D3128" s="14">
        <v>45116.543020833335</v>
      </c>
      <c r="E3128" s="15">
        <f t="shared" ca="1" si="85"/>
        <v>4439</v>
      </c>
      <c r="F3128" s="15" t="s">
        <v>12</v>
      </c>
      <c r="G3128" s="15" t="s">
        <v>13</v>
      </c>
      <c r="H3128" s="15" t="s">
        <v>14</v>
      </c>
      <c r="I3128" s="15" t="s">
        <v>173</v>
      </c>
      <c r="J3128" s="15" t="s">
        <v>1373</v>
      </c>
      <c r="K3128" s="16" t="s">
        <v>1374</v>
      </c>
      <c r="L3128" s="15" t="s">
        <v>1375</v>
      </c>
      <c r="M3128" s="15" t="s">
        <v>1376</v>
      </c>
      <c r="N3128" s="15" t="s">
        <v>1377</v>
      </c>
      <c r="O3128" s="15" t="s">
        <v>194</v>
      </c>
      <c r="P3128" s="15" t="s">
        <v>22</v>
      </c>
      <c r="Q3128" s="15" t="s">
        <v>1379</v>
      </c>
      <c r="R3128" s="16" t="s">
        <v>1380</v>
      </c>
      <c r="S3128" s="16" t="s">
        <v>1381</v>
      </c>
      <c r="T3128" s="16" t="s">
        <v>1382</v>
      </c>
      <c r="U3128" s="18">
        <v>45061</v>
      </c>
      <c r="V3128" s="18">
        <v>45427</v>
      </c>
      <c r="W3128" s="15" t="s">
        <v>1383</v>
      </c>
      <c r="X3128" s="15" t="s">
        <v>1384</v>
      </c>
      <c r="Y3128" s="15" t="s">
        <v>41</v>
      </c>
      <c r="Z3128" s="15" t="s">
        <v>1378</v>
      </c>
      <c r="AA3128" s="15" t="s">
        <v>22</v>
      </c>
      <c r="AD3128" s="15" t="s">
        <v>1385</v>
      </c>
      <c r="AE3128" s="15" t="s">
        <v>1386</v>
      </c>
      <c r="AF3128" s="15" t="s">
        <v>1387</v>
      </c>
      <c r="AK3128"/>
      <c r="AM3128"/>
      <c r="AO3128"/>
    </row>
    <row r="3129" spans="1:43" s="15" customFormat="1">
      <c r="A3129" s="14">
        <v>45147.543020833335</v>
      </c>
      <c r="B3129" s="15" t="s">
        <v>1372</v>
      </c>
      <c r="C3129" s="15" t="s">
        <v>11</v>
      </c>
      <c r="D3129" s="14">
        <v>45147.543020833335</v>
      </c>
      <c r="E3129" s="15">
        <f t="shared" ca="1" si="85"/>
        <v>3542</v>
      </c>
      <c r="F3129" s="15" t="s">
        <v>12</v>
      </c>
      <c r="G3129" s="15" t="s">
        <v>13</v>
      </c>
      <c r="H3129" s="15" t="s">
        <v>14</v>
      </c>
      <c r="I3129" s="15" t="s">
        <v>173</v>
      </c>
      <c r="J3129" s="15" t="s">
        <v>1373</v>
      </c>
      <c r="K3129" s="16" t="s">
        <v>1374</v>
      </c>
      <c r="L3129" s="15" t="s">
        <v>1375</v>
      </c>
      <c r="M3129" s="15" t="s">
        <v>1376</v>
      </c>
      <c r="N3129" s="15" t="s">
        <v>1377</v>
      </c>
      <c r="O3129" s="15" t="s">
        <v>194</v>
      </c>
      <c r="P3129" s="15" t="s">
        <v>22</v>
      </c>
      <c r="Q3129" s="15" t="s">
        <v>1379</v>
      </c>
      <c r="R3129" s="16" t="s">
        <v>1380</v>
      </c>
      <c r="S3129" s="16" t="s">
        <v>1381</v>
      </c>
      <c r="T3129" s="16" t="s">
        <v>1382</v>
      </c>
      <c r="U3129" s="18">
        <v>45061</v>
      </c>
      <c r="V3129" s="18">
        <v>45427</v>
      </c>
      <c r="W3129" s="15" t="s">
        <v>1383</v>
      </c>
      <c r="X3129" s="15" t="s">
        <v>1384</v>
      </c>
      <c r="Y3129" s="15" t="s">
        <v>41</v>
      </c>
      <c r="Z3129" s="15" t="s">
        <v>1378</v>
      </c>
      <c r="AA3129" s="15" t="s">
        <v>22</v>
      </c>
      <c r="AD3129" s="15" t="s">
        <v>1385</v>
      </c>
      <c r="AE3129" s="15" t="s">
        <v>1386</v>
      </c>
      <c r="AF3129" s="15" t="s">
        <v>1387</v>
      </c>
      <c r="AK3129"/>
      <c r="AM3129"/>
      <c r="AO3129"/>
    </row>
    <row r="3130" spans="1:43" s="15" customFormat="1">
      <c r="A3130" s="14">
        <v>45178.543020833335</v>
      </c>
      <c r="B3130" s="15" t="s">
        <v>1372</v>
      </c>
      <c r="C3130" s="15" t="s">
        <v>11</v>
      </c>
      <c r="D3130" s="14">
        <v>45178.543020833335</v>
      </c>
      <c r="E3130" s="15">
        <f t="shared" ca="1" si="85"/>
        <v>3007</v>
      </c>
      <c r="F3130" s="15" t="s">
        <v>12</v>
      </c>
      <c r="G3130" s="15" t="s">
        <v>13</v>
      </c>
      <c r="H3130" s="15" t="s">
        <v>14</v>
      </c>
      <c r="I3130" s="15" t="s">
        <v>173</v>
      </c>
      <c r="J3130" s="15" t="s">
        <v>1373</v>
      </c>
      <c r="K3130" s="16" t="s">
        <v>1374</v>
      </c>
      <c r="L3130" s="15" t="s">
        <v>1375</v>
      </c>
      <c r="M3130" s="15" t="s">
        <v>1376</v>
      </c>
      <c r="N3130" s="15" t="s">
        <v>1377</v>
      </c>
      <c r="O3130" s="15" t="s">
        <v>194</v>
      </c>
      <c r="P3130" s="15" t="s">
        <v>22</v>
      </c>
      <c r="Q3130" s="15" t="s">
        <v>1379</v>
      </c>
      <c r="R3130" s="16" t="s">
        <v>1380</v>
      </c>
      <c r="S3130" s="16" t="s">
        <v>1381</v>
      </c>
      <c r="T3130" s="16" t="s">
        <v>1382</v>
      </c>
      <c r="U3130" s="18">
        <v>45061</v>
      </c>
      <c r="V3130" s="18">
        <v>45427</v>
      </c>
      <c r="W3130" s="15" t="s">
        <v>1383</v>
      </c>
      <c r="X3130" s="15" t="s">
        <v>1384</v>
      </c>
      <c r="Y3130" s="15" t="s">
        <v>41</v>
      </c>
      <c r="Z3130" s="15" t="s">
        <v>1378</v>
      </c>
      <c r="AA3130" s="15" t="s">
        <v>22</v>
      </c>
      <c r="AD3130" s="15" t="s">
        <v>1385</v>
      </c>
      <c r="AE3130" s="15" t="s">
        <v>1386</v>
      </c>
      <c r="AF3130" s="15" t="s">
        <v>1387</v>
      </c>
      <c r="AK3130"/>
      <c r="AO3130"/>
    </row>
    <row r="3131" spans="1:43" s="15" customFormat="1">
      <c r="A3131" s="14">
        <v>45208.543020833335</v>
      </c>
      <c r="B3131" s="15" t="s">
        <v>1372</v>
      </c>
      <c r="C3131" s="15" t="s">
        <v>11</v>
      </c>
      <c r="D3131" s="14">
        <v>45208.543020833335</v>
      </c>
      <c r="E3131" s="15">
        <f t="shared" ca="1" si="85"/>
        <v>3988</v>
      </c>
      <c r="F3131" s="15" t="s">
        <v>12</v>
      </c>
      <c r="G3131" s="15" t="s">
        <v>13</v>
      </c>
      <c r="H3131" s="15" t="s">
        <v>14</v>
      </c>
      <c r="I3131" s="15" t="s">
        <v>173</v>
      </c>
      <c r="J3131" s="15" t="s">
        <v>1373</v>
      </c>
      <c r="K3131" s="16" t="s">
        <v>1374</v>
      </c>
      <c r="L3131" s="15" t="s">
        <v>1375</v>
      </c>
      <c r="M3131" s="15" t="s">
        <v>1376</v>
      </c>
      <c r="N3131" s="15" t="s">
        <v>1377</v>
      </c>
      <c r="O3131" s="15" t="s">
        <v>194</v>
      </c>
      <c r="P3131" s="15" t="s">
        <v>22</v>
      </c>
      <c r="Q3131" s="15" t="s">
        <v>1379</v>
      </c>
      <c r="R3131" s="16" t="s">
        <v>1380</v>
      </c>
      <c r="S3131" s="16" t="s">
        <v>1381</v>
      </c>
      <c r="T3131" s="16" t="s">
        <v>1382</v>
      </c>
      <c r="U3131" s="18">
        <v>45061</v>
      </c>
      <c r="V3131" s="18">
        <v>45427</v>
      </c>
      <c r="W3131" s="15" t="s">
        <v>1383</v>
      </c>
      <c r="X3131" s="15" t="s">
        <v>1384</v>
      </c>
      <c r="Y3131" s="15" t="s">
        <v>41</v>
      </c>
      <c r="Z3131" s="15" t="s">
        <v>1378</v>
      </c>
      <c r="AA3131" s="15" t="s">
        <v>22</v>
      </c>
      <c r="AD3131" s="15" t="s">
        <v>1385</v>
      </c>
      <c r="AE3131" s="15" t="s">
        <v>1386</v>
      </c>
      <c r="AF3131" s="15" t="s">
        <v>1387</v>
      </c>
      <c r="AK3131"/>
      <c r="AO3131"/>
    </row>
    <row r="3132" spans="1:43" s="15" customFormat="1">
      <c r="A3132" s="14">
        <v>45239.543020833335</v>
      </c>
      <c r="B3132" s="15" t="s">
        <v>1372</v>
      </c>
      <c r="C3132" s="15" t="s">
        <v>11</v>
      </c>
      <c r="D3132" s="14">
        <v>45239.543020833335</v>
      </c>
      <c r="E3132" s="15">
        <f t="shared" ca="1" si="85"/>
        <v>2661</v>
      </c>
      <c r="F3132" s="15" t="s">
        <v>12</v>
      </c>
      <c r="G3132" s="15" t="s">
        <v>13</v>
      </c>
      <c r="H3132" s="15" t="s">
        <v>14</v>
      </c>
      <c r="I3132" s="15" t="s">
        <v>173</v>
      </c>
      <c r="J3132" s="15" t="s">
        <v>1373</v>
      </c>
      <c r="K3132" s="16" t="s">
        <v>1374</v>
      </c>
      <c r="L3132" s="15" t="s">
        <v>1375</v>
      </c>
      <c r="M3132" s="15" t="s">
        <v>1376</v>
      </c>
      <c r="N3132" s="15" t="s">
        <v>1377</v>
      </c>
      <c r="O3132" s="15" t="s">
        <v>194</v>
      </c>
      <c r="P3132" s="15" t="s">
        <v>22</v>
      </c>
      <c r="Q3132" s="15" t="s">
        <v>1379</v>
      </c>
      <c r="R3132" s="16" t="s">
        <v>1380</v>
      </c>
      <c r="S3132" s="16" t="s">
        <v>1381</v>
      </c>
      <c r="T3132" s="16" t="s">
        <v>1382</v>
      </c>
      <c r="U3132" s="18">
        <v>45061</v>
      </c>
      <c r="V3132" s="18">
        <v>45427</v>
      </c>
      <c r="W3132" s="15" t="s">
        <v>1383</v>
      </c>
      <c r="X3132" s="15" t="s">
        <v>1384</v>
      </c>
      <c r="Y3132" s="15" t="s">
        <v>41</v>
      </c>
      <c r="Z3132" s="15" t="s">
        <v>1378</v>
      </c>
      <c r="AA3132" s="15" t="s">
        <v>22</v>
      </c>
      <c r="AD3132" s="15" t="s">
        <v>1385</v>
      </c>
      <c r="AE3132" s="15" t="s">
        <v>1386</v>
      </c>
      <c r="AF3132" s="15" t="s">
        <v>1387</v>
      </c>
      <c r="AK3132"/>
      <c r="AO3132"/>
    </row>
    <row r="3133" spans="1:43" s="15" customFormat="1">
      <c r="A3133" s="14">
        <v>45269.543020833335</v>
      </c>
      <c r="B3133" s="15" t="s">
        <v>1372</v>
      </c>
      <c r="C3133" s="15" t="s">
        <v>11</v>
      </c>
      <c r="D3133" s="14">
        <v>45269.543020833335</v>
      </c>
      <c r="E3133" s="15">
        <f t="shared" ca="1" si="85"/>
        <v>2703</v>
      </c>
      <c r="F3133" s="15" t="s">
        <v>12</v>
      </c>
      <c r="G3133" s="15" t="s">
        <v>13</v>
      </c>
      <c r="H3133" s="15" t="s">
        <v>14</v>
      </c>
      <c r="I3133" s="15" t="s">
        <v>173</v>
      </c>
      <c r="J3133" s="15" t="s">
        <v>1373</v>
      </c>
      <c r="K3133" s="16" t="s">
        <v>1374</v>
      </c>
      <c r="L3133" s="15" t="s">
        <v>1375</v>
      </c>
      <c r="M3133" s="15" t="s">
        <v>1376</v>
      </c>
      <c r="N3133" s="15" t="s">
        <v>1377</v>
      </c>
      <c r="O3133" s="15" t="s">
        <v>194</v>
      </c>
      <c r="P3133" s="15" t="s">
        <v>22</v>
      </c>
      <c r="Q3133" s="15" t="s">
        <v>1379</v>
      </c>
      <c r="R3133" s="16" t="s">
        <v>1380</v>
      </c>
      <c r="S3133" s="16" t="s">
        <v>1381</v>
      </c>
      <c r="T3133" s="16" t="s">
        <v>1382</v>
      </c>
      <c r="U3133" s="18">
        <v>45061</v>
      </c>
      <c r="V3133" s="18">
        <v>45427</v>
      </c>
      <c r="W3133" s="15" t="s">
        <v>1383</v>
      </c>
      <c r="X3133" s="15" t="s">
        <v>1384</v>
      </c>
      <c r="Y3133" s="15" t="s">
        <v>41</v>
      </c>
      <c r="Z3133" s="15" t="s">
        <v>1378</v>
      </c>
      <c r="AA3133" s="15" t="s">
        <v>22</v>
      </c>
      <c r="AD3133" s="15" t="s">
        <v>1385</v>
      </c>
      <c r="AE3133" s="15" t="s">
        <v>1386</v>
      </c>
      <c r="AF3133" s="15" t="s">
        <v>1387</v>
      </c>
      <c r="AK3133"/>
      <c r="AO3133"/>
      <c r="AP3133"/>
      <c r="AQ3133"/>
    </row>
    <row r="3134" spans="1:43" s="15" customFormat="1">
      <c r="A3134" s="14">
        <v>44205.568020833336</v>
      </c>
      <c r="B3134" s="15" t="s">
        <v>1388</v>
      </c>
      <c r="C3134" s="15" t="s">
        <v>11</v>
      </c>
      <c r="D3134" s="14">
        <v>44205.568020833336</v>
      </c>
      <c r="E3134" s="15">
        <f ca="1">RANDBETWEEN(2100,4500)</f>
        <v>2509</v>
      </c>
      <c r="F3134" s="15" t="s">
        <v>12</v>
      </c>
      <c r="G3134" s="15" t="s">
        <v>13</v>
      </c>
      <c r="H3134" s="15" t="s">
        <v>107</v>
      </c>
      <c r="I3134" s="15" t="s">
        <v>108</v>
      </c>
      <c r="J3134" s="15" t="s">
        <v>1389</v>
      </c>
      <c r="K3134" s="16" t="s">
        <v>1390</v>
      </c>
      <c r="L3134" s="15" t="s">
        <v>1391</v>
      </c>
      <c r="M3134" s="15" t="s">
        <v>1392</v>
      </c>
      <c r="N3134" s="15" t="s">
        <v>1393</v>
      </c>
      <c r="O3134" s="15" t="s">
        <v>194</v>
      </c>
      <c r="P3134" s="15" t="s">
        <v>42</v>
      </c>
      <c r="Q3134" s="15" t="s">
        <v>1396</v>
      </c>
      <c r="R3134" s="16" t="s">
        <v>1397</v>
      </c>
      <c r="S3134" s="16" t="s">
        <v>1398</v>
      </c>
      <c r="T3134" s="16" t="s">
        <v>1399</v>
      </c>
      <c r="U3134" s="18">
        <v>45147</v>
      </c>
      <c r="V3134" s="18">
        <v>45513</v>
      </c>
      <c r="W3134" s="15" t="s">
        <v>1400</v>
      </c>
      <c r="X3134" s="15" t="s">
        <v>1401</v>
      </c>
      <c r="Y3134" s="15" t="s">
        <v>41</v>
      </c>
      <c r="Z3134" s="15" t="s">
        <v>1395</v>
      </c>
      <c r="AA3134" s="15" t="s">
        <v>42</v>
      </c>
      <c r="AB3134" s="15" t="s">
        <v>1394</v>
      </c>
      <c r="AC3134" s="15" t="s">
        <v>1393</v>
      </c>
      <c r="AD3134" s="15" t="s">
        <v>1402</v>
      </c>
      <c r="AE3134" s="15" t="s">
        <v>1403</v>
      </c>
      <c r="AF3134" s="15" t="s">
        <v>1251</v>
      </c>
      <c r="AG3134"/>
      <c r="AI3134"/>
    </row>
    <row r="3135" spans="1:43" s="15" customFormat="1">
      <c r="A3135" s="14">
        <v>44236.568020833336</v>
      </c>
      <c r="B3135" s="15" t="s">
        <v>1388</v>
      </c>
      <c r="C3135" s="15" t="s">
        <v>11</v>
      </c>
      <c r="D3135" s="14">
        <v>44236.568020833336</v>
      </c>
      <c r="E3135" s="15">
        <f t="shared" ref="E3135:E3169" ca="1" si="86">RANDBETWEEN(2100,4500)</f>
        <v>2882</v>
      </c>
      <c r="F3135" s="15" t="s">
        <v>12</v>
      </c>
      <c r="G3135" s="15" t="s">
        <v>13</v>
      </c>
      <c r="H3135" s="15" t="s">
        <v>107</v>
      </c>
      <c r="I3135" s="15" t="s">
        <v>108</v>
      </c>
      <c r="J3135" s="15" t="s">
        <v>1389</v>
      </c>
      <c r="K3135" s="16" t="s">
        <v>1390</v>
      </c>
      <c r="L3135" s="15" t="s">
        <v>1391</v>
      </c>
      <c r="M3135" s="15" t="s">
        <v>1392</v>
      </c>
      <c r="N3135" s="15" t="s">
        <v>1393</v>
      </c>
      <c r="O3135" s="15" t="s">
        <v>194</v>
      </c>
      <c r="P3135" s="15" t="s">
        <v>42</v>
      </c>
      <c r="Q3135" s="15" t="s">
        <v>1396</v>
      </c>
      <c r="R3135" s="16" t="s">
        <v>1397</v>
      </c>
      <c r="S3135" s="16" t="s">
        <v>1398</v>
      </c>
      <c r="T3135" s="16" t="s">
        <v>1399</v>
      </c>
      <c r="U3135" s="18">
        <v>45147</v>
      </c>
      <c r="V3135" s="18">
        <v>45513</v>
      </c>
      <c r="W3135" s="15" t="s">
        <v>1400</v>
      </c>
      <c r="X3135" s="15" t="s">
        <v>1401</v>
      </c>
      <c r="Y3135" s="15" t="s">
        <v>41</v>
      </c>
      <c r="Z3135" s="15" t="s">
        <v>1395</v>
      </c>
      <c r="AA3135" s="15" t="s">
        <v>42</v>
      </c>
      <c r="AB3135" s="15" t="s">
        <v>1394</v>
      </c>
      <c r="AC3135" s="15" t="s">
        <v>1393</v>
      </c>
      <c r="AD3135" s="15" t="s">
        <v>1402</v>
      </c>
      <c r="AE3135" s="15" t="s">
        <v>1403</v>
      </c>
      <c r="AF3135" s="15" t="s">
        <v>1251</v>
      </c>
      <c r="AG3135"/>
    </row>
    <row r="3136" spans="1:43" s="15" customFormat="1">
      <c r="A3136" s="14">
        <v>44264.568020833336</v>
      </c>
      <c r="B3136" s="15" t="s">
        <v>1388</v>
      </c>
      <c r="C3136" s="15" t="s">
        <v>11</v>
      </c>
      <c r="D3136" s="14">
        <v>44264.568020833336</v>
      </c>
      <c r="E3136" s="15">
        <f t="shared" ca="1" si="86"/>
        <v>2832</v>
      </c>
      <c r="F3136" s="15" t="s">
        <v>12</v>
      </c>
      <c r="G3136" s="15" t="s">
        <v>13</v>
      </c>
      <c r="H3136" s="15" t="s">
        <v>107</v>
      </c>
      <c r="I3136" s="15" t="s">
        <v>108</v>
      </c>
      <c r="J3136" s="15" t="s">
        <v>1389</v>
      </c>
      <c r="K3136" s="16" t="s">
        <v>1390</v>
      </c>
      <c r="L3136" s="15" t="s">
        <v>1391</v>
      </c>
      <c r="M3136" s="15" t="s">
        <v>1392</v>
      </c>
      <c r="N3136" s="15" t="s">
        <v>1393</v>
      </c>
      <c r="O3136" s="15" t="s">
        <v>194</v>
      </c>
      <c r="P3136" s="15" t="s">
        <v>42</v>
      </c>
      <c r="Q3136" s="15" t="s">
        <v>1396</v>
      </c>
      <c r="R3136" s="16" t="s">
        <v>1397</v>
      </c>
      <c r="S3136" s="16" t="s">
        <v>1398</v>
      </c>
      <c r="T3136" s="16" t="s">
        <v>1399</v>
      </c>
      <c r="U3136" s="18">
        <v>45147</v>
      </c>
      <c r="V3136" s="18">
        <v>45513</v>
      </c>
      <c r="W3136" s="15" t="s">
        <v>1400</v>
      </c>
      <c r="X3136" s="15" t="s">
        <v>1401</v>
      </c>
      <c r="Y3136" s="15" t="s">
        <v>41</v>
      </c>
      <c r="Z3136" s="15" t="s">
        <v>1395</v>
      </c>
      <c r="AA3136" s="15" t="s">
        <v>42</v>
      </c>
      <c r="AB3136" s="15" t="s">
        <v>1394</v>
      </c>
      <c r="AC3136" s="15" t="s">
        <v>1393</v>
      </c>
      <c r="AD3136" s="15" t="s">
        <v>1402</v>
      </c>
      <c r="AE3136" s="15" t="s">
        <v>1403</v>
      </c>
      <c r="AF3136" s="15" t="s">
        <v>1251</v>
      </c>
    </row>
    <row r="3137" spans="1:44" s="15" customFormat="1">
      <c r="A3137" s="14">
        <v>44295.568020833336</v>
      </c>
      <c r="B3137" s="15" t="s">
        <v>1388</v>
      </c>
      <c r="C3137" s="15" t="s">
        <v>11</v>
      </c>
      <c r="D3137" s="14">
        <v>44295.568020833336</v>
      </c>
      <c r="E3137" s="15">
        <f t="shared" ca="1" si="86"/>
        <v>4397</v>
      </c>
      <c r="F3137" s="15" t="s">
        <v>12</v>
      </c>
      <c r="G3137" s="15" t="s">
        <v>13</v>
      </c>
      <c r="H3137" s="15" t="s">
        <v>107</v>
      </c>
      <c r="I3137" s="15" t="s">
        <v>108</v>
      </c>
      <c r="J3137" s="15" t="s">
        <v>1389</v>
      </c>
      <c r="K3137" s="16" t="s">
        <v>1390</v>
      </c>
      <c r="L3137" s="15" t="s">
        <v>1391</v>
      </c>
      <c r="M3137" s="15" t="s">
        <v>1392</v>
      </c>
      <c r="N3137" s="15" t="s">
        <v>1393</v>
      </c>
      <c r="O3137" s="15" t="s">
        <v>194</v>
      </c>
      <c r="P3137" s="15" t="s">
        <v>42</v>
      </c>
      <c r="Q3137" s="15" t="s">
        <v>1396</v>
      </c>
      <c r="R3137" s="16" t="s">
        <v>1397</v>
      </c>
      <c r="S3137" s="16" t="s">
        <v>1398</v>
      </c>
      <c r="T3137" s="16" t="s">
        <v>1399</v>
      </c>
      <c r="U3137" s="18">
        <v>45147</v>
      </c>
      <c r="V3137" s="18">
        <v>45513</v>
      </c>
      <c r="W3137" s="15" t="s">
        <v>1400</v>
      </c>
      <c r="X3137" s="15" t="s">
        <v>1401</v>
      </c>
      <c r="Y3137" s="15" t="s">
        <v>41</v>
      </c>
      <c r="Z3137" s="15" t="s">
        <v>1395</v>
      </c>
      <c r="AA3137" s="15" t="s">
        <v>42</v>
      </c>
      <c r="AB3137" s="15" t="s">
        <v>1394</v>
      </c>
      <c r="AC3137" s="15" t="s">
        <v>1393</v>
      </c>
      <c r="AD3137" s="15" t="s">
        <v>1402</v>
      </c>
      <c r="AE3137" s="15" t="s">
        <v>1403</v>
      </c>
      <c r="AF3137" s="15" t="s">
        <v>1251</v>
      </c>
    </row>
    <row r="3138" spans="1:44" s="15" customFormat="1">
      <c r="A3138" s="14">
        <v>44325.568020833336</v>
      </c>
      <c r="B3138" s="15" t="s">
        <v>1388</v>
      </c>
      <c r="C3138" s="15" t="s">
        <v>11</v>
      </c>
      <c r="D3138" s="14">
        <v>44325.568020833336</v>
      </c>
      <c r="E3138" s="15">
        <f t="shared" ca="1" si="86"/>
        <v>3542</v>
      </c>
      <c r="F3138" s="15" t="s">
        <v>12</v>
      </c>
      <c r="G3138" s="15" t="s">
        <v>13</v>
      </c>
      <c r="H3138" s="15" t="s">
        <v>107</v>
      </c>
      <c r="I3138" s="15" t="s">
        <v>108</v>
      </c>
      <c r="J3138" s="15" t="s">
        <v>1389</v>
      </c>
      <c r="K3138" s="16" t="s">
        <v>1390</v>
      </c>
      <c r="L3138" s="15" t="s">
        <v>1391</v>
      </c>
      <c r="M3138" s="15" t="s">
        <v>1392</v>
      </c>
      <c r="N3138" s="15" t="s">
        <v>1393</v>
      </c>
      <c r="O3138" s="15" t="s">
        <v>194</v>
      </c>
      <c r="P3138" s="15" t="s">
        <v>42</v>
      </c>
      <c r="Q3138" s="15" t="s">
        <v>1396</v>
      </c>
      <c r="R3138" s="16" t="s">
        <v>1397</v>
      </c>
      <c r="S3138" s="16" t="s">
        <v>1398</v>
      </c>
      <c r="T3138" s="16" t="s">
        <v>1399</v>
      </c>
      <c r="U3138" s="18">
        <v>45147</v>
      </c>
      <c r="V3138" s="18">
        <v>45513</v>
      </c>
      <c r="W3138" s="15" t="s">
        <v>1400</v>
      </c>
      <c r="X3138" s="15" t="s">
        <v>1401</v>
      </c>
      <c r="Y3138" s="15" t="s">
        <v>41</v>
      </c>
      <c r="Z3138" s="15" t="s">
        <v>1395</v>
      </c>
      <c r="AA3138" s="15" t="s">
        <v>42</v>
      </c>
      <c r="AB3138" s="15" t="s">
        <v>1394</v>
      </c>
      <c r="AC3138" s="15" t="s">
        <v>1393</v>
      </c>
      <c r="AD3138" s="15" t="s">
        <v>1402</v>
      </c>
      <c r="AE3138" s="15" t="s">
        <v>1403</v>
      </c>
      <c r="AF3138" s="15" t="s">
        <v>1251</v>
      </c>
      <c r="AH3138"/>
      <c r="AR3138"/>
    </row>
    <row r="3139" spans="1:44" s="15" customFormat="1">
      <c r="A3139" s="14">
        <v>44356.568020833336</v>
      </c>
      <c r="B3139" s="15" t="s">
        <v>1388</v>
      </c>
      <c r="C3139" s="15" t="s">
        <v>11</v>
      </c>
      <c r="D3139" s="14">
        <v>44356.568020833336</v>
      </c>
      <c r="E3139" s="15">
        <f t="shared" ca="1" si="86"/>
        <v>2817</v>
      </c>
      <c r="F3139" s="15" t="s">
        <v>12</v>
      </c>
      <c r="G3139" s="15" t="s">
        <v>13</v>
      </c>
      <c r="H3139" s="15" t="s">
        <v>107</v>
      </c>
      <c r="I3139" s="15" t="s">
        <v>108</v>
      </c>
      <c r="J3139" s="15" t="s">
        <v>1389</v>
      </c>
      <c r="K3139" s="16" t="s">
        <v>1390</v>
      </c>
      <c r="L3139" s="15" t="s">
        <v>1391</v>
      </c>
      <c r="M3139" s="15" t="s">
        <v>1392</v>
      </c>
      <c r="N3139" s="15" t="s">
        <v>1393</v>
      </c>
      <c r="O3139" s="15" t="s">
        <v>194</v>
      </c>
      <c r="P3139" s="15" t="s">
        <v>42</v>
      </c>
      <c r="Q3139" s="15" t="s">
        <v>1396</v>
      </c>
      <c r="R3139" s="16" t="s">
        <v>1397</v>
      </c>
      <c r="S3139" s="16" t="s">
        <v>1398</v>
      </c>
      <c r="T3139" s="16" t="s">
        <v>1399</v>
      </c>
      <c r="U3139" s="18">
        <v>45147</v>
      </c>
      <c r="V3139" s="18">
        <v>45513</v>
      </c>
      <c r="W3139" s="15" t="s">
        <v>1400</v>
      </c>
      <c r="X3139" s="15" t="s">
        <v>1401</v>
      </c>
      <c r="Y3139" s="15" t="s">
        <v>41</v>
      </c>
      <c r="Z3139" s="15" t="s">
        <v>1395</v>
      </c>
      <c r="AA3139" s="15" t="s">
        <v>42</v>
      </c>
      <c r="AB3139" s="15" t="s">
        <v>1394</v>
      </c>
      <c r="AC3139" s="15" t="s">
        <v>1393</v>
      </c>
      <c r="AD3139" s="15" t="s">
        <v>1402</v>
      </c>
      <c r="AE3139" s="15" t="s">
        <v>1403</v>
      </c>
      <c r="AF3139" s="15" t="s">
        <v>1251</v>
      </c>
      <c r="AH3139"/>
      <c r="AR3139"/>
    </row>
    <row r="3140" spans="1:44" s="15" customFormat="1">
      <c r="A3140" s="14">
        <v>44386.568020833336</v>
      </c>
      <c r="B3140" s="15" t="s">
        <v>1388</v>
      </c>
      <c r="C3140" s="15" t="s">
        <v>11</v>
      </c>
      <c r="D3140" s="14">
        <v>44386.568020833336</v>
      </c>
      <c r="E3140" s="15">
        <f t="shared" ca="1" si="86"/>
        <v>3587</v>
      </c>
      <c r="F3140" s="15" t="s">
        <v>12</v>
      </c>
      <c r="G3140" s="15" t="s">
        <v>13</v>
      </c>
      <c r="H3140" s="15" t="s">
        <v>107</v>
      </c>
      <c r="I3140" s="15" t="s">
        <v>108</v>
      </c>
      <c r="J3140" s="15" t="s">
        <v>1389</v>
      </c>
      <c r="K3140" s="16" t="s">
        <v>1390</v>
      </c>
      <c r="L3140" s="15" t="s">
        <v>1391</v>
      </c>
      <c r="M3140" s="15" t="s">
        <v>1392</v>
      </c>
      <c r="N3140" s="15" t="s">
        <v>1393</v>
      </c>
      <c r="O3140" s="15" t="s">
        <v>194</v>
      </c>
      <c r="P3140" s="15" t="s">
        <v>42</v>
      </c>
      <c r="Q3140" s="15" t="s">
        <v>1396</v>
      </c>
      <c r="R3140" s="16" t="s">
        <v>1397</v>
      </c>
      <c r="S3140" s="16" t="s">
        <v>1398</v>
      </c>
      <c r="T3140" s="16" t="s">
        <v>1399</v>
      </c>
      <c r="U3140" s="18">
        <v>45147</v>
      </c>
      <c r="V3140" s="18">
        <v>45513</v>
      </c>
      <c r="W3140" s="15" t="s">
        <v>1400</v>
      </c>
      <c r="X3140" s="15" t="s">
        <v>1401</v>
      </c>
      <c r="Y3140" s="15" t="s">
        <v>41</v>
      </c>
      <c r="Z3140" s="15" t="s">
        <v>1395</v>
      </c>
      <c r="AA3140" s="15" t="s">
        <v>42</v>
      </c>
      <c r="AB3140" s="15" t="s">
        <v>1394</v>
      </c>
      <c r="AC3140" s="15" t="s">
        <v>1393</v>
      </c>
      <c r="AD3140" s="15" t="s">
        <v>1402</v>
      </c>
      <c r="AE3140" s="15" t="s">
        <v>1403</v>
      </c>
      <c r="AF3140" s="15" t="s">
        <v>1251</v>
      </c>
      <c r="AH3140"/>
      <c r="AR3140"/>
    </row>
    <row r="3141" spans="1:44" s="15" customFormat="1">
      <c r="A3141" s="14">
        <v>44417.568020833336</v>
      </c>
      <c r="B3141" s="15" t="s">
        <v>1388</v>
      </c>
      <c r="C3141" s="15" t="s">
        <v>11</v>
      </c>
      <c r="D3141" s="14">
        <v>44417.568020833336</v>
      </c>
      <c r="E3141" s="15">
        <f t="shared" ca="1" si="86"/>
        <v>2209</v>
      </c>
      <c r="F3141" s="15" t="s">
        <v>12</v>
      </c>
      <c r="G3141" s="15" t="s">
        <v>13</v>
      </c>
      <c r="H3141" s="15" t="s">
        <v>107</v>
      </c>
      <c r="I3141" s="15" t="s">
        <v>108</v>
      </c>
      <c r="J3141" s="15" t="s">
        <v>1389</v>
      </c>
      <c r="K3141" s="16" t="s">
        <v>1390</v>
      </c>
      <c r="L3141" s="15" t="s">
        <v>1391</v>
      </c>
      <c r="M3141" s="15" t="s">
        <v>1392</v>
      </c>
      <c r="N3141" s="15" t="s">
        <v>1393</v>
      </c>
      <c r="O3141" s="15" t="s">
        <v>194</v>
      </c>
      <c r="P3141" s="15" t="s">
        <v>42</v>
      </c>
      <c r="Q3141" s="15" t="s">
        <v>1396</v>
      </c>
      <c r="R3141" s="16" t="s">
        <v>1397</v>
      </c>
      <c r="S3141" s="16" t="s">
        <v>1398</v>
      </c>
      <c r="T3141" s="16" t="s">
        <v>1399</v>
      </c>
      <c r="U3141" s="18">
        <v>45147</v>
      </c>
      <c r="V3141" s="18">
        <v>45513</v>
      </c>
      <c r="W3141" s="15" t="s">
        <v>1400</v>
      </c>
      <c r="X3141" s="15" t="s">
        <v>1401</v>
      </c>
      <c r="Y3141" s="15" t="s">
        <v>41</v>
      </c>
      <c r="Z3141" s="15" t="s">
        <v>1395</v>
      </c>
      <c r="AA3141" s="15" t="s">
        <v>42</v>
      </c>
      <c r="AB3141" s="15" t="s">
        <v>1394</v>
      </c>
      <c r="AC3141" s="15" t="s">
        <v>1393</v>
      </c>
      <c r="AD3141" s="15" t="s">
        <v>1402</v>
      </c>
      <c r="AE3141" s="15" t="s">
        <v>1403</v>
      </c>
      <c r="AF3141" s="15" t="s">
        <v>1251</v>
      </c>
      <c r="AH3141"/>
      <c r="AR3141"/>
    </row>
    <row r="3142" spans="1:44" s="15" customFormat="1">
      <c r="A3142" s="14">
        <v>44448.568020833336</v>
      </c>
      <c r="B3142" s="15" t="s">
        <v>1388</v>
      </c>
      <c r="C3142" s="15" t="s">
        <v>11</v>
      </c>
      <c r="D3142" s="14">
        <v>44448.568020833336</v>
      </c>
      <c r="E3142" s="15">
        <f t="shared" ca="1" si="86"/>
        <v>3714</v>
      </c>
      <c r="F3142" s="15" t="s">
        <v>12</v>
      </c>
      <c r="G3142" s="15" t="s">
        <v>13</v>
      </c>
      <c r="H3142" s="15" t="s">
        <v>107</v>
      </c>
      <c r="I3142" s="15" t="s">
        <v>108</v>
      </c>
      <c r="J3142" s="15" t="s">
        <v>1389</v>
      </c>
      <c r="K3142" s="16" t="s">
        <v>1390</v>
      </c>
      <c r="L3142" s="15" t="s">
        <v>1391</v>
      </c>
      <c r="M3142" s="15" t="s">
        <v>1392</v>
      </c>
      <c r="N3142" s="15" t="s">
        <v>1393</v>
      </c>
      <c r="O3142" s="15" t="s">
        <v>194</v>
      </c>
      <c r="P3142" s="15" t="s">
        <v>42</v>
      </c>
      <c r="Q3142" s="15" t="s">
        <v>1396</v>
      </c>
      <c r="R3142" s="16" t="s">
        <v>1397</v>
      </c>
      <c r="S3142" s="16" t="s">
        <v>1398</v>
      </c>
      <c r="T3142" s="16" t="s">
        <v>1399</v>
      </c>
      <c r="U3142" s="18">
        <v>45147</v>
      </c>
      <c r="V3142" s="18">
        <v>45513</v>
      </c>
      <c r="W3142" s="15" t="s">
        <v>1400</v>
      </c>
      <c r="X3142" s="15" t="s">
        <v>1401</v>
      </c>
      <c r="Y3142" s="15" t="s">
        <v>41</v>
      </c>
      <c r="Z3142" s="15" t="s">
        <v>1395</v>
      </c>
      <c r="AA3142" s="15" t="s">
        <v>42</v>
      </c>
      <c r="AB3142" s="15" t="s">
        <v>1394</v>
      </c>
      <c r="AC3142" s="15" t="s">
        <v>1393</v>
      </c>
      <c r="AD3142" s="15" t="s">
        <v>1402</v>
      </c>
      <c r="AE3142" s="15" t="s">
        <v>1403</v>
      </c>
      <c r="AF3142" s="15" t="s">
        <v>1251</v>
      </c>
      <c r="AH3142"/>
      <c r="AR3142"/>
    </row>
    <row r="3143" spans="1:44" s="15" customFormat="1">
      <c r="A3143" s="14">
        <v>44478.568020833336</v>
      </c>
      <c r="B3143" s="15" t="s">
        <v>1388</v>
      </c>
      <c r="C3143" s="15" t="s">
        <v>11</v>
      </c>
      <c r="D3143" s="14">
        <v>44478.568020833336</v>
      </c>
      <c r="E3143" s="15">
        <f t="shared" ca="1" si="86"/>
        <v>3928</v>
      </c>
      <c r="F3143" s="15" t="s">
        <v>12</v>
      </c>
      <c r="G3143" s="15" t="s">
        <v>13</v>
      </c>
      <c r="H3143" s="15" t="s">
        <v>107</v>
      </c>
      <c r="I3143" s="15" t="s">
        <v>108</v>
      </c>
      <c r="J3143" s="15" t="s">
        <v>1389</v>
      </c>
      <c r="K3143" s="16" t="s">
        <v>1390</v>
      </c>
      <c r="L3143" s="15" t="s">
        <v>1391</v>
      </c>
      <c r="M3143" s="15" t="s">
        <v>1392</v>
      </c>
      <c r="N3143" s="15" t="s">
        <v>1393</v>
      </c>
      <c r="O3143" s="15" t="s">
        <v>194</v>
      </c>
      <c r="P3143" s="15" t="s">
        <v>42</v>
      </c>
      <c r="Q3143" s="15" t="s">
        <v>1396</v>
      </c>
      <c r="R3143" s="16" t="s">
        <v>1397</v>
      </c>
      <c r="S3143" s="16" t="s">
        <v>1398</v>
      </c>
      <c r="T3143" s="16" t="s">
        <v>1399</v>
      </c>
      <c r="U3143" s="18">
        <v>45147</v>
      </c>
      <c r="V3143" s="18">
        <v>45513</v>
      </c>
      <c r="W3143" s="15" t="s">
        <v>1400</v>
      </c>
      <c r="X3143" s="15" t="s">
        <v>1401</v>
      </c>
      <c r="Y3143" s="15" t="s">
        <v>41</v>
      </c>
      <c r="Z3143" s="15" t="s">
        <v>1395</v>
      </c>
      <c r="AA3143" s="15" t="s">
        <v>42</v>
      </c>
      <c r="AB3143" s="15" t="s">
        <v>1394</v>
      </c>
      <c r="AC3143" s="15" t="s">
        <v>1393</v>
      </c>
      <c r="AD3143" s="15" t="s">
        <v>1402</v>
      </c>
      <c r="AE3143" s="15" t="s">
        <v>1403</v>
      </c>
      <c r="AF3143" s="15" t="s">
        <v>1251</v>
      </c>
      <c r="AH3143"/>
      <c r="AR3143"/>
    </row>
    <row r="3144" spans="1:44" s="15" customFormat="1">
      <c r="A3144" s="14">
        <v>44509.568020833336</v>
      </c>
      <c r="B3144" s="15" t="s">
        <v>1388</v>
      </c>
      <c r="C3144" s="15" t="s">
        <v>11</v>
      </c>
      <c r="D3144" s="14">
        <v>44509.568020833336</v>
      </c>
      <c r="E3144" s="15">
        <f t="shared" ca="1" si="86"/>
        <v>3978</v>
      </c>
      <c r="F3144" s="15" t="s">
        <v>12</v>
      </c>
      <c r="G3144" s="15" t="s">
        <v>13</v>
      </c>
      <c r="H3144" s="15" t="s">
        <v>107</v>
      </c>
      <c r="I3144" s="15" t="s">
        <v>108</v>
      </c>
      <c r="J3144" s="15" t="s">
        <v>1389</v>
      </c>
      <c r="K3144" s="16" t="s">
        <v>1390</v>
      </c>
      <c r="L3144" s="15" t="s">
        <v>1391</v>
      </c>
      <c r="M3144" s="15" t="s">
        <v>1392</v>
      </c>
      <c r="N3144" s="15" t="s">
        <v>1393</v>
      </c>
      <c r="O3144" s="15" t="s">
        <v>194</v>
      </c>
      <c r="P3144" s="15" t="s">
        <v>42</v>
      </c>
      <c r="Q3144" s="15" t="s">
        <v>1396</v>
      </c>
      <c r="R3144" s="16" t="s">
        <v>1397</v>
      </c>
      <c r="S3144" s="16" t="s">
        <v>1398</v>
      </c>
      <c r="T3144" s="16" t="s">
        <v>1399</v>
      </c>
      <c r="U3144" s="18">
        <v>45147</v>
      </c>
      <c r="V3144" s="18">
        <v>45513</v>
      </c>
      <c r="W3144" s="15" t="s">
        <v>1400</v>
      </c>
      <c r="X3144" s="15" t="s">
        <v>1401</v>
      </c>
      <c r="Y3144" s="15" t="s">
        <v>41</v>
      </c>
      <c r="Z3144" s="15" t="s">
        <v>1395</v>
      </c>
      <c r="AA3144" s="15" t="s">
        <v>42</v>
      </c>
      <c r="AB3144" s="15" t="s">
        <v>1394</v>
      </c>
      <c r="AC3144" s="15" t="s">
        <v>1393</v>
      </c>
      <c r="AD3144" s="15" t="s">
        <v>1402</v>
      </c>
      <c r="AE3144" s="15" t="s">
        <v>1403</v>
      </c>
      <c r="AF3144" s="15" t="s">
        <v>1251</v>
      </c>
      <c r="AR3144"/>
    </row>
    <row r="3145" spans="1:44" s="15" customFormat="1">
      <c r="A3145" s="14">
        <v>44539.568020833336</v>
      </c>
      <c r="B3145" s="15" t="s">
        <v>1388</v>
      </c>
      <c r="C3145" s="15" t="s">
        <v>11</v>
      </c>
      <c r="D3145" s="14">
        <v>44539.568020833336</v>
      </c>
      <c r="E3145" s="15">
        <f t="shared" ca="1" si="86"/>
        <v>4297</v>
      </c>
      <c r="F3145" s="15" t="s">
        <v>12</v>
      </c>
      <c r="G3145" s="15" t="s">
        <v>13</v>
      </c>
      <c r="H3145" s="15" t="s">
        <v>107</v>
      </c>
      <c r="I3145" s="15" t="s">
        <v>108</v>
      </c>
      <c r="J3145" s="15" t="s">
        <v>1389</v>
      </c>
      <c r="K3145" s="16" t="s">
        <v>1390</v>
      </c>
      <c r="L3145" s="15" t="s">
        <v>1391</v>
      </c>
      <c r="M3145" s="15" t="s">
        <v>1392</v>
      </c>
      <c r="N3145" s="15" t="s">
        <v>1393</v>
      </c>
      <c r="O3145" s="15" t="s">
        <v>194</v>
      </c>
      <c r="P3145" s="15" t="s">
        <v>42</v>
      </c>
      <c r="Q3145" s="15" t="s">
        <v>1396</v>
      </c>
      <c r="R3145" s="16" t="s">
        <v>1397</v>
      </c>
      <c r="S3145" s="16" t="s">
        <v>1398</v>
      </c>
      <c r="T3145" s="16" t="s">
        <v>1399</v>
      </c>
      <c r="U3145" s="18">
        <v>45147</v>
      </c>
      <c r="V3145" s="18">
        <v>45513</v>
      </c>
      <c r="W3145" s="15" t="s">
        <v>1400</v>
      </c>
      <c r="X3145" s="15" t="s">
        <v>1401</v>
      </c>
      <c r="Y3145" s="15" t="s">
        <v>41</v>
      </c>
      <c r="Z3145" s="15" t="s">
        <v>1395</v>
      </c>
      <c r="AA3145" s="15" t="s">
        <v>42</v>
      </c>
      <c r="AB3145" s="15" t="s">
        <v>1394</v>
      </c>
      <c r="AC3145" s="15" t="s">
        <v>1393</v>
      </c>
      <c r="AD3145" s="15" t="s">
        <v>1402</v>
      </c>
      <c r="AE3145" s="15" t="s">
        <v>1403</v>
      </c>
      <c r="AF3145" s="15" t="s">
        <v>1251</v>
      </c>
    </row>
    <row r="3146" spans="1:44">
      <c r="A3146" s="14">
        <v>44570.568020833336</v>
      </c>
      <c r="B3146" s="15" t="s">
        <v>1388</v>
      </c>
      <c r="C3146" s="15" t="s">
        <v>11</v>
      </c>
      <c r="D3146" s="14">
        <v>44570.568020833336</v>
      </c>
      <c r="E3146" s="15">
        <f t="shared" ca="1" si="86"/>
        <v>3165</v>
      </c>
      <c r="F3146" s="15" t="s">
        <v>12</v>
      </c>
      <c r="G3146" s="15" t="s">
        <v>13</v>
      </c>
      <c r="H3146" s="15" t="s">
        <v>107</v>
      </c>
      <c r="I3146" s="15" t="s">
        <v>108</v>
      </c>
      <c r="J3146" s="15" t="s">
        <v>1389</v>
      </c>
      <c r="K3146" s="16" t="s">
        <v>1390</v>
      </c>
      <c r="L3146" s="15" t="s">
        <v>1391</v>
      </c>
      <c r="M3146" s="15" t="s">
        <v>1392</v>
      </c>
      <c r="N3146" s="15" t="s">
        <v>1393</v>
      </c>
      <c r="O3146" s="15" t="s">
        <v>194</v>
      </c>
      <c r="P3146" s="15" t="s">
        <v>42</v>
      </c>
      <c r="Q3146" s="15" t="s">
        <v>1396</v>
      </c>
      <c r="R3146" s="16" t="s">
        <v>1397</v>
      </c>
      <c r="S3146" s="16" t="s">
        <v>1398</v>
      </c>
      <c r="T3146" s="16" t="s">
        <v>1399</v>
      </c>
      <c r="U3146" s="18">
        <v>45147</v>
      </c>
      <c r="V3146" s="18">
        <v>45513</v>
      </c>
      <c r="W3146" s="15" t="s">
        <v>1400</v>
      </c>
      <c r="X3146" s="15" t="s">
        <v>1401</v>
      </c>
      <c r="Y3146" s="15" t="s">
        <v>41</v>
      </c>
      <c r="Z3146" s="15" t="s">
        <v>1395</v>
      </c>
      <c r="AA3146" s="15" t="s">
        <v>42</v>
      </c>
      <c r="AB3146" s="15" t="s">
        <v>1394</v>
      </c>
      <c r="AC3146" s="15" t="s">
        <v>1393</v>
      </c>
      <c r="AD3146" s="15" t="s">
        <v>1402</v>
      </c>
      <c r="AE3146" s="15" t="s">
        <v>1403</v>
      </c>
      <c r="AF3146" s="15" t="s">
        <v>1251</v>
      </c>
      <c r="AG3146" s="15"/>
      <c r="AH3146" s="15"/>
      <c r="AI3146" s="15"/>
      <c r="AJ3146" s="15"/>
      <c r="AK3146" s="15"/>
      <c r="AL3146" s="15"/>
      <c r="AM3146" s="15"/>
      <c r="AN3146" s="15"/>
      <c r="AO3146" s="15"/>
      <c r="AP3146" s="15"/>
      <c r="AQ3146" s="15"/>
      <c r="AR3146" s="15"/>
    </row>
    <row r="3147" spans="1:44">
      <c r="A3147" s="14">
        <v>44601.568020833336</v>
      </c>
      <c r="B3147" s="15" t="s">
        <v>1388</v>
      </c>
      <c r="C3147" s="15" t="s">
        <v>11</v>
      </c>
      <c r="D3147" s="14">
        <v>44601.568020833336</v>
      </c>
      <c r="E3147" s="15">
        <f t="shared" ca="1" si="86"/>
        <v>4163</v>
      </c>
      <c r="F3147" s="15" t="s">
        <v>12</v>
      </c>
      <c r="G3147" s="15" t="s">
        <v>13</v>
      </c>
      <c r="H3147" s="15" t="s">
        <v>107</v>
      </c>
      <c r="I3147" s="15" t="s">
        <v>108</v>
      </c>
      <c r="J3147" s="15" t="s">
        <v>1389</v>
      </c>
      <c r="K3147" s="16" t="s">
        <v>1390</v>
      </c>
      <c r="L3147" s="15" t="s">
        <v>1391</v>
      </c>
      <c r="M3147" s="15" t="s">
        <v>1392</v>
      </c>
      <c r="N3147" s="15" t="s">
        <v>1393</v>
      </c>
      <c r="O3147" s="15" t="s">
        <v>194</v>
      </c>
      <c r="P3147" s="15" t="s">
        <v>42</v>
      </c>
      <c r="Q3147" s="15" t="s">
        <v>1396</v>
      </c>
      <c r="R3147" s="16" t="s">
        <v>1397</v>
      </c>
      <c r="S3147" s="16" t="s">
        <v>1398</v>
      </c>
      <c r="T3147" s="16" t="s">
        <v>1399</v>
      </c>
      <c r="U3147" s="18">
        <v>45147</v>
      </c>
      <c r="V3147" s="18">
        <v>45513</v>
      </c>
      <c r="W3147" s="15" t="s">
        <v>1400</v>
      </c>
      <c r="X3147" s="15" t="s">
        <v>1401</v>
      </c>
      <c r="Y3147" s="15" t="s">
        <v>41</v>
      </c>
      <c r="Z3147" s="15" t="s">
        <v>1395</v>
      </c>
      <c r="AA3147" s="15" t="s">
        <v>42</v>
      </c>
      <c r="AB3147" s="15" t="s">
        <v>1394</v>
      </c>
      <c r="AC3147" s="15" t="s">
        <v>1393</v>
      </c>
      <c r="AD3147" s="15" t="s">
        <v>1402</v>
      </c>
      <c r="AE3147" s="15" t="s">
        <v>1403</v>
      </c>
      <c r="AF3147" s="15" t="s">
        <v>1251</v>
      </c>
      <c r="AG3147" s="15"/>
      <c r="AH3147" s="15"/>
      <c r="AI3147" s="15"/>
      <c r="AJ3147" s="15"/>
      <c r="AK3147" s="15"/>
      <c r="AL3147" s="15"/>
      <c r="AM3147" s="15"/>
      <c r="AN3147" s="15"/>
      <c r="AO3147" s="15"/>
      <c r="AP3147" s="15"/>
      <c r="AQ3147" s="15"/>
      <c r="AR3147" s="15"/>
    </row>
    <row r="3148" spans="1:44">
      <c r="A3148" s="14">
        <v>44629.568020833336</v>
      </c>
      <c r="B3148" s="15" t="s">
        <v>1388</v>
      </c>
      <c r="C3148" s="15" t="s">
        <v>11</v>
      </c>
      <c r="D3148" s="14">
        <v>44629.568020833336</v>
      </c>
      <c r="E3148" s="15">
        <f t="shared" ca="1" si="86"/>
        <v>3965</v>
      </c>
      <c r="F3148" s="15" t="s">
        <v>12</v>
      </c>
      <c r="G3148" s="15" t="s">
        <v>13</v>
      </c>
      <c r="H3148" s="15" t="s">
        <v>107</v>
      </c>
      <c r="I3148" s="15" t="s">
        <v>108</v>
      </c>
      <c r="J3148" s="15" t="s">
        <v>1389</v>
      </c>
      <c r="K3148" s="16" t="s">
        <v>1390</v>
      </c>
      <c r="L3148" s="15" t="s">
        <v>1391</v>
      </c>
      <c r="M3148" s="15" t="s">
        <v>1392</v>
      </c>
      <c r="N3148" s="15" t="s">
        <v>1393</v>
      </c>
      <c r="O3148" s="15" t="s">
        <v>194</v>
      </c>
      <c r="P3148" s="15" t="s">
        <v>42</v>
      </c>
      <c r="Q3148" s="15" t="s">
        <v>1396</v>
      </c>
      <c r="R3148" s="16" t="s">
        <v>1397</v>
      </c>
      <c r="S3148" s="16" t="s">
        <v>1398</v>
      </c>
      <c r="T3148" s="16" t="s">
        <v>1399</v>
      </c>
      <c r="U3148" s="18">
        <v>45147</v>
      </c>
      <c r="V3148" s="18">
        <v>45513</v>
      </c>
      <c r="W3148" s="15" t="s">
        <v>1400</v>
      </c>
      <c r="X3148" s="15" t="s">
        <v>1401</v>
      </c>
      <c r="Y3148" s="15" t="s">
        <v>41</v>
      </c>
      <c r="Z3148" s="15" t="s">
        <v>1395</v>
      </c>
      <c r="AA3148" s="15" t="s">
        <v>42</v>
      </c>
      <c r="AB3148" s="15" t="s">
        <v>1394</v>
      </c>
      <c r="AC3148" s="15" t="s">
        <v>1393</v>
      </c>
      <c r="AD3148" s="15" t="s">
        <v>1402</v>
      </c>
      <c r="AE3148" s="15" t="s">
        <v>1403</v>
      </c>
      <c r="AF3148" s="15" t="s">
        <v>1251</v>
      </c>
      <c r="AG3148" s="15"/>
      <c r="AH3148" s="15"/>
      <c r="AI3148" s="15"/>
      <c r="AJ3148" s="15"/>
      <c r="AK3148" s="15"/>
      <c r="AL3148" s="15"/>
      <c r="AM3148" s="15"/>
      <c r="AO3148" s="15"/>
      <c r="AP3148" s="15"/>
      <c r="AQ3148" s="15"/>
      <c r="AR3148" s="15"/>
    </row>
    <row r="3149" spans="1:44">
      <c r="A3149" s="14">
        <v>44660.568020833336</v>
      </c>
      <c r="B3149" s="15" t="s">
        <v>1388</v>
      </c>
      <c r="C3149" s="15" t="s">
        <v>11</v>
      </c>
      <c r="D3149" s="14">
        <v>44660.568020833336</v>
      </c>
      <c r="E3149" s="15">
        <f t="shared" ca="1" si="86"/>
        <v>3862</v>
      </c>
      <c r="F3149" s="15" t="s">
        <v>12</v>
      </c>
      <c r="G3149" s="15" t="s">
        <v>13</v>
      </c>
      <c r="H3149" s="15" t="s">
        <v>107</v>
      </c>
      <c r="I3149" s="15" t="s">
        <v>108</v>
      </c>
      <c r="J3149" s="15" t="s">
        <v>1389</v>
      </c>
      <c r="K3149" s="16" t="s">
        <v>1390</v>
      </c>
      <c r="L3149" s="15" t="s">
        <v>1391</v>
      </c>
      <c r="M3149" s="15" t="s">
        <v>1392</v>
      </c>
      <c r="N3149" s="15" t="s">
        <v>1393</v>
      </c>
      <c r="O3149" s="15" t="s">
        <v>194</v>
      </c>
      <c r="P3149" s="15" t="s">
        <v>42</v>
      </c>
      <c r="Q3149" s="15" t="s">
        <v>1396</v>
      </c>
      <c r="R3149" s="16" t="s">
        <v>1397</v>
      </c>
      <c r="S3149" s="16" t="s">
        <v>1398</v>
      </c>
      <c r="T3149" s="16" t="s">
        <v>1399</v>
      </c>
      <c r="U3149" s="18">
        <v>45147</v>
      </c>
      <c r="V3149" s="18">
        <v>45513</v>
      </c>
      <c r="W3149" s="15" t="s">
        <v>1400</v>
      </c>
      <c r="X3149" s="15" t="s">
        <v>1401</v>
      </c>
      <c r="Y3149" s="15" t="s">
        <v>41</v>
      </c>
      <c r="Z3149" s="15" t="s">
        <v>1395</v>
      </c>
      <c r="AA3149" s="15" t="s">
        <v>42</v>
      </c>
      <c r="AB3149" s="15" t="s">
        <v>1394</v>
      </c>
      <c r="AC3149" s="15" t="s">
        <v>1393</v>
      </c>
      <c r="AD3149" s="15" t="s">
        <v>1402</v>
      </c>
      <c r="AE3149" s="15" t="s">
        <v>1403</v>
      </c>
      <c r="AF3149" s="15" t="s">
        <v>1251</v>
      </c>
      <c r="AG3149" s="15"/>
      <c r="AH3149" s="15"/>
      <c r="AI3149" s="15"/>
      <c r="AJ3149" s="15"/>
      <c r="AK3149" s="15"/>
      <c r="AL3149" s="15"/>
      <c r="AM3149" s="15"/>
      <c r="AO3149" s="15"/>
      <c r="AP3149" s="15"/>
      <c r="AQ3149" s="15"/>
      <c r="AR3149" s="15"/>
    </row>
    <row r="3150" spans="1:44">
      <c r="A3150" s="14">
        <v>44690.568020833336</v>
      </c>
      <c r="B3150" s="15" t="s">
        <v>1388</v>
      </c>
      <c r="C3150" s="15" t="s">
        <v>11</v>
      </c>
      <c r="D3150" s="14">
        <v>44690.568020833336</v>
      </c>
      <c r="E3150" s="15">
        <f t="shared" ca="1" si="86"/>
        <v>2717</v>
      </c>
      <c r="F3150" s="15" t="s">
        <v>12</v>
      </c>
      <c r="G3150" s="15" t="s">
        <v>13</v>
      </c>
      <c r="H3150" s="15" t="s">
        <v>107</v>
      </c>
      <c r="I3150" s="15" t="s">
        <v>108</v>
      </c>
      <c r="J3150" s="15" t="s">
        <v>1389</v>
      </c>
      <c r="K3150" s="16" t="s">
        <v>1390</v>
      </c>
      <c r="L3150" s="15" t="s">
        <v>1391</v>
      </c>
      <c r="M3150" s="15" t="s">
        <v>1392</v>
      </c>
      <c r="N3150" s="15" t="s">
        <v>1393</v>
      </c>
      <c r="O3150" s="15" t="s">
        <v>194</v>
      </c>
      <c r="P3150" s="15" t="s">
        <v>42</v>
      </c>
      <c r="Q3150" s="15" t="s">
        <v>1396</v>
      </c>
      <c r="R3150" s="16" t="s">
        <v>1397</v>
      </c>
      <c r="S3150" s="16" t="s">
        <v>1398</v>
      </c>
      <c r="T3150" s="16" t="s">
        <v>1399</v>
      </c>
      <c r="U3150" s="18">
        <v>45147</v>
      </c>
      <c r="V3150" s="18">
        <v>45513</v>
      </c>
      <c r="W3150" s="15" t="s">
        <v>1400</v>
      </c>
      <c r="X3150" s="15" t="s">
        <v>1401</v>
      </c>
      <c r="Y3150" s="15" t="s">
        <v>41</v>
      </c>
      <c r="Z3150" s="15" t="s">
        <v>1395</v>
      </c>
      <c r="AA3150" s="15" t="s">
        <v>42</v>
      </c>
      <c r="AB3150" s="15" t="s">
        <v>1394</v>
      </c>
      <c r="AC3150" s="15" t="s">
        <v>1393</v>
      </c>
      <c r="AD3150" s="15" t="s">
        <v>1402</v>
      </c>
      <c r="AE3150" s="15" t="s">
        <v>1403</v>
      </c>
      <c r="AF3150" s="15" t="s">
        <v>1251</v>
      </c>
      <c r="AG3150" s="15"/>
      <c r="AH3150" s="15"/>
      <c r="AI3150" s="15"/>
      <c r="AJ3150" s="15"/>
      <c r="AK3150" s="15"/>
      <c r="AL3150" s="15"/>
      <c r="AM3150" s="15"/>
      <c r="AO3150" s="15"/>
      <c r="AP3150" s="15"/>
      <c r="AQ3150" s="15"/>
      <c r="AR3150" s="15"/>
    </row>
    <row r="3151" spans="1:44">
      <c r="A3151" s="14">
        <v>44721.568020833336</v>
      </c>
      <c r="B3151" s="15" t="s">
        <v>1388</v>
      </c>
      <c r="C3151" s="15" t="s">
        <v>11</v>
      </c>
      <c r="D3151" s="14">
        <v>44721.568020833336</v>
      </c>
      <c r="E3151" s="15">
        <f t="shared" ca="1" si="86"/>
        <v>4373</v>
      </c>
      <c r="F3151" s="15" t="s">
        <v>12</v>
      </c>
      <c r="G3151" s="15" t="s">
        <v>13</v>
      </c>
      <c r="H3151" s="15" t="s">
        <v>107</v>
      </c>
      <c r="I3151" s="15" t="s">
        <v>108</v>
      </c>
      <c r="J3151" s="15" t="s">
        <v>1389</v>
      </c>
      <c r="K3151" s="16" t="s">
        <v>1390</v>
      </c>
      <c r="L3151" s="15" t="s">
        <v>1391</v>
      </c>
      <c r="M3151" s="15" t="s">
        <v>1392</v>
      </c>
      <c r="N3151" s="15" t="s">
        <v>1393</v>
      </c>
      <c r="O3151" s="15" t="s">
        <v>194</v>
      </c>
      <c r="P3151" s="15" t="s">
        <v>42</v>
      </c>
      <c r="Q3151" s="15" t="s">
        <v>1396</v>
      </c>
      <c r="R3151" s="16" t="s">
        <v>1397</v>
      </c>
      <c r="S3151" s="16" t="s">
        <v>1398</v>
      </c>
      <c r="T3151" s="16" t="s">
        <v>1399</v>
      </c>
      <c r="U3151" s="18">
        <v>45147</v>
      </c>
      <c r="V3151" s="18">
        <v>45513</v>
      </c>
      <c r="W3151" s="15" t="s">
        <v>1400</v>
      </c>
      <c r="X3151" s="15" t="s">
        <v>1401</v>
      </c>
      <c r="Y3151" s="15" t="s">
        <v>41</v>
      </c>
      <c r="Z3151" s="15" t="s">
        <v>1395</v>
      </c>
      <c r="AA3151" s="15" t="s">
        <v>42</v>
      </c>
      <c r="AB3151" s="15" t="s">
        <v>1394</v>
      </c>
      <c r="AC3151" s="15" t="s">
        <v>1393</v>
      </c>
      <c r="AD3151" s="15" t="s">
        <v>1402</v>
      </c>
      <c r="AE3151" s="15" t="s">
        <v>1403</v>
      </c>
      <c r="AF3151" s="15" t="s">
        <v>1251</v>
      </c>
      <c r="AG3151" s="15"/>
      <c r="AH3151" s="15"/>
      <c r="AI3151" s="15"/>
      <c r="AJ3151" s="15"/>
      <c r="AK3151" s="15"/>
      <c r="AL3151" s="15"/>
      <c r="AM3151" s="15"/>
      <c r="AO3151" s="15"/>
      <c r="AP3151" s="15"/>
      <c r="AQ3151" s="15"/>
      <c r="AR3151" s="15"/>
    </row>
    <row r="3152" spans="1:44">
      <c r="A3152" s="14">
        <v>44751.568020833336</v>
      </c>
      <c r="B3152" s="15" t="s">
        <v>1388</v>
      </c>
      <c r="C3152" s="15" t="s">
        <v>11</v>
      </c>
      <c r="D3152" s="14">
        <v>44751.568020833336</v>
      </c>
      <c r="E3152" s="15">
        <f t="shared" ca="1" si="86"/>
        <v>2331</v>
      </c>
      <c r="F3152" s="15" t="s">
        <v>12</v>
      </c>
      <c r="G3152" s="15" t="s">
        <v>13</v>
      </c>
      <c r="H3152" s="15" t="s">
        <v>107</v>
      </c>
      <c r="I3152" s="15" t="s">
        <v>108</v>
      </c>
      <c r="J3152" s="15" t="s">
        <v>1389</v>
      </c>
      <c r="K3152" s="16" t="s">
        <v>1390</v>
      </c>
      <c r="L3152" s="15" t="s">
        <v>1391</v>
      </c>
      <c r="M3152" s="15" t="s">
        <v>1392</v>
      </c>
      <c r="N3152" s="15" t="s">
        <v>1393</v>
      </c>
      <c r="O3152" s="15" t="s">
        <v>194</v>
      </c>
      <c r="P3152" s="15" t="s">
        <v>42</v>
      </c>
      <c r="Q3152" s="15" t="s">
        <v>1396</v>
      </c>
      <c r="R3152" s="16" t="s">
        <v>1397</v>
      </c>
      <c r="S3152" s="16" t="s">
        <v>1398</v>
      </c>
      <c r="T3152" s="16" t="s">
        <v>1399</v>
      </c>
      <c r="U3152" s="18">
        <v>45147</v>
      </c>
      <c r="V3152" s="18">
        <v>45513</v>
      </c>
      <c r="W3152" s="15" t="s">
        <v>1400</v>
      </c>
      <c r="X3152" s="15" t="s">
        <v>1401</v>
      </c>
      <c r="Y3152" s="15" t="s">
        <v>41</v>
      </c>
      <c r="Z3152" s="15" t="s">
        <v>1395</v>
      </c>
      <c r="AA3152" s="15" t="s">
        <v>42</v>
      </c>
      <c r="AB3152" s="15" t="s">
        <v>1394</v>
      </c>
      <c r="AC3152" s="15" t="s">
        <v>1393</v>
      </c>
      <c r="AD3152" s="15" t="s">
        <v>1402</v>
      </c>
      <c r="AE3152" s="15" t="s">
        <v>1403</v>
      </c>
      <c r="AF3152" s="15" t="s">
        <v>1251</v>
      </c>
      <c r="AG3152" s="15"/>
      <c r="AH3152" s="15"/>
      <c r="AI3152" s="15"/>
      <c r="AK3152" s="15"/>
      <c r="AL3152" s="15"/>
      <c r="AM3152" s="15"/>
      <c r="AO3152" s="15"/>
      <c r="AP3152" s="15"/>
      <c r="AQ3152" s="15"/>
      <c r="AR3152" s="15"/>
    </row>
    <row r="3153" spans="1:43" s="15" customFormat="1">
      <c r="A3153" s="14">
        <v>44782.568020833336</v>
      </c>
      <c r="B3153" s="15" t="s">
        <v>1388</v>
      </c>
      <c r="C3153" s="15" t="s">
        <v>11</v>
      </c>
      <c r="D3153" s="14">
        <v>44782.568020833336</v>
      </c>
      <c r="E3153" s="15">
        <f t="shared" ca="1" si="86"/>
        <v>2942</v>
      </c>
      <c r="F3153" s="15" t="s">
        <v>12</v>
      </c>
      <c r="G3153" s="15" t="s">
        <v>13</v>
      </c>
      <c r="H3153" s="15" t="s">
        <v>107</v>
      </c>
      <c r="I3153" s="15" t="s">
        <v>108</v>
      </c>
      <c r="J3153" s="15" t="s">
        <v>1389</v>
      </c>
      <c r="K3153" s="16" t="s">
        <v>1390</v>
      </c>
      <c r="L3153" s="15" t="s">
        <v>1391</v>
      </c>
      <c r="M3153" s="15" t="s">
        <v>1392</v>
      </c>
      <c r="N3153" s="15" t="s">
        <v>1393</v>
      </c>
      <c r="O3153" s="15" t="s">
        <v>194</v>
      </c>
      <c r="P3153" s="15" t="s">
        <v>42</v>
      </c>
      <c r="Q3153" s="15" t="s">
        <v>1396</v>
      </c>
      <c r="R3153" s="16" t="s">
        <v>1397</v>
      </c>
      <c r="S3153" s="16" t="s">
        <v>1398</v>
      </c>
      <c r="T3153" s="16" t="s">
        <v>1399</v>
      </c>
      <c r="U3153" s="18">
        <v>45147</v>
      </c>
      <c r="V3153" s="18">
        <v>45513</v>
      </c>
      <c r="W3153" s="15" t="s">
        <v>1400</v>
      </c>
      <c r="X3153" s="15" t="s">
        <v>1401</v>
      </c>
      <c r="Y3153" s="15" t="s">
        <v>41</v>
      </c>
      <c r="Z3153" s="15" t="s">
        <v>1395</v>
      </c>
      <c r="AA3153" s="15" t="s">
        <v>42</v>
      </c>
      <c r="AB3153" s="15" t="s">
        <v>1394</v>
      </c>
      <c r="AC3153" s="15" t="s">
        <v>1393</v>
      </c>
      <c r="AD3153" s="15" t="s">
        <v>1402</v>
      </c>
      <c r="AE3153" s="15" t="s">
        <v>1403</v>
      </c>
      <c r="AF3153" s="15" t="s">
        <v>1251</v>
      </c>
      <c r="AJ3153"/>
      <c r="AN3153"/>
    </row>
    <row r="3154" spans="1:43" s="15" customFormat="1">
      <c r="A3154" s="14">
        <v>44813.568020833336</v>
      </c>
      <c r="B3154" s="15" t="s">
        <v>1388</v>
      </c>
      <c r="C3154" s="15" t="s">
        <v>11</v>
      </c>
      <c r="D3154" s="14">
        <v>44813.568020833336</v>
      </c>
      <c r="E3154" s="15">
        <f t="shared" ca="1" si="86"/>
        <v>4409</v>
      </c>
      <c r="F3154" s="15" t="s">
        <v>12</v>
      </c>
      <c r="G3154" s="15" t="s">
        <v>13</v>
      </c>
      <c r="H3154" s="15" t="s">
        <v>107</v>
      </c>
      <c r="I3154" s="15" t="s">
        <v>108</v>
      </c>
      <c r="J3154" s="15" t="s">
        <v>1389</v>
      </c>
      <c r="K3154" s="16" t="s">
        <v>1390</v>
      </c>
      <c r="L3154" s="15" t="s">
        <v>1391</v>
      </c>
      <c r="M3154" s="15" t="s">
        <v>1392</v>
      </c>
      <c r="N3154" s="15" t="s">
        <v>1393</v>
      </c>
      <c r="O3154" s="15" t="s">
        <v>194</v>
      </c>
      <c r="P3154" s="15" t="s">
        <v>42</v>
      </c>
      <c r="Q3154" s="15" t="s">
        <v>1396</v>
      </c>
      <c r="R3154" s="16" t="s">
        <v>1397</v>
      </c>
      <c r="S3154" s="16" t="s">
        <v>1398</v>
      </c>
      <c r="T3154" s="16" t="s">
        <v>1399</v>
      </c>
      <c r="U3154" s="18">
        <v>45147</v>
      </c>
      <c r="V3154" s="18">
        <v>45513</v>
      </c>
      <c r="W3154" s="15" t="s">
        <v>1400</v>
      </c>
      <c r="X3154" s="15" t="s">
        <v>1401</v>
      </c>
      <c r="Y3154" s="15" t="s">
        <v>41</v>
      </c>
      <c r="Z3154" s="15" t="s">
        <v>1395</v>
      </c>
      <c r="AA3154" s="15" t="s">
        <v>42</v>
      </c>
      <c r="AB3154" s="15" t="s">
        <v>1394</v>
      </c>
      <c r="AC3154" s="15" t="s">
        <v>1393</v>
      </c>
      <c r="AD3154" s="15" t="s">
        <v>1402</v>
      </c>
      <c r="AE3154" s="15" t="s">
        <v>1403</v>
      </c>
      <c r="AF3154" s="15" t="s">
        <v>1251</v>
      </c>
      <c r="AJ3154"/>
      <c r="AN3154"/>
    </row>
    <row r="3155" spans="1:43" s="15" customFormat="1">
      <c r="A3155" s="14">
        <v>44843.568020833336</v>
      </c>
      <c r="B3155" s="15" t="s">
        <v>1388</v>
      </c>
      <c r="C3155" s="15" t="s">
        <v>11</v>
      </c>
      <c r="D3155" s="14">
        <v>44843.568020833336</v>
      </c>
      <c r="E3155" s="15">
        <f t="shared" ca="1" si="86"/>
        <v>3601</v>
      </c>
      <c r="F3155" s="15" t="s">
        <v>12</v>
      </c>
      <c r="G3155" s="15" t="s">
        <v>13</v>
      </c>
      <c r="H3155" s="15" t="s">
        <v>107</v>
      </c>
      <c r="I3155" s="15" t="s">
        <v>108</v>
      </c>
      <c r="J3155" s="15" t="s">
        <v>1389</v>
      </c>
      <c r="K3155" s="16" t="s">
        <v>1390</v>
      </c>
      <c r="L3155" s="15" t="s">
        <v>1391</v>
      </c>
      <c r="M3155" s="15" t="s">
        <v>1392</v>
      </c>
      <c r="N3155" s="15" t="s">
        <v>1393</v>
      </c>
      <c r="O3155" s="15" t="s">
        <v>194</v>
      </c>
      <c r="P3155" s="15" t="s">
        <v>42</v>
      </c>
      <c r="Q3155" s="15" t="s">
        <v>1396</v>
      </c>
      <c r="R3155" s="16" t="s">
        <v>1397</v>
      </c>
      <c r="S3155" s="16" t="s">
        <v>1398</v>
      </c>
      <c r="T3155" s="16" t="s">
        <v>1399</v>
      </c>
      <c r="U3155" s="18">
        <v>45147</v>
      </c>
      <c r="V3155" s="18">
        <v>45513</v>
      </c>
      <c r="W3155" s="15" t="s">
        <v>1400</v>
      </c>
      <c r="X3155" s="15" t="s">
        <v>1401</v>
      </c>
      <c r="Y3155" s="15" t="s">
        <v>41</v>
      </c>
      <c r="Z3155" s="15" t="s">
        <v>1395</v>
      </c>
      <c r="AA3155" s="15" t="s">
        <v>42</v>
      </c>
      <c r="AB3155" s="15" t="s">
        <v>1394</v>
      </c>
      <c r="AC3155" s="15" t="s">
        <v>1393</v>
      </c>
      <c r="AD3155" s="15" t="s">
        <v>1402</v>
      </c>
      <c r="AE3155" s="15" t="s">
        <v>1403</v>
      </c>
      <c r="AF3155" s="15" t="s">
        <v>1251</v>
      </c>
      <c r="AJ3155"/>
      <c r="AN3155"/>
    </row>
    <row r="3156" spans="1:43" s="15" customFormat="1">
      <c r="A3156" s="14">
        <v>44874.568020833336</v>
      </c>
      <c r="B3156" s="15" t="s">
        <v>1388</v>
      </c>
      <c r="C3156" s="15" t="s">
        <v>11</v>
      </c>
      <c r="D3156" s="14">
        <v>44874.568020833336</v>
      </c>
      <c r="E3156" s="15">
        <f t="shared" ca="1" si="86"/>
        <v>3782</v>
      </c>
      <c r="F3156" s="15" t="s">
        <v>12</v>
      </c>
      <c r="G3156" s="15" t="s">
        <v>13</v>
      </c>
      <c r="H3156" s="15" t="s">
        <v>107</v>
      </c>
      <c r="I3156" s="15" t="s">
        <v>108</v>
      </c>
      <c r="J3156" s="15" t="s">
        <v>1389</v>
      </c>
      <c r="K3156" s="16" t="s">
        <v>1390</v>
      </c>
      <c r="L3156" s="15" t="s">
        <v>1391</v>
      </c>
      <c r="M3156" s="15" t="s">
        <v>1392</v>
      </c>
      <c r="N3156" s="15" t="s">
        <v>1393</v>
      </c>
      <c r="O3156" s="15" t="s">
        <v>194</v>
      </c>
      <c r="P3156" s="15" t="s">
        <v>42</v>
      </c>
      <c r="Q3156" s="15" t="s">
        <v>1396</v>
      </c>
      <c r="R3156" s="16" t="s">
        <v>1397</v>
      </c>
      <c r="S3156" s="16" t="s">
        <v>1398</v>
      </c>
      <c r="T3156" s="16" t="s">
        <v>1399</v>
      </c>
      <c r="U3156" s="18">
        <v>45147</v>
      </c>
      <c r="V3156" s="18">
        <v>45513</v>
      </c>
      <c r="W3156" s="15" t="s">
        <v>1400</v>
      </c>
      <c r="X3156" s="15" t="s">
        <v>1401</v>
      </c>
      <c r="Y3156" s="15" t="s">
        <v>41</v>
      </c>
      <c r="Z3156" s="15" t="s">
        <v>1395</v>
      </c>
      <c r="AA3156" s="15" t="s">
        <v>42</v>
      </c>
      <c r="AB3156" s="15" t="s">
        <v>1394</v>
      </c>
      <c r="AC3156" s="15" t="s">
        <v>1393</v>
      </c>
      <c r="AD3156" s="15" t="s">
        <v>1402</v>
      </c>
      <c r="AE3156" s="15" t="s">
        <v>1403</v>
      </c>
      <c r="AF3156" s="15" t="s">
        <v>1251</v>
      </c>
      <c r="AJ3156"/>
      <c r="AN3156"/>
    </row>
    <row r="3157" spans="1:43" s="15" customFormat="1">
      <c r="A3157" s="14">
        <v>44904.568020833336</v>
      </c>
      <c r="B3157" s="15" t="s">
        <v>1388</v>
      </c>
      <c r="C3157" s="15" t="s">
        <v>11</v>
      </c>
      <c r="D3157" s="14">
        <v>44904.568020833336</v>
      </c>
      <c r="E3157" s="15">
        <f t="shared" ca="1" si="86"/>
        <v>3031</v>
      </c>
      <c r="F3157" s="15" t="s">
        <v>12</v>
      </c>
      <c r="G3157" s="15" t="s">
        <v>13</v>
      </c>
      <c r="H3157" s="15" t="s">
        <v>107</v>
      </c>
      <c r="I3157" s="15" t="s">
        <v>108</v>
      </c>
      <c r="J3157" s="15" t="s">
        <v>1389</v>
      </c>
      <c r="K3157" s="16" t="s">
        <v>1390</v>
      </c>
      <c r="L3157" s="15" t="s">
        <v>1391</v>
      </c>
      <c r="M3157" s="15" t="s">
        <v>1392</v>
      </c>
      <c r="N3157" s="15" t="s">
        <v>1393</v>
      </c>
      <c r="O3157" s="15" t="s">
        <v>194</v>
      </c>
      <c r="P3157" s="15" t="s">
        <v>42</v>
      </c>
      <c r="Q3157" s="15" t="s">
        <v>1396</v>
      </c>
      <c r="R3157" s="16" t="s">
        <v>1397</v>
      </c>
      <c r="S3157" s="16" t="s">
        <v>1398</v>
      </c>
      <c r="T3157" s="16" t="s">
        <v>1399</v>
      </c>
      <c r="U3157" s="18">
        <v>45147</v>
      </c>
      <c r="V3157" s="18">
        <v>45513</v>
      </c>
      <c r="W3157" s="15" t="s">
        <v>1400</v>
      </c>
      <c r="X3157" s="15" t="s">
        <v>1401</v>
      </c>
      <c r="Y3157" s="15" t="s">
        <v>41</v>
      </c>
      <c r="Z3157" s="15" t="s">
        <v>1395</v>
      </c>
      <c r="AA3157" s="15" t="s">
        <v>42</v>
      </c>
      <c r="AB3157" s="15" t="s">
        <v>1394</v>
      </c>
      <c r="AC3157" s="15" t="s">
        <v>1393</v>
      </c>
      <c r="AD3157" s="15" t="s">
        <v>1402</v>
      </c>
      <c r="AE3157" s="15" t="s">
        <v>1403</v>
      </c>
      <c r="AF3157" s="15" t="s">
        <v>1251</v>
      </c>
      <c r="AJ3157"/>
    </row>
    <row r="3158" spans="1:43" s="15" customFormat="1">
      <c r="A3158" s="14">
        <v>44935.568020833336</v>
      </c>
      <c r="B3158" s="15" t="s">
        <v>1388</v>
      </c>
      <c r="C3158" s="15" t="s">
        <v>11</v>
      </c>
      <c r="D3158" s="14">
        <v>44935.568020833336</v>
      </c>
      <c r="E3158" s="15">
        <f t="shared" ca="1" si="86"/>
        <v>4319</v>
      </c>
      <c r="F3158" s="15" t="s">
        <v>12</v>
      </c>
      <c r="G3158" s="15" t="s">
        <v>13</v>
      </c>
      <c r="H3158" s="15" t="s">
        <v>107</v>
      </c>
      <c r="I3158" s="15" t="s">
        <v>108</v>
      </c>
      <c r="J3158" s="15" t="s">
        <v>1389</v>
      </c>
      <c r="K3158" s="16" t="s">
        <v>1390</v>
      </c>
      <c r="L3158" s="15" t="s">
        <v>1391</v>
      </c>
      <c r="M3158" s="15" t="s">
        <v>1392</v>
      </c>
      <c r="N3158" s="15" t="s">
        <v>1393</v>
      </c>
      <c r="O3158" s="15" t="s">
        <v>194</v>
      </c>
      <c r="P3158" s="15" t="s">
        <v>42</v>
      </c>
      <c r="Q3158" s="15" t="s">
        <v>1396</v>
      </c>
      <c r="R3158" s="16" t="s">
        <v>1397</v>
      </c>
      <c r="S3158" s="16" t="s">
        <v>1398</v>
      </c>
      <c r="T3158" s="16" t="s">
        <v>1399</v>
      </c>
      <c r="U3158" s="18">
        <v>45147</v>
      </c>
      <c r="V3158" s="18">
        <v>45513</v>
      </c>
      <c r="W3158" s="15" t="s">
        <v>1400</v>
      </c>
      <c r="X3158" s="15" t="s">
        <v>1401</v>
      </c>
      <c r="Y3158" s="15" t="s">
        <v>41</v>
      </c>
      <c r="Z3158" s="15" t="s">
        <v>1395</v>
      </c>
      <c r="AA3158" s="15" t="s">
        <v>42</v>
      </c>
      <c r="AB3158" s="15" t="s">
        <v>1394</v>
      </c>
      <c r="AC3158" s="15" t="s">
        <v>1393</v>
      </c>
      <c r="AD3158" s="15" t="s">
        <v>1402</v>
      </c>
      <c r="AE3158" s="15" t="s">
        <v>1403</v>
      </c>
      <c r="AF3158" s="15" t="s">
        <v>1251</v>
      </c>
      <c r="AM3158"/>
    </row>
    <row r="3159" spans="1:43" s="15" customFormat="1">
      <c r="A3159" s="14">
        <v>44966.568020833336</v>
      </c>
      <c r="B3159" s="15" t="s">
        <v>1388</v>
      </c>
      <c r="C3159" s="15" t="s">
        <v>11</v>
      </c>
      <c r="D3159" s="14">
        <v>44966.568020833336</v>
      </c>
      <c r="E3159" s="15">
        <f t="shared" ca="1" si="86"/>
        <v>4327</v>
      </c>
      <c r="F3159" s="15" t="s">
        <v>12</v>
      </c>
      <c r="G3159" s="15" t="s">
        <v>13</v>
      </c>
      <c r="H3159" s="15" t="s">
        <v>107</v>
      </c>
      <c r="I3159" s="15" t="s">
        <v>108</v>
      </c>
      <c r="J3159" s="15" t="s">
        <v>1389</v>
      </c>
      <c r="K3159" s="16" t="s">
        <v>1390</v>
      </c>
      <c r="L3159" s="15" t="s">
        <v>1391</v>
      </c>
      <c r="M3159" s="15" t="s">
        <v>1392</v>
      </c>
      <c r="N3159" s="15" t="s">
        <v>1393</v>
      </c>
      <c r="O3159" s="15" t="s">
        <v>194</v>
      </c>
      <c r="P3159" s="15" t="s">
        <v>42</v>
      </c>
      <c r="Q3159" s="15" t="s">
        <v>1396</v>
      </c>
      <c r="R3159" s="16" t="s">
        <v>1397</v>
      </c>
      <c r="S3159" s="16" t="s">
        <v>1398</v>
      </c>
      <c r="T3159" s="16" t="s">
        <v>1399</v>
      </c>
      <c r="U3159" s="18">
        <v>45147</v>
      </c>
      <c r="V3159" s="18">
        <v>45513</v>
      </c>
      <c r="W3159" s="15" t="s">
        <v>1400</v>
      </c>
      <c r="X3159" s="15" t="s">
        <v>1401</v>
      </c>
      <c r="Y3159" s="15" t="s">
        <v>41</v>
      </c>
      <c r="Z3159" s="15" t="s">
        <v>1395</v>
      </c>
      <c r="AA3159" s="15" t="s">
        <v>42</v>
      </c>
      <c r="AB3159" s="15" t="s">
        <v>1394</v>
      </c>
      <c r="AC3159" s="15" t="s">
        <v>1393</v>
      </c>
      <c r="AD3159" s="15" t="s">
        <v>1402</v>
      </c>
      <c r="AE3159" s="15" t="s">
        <v>1403</v>
      </c>
      <c r="AF3159" s="15" t="s">
        <v>1251</v>
      </c>
      <c r="AM3159"/>
    </row>
    <row r="3160" spans="1:43" s="15" customFormat="1">
      <c r="A3160" s="14">
        <v>44994.568020833336</v>
      </c>
      <c r="B3160" s="15" t="s">
        <v>1388</v>
      </c>
      <c r="C3160" s="15" t="s">
        <v>11</v>
      </c>
      <c r="D3160" s="14">
        <v>44994.568020833336</v>
      </c>
      <c r="E3160" s="15">
        <f t="shared" ca="1" si="86"/>
        <v>3803</v>
      </c>
      <c r="F3160" s="15" t="s">
        <v>12</v>
      </c>
      <c r="G3160" s="15" t="s">
        <v>13</v>
      </c>
      <c r="H3160" s="15" t="s">
        <v>107</v>
      </c>
      <c r="I3160" s="15" t="s">
        <v>108</v>
      </c>
      <c r="J3160" s="15" t="s">
        <v>1389</v>
      </c>
      <c r="K3160" s="16" t="s">
        <v>1390</v>
      </c>
      <c r="L3160" s="15" t="s">
        <v>1391</v>
      </c>
      <c r="M3160" s="15" t="s">
        <v>1392</v>
      </c>
      <c r="N3160" s="15" t="s">
        <v>1393</v>
      </c>
      <c r="O3160" s="15" t="s">
        <v>194</v>
      </c>
      <c r="P3160" s="15" t="s">
        <v>42</v>
      </c>
      <c r="Q3160" s="15" t="s">
        <v>1396</v>
      </c>
      <c r="R3160" s="16" t="s">
        <v>1397</v>
      </c>
      <c r="S3160" s="16" t="s">
        <v>1398</v>
      </c>
      <c r="T3160" s="16" t="s">
        <v>1399</v>
      </c>
      <c r="U3160" s="18">
        <v>45147</v>
      </c>
      <c r="V3160" s="18">
        <v>45513</v>
      </c>
      <c r="W3160" s="15" t="s">
        <v>1400</v>
      </c>
      <c r="X3160" s="15" t="s">
        <v>1401</v>
      </c>
      <c r="Y3160" s="15" t="s">
        <v>41</v>
      </c>
      <c r="Z3160" s="15" t="s">
        <v>1395</v>
      </c>
      <c r="AA3160" s="15" t="s">
        <v>42</v>
      </c>
      <c r="AB3160" s="15" t="s">
        <v>1394</v>
      </c>
      <c r="AC3160" s="15" t="s">
        <v>1393</v>
      </c>
      <c r="AD3160" s="15" t="s">
        <v>1402</v>
      </c>
      <c r="AE3160" s="15" t="s">
        <v>1403</v>
      </c>
      <c r="AF3160" s="15" t="s">
        <v>1251</v>
      </c>
      <c r="AM3160"/>
    </row>
    <row r="3161" spans="1:43" s="15" customFormat="1">
      <c r="A3161" s="14">
        <v>45025.568020833336</v>
      </c>
      <c r="B3161" s="15" t="s">
        <v>1388</v>
      </c>
      <c r="C3161" s="15" t="s">
        <v>11</v>
      </c>
      <c r="D3161" s="14">
        <v>45025.568020833336</v>
      </c>
      <c r="E3161" s="15">
        <f t="shared" ca="1" si="86"/>
        <v>2602</v>
      </c>
      <c r="F3161" s="15" t="s">
        <v>12</v>
      </c>
      <c r="G3161" s="15" t="s">
        <v>13</v>
      </c>
      <c r="H3161" s="15" t="s">
        <v>107</v>
      </c>
      <c r="I3161" s="15" t="s">
        <v>108</v>
      </c>
      <c r="J3161" s="15" t="s">
        <v>1389</v>
      </c>
      <c r="K3161" s="16" t="s">
        <v>1390</v>
      </c>
      <c r="L3161" s="15" t="s">
        <v>1391</v>
      </c>
      <c r="M3161" s="15" t="s">
        <v>1392</v>
      </c>
      <c r="N3161" s="15" t="s">
        <v>1393</v>
      </c>
      <c r="O3161" s="15" t="s">
        <v>194</v>
      </c>
      <c r="P3161" s="15" t="s">
        <v>42</v>
      </c>
      <c r="Q3161" s="15" t="s">
        <v>1396</v>
      </c>
      <c r="R3161" s="16" t="s">
        <v>1397</v>
      </c>
      <c r="S3161" s="16" t="s">
        <v>1398</v>
      </c>
      <c r="T3161" s="16" t="s">
        <v>1399</v>
      </c>
      <c r="U3161" s="18">
        <v>45147</v>
      </c>
      <c r="V3161" s="18">
        <v>45513</v>
      </c>
      <c r="W3161" s="15" t="s">
        <v>1400</v>
      </c>
      <c r="X3161" s="15" t="s">
        <v>1401</v>
      </c>
      <c r="Y3161" s="15" t="s">
        <v>41</v>
      </c>
      <c r="Z3161" s="15" t="s">
        <v>1395</v>
      </c>
      <c r="AA3161" s="15" t="s">
        <v>42</v>
      </c>
      <c r="AB3161" s="15" t="s">
        <v>1394</v>
      </c>
      <c r="AC3161" s="15" t="s">
        <v>1393</v>
      </c>
      <c r="AD3161" s="15" t="s">
        <v>1402</v>
      </c>
      <c r="AE3161" s="15" t="s">
        <v>1403</v>
      </c>
      <c r="AF3161" s="15" t="s">
        <v>1251</v>
      </c>
      <c r="AM3161"/>
    </row>
    <row r="3162" spans="1:43" s="15" customFormat="1">
      <c r="A3162" s="14">
        <v>45055.568020833336</v>
      </c>
      <c r="B3162" s="15" t="s">
        <v>1388</v>
      </c>
      <c r="C3162" s="15" t="s">
        <v>11</v>
      </c>
      <c r="D3162" s="14">
        <v>45055.568020833336</v>
      </c>
      <c r="E3162" s="15">
        <f t="shared" ca="1" si="86"/>
        <v>4494</v>
      </c>
      <c r="F3162" s="15" t="s">
        <v>12</v>
      </c>
      <c r="G3162" s="15" t="s">
        <v>13</v>
      </c>
      <c r="H3162" s="15" t="s">
        <v>107</v>
      </c>
      <c r="I3162" s="15" t="s">
        <v>108</v>
      </c>
      <c r="J3162" s="15" t="s">
        <v>1389</v>
      </c>
      <c r="K3162" s="16" t="s">
        <v>1390</v>
      </c>
      <c r="L3162" s="15" t="s">
        <v>1391</v>
      </c>
      <c r="M3162" s="15" t="s">
        <v>1392</v>
      </c>
      <c r="N3162" s="15" t="s">
        <v>1393</v>
      </c>
      <c r="O3162" s="15" t="s">
        <v>194</v>
      </c>
      <c r="P3162" s="15" t="s">
        <v>42</v>
      </c>
      <c r="Q3162" s="15" t="s">
        <v>1396</v>
      </c>
      <c r="R3162" s="16" t="s">
        <v>1397</v>
      </c>
      <c r="S3162" s="16" t="s">
        <v>1398</v>
      </c>
      <c r="T3162" s="16" t="s">
        <v>1399</v>
      </c>
      <c r="U3162" s="18">
        <v>45147</v>
      </c>
      <c r="V3162" s="18">
        <v>45513</v>
      </c>
      <c r="W3162" s="15" t="s">
        <v>1400</v>
      </c>
      <c r="X3162" s="15" t="s">
        <v>1401</v>
      </c>
      <c r="Y3162" s="15" t="s">
        <v>41</v>
      </c>
      <c r="Z3162" s="15" t="s">
        <v>1395</v>
      </c>
      <c r="AA3162" s="15" t="s">
        <v>42</v>
      </c>
      <c r="AB3162" s="15" t="s">
        <v>1394</v>
      </c>
      <c r="AC3162" s="15" t="s">
        <v>1393</v>
      </c>
      <c r="AD3162" s="15" t="s">
        <v>1402</v>
      </c>
      <c r="AE3162" s="15" t="s">
        <v>1403</v>
      </c>
      <c r="AF3162" s="15" t="s">
        <v>1251</v>
      </c>
      <c r="AK3162"/>
      <c r="AM3162"/>
      <c r="AO3162"/>
    </row>
    <row r="3163" spans="1:43" s="15" customFormat="1">
      <c r="A3163" s="14">
        <v>45086.568020833336</v>
      </c>
      <c r="B3163" s="15" t="s">
        <v>1388</v>
      </c>
      <c r="C3163" s="15" t="s">
        <v>11</v>
      </c>
      <c r="D3163" s="14">
        <v>45086.568020833336</v>
      </c>
      <c r="E3163" s="15">
        <f t="shared" ca="1" si="86"/>
        <v>2672</v>
      </c>
      <c r="F3163" s="15" t="s">
        <v>12</v>
      </c>
      <c r="G3163" s="15" t="s">
        <v>13</v>
      </c>
      <c r="H3163" s="15" t="s">
        <v>107</v>
      </c>
      <c r="I3163" s="15" t="s">
        <v>108</v>
      </c>
      <c r="J3163" s="15" t="s">
        <v>1389</v>
      </c>
      <c r="K3163" s="16" t="s">
        <v>1390</v>
      </c>
      <c r="L3163" s="15" t="s">
        <v>1391</v>
      </c>
      <c r="M3163" s="15" t="s">
        <v>1392</v>
      </c>
      <c r="N3163" s="15" t="s">
        <v>1393</v>
      </c>
      <c r="O3163" s="15" t="s">
        <v>194</v>
      </c>
      <c r="P3163" s="15" t="s">
        <v>42</v>
      </c>
      <c r="Q3163" s="15" t="s">
        <v>1396</v>
      </c>
      <c r="R3163" s="16" t="s">
        <v>1397</v>
      </c>
      <c r="S3163" s="16" t="s">
        <v>1398</v>
      </c>
      <c r="T3163" s="16" t="s">
        <v>1399</v>
      </c>
      <c r="U3163" s="18">
        <v>45147</v>
      </c>
      <c r="V3163" s="18">
        <v>45513</v>
      </c>
      <c r="W3163" s="15" t="s">
        <v>1400</v>
      </c>
      <c r="X3163" s="15" t="s">
        <v>1401</v>
      </c>
      <c r="Y3163" s="15" t="s">
        <v>41</v>
      </c>
      <c r="Z3163" s="15" t="s">
        <v>1395</v>
      </c>
      <c r="AA3163" s="15" t="s">
        <v>42</v>
      </c>
      <c r="AB3163" s="15" t="s">
        <v>1394</v>
      </c>
      <c r="AC3163" s="15" t="s">
        <v>1393</v>
      </c>
      <c r="AD3163" s="15" t="s">
        <v>1402</v>
      </c>
      <c r="AE3163" s="15" t="s">
        <v>1403</v>
      </c>
      <c r="AF3163" s="15" t="s">
        <v>1251</v>
      </c>
      <c r="AK3163"/>
      <c r="AM3163"/>
      <c r="AO3163"/>
    </row>
    <row r="3164" spans="1:43" s="15" customFormat="1">
      <c r="A3164" s="14">
        <v>45116.568020833336</v>
      </c>
      <c r="B3164" s="15" t="s">
        <v>1388</v>
      </c>
      <c r="C3164" s="15" t="s">
        <v>11</v>
      </c>
      <c r="D3164" s="14">
        <v>45116.568020833336</v>
      </c>
      <c r="E3164" s="15">
        <f t="shared" ca="1" si="86"/>
        <v>2276</v>
      </c>
      <c r="F3164" s="15" t="s">
        <v>12</v>
      </c>
      <c r="G3164" s="15" t="s">
        <v>13</v>
      </c>
      <c r="H3164" s="15" t="s">
        <v>107</v>
      </c>
      <c r="I3164" s="15" t="s">
        <v>108</v>
      </c>
      <c r="J3164" s="15" t="s">
        <v>1389</v>
      </c>
      <c r="K3164" s="16" t="s">
        <v>1390</v>
      </c>
      <c r="L3164" s="15" t="s">
        <v>1391</v>
      </c>
      <c r="M3164" s="15" t="s">
        <v>1392</v>
      </c>
      <c r="N3164" s="15" t="s">
        <v>1393</v>
      </c>
      <c r="O3164" s="15" t="s">
        <v>194</v>
      </c>
      <c r="P3164" s="15" t="s">
        <v>42</v>
      </c>
      <c r="Q3164" s="15" t="s">
        <v>1396</v>
      </c>
      <c r="R3164" s="16" t="s">
        <v>1397</v>
      </c>
      <c r="S3164" s="16" t="s">
        <v>1398</v>
      </c>
      <c r="T3164" s="16" t="s">
        <v>1399</v>
      </c>
      <c r="U3164" s="18">
        <v>45147</v>
      </c>
      <c r="V3164" s="18">
        <v>45513</v>
      </c>
      <c r="W3164" s="15" t="s">
        <v>1400</v>
      </c>
      <c r="X3164" s="15" t="s">
        <v>1401</v>
      </c>
      <c r="Y3164" s="15" t="s">
        <v>41</v>
      </c>
      <c r="Z3164" s="15" t="s">
        <v>1395</v>
      </c>
      <c r="AA3164" s="15" t="s">
        <v>42</v>
      </c>
      <c r="AB3164" s="15" t="s">
        <v>1394</v>
      </c>
      <c r="AC3164" s="15" t="s">
        <v>1393</v>
      </c>
      <c r="AD3164" s="15" t="s">
        <v>1402</v>
      </c>
      <c r="AE3164" s="15" t="s">
        <v>1403</v>
      </c>
      <c r="AF3164" s="15" t="s">
        <v>1251</v>
      </c>
      <c r="AK3164"/>
      <c r="AM3164"/>
      <c r="AO3164"/>
    </row>
    <row r="3165" spans="1:43" s="15" customFormat="1">
      <c r="A3165" s="14">
        <v>45147.568020833336</v>
      </c>
      <c r="B3165" s="15" t="s">
        <v>1388</v>
      </c>
      <c r="C3165" s="15" t="s">
        <v>11</v>
      </c>
      <c r="D3165" s="14">
        <v>45147.568020833336</v>
      </c>
      <c r="E3165" s="15">
        <f t="shared" ca="1" si="86"/>
        <v>4376</v>
      </c>
      <c r="F3165" s="15" t="s">
        <v>12</v>
      </c>
      <c r="G3165" s="15" t="s">
        <v>13</v>
      </c>
      <c r="H3165" s="15" t="s">
        <v>107</v>
      </c>
      <c r="I3165" s="15" t="s">
        <v>108</v>
      </c>
      <c r="J3165" s="15" t="s">
        <v>1389</v>
      </c>
      <c r="K3165" s="16" t="s">
        <v>1390</v>
      </c>
      <c r="L3165" s="15" t="s">
        <v>1391</v>
      </c>
      <c r="M3165" s="15" t="s">
        <v>1392</v>
      </c>
      <c r="N3165" s="15" t="s">
        <v>1393</v>
      </c>
      <c r="O3165" s="15" t="s">
        <v>194</v>
      </c>
      <c r="P3165" s="15" t="s">
        <v>42</v>
      </c>
      <c r="Q3165" s="15" t="s">
        <v>1396</v>
      </c>
      <c r="R3165" s="16" t="s">
        <v>1397</v>
      </c>
      <c r="S3165" s="16" t="s">
        <v>1398</v>
      </c>
      <c r="T3165" s="16" t="s">
        <v>1399</v>
      </c>
      <c r="U3165" s="18">
        <v>45147</v>
      </c>
      <c r="V3165" s="18">
        <v>45513</v>
      </c>
      <c r="W3165" s="15" t="s">
        <v>1400</v>
      </c>
      <c r="X3165" s="15" t="s">
        <v>1401</v>
      </c>
      <c r="Y3165" s="15" t="s">
        <v>41</v>
      </c>
      <c r="Z3165" s="15" t="s">
        <v>1395</v>
      </c>
      <c r="AA3165" s="15" t="s">
        <v>42</v>
      </c>
      <c r="AB3165" s="15" t="s">
        <v>1394</v>
      </c>
      <c r="AC3165" s="15" t="s">
        <v>1393</v>
      </c>
      <c r="AD3165" s="15" t="s">
        <v>1402</v>
      </c>
      <c r="AE3165" s="15" t="s">
        <v>1403</v>
      </c>
      <c r="AF3165" s="15" t="s">
        <v>1251</v>
      </c>
      <c r="AK3165"/>
      <c r="AO3165"/>
    </row>
    <row r="3166" spans="1:43" s="15" customFormat="1">
      <c r="A3166" s="14">
        <v>45178.568020833336</v>
      </c>
      <c r="B3166" s="15" t="s">
        <v>1388</v>
      </c>
      <c r="C3166" s="15" t="s">
        <v>11</v>
      </c>
      <c r="D3166" s="14">
        <v>45178.568020833336</v>
      </c>
      <c r="E3166" s="15">
        <f t="shared" ca="1" si="86"/>
        <v>2581</v>
      </c>
      <c r="F3166" s="15" t="s">
        <v>12</v>
      </c>
      <c r="G3166" s="15" t="s">
        <v>13</v>
      </c>
      <c r="H3166" s="15" t="s">
        <v>107</v>
      </c>
      <c r="I3166" s="15" t="s">
        <v>108</v>
      </c>
      <c r="J3166" s="15" t="s">
        <v>1389</v>
      </c>
      <c r="K3166" s="16" t="s">
        <v>1390</v>
      </c>
      <c r="L3166" s="15" t="s">
        <v>1391</v>
      </c>
      <c r="M3166" s="15" t="s">
        <v>1392</v>
      </c>
      <c r="N3166" s="15" t="s">
        <v>1393</v>
      </c>
      <c r="O3166" s="15" t="s">
        <v>194</v>
      </c>
      <c r="P3166" s="15" t="s">
        <v>42</v>
      </c>
      <c r="Q3166" s="15" t="s">
        <v>1396</v>
      </c>
      <c r="R3166" s="16" t="s">
        <v>1397</v>
      </c>
      <c r="S3166" s="16" t="s">
        <v>1398</v>
      </c>
      <c r="T3166" s="16" t="s">
        <v>1399</v>
      </c>
      <c r="U3166" s="18">
        <v>45147</v>
      </c>
      <c r="V3166" s="18">
        <v>45513</v>
      </c>
      <c r="W3166" s="15" t="s">
        <v>1400</v>
      </c>
      <c r="X3166" s="15" t="s">
        <v>1401</v>
      </c>
      <c r="Y3166" s="15" t="s">
        <v>41</v>
      </c>
      <c r="Z3166" s="15" t="s">
        <v>1395</v>
      </c>
      <c r="AA3166" s="15" t="s">
        <v>42</v>
      </c>
      <c r="AB3166" s="15" t="s">
        <v>1394</v>
      </c>
      <c r="AC3166" s="15" t="s">
        <v>1393</v>
      </c>
      <c r="AD3166" s="15" t="s">
        <v>1402</v>
      </c>
      <c r="AE3166" s="15" t="s">
        <v>1403</v>
      </c>
      <c r="AF3166" s="15" t="s">
        <v>1251</v>
      </c>
      <c r="AK3166"/>
      <c r="AO3166"/>
    </row>
    <row r="3167" spans="1:43" s="15" customFormat="1">
      <c r="A3167" s="14">
        <v>45208.568020833336</v>
      </c>
      <c r="B3167" s="15" t="s">
        <v>1388</v>
      </c>
      <c r="C3167" s="15" t="s">
        <v>11</v>
      </c>
      <c r="D3167" s="14">
        <v>45208.568020833336</v>
      </c>
      <c r="E3167" s="15">
        <f t="shared" ca="1" si="86"/>
        <v>2989</v>
      </c>
      <c r="F3167" s="15" t="s">
        <v>12</v>
      </c>
      <c r="G3167" s="15" t="s">
        <v>13</v>
      </c>
      <c r="H3167" s="15" t="s">
        <v>107</v>
      </c>
      <c r="I3167" s="15" t="s">
        <v>108</v>
      </c>
      <c r="J3167" s="15" t="s">
        <v>1389</v>
      </c>
      <c r="K3167" s="16" t="s">
        <v>1390</v>
      </c>
      <c r="L3167" s="15" t="s">
        <v>1391</v>
      </c>
      <c r="M3167" s="15" t="s">
        <v>1392</v>
      </c>
      <c r="N3167" s="15" t="s">
        <v>1393</v>
      </c>
      <c r="O3167" s="15" t="s">
        <v>194</v>
      </c>
      <c r="P3167" s="15" t="s">
        <v>42</v>
      </c>
      <c r="Q3167" s="15" t="s">
        <v>1396</v>
      </c>
      <c r="R3167" s="16" t="s">
        <v>1397</v>
      </c>
      <c r="S3167" s="16" t="s">
        <v>1398</v>
      </c>
      <c r="T3167" s="16" t="s">
        <v>1399</v>
      </c>
      <c r="U3167" s="18">
        <v>45147</v>
      </c>
      <c r="V3167" s="18">
        <v>45513</v>
      </c>
      <c r="W3167" s="15" t="s">
        <v>1400</v>
      </c>
      <c r="X3167" s="15" t="s">
        <v>1401</v>
      </c>
      <c r="Y3167" s="15" t="s">
        <v>41</v>
      </c>
      <c r="Z3167" s="15" t="s">
        <v>1395</v>
      </c>
      <c r="AA3167" s="15" t="s">
        <v>42</v>
      </c>
      <c r="AB3167" s="15" t="s">
        <v>1394</v>
      </c>
      <c r="AC3167" s="15" t="s">
        <v>1393</v>
      </c>
      <c r="AD3167" s="15" t="s">
        <v>1402</v>
      </c>
      <c r="AE3167" s="15" t="s">
        <v>1403</v>
      </c>
      <c r="AF3167" s="15" t="s">
        <v>1251</v>
      </c>
      <c r="AK3167"/>
      <c r="AO3167"/>
    </row>
    <row r="3168" spans="1:43" s="15" customFormat="1">
      <c r="A3168" s="14">
        <v>45239.568020833336</v>
      </c>
      <c r="B3168" s="15" t="s">
        <v>1388</v>
      </c>
      <c r="C3168" s="15" t="s">
        <v>11</v>
      </c>
      <c r="D3168" s="14">
        <v>45239.568020833336</v>
      </c>
      <c r="E3168" s="15">
        <f t="shared" ca="1" si="86"/>
        <v>4118</v>
      </c>
      <c r="F3168" s="15" t="s">
        <v>12</v>
      </c>
      <c r="G3168" s="15" t="s">
        <v>13</v>
      </c>
      <c r="H3168" s="15" t="s">
        <v>107</v>
      </c>
      <c r="I3168" s="15" t="s">
        <v>108</v>
      </c>
      <c r="J3168" s="15" t="s">
        <v>1389</v>
      </c>
      <c r="K3168" s="16" t="s">
        <v>1390</v>
      </c>
      <c r="L3168" s="15" t="s">
        <v>1391</v>
      </c>
      <c r="M3168" s="15" t="s">
        <v>1392</v>
      </c>
      <c r="N3168" s="15" t="s">
        <v>1393</v>
      </c>
      <c r="O3168" s="15" t="s">
        <v>194</v>
      </c>
      <c r="P3168" s="15" t="s">
        <v>42</v>
      </c>
      <c r="Q3168" s="15" t="s">
        <v>1396</v>
      </c>
      <c r="R3168" s="16" t="s">
        <v>1397</v>
      </c>
      <c r="S3168" s="16" t="s">
        <v>1398</v>
      </c>
      <c r="T3168" s="16" t="s">
        <v>1399</v>
      </c>
      <c r="U3168" s="18">
        <v>45147</v>
      </c>
      <c r="V3168" s="18">
        <v>45513</v>
      </c>
      <c r="W3168" s="15" t="s">
        <v>1400</v>
      </c>
      <c r="X3168" s="15" t="s">
        <v>1401</v>
      </c>
      <c r="Y3168" s="15" t="s">
        <v>41</v>
      </c>
      <c r="Z3168" s="15" t="s">
        <v>1395</v>
      </c>
      <c r="AA3168" s="15" t="s">
        <v>42</v>
      </c>
      <c r="AB3168" s="15" t="s">
        <v>1394</v>
      </c>
      <c r="AC3168" s="15" t="s">
        <v>1393</v>
      </c>
      <c r="AD3168" s="15" t="s">
        <v>1402</v>
      </c>
      <c r="AE3168" s="15" t="s">
        <v>1403</v>
      </c>
      <c r="AF3168" s="15" t="s">
        <v>1251</v>
      </c>
      <c r="AK3168"/>
      <c r="AL3168"/>
      <c r="AO3168"/>
      <c r="AP3168"/>
      <c r="AQ3168"/>
    </row>
    <row r="3169" spans="1:44" s="15" customFormat="1">
      <c r="A3169" s="14">
        <v>45269.568020833336</v>
      </c>
      <c r="B3169" s="15" t="s">
        <v>1388</v>
      </c>
      <c r="C3169" s="15" t="s">
        <v>11</v>
      </c>
      <c r="D3169" s="14">
        <v>45269.568020833336</v>
      </c>
      <c r="E3169" s="15">
        <f t="shared" ca="1" si="86"/>
        <v>2294</v>
      </c>
      <c r="F3169" s="15" t="s">
        <v>12</v>
      </c>
      <c r="G3169" s="15" t="s">
        <v>13</v>
      </c>
      <c r="H3169" s="15" t="s">
        <v>107</v>
      </c>
      <c r="I3169" s="15" t="s">
        <v>108</v>
      </c>
      <c r="J3169" s="15" t="s">
        <v>1389</v>
      </c>
      <c r="K3169" s="16" t="s">
        <v>1390</v>
      </c>
      <c r="L3169" s="15" t="s">
        <v>1391</v>
      </c>
      <c r="M3169" s="15" t="s">
        <v>1392</v>
      </c>
      <c r="N3169" s="15" t="s">
        <v>1393</v>
      </c>
      <c r="O3169" s="15" t="s">
        <v>194</v>
      </c>
      <c r="P3169" s="15" t="s">
        <v>42</v>
      </c>
      <c r="Q3169" s="15" t="s">
        <v>1396</v>
      </c>
      <c r="R3169" s="16" t="s">
        <v>1397</v>
      </c>
      <c r="S3169" s="16" t="s">
        <v>1398</v>
      </c>
      <c r="T3169" s="16" t="s">
        <v>1399</v>
      </c>
      <c r="U3169" s="18">
        <v>45147</v>
      </c>
      <c r="V3169" s="18">
        <v>45513</v>
      </c>
      <c r="W3169" s="15" t="s">
        <v>1400</v>
      </c>
      <c r="X3169" s="15" t="s">
        <v>1401</v>
      </c>
      <c r="Y3169" s="15" t="s">
        <v>41</v>
      </c>
      <c r="Z3169" s="15" t="s">
        <v>1395</v>
      </c>
      <c r="AA3169" s="15" t="s">
        <v>42</v>
      </c>
      <c r="AB3169" s="15" t="s">
        <v>1394</v>
      </c>
      <c r="AC3169" s="15" t="s">
        <v>1393</v>
      </c>
      <c r="AD3169" s="15" t="s">
        <v>1402</v>
      </c>
      <c r="AE3169" s="15" t="s">
        <v>1403</v>
      </c>
      <c r="AF3169" s="15" t="s">
        <v>1251</v>
      </c>
      <c r="AK3169"/>
      <c r="AL3169"/>
      <c r="AO3169"/>
      <c r="AP3169"/>
      <c r="AQ3169"/>
    </row>
    <row r="3170" spans="1:44" s="15" customFormat="1">
      <c r="A3170" s="14">
        <v>44206.09920138889</v>
      </c>
      <c r="B3170" s="15" t="s">
        <v>1404</v>
      </c>
      <c r="C3170" s="15" t="s">
        <v>11</v>
      </c>
      <c r="D3170" s="14">
        <v>44206.09920138889</v>
      </c>
      <c r="E3170" s="15">
        <f ca="1">RANDBETWEEN(2100,4500)</f>
        <v>3628</v>
      </c>
      <c r="F3170" s="15" t="s">
        <v>12</v>
      </c>
      <c r="G3170" s="15" t="s">
        <v>13</v>
      </c>
      <c r="H3170" s="15" t="s">
        <v>157</v>
      </c>
      <c r="I3170" s="15" t="s">
        <v>158</v>
      </c>
      <c r="J3170" s="15" t="s">
        <v>1405</v>
      </c>
      <c r="K3170" s="16" t="s">
        <v>1406</v>
      </c>
      <c r="L3170" s="15" t="s">
        <v>1407</v>
      </c>
      <c r="M3170" s="15" t="s">
        <v>1408</v>
      </c>
      <c r="N3170" s="15" t="s">
        <v>1409</v>
      </c>
      <c r="O3170" s="15" t="s">
        <v>225</v>
      </c>
      <c r="P3170" s="15" t="s">
        <v>22</v>
      </c>
      <c r="Q3170" s="15" t="s">
        <v>1410</v>
      </c>
      <c r="R3170" s="16" t="s">
        <v>1411</v>
      </c>
      <c r="S3170" s="16" t="s">
        <v>1412</v>
      </c>
      <c r="T3170" s="16" t="s">
        <v>1413</v>
      </c>
      <c r="U3170" s="18">
        <v>45147</v>
      </c>
      <c r="V3170" s="18">
        <v>45147</v>
      </c>
      <c r="W3170" s="15" t="s">
        <v>1414</v>
      </c>
      <c r="X3170" s="15" t="s">
        <v>1415</v>
      </c>
      <c r="Y3170" s="15" t="s">
        <v>41</v>
      </c>
      <c r="Z3170" s="15" t="s">
        <v>1577</v>
      </c>
      <c r="AA3170" s="15" t="s">
        <v>42</v>
      </c>
      <c r="AD3170" s="15" t="s">
        <v>1416</v>
      </c>
      <c r="AE3170" s="15" t="s">
        <v>1417</v>
      </c>
      <c r="AF3170" s="15" t="s">
        <v>1418</v>
      </c>
      <c r="AG3170"/>
      <c r="AI3170"/>
      <c r="AL3170"/>
      <c r="AO3170"/>
      <c r="AP3170"/>
      <c r="AQ3170"/>
    </row>
    <row r="3171" spans="1:44" s="15" customFormat="1">
      <c r="A3171" s="14">
        <v>44237.09920138889</v>
      </c>
      <c r="B3171" s="15" t="s">
        <v>1404</v>
      </c>
      <c r="C3171" s="15" t="s">
        <v>11</v>
      </c>
      <c r="D3171" s="14">
        <v>44237.09920138889</v>
      </c>
      <c r="E3171" s="15">
        <f t="shared" ref="E3171:E3205" ca="1" si="87">RANDBETWEEN(2100,4500)</f>
        <v>4493</v>
      </c>
      <c r="F3171" s="15" t="s">
        <v>12</v>
      </c>
      <c r="G3171" s="15" t="s">
        <v>13</v>
      </c>
      <c r="H3171" s="15" t="s">
        <v>157</v>
      </c>
      <c r="I3171" s="15" t="s">
        <v>158</v>
      </c>
      <c r="J3171" s="15" t="s">
        <v>1405</v>
      </c>
      <c r="K3171" s="16" t="s">
        <v>1406</v>
      </c>
      <c r="L3171" s="15" t="s">
        <v>1407</v>
      </c>
      <c r="M3171" s="15" t="s">
        <v>1408</v>
      </c>
      <c r="N3171" s="15" t="s">
        <v>1409</v>
      </c>
      <c r="O3171" s="15" t="s">
        <v>225</v>
      </c>
      <c r="P3171" s="15" t="s">
        <v>22</v>
      </c>
      <c r="Q3171" s="15" t="s">
        <v>1410</v>
      </c>
      <c r="R3171" s="16" t="s">
        <v>1411</v>
      </c>
      <c r="S3171" s="16" t="s">
        <v>1412</v>
      </c>
      <c r="T3171" s="16" t="s">
        <v>1413</v>
      </c>
      <c r="U3171" s="18">
        <v>45147</v>
      </c>
      <c r="V3171" s="18">
        <v>45147</v>
      </c>
      <c r="W3171" s="15" t="s">
        <v>1414</v>
      </c>
      <c r="X3171" s="15" t="s">
        <v>1415</v>
      </c>
      <c r="Y3171" s="15" t="s">
        <v>41</v>
      </c>
      <c r="Z3171" s="15" t="s">
        <v>1577</v>
      </c>
      <c r="AA3171" s="15" t="s">
        <v>42</v>
      </c>
      <c r="AD3171" s="15" t="s">
        <v>1416</v>
      </c>
      <c r="AE3171" s="15" t="s">
        <v>1417</v>
      </c>
      <c r="AF3171" s="15" t="s">
        <v>1418</v>
      </c>
      <c r="AG3171"/>
      <c r="AI3171"/>
      <c r="AP3171"/>
      <c r="AQ3171"/>
    </row>
    <row r="3172" spans="1:44" s="15" customFormat="1">
      <c r="A3172" s="14">
        <v>44265.09920138889</v>
      </c>
      <c r="B3172" s="15" t="s">
        <v>1404</v>
      </c>
      <c r="C3172" s="15" t="s">
        <v>11</v>
      </c>
      <c r="D3172" s="14">
        <v>44265.09920138889</v>
      </c>
      <c r="E3172" s="15">
        <f t="shared" ca="1" si="87"/>
        <v>3170</v>
      </c>
      <c r="F3172" s="15" t="s">
        <v>12</v>
      </c>
      <c r="G3172" s="15" t="s">
        <v>13</v>
      </c>
      <c r="H3172" s="15" t="s">
        <v>157</v>
      </c>
      <c r="I3172" s="15" t="s">
        <v>158</v>
      </c>
      <c r="J3172" s="15" t="s">
        <v>1405</v>
      </c>
      <c r="K3172" s="16" t="s">
        <v>1406</v>
      </c>
      <c r="L3172" s="15" t="s">
        <v>1407</v>
      </c>
      <c r="M3172" s="15" t="s">
        <v>1408</v>
      </c>
      <c r="N3172" s="15" t="s">
        <v>1409</v>
      </c>
      <c r="O3172" s="15" t="s">
        <v>225</v>
      </c>
      <c r="P3172" s="15" t="s">
        <v>22</v>
      </c>
      <c r="Q3172" s="15" t="s">
        <v>1410</v>
      </c>
      <c r="R3172" s="16" t="s">
        <v>1411</v>
      </c>
      <c r="S3172" s="16" t="s">
        <v>1412</v>
      </c>
      <c r="T3172" s="16" t="s">
        <v>1413</v>
      </c>
      <c r="U3172" s="18">
        <v>45147</v>
      </c>
      <c r="V3172" s="18">
        <v>45147</v>
      </c>
      <c r="W3172" s="15" t="s">
        <v>1414</v>
      </c>
      <c r="X3172" s="15" t="s">
        <v>1415</v>
      </c>
      <c r="Y3172" s="15" t="s">
        <v>41</v>
      </c>
      <c r="Z3172" s="15" t="s">
        <v>1577</v>
      </c>
      <c r="AA3172" s="15" t="s">
        <v>42</v>
      </c>
      <c r="AD3172" s="15" t="s">
        <v>1416</v>
      </c>
      <c r="AE3172" s="15" t="s">
        <v>1417</v>
      </c>
      <c r="AF3172" s="15" t="s">
        <v>1418</v>
      </c>
      <c r="AG3172"/>
      <c r="AI3172"/>
      <c r="AP3172"/>
      <c r="AQ3172"/>
    </row>
    <row r="3173" spans="1:44" s="15" customFormat="1">
      <c r="A3173" s="14">
        <v>44296.09920138889</v>
      </c>
      <c r="B3173" s="15" t="s">
        <v>1404</v>
      </c>
      <c r="C3173" s="15" t="s">
        <v>11</v>
      </c>
      <c r="D3173" s="14">
        <v>44296.09920138889</v>
      </c>
      <c r="E3173" s="15">
        <f t="shared" ca="1" si="87"/>
        <v>4110</v>
      </c>
      <c r="F3173" s="15" t="s">
        <v>12</v>
      </c>
      <c r="G3173" s="15" t="s">
        <v>13</v>
      </c>
      <c r="H3173" s="15" t="s">
        <v>157</v>
      </c>
      <c r="I3173" s="15" t="s">
        <v>158</v>
      </c>
      <c r="J3173" s="15" t="s">
        <v>1405</v>
      </c>
      <c r="K3173" s="16" t="s">
        <v>1406</v>
      </c>
      <c r="L3173" s="15" t="s">
        <v>1407</v>
      </c>
      <c r="M3173" s="15" t="s">
        <v>1408</v>
      </c>
      <c r="N3173" s="15" t="s">
        <v>1409</v>
      </c>
      <c r="O3173" s="15" t="s">
        <v>225</v>
      </c>
      <c r="P3173" s="15" t="s">
        <v>22</v>
      </c>
      <c r="Q3173" s="15" t="s">
        <v>1410</v>
      </c>
      <c r="R3173" s="16" t="s">
        <v>1411</v>
      </c>
      <c r="S3173" s="16" t="s">
        <v>1412</v>
      </c>
      <c r="T3173" s="16" t="s">
        <v>1413</v>
      </c>
      <c r="U3173" s="18">
        <v>45147</v>
      </c>
      <c r="V3173" s="18">
        <v>45147</v>
      </c>
      <c r="W3173" s="15" t="s">
        <v>1414</v>
      </c>
      <c r="X3173" s="15" t="s">
        <v>1415</v>
      </c>
      <c r="Y3173" s="15" t="s">
        <v>41</v>
      </c>
      <c r="Z3173" s="15" t="s">
        <v>1577</v>
      </c>
      <c r="AA3173" s="15" t="s">
        <v>42</v>
      </c>
      <c r="AD3173" s="15" t="s">
        <v>1416</v>
      </c>
      <c r="AE3173" s="15" t="s">
        <v>1417</v>
      </c>
      <c r="AF3173" s="15" t="s">
        <v>1418</v>
      </c>
      <c r="AP3173"/>
      <c r="AQ3173"/>
    </row>
    <row r="3174" spans="1:44" s="15" customFormat="1">
      <c r="A3174" s="14">
        <v>44326.09920138889</v>
      </c>
      <c r="B3174" s="15" t="s">
        <v>1404</v>
      </c>
      <c r="C3174" s="15" t="s">
        <v>11</v>
      </c>
      <c r="D3174" s="14">
        <v>44326.09920138889</v>
      </c>
      <c r="E3174" s="15">
        <f t="shared" ca="1" si="87"/>
        <v>2991</v>
      </c>
      <c r="F3174" s="15" t="s">
        <v>12</v>
      </c>
      <c r="G3174" s="15" t="s">
        <v>13</v>
      </c>
      <c r="H3174" s="15" t="s">
        <v>157</v>
      </c>
      <c r="I3174" s="15" t="s">
        <v>158</v>
      </c>
      <c r="J3174" s="15" t="s">
        <v>1405</v>
      </c>
      <c r="K3174" s="16" t="s">
        <v>1406</v>
      </c>
      <c r="L3174" s="15" t="s">
        <v>1407</v>
      </c>
      <c r="M3174" s="15" t="s">
        <v>1408</v>
      </c>
      <c r="N3174" s="15" t="s">
        <v>1409</v>
      </c>
      <c r="O3174" s="15" t="s">
        <v>225</v>
      </c>
      <c r="P3174" s="15" t="s">
        <v>22</v>
      </c>
      <c r="Q3174" s="15" t="s">
        <v>1410</v>
      </c>
      <c r="R3174" s="16" t="s">
        <v>1411</v>
      </c>
      <c r="S3174" s="16" t="s">
        <v>1412</v>
      </c>
      <c r="T3174" s="16" t="s">
        <v>1413</v>
      </c>
      <c r="U3174" s="18">
        <v>45147</v>
      </c>
      <c r="V3174" s="18">
        <v>45147</v>
      </c>
      <c r="W3174" s="15" t="s">
        <v>1414</v>
      </c>
      <c r="X3174" s="15" t="s">
        <v>1415</v>
      </c>
      <c r="Y3174" s="15" t="s">
        <v>41</v>
      </c>
      <c r="Z3174" s="15" t="s">
        <v>1577</v>
      </c>
      <c r="AA3174" s="15" t="s">
        <v>42</v>
      </c>
      <c r="AD3174" s="15" t="s">
        <v>1416</v>
      </c>
      <c r="AE3174" s="15" t="s">
        <v>1417</v>
      </c>
      <c r="AF3174" s="15" t="s">
        <v>1418</v>
      </c>
      <c r="AP3174"/>
      <c r="AQ3174"/>
    </row>
    <row r="3175" spans="1:44" s="15" customFormat="1">
      <c r="A3175" s="14">
        <v>44357.09920138889</v>
      </c>
      <c r="B3175" s="15" t="s">
        <v>1404</v>
      </c>
      <c r="C3175" s="15" t="s">
        <v>11</v>
      </c>
      <c r="D3175" s="14">
        <v>44357.09920138889</v>
      </c>
      <c r="E3175" s="15">
        <f t="shared" ca="1" si="87"/>
        <v>2120</v>
      </c>
      <c r="F3175" s="15" t="s">
        <v>12</v>
      </c>
      <c r="G3175" s="15" t="s">
        <v>13</v>
      </c>
      <c r="H3175" s="15" t="s">
        <v>157</v>
      </c>
      <c r="I3175" s="15" t="s">
        <v>158</v>
      </c>
      <c r="J3175" s="15" t="s">
        <v>1405</v>
      </c>
      <c r="K3175" s="16" t="s">
        <v>1406</v>
      </c>
      <c r="L3175" s="15" t="s">
        <v>1407</v>
      </c>
      <c r="M3175" s="15" t="s">
        <v>1408</v>
      </c>
      <c r="N3175" s="15" t="s">
        <v>1409</v>
      </c>
      <c r="O3175" s="15" t="s">
        <v>225</v>
      </c>
      <c r="P3175" s="15" t="s">
        <v>22</v>
      </c>
      <c r="Q3175" s="15" t="s">
        <v>1410</v>
      </c>
      <c r="R3175" s="16" t="s">
        <v>1411</v>
      </c>
      <c r="S3175" s="16" t="s">
        <v>1412</v>
      </c>
      <c r="T3175" s="16" t="s">
        <v>1413</v>
      </c>
      <c r="U3175" s="18">
        <v>45147</v>
      </c>
      <c r="V3175" s="18">
        <v>45147</v>
      </c>
      <c r="W3175" s="15" t="s">
        <v>1414</v>
      </c>
      <c r="X3175" s="15" t="s">
        <v>1415</v>
      </c>
      <c r="Y3175" s="15" t="s">
        <v>41</v>
      </c>
      <c r="Z3175" s="15" t="s">
        <v>1577</v>
      </c>
      <c r="AA3175" s="15" t="s">
        <v>42</v>
      </c>
      <c r="AD3175" s="15" t="s">
        <v>1416</v>
      </c>
      <c r="AE3175" s="15" t="s">
        <v>1417</v>
      </c>
      <c r="AF3175" s="15" t="s">
        <v>1418</v>
      </c>
      <c r="AP3175"/>
      <c r="AQ3175"/>
    </row>
    <row r="3176" spans="1:44" s="15" customFormat="1">
      <c r="A3176" s="14">
        <v>44387.09920138889</v>
      </c>
      <c r="B3176" s="15" t="s">
        <v>1404</v>
      </c>
      <c r="C3176" s="15" t="s">
        <v>11</v>
      </c>
      <c r="D3176" s="14">
        <v>44387.09920138889</v>
      </c>
      <c r="E3176" s="15">
        <f t="shared" ca="1" si="87"/>
        <v>3035</v>
      </c>
      <c r="F3176" s="15" t="s">
        <v>12</v>
      </c>
      <c r="G3176" s="15" t="s">
        <v>13</v>
      </c>
      <c r="H3176" s="15" t="s">
        <v>157</v>
      </c>
      <c r="I3176" s="15" t="s">
        <v>158</v>
      </c>
      <c r="J3176" s="15" t="s">
        <v>1405</v>
      </c>
      <c r="K3176" s="16" t="s">
        <v>1406</v>
      </c>
      <c r="L3176" s="15" t="s">
        <v>1407</v>
      </c>
      <c r="M3176" s="15" t="s">
        <v>1408</v>
      </c>
      <c r="N3176" s="15" t="s">
        <v>1409</v>
      </c>
      <c r="O3176" s="15" t="s">
        <v>225</v>
      </c>
      <c r="P3176" s="15" t="s">
        <v>22</v>
      </c>
      <c r="Q3176" s="15" t="s">
        <v>1410</v>
      </c>
      <c r="R3176" s="16" t="s">
        <v>1411</v>
      </c>
      <c r="S3176" s="16" t="s">
        <v>1412</v>
      </c>
      <c r="T3176" s="16" t="s">
        <v>1413</v>
      </c>
      <c r="U3176" s="18">
        <v>45147</v>
      </c>
      <c r="V3176" s="18">
        <v>45147</v>
      </c>
      <c r="W3176" s="15" t="s">
        <v>1414</v>
      </c>
      <c r="X3176" s="15" t="s">
        <v>1415</v>
      </c>
      <c r="Y3176" s="15" t="s">
        <v>41</v>
      </c>
      <c r="Z3176" s="15" t="s">
        <v>1577</v>
      </c>
      <c r="AA3176" s="15" t="s">
        <v>42</v>
      </c>
      <c r="AD3176" s="15" t="s">
        <v>1416</v>
      </c>
      <c r="AE3176" s="15" t="s">
        <v>1417</v>
      </c>
      <c r="AF3176" s="15" t="s">
        <v>1418</v>
      </c>
      <c r="AH3176"/>
      <c r="AP3176"/>
      <c r="AQ3176"/>
    </row>
    <row r="3177" spans="1:44" s="15" customFormat="1">
      <c r="A3177" s="14">
        <v>44418.09920138889</v>
      </c>
      <c r="B3177" s="15" t="s">
        <v>1404</v>
      </c>
      <c r="C3177" s="15" t="s">
        <v>11</v>
      </c>
      <c r="D3177" s="14">
        <v>44418.09920138889</v>
      </c>
      <c r="E3177" s="15">
        <f t="shared" ca="1" si="87"/>
        <v>2923</v>
      </c>
      <c r="F3177" s="15" t="s">
        <v>12</v>
      </c>
      <c r="G3177" s="15" t="s">
        <v>13</v>
      </c>
      <c r="H3177" s="15" t="s">
        <v>157</v>
      </c>
      <c r="I3177" s="15" t="s">
        <v>158</v>
      </c>
      <c r="J3177" s="15" t="s">
        <v>1405</v>
      </c>
      <c r="K3177" s="16" t="s">
        <v>1406</v>
      </c>
      <c r="L3177" s="15" t="s">
        <v>1407</v>
      </c>
      <c r="M3177" s="15" t="s">
        <v>1408</v>
      </c>
      <c r="N3177" s="15" t="s">
        <v>1409</v>
      </c>
      <c r="O3177" s="15" t="s">
        <v>225</v>
      </c>
      <c r="P3177" s="15" t="s">
        <v>22</v>
      </c>
      <c r="Q3177" s="15" t="s">
        <v>1410</v>
      </c>
      <c r="R3177" s="16" t="s">
        <v>1411</v>
      </c>
      <c r="S3177" s="16" t="s">
        <v>1412</v>
      </c>
      <c r="T3177" s="16" t="s">
        <v>1413</v>
      </c>
      <c r="U3177" s="18">
        <v>45147</v>
      </c>
      <c r="V3177" s="18">
        <v>45147</v>
      </c>
      <c r="W3177" s="15" t="s">
        <v>1414</v>
      </c>
      <c r="X3177" s="15" t="s">
        <v>1415</v>
      </c>
      <c r="Y3177" s="15" t="s">
        <v>41</v>
      </c>
      <c r="Z3177" s="15" t="s">
        <v>1577</v>
      </c>
      <c r="AA3177" s="15" t="s">
        <v>42</v>
      </c>
      <c r="AD3177" s="15" t="s">
        <v>1416</v>
      </c>
      <c r="AE3177" s="15" t="s">
        <v>1417</v>
      </c>
      <c r="AF3177" s="15" t="s">
        <v>1418</v>
      </c>
      <c r="AH3177"/>
    </row>
    <row r="3178" spans="1:44" s="15" customFormat="1">
      <c r="A3178" s="14">
        <v>44449.09920138889</v>
      </c>
      <c r="B3178" s="15" t="s">
        <v>1404</v>
      </c>
      <c r="C3178" s="15" t="s">
        <v>11</v>
      </c>
      <c r="D3178" s="14">
        <v>44449.09920138889</v>
      </c>
      <c r="E3178" s="15">
        <f t="shared" ca="1" si="87"/>
        <v>3824</v>
      </c>
      <c r="F3178" s="15" t="s">
        <v>12</v>
      </c>
      <c r="G3178" s="15" t="s">
        <v>13</v>
      </c>
      <c r="H3178" s="15" t="s">
        <v>157</v>
      </c>
      <c r="I3178" s="15" t="s">
        <v>158</v>
      </c>
      <c r="J3178" s="15" t="s">
        <v>1405</v>
      </c>
      <c r="K3178" s="16" t="s">
        <v>1406</v>
      </c>
      <c r="L3178" s="15" t="s">
        <v>1407</v>
      </c>
      <c r="M3178" s="15" t="s">
        <v>1408</v>
      </c>
      <c r="N3178" s="15" t="s">
        <v>1409</v>
      </c>
      <c r="O3178" s="15" t="s">
        <v>225</v>
      </c>
      <c r="P3178" s="15" t="s">
        <v>22</v>
      </c>
      <c r="Q3178" s="15" t="s">
        <v>1410</v>
      </c>
      <c r="R3178" s="16" t="s">
        <v>1411</v>
      </c>
      <c r="S3178" s="16" t="s">
        <v>1412</v>
      </c>
      <c r="T3178" s="16" t="s">
        <v>1413</v>
      </c>
      <c r="U3178" s="18">
        <v>45147</v>
      </c>
      <c r="V3178" s="18">
        <v>45147</v>
      </c>
      <c r="W3178" s="15" t="s">
        <v>1414</v>
      </c>
      <c r="X3178" s="15" t="s">
        <v>1415</v>
      </c>
      <c r="Y3178" s="15" t="s">
        <v>41</v>
      </c>
      <c r="Z3178" s="15" t="s">
        <v>1577</v>
      </c>
      <c r="AA3178" s="15" t="s">
        <v>42</v>
      </c>
      <c r="AD3178" s="15" t="s">
        <v>1416</v>
      </c>
      <c r="AE3178" s="15" t="s">
        <v>1417</v>
      </c>
      <c r="AF3178" s="15" t="s">
        <v>1418</v>
      </c>
      <c r="AH3178"/>
    </row>
    <row r="3179" spans="1:44" s="15" customFormat="1">
      <c r="A3179" s="14">
        <v>44479.09920138889</v>
      </c>
      <c r="B3179" s="15" t="s">
        <v>1404</v>
      </c>
      <c r="C3179" s="15" t="s">
        <v>11</v>
      </c>
      <c r="D3179" s="14">
        <v>44479.09920138889</v>
      </c>
      <c r="E3179" s="15">
        <f t="shared" ca="1" si="87"/>
        <v>4477</v>
      </c>
      <c r="F3179" s="15" t="s">
        <v>12</v>
      </c>
      <c r="G3179" s="15" t="s">
        <v>13</v>
      </c>
      <c r="H3179" s="15" t="s">
        <v>157</v>
      </c>
      <c r="I3179" s="15" t="s">
        <v>158</v>
      </c>
      <c r="J3179" s="15" t="s">
        <v>1405</v>
      </c>
      <c r="K3179" s="16" t="s">
        <v>1406</v>
      </c>
      <c r="L3179" s="15" t="s">
        <v>1407</v>
      </c>
      <c r="M3179" s="15" t="s">
        <v>1408</v>
      </c>
      <c r="N3179" s="15" t="s">
        <v>1409</v>
      </c>
      <c r="O3179" s="15" t="s">
        <v>225</v>
      </c>
      <c r="P3179" s="15" t="s">
        <v>22</v>
      </c>
      <c r="Q3179" s="15" t="s">
        <v>1410</v>
      </c>
      <c r="R3179" s="16" t="s">
        <v>1411</v>
      </c>
      <c r="S3179" s="16" t="s">
        <v>1412</v>
      </c>
      <c r="T3179" s="16" t="s">
        <v>1413</v>
      </c>
      <c r="U3179" s="18">
        <v>45147</v>
      </c>
      <c r="V3179" s="18">
        <v>45147</v>
      </c>
      <c r="W3179" s="15" t="s">
        <v>1414</v>
      </c>
      <c r="X3179" s="15" t="s">
        <v>1415</v>
      </c>
      <c r="Y3179" s="15" t="s">
        <v>41</v>
      </c>
      <c r="Z3179" s="15" t="s">
        <v>1577</v>
      </c>
      <c r="AA3179" s="15" t="s">
        <v>42</v>
      </c>
      <c r="AD3179" s="15" t="s">
        <v>1416</v>
      </c>
      <c r="AE3179" s="15" t="s">
        <v>1417</v>
      </c>
      <c r="AF3179" s="15" t="s">
        <v>1418</v>
      </c>
      <c r="AH3179"/>
    </row>
    <row r="3180" spans="1:44" s="15" customFormat="1">
      <c r="A3180" s="14">
        <v>44510.09920138889</v>
      </c>
      <c r="B3180" s="15" t="s">
        <v>1404</v>
      </c>
      <c r="C3180" s="15" t="s">
        <v>11</v>
      </c>
      <c r="D3180" s="14">
        <v>44510.09920138889</v>
      </c>
      <c r="E3180" s="15">
        <f t="shared" ca="1" si="87"/>
        <v>3394</v>
      </c>
      <c r="F3180" s="15" t="s">
        <v>12</v>
      </c>
      <c r="G3180" s="15" t="s">
        <v>13</v>
      </c>
      <c r="H3180" s="15" t="s">
        <v>157</v>
      </c>
      <c r="I3180" s="15" t="s">
        <v>158</v>
      </c>
      <c r="J3180" s="15" t="s">
        <v>1405</v>
      </c>
      <c r="K3180" s="16" t="s">
        <v>1406</v>
      </c>
      <c r="L3180" s="15" t="s">
        <v>1407</v>
      </c>
      <c r="M3180" s="15" t="s">
        <v>1408</v>
      </c>
      <c r="N3180" s="15" t="s">
        <v>1409</v>
      </c>
      <c r="O3180" s="15" t="s">
        <v>225</v>
      </c>
      <c r="P3180" s="15" t="s">
        <v>22</v>
      </c>
      <c r="Q3180" s="15" t="s">
        <v>1410</v>
      </c>
      <c r="R3180" s="16" t="s">
        <v>1411</v>
      </c>
      <c r="S3180" s="16" t="s">
        <v>1412</v>
      </c>
      <c r="T3180" s="16" t="s">
        <v>1413</v>
      </c>
      <c r="U3180" s="18">
        <v>45147</v>
      </c>
      <c r="V3180" s="18">
        <v>45147</v>
      </c>
      <c r="W3180" s="15" t="s">
        <v>1414</v>
      </c>
      <c r="X3180" s="15" t="s">
        <v>1415</v>
      </c>
      <c r="Y3180" s="15" t="s">
        <v>41</v>
      </c>
      <c r="Z3180" s="15" t="s">
        <v>1577</v>
      </c>
      <c r="AA3180" s="15" t="s">
        <v>42</v>
      </c>
      <c r="AD3180" s="15" t="s">
        <v>1416</v>
      </c>
      <c r="AE3180" s="15" t="s">
        <v>1417</v>
      </c>
      <c r="AF3180" s="15" t="s">
        <v>1418</v>
      </c>
      <c r="AH3180"/>
    </row>
    <row r="3181" spans="1:44" s="15" customFormat="1">
      <c r="A3181" s="14">
        <v>44540.09920138889</v>
      </c>
      <c r="B3181" s="15" t="s">
        <v>1404</v>
      </c>
      <c r="C3181" s="15" t="s">
        <v>11</v>
      </c>
      <c r="D3181" s="14">
        <v>44540.09920138889</v>
      </c>
      <c r="E3181" s="15">
        <f t="shared" ca="1" si="87"/>
        <v>3266</v>
      </c>
      <c r="F3181" s="15" t="s">
        <v>12</v>
      </c>
      <c r="G3181" s="15" t="s">
        <v>13</v>
      </c>
      <c r="H3181" s="15" t="s">
        <v>157</v>
      </c>
      <c r="I3181" s="15" t="s">
        <v>158</v>
      </c>
      <c r="J3181" s="15" t="s">
        <v>1405</v>
      </c>
      <c r="K3181" s="16" t="s">
        <v>1406</v>
      </c>
      <c r="L3181" s="15" t="s">
        <v>1407</v>
      </c>
      <c r="M3181" s="15" t="s">
        <v>1408</v>
      </c>
      <c r="N3181" s="15" t="s">
        <v>1409</v>
      </c>
      <c r="O3181" s="15" t="s">
        <v>225</v>
      </c>
      <c r="P3181" s="15" t="s">
        <v>22</v>
      </c>
      <c r="Q3181" s="15" t="s">
        <v>1410</v>
      </c>
      <c r="R3181" s="16" t="s">
        <v>1411</v>
      </c>
      <c r="S3181" s="16" t="s">
        <v>1412</v>
      </c>
      <c r="T3181" s="16" t="s">
        <v>1413</v>
      </c>
      <c r="U3181" s="18">
        <v>45147</v>
      </c>
      <c r="V3181" s="18">
        <v>45147</v>
      </c>
      <c r="W3181" s="15" t="s">
        <v>1414</v>
      </c>
      <c r="X3181" s="15" t="s">
        <v>1415</v>
      </c>
      <c r="Y3181" s="15" t="s">
        <v>41</v>
      </c>
      <c r="Z3181" s="15" t="s">
        <v>1577</v>
      </c>
      <c r="AA3181" s="15" t="s">
        <v>42</v>
      </c>
      <c r="AD3181" s="15" t="s">
        <v>1416</v>
      </c>
      <c r="AE3181" s="15" t="s">
        <v>1417</v>
      </c>
      <c r="AF3181" s="15" t="s">
        <v>1418</v>
      </c>
      <c r="AR3181"/>
    </row>
    <row r="3182" spans="1:44" s="15" customFormat="1">
      <c r="A3182" s="14">
        <v>44571.09920138889</v>
      </c>
      <c r="B3182" s="15" t="s">
        <v>1404</v>
      </c>
      <c r="C3182" s="15" t="s">
        <v>11</v>
      </c>
      <c r="D3182" s="14">
        <v>44571.09920138889</v>
      </c>
      <c r="E3182" s="15">
        <f t="shared" ca="1" si="87"/>
        <v>3281</v>
      </c>
      <c r="F3182" s="15" t="s">
        <v>12</v>
      </c>
      <c r="G3182" s="15" t="s">
        <v>13</v>
      </c>
      <c r="H3182" s="15" t="s">
        <v>157</v>
      </c>
      <c r="I3182" s="15" t="s">
        <v>158</v>
      </c>
      <c r="J3182" s="15" t="s">
        <v>1405</v>
      </c>
      <c r="K3182" s="16" t="s">
        <v>1406</v>
      </c>
      <c r="L3182" s="15" t="s">
        <v>1407</v>
      </c>
      <c r="M3182" s="15" t="s">
        <v>1408</v>
      </c>
      <c r="N3182" s="15" t="s">
        <v>1409</v>
      </c>
      <c r="O3182" s="15" t="s">
        <v>225</v>
      </c>
      <c r="P3182" s="15" t="s">
        <v>22</v>
      </c>
      <c r="Q3182" s="15" t="s">
        <v>1410</v>
      </c>
      <c r="R3182" s="16" t="s">
        <v>1411</v>
      </c>
      <c r="S3182" s="16" t="s">
        <v>1412</v>
      </c>
      <c r="T3182" s="16" t="s">
        <v>1413</v>
      </c>
      <c r="U3182" s="18">
        <v>45147</v>
      </c>
      <c r="V3182" s="18">
        <v>45147</v>
      </c>
      <c r="W3182" s="15" t="s">
        <v>1414</v>
      </c>
      <c r="X3182" s="15" t="s">
        <v>1415</v>
      </c>
      <c r="Y3182" s="15" t="s">
        <v>41</v>
      </c>
      <c r="Z3182" s="15" t="s">
        <v>1577</v>
      </c>
      <c r="AA3182" s="15" t="s">
        <v>42</v>
      </c>
      <c r="AD3182" s="15" t="s">
        <v>1416</v>
      </c>
      <c r="AE3182" s="15" t="s">
        <v>1417</v>
      </c>
      <c r="AF3182" s="15" t="s">
        <v>1418</v>
      </c>
      <c r="AR3182"/>
    </row>
    <row r="3183" spans="1:44" s="15" customFormat="1">
      <c r="A3183" s="14">
        <v>44602.09920138889</v>
      </c>
      <c r="B3183" s="15" t="s">
        <v>1404</v>
      </c>
      <c r="C3183" s="15" t="s">
        <v>11</v>
      </c>
      <c r="D3183" s="14">
        <v>44602.09920138889</v>
      </c>
      <c r="E3183" s="15">
        <f t="shared" ca="1" si="87"/>
        <v>2933</v>
      </c>
      <c r="F3183" s="15" t="s">
        <v>12</v>
      </c>
      <c r="G3183" s="15" t="s">
        <v>13</v>
      </c>
      <c r="H3183" s="15" t="s">
        <v>157</v>
      </c>
      <c r="I3183" s="15" t="s">
        <v>158</v>
      </c>
      <c r="J3183" s="15" t="s">
        <v>1405</v>
      </c>
      <c r="K3183" s="16" t="s">
        <v>1406</v>
      </c>
      <c r="L3183" s="15" t="s">
        <v>1407</v>
      </c>
      <c r="M3183" s="15" t="s">
        <v>1408</v>
      </c>
      <c r="N3183" s="15" t="s">
        <v>1409</v>
      </c>
      <c r="O3183" s="15" t="s">
        <v>225</v>
      </c>
      <c r="P3183" s="15" t="s">
        <v>22</v>
      </c>
      <c r="Q3183" s="15" t="s">
        <v>1410</v>
      </c>
      <c r="R3183" s="16" t="s">
        <v>1411</v>
      </c>
      <c r="S3183" s="16" t="s">
        <v>1412</v>
      </c>
      <c r="T3183" s="16" t="s">
        <v>1413</v>
      </c>
      <c r="U3183" s="18">
        <v>45147</v>
      </c>
      <c r="V3183" s="18">
        <v>45147</v>
      </c>
      <c r="W3183" s="15" t="s">
        <v>1414</v>
      </c>
      <c r="X3183" s="15" t="s">
        <v>1415</v>
      </c>
      <c r="Y3183" s="15" t="s">
        <v>41</v>
      </c>
      <c r="Z3183" s="15" t="s">
        <v>1577</v>
      </c>
      <c r="AA3183" s="15" t="s">
        <v>42</v>
      </c>
      <c r="AD3183" s="15" t="s">
        <v>1416</v>
      </c>
      <c r="AE3183" s="15" t="s">
        <v>1417</v>
      </c>
      <c r="AF3183" s="15" t="s">
        <v>1418</v>
      </c>
      <c r="AR3183"/>
    </row>
    <row r="3184" spans="1:44" s="15" customFormat="1">
      <c r="A3184" s="14">
        <v>44630.09920138889</v>
      </c>
      <c r="B3184" s="15" t="s">
        <v>1404</v>
      </c>
      <c r="C3184" s="15" t="s">
        <v>11</v>
      </c>
      <c r="D3184" s="14">
        <v>44630.09920138889</v>
      </c>
      <c r="E3184" s="15">
        <f t="shared" ca="1" si="87"/>
        <v>3563</v>
      </c>
      <c r="F3184" s="15" t="s">
        <v>12</v>
      </c>
      <c r="G3184" s="15" t="s">
        <v>13</v>
      </c>
      <c r="H3184" s="15" t="s">
        <v>157</v>
      </c>
      <c r="I3184" s="15" t="s">
        <v>158</v>
      </c>
      <c r="J3184" s="15" t="s">
        <v>1405</v>
      </c>
      <c r="K3184" s="16" t="s">
        <v>1406</v>
      </c>
      <c r="L3184" s="15" t="s">
        <v>1407</v>
      </c>
      <c r="M3184" s="15" t="s">
        <v>1408</v>
      </c>
      <c r="N3184" s="15" t="s">
        <v>1409</v>
      </c>
      <c r="O3184" s="15" t="s">
        <v>225</v>
      </c>
      <c r="P3184" s="15" t="s">
        <v>22</v>
      </c>
      <c r="Q3184" s="15" t="s">
        <v>1410</v>
      </c>
      <c r="R3184" s="16" t="s">
        <v>1411</v>
      </c>
      <c r="S3184" s="16" t="s">
        <v>1412</v>
      </c>
      <c r="T3184" s="16" t="s">
        <v>1413</v>
      </c>
      <c r="U3184" s="18">
        <v>45147</v>
      </c>
      <c r="V3184" s="18">
        <v>45147</v>
      </c>
      <c r="W3184" s="15" t="s">
        <v>1414</v>
      </c>
      <c r="X3184" s="15" t="s">
        <v>1415</v>
      </c>
      <c r="Y3184" s="15" t="s">
        <v>41</v>
      </c>
      <c r="Z3184" s="15" t="s">
        <v>1577</v>
      </c>
      <c r="AA3184" s="15" t="s">
        <v>42</v>
      </c>
      <c r="AD3184" s="15" t="s">
        <v>1416</v>
      </c>
      <c r="AE3184" s="15" t="s">
        <v>1417</v>
      </c>
      <c r="AF3184" s="15" t="s">
        <v>1418</v>
      </c>
      <c r="AR3184"/>
    </row>
    <row r="3185" spans="1:44" s="15" customFormat="1">
      <c r="A3185" s="14">
        <v>44661.09920138889</v>
      </c>
      <c r="B3185" s="15" t="s">
        <v>1404</v>
      </c>
      <c r="C3185" s="15" t="s">
        <v>11</v>
      </c>
      <c r="D3185" s="14">
        <v>44661.09920138889</v>
      </c>
      <c r="E3185" s="15">
        <f t="shared" ca="1" si="87"/>
        <v>2898</v>
      </c>
      <c r="F3185" s="15" t="s">
        <v>12</v>
      </c>
      <c r="G3185" s="15" t="s">
        <v>13</v>
      </c>
      <c r="H3185" s="15" t="s">
        <v>157</v>
      </c>
      <c r="I3185" s="15" t="s">
        <v>158</v>
      </c>
      <c r="J3185" s="15" t="s">
        <v>1405</v>
      </c>
      <c r="K3185" s="16" t="s">
        <v>1406</v>
      </c>
      <c r="L3185" s="15" t="s">
        <v>1407</v>
      </c>
      <c r="M3185" s="15" t="s">
        <v>1408</v>
      </c>
      <c r="N3185" s="15" t="s">
        <v>1409</v>
      </c>
      <c r="O3185" s="15" t="s">
        <v>225</v>
      </c>
      <c r="P3185" s="15" t="s">
        <v>22</v>
      </c>
      <c r="Q3185" s="15" t="s">
        <v>1410</v>
      </c>
      <c r="R3185" s="16" t="s">
        <v>1411</v>
      </c>
      <c r="S3185" s="16" t="s">
        <v>1412</v>
      </c>
      <c r="T3185" s="16" t="s">
        <v>1413</v>
      </c>
      <c r="U3185" s="18">
        <v>45147</v>
      </c>
      <c r="V3185" s="18">
        <v>45147</v>
      </c>
      <c r="W3185" s="15" t="s">
        <v>1414</v>
      </c>
      <c r="X3185" s="15" t="s">
        <v>1415</v>
      </c>
      <c r="Y3185" s="15" t="s">
        <v>41</v>
      </c>
      <c r="Z3185" s="15" t="s">
        <v>1577</v>
      </c>
      <c r="AA3185" s="15" t="s">
        <v>42</v>
      </c>
      <c r="AD3185" s="15" t="s">
        <v>1416</v>
      </c>
      <c r="AE3185" s="15" t="s">
        <v>1417</v>
      </c>
      <c r="AF3185" s="15" t="s">
        <v>1418</v>
      </c>
      <c r="AR3185"/>
    </row>
    <row r="3186" spans="1:44" s="15" customFormat="1">
      <c r="A3186" s="14">
        <v>44691.09920138889</v>
      </c>
      <c r="B3186" s="15" t="s">
        <v>1404</v>
      </c>
      <c r="C3186" s="15" t="s">
        <v>11</v>
      </c>
      <c r="D3186" s="14">
        <v>44691.09920138889</v>
      </c>
      <c r="E3186" s="15">
        <f t="shared" ca="1" si="87"/>
        <v>4369</v>
      </c>
      <c r="F3186" s="15" t="s">
        <v>12</v>
      </c>
      <c r="G3186" s="15" t="s">
        <v>13</v>
      </c>
      <c r="H3186" s="15" t="s">
        <v>157</v>
      </c>
      <c r="I3186" s="15" t="s">
        <v>158</v>
      </c>
      <c r="J3186" s="15" t="s">
        <v>1405</v>
      </c>
      <c r="K3186" s="16" t="s">
        <v>1406</v>
      </c>
      <c r="L3186" s="15" t="s">
        <v>1407</v>
      </c>
      <c r="M3186" s="15" t="s">
        <v>1408</v>
      </c>
      <c r="N3186" s="15" t="s">
        <v>1409</v>
      </c>
      <c r="O3186" s="15" t="s">
        <v>225</v>
      </c>
      <c r="P3186" s="15" t="s">
        <v>22</v>
      </c>
      <c r="Q3186" s="15" t="s">
        <v>1410</v>
      </c>
      <c r="R3186" s="16" t="s">
        <v>1411</v>
      </c>
      <c r="S3186" s="16" t="s">
        <v>1412</v>
      </c>
      <c r="T3186" s="16" t="s">
        <v>1413</v>
      </c>
      <c r="U3186" s="18">
        <v>45147</v>
      </c>
      <c r="V3186" s="18">
        <v>45147</v>
      </c>
      <c r="W3186" s="15" t="s">
        <v>1414</v>
      </c>
      <c r="X3186" s="15" t="s">
        <v>1415</v>
      </c>
      <c r="Y3186" s="15" t="s">
        <v>41</v>
      </c>
      <c r="Z3186" s="15" t="s">
        <v>1577</v>
      </c>
      <c r="AA3186" s="15" t="s">
        <v>42</v>
      </c>
      <c r="AD3186" s="15" t="s">
        <v>1416</v>
      </c>
      <c r="AE3186" s="15" t="s">
        <v>1417</v>
      </c>
      <c r="AF3186" s="15" t="s">
        <v>1418</v>
      </c>
      <c r="AR3186"/>
    </row>
    <row r="3187" spans="1:44" s="15" customFormat="1">
      <c r="A3187" s="14">
        <v>44722.09920138889</v>
      </c>
      <c r="B3187" s="15" t="s">
        <v>1404</v>
      </c>
      <c r="C3187" s="15" t="s">
        <v>11</v>
      </c>
      <c r="D3187" s="14">
        <v>44722.09920138889</v>
      </c>
      <c r="E3187" s="15">
        <f t="shared" ca="1" si="87"/>
        <v>3884</v>
      </c>
      <c r="F3187" s="15" t="s">
        <v>12</v>
      </c>
      <c r="G3187" s="15" t="s">
        <v>13</v>
      </c>
      <c r="H3187" s="15" t="s">
        <v>157</v>
      </c>
      <c r="I3187" s="15" t="s">
        <v>158</v>
      </c>
      <c r="J3187" s="15" t="s">
        <v>1405</v>
      </c>
      <c r="K3187" s="16" t="s">
        <v>1406</v>
      </c>
      <c r="L3187" s="15" t="s">
        <v>1407</v>
      </c>
      <c r="M3187" s="15" t="s">
        <v>1408</v>
      </c>
      <c r="N3187" s="15" t="s">
        <v>1409</v>
      </c>
      <c r="O3187" s="15" t="s">
        <v>225</v>
      </c>
      <c r="P3187" s="15" t="s">
        <v>22</v>
      </c>
      <c r="Q3187" s="15" t="s">
        <v>1410</v>
      </c>
      <c r="R3187" s="16" t="s">
        <v>1411</v>
      </c>
      <c r="S3187" s="16" t="s">
        <v>1412</v>
      </c>
      <c r="T3187" s="16" t="s">
        <v>1413</v>
      </c>
      <c r="U3187" s="18">
        <v>45147</v>
      </c>
      <c r="V3187" s="18">
        <v>45147</v>
      </c>
      <c r="W3187" s="15" t="s">
        <v>1414</v>
      </c>
      <c r="X3187" s="15" t="s">
        <v>1415</v>
      </c>
      <c r="Y3187" s="15" t="s">
        <v>41</v>
      </c>
      <c r="Z3187" s="15" t="s">
        <v>1577</v>
      </c>
      <c r="AA3187" s="15" t="s">
        <v>42</v>
      </c>
      <c r="AD3187" s="15" t="s">
        <v>1416</v>
      </c>
      <c r="AE3187" s="15" t="s">
        <v>1417</v>
      </c>
      <c r="AF3187" s="15" t="s">
        <v>1418</v>
      </c>
      <c r="AR3187"/>
    </row>
    <row r="3188" spans="1:44" s="15" customFormat="1">
      <c r="A3188" s="14">
        <v>44752.09920138889</v>
      </c>
      <c r="B3188" s="15" t="s">
        <v>1404</v>
      </c>
      <c r="C3188" s="15" t="s">
        <v>11</v>
      </c>
      <c r="D3188" s="14">
        <v>44752.09920138889</v>
      </c>
      <c r="E3188" s="15">
        <f t="shared" ca="1" si="87"/>
        <v>3874</v>
      </c>
      <c r="F3188" s="15" t="s">
        <v>12</v>
      </c>
      <c r="G3188" s="15" t="s">
        <v>13</v>
      </c>
      <c r="H3188" s="15" t="s">
        <v>157</v>
      </c>
      <c r="I3188" s="15" t="s">
        <v>158</v>
      </c>
      <c r="J3188" s="15" t="s">
        <v>1405</v>
      </c>
      <c r="K3188" s="16" t="s">
        <v>1406</v>
      </c>
      <c r="L3188" s="15" t="s">
        <v>1407</v>
      </c>
      <c r="M3188" s="15" t="s">
        <v>1408</v>
      </c>
      <c r="N3188" s="15" t="s">
        <v>1409</v>
      </c>
      <c r="O3188" s="15" t="s">
        <v>225</v>
      </c>
      <c r="P3188" s="15" t="s">
        <v>22</v>
      </c>
      <c r="Q3188" s="15" t="s">
        <v>1410</v>
      </c>
      <c r="R3188" s="16" t="s">
        <v>1411</v>
      </c>
      <c r="S3188" s="16" t="s">
        <v>1412</v>
      </c>
      <c r="T3188" s="16" t="s">
        <v>1413</v>
      </c>
      <c r="U3188" s="18">
        <v>45147</v>
      </c>
      <c r="V3188" s="18">
        <v>45147</v>
      </c>
      <c r="W3188" s="15" t="s">
        <v>1414</v>
      </c>
      <c r="X3188" s="15" t="s">
        <v>1415</v>
      </c>
      <c r="Y3188" s="15" t="s">
        <v>41</v>
      </c>
      <c r="Z3188" s="15" t="s">
        <v>1577</v>
      </c>
      <c r="AA3188" s="15" t="s">
        <v>42</v>
      </c>
      <c r="AD3188" s="15" t="s">
        <v>1416</v>
      </c>
      <c r="AE3188" s="15" t="s">
        <v>1417</v>
      </c>
      <c r="AF3188" s="15" t="s">
        <v>1418</v>
      </c>
      <c r="AR3188"/>
    </row>
    <row r="3189" spans="1:44">
      <c r="A3189" s="14">
        <v>44783.09920138889</v>
      </c>
      <c r="B3189" s="15" t="s">
        <v>1404</v>
      </c>
      <c r="C3189" s="15" t="s">
        <v>11</v>
      </c>
      <c r="D3189" s="14">
        <v>44783.09920138889</v>
      </c>
      <c r="E3189" s="15">
        <f t="shared" ca="1" si="87"/>
        <v>2894</v>
      </c>
      <c r="F3189" s="15" t="s">
        <v>12</v>
      </c>
      <c r="G3189" s="15" t="s">
        <v>13</v>
      </c>
      <c r="H3189" s="15" t="s">
        <v>157</v>
      </c>
      <c r="I3189" s="15" t="s">
        <v>158</v>
      </c>
      <c r="J3189" s="15" t="s">
        <v>1405</v>
      </c>
      <c r="K3189" s="16" t="s">
        <v>1406</v>
      </c>
      <c r="L3189" s="15" t="s">
        <v>1407</v>
      </c>
      <c r="M3189" s="15" t="s">
        <v>1408</v>
      </c>
      <c r="N3189" s="15" t="s">
        <v>1409</v>
      </c>
      <c r="O3189" s="15" t="s">
        <v>225</v>
      </c>
      <c r="P3189" s="15" t="s">
        <v>22</v>
      </c>
      <c r="Q3189" s="15" t="s">
        <v>1410</v>
      </c>
      <c r="R3189" s="16" t="s">
        <v>1411</v>
      </c>
      <c r="S3189" s="16" t="s">
        <v>1412</v>
      </c>
      <c r="T3189" s="16" t="s">
        <v>1413</v>
      </c>
      <c r="U3189" s="18">
        <v>45147</v>
      </c>
      <c r="V3189" s="18">
        <v>45147</v>
      </c>
      <c r="W3189" s="15" t="s">
        <v>1414</v>
      </c>
      <c r="X3189" s="15" t="s">
        <v>1415</v>
      </c>
      <c r="Y3189" s="15" t="s">
        <v>41</v>
      </c>
      <c r="Z3189" s="15" t="s">
        <v>1577</v>
      </c>
      <c r="AA3189" s="15" t="s">
        <v>42</v>
      </c>
      <c r="AB3189" s="15"/>
      <c r="AC3189" s="15"/>
      <c r="AD3189" s="15" t="s">
        <v>1416</v>
      </c>
      <c r="AE3189" s="15" t="s">
        <v>1417</v>
      </c>
      <c r="AF3189" s="15" t="s">
        <v>1418</v>
      </c>
      <c r="AG3189" s="15"/>
      <c r="AH3189" s="15"/>
      <c r="AI3189" s="15"/>
      <c r="AJ3189" s="15"/>
      <c r="AK3189" s="15"/>
      <c r="AL3189" s="15"/>
      <c r="AM3189" s="15"/>
      <c r="AN3189" s="15"/>
      <c r="AO3189" s="15"/>
      <c r="AP3189" s="15"/>
      <c r="AQ3189" s="15"/>
    </row>
    <row r="3190" spans="1:44">
      <c r="A3190" s="14">
        <v>44814.09920138889</v>
      </c>
      <c r="B3190" s="15" t="s">
        <v>1404</v>
      </c>
      <c r="C3190" s="15" t="s">
        <v>11</v>
      </c>
      <c r="D3190" s="14">
        <v>44814.09920138889</v>
      </c>
      <c r="E3190" s="15">
        <f t="shared" ca="1" si="87"/>
        <v>2984</v>
      </c>
      <c r="F3190" s="15" t="s">
        <v>12</v>
      </c>
      <c r="G3190" s="15" t="s">
        <v>13</v>
      </c>
      <c r="H3190" s="15" t="s">
        <v>157</v>
      </c>
      <c r="I3190" s="15" t="s">
        <v>158</v>
      </c>
      <c r="J3190" s="15" t="s">
        <v>1405</v>
      </c>
      <c r="K3190" s="16" t="s">
        <v>1406</v>
      </c>
      <c r="L3190" s="15" t="s">
        <v>1407</v>
      </c>
      <c r="M3190" s="15" t="s">
        <v>1408</v>
      </c>
      <c r="N3190" s="15" t="s">
        <v>1409</v>
      </c>
      <c r="O3190" s="15" t="s">
        <v>225</v>
      </c>
      <c r="P3190" s="15" t="s">
        <v>22</v>
      </c>
      <c r="Q3190" s="15" t="s">
        <v>1410</v>
      </c>
      <c r="R3190" s="16" t="s">
        <v>1411</v>
      </c>
      <c r="S3190" s="16" t="s">
        <v>1412</v>
      </c>
      <c r="T3190" s="16" t="s">
        <v>1413</v>
      </c>
      <c r="U3190" s="18">
        <v>45147</v>
      </c>
      <c r="V3190" s="18">
        <v>45147</v>
      </c>
      <c r="W3190" s="15" t="s">
        <v>1414</v>
      </c>
      <c r="X3190" s="15" t="s">
        <v>1415</v>
      </c>
      <c r="Y3190" s="15" t="s">
        <v>41</v>
      </c>
      <c r="Z3190" s="15" t="s">
        <v>1577</v>
      </c>
      <c r="AA3190" s="15" t="s">
        <v>42</v>
      </c>
      <c r="AB3190" s="15"/>
      <c r="AC3190" s="15"/>
      <c r="AD3190" s="15" t="s">
        <v>1416</v>
      </c>
      <c r="AE3190" s="15" t="s">
        <v>1417</v>
      </c>
      <c r="AF3190" s="15" t="s">
        <v>1418</v>
      </c>
      <c r="AG3190" s="15"/>
      <c r="AH3190" s="15"/>
      <c r="AI3190" s="15"/>
      <c r="AK3190" s="15"/>
      <c r="AL3190" s="15"/>
      <c r="AM3190" s="15"/>
      <c r="AN3190" s="15"/>
      <c r="AO3190" s="15"/>
      <c r="AP3190" s="15"/>
      <c r="AQ3190" s="15"/>
      <c r="AR3190" s="15"/>
    </row>
    <row r="3191" spans="1:44">
      <c r="A3191" s="14">
        <v>44844.09920138889</v>
      </c>
      <c r="B3191" s="15" t="s">
        <v>1404</v>
      </c>
      <c r="C3191" s="15" t="s">
        <v>11</v>
      </c>
      <c r="D3191" s="14">
        <v>44844.09920138889</v>
      </c>
      <c r="E3191" s="15">
        <f t="shared" ca="1" si="87"/>
        <v>3989</v>
      </c>
      <c r="F3191" s="15" t="s">
        <v>12</v>
      </c>
      <c r="G3191" s="15" t="s">
        <v>13</v>
      </c>
      <c r="H3191" s="15" t="s">
        <v>157</v>
      </c>
      <c r="I3191" s="15" t="s">
        <v>158</v>
      </c>
      <c r="J3191" s="15" t="s">
        <v>1405</v>
      </c>
      <c r="K3191" s="16" t="s">
        <v>1406</v>
      </c>
      <c r="L3191" s="15" t="s">
        <v>1407</v>
      </c>
      <c r="M3191" s="15" t="s">
        <v>1408</v>
      </c>
      <c r="N3191" s="15" t="s">
        <v>1409</v>
      </c>
      <c r="O3191" s="15" t="s">
        <v>225</v>
      </c>
      <c r="P3191" s="15" t="s">
        <v>22</v>
      </c>
      <c r="Q3191" s="15" t="s">
        <v>1410</v>
      </c>
      <c r="R3191" s="16" t="s">
        <v>1411</v>
      </c>
      <c r="S3191" s="16" t="s">
        <v>1412</v>
      </c>
      <c r="T3191" s="16" t="s">
        <v>1413</v>
      </c>
      <c r="U3191" s="18">
        <v>45147</v>
      </c>
      <c r="V3191" s="18">
        <v>45147</v>
      </c>
      <c r="W3191" s="15" t="s">
        <v>1414</v>
      </c>
      <c r="X3191" s="15" t="s">
        <v>1415</v>
      </c>
      <c r="Y3191" s="15" t="s">
        <v>41</v>
      </c>
      <c r="Z3191" s="15" t="s">
        <v>1577</v>
      </c>
      <c r="AA3191" s="15" t="s">
        <v>42</v>
      </c>
      <c r="AB3191" s="15"/>
      <c r="AC3191" s="15"/>
      <c r="AD3191" s="15" t="s">
        <v>1416</v>
      </c>
      <c r="AE3191" s="15" t="s">
        <v>1417</v>
      </c>
      <c r="AF3191" s="15" t="s">
        <v>1418</v>
      </c>
      <c r="AG3191" s="15"/>
      <c r="AH3191" s="15"/>
      <c r="AI3191" s="15"/>
      <c r="AK3191" s="15"/>
      <c r="AL3191" s="15"/>
      <c r="AM3191" s="15"/>
      <c r="AN3191" s="15"/>
      <c r="AO3191" s="15"/>
      <c r="AP3191" s="15"/>
      <c r="AQ3191" s="15"/>
      <c r="AR3191" s="15"/>
    </row>
    <row r="3192" spans="1:44">
      <c r="A3192" s="14">
        <v>44875.09920138889</v>
      </c>
      <c r="B3192" s="15" t="s">
        <v>1404</v>
      </c>
      <c r="C3192" s="15" t="s">
        <v>11</v>
      </c>
      <c r="D3192" s="14">
        <v>44875.09920138889</v>
      </c>
      <c r="E3192" s="15">
        <f t="shared" ca="1" si="87"/>
        <v>4175</v>
      </c>
      <c r="F3192" s="15" t="s">
        <v>12</v>
      </c>
      <c r="G3192" s="15" t="s">
        <v>13</v>
      </c>
      <c r="H3192" s="15" t="s">
        <v>157</v>
      </c>
      <c r="I3192" s="15" t="s">
        <v>158</v>
      </c>
      <c r="J3192" s="15" t="s">
        <v>1405</v>
      </c>
      <c r="K3192" s="16" t="s">
        <v>1406</v>
      </c>
      <c r="L3192" s="15" t="s">
        <v>1407</v>
      </c>
      <c r="M3192" s="15" t="s">
        <v>1408</v>
      </c>
      <c r="N3192" s="15" t="s">
        <v>1409</v>
      </c>
      <c r="O3192" s="15" t="s">
        <v>225</v>
      </c>
      <c r="P3192" s="15" t="s">
        <v>22</v>
      </c>
      <c r="Q3192" s="15" t="s">
        <v>1410</v>
      </c>
      <c r="R3192" s="16" t="s">
        <v>1411</v>
      </c>
      <c r="S3192" s="16" t="s">
        <v>1412</v>
      </c>
      <c r="T3192" s="16" t="s">
        <v>1413</v>
      </c>
      <c r="U3192" s="18">
        <v>45147</v>
      </c>
      <c r="V3192" s="18">
        <v>45147</v>
      </c>
      <c r="W3192" s="15" t="s">
        <v>1414</v>
      </c>
      <c r="X3192" s="15" t="s">
        <v>1415</v>
      </c>
      <c r="Y3192" s="15" t="s">
        <v>41</v>
      </c>
      <c r="Z3192" s="15" t="s">
        <v>1577</v>
      </c>
      <c r="AA3192" s="15" t="s">
        <v>42</v>
      </c>
      <c r="AB3192" s="15"/>
      <c r="AC3192" s="15"/>
      <c r="AD3192" s="15" t="s">
        <v>1416</v>
      </c>
      <c r="AE3192" s="15" t="s">
        <v>1417</v>
      </c>
      <c r="AF3192" s="15" t="s">
        <v>1418</v>
      </c>
      <c r="AG3192" s="15"/>
      <c r="AH3192" s="15"/>
      <c r="AI3192" s="15"/>
      <c r="AK3192" s="15"/>
      <c r="AL3192" s="15"/>
      <c r="AM3192" s="15"/>
      <c r="AN3192" s="15"/>
      <c r="AO3192" s="15"/>
      <c r="AP3192" s="15"/>
      <c r="AQ3192" s="15"/>
      <c r="AR3192" s="15"/>
    </row>
    <row r="3193" spans="1:44">
      <c r="A3193" s="14">
        <v>44905.09920138889</v>
      </c>
      <c r="B3193" s="15" t="s">
        <v>1404</v>
      </c>
      <c r="C3193" s="15" t="s">
        <v>11</v>
      </c>
      <c r="D3193" s="14">
        <v>44905.09920138889</v>
      </c>
      <c r="E3193" s="15">
        <f t="shared" ca="1" si="87"/>
        <v>4224</v>
      </c>
      <c r="F3193" s="15" t="s">
        <v>12</v>
      </c>
      <c r="G3193" s="15" t="s">
        <v>13</v>
      </c>
      <c r="H3193" s="15" t="s">
        <v>157</v>
      </c>
      <c r="I3193" s="15" t="s">
        <v>158</v>
      </c>
      <c r="J3193" s="15" t="s">
        <v>1405</v>
      </c>
      <c r="K3193" s="16" t="s">
        <v>1406</v>
      </c>
      <c r="L3193" s="15" t="s">
        <v>1407</v>
      </c>
      <c r="M3193" s="15" t="s">
        <v>1408</v>
      </c>
      <c r="N3193" s="15" t="s">
        <v>1409</v>
      </c>
      <c r="O3193" s="15" t="s">
        <v>225</v>
      </c>
      <c r="P3193" s="15" t="s">
        <v>22</v>
      </c>
      <c r="Q3193" s="15" t="s">
        <v>1410</v>
      </c>
      <c r="R3193" s="16" t="s">
        <v>1411</v>
      </c>
      <c r="S3193" s="16" t="s">
        <v>1412</v>
      </c>
      <c r="T3193" s="16" t="s">
        <v>1413</v>
      </c>
      <c r="U3193" s="18">
        <v>45147</v>
      </c>
      <c r="V3193" s="18">
        <v>45147</v>
      </c>
      <c r="W3193" s="15" t="s">
        <v>1414</v>
      </c>
      <c r="X3193" s="15" t="s">
        <v>1415</v>
      </c>
      <c r="Y3193" s="15" t="s">
        <v>41</v>
      </c>
      <c r="Z3193" s="15" t="s">
        <v>1577</v>
      </c>
      <c r="AA3193" s="15" t="s">
        <v>42</v>
      </c>
      <c r="AB3193" s="15"/>
      <c r="AC3193" s="15"/>
      <c r="AD3193" s="15" t="s">
        <v>1416</v>
      </c>
      <c r="AE3193" s="15" t="s">
        <v>1417</v>
      </c>
      <c r="AF3193" s="15" t="s">
        <v>1418</v>
      </c>
      <c r="AG3193" s="15"/>
      <c r="AH3193" s="15"/>
      <c r="AI3193" s="15"/>
      <c r="AK3193" s="15"/>
      <c r="AL3193" s="15"/>
      <c r="AM3193" s="15"/>
      <c r="AO3193" s="15"/>
      <c r="AP3193" s="15"/>
      <c r="AQ3193" s="15"/>
      <c r="AR3193" s="15"/>
    </row>
    <row r="3194" spans="1:44">
      <c r="A3194" s="14">
        <v>44936.09920138889</v>
      </c>
      <c r="B3194" s="15" t="s">
        <v>1404</v>
      </c>
      <c r="C3194" s="15" t="s">
        <v>11</v>
      </c>
      <c r="D3194" s="14">
        <v>44936.09920138889</v>
      </c>
      <c r="E3194" s="15">
        <f t="shared" ca="1" si="87"/>
        <v>3433</v>
      </c>
      <c r="F3194" s="15" t="s">
        <v>12</v>
      </c>
      <c r="G3194" s="15" t="s">
        <v>13</v>
      </c>
      <c r="H3194" s="15" t="s">
        <v>157</v>
      </c>
      <c r="I3194" s="15" t="s">
        <v>158</v>
      </c>
      <c r="J3194" s="15" t="s">
        <v>1405</v>
      </c>
      <c r="K3194" s="16" t="s">
        <v>1406</v>
      </c>
      <c r="L3194" s="15" t="s">
        <v>1407</v>
      </c>
      <c r="M3194" s="15" t="s">
        <v>1408</v>
      </c>
      <c r="N3194" s="15" t="s">
        <v>1409</v>
      </c>
      <c r="O3194" s="15" t="s">
        <v>225</v>
      </c>
      <c r="P3194" s="15" t="s">
        <v>22</v>
      </c>
      <c r="Q3194" s="15" t="s">
        <v>1410</v>
      </c>
      <c r="R3194" s="16" t="s">
        <v>1411</v>
      </c>
      <c r="S3194" s="16" t="s">
        <v>1412</v>
      </c>
      <c r="T3194" s="16" t="s">
        <v>1413</v>
      </c>
      <c r="U3194" s="18">
        <v>45147</v>
      </c>
      <c r="V3194" s="18">
        <v>45147</v>
      </c>
      <c r="W3194" s="15" t="s">
        <v>1414</v>
      </c>
      <c r="X3194" s="15" t="s">
        <v>1415</v>
      </c>
      <c r="Y3194" s="15" t="s">
        <v>41</v>
      </c>
      <c r="Z3194" s="15" t="s">
        <v>1577</v>
      </c>
      <c r="AA3194" s="15" t="s">
        <v>42</v>
      </c>
      <c r="AB3194" s="15"/>
      <c r="AC3194" s="15"/>
      <c r="AD3194" s="15" t="s">
        <v>1416</v>
      </c>
      <c r="AE3194" s="15" t="s">
        <v>1417</v>
      </c>
      <c r="AF3194" s="15" t="s">
        <v>1418</v>
      </c>
      <c r="AG3194" s="15"/>
      <c r="AH3194" s="15"/>
      <c r="AI3194" s="15"/>
      <c r="AK3194" s="15"/>
      <c r="AL3194" s="15"/>
      <c r="AM3194" s="15"/>
      <c r="AO3194" s="15"/>
      <c r="AP3194" s="15"/>
      <c r="AQ3194" s="15"/>
      <c r="AR3194" s="15"/>
    </row>
    <row r="3195" spans="1:44">
      <c r="A3195" s="14">
        <v>44967.09920138889</v>
      </c>
      <c r="B3195" s="15" t="s">
        <v>1404</v>
      </c>
      <c r="C3195" s="15" t="s">
        <v>11</v>
      </c>
      <c r="D3195" s="14">
        <v>44967.09920138889</v>
      </c>
      <c r="E3195" s="15">
        <f t="shared" ca="1" si="87"/>
        <v>4245</v>
      </c>
      <c r="F3195" s="15" t="s">
        <v>12</v>
      </c>
      <c r="G3195" s="15" t="s">
        <v>13</v>
      </c>
      <c r="H3195" s="15" t="s">
        <v>157</v>
      </c>
      <c r="I3195" s="15" t="s">
        <v>158</v>
      </c>
      <c r="J3195" s="15" t="s">
        <v>1405</v>
      </c>
      <c r="K3195" s="16" t="s">
        <v>1406</v>
      </c>
      <c r="L3195" s="15" t="s">
        <v>1407</v>
      </c>
      <c r="M3195" s="15" t="s">
        <v>1408</v>
      </c>
      <c r="N3195" s="15" t="s">
        <v>1409</v>
      </c>
      <c r="O3195" s="15" t="s">
        <v>225</v>
      </c>
      <c r="P3195" s="15" t="s">
        <v>22</v>
      </c>
      <c r="Q3195" s="15" t="s">
        <v>1410</v>
      </c>
      <c r="R3195" s="16" t="s">
        <v>1411</v>
      </c>
      <c r="S3195" s="16" t="s">
        <v>1412</v>
      </c>
      <c r="T3195" s="16" t="s">
        <v>1413</v>
      </c>
      <c r="U3195" s="18">
        <v>45147</v>
      </c>
      <c r="V3195" s="18">
        <v>45147</v>
      </c>
      <c r="W3195" s="15" t="s">
        <v>1414</v>
      </c>
      <c r="X3195" s="15" t="s">
        <v>1415</v>
      </c>
      <c r="Y3195" s="15" t="s">
        <v>41</v>
      </c>
      <c r="Z3195" s="15" t="s">
        <v>1577</v>
      </c>
      <c r="AA3195" s="15" t="s">
        <v>42</v>
      </c>
      <c r="AB3195" s="15"/>
      <c r="AC3195" s="15"/>
      <c r="AD3195" s="15" t="s">
        <v>1416</v>
      </c>
      <c r="AE3195" s="15" t="s">
        <v>1417</v>
      </c>
      <c r="AF3195" s="15" t="s">
        <v>1418</v>
      </c>
      <c r="AG3195" s="15"/>
      <c r="AH3195" s="15"/>
      <c r="AI3195" s="15"/>
      <c r="AJ3195" s="15"/>
      <c r="AK3195" s="15"/>
      <c r="AL3195" s="15"/>
      <c r="AM3195" s="15"/>
      <c r="AO3195" s="15"/>
      <c r="AP3195" s="15"/>
      <c r="AQ3195" s="15"/>
      <c r="AR3195" s="15"/>
    </row>
    <row r="3196" spans="1:44">
      <c r="A3196" s="14">
        <v>44995.09920138889</v>
      </c>
      <c r="B3196" s="15" t="s">
        <v>1404</v>
      </c>
      <c r="C3196" s="15" t="s">
        <v>11</v>
      </c>
      <c r="D3196" s="14">
        <v>44995.09920138889</v>
      </c>
      <c r="E3196" s="15">
        <f t="shared" ca="1" si="87"/>
        <v>4057</v>
      </c>
      <c r="F3196" s="15" t="s">
        <v>12</v>
      </c>
      <c r="G3196" s="15" t="s">
        <v>13</v>
      </c>
      <c r="H3196" s="15" t="s">
        <v>157</v>
      </c>
      <c r="I3196" s="15" t="s">
        <v>158</v>
      </c>
      <c r="J3196" s="15" t="s">
        <v>1405</v>
      </c>
      <c r="K3196" s="16" t="s">
        <v>1406</v>
      </c>
      <c r="L3196" s="15" t="s">
        <v>1407</v>
      </c>
      <c r="M3196" s="15" t="s">
        <v>1408</v>
      </c>
      <c r="N3196" s="15" t="s">
        <v>1409</v>
      </c>
      <c r="O3196" s="15" t="s">
        <v>225</v>
      </c>
      <c r="P3196" s="15" t="s">
        <v>22</v>
      </c>
      <c r="Q3196" s="15" t="s">
        <v>1410</v>
      </c>
      <c r="R3196" s="16" t="s">
        <v>1411</v>
      </c>
      <c r="S3196" s="16" t="s">
        <v>1412</v>
      </c>
      <c r="T3196" s="16" t="s">
        <v>1413</v>
      </c>
      <c r="U3196" s="18">
        <v>45147</v>
      </c>
      <c r="V3196" s="18">
        <v>45147</v>
      </c>
      <c r="W3196" s="15" t="s">
        <v>1414</v>
      </c>
      <c r="X3196" s="15" t="s">
        <v>1415</v>
      </c>
      <c r="Y3196" s="15" t="s">
        <v>41</v>
      </c>
      <c r="Z3196" s="15" t="s">
        <v>1577</v>
      </c>
      <c r="AA3196" s="15" t="s">
        <v>42</v>
      </c>
      <c r="AB3196" s="15"/>
      <c r="AC3196" s="15"/>
      <c r="AD3196" s="15" t="s">
        <v>1416</v>
      </c>
      <c r="AE3196" s="15" t="s">
        <v>1417</v>
      </c>
      <c r="AF3196" s="15" t="s">
        <v>1418</v>
      </c>
      <c r="AG3196" s="15"/>
      <c r="AH3196" s="15"/>
      <c r="AI3196" s="15"/>
      <c r="AJ3196" s="15"/>
      <c r="AK3196" s="15"/>
      <c r="AL3196" s="15"/>
      <c r="AM3196" s="15"/>
      <c r="AO3196" s="15"/>
      <c r="AP3196" s="15"/>
      <c r="AQ3196" s="15"/>
      <c r="AR3196" s="15"/>
    </row>
    <row r="3197" spans="1:44">
      <c r="A3197" s="14">
        <v>45026.09920138889</v>
      </c>
      <c r="B3197" s="15" t="s">
        <v>1404</v>
      </c>
      <c r="C3197" s="15" t="s">
        <v>11</v>
      </c>
      <c r="D3197" s="14">
        <v>45026.09920138889</v>
      </c>
      <c r="E3197" s="15">
        <f t="shared" ca="1" si="87"/>
        <v>2819</v>
      </c>
      <c r="F3197" s="15" t="s">
        <v>12</v>
      </c>
      <c r="G3197" s="15" t="s">
        <v>13</v>
      </c>
      <c r="H3197" s="15" t="s">
        <v>157</v>
      </c>
      <c r="I3197" s="15" t="s">
        <v>158</v>
      </c>
      <c r="J3197" s="15" t="s">
        <v>1405</v>
      </c>
      <c r="K3197" s="16" t="s">
        <v>1406</v>
      </c>
      <c r="L3197" s="15" t="s">
        <v>1407</v>
      </c>
      <c r="M3197" s="15" t="s">
        <v>1408</v>
      </c>
      <c r="N3197" s="15" t="s">
        <v>1409</v>
      </c>
      <c r="O3197" s="15" t="s">
        <v>225</v>
      </c>
      <c r="P3197" s="15" t="s">
        <v>22</v>
      </c>
      <c r="Q3197" s="15" t="s">
        <v>1410</v>
      </c>
      <c r="R3197" s="16" t="s">
        <v>1411</v>
      </c>
      <c r="S3197" s="16" t="s">
        <v>1412</v>
      </c>
      <c r="T3197" s="16" t="s">
        <v>1413</v>
      </c>
      <c r="U3197" s="18">
        <v>45147</v>
      </c>
      <c r="V3197" s="18">
        <v>45147</v>
      </c>
      <c r="W3197" s="15" t="s">
        <v>1414</v>
      </c>
      <c r="X3197" s="15" t="s">
        <v>1415</v>
      </c>
      <c r="Y3197" s="15" t="s">
        <v>41</v>
      </c>
      <c r="Z3197" s="15" t="s">
        <v>1577</v>
      </c>
      <c r="AA3197" s="15" t="s">
        <v>42</v>
      </c>
      <c r="AB3197" s="15"/>
      <c r="AC3197" s="15"/>
      <c r="AD3197" s="15" t="s">
        <v>1416</v>
      </c>
      <c r="AE3197" s="15" t="s">
        <v>1417</v>
      </c>
      <c r="AF3197" s="15" t="s">
        <v>1418</v>
      </c>
      <c r="AG3197" s="15"/>
      <c r="AH3197" s="15"/>
      <c r="AI3197" s="15"/>
      <c r="AJ3197" s="15"/>
      <c r="AK3197" s="15"/>
      <c r="AL3197" s="15"/>
      <c r="AM3197" s="15"/>
      <c r="AO3197" s="15"/>
      <c r="AP3197" s="15"/>
      <c r="AQ3197" s="15"/>
      <c r="AR3197" s="15"/>
    </row>
    <row r="3198" spans="1:44" s="15" customFormat="1">
      <c r="A3198" s="14">
        <v>45056.09920138889</v>
      </c>
      <c r="B3198" s="15" t="s">
        <v>1404</v>
      </c>
      <c r="C3198" s="15" t="s">
        <v>11</v>
      </c>
      <c r="D3198" s="14">
        <v>45056.09920138889</v>
      </c>
      <c r="E3198" s="15">
        <f t="shared" ca="1" si="87"/>
        <v>4094</v>
      </c>
      <c r="F3198" s="15" t="s">
        <v>12</v>
      </c>
      <c r="G3198" s="15" t="s">
        <v>13</v>
      </c>
      <c r="H3198" s="15" t="s">
        <v>157</v>
      </c>
      <c r="I3198" s="15" t="s">
        <v>158</v>
      </c>
      <c r="J3198" s="15" t="s">
        <v>1405</v>
      </c>
      <c r="K3198" s="16" t="s">
        <v>1406</v>
      </c>
      <c r="L3198" s="15" t="s">
        <v>1407</v>
      </c>
      <c r="M3198" s="15" t="s">
        <v>1408</v>
      </c>
      <c r="N3198" s="15" t="s">
        <v>1409</v>
      </c>
      <c r="O3198" s="15" t="s">
        <v>225</v>
      </c>
      <c r="P3198" s="15" t="s">
        <v>22</v>
      </c>
      <c r="Q3198" s="15" t="s">
        <v>1410</v>
      </c>
      <c r="R3198" s="16" t="s">
        <v>1411</v>
      </c>
      <c r="S3198" s="16" t="s">
        <v>1412</v>
      </c>
      <c r="T3198" s="16" t="s">
        <v>1413</v>
      </c>
      <c r="U3198" s="18">
        <v>45147</v>
      </c>
      <c r="V3198" s="18">
        <v>45147</v>
      </c>
      <c r="W3198" s="15" t="s">
        <v>1414</v>
      </c>
      <c r="X3198" s="15" t="s">
        <v>1415</v>
      </c>
      <c r="Y3198" s="15" t="s">
        <v>41</v>
      </c>
      <c r="Z3198" s="15" t="s">
        <v>1577</v>
      </c>
      <c r="AA3198" s="15" t="s">
        <v>42</v>
      </c>
      <c r="AD3198" s="15" t="s">
        <v>1416</v>
      </c>
      <c r="AE3198" s="15" t="s">
        <v>1417</v>
      </c>
      <c r="AF3198" s="15" t="s">
        <v>1418</v>
      </c>
      <c r="AN3198"/>
    </row>
    <row r="3199" spans="1:44" s="15" customFormat="1">
      <c r="A3199" s="14">
        <v>45087.09920138889</v>
      </c>
      <c r="B3199" s="15" t="s">
        <v>1404</v>
      </c>
      <c r="C3199" s="15" t="s">
        <v>11</v>
      </c>
      <c r="D3199" s="14">
        <v>45087.09920138889</v>
      </c>
      <c r="E3199" s="15">
        <f t="shared" ca="1" si="87"/>
        <v>2498</v>
      </c>
      <c r="F3199" s="15" t="s">
        <v>12</v>
      </c>
      <c r="G3199" s="15" t="s">
        <v>13</v>
      </c>
      <c r="H3199" s="15" t="s">
        <v>157</v>
      </c>
      <c r="I3199" s="15" t="s">
        <v>158</v>
      </c>
      <c r="J3199" s="15" t="s">
        <v>1405</v>
      </c>
      <c r="K3199" s="16" t="s">
        <v>1406</v>
      </c>
      <c r="L3199" s="15" t="s">
        <v>1407</v>
      </c>
      <c r="M3199" s="15" t="s">
        <v>1408</v>
      </c>
      <c r="N3199" s="15" t="s">
        <v>1409</v>
      </c>
      <c r="O3199" s="15" t="s">
        <v>225</v>
      </c>
      <c r="P3199" s="15" t="s">
        <v>22</v>
      </c>
      <c r="Q3199" s="15" t="s">
        <v>1410</v>
      </c>
      <c r="R3199" s="16" t="s">
        <v>1411</v>
      </c>
      <c r="S3199" s="16" t="s">
        <v>1412</v>
      </c>
      <c r="T3199" s="16" t="s">
        <v>1413</v>
      </c>
      <c r="U3199" s="18">
        <v>45147</v>
      </c>
      <c r="V3199" s="18">
        <v>45147</v>
      </c>
      <c r="W3199" s="15" t="s">
        <v>1414</v>
      </c>
      <c r="X3199" s="15" t="s">
        <v>1415</v>
      </c>
      <c r="Y3199" s="15" t="s">
        <v>41</v>
      </c>
      <c r="Z3199" s="15" t="s">
        <v>1577</v>
      </c>
      <c r="AA3199" s="15" t="s">
        <v>42</v>
      </c>
      <c r="AD3199" s="15" t="s">
        <v>1416</v>
      </c>
      <c r="AE3199" s="15" t="s">
        <v>1417</v>
      </c>
      <c r="AF3199" s="15" t="s">
        <v>1418</v>
      </c>
      <c r="AN3199"/>
    </row>
    <row r="3200" spans="1:44" s="15" customFormat="1">
      <c r="A3200" s="14">
        <v>45117.09920138889</v>
      </c>
      <c r="B3200" s="15" t="s">
        <v>1404</v>
      </c>
      <c r="C3200" s="15" t="s">
        <v>11</v>
      </c>
      <c r="D3200" s="14">
        <v>45117.09920138889</v>
      </c>
      <c r="E3200" s="15">
        <f t="shared" ca="1" si="87"/>
        <v>4291</v>
      </c>
      <c r="F3200" s="15" t="s">
        <v>12</v>
      </c>
      <c r="G3200" s="15" t="s">
        <v>13</v>
      </c>
      <c r="H3200" s="15" t="s">
        <v>157</v>
      </c>
      <c r="I3200" s="15" t="s">
        <v>158</v>
      </c>
      <c r="J3200" s="15" t="s">
        <v>1405</v>
      </c>
      <c r="K3200" s="16" t="s">
        <v>1406</v>
      </c>
      <c r="L3200" s="15" t="s">
        <v>1407</v>
      </c>
      <c r="M3200" s="15" t="s">
        <v>1408</v>
      </c>
      <c r="N3200" s="15" t="s">
        <v>1409</v>
      </c>
      <c r="O3200" s="15" t="s">
        <v>225</v>
      </c>
      <c r="P3200" s="15" t="s">
        <v>22</v>
      </c>
      <c r="Q3200" s="15" t="s">
        <v>1410</v>
      </c>
      <c r="R3200" s="16" t="s">
        <v>1411</v>
      </c>
      <c r="S3200" s="16" t="s">
        <v>1412</v>
      </c>
      <c r="T3200" s="16" t="s">
        <v>1413</v>
      </c>
      <c r="U3200" s="18">
        <v>45147</v>
      </c>
      <c r="V3200" s="18">
        <v>45147</v>
      </c>
      <c r="W3200" s="15" t="s">
        <v>1414</v>
      </c>
      <c r="X3200" s="15" t="s">
        <v>1415</v>
      </c>
      <c r="Y3200" s="15" t="s">
        <v>41</v>
      </c>
      <c r="Z3200" s="15" t="s">
        <v>1577</v>
      </c>
      <c r="AA3200" s="15" t="s">
        <v>42</v>
      </c>
      <c r="AD3200" s="15" t="s">
        <v>1416</v>
      </c>
      <c r="AE3200" s="15" t="s">
        <v>1417</v>
      </c>
      <c r="AF3200" s="15" t="s">
        <v>1418</v>
      </c>
    </row>
    <row r="3201" spans="1:43" s="15" customFormat="1">
      <c r="A3201" s="14">
        <v>45148.09920138889</v>
      </c>
      <c r="B3201" s="15" t="s">
        <v>1404</v>
      </c>
      <c r="C3201" s="15" t="s">
        <v>11</v>
      </c>
      <c r="D3201" s="14">
        <v>45148.09920138889</v>
      </c>
      <c r="E3201" s="15">
        <f t="shared" ca="1" si="87"/>
        <v>4462</v>
      </c>
      <c r="F3201" s="15" t="s">
        <v>12</v>
      </c>
      <c r="G3201" s="15" t="s">
        <v>13</v>
      </c>
      <c r="H3201" s="15" t="s">
        <v>157</v>
      </c>
      <c r="I3201" s="15" t="s">
        <v>158</v>
      </c>
      <c r="J3201" s="15" t="s">
        <v>1405</v>
      </c>
      <c r="K3201" s="16" t="s">
        <v>1406</v>
      </c>
      <c r="L3201" s="15" t="s">
        <v>1407</v>
      </c>
      <c r="M3201" s="15" t="s">
        <v>1408</v>
      </c>
      <c r="N3201" s="15" t="s">
        <v>1409</v>
      </c>
      <c r="O3201" s="15" t="s">
        <v>225</v>
      </c>
      <c r="P3201" s="15" t="s">
        <v>22</v>
      </c>
      <c r="Q3201" s="15" t="s">
        <v>1410</v>
      </c>
      <c r="R3201" s="16" t="s">
        <v>1411</v>
      </c>
      <c r="S3201" s="16" t="s">
        <v>1412</v>
      </c>
      <c r="T3201" s="16" t="s">
        <v>1413</v>
      </c>
      <c r="U3201" s="18">
        <v>45147</v>
      </c>
      <c r="V3201" s="18">
        <v>45147</v>
      </c>
      <c r="W3201" s="15" t="s">
        <v>1414</v>
      </c>
      <c r="X3201" s="15" t="s">
        <v>1415</v>
      </c>
      <c r="Y3201" s="15" t="s">
        <v>41</v>
      </c>
      <c r="Z3201" s="15" t="s">
        <v>1577</v>
      </c>
      <c r="AA3201" s="15" t="s">
        <v>42</v>
      </c>
      <c r="AD3201" s="15" t="s">
        <v>1416</v>
      </c>
      <c r="AE3201" s="15" t="s">
        <v>1417</v>
      </c>
      <c r="AF3201" s="15" t="s">
        <v>1418</v>
      </c>
      <c r="AM3201"/>
    </row>
    <row r="3202" spans="1:43" s="15" customFormat="1">
      <c r="A3202" s="14">
        <v>45179.09920138889</v>
      </c>
      <c r="B3202" s="15" t="s">
        <v>1404</v>
      </c>
      <c r="C3202" s="15" t="s">
        <v>11</v>
      </c>
      <c r="D3202" s="14">
        <v>45179.09920138889</v>
      </c>
      <c r="E3202" s="15">
        <f t="shared" ca="1" si="87"/>
        <v>2704</v>
      </c>
      <c r="F3202" s="15" t="s">
        <v>12</v>
      </c>
      <c r="G3202" s="15" t="s">
        <v>13</v>
      </c>
      <c r="H3202" s="15" t="s">
        <v>157</v>
      </c>
      <c r="I3202" s="15" t="s">
        <v>158</v>
      </c>
      <c r="J3202" s="15" t="s">
        <v>1405</v>
      </c>
      <c r="K3202" s="16" t="s">
        <v>1406</v>
      </c>
      <c r="L3202" s="15" t="s">
        <v>1407</v>
      </c>
      <c r="M3202" s="15" t="s">
        <v>1408</v>
      </c>
      <c r="N3202" s="15" t="s">
        <v>1409</v>
      </c>
      <c r="O3202" s="15" t="s">
        <v>225</v>
      </c>
      <c r="P3202" s="15" t="s">
        <v>22</v>
      </c>
      <c r="Q3202" s="15" t="s">
        <v>1410</v>
      </c>
      <c r="R3202" s="16" t="s">
        <v>1411</v>
      </c>
      <c r="S3202" s="16" t="s">
        <v>1412</v>
      </c>
      <c r="T3202" s="16" t="s">
        <v>1413</v>
      </c>
      <c r="U3202" s="18">
        <v>45147</v>
      </c>
      <c r="V3202" s="18">
        <v>45147</v>
      </c>
      <c r="W3202" s="15" t="s">
        <v>1414</v>
      </c>
      <c r="X3202" s="15" t="s">
        <v>1415</v>
      </c>
      <c r="Y3202" s="15" t="s">
        <v>41</v>
      </c>
      <c r="Z3202" s="15" t="s">
        <v>1577</v>
      </c>
      <c r="AA3202" s="15" t="s">
        <v>42</v>
      </c>
      <c r="AD3202" s="15" t="s">
        <v>1416</v>
      </c>
      <c r="AE3202" s="15" t="s">
        <v>1417</v>
      </c>
      <c r="AF3202" s="15" t="s">
        <v>1418</v>
      </c>
      <c r="AM3202"/>
    </row>
    <row r="3203" spans="1:43" s="15" customFormat="1">
      <c r="A3203" s="14">
        <v>45209.09920138889</v>
      </c>
      <c r="B3203" s="15" t="s">
        <v>1404</v>
      </c>
      <c r="C3203" s="15" t="s">
        <v>11</v>
      </c>
      <c r="D3203" s="14">
        <v>45209.09920138889</v>
      </c>
      <c r="E3203" s="15">
        <f t="shared" ca="1" si="87"/>
        <v>2727</v>
      </c>
      <c r="F3203" s="15" t="s">
        <v>12</v>
      </c>
      <c r="G3203" s="15" t="s">
        <v>13</v>
      </c>
      <c r="H3203" s="15" t="s">
        <v>157</v>
      </c>
      <c r="I3203" s="15" t="s">
        <v>158</v>
      </c>
      <c r="J3203" s="15" t="s">
        <v>1405</v>
      </c>
      <c r="K3203" s="16" t="s">
        <v>1406</v>
      </c>
      <c r="L3203" s="15" t="s">
        <v>1407</v>
      </c>
      <c r="M3203" s="15" t="s">
        <v>1408</v>
      </c>
      <c r="N3203" s="15" t="s">
        <v>1409</v>
      </c>
      <c r="O3203" s="15" t="s">
        <v>225</v>
      </c>
      <c r="P3203" s="15" t="s">
        <v>22</v>
      </c>
      <c r="Q3203" s="15" t="s">
        <v>1410</v>
      </c>
      <c r="R3203" s="16" t="s">
        <v>1411</v>
      </c>
      <c r="S3203" s="16" t="s">
        <v>1412</v>
      </c>
      <c r="T3203" s="16" t="s">
        <v>1413</v>
      </c>
      <c r="U3203" s="18">
        <v>45147</v>
      </c>
      <c r="V3203" s="18">
        <v>45147</v>
      </c>
      <c r="W3203" s="15" t="s">
        <v>1414</v>
      </c>
      <c r="X3203" s="15" t="s">
        <v>1415</v>
      </c>
      <c r="Y3203" s="15" t="s">
        <v>41</v>
      </c>
      <c r="Z3203" s="15" t="s">
        <v>1577</v>
      </c>
      <c r="AA3203" s="15" t="s">
        <v>42</v>
      </c>
      <c r="AD3203" s="15" t="s">
        <v>1416</v>
      </c>
      <c r="AE3203" s="15" t="s">
        <v>1417</v>
      </c>
      <c r="AF3203" s="15" t="s">
        <v>1418</v>
      </c>
      <c r="AK3203"/>
      <c r="AM3203"/>
    </row>
    <row r="3204" spans="1:43" s="15" customFormat="1">
      <c r="A3204" s="14">
        <v>45240.09920138889</v>
      </c>
      <c r="B3204" s="15" t="s">
        <v>1404</v>
      </c>
      <c r="C3204" s="15" t="s">
        <v>11</v>
      </c>
      <c r="D3204" s="14">
        <v>45240.09920138889</v>
      </c>
      <c r="E3204" s="15">
        <f t="shared" ca="1" si="87"/>
        <v>4113</v>
      </c>
      <c r="F3204" s="15" t="s">
        <v>12</v>
      </c>
      <c r="G3204" s="15" t="s">
        <v>13</v>
      </c>
      <c r="H3204" s="15" t="s">
        <v>157</v>
      </c>
      <c r="I3204" s="15" t="s">
        <v>158</v>
      </c>
      <c r="J3204" s="15" t="s">
        <v>1405</v>
      </c>
      <c r="K3204" s="16" t="s">
        <v>1406</v>
      </c>
      <c r="L3204" s="15" t="s">
        <v>1407</v>
      </c>
      <c r="M3204" s="15" t="s">
        <v>1408</v>
      </c>
      <c r="N3204" s="15" t="s">
        <v>1409</v>
      </c>
      <c r="O3204" s="15" t="s">
        <v>225</v>
      </c>
      <c r="P3204" s="15" t="s">
        <v>22</v>
      </c>
      <c r="Q3204" s="15" t="s">
        <v>1410</v>
      </c>
      <c r="R3204" s="16" t="s">
        <v>1411</v>
      </c>
      <c r="S3204" s="16" t="s">
        <v>1412</v>
      </c>
      <c r="T3204" s="16" t="s">
        <v>1413</v>
      </c>
      <c r="U3204" s="18">
        <v>45147</v>
      </c>
      <c r="V3204" s="18">
        <v>45147</v>
      </c>
      <c r="W3204" s="15" t="s">
        <v>1414</v>
      </c>
      <c r="X3204" s="15" t="s">
        <v>1415</v>
      </c>
      <c r="Y3204" s="15" t="s">
        <v>41</v>
      </c>
      <c r="Z3204" s="15" t="s">
        <v>1577</v>
      </c>
      <c r="AA3204" s="15" t="s">
        <v>42</v>
      </c>
      <c r="AD3204" s="15" t="s">
        <v>1416</v>
      </c>
      <c r="AE3204" s="15" t="s">
        <v>1417</v>
      </c>
      <c r="AF3204" s="15" t="s">
        <v>1418</v>
      </c>
      <c r="AK3204"/>
      <c r="AM3204"/>
    </row>
    <row r="3205" spans="1:43" s="15" customFormat="1">
      <c r="A3205" s="14">
        <v>45270.09920138889</v>
      </c>
      <c r="B3205" s="15" t="s">
        <v>1404</v>
      </c>
      <c r="C3205" s="15" t="s">
        <v>11</v>
      </c>
      <c r="D3205" s="14">
        <v>45270.09920138889</v>
      </c>
      <c r="E3205" s="15">
        <f t="shared" ca="1" si="87"/>
        <v>3963</v>
      </c>
      <c r="F3205" s="15" t="s">
        <v>12</v>
      </c>
      <c r="G3205" s="15" t="s">
        <v>13</v>
      </c>
      <c r="H3205" s="15" t="s">
        <v>157</v>
      </c>
      <c r="I3205" s="15" t="s">
        <v>158</v>
      </c>
      <c r="J3205" s="15" t="s">
        <v>1405</v>
      </c>
      <c r="K3205" s="16" t="s">
        <v>1406</v>
      </c>
      <c r="L3205" s="15" t="s">
        <v>1407</v>
      </c>
      <c r="M3205" s="15" t="s">
        <v>1408</v>
      </c>
      <c r="N3205" s="15" t="s">
        <v>1409</v>
      </c>
      <c r="O3205" s="15" t="s">
        <v>225</v>
      </c>
      <c r="P3205" s="15" t="s">
        <v>22</v>
      </c>
      <c r="Q3205" s="15" t="s">
        <v>1410</v>
      </c>
      <c r="R3205" s="16" t="s">
        <v>1411</v>
      </c>
      <c r="S3205" s="16" t="s">
        <v>1412</v>
      </c>
      <c r="T3205" s="16" t="s">
        <v>1413</v>
      </c>
      <c r="U3205" s="18">
        <v>45147</v>
      </c>
      <c r="V3205" s="18">
        <v>45147</v>
      </c>
      <c r="W3205" s="15" t="s">
        <v>1414</v>
      </c>
      <c r="X3205" s="15" t="s">
        <v>1415</v>
      </c>
      <c r="Y3205" s="15" t="s">
        <v>41</v>
      </c>
      <c r="Z3205" s="15" t="s">
        <v>1577</v>
      </c>
      <c r="AA3205" s="15" t="s">
        <v>42</v>
      </c>
      <c r="AD3205" s="15" t="s">
        <v>1416</v>
      </c>
      <c r="AE3205" s="15" t="s">
        <v>1417</v>
      </c>
      <c r="AF3205" s="15" t="s">
        <v>1418</v>
      </c>
      <c r="AK3205"/>
      <c r="AM3205"/>
    </row>
    <row r="3206" spans="1:43" s="15" customFormat="1">
      <c r="A3206" s="14">
        <v>44206.49627314815</v>
      </c>
      <c r="B3206" s="15" t="s">
        <v>1419</v>
      </c>
      <c r="C3206" s="15" t="s">
        <v>11</v>
      </c>
      <c r="D3206" s="14">
        <v>44206.49627314815</v>
      </c>
      <c r="E3206" s="15">
        <f ca="1">RANDBETWEEN(2100,4500)</f>
        <v>2392</v>
      </c>
      <c r="F3206" s="15" t="s">
        <v>12</v>
      </c>
      <c r="G3206" s="15" t="s">
        <v>13</v>
      </c>
      <c r="H3206" s="15" t="s">
        <v>107</v>
      </c>
      <c r="I3206" s="15" t="s">
        <v>108</v>
      </c>
      <c r="J3206" s="15" t="s">
        <v>1420</v>
      </c>
      <c r="K3206" s="16" t="s">
        <v>1421</v>
      </c>
      <c r="L3206" s="15" t="s">
        <v>1422</v>
      </c>
      <c r="M3206" s="15" t="s">
        <v>1423</v>
      </c>
      <c r="N3206" s="15" t="s">
        <v>1287</v>
      </c>
      <c r="O3206" s="15" t="s">
        <v>791</v>
      </c>
      <c r="P3206" s="15" t="s">
        <v>42</v>
      </c>
      <c r="Q3206" s="15" t="s">
        <v>1425</v>
      </c>
      <c r="R3206" s="16" t="s">
        <v>1426</v>
      </c>
      <c r="S3206" s="16" t="s">
        <v>1427</v>
      </c>
      <c r="T3206" s="16" t="s">
        <v>1428</v>
      </c>
      <c r="U3206" s="18">
        <v>45119</v>
      </c>
      <c r="V3206" s="18">
        <v>45485</v>
      </c>
      <c r="W3206" s="15" t="s">
        <v>1429</v>
      </c>
      <c r="X3206" s="15" t="s">
        <v>1430</v>
      </c>
      <c r="Y3206" s="15" t="s">
        <v>41</v>
      </c>
      <c r="Z3206" s="15" t="s">
        <v>1424</v>
      </c>
      <c r="AA3206" s="15" t="s">
        <v>42</v>
      </c>
      <c r="AB3206" s="15" t="s">
        <v>1423</v>
      </c>
      <c r="AC3206" s="15" t="s">
        <v>1287</v>
      </c>
      <c r="AD3206" s="15" t="s">
        <v>1431</v>
      </c>
      <c r="AE3206" s="15" t="s">
        <v>1432</v>
      </c>
      <c r="AF3206" s="15" t="s">
        <v>1433</v>
      </c>
      <c r="AK3206"/>
      <c r="AM3206"/>
    </row>
    <row r="3207" spans="1:43" s="15" customFormat="1">
      <c r="A3207" s="14">
        <v>44237.49627314815</v>
      </c>
      <c r="B3207" s="15" t="s">
        <v>1419</v>
      </c>
      <c r="C3207" s="15" t="s">
        <v>11</v>
      </c>
      <c r="D3207" s="14">
        <v>44237.49627314815</v>
      </c>
      <c r="E3207" s="15">
        <f t="shared" ref="E3207:E3241" ca="1" si="88">RANDBETWEEN(2100,4500)</f>
        <v>4251</v>
      </c>
      <c r="F3207" s="15" t="s">
        <v>12</v>
      </c>
      <c r="G3207" s="15" t="s">
        <v>13</v>
      </c>
      <c r="H3207" s="15" t="s">
        <v>107</v>
      </c>
      <c r="I3207" s="15" t="s">
        <v>108</v>
      </c>
      <c r="J3207" s="15" t="s">
        <v>1420</v>
      </c>
      <c r="K3207" s="16" t="s">
        <v>1421</v>
      </c>
      <c r="L3207" s="15" t="s">
        <v>1422</v>
      </c>
      <c r="M3207" s="15" t="s">
        <v>1423</v>
      </c>
      <c r="N3207" s="15" t="s">
        <v>1287</v>
      </c>
      <c r="O3207" s="15" t="s">
        <v>791</v>
      </c>
      <c r="P3207" s="15" t="s">
        <v>42</v>
      </c>
      <c r="Q3207" s="15" t="s">
        <v>1425</v>
      </c>
      <c r="R3207" s="16" t="s">
        <v>1426</v>
      </c>
      <c r="S3207" s="16" t="s">
        <v>1427</v>
      </c>
      <c r="T3207" s="16" t="s">
        <v>1428</v>
      </c>
      <c r="U3207" s="18">
        <v>45119</v>
      </c>
      <c r="V3207" s="18">
        <v>45485</v>
      </c>
      <c r="W3207" s="15" t="s">
        <v>1429</v>
      </c>
      <c r="X3207" s="15" t="s">
        <v>1430</v>
      </c>
      <c r="Y3207" s="15" t="s">
        <v>41</v>
      </c>
      <c r="Z3207" s="15" t="s">
        <v>1424</v>
      </c>
      <c r="AA3207" s="15" t="s">
        <v>42</v>
      </c>
      <c r="AB3207" s="15" t="s">
        <v>1423</v>
      </c>
      <c r="AC3207" s="15" t="s">
        <v>1287</v>
      </c>
      <c r="AD3207" s="15" t="s">
        <v>1431</v>
      </c>
      <c r="AE3207" s="15" t="s">
        <v>1432</v>
      </c>
      <c r="AF3207" s="15" t="s">
        <v>1433</v>
      </c>
      <c r="AK3207"/>
      <c r="AL3207"/>
      <c r="AO3207"/>
    </row>
    <row r="3208" spans="1:43" s="15" customFormat="1">
      <c r="A3208" s="14">
        <v>44265.49627314815</v>
      </c>
      <c r="B3208" s="15" t="s">
        <v>1419</v>
      </c>
      <c r="C3208" s="15" t="s">
        <v>11</v>
      </c>
      <c r="D3208" s="14">
        <v>44265.49627314815</v>
      </c>
      <c r="E3208" s="15">
        <f t="shared" ca="1" si="88"/>
        <v>2282</v>
      </c>
      <c r="F3208" s="15" t="s">
        <v>12</v>
      </c>
      <c r="G3208" s="15" t="s">
        <v>13</v>
      </c>
      <c r="H3208" s="15" t="s">
        <v>107</v>
      </c>
      <c r="I3208" s="15" t="s">
        <v>108</v>
      </c>
      <c r="J3208" s="15" t="s">
        <v>1420</v>
      </c>
      <c r="K3208" s="16" t="s">
        <v>1421</v>
      </c>
      <c r="L3208" s="15" t="s">
        <v>1422</v>
      </c>
      <c r="M3208" s="15" t="s">
        <v>1423</v>
      </c>
      <c r="N3208" s="15" t="s">
        <v>1287</v>
      </c>
      <c r="O3208" s="15" t="s">
        <v>791</v>
      </c>
      <c r="P3208" s="15" t="s">
        <v>42</v>
      </c>
      <c r="Q3208" s="15" t="s">
        <v>1425</v>
      </c>
      <c r="R3208" s="16" t="s">
        <v>1426</v>
      </c>
      <c r="S3208" s="16" t="s">
        <v>1427</v>
      </c>
      <c r="T3208" s="16" t="s">
        <v>1428</v>
      </c>
      <c r="U3208" s="18">
        <v>45119</v>
      </c>
      <c r="V3208" s="18">
        <v>45485</v>
      </c>
      <c r="W3208" s="15" t="s">
        <v>1429</v>
      </c>
      <c r="X3208" s="15" t="s">
        <v>1430</v>
      </c>
      <c r="Y3208" s="15" t="s">
        <v>41</v>
      </c>
      <c r="Z3208" s="15" t="s">
        <v>1424</v>
      </c>
      <c r="AA3208" s="15" t="s">
        <v>42</v>
      </c>
      <c r="AB3208" s="15" t="s">
        <v>1423</v>
      </c>
      <c r="AC3208" s="15" t="s">
        <v>1287</v>
      </c>
      <c r="AD3208" s="15" t="s">
        <v>1431</v>
      </c>
      <c r="AE3208" s="15" t="s">
        <v>1432</v>
      </c>
      <c r="AF3208" s="15" t="s">
        <v>1433</v>
      </c>
      <c r="AK3208"/>
      <c r="AL3208"/>
      <c r="AO3208"/>
    </row>
    <row r="3209" spans="1:43" s="15" customFormat="1">
      <c r="A3209" s="14">
        <v>44296.49627314815</v>
      </c>
      <c r="B3209" s="15" t="s">
        <v>1419</v>
      </c>
      <c r="C3209" s="15" t="s">
        <v>11</v>
      </c>
      <c r="D3209" s="14">
        <v>44296.49627314815</v>
      </c>
      <c r="E3209" s="15">
        <f t="shared" ca="1" si="88"/>
        <v>3008</v>
      </c>
      <c r="F3209" s="15" t="s">
        <v>12</v>
      </c>
      <c r="G3209" s="15" t="s">
        <v>13</v>
      </c>
      <c r="H3209" s="15" t="s">
        <v>107</v>
      </c>
      <c r="I3209" s="15" t="s">
        <v>108</v>
      </c>
      <c r="J3209" s="15" t="s">
        <v>1420</v>
      </c>
      <c r="K3209" s="16" t="s">
        <v>1421</v>
      </c>
      <c r="L3209" s="15" t="s">
        <v>1422</v>
      </c>
      <c r="M3209" s="15" t="s">
        <v>1423</v>
      </c>
      <c r="N3209" s="15" t="s">
        <v>1287</v>
      </c>
      <c r="O3209" s="15" t="s">
        <v>791</v>
      </c>
      <c r="P3209" s="15" t="s">
        <v>42</v>
      </c>
      <c r="Q3209" s="15" t="s">
        <v>1425</v>
      </c>
      <c r="R3209" s="16" t="s">
        <v>1426</v>
      </c>
      <c r="S3209" s="16" t="s">
        <v>1427</v>
      </c>
      <c r="T3209" s="16" t="s">
        <v>1428</v>
      </c>
      <c r="U3209" s="18">
        <v>45119</v>
      </c>
      <c r="V3209" s="18">
        <v>45485</v>
      </c>
      <c r="W3209" s="15" t="s">
        <v>1429</v>
      </c>
      <c r="X3209" s="15" t="s">
        <v>1430</v>
      </c>
      <c r="Y3209" s="15" t="s">
        <v>41</v>
      </c>
      <c r="Z3209" s="15" t="s">
        <v>1424</v>
      </c>
      <c r="AA3209" s="15" t="s">
        <v>42</v>
      </c>
      <c r="AB3209" s="15" t="s">
        <v>1423</v>
      </c>
      <c r="AC3209" s="15" t="s">
        <v>1287</v>
      </c>
      <c r="AD3209" s="15" t="s">
        <v>1431</v>
      </c>
      <c r="AE3209" s="15" t="s">
        <v>1432</v>
      </c>
      <c r="AF3209" s="15" t="s">
        <v>1433</v>
      </c>
      <c r="AG3209"/>
      <c r="AI3209"/>
      <c r="AL3209"/>
      <c r="AO3209"/>
    </row>
    <row r="3210" spans="1:43" s="15" customFormat="1">
      <c r="A3210" s="14">
        <v>44326.49627314815</v>
      </c>
      <c r="B3210" s="15" t="s">
        <v>1419</v>
      </c>
      <c r="C3210" s="15" t="s">
        <v>11</v>
      </c>
      <c r="D3210" s="14">
        <v>44326.49627314815</v>
      </c>
      <c r="E3210" s="15">
        <f t="shared" ca="1" si="88"/>
        <v>3730</v>
      </c>
      <c r="F3210" s="15" t="s">
        <v>12</v>
      </c>
      <c r="G3210" s="15" t="s">
        <v>13</v>
      </c>
      <c r="H3210" s="15" t="s">
        <v>107</v>
      </c>
      <c r="I3210" s="15" t="s">
        <v>108</v>
      </c>
      <c r="J3210" s="15" t="s">
        <v>1420</v>
      </c>
      <c r="K3210" s="16" t="s">
        <v>1421</v>
      </c>
      <c r="L3210" s="15" t="s">
        <v>1422</v>
      </c>
      <c r="M3210" s="15" t="s">
        <v>1423</v>
      </c>
      <c r="N3210" s="15" t="s">
        <v>1287</v>
      </c>
      <c r="O3210" s="15" t="s">
        <v>791</v>
      </c>
      <c r="P3210" s="15" t="s">
        <v>42</v>
      </c>
      <c r="Q3210" s="15" t="s">
        <v>1425</v>
      </c>
      <c r="R3210" s="16" t="s">
        <v>1426</v>
      </c>
      <c r="S3210" s="16" t="s">
        <v>1427</v>
      </c>
      <c r="T3210" s="16" t="s">
        <v>1428</v>
      </c>
      <c r="U3210" s="18">
        <v>45119</v>
      </c>
      <c r="V3210" s="18">
        <v>45485</v>
      </c>
      <c r="W3210" s="15" t="s">
        <v>1429</v>
      </c>
      <c r="X3210" s="15" t="s">
        <v>1430</v>
      </c>
      <c r="Y3210" s="15" t="s">
        <v>41</v>
      </c>
      <c r="Z3210" s="15" t="s">
        <v>1424</v>
      </c>
      <c r="AA3210" s="15" t="s">
        <v>42</v>
      </c>
      <c r="AB3210" s="15" t="s">
        <v>1423</v>
      </c>
      <c r="AC3210" s="15" t="s">
        <v>1287</v>
      </c>
      <c r="AD3210" s="15" t="s">
        <v>1431</v>
      </c>
      <c r="AE3210" s="15" t="s">
        <v>1432</v>
      </c>
      <c r="AF3210" s="15" t="s">
        <v>1433</v>
      </c>
      <c r="AG3210"/>
      <c r="AI3210"/>
      <c r="AL3210"/>
      <c r="AO3210"/>
    </row>
    <row r="3211" spans="1:43" s="15" customFormat="1">
      <c r="A3211" s="14">
        <v>44357.49627314815</v>
      </c>
      <c r="B3211" s="15" t="s">
        <v>1419</v>
      </c>
      <c r="C3211" s="15" t="s">
        <v>11</v>
      </c>
      <c r="D3211" s="14">
        <v>44357.49627314815</v>
      </c>
      <c r="E3211" s="15">
        <f t="shared" ca="1" si="88"/>
        <v>2483</v>
      </c>
      <c r="F3211" s="15" t="s">
        <v>12</v>
      </c>
      <c r="G3211" s="15" t="s">
        <v>13</v>
      </c>
      <c r="H3211" s="15" t="s">
        <v>107</v>
      </c>
      <c r="I3211" s="15" t="s">
        <v>108</v>
      </c>
      <c r="J3211" s="15" t="s">
        <v>1420</v>
      </c>
      <c r="K3211" s="16" t="s">
        <v>1421</v>
      </c>
      <c r="L3211" s="15" t="s">
        <v>1422</v>
      </c>
      <c r="M3211" s="15" t="s">
        <v>1423</v>
      </c>
      <c r="N3211" s="15" t="s">
        <v>1287</v>
      </c>
      <c r="O3211" s="15" t="s">
        <v>791</v>
      </c>
      <c r="P3211" s="15" t="s">
        <v>42</v>
      </c>
      <c r="Q3211" s="15" t="s">
        <v>1425</v>
      </c>
      <c r="R3211" s="16" t="s">
        <v>1426</v>
      </c>
      <c r="S3211" s="16" t="s">
        <v>1427</v>
      </c>
      <c r="T3211" s="16" t="s">
        <v>1428</v>
      </c>
      <c r="U3211" s="18">
        <v>45119</v>
      </c>
      <c r="V3211" s="18">
        <v>45485</v>
      </c>
      <c r="W3211" s="15" t="s">
        <v>1429</v>
      </c>
      <c r="X3211" s="15" t="s">
        <v>1430</v>
      </c>
      <c r="Y3211" s="15" t="s">
        <v>41</v>
      </c>
      <c r="Z3211" s="15" t="s">
        <v>1424</v>
      </c>
      <c r="AA3211" s="15" t="s">
        <v>42</v>
      </c>
      <c r="AB3211" s="15" t="s">
        <v>1423</v>
      </c>
      <c r="AC3211" s="15" t="s">
        <v>1287</v>
      </c>
      <c r="AD3211" s="15" t="s">
        <v>1431</v>
      </c>
      <c r="AE3211" s="15" t="s">
        <v>1432</v>
      </c>
      <c r="AF3211" s="15" t="s">
        <v>1433</v>
      </c>
      <c r="AG3211"/>
      <c r="AI3211"/>
      <c r="AL3211"/>
      <c r="AO3211"/>
    </row>
    <row r="3212" spans="1:43" s="15" customFormat="1">
      <c r="A3212" s="14">
        <v>44387.49627314815</v>
      </c>
      <c r="B3212" s="15" t="s">
        <v>1419</v>
      </c>
      <c r="C3212" s="15" t="s">
        <v>11</v>
      </c>
      <c r="D3212" s="14">
        <v>44387.49627314815</v>
      </c>
      <c r="E3212" s="15">
        <f t="shared" ca="1" si="88"/>
        <v>2593</v>
      </c>
      <c r="F3212" s="15" t="s">
        <v>12</v>
      </c>
      <c r="G3212" s="15" t="s">
        <v>13</v>
      </c>
      <c r="H3212" s="15" t="s">
        <v>107</v>
      </c>
      <c r="I3212" s="15" t="s">
        <v>108</v>
      </c>
      <c r="J3212" s="15" t="s">
        <v>1420</v>
      </c>
      <c r="K3212" s="16" t="s">
        <v>1421</v>
      </c>
      <c r="L3212" s="15" t="s">
        <v>1422</v>
      </c>
      <c r="M3212" s="15" t="s">
        <v>1423</v>
      </c>
      <c r="N3212" s="15" t="s">
        <v>1287</v>
      </c>
      <c r="O3212" s="15" t="s">
        <v>791</v>
      </c>
      <c r="P3212" s="15" t="s">
        <v>42</v>
      </c>
      <c r="Q3212" s="15" t="s">
        <v>1425</v>
      </c>
      <c r="R3212" s="16" t="s">
        <v>1426</v>
      </c>
      <c r="S3212" s="16" t="s">
        <v>1427</v>
      </c>
      <c r="T3212" s="16" t="s">
        <v>1428</v>
      </c>
      <c r="U3212" s="18">
        <v>45119</v>
      </c>
      <c r="V3212" s="18">
        <v>45485</v>
      </c>
      <c r="W3212" s="15" t="s">
        <v>1429</v>
      </c>
      <c r="X3212" s="15" t="s">
        <v>1430</v>
      </c>
      <c r="Y3212" s="15" t="s">
        <v>41</v>
      </c>
      <c r="Z3212" s="15" t="s">
        <v>1424</v>
      </c>
      <c r="AA3212" s="15" t="s">
        <v>42</v>
      </c>
      <c r="AB3212" s="15" t="s">
        <v>1423</v>
      </c>
      <c r="AC3212" s="15" t="s">
        <v>1287</v>
      </c>
      <c r="AD3212" s="15" t="s">
        <v>1431</v>
      </c>
      <c r="AE3212" s="15" t="s">
        <v>1432</v>
      </c>
      <c r="AF3212" s="15" t="s">
        <v>1433</v>
      </c>
      <c r="AG3212"/>
      <c r="AI3212"/>
      <c r="AL3212"/>
      <c r="AO3212"/>
    </row>
    <row r="3213" spans="1:43" s="15" customFormat="1">
      <c r="A3213" s="14">
        <v>44418.49627314815</v>
      </c>
      <c r="B3213" s="15" t="s">
        <v>1419</v>
      </c>
      <c r="C3213" s="15" t="s">
        <v>11</v>
      </c>
      <c r="D3213" s="14">
        <v>44418.49627314815</v>
      </c>
      <c r="E3213" s="15">
        <f t="shared" ca="1" si="88"/>
        <v>3961</v>
      </c>
      <c r="F3213" s="15" t="s">
        <v>12</v>
      </c>
      <c r="G3213" s="15" t="s">
        <v>13</v>
      </c>
      <c r="H3213" s="15" t="s">
        <v>107</v>
      </c>
      <c r="I3213" s="15" t="s">
        <v>108</v>
      </c>
      <c r="J3213" s="15" t="s">
        <v>1420</v>
      </c>
      <c r="K3213" s="16" t="s">
        <v>1421</v>
      </c>
      <c r="L3213" s="15" t="s">
        <v>1422</v>
      </c>
      <c r="M3213" s="15" t="s">
        <v>1423</v>
      </c>
      <c r="N3213" s="15" t="s">
        <v>1287</v>
      </c>
      <c r="O3213" s="15" t="s">
        <v>791</v>
      </c>
      <c r="P3213" s="15" t="s">
        <v>42</v>
      </c>
      <c r="Q3213" s="15" t="s">
        <v>1425</v>
      </c>
      <c r="R3213" s="16" t="s">
        <v>1426</v>
      </c>
      <c r="S3213" s="16" t="s">
        <v>1427</v>
      </c>
      <c r="T3213" s="16" t="s">
        <v>1428</v>
      </c>
      <c r="U3213" s="18">
        <v>45119</v>
      </c>
      <c r="V3213" s="18">
        <v>45485</v>
      </c>
      <c r="W3213" s="15" t="s">
        <v>1429</v>
      </c>
      <c r="X3213" s="15" t="s">
        <v>1430</v>
      </c>
      <c r="Y3213" s="15" t="s">
        <v>41</v>
      </c>
      <c r="Z3213" s="15" t="s">
        <v>1424</v>
      </c>
      <c r="AA3213" s="15" t="s">
        <v>42</v>
      </c>
      <c r="AB3213" s="15" t="s">
        <v>1423</v>
      </c>
      <c r="AC3213" s="15" t="s">
        <v>1287</v>
      </c>
      <c r="AD3213" s="15" t="s">
        <v>1431</v>
      </c>
      <c r="AE3213" s="15" t="s">
        <v>1432</v>
      </c>
      <c r="AF3213" s="15" t="s">
        <v>1433</v>
      </c>
      <c r="AG3213"/>
      <c r="AI3213"/>
      <c r="AL3213"/>
      <c r="AO3213"/>
      <c r="AP3213"/>
      <c r="AQ3213"/>
    </row>
    <row r="3214" spans="1:43" s="15" customFormat="1">
      <c r="A3214" s="14">
        <v>44449.49627314815</v>
      </c>
      <c r="B3214" s="15" t="s">
        <v>1419</v>
      </c>
      <c r="C3214" s="15" t="s">
        <v>11</v>
      </c>
      <c r="D3214" s="14">
        <v>44449.49627314815</v>
      </c>
      <c r="E3214" s="15">
        <f t="shared" ca="1" si="88"/>
        <v>2797</v>
      </c>
      <c r="F3214" s="15" t="s">
        <v>12</v>
      </c>
      <c r="G3214" s="15" t="s">
        <v>13</v>
      </c>
      <c r="H3214" s="15" t="s">
        <v>107</v>
      </c>
      <c r="I3214" s="15" t="s">
        <v>108</v>
      </c>
      <c r="J3214" s="15" t="s">
        <v>1420</v>
      </c>
      <c r="K3214" s="16" t="s">
        <v>1421</v>
      </c>
      <c r="L3214" s="15" t="s">
        <v>1422</v>
      </c>
      <c r="M3214" s="15" t="s">
        <v>1423</v>
      </c>
      <c r="N3214" s="15" t="s">
        <v>1287</v>
      </c>
      <c r="O3214" s="15" t="s">
        <v>791</v>
      </c>
      <c r="P3214" s="15" t="s">
        <v>42</v>
      </c>
      <c r="Q3214" s="15" t="s">
        <v>1425</v>
      </c>
      <c r="R3214" s="16" t="s">
        <v>1426</v>
      </c>
      <c r="S3214" s="16" t="s">
        <v>1427</v>
      </c>
      <c r="T3214" s="16" t="s">
        <v>1428</v>
      </c>
      <c r="U3214" s="18">
        <v>45119</v>
      </c>
      <c r="V3214" s="18">
        <v>45485</v>
      </c>
      <c r="W3214" s="15" t="s">
        <v>1429</v>
      </c>
      <c r="X3214" s="15" t="s">
        <v>1430</v>
      </c>
      <c r="Y3214" s="15" t="s">
        <v>41</v>
      </c>
      <c r="Z3214" s="15" t="s">
        <v>1424</v>
      </c>
      <c r="AA3214" s="15" t="s">
        <v>42</v>
      </c>
      <c r="AB3214" s="15" t="s">
        <v>1423</v>
      </c>
      <c r="AC3214" s="15" t="s">
        <v>1287</v>
      </c>
      <c r="AD3214" s="15" t="s">
        <v>1431</v>
      </c>
      <c r="AE3214" s="15" t="s">
        <v>1432</v>
      </c>
      <c r="AF3214" s="15" t="s">
        <v>1433</v>
      </c>
      <c r="AG3214"/>
      <c r="AI3214"/>
      <c r="AL3214"/>
      <c r="AP3214"/>
      <c r="AQ3214"/>
    </row>
    <row r="3215" spans="1:43" s="15" customFormat="1">
      <c r="A3215" s="14">
        <v>44479.49627314815</v>
      </c>
      <c r="B3215" s="15" t="s">
        <v>1419</v>
      </c>
      <c r="C3215" s="15" t="s">
        <v>11</v>
      </c>
      <c r="D3215" s="14">
        <v>44479.49627314815</v>
      </c>
      <c r="E3215" s="15">
        <f t="shared" ca="1" si="88"/>
        <v>2812</v>
      </c>
      <c r="F3215" s="15" t="s">
        <v>12</v>
      </c>
      <c r="G3215" s="15" t="s">
        <v>13</v>
      </c>
      <c r="H3215" s="15" t="s">
        <v>107</v>
      </c>
      <c r="I3215" s="15" t="s">
        <v>108</v>
      </c>
      <c r="J3215" s="15" t="s">
        <v>1420</v>
      </c>
      <c r="K3215" s="16" t="s">
        <v>1421</v>
      </c>
      <c r="L3215" s="15" t="s">
        <v>1422</v>
      </c>
      <c r="M3215" s="15" t="s">
        <v>1423</v>
      </c>
      <c r="N3215" s="15" t="s">
        <v>1287</v>
      </c>
      <c r="O3215" s="15" t="s">
        <v>791</v>
      </c>
      <c r="P3215" s="15" t="s">
        <v>42</v>
      </c>
      <c r="Q3215" s="15" t="s">
        <v>1425</v>
      </c>
      <c r="R3215" s="16" t="s">
        <v>1426</v>
      </c>
      <c r="S3215" s="16" t="s">
        <v>1427</v>
      </c>
      <c r="T3215" s="16" t="s">
        <v>1428</v>
      </c>
      <c r="U3215" s="18">
        <v>45119</v>
      </c>
      <c r="V3215" s="18">
        <v>45485</v>
      </c>
      <c r="W3215" s="15" t="s">
        <v>1429</v>
      </c>
      <c r="X3215" s="15" t="s">
        <v>1430</v>
      </c>
      <c r="Y3215" s="15" t="s">
        <v>41</v>
      </c>
      <c r="Z3215" s="15" t="s">
        <v>1424</v>
      </c>
      <c r="AA3215" s="15" t="s">
        <v>42</v>
      </c>
      <c r="AB3215" s="15" t="s">
        <v>1423</v>
      </c>
      <c r="AC3215" s="15" t="s">
        <v>1287</v>
      </c>
      <c r="AD3215" s="15" t="s">
        <v>1431</v>
      </c>
      <c r="AE3215" s="15" t="s">
        <v>1432</v>
      </c>
      <c r="AF3215" s="15" t="s">
        <v>1433</v>
      </c>
      <c r="AG3215"/>
      <c r="AL3215"/>
      <c r="AP3215"/>
      <c r="AQ3215"/>
    </row>
    <row r="3216" spans="1:43" s="15" customFormat="1">
      <c r="A3216" s="14">
        <v>44510.49627314815</v>
      </c>
      <c r="B3216" s="15" t="s">
        <v>1419</v>
      </c>
      <c r="C3216" s="15" t="s">
        <v>11</v>
      </c>
      <c r="D3216" s="14">
        <v>44510.49627314815</v>
      </c>
      <c r="E3216" s="15">
        <f t="shared" ca="1" si="88"/>
        <v>4350</v>
      </c>
      <c r="F3216" s="15" t="s">
        <v>12</v>
      </c>
      <c r="G3216" s="15" t="s">
        <v>13</v>
      </c>
      <c r="H3216" s="15" t="s">
        <v>107</v>
      </c>
      <c r="I3216" s="15" t="s">
        <v>108</v>
      </c>
      <c r="J3216" s="15" t="s">
        <v>1420</v>
      </c>
      <c r="K3216" s="16" t="s">
        <v>1421</v>
      </c>
      <c r="L3216" s="15" t="s">
        <v>1422</v>
      </c>
      <c r="M3216" s="15" t="s">
        <v>1423</v>
      </c>
      <c r="N3216" s="15" t="s">
        <v>1287</v>
      </c>
      <c r="O3216" s="15" t="s">
        <v>791</v>
      </c>
      <c r="P3216" s="15" t="s">
        <v>42</v>
      </c>
      <c r="Q3216" s="15" t="s">
        <v>1425</v>
      </c>
      <c r="R3216" s="16" t="s">
        <v>1426</v>
      </c>
      <c r="S3216" s="16" t="s">
        <v>1427</v>
      </c>
      <c r="T3216" s="16" t="s">
        <v>1428</v>
      </c>
      <c r="U3216" s="18">
        <v>45119</v>
      </c>
      <c r="V3216" s="18">
        <v>45485</v>
      </c>
      <c r="W3216" s="15" t="s">
        <v>1429</v>
      </c>
      <c r="X3216" s="15" t="s">
        <v>1430</v>
      </c>
      <c r="Y3216" s="15" t="s">
        <v>41</v>
      </c>
      <c r="Z3216" s="15" t="s">
        <v>1424</v>
      </c>
      <c r="AA3216" s="15" t="s">
        <v>42</v>
      </c>
      <c r="AB3216" s="15" t="s">
        <v>1423</v>
      </c>
      <c r="AC3216" s="15" t="s">
        <v>1287</v>
      </c>
      <c r="AD3216" s="15" t="s">
        <v>1431</v>
      </c>
      <c r="AE3216" s="15" t="s">
        <v>1432</v>
      </c>
      <c r="AF3216" s="15" t="s">
        <v>1433</v>
      </c>
      <c r="AG3216"/>
      <c r="AP3216"/>
      <c r="AQ3216"/>
    </row>
    <row r="3217" spans="1:44" s="15" customFormat="1">
      <c r="A3217" s="14">
        <v>44540.49627314815</v>
      </c>
      <c r="B3217" s="15" t="s">
        <v>1419</v>
      </c>
      <c r="C3217" s="15" t="s">
        <v>11</v>
      </c>
      <c r="D3217" s="14">
        <v>44540.49627314815</v>
      </c>
      <c r="E3217" s="15">
        <f t="shared" ca="1" si="88"/>
        <v>2496</v>
      </c>
      <c r="F3217" s="15" t="s">
        <v>12</v>
      </c>
      <c r="G3217" s="15" t="s">
        <v>13</v>
      </c>
      <c r="H3217" s="15" t="s">
        <v>107</v>
      </c>
      <c r="I3217" s="15" t="s">
        <v>108</v>
      </c>
      <c r="J3217" s="15" t="s">
        <v>1420</v>
      </c>
      <c r="K3217" s="16" t="s">
        <v>1421</v>
      </c>
      <c r="L3217" s="15" t="s">
        <v>1422</v>
      </c>
      <c r="M3217" s="15" t="s">
        <v>1423</v>
      </c>
      <c r="N3217" s="15" t="s">
        <v>1287</v>
      </c>
      <c r="O3217" s="15" t="s">
        <v>791</v>
      </c>
      <c r="P3217" s="15" t="s">
        <v>42</v>
      </c>
      <c r="Q3217" s="15" t="s">
        <v>1425</v>
      </c>
      <c r="R3217" s="16" t="s">
        <v>1426</v>
      </c>
      <c r="S3217" s="16" t="s">
        <v>1427</v>
      </c>
      <c r="T3217" s="16" t="s">
        <v>1428</v>
      </c>
      <c r="U3217" s="18">
        <v>45119</v>
      </c>
      <c r="V3217" s="18">
        <v>45485</v>
      </c>
      <c r="W3217" s="15" t="s">
        <v>1429</v>
      </c>
      <c r="X3217" s="15" t="s">
        <v>1430</v>
      </c>
      <c r="Y3217" s="15" t="s">
        <v>41</v>
      </c>
      <c r="Z3217" s="15" t="s">
        <v>1424</v>
      </c>
      <c r="AA3217" s="15" t="s">
        <v>42</v>
      </c>
      <c r="AB3217" s="15" t="s">
        <v>1423</v>
      </c>
      <c r="AC3217" s="15" t="s">
        <v>1287</v>
      </c>
      <c r="AD3217" s="15" t="s">
        <v>1431</v>
      </c>
      <c r="AE3217" s="15" t="s">
        <v>1432</v>
      </c>
      <c r="AF3217" s="15" t="s">
        <v>1433</v>
      </c>
      <c r="AH3217"/>
      <c r="AP3217"/>
      <c r="AQ3217"/>
    </row>
    <row r="3218" spans="1:44" s="15" customFormat="1">
      <c r="A3218" s="14">
        <v>44571.49627314815</v>
      </c>
      <c r="B3218" s="15" t="s">
        <v>1419</v>
      </c>
      <c r="C3218" s="15" t="s">
        <v>11</v>
      </c>
      <c r="D3218" s="14">
        <v>44571.49627314815</v>
      </c>
      <c r="E3218" s="15">
        <f t="shared" ca="1" si="88"/>
        <v>2628</v>
      </c>
      <c r="F3218" s="15" t="s">
        <v>12</v>
      </c>
      <c r="G3218" s="15" t="s">
        <v>13</v>
      </c>
      <c r="H3218" s="15" t="s">
        <v>107</v>
      </c>
      <c r="I3218" s="15" t="s">
        <v>108</v>
      </c>
      <c r="J3218" s="15" t="s">
        <v>1420</v>
      </c>
      <c r="K3218" s="16" t="s">
        <v>1421</v>
      </c>
      <c r="L3218" s="15" t="s">
        <v>1422</v>
      </c>
      <c r="M3218" s="15" t="s">
        <v>1423</v>
      </c>
      <c r="N3218" s="15" t="s">
        <v>1287</v>
      </c>
      <c r="O3218" s="15" t="s">
        <v>791</v>
      </c>
      <c r="P3218" s="15" t="s">
        <v>42</v>
      </c>
      <c r="Q3218" s="15" t="s">
        <v>1425</v>
      </c>
      <c r="R3218" s="16" t="s">
        <v>1426</v>
      </c>
      <c r="S3218" s="16" t="s">
        <v>1427</v>
      </c>
      <c r="T3218" s="16" t="s">
        <v>1428</v>
      </c>
      <c r="U3218" s="18">
        <v>45119</v>
      </c>
      <c r="V3218" s="18">
        <v>45485</v>
      </c>
      <c r="W3218" s="15" t="s">
        <v>1429</v>
      </c>
      <c r="X3218" s="15" t="s">
        <v>1430</v>
      </c>
      <c r="Y3218" s="15" t="s">
        <v>41</v>
      </c>
      <c r="Z3218" s="15" t="s">
        <v>1424</v>
      </c>
      <c r="AA3218" s="15" t="s">
        <v>42</v>
      </c>
      <c r="AB3218" s="15" t="s">
        <v>1423</v>
      </c>
      <c r="AC3218" s="15" t="s">
        <v>1287</v>
      </c>
      <c r="AD3218" s="15" t="s">
        <v>1431</v>
      </c>
      <c r="AE3218" s="15" t="s">
        <v>1432</v>
      </c>
      <c r="AF3218" s="15" t="s">
        <v>1433</v>
      </c>
      <c r="AH3218"/>
      <c r="AP3218"/>
      <c r="AQ3218"/>
    </row>
    <row r="3219" spans="1:44" s="15" customFormat="1">
      <c r="A3219" s="14">
        <v>44602.49627314815</v>
      </c>
      <c r="B3219" s="15" t="s">
        <v>1419</v>
      </c>
      <c r="C3219" s="15" t="s">
        <v>11</v>
      </c>
      <c r="D3219" s="14">
        <v>44602.49627314815</v>
      </c>
      <c r="E3219" s="15">
        <f t="shared" ca="1" si="88"/>
        <v>3312</v>
      </c>
      <c r="F3219" s="15" t="s">
        <v>12</v>
      </c>
      <c r="G3219" s="15" t="s">
        <v>13</v>
      </c>
      <c r="H3219" s="15" t="s">
        <v>107</v>
      </c>
      <c r="I3219" s="15" t="s">
        <v>108</v>
      </c>
      <c r="J3219" s="15" t="s">
        <v>1420</v>
      </c>
      <c r="K3219" s="16" t="s">
        <v>1421</v>
      </c>
      <c r="L3219" s="15" t="s">
        <v>1422</v>
      </c>
      <c r="M3219" s="15" t="s">
        <v>1423</v>
      </c>
      <c r="N3219" s="15" t="s">
        <v>1287</v>
      </c>
      <c r="O3219" s="15" t="s">
        <v>791</v>
      </c>
      <c r="P3219" s="15" t="s">
        <v>42</v>
      </c>
      <c r="Q3219" s="15" t="s">
        <v>1425</v>
      </c>
      <c r="R3219" s="16" t="s">
        <v>1426</v>
      </c>
      <c r="S3219" s="16" t="s">
        <v>1427</v>
      </c>
      <c r="T3219" s="16" t="s">
        <v>1428</v>
      </c>
      <c r="U3219" s="18">
        <v>45119</v>
      </c>
      <c r="V3219" s="18">
        <v>45485</v>
      </c>
      <c r="W3219" s="15" t="s">
        <v>1429</v>
      </c>
      <c r="X3219" s="15" t="s">
        <v>1430</v>
      </c>
      <c r="Y3219" s="15" t="s">
        <v>41</v>
      </c>
      <c r="Z3219" s="15" t="s">
        <v>1424</v>
      </c>
      <c r="AA3219" s="15" t="s">
        <v>42</v>
      </c>
      <c r="AB3219" s="15" t="s">
        <v>1423</v>
      </c>
      <c r="AC3219" s="15" t="s">
        <v>1287</v>
      </c>
      <c r="AD3219" s="15" t="s">
        <v>1431</v>
      </c>
      <c r="AE3219" s="15" t="s">
        <v>1432</v>
      </c>
      <c r="AF3219" s="15" t="s">
        <v>1433</v>
      </c>
      <c r="AH3219"/>
      <c r="AP3219"/>
      <c r="AQ3219"/>
    </row>
    <row r="3220" spans="1:44" s="15" customFormat="1">
      <c r="A3220" s="14">
        <v>44630.49627314815</v>
      </c>
      <c r="B3220" s="15" t="s">
        <v>1419</v>
      </c>
      <c r="C3220" s="15" t="s">
        <v>11</v>
      </c>
      <c r="D3220" s="14">
        <v>44630.49627314815</v>
      </c>
      <c r="E3220" s="15">
        <f t="shared" ca="1" si="88"/>
        <v>2812</v>
      </c>
      <c r="F3220" s="15" t="s">
        <v>12</v>
      </c>
      <c r="G3220" s="15" t="s">
        <v>13</v>
      </c>
      <c r="H3220" s="15" t="s">
        <v>107</v>
      </c>
      <c r="I3220" s="15" t="s">
        <v>108</v>
      </c>
      <c r="J3220" s="15" t="s">
        <v>1420</v>
      </c>
      <c r="K3220" s="16" t="s">
        <v>1421</v>
      </c>
      <c r="L3220" s="15" t="s">
        <v>1422</v>
      </c>
      <c r="M3220" s="15" t="s">
        <v>1423</v>
      </c>
      <c r="N3220" s="15" t="s">
        <v>1287</v>
      </c>
      <c r="O3220" s="15" t="s">
        <v>791</v>
      </c>
      <c r="P3220" s="15" t="s">
        <v>42</v>
      </c>
      <c r="Q3220" s="15" t="s">
        <v>1425</v>
      </c>
      <c r="R3220" s="16" t="s">
        <v>1426</v>
      </c>
      <c r="S3220" s="16" t="s">
        <v>1427</v>
      </c>
      <c r="T3220" s="16" t="s">
        <v>1428</v>
      </c>
      <c r="U3220" s="18">
        <v>45119</v>
      </c>
      <c r="V3220" s="18">
        <v>45485</v>
      </c>
      <c r="W3220" s="15" t="s">
        <v>1429</v>
      </c>
      <c r="X3220" s="15" t="s">
        <v>1430</v>
      </c>
      <c r="Y3220" s="15" t="s">
        <v>41</v>
      </c>
      <c r="Z3220" s="15" t="s">
        <v>1424</v>
      </c>
      <c r="AA3220" s="15" t="s">
        <v>42</v>
      </c>
      <c r="AB3220" s="15" t="s">
        <v>1423</v>
      </c>
      <c r="AC3220" s="15" t="s">
        <v>1287</v>
      </c>
      <c r="AD3220" s="15" t="s">
        <v>1431</v>
      </c>
      <c r="AE3220" s="15" t="s">
        <v>1432</v>
      </c>
      <c r="AF3220" s="15" t="s">
        <v>1433</v>
      </c>
      <c r="AH3220"/>
    </row>
    <row r="3221" spans="1:44" s="15" customFormat="1">
      <c r="A3221" s="14">
        <v>44661.49627314815</v>
      </c>
      <c r="B3221" s="15" t="s">
        <v>1419</v>
      </c>
      <c r="C3221" s="15" t="s">
        <v>11</v>
      </c>
      <c r="D3221" s="14">
        <v>44661.49627314815</v>
      </c>
      <c r="E3221" s="15">
        <f t="shared" ca="1" si="88"/>
        <v>3669</v>
      </c>
      <c r="F3221" s="15" t="s">
        <v>12</v>
      </c>
      <c r="G3221" s="15" t="s">
        <v>13</v>
      </c>
      <c r="H3221" s="15" t="s">
        <v>107</v>
      </c>
      <c r="I3221" s="15" t="s">
        <v>108</v>
      </c>
      <c r="J3221" s="15" t="s">
        <v>1420</v>
      </c>
      <c r="K3221" s="16" t="s">
        <v>1421</v>
      </c>
      <c r="L3221" s="15" t="s">
        <v>1422</v>
      </c>
      <c r="M3221" s="15" t="s">
        <v>1423</v>
      </c>
      <c r="N3221" s="15" t="s">
        <v>1287</v>
      </c>
      <c r="O3221" s="15" t="s">
        <v>791</v>
      </c>
      <c r="P3221" s="15" t="s">
        <v>42</v>
      </c>
      <c r="Q3221" s="15" t="s">
        <v>1425</v>
      </c>
      <c r="R3221" s="16" t="s">
        <v>1426</v>
      </c>
      <c r="S3221" s="16" t="s">
        <v>1427</v>
      </c>
      <c r="T3221" s="16" t="s">
        <v>1428</v>
      </c>
      <c r="U3221" s="18">
        <v>45119</v>
      </c>
      <c r="V3221" s="18">
        <v>45485</v>
      </c>
      <c r="W3221" s="15" t="s">
        <v>1429</v>
      </c>
      <c r="X3221" s="15" t="s">
        <v>1430</v>
      </c>
      <c r="Y3221" s="15" t="s">
        <v>41</v>
      </c>
      <c r="Z3221" s="15" t="s">
        <v>1424</v>
      </c>
      <c r="AA3221" s="15" t="s">
        <v>42</v>
      </c>
      <c r="AB3221" s="15" t="s">
        <v>1423</v>
      </c>
      <c r="AC3221" s="15" t="s">
        <v>1287</v>
      </c>
      <c r="AD3221" s="15" t="s">
        <v>1431</v>
      </c>
      <c r="AE3221" s="15" t="s">
        <v>1432</v>
      </c>
      <c r="AF3221" s="15" t="s">
        <v>1433</v>
      </c>
      <c r="AH3221"/>
    </row>
    <row r="3222" spans="1:44" s="15" customFormat="1">
      <c r="A3222" s="14">
        <v>44691.49627314815</v>
      </c>
      <c r="B3222" s="15" t="s">
        <v>1419</v>
      </c>
      <c r="C3222" s="15" t="s">
        <v>11</v>
      </c>
      <c r="D3222" s="14">
        <v>44691.49627314815</v>
      </c>
      <c r="E3222" s="15">
        <f t="shared" ca="1" si="88"/>
        <v>4280</v>
      </c>
      <c r="F3222" s="15" t="s">
        <v>12</v>
      </c>
      <c r="G3222" s="15" t="s">
        <v>13</v>
      </c>
      <c r="H3222" s="15" t="s">
        <v>107</v>
      </c>
      <c r="I3222" s="15" t="s">
        <v>108</v>
      </c>
      <c r="J3222" s="15" t="s">
        <v>1420</v>
      </c>
      <c r="K3222" s="16" t="s">
        <v>1421</v>
      </c>
      <c r="L3222" s="15" t="s">
        <v>1422</v>
      </c>
      <c r="M3222" s="15" t="s">
        <v>1423</v>
      </c>
      <c r="N3222" s="15" t="s">
        <v>1287</v>
      </c>
      <c r="O3222" s="15" t="s">
        <v>791</v>
      </c>
      <c r="P3222" s="15" t="s">
        <v>42</v>
      </c>
      <c r="Q3222" s="15" t="s">
        <v>1425</v>
      </c>
      <c r="R3222" s="16" t="s">
        <v>1426</v>
      </c>
      <c r="S3222" s="16" t="s">
        <v>1427</v>
      </c>
      <c r="T3222" s="16" t="s">
        <v>1428</v>
      </c>
      <c r="U3222" s="18">
        <v>45119</v>
      </c>
      <c r="V3222" s="18">
        <v>45485</v>
      </c>
      <c r="W3222" s="15" t="s">
        <v>1429</v>
      </c>
      <c r="X3222" s="15" t="s">
        <v>1430</v>
      </c>
      <c r="Y3222" s="15" t="s">
        <v>41</v>
      </c>
      <c r="Z3222" s="15" t="s">
        <v>1424</v>
      </c>
      <c r="AA3222" s="15" t="s">
        <v>42</v>
      </c>
      <c r="AB3222" s="15" t="s">
        <v>1423</v>
      </c>
      <c r="AC3222" s="15" t="s">
        <v>1287</v>
      </c>
      <c r="AD3222" s="15" t="s">
        <v>1431</v>
      </c>
      <c r="AE3222" s="15" t="s">
        <v>1432</v>
      </c>
      <c r="AF3222" s="15" t="s">
        <v>1433</v>
      </c>
    </row>
    <row r="3223" spans="1:44" s="15" customFormat="1">
      <c r="A3223" s="14">
        <v>44722.49627314815</v>
      </c>
      <c r="B3223" s="15" t="s">
        <v>1419</v>
      </c>
      <c r="C3223" s="15" t="s">
        <v>11</v>
      </c>
      <c r="D3223" s="14">
        <v>44722.49627314815</v>
      </c>
      <c r="E3223" s="15">
        <f t="shared" ca="1" si="88"/>
        <v>2744</v>
      </c>
      <c r="F3223" s="15" t="s">
        <v>12</v>
      </c>
      <c r="G3223" s="15" t="s">
        <v>13</v>
      </c>
      <c r="H3223" s="15" t="s">
        <v>107</v>
      </c>
      <c r="I3223" s="15" t="s">
        <v>108</v>
      </c>
      <c r="J3223" s="15" t="s">
        <v>1420</v>
      </c>
      <c r="K3223" s="16" t="s">
        <v>1421</v>
      </c>
      <c r="L3223" s="15" t="s">
        <v>1422</v>
      </c>
      <c r="M3223" s="15" t="s">
        <v>1423</v>
      </c>
      <c r="N3223" s="15" t="s">
        <v>1287</v>
      </c>
      <c r="O3223" s="15" t="s">
        <v>791</v>
      </c>
      <c r="P3223" s="15" t="s">
        <v>42</v>
      </c>
      <c r="Q3223" s="15" t="s">
        <v>1425</v>
      </c>
      <c r="R3223" s="16" t="s">
        <v>1426</v>
      </c>
      <c r="S3223" s="16" t="s">
        <v>1427</v>
      </c>
      <c r="T3223" s="16" t="s">
        <v>1428</v>
      </c>
      <c r="U3223" s="18">
        <v>45119</v>
      </c>
      <c r="V3223" s="18">
        <v>45485</v>
      </c>
      <c r="W3223" s="15" t="s">
        <v>1429</v>
      </c>
      <c r="X3223" s="15" t="s">
        <v>1430</v>
      </c>
      <c r="Y3223" s="15" t="s">
        <v>41</v>
      </c>
      <c r="Z3223" s="15" t="s">
        <v>1424</v>
      </c>
      <c r="AA3223" s="15" t="s">
        <v>42</v>
      </c>
      <c r="AB3223" s="15" t="s">
        <v>1423</v>
      </c>
      <c r="AC3223" s="15" t="s">
        <v>1287</v>
      </c>
      <c r="AD3223" s="15" t="s">
        <v>1431</v>
      </c>
      <c r="AE3223" s="15" t="s">
        <v>1432</v>
      </c>
      <c r="AF3223" s="15" t="s">
        <v>1433</v>
      </c>
    </row>
    <row r="3224" spans="1:44" s="15" customFormat="1">
      <c r="A3224" s="14">
        <v>44752.49627314815</v>
      </c>
      <c r="B3224" s="15" t="s">
        <v>1419</v>
      </c>
      <c r="C3224" s="15" t="s">
        <v>11</v>
      </c>
      <c r="D3224" s="14">
        <v>44752.49627314815</v>
      </c>
      <c r="E3224" s="15">
        <f t="shared" ca="1" si="88"/>
        <v>2648</v>
      </c>
      <c r="F3224" s="15" t="s">
        <v>12</v>
      </c>
      <c r="G3224" s="15" t="s">
        <v>13</v>
      </c>
      <c r="H3224" s="15" t="s">
        <v>107</v>
      </c>
      <c r="I3224" s="15" t="s">
        <v>108</v>
      </c>
      <c r="J3224" s="15" t="s">
        <v>1420</v>
      </c>
      <c r="K3224" s="16" t="s">
        <v>1421</v>
      </c>
      <c r="L3224" s="15" t="s">
        <v>1422</v>
      </c>
      <c r="M3224" s="15" t="s">
        <v>1423</v>
      </c>
      <c r="N3224" s="15" t="s">
        <v>1287</v>
      </c>
      <c r="O3224" s="15" t="s">
        <v>791</v>
      </c>
      <c r="P3224" s="15" t="s">
        <v>42</v>
      </c>
      <c r="Q3224" s="15" t="s">
        <v>1425</v>
      </c>
      <c r="R3224" s="16" t="s">
        <v>1426</v>
      </c>
      <c r="S3224" s="16" t="s">
        <v>1427</v>
      </c>
      <c r="T3224" s="16" t="s">
        <v>1428</v>
      </c>
      <c r="U3224" s="18">
        <v>45119</v>
      </c>
      <c r="V3224" s="18">
        <v>45485</v>
      </c>
      <c r="W3224" s="15" t="s">
        <v>1429</v>
      </c>
      <c r="X3224" s="15" t="s">
        <v>1430</v>
      </c>
      <c r="Y3224" s="15" t="s">
        <v>41</v>
      </c>
      <c r="Z3224" s="15" t="s">
        <v>1424</v>
      </c>
      <c r="AA3224" s="15" t="s">
        <v>42</v>
      </c>
      <c r="AB3224" s="15" t="s">
        <v>1423</v>
      </c>
      <c r="AC3224" s="15" t="s">
        <v>1287</v>
      </c>
      <c r="AD3224" s="15" t="s">
        <v>1431</v>
      </c>
      <c r="AE3224" s="15" t="s">
        <v>1432</v>
      </c>
      <c r="AF3224" s="15" t="s">
        <v>1433</v>
      </c>
    </row>
    <row r="3225" spans="1:44" s="15" customFormat="1">
      <c r="A3225" s="14">
        <v>44783.49627314815</v>
      </c>
      <c r="B3225" s="15" t="s">
        <v>1419</v>
      </c>
      <c r="C3225" s="15" t="s">
        <v>11</v>
      </c>
      <c r="D3225" s="14">
        <v>44783.49627314815</v>
      </c>
      <c r="E3225" s="15">
        <f t="shared" ca="1" si="88"/>
        <v>2287</v>
      </c>
      <c r="F3225" s="15" t="s">
        <v>12</v>
      </c>
      <c r="G3225" s="15" t="s">
        <v>13</v>
      </c>
      <c r="H3225" s="15" t="s">
        <v>107</v>
      </c>
      <c r="I3225" s="15" t="s">
        <v>108</v>
      </c>
      <c r="J3225" s="15" t="s">
        <v>1420</v>
      </c>
      <c r="K3225" s="16" t="s">
        <v>1421</v>
      </c>
      <c r="L3225" s="15" t="s">
        <v>1422</v>
      </c>
      <c r="M3225" s="15" t="s">
        <v>1423</v>
      </c>
      <c r="N3225" s="15" t="s">
        <v>1287</v>
      </c>
      <c r="O3225" s="15" t="s">
        <v>791</v>
      </c>
      <c r="P3225" s="15" t="s">
        <v>42</v>
      </c>
      <c r="Q3225" s="15" t="s">
        <v>1425</v>
      </c>
      <c r="R3225" s="16" t="s">
        <v>1426</v>
      </c>
      <c r="S3225" s="16" t="s">
        <v>1427</v>
      </c>
      <c r="T3225" s="16" t="s">
        <v>1428</v>
      </c>
      <c r="U3225" s="18">
        <v>45119</v>
      </c>
      <c r="V3225" s="18">
        <v>45485</v>
      </c>
      <c r="W3225" s="15" t="s">
        <v>1429</v>
      </c>
      <c r="X3225" s="15" t="s">
        <v>1430</v>
      </c>
      <c r="Y3225" s="15" t="s">
        <v>41</v>
      </c>
      <c r="Z3225" s="15" t="s">
        <v>1424</v>
      </c>
      <c r="AA3225" s="15" t="s">
        <v>42</v>
      </c>
      <c r="AB3225" s="15" t="s">
        <v>1423</v>
      </c>
      <c r="AC3225" s="15" t="s">
        <v>1287</v>
      </c>
      <c r="AD3225" s="15" t="s">
        <v>1431</v>
      </c>
      <c r="AE3225" s="15" t="s">
        <v>1432</v>
      </c>
      <c r="AF3225" s="15" t="s">
        <v>1433</v>
      </c>
    </row>
    <row r="3226" spans="1:44" s="15" customFormat="1">
      <c r="A3226" s="14">
        <v>44814.49627314815</v>
      </c>
      <c r="B3226" s="15" t="s">
        <v>1419</v>
      </c>
      <c r="C3226" s="15" t="s">
        <v>11</v>
      </c>
      <c r="D3226" s="14">
        <v>44814.49627314815</v>
      </c>
      <c r="E3226" s="15">
        <f t="shared" ca="1" si="88"/>
        <v>3767</v>
      </c>
      <c r="F3226" s="15" t="s">
        <v>12</v>
      </c>
      <c r="G3226" s="15" t="s">
        <v>13</v>
      </c>
      <c r="H3226" s="15" t="s">
        <v>107</v>
      </c>
      <c r="I3226" s="15" t="s">
        <v>108</v>
      </c>
      <c r="J3226" s="15" t="s">
        <v>1420</v>
      </c>
      <c r="K3226" s="16" t="s">
        <v>1421</v>
      </c>
      <c r="L3226" s="15" t="s">
        <v>1422</v>
      </c>
      <c r="M3226" s="15" t="s">
        <v>1423</v>
      </c>
      <c r="N3226" s="15" t="s">
        <v>1287</v>
      </c>
      <c r="O3226" s="15" t="s">
        <v>791</v>
      </c>
      <c r="P3226" s="15" t="s">
        <v>42</v>
      </c>
      <c r="Q3226" s="15" t="s">
        <v>1425</v>
      </c>
      <c r="R3226" s="16" t="s">
        <v>1426</v>
      </c>
      <c r="S3226" s="16" t="s">
        <v>1427</v>
      </c>
      <c r="T3226" s="16" t="s">
        <v>1428</v>
      </c>
      <c r="U3226" s="18">
        <v>45119</v>
      </c>
      <c r="V3226" s="18">
        <v>45485</v>
      </c>
      <c r="W3226" s="15" t="s">
        <v>1429</v>
      </c>
      <c r="X3226" s="15" t="s">
        <v>1430</v>
      </c>
      <c r="Y3226" s="15" t="s">
        <v>41</v>
      </c>
      <c r="Z3226" s="15" t="s">
        <v>1424</v>
      </c>
      <c r="AA3226" s="15" t="s">
        <v>42</v>
      </c>
      <c r="AB3226" s="15" t="s">
        <v>1423</v>
      </c>
      <c r="AC3226" s="15" t="s">
        <v>1287</v>
      </c>
      <c r="AD3226" s="15" t="s">
        <v>1431</v>
      </c>
      <c r="AE3226" s="15" t="s">
        <v>1432</v>
      </c>
      <c r="AF3226" s="15" t="s">
        <v>1433</v>
      </c>
      <c r="AR3226"/>
    </row>
    <row r="3227" spans="1:44" s="15" customFormat="1">
      <c r="A3227" s="14">
        <v>44844.49627314815</v>
      </c>
      <c r="B3227" s="15" t="s">
        <v>1419</v>
      </c>
      <c r="C3227" s="15" t="s">
        <v>11</v>
      </c>
      <c r="D3227" s="14">
        <v>44844.49627314815</v>
      </c>
      <c r="E3227" s="15">
        <f t="shared" ca="1" si="88"/>
        <v>3942</v>
      </c>
      <c r="F3227" s="15" t="s">
        <v>12</v>
      </c>
      <c r="G3227" s="15" t="s">
        <v>13</v>
      </c>
      <c r="H3227" s="15" t="s">
        <v>107</v>
      </c>
      <c r="I3227" s="15" t="s">
        <v>108</v>
      </c>
      <c r="J3227" s="15" t="s">
        <v>1420</v>
      </c>
      <c r="K3227" s="16" t="s">
        <v>1421</v>
      </c>
      <c r="L3227" s="15" t="s">
        <v>1422</v>
      </c>
      <c r="M3227" s="15" t="s">
        <v>1423</v>
      </c>
      <c r="N3227" s="15" t="s">
        <v>1287</v>
      </c>
      <c r="O3227" s="15" t="s">
        <v>791</v>
      </c>
      <c r="P3227" s="15" t="s">
        <v>42</v>
      </c>
      <c r="Q3227" s="15" t="s">
        <v>1425</v>
      </c>
      <c r="R3227" s="16" t="s">
        <v>1426</v>
      </c>
      <c r="S3227" s="16" t="s">
        <v>1427</v>
      </c>
      <c r="T3227" s="16" t="s">
        <v>1428</v>
      </c>
      <c r="U3227" s="18">
        <v>45119</v>
      </c>
      <c r="V3227" s="18">
        <v>45485</v>
      </c>
      <c r="W3227" s="15" t="s">
        <v>1429</v>
      </c>
      <c r="X3227" s="15" t="s">
        <v>1430</v>
      </c>
      <c r="Y3227" s="15" t="s">
        <v>41</v>
      </c>
      <c r="Z3227" s="15" t="s">
        <v>1424</v>
      </c>
      <c r="AA3227" s="15" t="s">
        <v>42</v>
      </c>
      <c r="AB3227" s="15" t="s">
        <v>1423</v>
      </c>
      <c r="AC3227" s="15" t="s">
        <v>1287</v>
      </c>
      <c r="AD3227" s="15" t="s">
        <v>1431</v>
      </c>
      <c r="AE3227" s="15" t="s">
        <v>1432</v>
      </c>
      <c r="AF3227" s="15" t="s">
        <v>1433</v>
      </c>
      <c r="AR3227"/>
    </row>
    <row r="3228" spans="1:44" s="15" customFormat="1">
      <c r="A3228" s="14">
        <v>44875.49627314815</v>
      </c>
      <c r="B3228" s="15" t="s">
        <v>1419</v>
      </c>
      <c r="C3228" s="15" t="s">
        <v>11</v>
      </c>
      <c r="D3228" s="14">
        <v>44875.49627314815</v>
      </c>
      <c r="E3228" s="15">
        <f t="shared" ca="1" si="88"/>
        <v>3388</v>
      </c>
      <c r="F3228" s="15" t="s">
        <v>12</v>
      </c>
      <c r="G3228" s="15" t="s">
        <v>13</v>
      </c>
      <c r="H3228" s="15" t="s">
        <v>107</v>
      </c>
      <c r="I3228" s="15" t="s">
        <v>108</v>
      </c>
      <c r="J3228" s="15" t="s">
        <v>1420</v>
      </c>
      <c r="K3228" s="16" t="s">
        <v>1421</v>
      </c>
      <c r="L3228" s="15" t="s">
        <v>1422</v>
      </c>
      <c r="M3228" s="15" t="s">
        <v>1423</v>
      </c>
      <c r="N3228" s="15" t="s">
        <v>1287</v>
      </c>
      <c r="O3228" s="15" t="s">
        <v>791</v>
      </c>
      <c r="P3228" s="15" t="s">
        <v>42</v>
      </c>
      <c r="Q3228" s="15" t="s">
        <v>1425</v>
      </c>
      <c r="R3228" s="16" t="s">
        <v>1426</v>
      </c>
      <c r="S3228" s="16" t="s">
        <v>1427</v>
      </c>
      <c r="T3228" s="16" t="s">
        <v>1428</v>
      </c>
      <c r="U3228" s="18">
        <v>45119</v>
      </c>
      <c r="V3228" s="18">
        <v>45485</v>
      </c>
      <c r="W3228" s="15" t="s">
        <v>1429</v>
      </c>
      <c r="X3228" s="15" t="s">
        <v>1430</v>
      </c>
      <c r="Y3228" s="15" t="s">
        <v>41</v>
      </c>
      <c r="Z3228" s="15" t="s">
        <v>1424</v>
      </c>
      <c r="AA3228" s="15" t="s">
        <v>42</v>
      </c>
      <c r="AB3228" s="15" t="s">
        <v>1423</v>
      </c>
      <c r="AC3228" s="15" t="s">
        <v>1287</v>
      </c>
      <c r="AD3228" s="15" t="s">
        <v>1431</v>
      </c>
      <c r="AE3228" s="15" t="s">
        <v>1432</v>
      </c>
      <c r="AF3228" s="15" t="s">
        <v>1433</v>
      </c>
      <c r="AR3228"/>
    </row>
    <row r="3229" spans="1:44" s="15" customFormat="1">
      <c r="A3229" s="14">
        <v>44905.49627314815</v>
      </c>
      <c r="B3229" s="15" t="s">
        <v>1419</v>
      </c>
      <c r="C3229" s="15" t="s">
        <v>11</v>
      </c>
      <c r="D3229" s="14">
        <v>44905.49627314815</v>
      </c>
      <c r="E3229" s="15">
        <f t="shared" ca="1" si="88"/>
        <v>3553</v>
      </c>
      <c r="F3229" s="15" t="s">
        <v>12</v>
      </c>
      <c r="G3229" s="15" t="s">
        <v>13</v>
      </c>
      <c r="H3229" s="15" t="s">
        <v>107</v>
      </c>
      <c r="I3229" s="15" t="s">
        <v>108</v>
      </c>
      <c r="J3229" s="15" t="s">
        <v>1420</v>
      </c>
      <c r="K3229" s="16" t="s">
        <v>1421</v>
      </c>
      <c r="L3229" s="15" t="s">
        <v>1422</v>
      </c>
      <c r="M3229" s="15" t="s">
        <v>1423</v>
      </c>
      <c r="N3229" s="15" t="s">
        <v>1287</v>
      </c>
      <c r="O3229" s="15" t="s">
        <v>791</v>
      </c>
      <c r="P3229" s="15" t="s">
        <v>42</v>
      </c>
      <c r="Q3229" s="15" t="s">
        <v>1425</v>
      </c>
      <c r="R3229" s="16" t="s">
        <v>1426</v>
      </c>
      <c r="S3229" s="16" t="s">
        <v>1427</v>
      </c>
      <c r="T3229" s="16" t="s">
        <v>1428</v>
      </c>
      <c r="U3229" s="18">
        <v>45119</v>
      </c>
      <c r="V3229" s="18">
        <v>45485</v>
      </c>
      <c r="W3229" s="15" t="s">
        <v>1429</v>
      </c>
      <c r="X3229" s="15" t="s">
        <v>1430</v>
      </c>
      <c r="Y3229" s="15" t="s">
        <v>41</v>
      </c>
      <c r="Z3229" s="15" t="s">
        <v>1424</v>
      </c>
      <c r="AA3229" s="15" t="s">
        <v>42</v>
      </c>
      <c r="AB3229" s="15" t="s">
        <v>1423</v>
      </c>
      <c r="AC3229" s="15" t="s">
        <v>1287</v>
      </c>
      <c r="AD3229" s="15" t="s">
        <v>1431</v>
      </c>
      <c r="AE3229" s="15" t="s">
        <v>1432</v>
      </c>
      <c r="AF3229" s="15" t="s">
        <v>1433</v>
      </c>
      <c r="AR3229"/>
    </row>
    <row r="3230" spans="1:44" s="15" customFormat="1">
      <c r="A3230" s="14">
        <v>44936.49627314815</v>
      </c>
      <c r="B3230" s="15" t="s">
        <v>1419</v>
      </c>
      <c r="C3230" s="15" t="s">
        <v>11</v>
      </c>
      <c r="D3230" s="14">
        <v>44936.49627314815</v>
      </c>
      <c r="E3230" s="15">
        <f t="shared" ca="1" si="88"/>
        <v>3705</v>
      </c>
      <c r="F3230" s="15" t="s">
        <v>12</v>
      </c>
      <c r="G3230" s="15" t="s">
        <v>13</v>
      </c>
      <c r="H3230" s="15" t="s">
        <v>107</v>
      </c>
      <c r="I3230" s="15" t="s">
        <v>108</v>
      </c>
      <c r="J3230" s="15" t="s">
        <v>1420</v>
      </c>
      <c r="K3230" s="16" t="s">
        <v>1421</v>
      </c>
      <c r="L3230" s="15" t="s">
        <v>1422</v>
      </c>
      <c r="M3230" s="15" t="s">
        <v>1423</v>
      </c>
      <c r="N3230" s="15" t="s">
        <v>1287</v>
      </c>
      <c r="O3230" s="15" t="s">
        <v>791</v>
      </c>
      <c r="P3230" s="15" t="s">
        <v>42</v>
      </c>
      <c r="Q3230" s="15" t="s">
        <v>1425</v>
      </c>
      <c r="R3230" s="16" t="s">
        <v>1426</v>
      </c>
      <c r="S3230" s="16" t="s">
        <v>1427</v>
      </c>
      <c r="T3230" s="16" t="s">
        <v>1428</v>
      </c>
      <c r="U3230" s="18">
        <v>45119</v>
      </c>
      <c r="V3230" s="18">
        <v>45485</v>
      </c>
      <c r="W3230" s="15" t="s">
        <v>1429</v>
      </c>
      <c r="X3230" s="15" t="s">
        <v>1430</v>
      </c>
      <c r="Y3230" s="15" t="s">
        <v>41</v>
      </c>
      <c r="Z3230" s="15" t="s">
        <v>1424</v>
      </c>
      <c r="AA3230" s="15" t="s">
        <v>42</v>
      </c>
      <c r="AB3230" s="15" t="s">
        <v>1423</v>
      </c>
      <c r="AC3230" s="15" t="s">
        <v>1287</v>
      </c>
      <c r="AD3230" s="15" t="s">
        <v>1431</v>
      </c>
      <c r="AE3230" s="15" t="s">
        <v>1432</v>
      </c>
      <c r="AF3230" s="15" t="s">
        <v>1433</v>
      </c>
      <c r="AR3230"/>
    </row>
    <row r="3231" spans="1:44" s="15" customFormat="1">
      <c r="A3231" s="14">
        <v>44967.49627314815</v>
      </c>
      <c r="B3231" s="15" t="s">
        <v>1419</v>
      </c>
      <c r="C3231" s="15" t="s">
        <v>11</v>
      </c>
      <c r="D3231" s="14">
        <v>44967.49627314815</v>
      </c>
      <c r="E3231" s="15">
        <f t="shared" ca="1" si="88"/>
        <v>3737</v>
      </c>
      <c r="F3231" s="15" t="s">
        <v>12</v>
      </c>
      <c r="G3231" s="15" t="s">
        <v>13</v>
      </c>
      <c r="H3231" s="15" t="s">
        <v>107</v>
      </c>
      <c r="I3231" s="15" t="s">
        <v>108</v>
      </c>
      <c r="J3231" s="15" t="s">
        <v>1420</v>
      </c>
      <c r="K3231" s="16" t="s">
        <v>1421</v>
      </c>
      <c r="L3231" s="15" t="s">
        <v>1422</v>
      </c>
      <c r="M3231" s="15" t="s">
        <v>1423</v>
      </c>
      <c r="N3231" s="15" t="s">
        <v>1287</v>
      </c>
      <c r="O3231" s="15" t="s">
        <v>791</v>
      </c>
      <c r="P3231" s="15" t="s">
        <v>42</v>
      </c>
      <c r="Q3231" s="15" t="s">
        <v>1425</v>
      </c>
      <c r="R3231" s="16" t="s">
        <v>1426</v>
      </c>
      <c r="S3231" s="16" t="s">
        <v>1427</v>
      </c>
      <c r="T3231" s="16" t="s">
        <v>1428</v>
      </c>
      <c r="U3231" s="18">
        <v>45119</v>
      </c>
      <c r="V3231" s="18">
        <v>45485</v>
      </c>
      <c r="W3231" s="15" t="s">
        <v>1429</v>
      </c>
      <c r="X3231" s="15" t="s">
        <v>1430</v>
      </c>
      <c r="Y3231" s="15" t="s">
        <v>41</v>
      </c>
      <c r="Z3231" s="15" t="s">
        <v>1424</v>
      </c>
      <c r="AA3231" s="15" t="s">
        <v>42</v>
      </c>
      <c r="AB3231" s="15" t="s">
        <v>1423</v>
      </c>
      <c r="AC3231" s="15" t="s">
        <v>1287</v>
      </c>
      <c r="AD3231" s="15" t="s">
        <v>1431</v>
      </c>
      <c r="AE3231" s="15" t="s">
        <v>1432</v>
      </c>
      <c r="AF3231" s="15" t="s">
        <v>1433</v>
      </c>
      <c r="AJ3231"/>
      <c r="AR3231"/>
    </row>
    <row r="3232" spans="1:44" s="15" customFormat="1">
      <c r="A3232" s="14">
        <v>44995.49627314815</v>
      </c>
      <c r="B3232" s="15" t="s">
        <v>1419</v>
      </c>
      <c r="C3232" s="15" t="s">
        <v>11</v>
      </c>
      <c r="D3232" s="14">
        <v>44995.49627314815</v>
      </c>
      <c r="E3232" s="15">
        <f t="shared" ca="1" si="88"/>
        <v>2231</v>
      </c>
      <c r="F3232" s="15" t="s">
        <v>12</v>
      </c>
      <c r="G3232" s="15" t="s">
        <v>13</v>
      </c>
      <c r="H3232" s="15" t="s">
        <v>107</v>
      </c>
      <c r="I3232" s="15" t="s">
        <v>108</v>
      </c>
      <c r="J3232" s="15" t="s">
        <v>1420</v>
      </c>
      <c r="K3232" s="16" t="s">
        <v>1421</v>
      </c>
      <c r="L3232" s="15" t="s">
        <v>1422</v>
      </c>
      <c r="M3232" s="15" t="s">
        <v>1423</v>
      </c>
      <c r="N3232" s="15" t="s">
        <v>1287</v>
      </c>
      <c r="O3232" s="15" t="s">
        <v>791</v>
      </c>
      <c r="P3232" s="15" t="s">
        <v>42</v>
      </c>
      <c r="Q3232" s="15" t="s">
        <v>1425</v>
      </c>
      <c r="R3232" s="16" t="s">
        <v>1426</v>
      </c>
      <c r="S3232" s="16" t="s">
        <v>1427</v>
      </c>
      <c r="T3232" s="16" t="s">
        <v>1428</v>
      </c>
      <c r="U3232" s="18">
        <v>45119</v>
      </c>
      <c r="V3232" s="18">
        <v>45485</v>
      </c>
      <c r="W3232" s="15" t="s">
        <v>1429</v>
      </c>
      <c r="X3232" s="15" t="s">
        <v>1430</v>
      </c>
      <c r="Y3232" s="15" t="s">
        <v>41</v>
      </c>
      <c r="Z3232" s="15" t="s">
        <v>1424</v>
      </c>
      <c r="AA3232" s="15" t="s">
        <v>42</v>
      </c>
      <c r="AB3232" s="15" t="s">
        <v>1423</v>
      </c>
      <c r="AC3232" s="15" t="s">
        <v>1287</v>
      </c>
      <c r="AD3232" s="15" t="s">
        <v>1431</v>
      </c>
      <c r="AE3232" s="15" t="s">
        <v>1432</v>
      </c>
      <c r="AF3232" s="15" t="s">
        <v>1433</v>
      </c>
      <c r="AJ3232"/>
      <c r="AR3232"/>
    </row>
    <row r="3233" spans="1:44" s="15" customFormat="1">
      <c r="A3233" s="14">
        <v>45026.49627314815</v>
      </c>
      <c r="B3233" s="15" t="s">
        <v>1419</v>
      </c>
      <c r="C3233" s="15" t="s">
        <v>11</v>
      </c>
      <c r="D3233" s="14">
        <v>45026.49627314815</v>
      </c>
      <c r="E3233" s="15">
        <f t="shared" ca="1" si="88"/>
        <v>4175</v>
      </c>
      <c r="F3233" s="15" t="s">
        <v>12</v>
      </c>
      <c r="G3233" s="15" t="s">
        <v>13</v>
      </c>
      <c r="H3233" s="15" t="s">
        <v>107</v>
      </c>
      <c r="I3233" s="15" t="s">
        <v>108</v>
      </c>
      <c r="J3233" s="15" t="s">
        <v>1420</v>
      </c>
      <c r="K3233" s="16" t="s">
        <v>1421</v>
      </c>
      <c r="L3233" s="15" t="s">
        <v>1422</v>
      </c>
      <c r="M3233" s="15" t="s">
        <v>1423</v>
      </c>
      <c r="N3233" s="15" t="s">
        <v>1287</v>
      </c>
      <c r="O3233" s="15" t="s">
        <v>791</v>
      </c>
      <c r="P3233" s="15" t="s">
        <v>42</v>
      </c>
      <c r="Q3233" s="15" t="s">
        <v>1425</v>
      </c>
      <c r="R3233" s="16" t="s">
        <v>1426</v>
      </c>
      <c r="S3233" s="16" t="s">
        <v>1427</v>
      </c>
      <c r="T3233" s="16" t="s">
        <v>1428</v>
      </c>
      <c r="U3233" s="18">
        <v>45119</v>
      </c>
      <c r="V3233" s="18">
        <v>45485</v>
      </c>
      <c r="W3233" s="15" t="s">
        <v>1429</v>
      </c>
      <c r="X3233" s="15" t="s">
        <v>1430</v>
      </c>
      <c r="Y3233" s="15" t="s">
        <v>41</v>
      </c>
      <c r="Z3233" s="15" t="s">
        <v>1424</v>
      </c>
      <c r="AA3233" s="15" t="s">
        <v>42</v>
      </c>
      <c r="AB3233" s="15" t="s">
        <v>1423</v>
      </c>
      <c r="AC3233" s="15" t="s">
        <v>1287</v>
      </c>
      <c r="AD3233" s="15" t="s">
        <v>1431</v>
      </c>
      <c r="AE3233" s="15" t="s">
        <v>1432</v>
      </c>
      <c r="AF3233" s="15" t="s">
        <v>1433</v>
      </c>
      <c r="AJ3233"/>
    </row>
    <row r="3234" spans="1:44">
      <c r="A3234" s="14">
        <v>45056.49627314815</v>
      </c>
      <c r="B3234" s="15" t="s">
        <v>1419</v>
      </c>
      <c r="C3234" s="15" t="s">
        <v>11</v>
      </c>
      <c r="D3234" s="14">
        <v>45056.49627314815</v>
      </c>
      <c r="E3234" s="15">
        <f t="shared" ca="1" si="88"/>
        <v>4328</v>
      </c>
      <c r="F3234" s="15" t="s">
        <v>12</v>
      </c>
      <c r="G3234" s="15" t="s">
        <v>13</v>
      </c>
      <c r="H3234" s="15" t="s">
        <v>107</v>
      </c>
      <c r="I3234" s="15" t="s">
        <v>108</v>
      </c>
      <c r="J3234" s="15" t="s">
        <v>1420</v>
      </c>
      <c r="K3234" s="16" t="s">
        <v>1421</v>
      </c>
      <c r="L3234" s="15" t="s">
        <v>1422</v>
      </c>
      <c r="M3234" s="15" t="s">
        <v>1423</v>
      </c>
      <c r="N3234" s="15" t="s">
        <v>1287</v>
      </c>
      <c r="O3234" s="15" t="s">
        <v>791</v>
      </c>
      <c r="P3234" s="15" t="s">
        <v>42</v>
      </c>
      <c r="Q3234" s="15" t="s">
        <v>1425</v>
      </c>
      <c r="R3234" s="16" t="s">
        <v>1426</v>
      </c>
      <c r="S3234" s="16" t="s">
        <v>1427</v>
      </c>
      <c r="T3234" s="16" t="s">
        <v>1428</v>
      </c>
      <c r="U3234" s="18">
        <v>45119</v>
      </c>
      <c r="V3234" s="18">
        <v>45485</v>
      </c>
      <c r="W3234" s="15" t="s">
        <v>1429</v>
      </c>
      <c r="X3234" s="15" t="s">
        <v>1430</v>
      </c>
      <c r="Y3234" s="15" t="s">
        <v>41</v>
      </c>
      <c r="Z3234" s="15" t="s">
        <v>1424</v>
      </c>
      <c r="AA3234" s="15" t="s">
        <v>42</v>
      </c>
      <c r="AB3234" s="15" t="s">
        <v>1423</v>
      </c>
      <c r="AC3234" s="15" t="s">
        <v>1287</v>
      </c>
      <c r="AD3234" s="15" t="s">
        <v>1431</v>
      </c>
      <c r="AE3234" s="15" t="s">
        <v>1432</v>
      </c>
      <c r="AF3234" s="15" t="s">
        <v>1433</v>
      </c>
      <c r="AG3234" s="15"/>
      <c r="AH3234" s="15"/>
      <c r="AI3234" s="15"/>
      <c r="AK3234" s="15"/>
      <c r="AL3234" s="15"/>
      <c r="AM3234" s="15"/>
      <c r="AN3234" s="15"/>
      <c r="AO3234" s="15"/>
      <c r="AP3234" s="15"/>
      <c r="AQ3234" s="15"/>
      <c r="AR3234" s="15"/>
    </row>
    <row r="3235" spans="1:44">
      <c r="A3235" s="14">
        <v>45087.49627314815</v>
      </c>
      <c r="B3235" s="15" t="s">
        <v>1419</v>
      </c>
      <c r="C3235" s="15" t="s">
        <v>11</v>
      </c>
      <c r="D3235" s="14">
        <v>45087.49627314815</v>
      </c>
      <c r="E3235" s="15">
        <f t="shared" ca="1" si="88"/>
        <v>3932</v>
      </c>
      <c r="F3235" s="15" t="s">
        <v>12</v>
      </c>
      <c r="G3235" s="15" t="s">
        <v>13</v>
      </c>
      <c r="H3235" s="15" t="s">
        <v>107</v>
      </c>
      <c r="I3235" s="15" t="s">
        <v>108</v>
      </c>
      <c r="J3235" s="15" t="s">
        <v>1420</v>
      </c>
      <c r="K3235" s="16" t="s">
        <v>1421</v>
      </c>
      <c r="L3235" s="15" t="s">
        <v>1422</v>
      </c>
      <c r="M3235" s="15" t="s">
        <v>1423</v>
      </c>
      <c r="N3235" s="15" t="s">
        <v>1287</v>
      </c>
      <c r="O3235" s="15" t="s">
        <v>791</v>
      </c>
      <c r="P3235" s="15" t="s">
        <v>42</v>
      </c>
      <c r="Q3235" s="15" t="s">
        <v>1425</v>
      </c>
      <c r="R3235" s="16" t="s">
        <v>1426</v>
      </c>
      <c r="S3235" s="16" t="s">
        <v>1427</v>
      </c>
      <c r="T3235" s="16" t="s">
        <v>1428</v>
      </c>
      <c r="U3235" s="18">
        <v>45119</v>
      </c>
      <c r="V3235" s="18">
        <v>45485</v>
      </c>
      <c r="W3235" s="15" t="s">
        <v>1429</v>
      </c>
      <c r="X3235" s="15" t="s">
        <v>1430</v>
      </c>
      <c r="Y3235" s="15" t="s">
        <v>41</v>
      </c>
      <c r="Z3235" s="15" t="s">
        <v>1424</v>
      </c>
      <c r="AA3235" s="15" t="s">
        <v>42</v>
      </c>
      <c r="AB3235" s="15" t="s">
        <v>1423</v>
      </c>
      <c r="AC3235" s="15" t="s">
        <v>1287</v>
      </c>
      <c r="AD3235" s="15" t="s">
        <v>1431</v>
      </c>
      <c r="AE3235" s="15" t="s">
        <v>1432</v>
      </c>
      <c r="AF3235" s="15" t="s">
        <v>1433</v>
      </c>
      <c r="AG3235" s="15"/>
      <c r="AH3235" s="15"/>
      <c r="AI3235" s="15"/>
      <c r="AK3235" s="15"/>
      <c r="AL3235" s="15"/>
      <c r="AM3235" s="15"/>
      <c r="AN3235" s="15"/>
      <c r="AO3235" s="15"/>
      <c r="AP3235" s="15"/>
      <c r="AQ3235" s="15"/>
      <c r="AR3235" s="15"/>
    </row>
    <row r="3236" spans="1:44">
      <c r="A3236" s="14">
        <v>45117.49627314815</v>
      </c>
      <c r="B3236" s="15" t="s">
        <v>1419</v>
      </c>
      <c r="C3236" s="15" t="s">
        <v>11</v>
      </c>
      <c r="D3236" s="14">
        <v>45117.49627314815</v>
      </c>
      <c r="E3236" s="15">
        <f t="shared" ca="1" si="88"/>
        <v>2347</v>
      </c>
      <c r="F3236" s="15" t="s">
        <v>12</v>
      </c>
      <c r="G3236" s="15" t="s">
        <v>13</v>
      </c>
      <c r="H3236" s="15" t="s">
        <v>107</v>
      </c>
      <c r="I3236" s="15" t="s">
        <v>108</v>
      </c>
      <c r="J3236" s="15" t="s">
        <v>1420</v>
      </c>
      <c r="K3236" s="16" t="s">
        <v>1421</v>
      </c>
      <c r="L3236" s="15" t="s">
        <v>1422</v>
      </c>
      <c r="M3236" s="15" t="s">
        <v>1423</v>
      </c>
      <c r="N3236" s="15" t="s">
        <v>1287</v>
      </c>
      <c r="O3236" s="15" t="s">
        <v>791</v>
      </c>
      <c r="P3236" s="15" t="s">
        <v>42</v>
      </c>
      <c r="Q3236" s="15" t="s">
        <v>1425</v>
      </c>
      <c r="R3236" s="16" t="s">
        <v>1426</v>
      </c>
      <c r="S3236" s="16" t="s">
        <v>1427</v>
      </c>
      <c r="T3236" s="16" t="s">
        <v>1428</v>
      </c>
      <c r="U3236" s="18">
        <v>45119</v>
      </c>
      <c r="V3236" s="18">
        <v>45485</v>
      </c>
      <c r="W3236" s="15" t="s">
        <v>1429</v>
      </c>
      <c r="X3236" s="15" t="s">
        <v>1430</v>
      </c>
      <c r="Y3236" s="15" t="s">
        <v>41</v>
      </c>
      <c r="Z3236" s="15" t="s">
        <v>1424</v>
      </c>
      <c r="AA3236" s="15" t="s">
        <v>42</v>
      </c>
      <c r="AB3236" s="15" t="s">
        <v>1423</v>
      </c>
      <c r="AC3236" s="15" t="s">
        <v>1287</v>
      </c>
      <c r="AD3236" s="15" t="s">
        <v>1431</v>
      </c>
      <c r="AE3236" s="15" t="s">
        <v>1432</v>
      </c>
      <c r="AF3236" s="15" t="s">
        <v>1433</v>
      </c>
      <c r="AG3236" s="15"/>
      <c r="AH3236" s="15"/>
      <c r="AI3236" s="15"/>
      <c r="AK3236" s="15"/>
      <c r="AL3236" s="15"/>
      <c r="AM3236" s="15"/>
      <c r="AO3236" s="15"/>
      <c r="AP3236" s="15"/>
      <c r="AQ3236" s="15"/>
      <c r="AR3236" s="15"/>
    </row>
    <row r="3237" spans="1:44">
      <c r="A3237" s="14">
        <v>45148.49627314815</v>
      </c>
      <c r="B3237" s="15" t="s">
        <v>1419</v>
      </c>
      <c r="C3237" s="15" t="s">
        <v>11</v>
      </c>
      <c r="D3237" s="14">
        <v>45148.49627314815</v>
      </c>
      <c r="E3237" s="15">
        <f t="shared" ca="1" si="88"/>
        <v>4145</v>
      </c>
      <c r="F3237" s="15" t="s">
        <v>12</v>
      </c>
      <c r="G3237" s="15" t="s">
        <v>13</v>
      </c>
      <c r="H3237" s="15" t="s">
        <v>107</v>
      </c>
      <c r="I3237" s="15" t="s">
        <v>108</v>
      </c>
      <c r="J3237" s="15" t="s">
        <v>1420</v>
      </c>
      <c r="K3237" s="16" t="s">
        <v>1421</v>
      </c>
      <c r="L3237" s="15" t="s">
        <v>1422</v>
      </c>
      <c r="M3237" s="15" t="s">
        <v>1423</v>
      </c>
      <c r="N3237" s="15" t="s">
        <v>1287</v>
      </c>
      <c r="O3237" s="15" t="s">
        <v>791</v>
      </c>
      <c r="P3237" s="15" t="s">
        <v>42</v>
      </c>
      <c r="Q3237" s="15" t="s">
        <v>1425</v>
      </c>
      <c r="R3237" s="16" t="s">
        <v>1426</v>
      </c>
      <c r="S3237" s="16" t="s">
        <v>1427</v>
      </c>
      <c r="T3237" s="16" t="s">
        <v>1428</v>
      </c>
      <c r="U3237" s="18">
        <v>45119</v>
      </c>
      <c r="V3237" s="18">
        <v>45485</v>
      </c>
      <c r="W3237" s="15" t="s">
        <v>1429</v>
      </c>
      <c r="X3237" s="15" t="s">
        <v>1430</v>
      </c>
      <c r="Y3237" s="15" t="s">
        <v>41</v>
      </c>
      <c r="Z3237" s="15" t="s">
        <v>1424</v>
      </c>
      <c r="AA3237" s="15" t="s">
        <v>42</v>
      </c>
      <c r="AB3237" s="15" t="s">
        <v>1423</v>
      </c>
      <c r="AC3237" s="15" t="s">
        <v>1287</v>
      </c>
      <c r="AD3237" s="15" t="s">
        <v>1431</v>
      </c>
      <c r="AE3237" s="15" t="s">
        <v>1432</v>
      </c>
      <c r="AF3237" s="15" t="s">
        <v>1433</v>
      </c>
      <c r="AG3237" s="15"/>
      <c r="AH3237" s="15"/>
      <c r="AI3237" s="15"/>
      <c r="AJ3237" s="15"/>
      <c r="AK3237" s="15"/>
      <c r="AL3237" s="15"/>
      <c r="AM3237" s="15"/>
      <c r="AO3237" s="15"/>
      <c r="AP3237" s="15"/>
      <c r="AQ3237" s="15"/>
      <c r="AR3237" s="15"/>
    </row>
    <row r="3238" spans="1:44">
      <c r="A3238" s="14">
        <v>45179.49627314815</v>
      </c>
      <c r="B3238" s="15" t="s">
        <v>1419</v>
      </c>
      <c r="C3238" s="15" t="s">
        <v>11</v>
      </c>
      <c r="D3238" s="14">
        <v>45179.49627314815</v>
      </c>
      <c r="E3238" s="15">
        <f t="shared" ca="1" si="88"/>
        <v>3247</v>
      </c>
      <c r="F3238" s="15" t="s">
        <v>12</v>
      </c>
      <c r="G3238" s="15" t="s">
        <v>13</v>
      </c>
      <c r="H3238" s="15" t="s">
        <v>107</v>
      </c>
      <c r="I3238" s="15" t="s">
        <v>108</v>
      </c>
      <c r="J3238" s="15" t="s">
        <v>1420</v>
      </c>
      <c r="K3238" s="16" t="s">
        <v>1421</v>
      </c>
      <c r="L3238" s="15" t="s">
        <v>1422</v>
      </c>
      <c r="M3238" s="15" t="s">
        <v>1423</v>
      </c>
      <c r="N3238" s="15" t="s">
        <v>1287</v>
      </c>
      <c r="O3238" s="15" t="s">
        <v>791</v>
      </c>
      <c r="P3238" s="15" t="s">
        <v>42</v>
      </c>
      <c r="Q3238" s="15" t="s">
        <v>1425</v>
      </c>
      <c r="R3238" s="16" t="s">
        <v>1426</v>
      </c>
      <c r="S3238" s="16" t="s">
        <v>1427</v>
      </c>
      <c r="T3238" s="16" t="s">
        <v>1428</v>
      </c>
      <c r="U3238" s="18">
        <v>45119</v>
      </c>
      <c r="V3238" s="18">
        <v>45485</v>
      </c>
      <c r="W3238" s="15" t="s">
        <v>1429</v>
      </c>
      <c r="X3238" s="15" t="s">
        <v>1430</v>
      </c>
      <c r="Y3238" s="15" t="s">
        <v>41</v>
      </c>
      <c r="Z3238" s="15" t="s">
        <v>1424</v>
      </c>
      <c r="AA3238" s="15" t="s">
        <v>42</v>
      </c>
      <c r="AB3238" s="15" t="s">
        <v>1423</v>
      </c>
      <c r="AC3238" s="15" t="s">
        <v>1287</v>
      </c>
      <c r="AD3238" s="15" t="s">
        <v>1431</v>
      </c>
      <c r="AE3238" s="15" t="s">
        <v>1432</v>
      </c>
      <c r="AF3238" s="15" t="s">
        <v>1433</v>
      </c>
      <c r="AG3238" s="15"/>
      <c r="AH3238" s="15"/>
      <c r="AI3238" s="15"/>
      <c r="AJ3238" s="15"/>
      <c r="AK3238" s="15"/>
      <c r="AL3238" s="15"/>
      <c r="AM3238" s="15"/>
      <c r="AO3238" s="15"/>
      <c r="AP3238" s="15"/>
      <c r="AQ3238" s="15"/>
      <c r="AR3238" s="15"/>
    </row>
    <row r="3239" spans="1:44">
      <c r="A3239" s="14">
        <v>45209.49627314815</v>
      </c>
      <c r="B3239" s="15" t="s">
        <v>1419</v>
      </c>
      <c r="C3239" s="15" t="s">
        <v>11</v>
      </c>
      <c r="D3239" s="14">
        <v>45209.49627314815</v>
      </c>
      <c r="E3239" s="15">
        <f t="shared" ca="1" si="88"/>
        <v>2312</v>
      </c>
      <c r="F3239" s="15" t="s">
        <v>12</v>
      </c>
      <c r="G3239" s="15" t="s">
        <v>13</v>
      </c>
      <c r="H3239" s="15" t="s">
        <v>107</v>
      </c>
      <c r="I3239" s="15" t="s">
        <v>108</v>
      </c>
      <c r="J3239" s="15" t="s">
        <v>1420</v>
      </c>
      <c r="K3239" s="16" t="s">
        <v>1421</v>
      </c>
      <c r="L3239" s="15" t="s">
        <v>1422</v>
      </c>
      <c r="M3239" s="15" t="s">
        <v>1423</v>
      </c>
      <c r="N3239" s="15" t="s">
        <v>1287</v>
      </c>
      <c r="O3239" s="15" t="s">
        <v>791</v>
      </c>
      <c r="P3239" s="15" t="s">
        <v>42</v>
      </c>
      <c r="Q3239" s="15" t="s">
        <v>1425</v>
      </c>
      <c r="R3239" s="16" t="s">
        <v>1426</v>
      </c>
      <c r="S3239" s="16" t="s">
        <v>1427</v>
      </c>
      <c r="T3239" s="16" t="s">
        <v>1428</v>
      </c>
      <c r="U3239" s="18">
        <v>45119</v>
      </c>
      <c r="V3239" s="18">
        <v>45485</v>
      </c>
      <c r="W3239" s="15" t="s">
        <v>1429</v>
      </c>
      <c r="X3239" s="15" t="s">
        <v>1430</v>
      </c>
      <c r="Y3239" s="15" t="s">
        <v>41</v>
      </c>
      <c r="Z3239" s="15" t="s">
        <v>1424</v>
      </c>
      <c r="AA3239" s="15" t="s">
        <v>42</v>
      </c>
      <c r="AB3239" s="15" t="s">
        <v>1423</v>
      </c>
      <c r="AC3239" s="15" t="s">
        <v>1287</v>
      </c>
      <c r="AD3239" s="15" t="s">
        <v>1431</v>
      </c>
      <c r="AE3239" s="15" t="s">
        <v>1432</v>
      </c>
      <c r="AF3239" s="15" t="s">
        <v>1433</v>
      </c>
      <c r="AG3239" s="15"/>
      <c r="AH3239" s="15"/>
      <c r="AI3239" s="15"/>
      <c r="AJ3239" s="15"/>
      <c r="AK3239" s="15"/>
      <c r="AL3239" s="15"/>
      <c r="AM3239" s="15"/>
      <c r="AO3239" s="15"/>
      <c r="AP3239" s="15"/>
      <c r="AQ3239" s="15"/>
      <c r="AR3239" s="15"/>
    </row>
    <row r="3240" spans="1:44">
      <c r="A3240" s="14">
        <v>45240.49627314815</v>
      </c>
      <c r="B3240" s="15" t="s">
        <v>1419</v>
      </c>
      <c r="C3240" s="15" t="s">
        <v>11</v>
      </c>
      <c r="D3240" s="14">
        <v>45240.49627314815</v>
      </c>
      <c r="E3240" s="15">
        <f t="shared" ca="1" si="88"/>
        <v>2265</v>
      </c>
      <c r="F3240" s="15" t="s">
        <v>12</v>
      </c>
      <c r="G3240" s="15" t="s">
        <v>13</v>
      </c>
      <c r="H3240" s="15" t="s">
        <v>107</v>
      </c>
      <c r="I3240" s="15" t="s">
        <v>108</v>
      </c>
      <c r="J3240" s="15" t="s">
        <v>1420</v>
      </c>
      <c r="K3240" s="16" t="s">
        <v>1421</v>
      </c>
      <c r="L3240" s="15" t="s">
        <v>1422</v>
      </c>
      <c r="M3240" s="15" t="s">
        <v>1423</v>
      </c>
      <c r="N3240" s="15" t="s">
        <v>1287</v>
      </c>
      <c r="O3240" s="15" t="s">
        <v>791</v>
      </c>
      <c r="P3240" s="15" t="s">
        <v>42</v>
      </c>
      <c r="Q3240" s="15" t="s">
        <v>1425</v>
      </c>
      <c r="R3240" s="16" t="s">
        <v>1426</v>
      </c>
      <c r="S3240" s="16" t="s">
        <v>1427</v>
      </c>
      <c r="T3240" s="16" t="s">
        <v>1428</v>
      </c>
      <c r="U3240" s="18">
        <v>45119</v>
      </c>
      <c r="V3240" s="18">
        <v>45485</v>
      </c>
      <c r="W3240" s="15" t="s">
        <v>1429</v>
      </c>
      <c r="X3240" s="15" t="s">
        <v>1430</v>
      </c>
      <c r="Y3240" s="15" t="s">
        <v>41</v>
      </c>
      <c r="Z3240" s="15" t="s">
        <v>1424</v>
      </c>
      <c r="AA3240" s="15" t="s">
        <v>42</v>
      </c>
      <c r="AB3240" s="15" t="s">
        <v>1423</v>
      </c>
      <c r="AC3240" s="15" t="s">
        <v>1287</v>
      </c>
      <c r="AD3240" s="15" t="s">
        <v>1431</v>
      </c>
      <c r="AE3240" s="15" t="s">
        <v>1432</v>
      </c>
      <c r="AF3240" s="15" t="s">
        <v>1433</v>
      </c>
      <c r="AG3240" s="15"/>
      <c r="AH3240" s="15"/>
      <c r="AI3240" s="15"/>
      <c r="AJ3240" s="15"/>
      <c r="AK3240" s="15"/>
      <c r="AL3240" s="15"/>
      <c r="AM3240" s="15"/>
      <c r="AO3240" s="15"/>
      <c r="AP3240" s="15"/>
      <c r="AQ3240" s="15"/>
      <c r="AR3240" s="15"/>
    </row>
    <row r="3241" spans="1:44" s="15" customFormat="1">
      <c r="A3241" s="14">
        <v>45270.49627314815</v>
      </c>
      <c r="B3241" s="15" t="s">
        <v>1419</v>
      </c>
      <c r="C3241" s="15" t="s">
        <v>11</v>
      </c>
      <c r="D3241" s="14">
        <v>45270.49627314815</v>
      </c>
      <c r="E3241" s="15">
        <f t="shared" ca="1" si="88"/>
        <v>3277</v>
      </c>
      <c r="F3241" s="15" t="s">
        <v>12</v>
      </c>
      <c r="G3241" s="15" t="s">
        <v>13</v>
      </c>
      <c r="H3241" s="15" t="s">
        <v>107</v>
      </c>
      <c r="I3241" s="15" t="s">
        <v>108</v>
      </c>
      <c r="J3241" s="15" t="s">
        <v>1420</v>
      </c>
      <c r="K3241" s="16" t="s">
        <v>1421</v>
      </c>
      <c r="L3241" s="15" t="s">
        <v>1422</v>
      </c>
      <c r="M3241" s="15" t="s">
        <v>1423</v>
      </c>
      <c r="N3241" s="15" t="s">
        <v>1287</v>
      </c>
      <c r="O3241" s="15" t="s">
        <v>791</v>
      </c>
      <c r="P3241" s="15" t="s">
        <v>42</v>
      </c>
      <c r="Q3241" s="15" t="s">
        <v>1425</v>
      </c>
      <c r="R3241" s="16" t="s">
        <v>1426</v>
      </c>
      <c r="S3241" s="16" t="s">
        <v>1427</v>
      </c>
      <c r="T3241" s="16" t="s">
        <v>1428</v>
      </c>
      <c r="U3241" s="18">
        <v>45119</v>
      </c>
      <c r="V3241" s="18">
        <v>45485</v>
      </c>
      <c r="W3241" s="15" t="s">
        <v>1429</v>
      </c>
      <c r="X3241" s="15" t="s">
        <v>1430</v>
      </c>
      <c r="Y3241" s="15" t="s">
        <v>41</v>
      </c>
      <c r="Z3241" s="15" t="s">
        <v>1424</v>
      </c>
      <c r="AA3241" s="15" t="s">
        <v>42</v>
      </c>
      <c r="AB3241" s="15" t="s">
        <v>1423</v>
      </c>
      <c r="AC3241" s="15" t="s">
        <v>1287</v>
      </c>
      <c r="AD3241" s="15" t="s">
        <v>1431</v>
      </c>
      <c r="AE3241" s="15" t="s">
        <v>1432</v>
      </c>
      <c r="AF3241" s="15" t="s">
        <v>1433</v>
      </c>
      <c r="AN3241"/>
    </row>
    <row r="3242" spans="1:44" s="15" customFormat="1">
      <c r="A3242" s="14">
        <v>44206.626342592594</v>
      </c>
      <c r="B3242" s="15" t="s">
        <v>1434</v>
      </c>
      <c r="C3242" s="15" t="s">
        <v>11</v>
      </c>
      <c r="D3242" s="14">
        <v>44206.626342592594</v>
      </c>
      <c r="E3242" s="15">
        <f ca="1">RANDBETWEEN(2300,4800)</f>
        <v>2901</v>
      </c>
      <c r="F3242" s="15" t="s">
        <v>12</v>
      </c>
      <c r="G3242" s="15" t="s">
        <v>13</v>
      </c>
      <c r="H3242" s="15" t="s">
        <v>107</v>
      </c>
      <c r="I3242" s="15" t="s">
        <v>108</v>
      </c>
      <c r="J3242" s="15" t="s">
        <v>1435</v>
      </c>
      <c r="K3242" s="16" t="s">
        <v>1436</v>
      </c>
      <c r="L3242" s="15" t="s">
        <v>1437</v>
      </c>
      <c r="M3242" s="15" t="s">
        <v>1438</v>
      </c>
      <c r="N3242" s="15" t="s">
        <v>1439</v>
      </c>
      <c r="O3242" s="15" t="s">
        <v>114</v>
      </c>
      <c r="P3242" s="15" t="s">
        <v>42</v>
      </c>
      <c r="Q3242" s="15" t="s">
        <v>1442</v>
      </c>
      <c r="R3242" s="16" t="s">
        <v>1443</v>
      </c>
      <c r="S3242" s="16" t="s">
        <v>1444</v>
      </c>
      <c r="T3242" s="16" t="s">
        <v>1445</v>
      </c>
      <c r="U3242" s="17">
        <v>44864</v>
      </c>
      <c r="V3242" s="17">
        <v>45229</v>
      </c>
      <c r="W3242" s="15" t="s">
        <v>1446</v>
      </c>
      <c r="X3242" s="15" t="s">
        <v>1447</v>
      </c>
      <c r="Y3242" s="15" t="s">
        <v>41</v>
      </c>
      <c r="Z3242" s="15" t="s">
        <v>1441</v>
      </c>
      <c r="AA3242" s="15" t="s">
        <v>42</v>
      </c>
      <c r="AB3242" s="15" t="s">
        <v>1440</v>
      </c>
      <c r="AC3242" s="15" t="s">
        <v>1439</v>
      </c>
      <c r="AD3242" s="15" t="s">
        <v>1448</v>
      </c>
      <c r="AE3242" s="15" t="s">
        <v>1449</v>
      </c>
      <c r="AF3242" s="15" t="s">
        <v>1450</v>
      </c>
      <c r="AK3242"/>
    </row>
    <row r="3243" spans="1:44" s="15" customFormat="1">
      <c r="A3243" s="14">
        <v>44237.626342592594</v>
      </c>
      <c r="B3243" s="15" t="s">
        <v>1434</v>
      </c>
      <c r="C3243" s="15" t="s">
        <v>11</v>
      </c>
      <c r="D3243" s="14">
        <v>44237.626342592594</v>
      </c>
      <c r="E3243" s="15">
        <f t="shared" ref="E3243:E3277" ca="1" si="89">RANDBETWEEN(2300,4800)</f>
        <v>4751</v>
      </c>
      <c r="F3243" s="15" t="s">
        <v>12</v>
      </c>
      <c r="G3243" s="15" t="s">
        <v>13</v>
      </c>
      <c r="H3243" s="15" t="s">
        <v>107</v>
      </c>
      <c r="I3243" s="15" t="s">
        <v>108</v>
      </c>
      <c r="J3243" s="15" t="s">
        <v>1435</v>
      </c>
      <c r="K3243" s="16" t="s">
        <v>1436</v>
      </c>
      <c r="L3243" s="15" t="s">
        <v>1437</v>
      </c>
      <c r="M3243" s="15" t="s">
        <v>1438</v>
      </c>
      <c r="N3243" s="15" t="s">
        <v>1439</v>
      </c>
      <c r="O3243" s="15" t="s">
        <v>114</v>
      </c>
      <c r="P3243" s="15" t="s">
        <v>42</v>
      </c>
      <c r="Q3243" s="15" t="s">
        <v>1442</v>
      </c>
      <c r="R3243" s="16" t="s">
        <v>1443</v>
      </c>
      <c r="S3243" s="16" t="s">
        <v>1444</v>
      </c>
      <c r="T3243" s="16" t="s">
        <v>1445</v>
      </c>
      <c r="U3243" s="17">
        <v>44864</v>
      </c>
      <c r="V3243" s="17">
        <v>45229</v>
      </c>
      <c r="W3243" s="15" t="s">
        <v>1446</v>
      </c>
      <c r="X3243" s="15" t="s">
        <v>1447</v>
      </c>
      <c r="Y3243" s="15" t="s">
        <v>41</v>
      </c>
      <c r="Z3243" s="15" t="s">
        <v>1441</v>
      </c>
      <c r="AA3243" s="15" t="s">
        <v>42</v>
      </c>
      <c r="AB3243" s="15" t="s">
        <v>1440</v>
      </c>
      <c r="AC3243" s="15" t="s">
        <v>1439</v>
      </c>
      <c r="AD3243" s="15" t="s">
        <v>1448</v>
      </c>
      <c r="AE3243" s="15" t="s">
        <v>1449</v>
      </c>
      <c r="AF3243" s="15" t="s">
        <v>1450</v>
      </c>
      <c r="AM3243"/>
    </row>
    <row r="3244" spans="1:44" s="15" customFormat="1">
      <c r="A3244" s="14">
        <v>44265.626342592594</v>
      </c>
      <c r="B3244" s="15" t="s">
        <v>1434</v>
      </c>
      <c r="C3244" s="15" t="s">
        <v>11</v>
      </c>
      <c r="D3244" s="14">
        <v>44265.626342592594</v>
      </c>
      <c r="E3244" s="15">
        <f t="shared" ca="1" si="89"/>
        <v>2488</v>
      </c>
      <c r="F3244" s="15" t="s">
        <v>12</v>
      </c>
      <c r="G3244" s="15" t="s">
        <v>13</v>
      </c>
      <c r="H3244" s="15" t="s">
        <v>107</v>
      </c>
      <c r="I3244" s="15" t="s">
        <v>108</v>
      </c>
      <c r="J3244" s="15" t="s">
        <v>1435</v>
      </c>
      <c r="K3244" s="16" t="s">
        <v>1436</v>
      </c>
      <c r="L3244" s="15" t="s">
        <v>1437</v>
      </c>
      <c r="M3244" s="15" t="s">
        <v>1438</v>
      </c>
      <c r="N3244" s="15" t="s">
        <v>1439</v>
      </c>
      <c r="O3244" s="15" t="s">
        <v>114</v>
      </c>
      <c r="P3244" s="15" t="s">
        <v>42</v>
      </c>
      <c r="Q3244" s="15" t="s">
        <v>1442</v>
      </c>
      <c r="R3244" s="16" t="s">
        <v>1443</v>
      </c>
      <c r="S3244" s="16" t="s">
        <v>1444</v>
      </c>
      <c r="T3244" s="16" t="s">
        <v>1445</v>
      </c>
      <c r="U3244" s="17">
        <v>44864</v>
      </c>
      <c r="V3244" s="17">
        <v>45229</v>
      </c>
      <c r="W3244" s="15" t="s">
        <v>1446</v>
      </c>
      <c r="X3244" s="15" t="s">
        <v>1447</v>
      </c>
      <c r="Y3244" s="15" t="s">
        <v>41</v>
      </c>
      <c r="Z3244" s="15" t="s">
        <v>1441</v>
      </c>
      <c r="AA3244" s="15" t="s">
        <v>42</v>
      </c>
      <c r="AB3244" s="15" t="s">
        <v>1440</v>
      </c>
      <c r="AC3244" s="15" t="s">
        <v>1439</v>
      </c>
      <c r="AD3244" s="15" t="s">
        <v>1448</v>
      </c>
      <c r="AE3244" s="15" t="s">
        <v>1449</v>
      </c>
      <c r="AF3244" s="15" t="s">
        <v>1450</v>
      </c>
      <c r="AI3244"/>
      <c r="AM3244"/>
    </row>
    <row r="3245" spans="1:44" s="15" customFormat="1">
      <c r="A3245" s="14">
        <v>44296.626342592594</v>
      </c>
      <c r="B3245" s="15" t="s">
        <v>1434</v>
      </c>
      <c r="C3245" s="15" t="s">
        <v>11</v>
      </c>
      <c r="D3245" s="14">
        <v>44296.626342592594</v>
      </c>
      <c r="E3245" s="15">
        <f t="shared" ca="1" si="89"/>
        <v>3182</v>
      </c>
      <c r="F3245" s="15" t="s">
        <v>12</v>
      </c>
      <c r="G3245" s="15" t="s">
        <v>13</v>
      </c>
      <c r="H3245" s="15" t="s">
        <v>107</v>
      </c>
      <c r="I3245" s="15" t="s">
        <v>108</v>
      </c>
      <c r="J3245" s="15" t="s">
        <v>1435</v>
      </c>
      <c r="K3245" s="16" t="s">
        <v>1436</v>
      </c>
      <c r="L3245" s="15" t="s">
        <v>1437</v>
      </c>
      <c r="M3245" s="15" t="s">
        <v>1438</v>
      </c>
      <c r="N3245" s="15" t="s">
        <v>1439</v>
      </c>
      <c r="O3245" s="15" t="s">
        <v>114</v>
      </c>
      <c r="P3245" s="15" t="s">
        <v>42</v>
      </c>
      <c r="Q3245" s="15" t="s">
        <v>1442</v>
      </c>
      <c r="R3245" s="16" t="s">
        <v>1443</v>
      </c>
      <c r="S3245" s="16" t="s">
        <v>1444</v>
      </c>
      <c r="T3245" s="16" t="s">
        <v>1445</v>
      </c>
      <c r="U3245" s="17">
        <v>44864</v>
      </c>
      <c r="V3245" s="17">
        <v>45229</v>
      </c>
      <c r="W3245" s="15" t="s">
        <v>1446</v>
      </c>
      <c r="X3245" s="15" t="s">
        <v>1447</v>
      </c>
      <c r="Y3245" s="15" t="s">
        <v>41</v>
      </c>
      <c r="Z3245" s="15" t="s">
        <v>1441</v>
      </c>
      <c r="AA3245" s="15" t="s">
        <v>42</v>
      </c>
      <c r="AB3245" s="15" t="s">
        <v>1440</v>
      </c>
      <c r="AC3245" s="15" t="s">
        <v>1439</v>
      </c>
      <c r="AD3245" s="15" t="s">
        <v>1448</v>
      </c>
      <c r="AE3245" s="15" t="s">
        <v>1449</v>
      </c>
      <c r="AF3245" s="15" t="s">
        <v>1450</v>
      </c>
      <c r="AI3245"/>
      <c r="AM3245"/>
    </row>
    <row r="3246" spans="1:44" s="15" customFormat="1">
      <c r="A3246" s="14">
        <v>44326.626342592594</v>
      </c>
      <c r="B3246" s="15" t="s">
        <v>1434</v>
      </c>
      <c r="C3246" s="15" t="s">
        <v>11</v>
      </c>
      <c r="D3246" s="14">
        <v>44326.626342592594</v>
      </c>
      <c r="E3246" s="15">
        <f t="shared" ca="1" si="89"/>
        <v>2856</v>
      </c>
      <c r="F3246" s="15" t="s">
        <v>12</v>
      </c>
      <c r="G3246" s="15" t="s">
        <v>13</v>
      </c>
      <c r="H3246" s="15" t="s">
        <v>107</v>
      </c>
      <c r="I3246" s="15" t="s">
        <v>108</v>
      </c>
      <c r="J3246" s="15" t="s">
        <v>1435</v>
      </c>
      <c r="K3246" s="16" t="s">
        <v>1436</v>
      </c>
      <c r="L3246" s="15" t="s">
        <v>1437</v>
      </c>
      <c r="M3246" s="15" t="s">
        <v>1438</v>
      </c>
      <c r="N3246" s="15" t="s">
        <v>1439</v>
      </c>
      <c r="O3246" s="15" t="s">
        <v>114</v>
      </c>
      <c r="P3246" s="15" t="s">
        <v>42</v>
      </c>
      <c r="Q3246" s="15" t="s">
        <v>1442</v>
      </c>
      <c r="R3246" s="16" t="s">
        <v>1443</v>
      </c>
      <c r="S3246" s="16" t="s">
        <v>1444</v>
      </c>
      <c r="T3246" s="16" t="s">
        <v>1445</v>
      </c>
      <c r="U3246" s="17">
        <v>44864</v>
      </c>
      <c r="V3246" s="17">
        <v>45229</v>
      </c>
      <c r="W3246" s="15" t="s">
        <v>1446</v>
      </c>
      <c r="X3246" s="15" t="s">
        <v>1447</v>
      </c>
      <c r="Y3246" s="15" t="s">
        <v>41</v>
      </c>
      <c r="Z3246" s="15" t="s">
        <v>1441</v>
      </c>
      <c r="AA3246" s="15" t="s">
        <v>42</v>
      </c>
      <c r="AB3246" s="15" t="s">
        <v>1440</v>
      </c>
      <c r="AC3246" s="15" t="s">
        <v>1439</v>
      </c>
      <c r="AD3246" s="15" t="s">
        <v>1448</v>
      </c>
      <c r="AE3246" s="15" t="s">
        <v>1449</v>
      </c>
      <c r="AF3246" s="15" t="s">
        <v>1450</v>
      </c>
      <c r="AG3246"/>
      <c r="AI3246"/>
      <c r="AM3246"/>
    </row>
    <row r="3247" spans="1:44" s="15" customFormat="1">
      <c r="A3247" s="14">
        <v>44357.626342592594</v>
      </c>
      <c r="B3247" s="15" t="s">
        <v>1434</v>
      </c>
      <c r="C3247" s="15" t="s">
        <v>11</v>
      </c>
      <c r="D3247" s="14">
        <v>44357.626342592594</v>
      </c>
      <c r="E3247" s="15">
        <f t="shared" ca="1" si="89"/>
        <v>4610</v>
      </c>
      <c r="F3247" s="15" t="s">
        <v>12</v>
      </c>
      <c r="G3247" s="15" t="s">
        <v>13</v>
      </c>
      <c r="H3247" s="15" t="s">
        <v>107</v>
      </c>
      <c r="I3247" s="15" t="s">
        <v>108</v>
      </c>
      <c r="J3247" s="15" t="s">
        <v>1435</v>
      </c>
      <c r="K3247" s="16" t="s">
        <v>1436</v>
      </c>
      <c r="L3247" s="15" t="s">
        <v>1437</v>
      </c>
      <c r="M3247" s="15" t="s">
        <v>1438</v>
      </c>
      <c r="N3247" s="15" t="s">
        <v>1439</v>
      </c>
      <c r="O3247" s="15" t="s">
        <v>114</v>
      </c>
      <c r="P3247" s="15" t="s">
        <v>42</v>
      </c>
      <c r="Q3247" s="15" t="s">
        <v>1442</v>
      </c>
      <c r="R3247" s="16" t="s">
        <v>1443</v>
      </c>
      <c r="S3247" s="16" t="s">
        <v>1444</v>
      </c>
      <c r="T3247" s="16" t="s">
        <v>1445</v>
      </c>
      <c r="U3247" s="17">
        <v>44864</v>
      </c>
      <c r="V3247" s="17">
        <v>45229</v>
      </c>
      <c r="W3247" s="15" t="s">
        <v>1446</v>
      </c>
      <c r="X3247" s="15" t="s">
        <v>1447</v>
      </c>
      <c r="Y3247" s="15" t="s">
        <v>41</v>
      </c>
      <c r="Z3247" s="15" t="s">
        <v>1441</v>
      </c>
      <c r="AA3247" s="15" t="s">
        <v>42</v>
      </c>
      <c r="AB3247" s="15" t="s">
        <v>1440</v>
      </c>
      <c r="AC3247" s="15" t="s">
        <v>1439</v>
      </c>
      <c r="AD3247" s="15" t="s">
        <v>1448</v>
      </c>
      <c r="AE3247" s="15" t="s">
        <v>1449</v>
      </c>
      <c r="AF3247" s="15" t="s">
        <v>1450</v>
      </c>
      <c r="AG3247"/>
      <c r="AI3247"/>
      <c r="AM3247"/>
    </row>
    <row r="3248" spans="1:44" s="15" customFormat="1">
      <c r="A3248" s="14">
        <v>44387.626342592594</v>
      </c>
      <c r="B3248" s="15" t="s">
        <v>1434</v>
      </c>
      <c r="C3248" s="15" t="s">
        <v>11</v>
      </c>
      <c r="D3248" s="14">
        <v>44387.626342592594</v>
      </c>
      <c r="E3248" s="15">
        <f t="shared" ca="1" si="89"/>
        <v>3458</v>
      </c>
      <c r="F3248" s="15" t="s">
        <v>12</v>
      </c>
      <c r="G3248" s="15" t="s">
        <v>13</v>
      </c>
      <c r="H3248" s="15" t="s">
        <v>107</v>
      </c>
      <c r="I3248" s="15" t="s">
        <v>108</v>
      </c>
      <c r="J3248" s="15" t="s">
        <v>1435</v>
      </c>
      <c r="K3248" s="16" t="s">
        <v>1436</v>
      </c>
      <c r="L3248" s="15" t="s">
        <v>1437</v>
      </c>
      <c r="M3248" s="15" t="s">
        <v>1438</v>
      </c>
      <c r="N3248" s="15" t="s">
        <v>1439</v>
      </c>
      <c r="O3248" s="15" t="s">
        <v>114</v>
      </c>
      <c r="P3248" s="15" t="s">
        <v>42</v>
      </c>
      <c r="Q3248" s="15" t="s">
        <v>1442</v>
      </c>
      <c r="R3248" s="16" t="s">
        <v>1443</v>
      </c>
      <c r="S3248" s="16" t="s">
        <v>1444</v>
      </c>
      <c r="T3248" s="16" t="s">
        <v>1445</v>
      </c>
      <c r="U3248" s="17">
        <v>44864</v>
      </c>
      <c r="V3248" s="17">
        <v>45229</v>
      </c>
      <c r="W3248" s="15" t="s">
        <v>1446</v>
      </c>
      <c r="X3248" s="15" t="s">
        <v>1447</v>
      </c>
      <c r="Y3248" s="15" t="s">
        <v>41</v>
      </c>
      <c r="Z3248" s="15" t="s">
        <v>1441</v>
      </c>
      <c r="AA3248" s="15" t="s">
        <v>42</v>
      </c>
      <c r="AB3248" s="15" t="s">
        <v>1440</v>
      </c>
      <c r="AC3248" s="15" t="s">
        <v>1439</v>
      </c>
      <c r="AD3248" s="15" t="s">
        <v>1448</v>
      </c>
      <c r="AE3248" s="15" t="s">
        <v>1449</v>
      </c>
      <c r="AF3248" s="15" t="s">
        <v>1450</v>
      </c>
      <c r="AG3248"/>
      <c r="AI3248"/>
      <c r="AM3248"/>
    </row>
    <row r="3249" spans="1:43" s="15" customFormat="1">
      <c r="A3249" s="14">
        <v>44418.626342592594</v>
      </c>
      <c r="B3249" s="15" t="s">
        <v>1434</v>
      </c>
      <c r="C3249" s="15" t="s">
        <v>11</v>
      </c>
      <c r="D3249" s="14">
        <v>44418.626342592594</v>
      </c>
      <c r="E3249" s="15">
        <f t="shared" ca="1" si="89"/>
        <v>4517</v>
      </c>
      <c r="F3249" s="15" t="s">
        <v>12</v>
      </c>
      <c r="G3249" s="15" t="s">
        <v>13</v>
      </c>
      <c r="H3249" s="15" t="s">
        <v>107</v>
      </c>
      <c r="I3249" s="15" t="s">
        <v>108</v>
      </c>
      <c r="J3249" s="15" t="s">
        <v>1435</v>
      </c>
      <c r="K3249" s="16" t="s">
        <v>1436</v>
      </c>
      <c r="L3249" s="15" t="s">
        <v>1437</v>
      </c>
      <c r="M3249" s="15" t="s">
        <v>1438</v>
      </c>
      <c r="N3249" s="15" t="s">
        <v>1439</v>
      </c>
      <c r="O3249" s="15" t="s">
        <v>114</v>
      </c>
      <c r="P3249" s="15" t="s">
        <v>42</v>
      </c>
      <c r="Q3249" s="15" t="s">
        <v>1442</v>
      </c>
      <c r="R3249" s="16" t="s">
        <v>1443</v>
      </c>
      <c r="S3249" s="16" t="s">
        <v>1444</v>
      </c>
      <c r="T3249" s="16" t="s">
        <v>1445</v>
      </c>
      <c r="U3249" s="17">
        <v>44864</v>
      </c>
      <c r="V3249" s="17">
        <v>45229</v>
      </c>
      <c r="W3249" s="15" t="s">
        <v>1446</v>
      </c>
      <c r="X3249" s="15" t="s">
        <v>1447</v>
      </c>
      <c r="Y3249" s="15" t="s">
        <v>41</v>
      </c>
      <c r="Z3249" s="15" t="s">
        <v>1441</v>
      </c>
      <c r="AA3249" s="15" t="s">
        <v>42</v>
      </c>
      <c r="AB3249" s="15" t="s">
        <v>1440</v>
      </c>
      <c r="AC3249" s="15" t="s">
        <v>1439</v>
      </c>
      <c r="AD3249" s="15" t="s">
        <v>1448</v>
      </c>
      <c r="AE3249" s="15" t="s">
        <v>1449</v>
      </c>
      <c r="AF3249" s="15" t="s">
        <v>1450</v>
      </c>
      <c r="AG3249"/>
      <c r="AI3249"/>
      <c r="AM3249"/>
    </row>
    <row r="3250" spans="1:43" s="15" customFormat="1">
      <c r="A3250" s="14">
        <v>44449.626342592594</v>
      </c>
      <c r="B3250" s="15" t="s">
        <v>1434</v>
      </c>
      <c r="C3250" s="15" t="s">
        <v>11</v>
      </c>
      <c r="D3250" s="14">
        <v>44449.626342592594</v>
      </c>
      <c r="E3250" s="15">
        <f t="shared" ca="1" si="89"/>
        <v>4665</v>
      </c>
      <c r="F3250" s="15" t="s">
        <v>12</v>
      </c>
      <c r="G3250" s="15" t="s">
        <v>13</v>
      </c>
      <c r="H3250" s="15" t="s">
        <v>107</v>
      </c>
      <c r="I3250" s="15" t="s">
        <v>108</v>
      </c>
      <c r="J3250" s="15" t="s">
        <v>1435</v>
      </c>
      <c r="K3250" s="16" t="s">
        <v>1436</v>
      </c>
      <c r="L3250" s="15" t="s">
        <v>1437</v>
      </c>
      <c r="M3250" s="15" t="s">
        <v>1438</v>
      </c>
      <c r="N3250" s="15" t="s">
        <v>1439</v>
      </c>
      <c r="O3250" s="15" t="s">
        <v>114</v>
      </c>
      <c r="P3250" s="15" t="s">
        <v>42</v>
      </c>
      <c r="Q3250" s="15" t="s">
        <v>1442</v>
      </c>
      <c r="R3250" s="16" t="s">
        <v>1443</v>
      </c>
      <c r="S3250" s="16" t="s">
        <v>1444</v>
      </c>
      <c r="T3250" s="16" t="s">
        <v>1445</v>
      </c>
      <c r="U3250" s="17">
        <v>44864</v>
      </c>
      <c r="V3250" s="17">
        <v>45229</v>
      </c>
      <c r="W3250" s="15" t="s">
        <v>1446</v>
      </c>
      <c r="X3250" s="15" t="s">
        <v>1447</v>
      </c>
      <c r="Y3250" s="15" t="s">
        <v>41</v>
      </c>
      <c r="Z3250" s="15" t="s">
        <v>1441</v>
      </c>
      <c r="AA3250" s="15" t="s">
        <v>42</v>
      </c>
      <c r="AB3250" s="15" t="s">
        <v>1440</v>
      </c>
      <c r="AC3250" s="15" t="s">
        <v>1439</v>
      </c>
      <c r="AD3250" s="15" t="s">
        <v>1448</v>
      </c>
      <c r="AE3250" s="15" t="s">
        <v>1449</v>
      </c>
      <c r="AF3250" s="15" t="s">
        <v>1450</v>
      </c>
      <c r="AO3250"/>
    </row>
    <row r="3251" spans="1:43" s="15" customFormat="1">
      <c r="A3251" s="14">
        <v>44479.626342592594</v>
      </c>
      <c r="B3251" s="15" t="s">
        <v>1434</v>
      </c>
      <c r="C3251" s="15" t="s">
        <v>11</v>
      </c>
      <c r="D3251" s="14">
        <v>44479.626342592594</v>
      </c>
      <c r="E3251" s="15">
        <f t="shared" ca="1" si="89"/>
        <v>4702</v>
      </c>
      <c r="F3251" s="15" t="s">
        <v>12</v>
      </c>
      <c r="G3251" s="15" t="s">
        <v>13</v>
      </c>
      <c r="H3251" s="15" t="s">
        <v>107</v>
      </c>
      <c r="I3251" s="15" t="s">
        <v>108</v>
      </c>
      <c r="J3251" s="15" t="s">
        <v>1435</v>
      </c>
      <c r="K3251" s="16" t="s">
        <v>1436</v>
      </c>
      <c r="L3251" s="15" t="s">
        <v>1437</v>
      </c>
      <c r="M3251" s="15" t="s">
        <v>1438</v>
      </c>
      <c r="N3251" s="15" t="s">
        <v>1439</v>
      </c>
      <c r="O3251" s="15" t="s">
        <v>114</v>
      </c>
      <c r="P3251" s="15" t="s">
        <v>42</v>
      </c>
      <c r="Q3251" s="15" t="s">
        <v>1442</v>
      </c>
      <c r="R3251" s="16" t="s">
        <v>1443</v>
      </c>
      <c r="S3251" s="16" t="s">
        <v>1444</v>
      </c>
      <c r="T3251" s="16" t="s">
        <v>1445</v>
      </c>
      <c r="U3251" s="17">
        <v>44864</v>
      </c>
      <c r="V3251" s="17">
        <v>45229</v>
      </c>
      <c r="W3251" s="15" t="s">
        <v>1446</v>
      </c>
      <c r="X3251" s="15" t="s">
        <v>1447</v>
      </c>
      <c r="Y3251" s="15" t="s">
        <v>41</v>
      </c>
      <c r="Z3251" s="15" t="s">
        <v>1441</v>
      </c>
      <c r="AA3251" s="15" t="s">
        <v>42</v>
      </c>
      <c r="AB3251" s="15" t="s">
        <v>1440</v>
      </c>
      <c r="AC3251" s="15" t="s">
        <v>1439</v>
      </c>
      <c r="AD3251" s="15" t="s">
        <v>1448</v>
      </c>
      <c r="AE3251" s="15" t="s">
        <v>1449</v>
      </c>
      <c r="AF3251" s="15" t="s">
        <v>1450</v>
      </c>
      <c r="AH3251"/>
      <c r="AO3251"/>
    </row>
    <row r="3252" spans="1:43" s="15" customFormat="1">
      <c r="A3252" s="14">
        <v>44510.626342592594</v>
      </c>
      <c r="B3252" s="15" t="s">
        <v>1434</v>
      </c>
      <c r="C3252" s="15" t="s">
        <v>11</v>
      </c>
      <c r="D3252" s="14">
        <v>44510.626342592594</v>
      </c>
      <c r="E3252" s="15">
        <f t="shared" ca="1" si="89"/>
        <v>3058</v>
      </c>
      <c r="F3252" s="15" t="s">
        <v>12</v>
      </c>
      <c r="G3252" s="15" t="s">
        <v>13</v>
      </c>
      <c r="H3252" s="15" t="s">
        <v>107</v>
      </c>
      <c r="I3252" s="15" t="s">
        <v>108</v>
      </c>
      <c r="J3252" s="15" t="s">
        <v>1435</v>
      </c>
      <c r="K3252" s="16" t="s">
        <v>1436</v>
      </c>
      <c r="L3252" s="15" t="s">
        <v>1437</v>
      </c>
      <c r="M3252" s="15" t="s">
        <v>1438</v>
      </c>
      <c r="N3252" s="15" t="s">
        <v>1439</v>
      </c>
      <c r="O3252" s="15" t="s">
        <v>114</v>
      </c>
      <c r="P3252" s="15" t="s">
        <v>42</v>
      </c>
      <c r="Q3252" s="15" t="s">
        <v>1442</v>
      </c>
      <c r="R3252" s="16" t="s">
        <v>1443</v>
      </c>
      <c r="S3252" s="16" t="s">
        <v>1444</v>
      </c>
      <c r="T3252" s="16" t="s">
        <v>1445</v>
      </c>
      <c r="U3252" s="17">
        <v>44864</v>
      </c>
      <c r="V3252" s="17">
        <v>45229</v>
      </c>
      <c r="W3252" s="15" t="s">
        <v>1446</v>
      </c>
      <c r="X3252" s="15" t="s">
        <v>1447</v>
      </c>
      <c r="Y3252" s="15" t="s">
        <v>41</v>
      </c>
      <c r="Z3252" s="15" t="s">
        <v>1441</v>
      </c>
      <c r="AA3252" s="15" t="s">
        <v>42</v>
      </c>
      <c r="AB3252" s="15" t="s">
        <v>1440</v>
      </c>
      <c r="AC3252" s="15" t="s">
        <v>1439</v>
      </c>
      <c r="AD3252" s="15" t="s">
        <v>1448</v>
      </c>
      <c r="AE3252" s="15" t="s">
        <v>1449</v>
      </c>
      <c r="AF3252" s="15" t="s">
        <v>1450</v>
      </c>
      <c r="AH3252"/>
      <c r="AL3252"/>
      <c r="AO3252"/>
    </row>
    <row r="3253" spans="1:43" s="15" customFormat="1">
      <c r="A3253" s="14">
        <v>44540.626342592594</v>
      </c>
      <c r="B3253" s="15" t="s">
        <v>1434</v>
      </c>
      <c r="C3253" s="15" t="s">
        <v>11</v>
      </c>
      <c r="D3253" s="14">
        <v>44540.626342592594</v>
      </c>
      <c r="E3253" s="15">
        <f t="shared" ca="1" si="89"/>
        <v>3762</v>
      </c>
      <c r="F3253" s="15" t="s">
        <v>12</v>
      </c>
      <c r="G3253" s="15" t="s">
        <v>13</v>
      </c>
      <c r="H3253" s="15" t="s">
        <v>107</v>
      </c>
      <c r="I3253" s="15" t="s">
        <v>108</v>
      </c>
      <c r="J3253" s="15" t="s">
        <v>1435</v>
      </c>
      <c r="K3253" s="16" t="s">
        <v>1436</v>
      </c>
      <c r="L3253" s="15" t="s">
        <v>1437</v>
      </c>
      <c r="M3253" s="15" t="s">
        <v>1438</v>
      </c>
      <c r="N3253" s="15" t="s">
        <v>1439</v>
      </c>
      <c r="O3253" s="15" t="s">
        <v>114</v>
      </c>
      <c r="P3253" s="15" t="s">
        <v>42</v>
      </c>
      <c r="Q3253" s="15" t="s">
        <v>1442</v>
      </c>
      <c r="R3253" s="16" t="s">
        <v>1443</v>
      </c>
      <c r="S3253" s="16" t="s">
        <v>1444</v>
      </c>
      <c r="T3253" s="16" t="s">
        <v>1445</v>
      </c>
      <c r="U3253" s="17">
        <v>44864</v>
      </c>
      <c r="V3253" s="17">
        <v>45229</v>
      </c>
      <c r="W3253" s="15" t="s">
        <v>1446</v>
      </c>
      <c r="X3253" s="15" t="s">
        <v>1447</v>
      </c>
      <c r="Y3253" s="15" t="s">
        <v>41</v>
      </c>
      <c r="Z3253" s="15" t="s">
        <v>1441</v>
      </c>
      <c r="AA3253" s="15" t="s">
        <v>42</v>
      </c>
      <c r="AB3253" s="15" t="s">
        <v>1440</v>
      </c>
      <c r="AC3253" s="15" t="s">
        <v>1439</v>
      </c>
      <c r="AD3253" s="15" t="s">
        <v>1448</v>
      </c>
      <c r="AE3253" s="15" t="s">
        <v>1449</v>
      </c>
      <c r="AF3253" s="15" t="s">
        <v>1450</v>
      </c>
      <c r="AH3253"/>
      <c r="AL3253"/>
      <c r="AO3253"/>
    </row>
    <row r="3254" spans="1:43" s="15" customFormat="1">
      <c r="A3254" s="14">
        <v>44571.626342592594</v>
      </c>
      <c r="B3254" s="15" t="s">
        <v>1434</v>
      </c>
      <c r="C3254" s="15" t="s">
        <v>11</v>
      </c>
      <c r="D3254" s="14">
        <v>44571.626342592594</v>
      </c>
      <c r="E3254" s="15">
        <f t="shared" ca="1" si="89"/>
        <v>2659</v>
      </c>
      <c r="F3254" s="15" t="s">
        <v>12</v>
      </c>
      <c r="G3254" s="15" t="s">
        <v>13</v>
      </c>
      <c r="H3254" s="15" t="s">
        <v>107</v>
      </c>
      <c r="I3254" s="15" t="s">
        <v>108</v>
      </c>
      <c r="J3254" s="15" t="s">
        <v>1435</v>
      </c>
      <c r="K3254" s="16" t="s">
        <v>1436</v>
      </c>
      <c r="L3254" s="15" t="s">
        <v>1437</v>
      </c>
      <c r="M3254" s="15" t="s">
        <v>1438</v>
      </c>
      <c r="N3254" s="15" t="s">
        <v>1439</v>
      </c>
      <c r="O3254" s="15" t="s">
        <v>114</v>
      </c>
      <c r="P3254" s="15" t="s">
        <v>42</v>
      </c>
      <c r="Q3254" s="15" t="s">
        <v>1442</v>
      </c>
      <c r="R3254" s="16" t="s">
        <v>1443</v>
      </c>
      <c r="S3254" s="16" t="s">
        <v>1444</v>
      </c>
      <c r="T3254" s="16" t="s">
        <v>1445</v>
      </c>
      <c r="U3254" s="17">
        <v>44864</v>
      </c>
      <c r="V3254" s="17">
        <v>45229</v>
      </c>
      <c r="W3254" s="15" t="s">
        <v>1446</v>
      </c>
      <c r="X3254" s="15" t="s">
        <v>1447</v>
      </c>
      <c r="Y3254" s="15" t="s">
        <v>41</v>
      </c>
      <c r="Z3254" s="15" t="s">
        <v>1441</v>
      </c>
      <c r="AA3254" s="15" t="s">
        <v>42</v>
      </c>
      <c r="AB3254" s="15" t="s">
        <v>1440</v>
      </c>
      <c r="AC3254" s="15" t="s">
        <v>1439</v>
      </c>
      <c r="AD3254" s="15" t="s">
        <v>1448</v>
      </c>
      <c r="AE3254" s="15" t="s">
        <v>1449</v>
      </c>
      <c r="AF3254" s="15" t="s">
        <v>1450</v>
      </c>
      <c r="AH3254"/>
      <c r="AL3254"/>
      <c r="AO3254"/>
    </row>
    <row r="3255" spans="1:43" s="15" customFormat="1">
      <c r="A3255" s="14">
        <v>44602.626342592594</v>
      </c>
      <c r="B3255" s="15" t="s">
        <v>1434</v>
      </c>
      <c r="C3255" s="15" t="s">
        <v>11</v>
      </c>
      <c r="D3255" s="14">
        <v>44602.626342592594</v>
      </c>
      <c r="E3255" s="15">
        <f t="shared" ca="1" si="89"/>
        <v>3558</v>
      </c>
      <c r="F3255" s="15" t="s">
        <v>12</v>
      </c>
      <c r="G3255" s="15" t="s">
        <v>13</v>
      </c>
      <c r="H3255" s="15" t="s">
        <v>107</v>
      </c>
      <c r="I3255" s="15" t="s">
        <v>108</v>
      </c>
      <c r="J3255" s="15" t="s">
        <v>1435</v>
      </c>
      <c r="K3255" s="16" t="s">
        <v>1436</v>
      </c>
      <c r="L3255" s="15" t="s">
        <v>1437</v>
      </c>
      <c r="M3255" s="15" t="s">
        <v>1438</v>
      </c>
      <c r="N3255" s="15" t="s">
        <v>1439</v>
      </c>
      <c r="O3255" s="15" t="s">
        <v>114</v>
      </c>
      <c r="P3255" s="15" t="s">
        <v>42</v>
      </c>
      <c r="Q3255" s="15" t="s">
        <v>1442</v>
      </c>
      <c r="R3255" s="16" t="s">
        <v>1443</v>
      </c>
      <c r="S3255" s="16" t="s">
        <v>1444</v>
      </c>
      <c r="T3255" s="16" t="s">
        <v>1445</v>
      </c>
      <c r="U3255" s="17">
        <v>44864</v>
      </c>
      <c r="V3255" s="17">
        <v>45229</v>
      </c>
      <c r="W3255" s="15" t="s">
        <v>1446</v>
      </c>
      <c r="X3255" s="15" t="s">
        <v>1447</v>
      </c>
      <c r="Y3255" s="15" t="s">
        <v>41</v>
      </c>
      <c r="Z3255" s="15" t="s">
        <v>1441</v>
      </c>
      <c r="AA3255" s="15" t="s">
        <v>42</v>
      </c>
      <c r="AB3255" s="15" t="s">
        <v>1440</v>
      </c>
      <c r="AC3255" s="15" t="s">
        <v>1439</v>
      </c>
      <c r="AD3255" s="15" t="s">
        <v>1448</v>
      </c>
      <c r="AE3255" s="15" t="s">
        <v>1449</v>
      </c>
      <c r="AF3255" s="15" t="s">
        <v>1450</v>
      </c>
      <c r="AH3255"/>
      <c r="AL3255"/>
      <c r="AO3255"/>
    </row>
    <row r="3256" spans="1:43" s="15" customFormat="1">
      <c r="A3256" s="14">
        <v>44630.626342592594</v>
      </c>
      <c r="B3256" s="15" t="s">
        <v>1434</v>
      </c>
      <c r="C3256" s="15" t="s">
        <v>11</v>
      </c>
      <c r="D3256" s="14">
        <v>44630.626342592594</v>
      </c>
      <c r="E3256" s="15">
        <f t="shared" ca="1" si="89"/>
        <v>4005</v>
      </c>
      <c r="F3256" s="15" t="s">
        <v>12</v>
      </c>
      <c r="G3256" s="15" t="s">
        <v>13</v>
      </c>
      <c r="H3256" s="15" t="s">
        <v>107</v>
      </c>
      <c r="I3256" s="15" t="s">
        <v>108</v>
      </c>
      <c r="J3256" s="15" t="s">
        <v>1435</v>
      </c>
      <c r="K3256" s="16" t="s">
        <v>1436</v>
      </c>
      <c r="L3256" s="15" t="s">
        <v>1437</v>
      </c>
      <c r="M3256" s="15" t="s">
        <v>1438</v>
      </c>
      <c r="N3256" s="15" t="s">
        <v>1439</v>
      </c>
      <c r="O3256" s="15" t="s">
        <v>114</v>
      </c>
      <c r="P3256" s="15" t="s">
        <v>42</v>
      </c>
      <c r="Q3256" s="15" t="s">
        <v>1442</v>
      </c>
      <c r="R3256" s="16" t="s">
        <v>1443</v>
      </c>
      <c r="S3256" s="16" t="s">
        <v>1444</v>
      </c>
      <c r="T3256" s="16" t="s">
        <v>1445</v>
      </c>
      <c r="U3256" s="17">
        <v>44864</v>
      </c>
      <c r="V3256" s="17">
        <v>45229</v>
      </c>
      <c r="W3256" s="15" t="s">
        <v>1446</v>
      </c>
      <c r="X3256" s="15" t="s">
        <v>1447</v>
      </c>
      <c r="Y3256" s="15" t="s">
        <v>41</v>
      </c>
      <c r="Z3256" s="15" t="s">
        <v>1441</v>
      </c>
      <c r="AA3256" s="15" t="s">
        <v>42</v>
      </c>
      <c r="AB3256" s="15" t="s">
        <v>1440</v>
      </c>
      <c r="AC3256" s="15" t="s">
        <v>1439</v>
      </c>
      <c r="AD3256" s="15" t="s">
        <v>1448</v>
      </c>
      <c r="AE3256" s="15" t="s">
        <v>1449</v>
      </c>
      <c r="AF3256" s="15" t="s">
        <v>1450</v>
      </c>
      <c r="AH3256"/>
      <c r="AL3256"/>
      <c r="AP3256"/>
      <c r="AQ3256"/>
    </row>
    <row r="3257" spans="1:43" s="15" customFormat="1">
      <c r="A3257" s="14">
        <v>44661.626342592594</v>
      </c>
      <c r="B3257" s="15" t="s">
        <v>1434</v>
      </c>
      <c r="C3257" s="15" t="s">
        <v>11</v>
      </c>
      <c r="D3257" s="14">
        <v>44661.626342592594</v>
      </c>
      <c r="E3257" s="15">
        <f t="shared" ca="1" si="89"/>
        <v>4664</v>
      </c>
      <c r="F3257" s="15" t="s">
        <v>12</v>
      </c>
      <c r="G3257" s="15" t="s">
        <v>13</v>
      </c>
      <c r="H3257" s="15" t="s">
        <v>107</v>
      </c>
      <c r="I3257" s="15" t="s">
        <v>108</v>
      </c>
      <c r="J3257" s="15" t="s">
        <v>1435</v>
      </c>
      <c r="K3257" s="16" t="s">
        <v>1436</v>
      </c>
      <c r="L3257" s="15" t="s">
        <v>1437</v>
      </c>
      <c r="M3257" s="15" t="s">
        <v>1438</v>
      </c>
      <c r="N3257" s="15" t="s">
        <v>1439</v>
      </c>
      <c r="O3257" s="15" t="s">
        <v>114</v>
      </c>
      <c r="P3257" s="15" t="s">
        <v>42</v>
      </c>
      <c r="Q3257" s="15" t="s">
        <v>1442</v>
      </c>
      <c r="R3257" s="16" t="s">
        <v>1443</v>
      </c>
      <c r="S3257" s="16" t="s">
        <v>1444</v>
      </c>
      <c r="T3257" s="16" t="s">
        <v>1445</v>
      </c>
      <c r="U3257" s="17">
        <v>44864</v>
      </c>
      <c r="V3257" s="17">
        <v>45229</v>
      </c>
      <c r="W3257" s="15" t="s">
        <v>1446</v>
      </c>
      <c r="X3257" s="15" t="s">
        <v>1447</v>
      </c>
      <c r="Y3257" s="15" t="s">
        <v>41</v>
      </c>
      <c r="Z3257" s="15" t="s">
        <v>1441</v>
      </c>
      <c r="AA3257" s="15" t="s">
        <v>42</v>
      </c>
      <c r="AB3257" s="15" t="s">
        <v>1440</v>
      </c>
      <c r="AC3257" s="15" t="s">
        <v>1439</v>
      </c>
      <c r="AD3257" s="15" t="s">
        <v>1448</v>
      </c>
      <c r="AE3257" s="15" t="s">
        <v>1449</v>
      </c>
      <c r="AF3257" s="15" t="s">
        <v>1450</v>
      </c>
      <c r="AH3257"/>
      <c r="AL3257"/>
      <c r="AP3257"/>
      <c r="AQ3257"/>
    </row>
    <row r="3258" spans="1:43" s="15" customFormat="1">
      <c r="A3258" s="14">
        <v>44691.626342592594</v>
      </c>
      <c r="B3258" s="15" t="s">
        <v>1434</v>
      </c>
      <c r="C3258" s="15" t="s">
        <v>11</v>
      </c>
      <c r="D3258" s="14">
        <v>44691.626342592594</v>
      </c>
      <c r="E3258" s="15">
        <f t="shared" ca="1" si="89"/>
        <v>2887</v>
      </c>
      <c r="F3258" s="15" t="s">
        <v>12</v>
      </c>
      <c r="G3258" s="15" t="s">
        <v>13</v>
      </c>
      <c r="H3258" s="15" t="s">
        <v>107</v>
      </c>
      <c r="I3258" s="15" t="s">
        <v>108</v>
      </c>
      <c r="J3258" s="15" t="s">
        <v>1435</v>
      </c>
      <c r="K3258" s="16" t="s">
        <v>1436</v>
      </c>
      <c r="L3258" s="15" t="s">
        <v>1437</v>
      </c>
      <c r="M3258" s="15" t="s">
        <v>1438</v>
      </c>
      <c r="N3258" s="15" t="s">
        <v>1439</v>
      </c>
      <c r="O3258" s="15" t="s">
        <v>114</v>
      </c>
      <c r="P3258" s="15" t="s">
        <v>42</v>
      </c>
      <c r="Q3258" s="15" t="s">
        <v>1442</v>
      </c>
      <c r="R3258" s="16" t="s">
        <v>1443</v>
      </c>
      <c r="S3258" s="16" t="s">
        <v>1444</v>
      </c>
      <c r="T3258" s="16" t="s">
        <v>1445</v>
      </c>
      <c r="U3258" s="17">
        <v>44864</v>
      </c>
      <c r="V3258" s="17">
        <v>45229</v>
      </c>
      <c r="W3258" s="15" t="s">
        <v>1446</v>
      </c>
      <c r="X3258" s="15" t="s">
        <v>1447</v>
      </c>
      <c r="Y3258" s="15" t="s">
        <v>41</v>
      </c>
      <c r="Z3258" s="15" t="s">
        <v>1441</v>
      </c>
      <c r="AA3258" s="15" t="s">
        <v>42</v>
      </c>
      <c r="AB3258" s="15" t="s">
        <v>1440</v>
      </c>
      <c r="AC3258" s="15" t="s">
        <v>1439</v>
      </c>
      <c r="AD3258" s="15" t="s">
        <v>1448</v>
      </c>
      <c r="AE3258" s="15" t="s">
        <v>1449</v>
      </c>
      <c r="AF3258" s="15" t="s">
        <v>1450</v>
      </c>
      <c r="AH3258"/>
      <c r="AP3258"/>
      <c r="AQ3258"/>
    </row>
    <row r="3259" spans="1:43" s="15" customFormat="1">
      <c r="A3259" s="14">
        <v>44722.626342592594</v>
      </c>
      <c r="B3259" s="15" t="s">
        <v>1434</v>
      </c>
      <c r="C3259" s="15" t="s">
        <v>11</v>
      </c>
      <c r="D3259" s="14">
        <v>44722.626342592594</v>
      </c>
      <c r="E3259" s="15">
        <f t="shared" ca="1" si="89"/>
        <v>3830</v>
      </c>
      <c r="F3259" s="15" t="s">
        <v>12</v>
      </c>
      <c r="G3259" s="15" t="s">
        <v>13</v>
      </c>
      <c r="H3259" s="15" t="s">
        <v>107</v>
      </c>
      <c r="I3259" s="15" t="s">
        <v>108</v>
      </c>
      <c r="J3259" s="15" t="s">
        <v>1435</v>
      </c>
      <c r="K3259" s="16" t="s">
        <v>1436</v>
      </c>
      <c r="L3259" s="15" t="s">
        <v>1437</v>
      </c>
      <c r="M3259" s="15" t="s">
        <v>1438</v>
      </c>
      <c r="N3259" s="15" t="s">
        <v>1439</v>
      </c>
      <c r="O3259" s="15" t="s">
        <v>114</v>
      </c>
      <c r="P3259" s="15" t="s">
        <v>42</v>
      </c>
      <c r="Q3259" s="15" t="s">
        <v>1442</v>
      </c>
      <c r="R3259" s="16" t="s">
        <v>1443</v>
      </c>
      <c r="S3259" s="16" t="s">
        <v>1444</v>
      </c>
      <c r="T3259" s="16" t="s">
        <v>1445</v>
      </c>
      <c r="U3259" s="17">
        <v>44864</v>
      </c>
      <c r="V3259" s="17">
        <v>45229</v>
      </c>
      <c r="W3259" s="15" t="s">
        <v>1446</v>
      </c>
      <c r="X3259" s="15" t="s">
        <v>1447</v>
      </c>
      <c r="Y3259" s="15" t="s">
        <v>41</v>
      </c>
      <c r="Z3259" s="15" t="s">
        <v>1441</v>
      </c>
      <c r="AA3259" s="15" t="s">
        <v>42</v>
      </c>
      <c r="AB3259" s="15" t="s">
        <v>1440</v>
      </c>
      <c r="AC3259" s="15" t="s">
        <v>1439</v>
      </c>
      <c r="AD3259" s="15" t="s">
        <v>1448</v>
      </c>
      <c r="AE3259" s="15" t="s">
        <v>1449</v>
      </c>
      <c r="AF3259" s="15" t="s">
        <v>1450</v>
      </c>
      <c r="AP3259"/>
      <c r="AQ3259"/>
    </row>
    <row r="3260" spans="1:43" s="15" customFormat="1">
      <c r="A3260" s="14">
        <v>44752.626342592594</v>
      </c>
      <c r="B3260" s="15" t="s">
        <v>1434</v>
      </c>
      <c r="C3260" s="15" t="s">
        <v>11</v>
      </c>
      <c r="D3260" s="14">
        <v>44752.626342592594</v>
      </c>
      <c r="E3260" s="15">
        <f t="shared" ca="1" si="89"/>
        <v>4015</v>
      </c>
      <c r="F3260" s="15" t="s">
        <v>12</v>
      </c>
      <c r="G3260" s="15" t="s">
        <v>13</v>
      </c>
      <c r="H3260" s="15" t="s">
        <v>107</v>
      </c>
      <c r="I3260" s="15" t="s">
        <v>108</v>
      </c>
      <c r="J3260" s="15" t="s">
        <v>1435</v>
      </c>
      <c r="K3260" s="16" t="s">
        <v>1436</v>
      </c>
      <c r="L3260" s="15" t="s">
        <v>1437</v>
      </c>
      <c r="M3260" s="15" t="s">
        <v>1438</v>
      </c>
      <c r="N3260" s="15" t="s">
        <v>1439</v>
      </c>
      <c r="O3260" s="15" t="s">
        <v>114</v>
      </c>
      <c r="P3260" s="15" t="s">
        <v>42</v>
      </c>
      <c r="Q3260" s="15" t="s">
        <v>1442</v>
      </c>
      <c r="R3260" s="16" t="s">
        <v>1443</v>
      </c>
      <c r="S3260" s="16" t="s">
        <v>1444</v>
      </c>
      <c r="T3260" s="16" t="s">
        <v>1445</v>
      </c>
      <c r="U3260" s="17">
        <v>44864</v>
      </c>
      <c r="V3260" s="17">
        <v>45229</v>
      </c>
      <c r="W3260" s="15" t="s">
        <v>1446</v>
      </c>
      <c r="X3260" s="15" t="s">
        <v>1447</v>
      </c>
      <c r="Y3260" s="15" t="s">
        <v>41</v>
      </c>
      <c r="Z3260" s="15" t="s">
        <v>1441</v>
      </c>
      <c r="AA3260" s="15" t="s">
        <v>42</v>
      </c>
      <c r="AB3260" s="15" t="s">
        <v>1440</v>
      </c>
      <c r="AC3260" s="15" t="s">
        <v>1439</v>
      </c>
      <c r="AD3260" s="15" t="s">
        <v>1448</v>
      </c>
      <c r="AE3260" s="15" t="s">
        <v>1449</v>
      </c>
      <c r="AF3260" s="15" t="s">
        <v>1450</v>
      </c>
      <c r="AP3260"/>
      <c r="AQ3260"/>
    </row>
    <row r="3261" spans="1:43" s="15" customFormat="1">
      <c r="A3261" s="14">
        <v>44783.626342592594</v>
      </c>
      <c r="B3261" s="15" t="s">
        <v>1434</v>
      </c>
      <c r="C3261" s="15" t="s">
        <v>11</v>
      </c>
      <c r="D3261" s="14">
        <v>44783.626342592594</v>
      </c>
      <c r="E3261" s="15">
        <f t="shared" ca="1" si="89"/>
        <v>2756</v>
      </c>
      <c r="F3261" s="15" t="s">
        <v>12</v>
      </c>
      <c r="G3261" s="15" t="s">
        <v>13</v>
      </c>
      <c r="H3261" s="15" t="s">
        <v>107</v>
      </c>
      <c r="I3261" s="15" t="s">
        <v>108</v>
      </c>
      <c r="J3261" s="15" t="s">
        <v>1435</v>
      </c>
      <c r="K3261" s="16" t="s">
        <v>1436</v>
      </c>
      <c r="L3261" s="15" t="s">
        <v>1437</v>
      </c>
      <c r="M3261" s="15" t="s">
        <v>1438</v>
      </c>
      <c r="N3261" s="15" t="s">
        <v>1439</v>
      </c>
      <c r="O3261" s="15" t="s">
        <v>114</v>
      </c>
      <c r="P3261" s="15" t="s">
        <v>42</v>
      </c>
      <c r="Q3261" s="15" t="s">
        <v>1442</v>
      </c>
      <c r="R3261" s="16" t="s">
        <v>1443</v>
      </c>
      <c r="S3261" s="16" t="s">
        <v>1444</v>
      </c>
      <c r="T3261" s="16" t="s">
        <v>1445</v>
      </c>
      <c r="U3261" s="17">
        <v>44864</v>
      </c>
      <c r="V3261" s="17">
        <v>45229</v>
      </c>
      <c r="W3261" s="15" t="s">
        <v>1446</v>
      </c>
      <c r="X3261" s="15" t="s">
        <v>1447</v>
      </c>
      <c r="Y3261" s="15" t="s">
        <v>41</v>
      </c>
      <c r="Z3261" s="15" t="s">
        <v>1441</v>
      </c>
      <c r="AA3261" s="15" t="s">
        <v>42</v>
      </c>
      <c r="AB3261" s="15" t="s">
        <v>1440</v>
      </c>
      <c r="AC3261" s="15" t="s">
        <v>1439</v>
      </c>
      <c r="AD3261" s="15" t="s">
        <v>1448</v>
      </c>
      <c r="AE3261" s="15" t="s">
        <v>1449</v>
      </c>
      <c r="AF3261" s="15" t="s">
        <v>1450</v>
      </c>
      <c r="AP3261"/>
      <c r="AQ3261"/>
    </row>
    <row r="3262" spans="1:43" s="15" customFormat="1">
      <c r="A3262" s="14">
        <v>44814.626342592594</v>
      </c>
      <c r="B3262" s="15" t="s">
        <v>1434</v>
      </c>
      <c r="C3262" s="15" t="s">
        <v>11</v>
      </c>
      <c r="D3262" s="14">
        <v>44814.626342592594</v>
      </c>
      <c r="E3262" s="15">
        <f t="shared" ca="1" si="89"/>
        <v>2841</v>
      </c>
      <c r="F3262" s="15" t="s">
        <v>12</v>
      </c>
      <c r="G3262" s="15" t="s">
        <v>13</v>
      </c>
      <c r="H3262" s="15" t="s">
        <v>107</v>
      </c>
      <c r="I3262" s="15" t="s">
        <v>108</v>
      </c>
      <c r="J3262" s="15" t="s">
        <v>1435</v>
      </c>
      <c r="K3262" s="16" t="s">
        <v>1436</v>
      </c>
      <c r="L3262" s="15" t="s">
        <v>1437</v>
      </c>
      <c r="M3262" s="15" t="s">
        <v>1438</v>
      </c>
      <c r="N3262" s="15" t="s">
        <v>1439</v>
      </c>
      <c r="O3262" s="15" t="s">
        <v>114</v>
      </c>
      <c r="P3262" s="15" t="s">
        <v>42</v>
      </c>
      <c r="Q3262" s="15" t="s">
        <v>1442</v>
      </c>
      <c r="R3262" s="16" t="s">
        <v>1443</v>
      </c>
      <c r="S3262" s="16" t="s">
        <v>1444</v>
      </c>
      <c r="T3262" s="16" t="s">
        <v>1445</v>
      </c>
      <c r="U3262" s="17">
        <v>44864</v>
      </c>
      <c r="V3262" s="17">
        <v>45229</v>
      </c>
      <c r="W3262" s="15" t="s">
        <v>1446</v>
      </c>
      <c r="X3262" s="15" t="s">
        <v>1447</v>
      </c>
      <c r="Y3262" s="15" t="s">
        <v>41</v>
      </c>
      <c r="Z3262" s="15" t="s">
        <v>1441</v>
      </c>
      <c r="AA3262" s="15" t="s">
        <v>42</v>
      </c>
      <c r="AB3262" s="15" t="s">
        <v>1440</v>
      </c>
      <c r="AC3262" s="15" t="s">
        <v>1439</v>
      </c>
      <c r="AD3262" s="15" t="s">
        <v>1448</v>
      </c>
      <c r="AE3262" s="15" t="s">
        <v>1449</v>
      </c>
      <c r="AF3262" s="15" t="s">
        <v>1450</v>
      </c>
    </row>
    <row r="3263" spans="1:43" s="15" customFormat="1">
      <c r="A3263" s="14">
        <v>44844.626342592594</v>
      </c>
      <c r="B3263" s="15" t="s">
        <v>1434</v>
      </c>
      <c r="C3263" s="15" t="s">
        <v>11</v>
      </c>
      <c r="D3263" s="14">
        <v>44844.626342592594</v>
      </c>
      <c r="E3263" s="15">
        <f t="shared" ca="1" si="89"/>
        <v>4120</v>
      </c>
      <c r="F3263" s="15" t="s">
        <v>12</v>
      </c>
      <c r="G3263" s="15" t="s">
        <v>13</v>
      </c>
      <c r="H3263" s="15" t="s">
        <v>107</v>
      </c>
      <c r="I3263" s="15" t="s">
        <v>108</v>
      </c>
      <c r="J3263" s="15" t="s">
        <v>1435</v>
      </c>
      <c r="K3263" s="16" t="s">
        <v>1436</v>
      </c>
      <c r="L3263" s="15" t="s">
        <v>1437</v>
      </c>
      <c r="M3263" s="15" t="s">
        <v>1438</v>
      </c>
      <c r="N3263" s="15" t="s">
        <v>1439</v>
      </c>
      <c r="O3263" s="15" t="s">
        <v>114</v>
      </c>
      <c r="P3263" s="15" t="s">
        <v>42</v>
      </c>
      <c r="Q3263" s="15" t="s">
        <v>1442</v>
      </c>
      <c r="R3263" s="16" t="s">
        <v>1443</v>
      </c>
      <c r="S3263" s="16" t="s">
        <v>1444</v>
      </c>
      <c r="T3263" s="16" t="s">
        <v>1445</v>
      </c>
      <c r="U3263" s="17">
        <v>44864</v>
      </c>
      <c r="V3263" s="17">
        <v>45229</v>
      </c>
      <c r="W3263" s="15" t="s">
        <v>1446</v>
      </c>
      <c r="X3263" s="15" t="s">
        <v>1447</v>
      </c>
      <c r="Y3263" s="15" t="s">
        <v>41</v>
      </c>
      <c r="Z3263" s="15" t="s">
        <v>1441</v>
      </c>
      <c r="AA3263" s="15" t="s">
        <v>42</v>
      </c>
      <c r="AB3263" s="15" t="s">
        <v>1440</v>
      </c>
      <c r="AC3263" s="15" t="s">
        <v>1439</v>
      </c>
      <c r="AD3263" s="15" t="s">
        <v>1448</v>
      </c>
      <c r="AE3263" s="15" t="s">
        <v>1449</v>
      </c>
      <c r="AF3263" s="15" t="s">
        <v>1450</v>
      </c>
    </row>
    <row r="3264" spans="1:43" s="15" customFormat="1">
      <c r="A3264" s="14">
        <v>44875.626342592594</v>
      </c>
      <c r="B3264" s="15" t="s">
        <v>1434</v>
      </c>
      <c r="C3264" s="15" t="s">
        <v>11</v>
      </c>
      <c r="D3264" s="14">
        <v>44875.626342592594</v>
      </c>
      <c r="E3264" s="15">
        <f t="shared" ca="1" si="89"/>
        <v>3498</v>
      </c>
      <c r="F3264" s="15" t="s">
        <v>12</v>
      </c>
      <c r="G3264" s="15" t="s">
        <v>13</v>
      </c>
      <c r="H3264" s="15" t="s">
        <v>107</v>
      </c>
      <c r="I3264" s="15" t="s">
        <v>108</v>
      </c>
      <c r="J3264" s="15" t="s">
        <v>1435</v>
      </c>
      <c r="K3264" s="16" t="s">
        <v>1436</v>
      </c>
      <c r="L3264" s="15" t="s">
        <v>1437</v>
      </c>
      <c r="M3264" s="15" t="s">
        <v>1438</v>
      </c>
      <c r="N3264" s="15" t="s">
        <v>1439</v>
      </c>
      <c r="O3264" s="15" t="s">
        <v>114</v>
      </c>
      <c r="P3264" s="15" t="s">
        <v>42</v>
      </c>
      <c r="Q3264" s="15" t="s">
        <v>1442</v>
      </c>
      <c r="R3264" s="16" t="s">
        <v>1443</v>
      </c>
      <c r="S3264" s="16" t="s">
        <v>1444</v>
      </c>
      <c r="T3264" s="16" t="s">
        <v>1445</v>
      </c>
      <c r="U3264" s="17">
        <v>44864</v>
      </c>
      <c r="V3264" s="17">
        <v>45229</v>
      </c>
      <c r="W3264" s="15" t="s">
        <v>1446</v>
      </c>
      <c r="X3264" s="15" t="s">
        <v>1447</v>
      </c>
      <c r="Y3264" s="15" t="s">
        <v>41</v>
      </c>
      <c r="Z3264" s="15" t="s">
        <v>1441</v>
      </c>
      <c r="AA3264" s="15" t="s">
        <v>42</v>
      </c>
      <c r="AB3264" s="15" t="s">
        <v>1440</v>
      </c>
      <c r="AC3264" s="15" t="s">
        <v>1439</v>
      </c>
      <c r="AD3264" s="15" t="s">
        <v>1448</v>
      </c>
      <c r="AE3264" s="15" t="s">
        <v>1449</v>
      </c>
      <c r="AF3264" s="15" t="s">
        <v>1450</v>
      </c>
    </row>
    <row r="3265" spans="1:44" s="15" customFormat="1">
      <c r="A3265" s="14">
        <v>44905.626342592594</v>
      </c>
      <c r="B3265" s="15" t="s">
        <v>1434</v>
      </c>
      <c r="C3265" s="15" t="s">
        <v>11</v>
      </c>
      <c r="D3265" s="14">
        <v>44905.626342592594</v>
      </c>
      <c r="E3265" s="15">
        <f t="shared" ca="1" si="89"/>
        <v>4294</v>
      </c>
      <c r="F3265" s="15" t="s">
        <v>12</v>
      </c>
      <c r="G3265" s="15" t="s">
        <v>13</v>
      </c>
      <c r="H3265" s="15" t="s">
        <v>107</v>
      </c>
      <c r="I3265" s="15" t="s">
        <v>108</v>
      </c>
      <c r="J3265" s="15" t="s">
        <v>1435</v>
      </c>
      <c r="K3265" s="16" t="s">
        <v>1436</v>
      </c>
      <c r="L3265" s="15" t="s">
        <v>1437</v>
      </c>
      <c r="M3265" s="15" t="s">
        <v>1438</v>
      </c>
      <c r="N3265" s="15" t="s">
        <v>1439</v>
      </c>
      <c r="O3265" s="15" t="s">
        <v>114</v>
      </c>
      <c r="P3265" s="15" t="s">
        <v>42</v>
      </c>
      <c r="Q3265" s="15" t="s">
        <v>1442</v>
      </c>
      <c r="R3265" s="16" t="s">
        <v>1443</v>
      </c>
      <c r="S3265" s="16" t="s">
        <v>1444</v>
      </c>
      <c r="T3265" s="16" t="s">
        <v>1445</v>
      </c>
      <c r="U3265" s="17">
        <v>44864</v>
      </c>
      <c r="V3265" s="17">
        <v>45229</v>
      </c>
      <c r="W3265" s="15" t="s">
        <v>1446</v>
      </c>
      <c r="X3265" s="15" t="s">
        <v>1447</v>
      </c>
      <c r="Y3265" s="15" t="s">
        <v>41</v>
      </c>
      <c r="Z3265" s="15" t="s">
        <v>1441</v>
      </c>
      <c r="AA3265" s="15" t="s">
        <v>42</v>
      </c>
      <c r="AB3265" s="15" t="s">
        <v>1440</v>
      </c>
      <c r="AC3265" s="15" t="s">
        <v>1439</v>
      </c>
      <c r="AD3265" s="15" t="s">
        <v>1448</v>
      </c>
      <c r="AE3265" s="15" t="s">
        <v>1449</v>
      </c>
      <c r="AF3265" s="15" t="s">
        <v>1450</v>
      </c>
    </row>
    <row r="3266" spans="1:44" s="15" customFormat="1">
      <c r="A3266" s="14">
        <v>44936.626342592594</v>
      </c>
      <c r="B3266" s="15" t="s">
        <v>1434</v>
      </c>
      <c r="C3266" s="15" t="s">
        <v>11</v>
      </c>
      <c r="D3266" s="14">
        <v>44936.626342592594</v>
      </c>
      <c r="E3266" s="15">
        <f t="shared" ca="1" si="89"/>
        <v>2464</v>
      </c>
      <c r="F3266" s="15" t="s">
        <v>12</v>
      </c>
      <c r="G3266" s="15" t="s">
        <v>13</v>
      </c>
      <c r="H3266" s="15" t="s">
        <v>107</v>
      </c>
      <c r="I3266" s="15" t="s">
        <v>108</v>
      </c>
      <c r="J3266" s="15" t="s">
        <v>1435</v>
      </c>
      <c r="K3266" s="16" t="s">
        <v>1436</v>
      </c>
      <c r="L3266" s="15" t="s">
        <v>1437</v>
      </c>
      <c r="M3266" s="15" t="s">
        <v>1438</v>
      </c>
      <c r="N3266" s="15" t="s">
        <v>1439</v>
      </c>
      <c r="O3266" s="15" t="s">
        <v>114</v>
      </c>
      <c r="P3266" s="15" t="s">
        <v>42</v>
      </c>
      <c r="Q3266" s="15" t="s">
        <v>1442</v>
      </c>
      <c r="R3266" s="16" t="s">
        <v>1443</v>
      </c>
      <c r="S3266" s="16" t="s">
        <v>1444</v>
      </c>
      <c r="T3266" s="16" t="s">
        <v>1445</v>
      </c>
      <c r="U3266" s="17">
        <v>44864</v>
      </c>
      <c r="V3266" s="17">
        <v>45229</v>
      </c>
      <c r="W3266" s="15" t="s">
        <v>1446</v>
      </c>
      <c r="X3266" s="15" t="s">
        <v>1447</v>
      </c>
      <c r="Y3266" s="15" t="s">
        <v>41</v>
      </c>
      <c r="Z3266" s="15" t="s">
        <v>1441</v>
      </c>
      <c r="AA3266" s="15" t="s">
        <v>42</v>
      </c>
      <c r="AB3266" s="15" t="s">
        <v>1440</v>
      </c>
      <c r="AC3266" s="15" t="s">
        <v>1439</v>
      </c>
      <c r="AD3266" s="15" t="s">
        <v>1448</v>
      </c>
      <c r="AE3266" s="15" t="s">
        <v>1449</v>
      </c>
      <c r="AF3266" s="15" t="s">
        <v>1450</v>
      </c>
      <c r="AJ3266"/>
    </row>
    <row r="3267" spans="1:44" s="15" customFormat="1">
      <c r="A3267" s="14">
        <v>44967.626342592594</v>
      </c>
      <c r="B3267" s="15" t="s">
        <v>1434</v>
      </c>
      <c r="C3267" s="15" t="s">
        <v>11</v>
      </c>
      <c r="D3267" s="14">
        <v>44967.626342592594</v>
      </c>
      <c r="E3267" s="15">
        <f t="shared" ca="1" si="89"/>
        <v>3229</v>
      </c>
      <c r="F3267" s="15" t="s">
        <v>12</v>
      </c>
      <c r="G3267" s="15" t="s">
        <v>13</v>
      </c>
      <c r="H3267" s="15" t="s">
        <v>107</v>
      </c>
      <c r="I3267" s="15" t="s">
        <v>108</v>
      </c>
      <c r="J3267" s="15" t="s">
        <v>1435</v>
      </c>
      <c r="K3267" s="16" t="s">
        <v>1436</v>
      </c>
      <c r="L3267" s="15" t="s">
        <v>1437</v>
      </c>
      <c r="M3267" s="15" t="s">
        <v>1438</v>
      </c>
      <c r="N3267" s="15" t="s">
        <v>1439</v>
      </c>
      <c r="O3267" s="15" t="s">
        <v>114</v>
      </c>
      <c r="P3267" s="15" t="s">
        <v>42</v>
      </c>
      <c r="Q3267" s="15" t="s">
        <v>1442</v>
      </c>
      <c r="R3267" s="16" t="s">
        <v>1443</v>
      </c>
      <c r="S3267" s="16" t="s">
        <v>1444</v>
      </c>
      <c r="T3267" s="16" t="s">
        <v>1445</v>
      </c>
      <c r="U3267" s="17">
        <v>44864</v>
      </c>
      <c r="V3267" s="17">
        <v>45229</v>
      </c>
      <c r="W3267" s="15" t="s">
        <v>1446</v>
      </c>
      <c r="X3267" s="15" t="s">
        <v>1447</v>
      </c>
      <c r="Y3267" s="15" t="s">
        <v>41</v>
      </c>
      <c r="Z3267" s="15" t="s">
        <v>1441</v>
      </c>
      <c r="AA3267" s="15" t="s">
        <v>42</v>
      </c>
      <c r="AB3267" s="15" t="s">
        <v>1440</v>
      </c>
      <c r="AC3267" s="15" t="s">
        <v>1439</v>
      </c>
      <c r="AD3267" s="15" t="s">
        <v>1448</v>
      </c>
      <c r="AE3267" s="15" t="s">
        <v>1449</v>
      </c>
      <c r="AF3267" s="15" t="s">
        <v>1450</v>
      </c>
      <c r="AJ3267"/>
    </row>
    <row r="3268" spans="1:44" s="15" customFormat="1">
      <c r="A3268" s="14">
        <v>44995.626342592594</v>
      </c>
      <c r="B3268" s="15" t="s">
        <v>1434</v>
      </c>
      <c r="C3268" s="15" t="s">
        <v>11</v>
      </c>
      <c r="D3268" s="14">
        <v>44995.626342592594</v>
      </c>
      <c r="E3268" s="15">
        <f t="shared" ca="1" si="89"/>
        <v>3147</v>
      </c>
      <c r="F3268" s="15" t="s">
        <v>12</v>
      </c>
      <c r="G3268" s="15" t="s">
        <v>13</v>
      </c>
      <c r="H3268" s="15" t="s">
        <v>107</v>
      </c>
      <c r="I3268" s="15" t="s">
        <v>108</v>
      </c>
      <c r="J3268" s="15" t="s">
        <v>1435</v>
      </c>
      <c r="K3268" s="16" t="s">
        <v>1436</v>
      </c>
      <c r="L3268" s="15" t="s">
        <v>1437</v>
      </c>
      <c r="M3268" s="15" t="s">
        <v>1438</v>
      </c>
      <c r="N3268" s="15" t="s">
        <v>1439</v>
      </c>
      <c r="O3268" s="15" t="s">
        <v>114</v>
      </c>
      <c r="P3268" s="15" t="s">
        <v>42</v>
      </c>
      <c r="Q3268" s="15" t="s">
        <v>1442</v>
      </c>
      <c r="R3268" s="16" t="s">
        <v>1443</v>
      </c>
      <c r="S3268" s="16" t="s">
        <v>1444</v>
      </c>
      <c r="T3268" s="16" t="s">
        <v>1445</v>
      </c>
      <c r="U3268" s="17">
        <v>44864</v>
      </c>
      <c r="V3268" s="17">
        <v>45229</v>
      </c>
      <c r="W3268" s="15" t="s">
        <v>1446</v>
      </c>
      <c r="X3268" s="15" t="s">
        <v>1447</v>
      </c>
      <c r="Y3268" s="15" t="s">
        <v>41</v>
      </c>
      <c r="Z3268" s="15" t="s">
        <v>1441</v>
      </c>
      <c r="AA3268" s="15" t="s">
        <v>42</v>
      </c>
      <c r="AB3268" s="15" t="s">
        <v>1440</v>
      </c>
      <c r="AC3268" s="15" t="s">
        <v>1439</v>
      </c>
      <c r="AD3268" s="15" t="s">
        <v>1448</v>
      </c>
      <c r="AE3268" s="15" t="s">
        <v>1449</v>
      </c>
      <c r="AF3268" s="15" t="s">
        <v>1450</v>
      </c>
      <c r="AJ3268"/>
    </row>
    <row r="3269" spans="1:44" s="15" customFormat="1">
      <c r="A3269" s="14">
        <v>45026.626342592594</v>
      </c>
      <c r="B3269" s="15" t="s">
        <v>1434</v>
      </c>
      <c r="C3269" s="15" t="s">
        <v>11</v>
      </c>
      <c r="D3269" s="14">
        <v>45026.626342592594</v>
      </c>
      <c r="E3269" s="15">
        <f t="shared" ca="1" si="89"/>
        <v>4695</v>
      </c>
      <c r="F3269" s="15" t="s">
        <v>12</v>
      </c>
      <c r="G3269" s="15" t="s">
        <v>13</v>
      </c>
      <c r="H3269" s="15" t="s">
        <v>107</v>
      </c>
      <c r="I3269" s="15" t="s">
        <v>108</v>
      </c>
      <c r="J3269" s="15" t="s">
        <v>1435</v>
      </c>
      <c r="K3269" s="16" t="s">
        <v>1436</v>
      </c>
      <c r="L3269" s="15" t="s">
        <v>1437</v>
      </c>
      <c r="M3269" s="15" t="s">
        <v>1438</v>
      </c>
      <c r="N3269" s="15" t="s">
        <v>1439</v>
      </c>
      <c r="O3269" s="15" t="s">
        <v>114</v>
      </c>
      <c r="P3269" s="15" t="s">
        <v>42</v>
      </c>
      <c r="Q3269" s="15" t="s">
        <v>1442</v>
      </c>
      <c r="R3269" s="16" t="s">
        <v>1443</v>
      </c>
      <c r="S3269" s="16" t="s">
        <v>1444</v>
      </c>
      <c r="T3269" s="16" t="s">
        <v>1445</v>
      </c>
      <c r="U3269" s="17">
        <v>44864</v>
      </c>
      <c r="V3269" s="17">
        <v>45229</v>
      </c>
      <c r="W3269" s="15" t="s">
        <v>1446</v>
      </c>
      <c r="X3269" s="15" t="s">
        <v>1447</v>
      </c>
      <c r="Y3269" s="15" t="s">
        <v>41</v>
      </c>
      <c r="Z3269" s="15" t="s">
        <v>1441</v>
      </c>
      <c r="AA3269" s="15" t="s">
        <v>42</v>
      </c>
      <c r="AB3269" s="15" t="s">
        <v>1440</v>
      </c>
      <c r="AC3269" s="15" t="s">
        <v>1439</v>
      </c>
      <c r="AD3269" s="15" t="s">
        <v>1448</v>
      </c>
      <c r="AE3269" s="15" t="s">
        <v>1449</v>
      </c>
      <c r="AF3269" s="15" t="s">
        <v>1450</v>
      </c>
      <c r="AJ3269"/>
      <c r="AR3269"/>
    </row>
    <row r="3270" spans="1:44" s="15" customFormat="1">
      <c r="A3270" s="14">
        <v>45056.626342592594</v>
      </c>
      <c r="B3270" s="15" t="s">
        <v>1434</v>
      </c>
      <c r="C3270" s="15" t="s">
        <v>11</v>
      </c>
      <c r="D3270" s="14">
        <v>45056.626342592594</v>
      </c>
      <c r="E3270" s="15">
        <f t="shared" ca="1" si="89"/>
        <v>2870</v>
      </c>
      <c r="F3270" s="15" t="s">
        <v>12</v>
      </c>
      <c r="G3270" s="15" t="s">
        <v>13</v>
      </c>
      <c r="H3270" s="15" t="s">
        <v>107</v>
      </c>
      <c r="I3270" s="15" t="s">
        <v>108</v>
      </c>
      <c r="J3270" s="15" t="s">
        <v>1435</v>
      </c>
      <c r="K3270" s="16" t="s">
        <v>1436</v>
      </c>
      <c r="L3270" s="15" t="s">
        <v>1437</v>
      </c>
      <c r="M3270" s="15" t="s">
        <v>1438</v>
      </c>
      <c r="N3270" s="15" t="s">
        <v>1439</v>
      </c>
      <c r="O3270" s="15" t="s">
        <v>114</v>
      </c>
      <c r="P3270" s="15" t="s">
        <v>42</v>
      </c>
      <c r="Q3270" s="15" t="s">
        <v>1442</v>
      </c>
      <c r="R3270" s="16" t="s">
        <v>1443</v>
      </c>
      <c r="S3270" s="16" t="s">
        <v>1444</v>
      </c>
      <c r="T3270" s="16" t="s">
        <v>1445</v>
      </c>
      <c r="U3270" s="17">
        <v>44864</v>
      </c>
      <c r="V3270" s="17">
        <v>45229</v>
      </c>
      <c r="W3270" s="15" t="s">
        <v>1446</v>
      </c>
      <c r="X3270" s="15" t="s">
        <v>1447</v>
      </c>
      <c r="Y3270" s="15" t="s">
        <v>41</v>
      </c>
      <c r="Z3270" s="15" t="s">
        <v>1441</v>
      </c>
      <c r="AA3270" s="15" t="s">
        <v>42</v>
      </c>
      <c r="AB3270" s="15" t="s">
        <v>1440</v>
      </c>
      <c r="AC3270" s="15" t="s">
        <v>1439</v>
      </c>
      <c r="AD3270" s="15" t="s">
        <v>1448</v>
      </c>
      <c r="AE3270" s="15" t="s">
        <v>1449</v>
      </c>
      <c r="AF3270" s="15" t="s">
        <v>1450</v>
      </c>
      <c r="AJ3270"/>
      <c r="AR3270"/>
    </row>
    <row r="3271" spans="1:44" s="15" customFormat="1">
      <c r="A3271" s="14">
        <v>45087.626342592594</v>
      </c>
      <c r="B3271" s="15" t="s">
        <v>1434</v>
      </c>
      <c r="C3271" s="15" t="s">
        <v>11</v>
      </c>
      <c r="D3271" s="14">
        <v>45087.626342592594</v>
      </c>
      <c r="E3271" s="15">
        <f t="shared" ca="1" si="89"/>
        <v>4516</v>
      </c>
      <c r="F3271" s="15" t="s">
        <v>12</v>
      </c>
      <c r="G3271" s="15" t="s">
        <v>13</v>
      </c>
      <c r="H3271" s="15" t="s">
        <v>107</v>
      </c>
      <c r="I3271" s="15" t="s">
        <v>108</v>
      </c>
      <c r="J3271" s="15" t="s">
        <v>1435</v>
      </c>
      <c r="K3271" s="16" t="s">
        <v>1436</v>
      </c>
      <c r="L3271" s="15" t="s">
        <v>1437</v>
      </c>
      <c r="M3271" s="15" t="s">
        <v>1438</v>
      </c>
      <c r="N3271" s="15" t="s">
        <v>1439</v>
      </c>
      <c r="O3271" s="15" t="s">
        <v>114</v>
      </c>
      <c r="P3271" s="15" t="s">
        <v>42</v>
      </c>
      <c r="Q3271" s="15" t="s">
        <v>1442</v>
      </c>
      <c r="R3271" s="16" t="s">
        <v>1443</v>
      </c>
      <c r="S3271" s="16" t="s">
        <v>1444</v>
      </c>
      <c r="T3271" s="16" t="s">
        <v>1445</v>
      </c>
      <c r="U3271" s="17">
        <v>44864</v>
      </c>
      <c r="V3271" s="17">
        <v>45229</v>
      </c>
      <c r="W3271" s="15" t="s">
        <v>1446</v>
      </c>
      <c r="X3271" s="15" t="s">
        <v>1447</v>
      </c>
      <c r="Y3271" s="15" t="s">
        <v>41</v>
      </c>
      <c r="Z3271" s="15" t="s">
        <v>1441</v>
      </c>
      <c r="AA3271" s="15" t="s">
        <v>42</v>
      </c>
      <c r="AB3271" s="15" t="s">
        <v>1440</v>
      </c>
      <c r="AC3271" s="15" t="s">
        <v>1439</v>
      </c>
      <c r="AD3271" s="15" t="s">
        <v>1448</v>
      </c>
      <c r="AE3271" s="15" t="s">
        <v>1449</v>
      </c>
      <c r="AF3271" s="15" t="s">
        <v>1450</v>
      </c>
      <c r="AJ3271"/>
      <c r="AR3271"/>
    </row>
    <row r="3272" spans="1:44" s="15" customFormat="1">
      <c r="A3272" s="14">
        <v>45117.626342592594</v>
      </c>
      <c r="B3272" s="15" t="s">
        <v>1434</v>
      </c>
      <c r="C3272" s="15" t="s">
        <v>11</v>
      </c>
      <c r="D3272" s="14">
        <v>45117.626342592594</v>
      </c>
      <c r="E3272" s="15">
        <f t="shared" ca="1" si="89"/>
        <v>3137</v>
      </c>
      <c r="F3272" s="15" t="s">
        <v>12</v>
      </c>
      <c r="G3272" s="15" t="s">
        <v>13</v>
      </c>
      <c r="H3272" s="15" t="s">
        <v>107</v>
      </c>
      <c r="I3272" s="15" t="s">
        <v>108</v>
      </c>
      <c r="J3272" s="15" t="s">
        <v>1435</v>
      </c>
      <c r="K3272" s="16" t="s">
        <v>1436</v>
      </c>
      <c r="L3272" s="15" t="s">
        <v>1437</v>
      </c>
      <c r="M3272" s="15" t="s">
        <v>1438</v>
      </c>
      <c r="N3272" s="15" t="s">
        <v>1439</v>
      </c>
      <c r="O3272" s="15" t="s">
        <v>114</v>
      </c>
      <c r="P3272" s="15" t="s">
        <v>42</v>
      </c>
      <c r="Q3272" s="15" t="s">
        <v>1442</v>
      </c>
      <c r="R3272" s="16" t="s">
        <v>1443</v>
      </c>
      <c r="S3272" s="16" t="s">
        <v>1444</v>
      </c>
      <c r="T3272" s="16" t="s">
        <v>1445</v>
      </c>
      <c r="U3272" s="17">
        <v>44864</v>
      </c>
      <c r="V3272" s="17">
        <v>45229</v>
      </c>
      <c r="W3272" s="15" t="s">
        <v>1446</v>
      </c>
      <c r="X3272" s="15" t="s">
        <v>1447</v>
      </c>
      <c r="Y3272" s="15" t="s">
        <v>41</v>
      </c>
      <c r="Z3272" s="15" t="s">
        <v>1441</v>
      </c>
      <c r="AA3272" s="15" t="s">
        <v>42</v>
      </c>
      <c r="AB3272" s="15" t="s">
        <v>1440</v>
      </c>
      <c r="AC3272" s="15" t="s">
        <v>1439</v>
      </c>
      <c r="AD3272" s="15" t="s">
        <v>1448</v>
      </c>
      <c r="AE3272" s="15" t="s">
        <v>1449</v>
      </c>
      <c r="AF3272" s="15" t="s">
        <v>1450</v>
      </c>
      <c r="AR3272"/>
    </row>
    <row r="3273" spans="1:44" s="15" customFormat="1">
      <c r="A3273" s="14">
        <v>45148.626342592594</v>
      </c>
      <c r="B3273" s="15" t="s">
        <v>1434</v>
      </c>
      <c r="C3273" s="15" t="s">
        <v>11</v>
      </c>
      <c r="D3273" s="14">
        <v>45148.626342592594</v>
      </c>
      <c r="E3273" s="15">
        <f t="shared" ca="1" si="89"/>
        <v>4515</v>
      </c>
      <c r="F3273" s="15" t="s">
        <v>12</v>
      </c>
      <c r="G3273" s="15" t="s">
        <v>13</v>
      </c>
      <c r="H3273" s="15" t="s">
        <v>107</v>
      </c>
      <c r="I3273" s="15" t="s">
        <v>108</v>
      </c>
      <c r="J3273" s="15" t="s">
        <v>1435</v>
      </c>
      <c r="K3273" s="16" t="s">
        <v>1436</v>
      </c>
      <c r="L3273" s="15" t="s">
        <v>1437</v>
      </c>
      <c r="M3273" s="15" t="s">
        <v>1438</v>
      </c>
      <c r="N3273" s="15" t="s">
        <v>1439</v>
      </c>
      <c r="O3273" s="15" t="s">
        <v>114</v>
      </c>
      <c r="P3273" s="15" t="s">
        <v>42</v>
      </c>
      <c r="Q3273" s="15" t="s">
        <v>1442</v>
      </c>
      <c r="R3273" s="16" t="s">
        <v>1443</v>
      </c>
      <c r="S3273" s="16" t="s">
        <v>1444</v>
      </c>
      <c r="T3273" s="16" t="s">
        <v>1445</v>
      </c>
      <c r="U3273" s="17">
        <v>44864</v>
      </c>
      <c r="V3273" s="17">
        <v>45229</v>
      </c>
      <c r="W3273" s="15" t="s">
        <v>1446</v>
      </c>
      <c r="X3273" s="15" t="s">
        <v>1447</v>
      </c>
      <c r="Y3273" s="15" t="s">
        <v>41</v>
      </c>
      <c r="Z3273" s="15" t="s">
        <v>1441</v>
      </c>
      <c r="AA3273" s="15" t="s">
        <v>42</v>
      </c>
      <c r="AB3273" s="15" t="s">
        <v>1440</v>
      </c>
      <c r="AC3273" s="15" t="s">
        <v>1439</v>
      </c>
      <c r="AD3273" s="15" t="s">
        <v>1448</v>
      </c>
      <c r="AE3273" s="15" t="s">
        <v>1449</v>
      </c>
      <c r="AF3273" s="15" t="s">
        <v>1450</v>
      </c>
      <c r="AR3273"/>
    </row>
    <row r="3274" spans="1:44" s="15" customFormat="1">
      <c r="A3274" s="14">
        <v>45179.626342592594</v>
      </c>
      <c r="B3274" s="15" t="s">
        <v>1434</v>
      </c>
      <c r="C3274" s="15" t="s">
        <v>11</v>
      </c>
      <c r="D3274" s="14">
        <v>45179.626342592594</v>
      </c>
      <c r="E3274" s="15">
        <f t="shared" ca="1" si="89"/>
        <v>3173</v>
      </c>
      <c r="F3274" s="15" t="s">
        <v>12</v>
      </c>
      <c r="G3274" s="15" t="s">
        <v>13</v>
      </c>
      <c r="H3274" s="15" t="s">
        <v>107</v>
      </c>
      <c r="I3274" s="15" t="s">
        <v>108</v>
      </c>
      <c r="J3274" s="15" t="s">
        <v>1435</v>
      </c>
      <c r="K3274" s="16" t="s">
        <v>1436</v>
      </c>
      <c r="L3274" s="15" t="s">
        <v>1437</v>
      </c>
      <c r="M3274" s="15" t="s">
        <v>1438</v>
      </c>
      <c r="N3274" s="15" t="s">
        <v>1439</v>
      </c>
      <c r="O3274" s="15" t="s">
        <v>114</v>
      </c>
      <c r="P3274" s="15" t="s">
        <v>42</v>
      </c>
      <c r="Q3274" s="15" t="s">
        <v>1442</v>
      </c>
      <c r="R3274" s="16" t="s">
        <v>1443</v>
      </c>
      <c r="S3274" s="16" t="s">
        <v>1444</v>
      </c>
      <c r="T3274" s="16" t="s">
        <v>1445</v>
      </c>
      <c r="U3274" s="17">
        <v>44864</v>
      </c>
      <c r="V3274" s="17">
        <v>45229</v>
      </c>
      <c r="W3274" s="15" t="s">
        <v>1446</v>
      </c>
      <c r="X3274" s="15" t="s">
        <v>1447</v>
      </c>
      <c r="Y3274" s="15" t="s">
        <v>41</v>
      </c>
      <c r="Z3274" s="15" t="s">
        <v>1441</v>
      </c>
      <c r="AA3274" s="15" t="s">
        <v>42</v>
      </c>
      <c r="AB3274" s="15" t="s">
        <v>1440</v>
      </c>
      <c r="AC3274" s="15" t="s">
        <v>1439</v>
      </c>
      <c r="AD3274" s="15" t="s">
        <v>1448</v>
      </c>
      <c r="AE3274" s="15" t="s">
        <v>1449</v>
      </c>
      <c r="AF3274" s="15" t="s">
        <v>1450</v>
      </c>
      <c r="AR3274"/>
    </row>
    <row r="3275" spans="1:44" s="15" customFormat="1">
      <c r="A3275" s="14">
        <v>45209.626342592594</v>
      </c>
      <c r="B3275" s="15" t="s">
        <v>1434</v>
      </c>
      <c r="C3275" s="15" t="s">
        <v>11</v>
      </c>
      <c r="D3275" s="14">
        <v>45209.626342592594</v>
      </c>
      <c r="E3275" s="15">
        <f t="shared" ca="1" si="89"/>
        <v>4484</v>
      </c>
      <c r="F3275" s="15" t="s">
        <v>12</v>
      </c>
      <c r="G3275" s="15" t="s">
        <v>13</v>
      </c>
      <c r="H3275" s="15" t="s">
        <v>107</v>
      </c>
      <c r="I3275" s="15" t="s">
        <v>108</v>
      </c>
      <c r="J3275" s="15" t="s">
        <v>1435</v>
      </c>
      <c r="K3275" s="16" t="s">
        <v>1436</v>
      </c>
      <c r="L3275" s="15" t="s">
        <v>1437</v>
      </c>
      <c r="M3275" s="15" t="s">
        <v>1438</v>
      </c>
      <c r="N3275" s="15" t="s">
        <v>1439</v>
      </c>
      <c r="O3275" s="15" t="s">
        <v>114</v>
      </c>
      <c r="P3275" s="15" t="s">
        <v>42</v>
      </c>
      <c r="Q3275" s="15" t="s">
        <v>1442</v>
      </c>
      <c r="R3275" s="16" t="s">
        <v>1443</v>
      </c>
      <c r="S3275" s="16" t="s">
        <v>1444</v>
      </c>
      <c r="T3275" s="16" t="s">
        <v>1445</v>
      </c>
      <c r="U3275" s="17">
        <v>44864</v>
      </c>
      <c r="V3275" s="17">
        <v>45229</v>
      </c>
      <c r="W3275" s="15" t="s">
        <v>1446</v>
      </c>
      <c r="X3275" s="15" t="s">
        <v>1447</v>
      </c>
      <c r="Y3275" s="15" t="s">
        <v>41</v>
      </c>
      <c r="Z3275" s="15" t="s">
        <v>1441</v>
      </c>
      <c r="AA3275" s="15" t="s">
        <v>42</v>
      </c>
      <c r="AB3275" s="15" t="s">
        <v>1440</v>
      </c>
      <c r="AC3275" s="15" t="s">
        <v>1439</v>
      </c>
      <c r="AD3275" s="15" t="s">
        <v>1448</v>
      </c>
      <c r="AE3275" s="15" t="s">
        <v>1449</v>
      </c>
      <c r="AF3275" s="15" t="s">
        <v>1450</v>
      </c>
    </row>
    <row r="3276" spans="1:44" s="15" customFormat="1">
      <c r="A3276" s="14">
        <v>45240.626342592594</v>
      </c>
      <c r="B3276" s="15" t="s">
        <v>1434</v>
      </c>
      <c r="C3276" s="15" t="s">
        <v>11</v>
      </c>
      <c r="D3276" s="14">
        <v>45240.626342592594</v>
      </c>
      <c r="E3276" s="15">
        <f t="shared" ca="1" si="89"/>
        <v>3406</v>
      </c>
      <c r="F3276" s="15" t="s">
        <v>12</v>
      </c>
      <c r="G3276" s="15" t="s">
        <v>13</v>
      </c>
      <c r="H3276" s="15" t="s">
        <v>107</v>
      </c>
      <c r="I3276" s="15" t="s">
        <v>108</v>
      </c>
      <c r="J3276" s="15" t="s">
        <v>1435</v>
      </c>
      <c r="K3276" s="16" t="s">
        <v>1436</v>
      </c>
      <c r="L3276" s="15" t="s">
        <v>1437</v>
      </c>
      <c r="M3276" s="15" t="s">
        <v>1438</v>
      </c>
      <c r="N3276" s="15" t="s">
        <v>1439</v>
      </c>
      <c r="O3276" s="15" t="s">
        <v>114</v>
      </c>
      <c r="P3276" s="15" t="s">
        <v>42</v>
      </c>
      <c r="Q3276" s="15" t="s">
        <v>1442</v>
      </c>
      <c r="R3276" s="16" t="s">
        <v>1443</v>
      </c>
      <c r="S3276" s="16" t="s">
        <v>1444</v>
      </c>
      <c r="T3276" s="16" t="s">
        <v>1445</v>
      </c>
      <c r="U3276" s="17">
        <v>44864</v>
      </c>
      <c r="V3276" s="17">
        <v>45229</v>
      </c>
      <c r="W3276" s="15" t="s">
        <v>1446</v>
      </c>
      <c r="X3276" s="15" t="s">
        <v>1447</v>
      </c>
      <c r="Y3276" s="15" t="s">
        <v>41</v>
      </c>
      <c r="Z3276" s="15" t="s">
        <v>1441</v>
      </c>
      <c r="AA3276" s="15" t="s">
        <v>42</v>
      </c>
      <c r="AB3276" s="15" t="s">
        <v>1440</v>
      </c>
      <c r="AC3276" s="15" t="s">
        <v>1439</v>
      </c>
      <c r="AD3276" s="15" t="s">
        <v>1448</v>
      </c>
      <c r="AE3276" s="15" t="s">
        <v>1449</v>
      </c>
      <c r="AF3276" s="15" t="s">
        <v>1450</v>
      </c>
    </row>
    <row r="3277" spans="1:44">
      <c r="A3277" s="14">
        <v>45270.626342592594</v>
      </c>
      <c r="B3277" s="15" t="s">
        <v>1434</v>
      </c>
      <c r="C3277" s="15" t="s">
        <v>11</v>
      </c>
      <c r="D3277" s="14">
        <v>45270.626342592594</v>
      </c>
      <c r="E3277" s="15">
        <f t="shared" ca="1" si="89"/>
        <v>3594</v>
      </c>
      <c r="F3277" s="15" t="s">
        <v>12</v>
      </c>
      <c r="G3277" s="15" t="s">
        <v>13</v>
      </c>
      <c r="H3277" s="15" t="s">
        <v>107</v>
      </c>
      <c r="I3277" s="15" t="s">
        <v>108</v>
      </c>
      <c r="J3277" s="15" t="s">
        <v>1435</v>
      </c>
      <c r="K3277" s="16" t="s">
        <v>1436</v>
      </c>
      <c r="L3277" s="15" t="s">
        <v>1437</v>
      </c>
      <c r="M3277" s="15" t="s">
        <v>1438</v>
      </c>
      <c r="N3277" s="15" t="s">
        <v>1439</v>
      </c>
      <c r="O3277" s="15" t="s">
        <v>114</v>
      </c>
      <c r="P3277" s="15" t="s">
        <v>42</v>
      </c>
      <c r="Q3277" s="15" t="s">
        <v>1442</v>
      </c>
      <c r="R3277" s="16" t="s">
        <v>1443</v>
      </c>
      <c r="S3277" s="16" t="s">
        <v>1444</v>
      </c>
      <c r="T3277" s="16" t="s">
        <v>1445</v>
      </c>
      <c r="U3277" s="17">
        <v>44864</v>
      </c>
      <c r="V3277" s="17">
        <v>45229</v>
      </c>
      <c r="W3277" s="15" t="s">
        <v>1446</v>
      </c>
      <c r="X3277" s="15" t="s">
        <v>1447</v>
      </c>
      <c r="Y3277" s="15" t="s">
        <v>41</v>
      </c>
      <c r="Z3277" s="15" t="s">
        <v>1441</v>
      </c>
      <c r="AA3277" s="15" t="s">
        <v>42</v>
      </c>
      <c r="AB3277" s="15" t="s">
        <v>1440</v>
      </c>
      <c r="AC3277" s="15" t="s">
        <v>1439</v>
      </c>
      <c r="AD3277" s="15" t="s">
        <v>1448</v>
      </c>
      <c r="AE3277" s="15" t="s">
        <v>1449</v>
      </c>
      <c r="AF3277" s="15" t="s">
        <v>1450</v>
      </c>
      <c r="AG3277" s="15"/>
      <c r="AH3277" s="15"/>
      <c r="AI3277" s="15"/>
      <c r="AJ3277" s="15"/>
      <c r="AK3277" s="15"/>
      <c r="AL3277" s="15"/>
      <c r="AM3277" s="15"/>
      <c r="AN3277" s="15"/>
      <c r="AO3277" s="15"/>
      <c r="AP3277" s="15"/>
      <c r="AQ3277" s="15"/>
      <c r="AR3277" s="15"/>
    </row>
    <row r="3278" spans="1:44">
      <c r="A3278" s="14">
        <v>44206.652557870373</v>
      </c>
      <c r="B3278" s="15" t="s">
        <v>1451</v>
      </c>
      <c r="C3278" s="15" t="s">
        <v>11</v>
      </c>
      <c r="D3278" s="14">
        <v>44206.652557870373</v>
      </c>
      <c r="E3278" s="15">
        <f ca="1">RANDBETWEEN(1500,2700)</f>
        <v>2085</v>
      </c>
      <c r="F3278" s="15" t="s">
        <v>12</v>
      </c>
      <c r="G3278" s="15" t="s">
        <v>13</v>
      </c>
      <c r="H3278" s="15" t="s">
        <v>33</v>
      </c>
      <c r="I3278" s="15" t="s">
        <v>34</v>
      </c>
      <c r="J3278" s="15" t="s">
        <v>1452</v>
      </c>
      <c r="K3278" s="16" t="s">
        <v>1453</v>
      </c>
      <c r="L3278" s="15" t="s">
        <v>1454</v>
      </c>
      <c r="M3278" s="15" t="s">
        <v>1455</v>
      </c>
      <c r="N3278" s="15" t="s">
        <v>1456</v>
      </c>
      <c r="O3278" s="15" t="s">
        <v>194</v>
      </c>
      <c r="P3278" s="15" t="s">
        <v>42</v>
      </c>
      <c r="Q3278" s="15" t="s">
        <v>1457</v>
      </c>
      <c r="R3278" s="16" t="s">
        <v>1458</v>
      </c>
      <c r="S3278" s="16" t="s">
        <v>1459</v>
      </c>
      <c r="T3278" s="16" t="s">
        <v>1460</v>
      </c>
      <c r="U3278" s="18">
        <v>45122</v>
      </c>
      <c r="V3278" s="18">
        <v>45488</v>
      </c>
      <c r="W3278" s="15" t="s">
        <v>1461</v>
      </c>
      <c r="X3278" s="15" t="s">
        <v>1462</v>
      </c>
      <c r="Y3278" s="15" t="s">
        <v>41</v>
      </c>
      <c r="Z3278" s="15" t="s">
        <v>1578</v>
      </c>
      <c r="AA3278" s="15" t="s">
        <v>42</v>
      </c>
      <c r="AB3278" s="15"/>
      <c r="AC3278" s="15"/>
      <c r="AD3278" s="15" t="s">
        <v>1463</v>
      </c>
      <c r="AE3278" s="15" t="s">
        <v>1464</v>
      </c>
      <c r="AF3278" s="15" t="s">
        <v>123</v>
      </c>
      <c r="AG3278" s="15"/>
      <c r="AH3278" s="15"/>
      <c r="AI3278" s="15"/>
      <c r="AJ3278" s="15"/>
      <c r="AK3278" s="15"/>
      <c r="AL3278" s="15"/>
      <c r="AM3278" s="15"/>
      <c r="AO3278" s="15"/>
      <c r="AP3278" s="15"/>
      <c r="AQ3278" s="15"/>
      <c r="AR3278" s="15"/>
    </row>
    <row r="3279" spans="1:44">
      <c r="A3279" s="14">
        <v>44237.652557870373</v>
      </c>
      <c r="B3279" s="15" t="s">
        <v>1451</v>
      </c>
      <c r="C3279" s="15" t="s">
        <v>11</v>
      </c>
      <c r="D3279" s="14">
        <v>44237.652557870373</v>
      </c>
      <c r="E3279" s="15">
        <f t="shared" ref="E3279:E3313" ca="1" si="90">RANDBETWEEN(1500,2700)</f>
        <v>2693</v>
      </c>
      <c r="F3279" s="15" t="s">
        <v>12</v>
      </c>
      <c r="G3279" s="15" t="s">
        <v>13</v>
      </c>
      <c r="H3279" s="15" t="s">
        <v>33</v>
      </c>
      <c r="I3279" s="15" t="s">
        <v>34</v>
      </c>
      <c r="J3279" s="15" t="s">
        <v>1452</v>
      </c>
      <c r="K3279" s="16" t="s">
        <v>1453</v>
      </c>
      <c r="L3279" s="15" t="s">
        <v>1454</v>
      </c>
      <c r="M3279" s="15" t="s">
        <v>1455</v>
      </c>
      <c r="N3279" s="15" t="s">
        <v>1456</v>
      </c>
      <c r="O3279" s="15" t="s">
        <v>194</v>
      </c>
      <c r="P3279" s="15" t="s">
        <v>42</v>
      </c>
      <c r="Q3279" s="15" t="s">
        <v>1457</v>
      </c>
      <c r="R3279" s="16" t="s">
        <v>1458</v>
      </c>
      <c r="S3279" s="16" t="s">
        <v>1459</v>
      </c>
      <c r="T3279" s="16" t="s">
        <v>1460</v>
      </c>
      <c r="U3279" s="18">
        <v>45122</v>
      </c>
      <c r="V3279" s="18">
        <v>45488</v>
      </c>
      <c r="W3279" s="15" t="s">
        <v>1461</v>
      </c>
      <c r="X3279" s="15" t="s">
        <v>1462</v>
      </c>
      <c r="Y3279" s="15" t="s">
        <v>41</v>
      </c>
      <c r="Z3279" s="15" t="s">
        <v>1578</v>
      </c>
      <c r="AA3279" s="15" t="s">
        <v>42</v>
      </c>
      <c r="AB3279" s="15"/>
      <c r="AC3279" s="15"/>
      <c r="AD3279" s="15" t="s">
        <v>1463</v>
      </c>
      <c r="AE3279" s="15" t="s">
        <v>1464</v>
      </c>
      <c r="AF3279" s="15" t="s">
        <v>123</v>
      </c>
      <c r="AG3279" s="15"/>
      <c r="AH3279" s="15"/>
      <c r="AI3279" s="15"/>
      <c r="AJ3279" s="15"/>
      <c r="AL3279" s="15"/>
      <c r="AM3279" s="15"/>
      <c r="AO3279" s="15"/>
      <c r="AP3279" s="15"/>
      <c r="AQ3279" s="15"/>
      <c r="AR3279" s="15"/>
    </row>
    <row r="3280" spans="1:44">
      <c r="A3280" s="14">
        <v>44265.652557870373</v>
      </c>
      <c r="B3280" s="15" t="s">
        <v>1451</v>
      </c>
      <c r="C3280" s="15" t="s">
        <v>11</v>
      </c>
      <c r="D3280" s="14">
        <v>44265.652557870373</v>
      </c>
      <c r="E3280" s="15">
        <f t="shared" ca="1" si="90"/>
        <v>2619</v>
      </c>
      <c r="F3280" s="15" t="s">
        <v>12</v>
      </c>
      <c r="G3280" s="15" t="s">
        <v>13</v>
      </c>
      <c r="H3280" s="15" t="s">
        <v>33</v>
      </c>
      <c r="I3280" s="15" t="s">
        <v>34</v>
      </c>
      <c r="J3280" s="15" t="s">
        <v>1452</v>
      </c>
      <c r="K3280" s="16" t="s">
        <v>1453</v>
      </c>
      <c r="L3280" s="15" t="s">
        <v>1454</v>
      </c>
      <c r="M3280" s="15" t="s">
        <v>1455</v>
      </c>
      <c r="N3280" s="15" t="s">
        <v>1456</v>
      </c>
      <c r="O3280" s="15" t="s">
        <v>194</v>
      </c>
      <c r="P3280" s="15" t="s">
        <v>42</v>
      </c>
      <c r="Q3280" s="15" t="s">
        <v>1457</v>
      </c>
      <c r="R3280" s="16" t="s">
        <v>1458</v>
      </c>
      <c r="S3280" s="16" t="s">
        <v>1459</v>
      </c>
      <c r="T3280" s="16" t="s">
        <v>1460</v>
      </c>
      <c r="U3280" s="18">
        <v>45122</v>
      </c>
      <c r="V3280" s="18">
        <v>45488</v>
      </c>
      <c r="W3280" s="15" t="s">
        <v>1461</v>
      </c>
      <c r="X3280" s="15" t="s">
        <v>1462</v>
      </c>
      <c r="Y3280" s="15" t="s">
        <v>41</v>
      </c>
      <c r="Z3280" s="15" t="s">
        <v>1578</v>
      </c>
      <c r="AA3280" s="15" t="s">
        <v>42</v>
      </c>
      <c r="AB3280" s="15"/>
      <c r="AC3280" s="15"/>
      <c r="AD3280" s="15" t="s">
        <v>1463</v>
      </c>
      <c r="AE3280" s="15" t="s">
        <v>1464</v>
      </c>
      <c r="AF3280" s="15" t="s">
        <v>123</v>
      </c>
      <c r="AG3280" s="15"/>
      <c r="AH3280" s="15"/>
      <c r="AI3280" s="15"/>
      <c r="AJ3280" s="15"/>
      <c r="AL3280" s="15"/>
      <c r="AM3280" s="15"/>
      <c r="AO3280" s="15"/>
      <c r="AP3280" s="15"/>
      <c r="AQ3280" s="15"/>
      <c r="AR3280" s="15"/>
    </row>
    <row r="3281" spans="1:44">
      <c r="A3281" s="14">
        <v>44296.652557870373</v>
      </c>
      <c r="B3281" s="15" t="s">
        <v>1451</v>
      </c>
      <c r="C3281" s="15" t="s">
        <v>11</v>
      </c>
      <c r="D3281" s="14">
        <v>44296.652557870373</v>
      </c>
      <c r="E3281" s="15">
        <f t="shared" ca="1" si="90"/>
        <v>2289</v>
      </c>
      <c r="F3281" s="15" t="s">
        <v>12</v>
      </c>
      <c r="G3281" s="15" t="s">
        <v>13</v>
      </c>
      <c r="H3281" s="15" t="s">
        <v>33</v>
      </c>
      <c r="I3281" s="15" t="s">
        <v>34</v>
      </c>
      <c r="J3281" s="15" t="s">
        <v>1452</v>
      </c>
      <c r="K3281" s="16" t="s">
        <v>1453</v>
      </c>
      <c r="L3281" s="15" t="s">
        <v>1454</v>
      </c>
      <c r="M3281" s="15" t="s">
        <v>1455</v>
      </c>
      <c r="N3281" s="15" t="s">
        <v>1456</v>
      </c>
      <c r="O3281" s="15" t="s">
        <v>194</v>
      </c>
      <c r="P3281" s="15" t="s">
        <v>42</v>
      </c>
      <c r="Q3281" s="15" t="s">
        <v>1457</v>
      </c>
      <c r="R3281" s="16" t="s">
        <v>1458</v>
      </c>
      <c r="S3281" s="16" t="s">
        <v>1459</v>
      </c>
      <c r="T3281" s="16" t="s">
        <v>1460</v>
      </c>
      <c r="U3281" s="18">
        <v>45122</v>
      </c>
      <c r="V3281" s="18">
        <v>45488</v>
      </c>
      <c r="W3281" s="15" t="s">
        <v>1461</v>
      </c>
      <c r="X3281" s="15" t="s">
        <v>1462</v>
      </c>
      <c r="Y3281" s="15" t="s">
        <v>41</v>
      </c>
      <c r="Z3281" s="15" t="s">
        <v>1578</v>
      </c>
      <c r="AA3281" s="15" t="s">
        <v>42</v>
      </c>
      <c r="AB3281" s="15"/>
      <c r="AC3281" s="15"/>
      <c r="AD3281" s="15" t="s">
        <v>1463</v>
      </c>
      <c r="AE3281" s="15" t="s">
        <v>1464</v>
      </c>
      <c r="AF3281" s="15" t="s">
        <v>123</v>
      </c>
      <c r="AG3281" s="15"/>
      <c r="AH3281" s="15"/>
      <c r="AI3281" s="15"/>
      <c r="AJ3281" s="15"/>
      <c r="AL3281" s="15"/>
      <c r="AM3281" s="15"/>
      <c r="AO3281" s="15"/>
      <c r="AP3281" s="15"/>
      <c r="AQ3281" s="15"/>
      <c r="AR3281" s="15"/>
    </row>
    <row r="3282" spans="1:44">
      <c r="A3282" s="14">
        <v>44326.652557870373</v>
      </c>
      <c r="B3282" s="15" t="s">
        <v>1451</v>
      </c>
      <c r="C3282" s="15" t="s">
        <v>11</v>
      </c>
      <c r="D3282" s="14">
        <v>44326.652557870373</v>
      </c>
      <c r="E3282" s="15">
        <f t="shared" ca="1" si="90"/>
        <v>2415</v>
      </c>
      <c r="F3282" s="15" t="s">
        <v>12</v>
      </c>
      <c r="G3282" s="15" t="s">
        <v>13</v>
      </c>
      <c r="H3282" s="15" t="s">
        <v>33</v>
      </c>
      <c r="I3282" s="15" t="s">
        <v>34</v>
      </c>
      <c r="J3282" s="15" t="s">
        <v>1452</v>
      </c>
      <c r="K3282" s="16" t="s">
        <v>1453</v>
      </c>
      <c r="L3282" s="15" t="s">
        <v>1454</v>
      </c>
      <c r="M3282" s="15" t="s">
        <v>1455</v>
      </c>
      <c r="N3282" s="15" t="s">
        <v>1456</v>
      </c>
      <c r="O3282" s="15" t="s">
        <v>194</v>
      </c>
      <c r="P3282" s="15" t="s">
        <v>42</v>
      </c>
      <c r="Q3282" s="15" t="s">
        <v>1457</v>
      </c>
      <c r="R3282" s="16" t="s">
        <v>1458</v>
      </c>
      <c r="S3282" s="16" t="s">
        <v>1459</v>
      </c>
      <c r="T3282" s="16" t="s">
        <v>1460</v>
      </c>
      <c r="U3282" s="18">
        <v>45122</v>
      </c>
      <c r="V3282" s="18">
        <v>45488</v>
      </c>
      <c r="W3282" s="15" t="s">
        <v>1461</v>
      </c>
      <c r="X3282" s="15" t="s">
        <v>1462</v>
      </c>
      <c r="Y3282" s="15" t="s">
        <v>41</v>
      </c>
      <c r="Z3282" s="15" t="s">
        <v>1578</v>
      </c>
      <c r="AA3282" s="15" t="s">
        <v>42</v>
      </c>
      <c r="AB3282" s="15"/>
      <c r="AC3282" s="15"/>
      <c r="AD3282" s="15" t="s">
        <v>1463</v>
      </c>
      <c r="AE3282" s="15" t="s">
        <v>1464</v>
      </c>
      <c r="AF3282" s="15" t="s">
        <v>123</v>
      </c>
      <c r="AG3282" s="15"/>
      <c r="AH3282" s="15"/>
      <c r="AI3282" s="15"/>
      <c r="AJ3282" s="15"/>
      <c r="AL3282" s="15"/>
      <c r="AM3282" s="15"/>
      <c r="AO3282" s="15"/>
      <c r="AP3282" s="15"/>
      <c r="AQ3282" s="15"/>
      <c r="AR3282" s="15"/>
    </row>
    <row r="3283" spans="1:44" s="15" customFormat="1">
      <c r="A3283" s="14">
        <v>44357.652557870373</v>
      </c>
      <c r="B3283" s="15" t="s">
        <v>1451</v>
      </c>
      <c r="C3283" s="15" t="s">
        <v>11</v>
      </c>
      <c r="D3283" s="14">
        <v>44357.652557870373</v>
      </c>
      <c r="E3283" s="15">
        <f t="shared" ca="1" si="90"/>
        <v>1791</v>
      </c>
      <c r="F3283" s="15" t="s">
        <v>12</v>
      </c>
      <c r="G3283" s="15" t="s">
        <v>13</v>
      </c>
      <c r="H3283" s="15" t="s">
        <v>33</v>
      </c>
      <c r="I3283" s="15" t="s">
        <v>34</v>
      </c>
      <c r="J3283" s="15" t="s">
        <v>1452</v>
      </c>
      <c r="K3283" s="16" t="s">
        <v>1453</v>
      </c>
      <c r="L3283" s="15" t="s">
        <v>1454</v>
      </c>
      <c r="M3283" s="15" t="s">
        <v>1455</v>
      </c>
      <c r="N3283" s="15" t="s">
        <v>1456</v>
      </c>
      <c r="O3283" s="15" t="s">
        <v>194</v>
      </c>
      <c r="P3283" s="15" t="s">
        <v>42</v>
      </c>
      <c r="Q3283" s="15" t="s">
        <v>1457</v>
      </c>
      <c r="R3283" s="16" t="s">
        <v>1458</v>
      </c>
      <c r="S3283" s="16" t="s">
        <v>1459</v>
      </c>
      <c r="T3283" s="16" t="s">
        <v>1460</v>
      </c>
      <c r="U3283" s="18">
        <v>45122</v>
      </c>
      <c r="V3283" s="18">
        <v>45488</v>
      </c>
      <c r="W3283" s="15" t="s">
        <v>1461</v>
      </c>
      <c r="X3283" s="15" t="s">
        <v>1462</v>
      </c>
      <c r="Y3283" s="15" t="s">
        <v>41</v>
      </c>
      <c r="Z3283" s="15" t="s">
        <v>1578</v>
      </c>
      <c r="AA3283" s="15" t="s">
        <v>42</v>
      </c>
      <c r="AD3283" s="15" t="s">
        <v>1463</v>
      </c>
      <c r="AE3283" s="15" t="s">
        <v>1464</v>
      </c>
      <c r="AF3283" s="15" t="s">
        <v>123</v>
      </c>
      <c r="AK3283"/>
      <c r="AN3283"/>
    </row>
    <row r="3284" spans="1:44" s="15" customFormat="1">
      <c r="A3284" s="14">
        <v>44387.652557870373</v>
      </c>
      <c r="B3284" s="15" t="s">
        <v>1451</v>
      </c>
      <c r="C3284" s="15" t="s">
        <v>11</v>
      </c>
      <c r="D3284" s="14">
        <v>44387.652557870373</v>
      </c>
      <c r="E3284" s="15">
        <f t="shared" ca="1" si="90"/>
        <v>2663</v>
      </c>
      <c r="F3284" s="15" t="s">
        <v>12</v>
      </c>
      <c r="G3284" s="15" t="s">
        <v>13</v>
      </c>
      <c r="H3284" s="15" t="s">
        <v>33</v>
      </c>
      <c r="I3284" s="15" t="s">
        <v>34</v>
      </c>
      <c r="J3284" s="15" t="s">
        <v>1452</v>
      </c>
      <c r="K3284" s="16" t="s">
        <v>1453</v>
      </c>
      <c r="L3284" s="15" t="s">
        <v>1454</v>
      </c>
      <c r="M3284" s="15" t="s">
        <v>1455</v>
      </c>
      <c r="N3284" s="15" t="s">
        <v>1456</v>
      </c>
      <c r="O3284" s="15" t="s">
        <v>194</v>
      </c>
      <c r="P3284" s="15" t="s">
        <v>42</v>
      </c>
      <c r="Q3284" s="15" t="s">
        <v>1457</v>
      </c>
      <c r="R3284" s="16" t="s">
        <v>1458</v>
      </c>
      <c r="S3284" s="16" t="s">
        <v>1459</v>
      </c>
      <c r="T3284" s="16" t="s">
        <v>1460</v>
      </c>
      <c r="U3284" s="18">
        <v>45122</v>
      </c>
      <c r="V3284" s="18">
        <v>45488</v>
      </c>
      <c r="W3284" s="15" t="s">
        <v>1461</v>
      </c>
      <c r="X3284" s="15" t="s">
        <v>1462</v>
      </c>
      <c r="Y3284" s="15" t="s">
        <v>41</v>
      </c>
      <c r="Z3284" s="15" t="s">
        <v>1578</v>
      </c>
      <c r="AA3284" s="15" t="s">
        <v>42</v>
      </c>
      <c r="AD3284" s="15" t="s">
        <v>1463</v>
      </c>
      <c r="AE3284" s="15" t="s">
        <v>1464</v>
      </c>
      <c r="AF3284" s="15" t="s">
        <v>123</v>
      </c>
      <c r="AK3284"/>
      <c r="AN3284"/>
    </row>
    <row r="3285" spans="1:44" s="15" customFormat="1">
      <c r="A3285" s="14">
        <v>44418.652557870373</v>
      </c>
      <c r="B3285" s="15" t="s">
        <v>1451</v>
      </c>
      <c r="C3285" s="15" t="s">
        <v>11</v>
      </c>
      <c r="D3285" s="14">
        <v>44418.652557870373</v>
      </c>
      <c r="E3285" s="15">
        <f t="shared" ca="1" si="90"/>
        <v>2153</v>
      </c>
      <c r="F3285" s="15" t="s">
        <v>12</v>
      </c>
      <c r="G3285" s="15" t="s">
        <v>13</v>
      </c>
      <c r="H3285" s="15" t="s">
        <v>33</v>
      </c>
      <c r="I3285" s="15" t="s">
        <v>34</v>
      </c>
      <c r="J3285" s="15" t="s">
        <v>1452</v>
      </c>
      <c r="K3285" s="16" t="s">
        <v>1453</v>
      </c>
      <c r="L3285" s="15" t="s">
        <v>1454</v>
      </c>
      <c r="M3285" s="15" t="s">
        <v>1455</v>
      </c>
      <c r="N3285" s="15" t="s">
        <v>1456</v>
      </c>
      <c r="O3285" s="15" t="s">
        <v>194</v>
      </c>
      <c r="P3285" s="15" t="s">
        <v>42</v>
      </c>
      <c r="Q3285" s="15" t="s">
        <v>1457</v>
      </c>
      <c r="R3285" s="16" t="s">
        <v>1458</v>
      </c>
      <c r="S3285" s="16" t="s">
        <v>1459</v>
      </c>
      <c r="T3285" s="16" t="s">
        <v>1460</v>
      </c>
      <c r="U3285" s="18">
        <v>45122</v>
      </c>
      <c r="V3285" s="18">
        <v>45488</v>
      </c>
      <c r="W3285" s="15" t="s">
        <v>1461</v>
      </c>
      <c r="X3285" s="15" t="s">
        <v>1462</v>
      </c>
      <c r="Y3285" s="15" t="s">
        <v>41</v>
      </c>
      <c r="Z3285" s="15" t="s">
        <v>1578</v>
      </c>
      <c r="AA3285" s="15" t="s">
        <v>42</v>
      </c>
      <c r="AD3285" s="15" t="s">
        <v>1463</v>
      </c>
      <c r="AE3285" s="15" t="s">
        <v>1464</v>
      </c>
      <c r="AF3285" s="15" t="s">
        <v>123</v>
      </c>
    </row>
    <row r="3286" spans="1:44" s="15" customFormat="1">
      <c r="A3286" s="14">
        <v>44449.652557870373</v>
      </c>
      <c r="B3286" s="15" t="s">
        <v>1451</v>
      </c>
      <c r="C3286" s="15" t="s">
        <v>11</v>
      </c>
      <c r="D3286" s="14">
        <v>44449.652557870373</v>
      </c>
      <c r="E3286" s="15">
        <f t="shared" ca="1" si="90"/>
        <v>1866</v>
      </c>
      <c r="F3286" s="15" t="s">
        <v>12</v>
      </c>
      <c r="G3286" s="15" t="s">
        <v>13</v>
      </c>
      <c r="H3286" s="15" t="s">
        <v>33</v>
      </c>
      <c r="I3286" s="15" t="s">
        <v>34</v>
      </c>
      <c r="J3286" s="15" t="s">
        <v>1452</v>
      </c>
      <c r="K3286" s="16" t="s">
        <v>1453</v>
      </c>
      <c r="L3286" s="15" t="s">
        <v>1454</v>
      </c>
      <c r="M3286" s="15" t="s">
        <v>1455</v>
      </c>
      <c r="N3286" s="15" t="s">
        <v>1456</v>
      </c>
      <c r="O3286" s="15" t="s">
        <v>194</v>
      </c>
      <c r="P3286" s="15" t="s">
        <v>42</v>
      </c>
      <c r="Q3286" s="15" t="s">
        <v>1457</v>
      </c>
      <c r="R3286" s="16" t="s">
        <v>1458</v>
      </c>
      <c r="S3286" s="16" t="s">
        <v>1459</v>
      </c>
      <c r="T3286" s="16" t="s">
        <v>1460</v>
      </c>
      <c r="U3286" s="18">
        <v>45122</v>
      </c>
      <c r="V3286" s="18">
        <v>45488</v>
      </c>
      <c r="W3286" s="15" t="s">
        <v>1461</v>
      </c>
      <c r="X3286" s="15" t="s">
        <v>1462</v>
      </c>
      <c r="Y3286" s="15" t="s">
        <v>41</v>
      </c>
      <c r="Z3286" s="15" t="s">
        <v>1578</v>
      </c>
      <c r="AA3286" s="15" t="s">
        <v>42</v>
      </c>
      <c r="AD3286" s="15" t="s">
        <v>1463</v>
      </c>
      <c r="AE3286" s="15" t="s">
        <v>1464</v>
      </c>
      <c r="AF3286" s="15" t="s">
        <v>123</v>
      </c>
      <c r="AG3286"/>
      <c r="AI3286"/>
      <c r="AM3286"/>
    </row>
    <row r="3287" spans="1:44" s="15" customFormat="1">
      <c r="A3287" s="14">
        <v>44479.652557870373</v>
      </c>
      <c r="B3287" s="15" t="s">
        <v>1451</v>
      </c>
      <c r="C3287" s="15" t="s">
        <v>11</v>
      </c>
      <c r="D3287" s="14">
        <v>44479.652557870373</v>
      </c>
      <c r="E3287" s="15">
        <f t="shared" ca="1" si="90"/>
        <v>2358</v>
      </c>
      <c r="F3287" s="15" t="s">
        <v>12</v>
      </c>
      <c r="G3287" s="15" t="s">
        <v>13</v>
      </c>
      <c r="H3287" s="15" t="s">
        <v>33</v>
      </c>
      <c r="I3287" s="15" t="s">
        <v>34</v>
      </c>
      <c r="J3287" s="15" t="s">
        <v>1452</v>
      </c>
      <c r="K3287" s="16" t="s">
        <v>1453</v>
      </c>
      <c r="L3287" s="15" t="s">
        <v>1454</v>
      </c>
      <c r="M3287" s="15" t="s">
        <v>1455</v>
      </c>
      <c r="N3287" s="15" t="s">
        <v>1456</v>
      </c>
      <c r="O3287" s="15" t="s">
        <v>194</v>
      </c>
      <c r="P3287" s="15" t="s">
        <v>42</v>
      </c>
      <c r="Q3287" s="15" t="s">
        <v>1457</v>
      </c>
      <c r="R3287" s="16" t="s">
        <v>1458</v>
      </c>
      <c r="S3287" s="16" t="s">
        <v>1459</v>
      </c>
      <c r="T3287" s="16" t="s">
        <v>1460</v>
      </c>
      <c r="U3287" s="18">
        <v>45122</v>
      </c>
      <c r="V3287" s="18">
        <v>45488</v>
      </c>
      <c r="W3287" s="15" t="s">
        <v>1461</v>
      </c>
      <c r="X3287" s="15" t="s">
        <v>1462</v>
      </c>
      <c r="Y3287" s="15" t="s">
        <v>41</v>
      </c>
      <c r="Z3287" s="15" t="s">
        <v>1578</v>
      </c>
      <c r="AA3287" s="15" t="s">
        <v>42</v>
      </c>
      <c r="AD3287" s="15" t="s">
        <v>1463</v>
      </c>
      <c r="AE3287" s="15" t="s">
        <v>1464</v>
      </c>
      <c r="AF3287" s="15" t="s">
        <v>123</v>
      </c>
      <c r="AG3287"/>
      <c r="AI3287"/>
      <c r="AM3287"/>
    </row>
    <row r="3288" spans="1:44" s="15" customFormat="1">
      <c r="A3288" s="14">
        <v>44510.652557870373</v>
      </c>
      <c r="B3288" s="15" t="s">
        <v>1451</v>
      </c>
      <c r="C3288" s="15" t="s">
        <v>11</v>
      </c>
      <c r="D3288" s="14">
        <v>44510.652557870373</v>
      </c>
      <c r="E3288" s="15">
        <f t="shared" ca="1" si="90"/>
        <v>2003</v>
      </c>
      <c r="F3288" s="15" t="s">
        <v>12</v>
      </c>
      <c r="G3288" s="15" t="s">
        <v>13</v>
      </c>
      <c r="H3288" s="15" t="s">
        <v>33</v>
      </c>
      <c r="I3288" s="15" t="s">
        <v>34</v>
      </c>
      <c r="J3288" s="15" t="s">
        <v>1452</v>
      </c>
      <c r="K3288" s="16" t="s">
        <v>1453</v>
      </c>
      <c r="L3288" s="15" t="s">
        <v>1454</v>
      </c>
      <c r="M3288" s="15" t="s">
        <v>1455</v>
      </c>
      <c r="N3288" s="15" t="s">
        <v>1456</v>
      </c>
      <c r="O3288" s="15" t="s">
        <v>194</v>
      </c>
      <c r="P3288" s="15" t="s">
        <v>42</v>
      </c>
      <c r="Q3288" s="15" t="s">
        <v>1457</v>
      </c>
      <c r="R3288" s="16" t="s">
        <v>1458</v>
      </c>
      <c r="S3288" s="16" t="s">
        <v>1459</v>
      </c>
      <c r="T3288" s="16" t="s">
        <v>1460</v>
      </c>
      <c r="U3288" s="18">
        <v>45122</v>
      </c>
      <c r="V3288" s="18">
        <v>45488</v>
      </c>
      <c r="W3288" s="15" t="s">
        <v>1461</v>
      </c>
      <c r="X3288" s="15" t="s">
        <v>1462</v>
      </c>
      <c r="Y3288" s="15" t="s">
        <v>41</v>
      </c>
      <c r="Z3288" s="15" t="s">
        <v>1578</v>
      </c>
      <c r="AA3288" s="15" t="s">
        <v>42</v>
      </c>
      <c r="AD3288" s="15" t="s">
        <v>1463</v>
      </c>
      <c r="AE3288" s="15" t="s">
        <v>1464</v>
      </c>
      <c r="AF3288" s="15" t="s">
        <v>123</v>
      </c>
      <c r="AG3288"/>
      <c r="AI3288"/>
      <c r="AM3288"/>
    </row>
    <row r="3289" spans="1:44" s="15" customFormat="1">
      <c r="A3289" s="14">
        <v>44540.652557870373</v>
      </c>
      <c r="B3289" s="15" t="s">
        <v>1451</v>
      </c>
      <c r="C3289" s="15" t="s">
        <v>11</v>
      </c>
      <c r="D3289" s="14">
        <v>44540.652557870373</v>
      </c>
      <c r="E3289" s="15">
        <f t="shared" ca="1" si="90"/>
        <v>1511</v>
      </c>
      <c r="F3289" s="15" t="s">
        <v>12</v>
      </c>
      <c r="G3289" s="15" t="s">
        <v>13</v>
      </c>
      <c r="H3289" s="15" t="s">
        <v>33</v>
      </c>
      <c r="I3289" s="15" t="s">
        <v>34</v>
      </c>
      <c r="J3289" s="15" t="s">
        <v>1452</v>
      </c>
      <c r="K3289" s="16" t="s">
        <v>1453</v>
      </c>
      <c r="L3289" s="15" t="s">
        <v>1454</v>
      </c>
      <c r="M3289" s="15" t="s">
        <v>1455</v>
      </c>
      <c r="N3289" s="15" t="s">
        <v>1456</v>
      </c>
      <c r="O3289" s="15" t="s">
        <v>194</v>
      </c>
      <c r="P3289" s="15" t="s">
        <v>42</v>
      </c>
      <c r="Q3289" s="15" t="s">
        <v>1457</v>
      </c>
      <c r="R3289" s="16" t="s">
        <v>1458</v>
      </c>
      <c r="S3289" s="16" t="s">
        <v>1459</v>
      </c>
      <c r="T3289" s="16" t="s">
        <v>1460</v>
      </c>
      <c r="U3289" s="18">
        <v>45122</v>
      </c>
      <c r="V3289" s="18">
        <v>45488</v>
      </c>
      <c r="W3289" s="15" t="s">
        <v>1461</v>
      </c>
      <c r="X3289" s="15" t="s">
        <v>1462</v>
      </c>
      <c r="Y3289" s="15" t="s">
        <v>41</v>
      </c>
      <c r="Z3289" s="15" t="s">
        <v>1578</v>
      </c>
      <c r="AA3289" s="15" t="s">
        <v>42</v>
      </c>
      <c r="AD3289" s="15" t="s">
        <v>1463</v>
      </c>
      <c r="AE3289" s="15" t="s">
        <v>1464</v>
      </c>
      <c r="AF3289" s="15" t="s">
        <v>123</v>
      </c>
      <c r="AG3289"/>
      <c r="AI3289"/>
      <c r="AM3289"/>
    </row>
    <row r="3290" spans="1:44" s="15" customFormat="1">
      <c r="A3290" s="14">
        <v>44571.652557870373</v>
      </c>
      <c r="B3290" s="15" t="s">
        <v>1451</v>
      </c>
      <c r="C3290" s="15" t="s">
        <v>11</v>
      </c>
      <c r="D3290" s="14">
        <v>44571.652557870373</v>
      </c>
      <c r="E3290" s="15">
        <f t="shared" ca="1" si="90"/>
        <v>1726</v>
      </c>
      <c r="F3290" s="15" t="s">
        <v>12</v>
      </c>
      <c r="G3290" s="15" t="s">
        <v>13</v>
      </c>
      <c r="H3290" s="15" t="s">
        <v>33</v>
      </c>
      <c r="I3290" s="15" t="s">
        <v>34</v>
      </c>
      <c r="J3290" s="15" t="s">
        <v>1452</v>
      </c>
      <c r="K3290" s="16" t="s">
        <v>1453</v>
      </c>
      <c r="L3290" s="15" t="s">
        <v>1454</v>
      </c>
      <c r="M3290" s="15" t="s">
        <v>1455</v>
      </c>
      <c r="N3290" s="15" t="s">
        <v>1456</v>
      </c>
      <c r="O3290" s="15" t="s">
        <v>194</v>
      </c>
      <c r="P3290" s="15" t="s">
        <v>42</v>
      </c>
      <c r="Q3290" s="15" t="s">
        <v>1457</v>
      </c>
      <c r="R3290" s="16" t="s">
        <v>1458</v>
      </c>
      <c r="S3290" s="16" t="s">
        <v>1459</v>
      </c>
      <c r="T3290" s="16" t="s">
        <v>1460</v>
      </c>
      <c r="U3290" s="18">
        <v>45122</v>
      </c>
      <c r="V3290" s="18">
        <v>45488</v>
      </c>
      <c r="W3290" s="15" t="s">
        <v>1461</v>
      </c>
      <c r="X3290" s="15" t="s">
        <v>1462</v>
      </c>
      <c r="Y3290" s="15" t="s">
        <v>41</v>
      </c>
      <c r="Z3290" s="15" t="s">
        <v>1578</v>
      </c>
      <c r="AA3290" s="15" t="s">
        <v>42</v>
      </c>
      <c r="AD3290" s="15" t="s">
        <v>1463</v>
      </c>
      <c r="AE3290" s="15" t="s">
        <v>1464</v>
      </c>
      <c r="AF3290" s="15" t="s">
        <v>123</v>
      </c>
      <c r="AG3290"/>
      <c r="AI3290"/>
      <c r="AM3290"/>
    </row>
    <row r="3291" spans="1:44" s="15" customFormat="1">
      <c r="A3291" s="14">
        <v>44602.652557870373</v>
      </c>
      <c r="B3291" s="15" t="s">
        <v>1451</v>
      </c>
      <c r="C3291" s="15" t="s">
        <v>11</v>
      </c>
      <c r="D3291" s="14">
        <v>44602.652557870373</v>
      </c>
      <c r="E3291" s="15">
        <f t="shared" ca="1" si="90"/>
        <v>2355</v>
      </c>
      <c r="F3291" s="15" t="s">
        <v>12</v>
      </c>
      <c r="G3291" s="15" t="s">
        <v>13</v>
      </c>
      <c r="H3291" s="15" t="s">
        <v>33</v>
      </c>
      <c r="I3291" s="15" t="s">
        <v>34</v>
      </c>
      <c r="J3291" s="15" t="s">
        <v>1452</v>
      </c>
      <c r="K3291" s="16" t="s">
        <v>1453</v>
      </c>
      <c r="L3291" s="15" t="s">
        <v>1454</v>
      </c>
      <c r="M3291" s="15" t="s">
        <v>1455</v>
      </c>
      <c r="N3291" s="15" t="s">
        <v>1456</v>
      </c>
      <c r="O3291" s="15" t="s">
        <v>194</v>
      </c>
      <c r="P3291" s="15" t="s">
        <v>42</v>
      </c>
      <c r="Q3291" s="15" t="s">
        <v>1457</v>
      </c>
      <c r="R3291" s="16" t="s">
        <v>1458</v>
      </c>
      <c r="S3291" s="16" t="s">
        <v>1459</v>
      </c>
      <c r="T3291" s="16" t="s">
        <v>1460</v>
      </c>
      <c r="U3291" s="18">
        <v>45122</v>
      </c>
      <c r="V3291" s="18">
        <v>45488</v>
      </c>
      <c r="W3291" s="15" t="s">
        <v>1461</v>
      </c>
      <c r="X3291" s="15" t="s">
        <v>1462</v>
      </c>
      <c r="Y3291" s="15" t="s">
        <v>41</v>
      </c>
      <c r="Z3291" s="15" t="s">
        <v>1578</v>
      </c>
      <c r="AA3291" s="15" t="s">
        <v>42</v>
      </c>
      <c r="AD3291" s="15" t="s">
        <v>1463</v>
      </c>
      <c r="AE3291" s="15" t="s">
        <v>1464</v>
      </c>
      <c r="AF3291" s="15" t="s">
        <v>123</v>
      </c>
      <c r="AG3291"/>
      <c r="AM3291"/>
    </row>
    <row r="3292" spans="1:44" s="15" customFormat="1">
      <c r="A3292" s="14">
        <v>44630.652557870373</v>
      </c>
      <c r="B3292" s="15" t="s">
        <v>1451</v>
      </c>
      <c r="C3292" s="15" t="s">
        <v>11</v>
      </c>
      <c r="D3292" s="14">
        <v>44630.652557870373</v>
      </c>
      <c r="E3292" s="15">
        <f t="shared" ca="1" si="90"/>
        <v>2418</v>
      </c>
      <c r="F3292" s="15" t="s">
        <v>12</v>
      </c>
      <c r="G3292" s="15" t="s">
        <v>13</v>
      </c>
      <c r="H3292" s="15" t="s">
        <v>33</v>
      </c>
      <c r="I3292" s="15" t="s">
        <v>34</v>
      </c>
      <c r="J3292" s="15" t="s">
        <v>1452</v>
      </c>
      <c r="K3292" s="16" t="s">
        <v>1453</v>
      </c>
      <c r="L3292" s="15" t="s">
        <v>1454</v>
      </c>
      <c r="M3292" s="15" t="s">
        <v>1455</v>
      </c>
      <c r="N3292" s="15" t="s">
        <v>1456</v>
      </c>
      <c r="O3292" s="15" t="s">
        <v>194</v>
      </c>
      <c r="P3292" s="15" t="s">
        <v>42</v>
      </c>
      <c r="Q3292" s="15" t="s">
        <v>1457</v>
      </c>
      <c r="R3292" s="16" t="s">
        <v>1458</v>
      </c>
      <c r="S3292" s="16" t="s">
        <v>1459</v>
      </c>
      <c r="T3292" s="16" t="s">
        <v>1460</v>
      </c>
      <c r="U3292" s="18">
        <v>45122</v>
      </c>
      <c r="V3292" s="18">
        <v>45488</v>
      </c>
      <c r="W3292" s="15" t="s">
        <v>1461</v>
      </c>
      <c r="X3292" s="15" t="s">
        <v>1462</v>
      </c>
      <c r="Y3292" s="15" t="s">
        <v>41</v>
      </c>
      <c r="Z3292" s="15" t="s">
        <v>1578</v>
      </c>
      <c r="AA3292" s="15" t="s">
        <v>42</v>
      </c>
      <c r="AD3292" s="15" t="s">
        <v>1463</v>
      </c>
      <c r="AE3292" s="15" t="s">
        <v>1464</v>
      </c>
      <c r="AF3292" s="15" t="s">
        <v>123</v>
      </c>
      <c r="AM3292"/>
      <c r="AO3292"/>
    </row>
    <row r="3293" spans="1:44" s="15" customFormat="1">
      <c r="A3293" s="14">
        <v>44661.652557870373</v>
      </c>
      <c r="B3293" s="15" t="s">
        <v>1451</v>
      </c>
      <c r="C3293" s="15" t="s">
        <v>11</v>
      </c>
      <c r="D3293" s="14">
        <v>44661.652557870373</v>
      </c>
      <c r="E3293" s="15">
        <f t="shared" ca="1" si="90"/>
        <v>1696</v>
      </c>
      <c r="F3293" s="15" t="s">
        <v>12</v>
      </c>
      <c r="G3293" s="15" t="s">
        <v>13</v>
      </c>
      <c r="H3293" s="15" t="s">
        <v>33</v>
      </c>
      <c r="I3293" s="15" t="s">
        <v>34</v>
      </c>
      <c r="J3293" s="15" t="s">
        <v>1452</v>
      </c>
      <c r="K3293" s="16" t="s">
        <v>1453</v>
      </c>
      <c r="L3293" s="15" t="s">
        <v>1454</v>
      </c>
      <c r="M3293" s="15" t="s">
        <v>1455</v>
      </c>
      <c r="N3293" s="15" t="s">
        <v>1456</v>
      </c>
      <c r="O3293" s="15" t="s">
        <v>194</v>
      </c>
      <c r="P3293" s="15" t="s">
        <v>42</v>
      </c>
      <c r="Q3293" s="15" t="s">
        <v>1457</v>
      </c>
      <c r="R3293" s="16" t="s">
        <v>1458</v>
      </c>
      <c r="S3293" s="16" t="s">
        <v>1459</v>
      </c>
      <c r="T3293" s="16" t="s">
        <v>1460</v>
      </c>
      <c r="U3293" s="18">
        <v>45122</v>
      </c>
      <c r="V3293" s="18">
        <v>45488</v>
      </c>
      <c r="W3293" s="15" t="s">
        <v>1461</v>
      </c>
      <c r="X3293" s="15" t="s">
        <v>1462</v>
      </c>
      <c r="Y3293" s="15" t="s">
        <v>41</v>
      </c>
      <c r="Z3293" s="15" t="s">
        <v>1578</v>
      </c>
      <c r="AA3293" s="15" t="s">
        <v>42</v>
      </c>
      <c r="AD3293" s="15" t="s">
        <v>1463</v>
      </c>
      <c r="AE3293" s="15" t="s">
        <v>1464</v>
      </c>
      <c r="AF3293" s="15" t="s">
        <v>123</v>
      </c>
      <c r="AM3293"/>
      <c r="AO3293"/>
    </row>
    <row r="3294" spans="1:44" s="15" customFormat="1">
      <c r="A3294" s="14">
        <v>44691.652557870373</v>
      </c>
      <c r="B3294" s="15" t="s">
        <v>1451</v>
      </c>
      <c r="C3294" s="15" t="s">
        <v>11</v>
      </c>
      <c r="D3294" s="14">
        <v>44691.652557870373</v>
      </c>
      <c r="E3294" s="15">
        <f t="shared" ca="1" si="90"/>
        <v>1842</v>
      </c>
      <c r="F3294" s="15" t="s">
        <v>12</v>
      </c>
      <c r="G3294" s="15" t="s">
        <v>13</v>
      </c>
      <c r="H3294" s="15" t="s">
        <v>33</v>
      </c>
      <c r="I3294" s="15" t="s">
        <v>34</v>
      </c>
      <c r="J3294" s="15" t="s">
        <v>1452</v>
      </c>
      <c r="K3294" s="16" t="s">
        <v>1453</v>
      </c>
      <c r="L3294" s="15" t="s">
        <v>1454</v>
      </c>
      <c r="M3294" s="15" t="s">
        <v>1455</v>
      </c>
      <c r="N3294" s="15" t="s">
        <v>1456</v>
      </c>
      <c r="O3294" s="15" t="s">
        <v>194</v>
      </c>
      <c r="P3294" s="15" t="s">
        <v>42</v>
      </c>
      <c r="Q3294" s="15" t="s">
        <v>1457</v>
      </c>
      <c r="R3294" s="16" t="s">
        <v>1458</v>
      </c>
      <c r="S3294" s="16" t="s">
        <v>1459</v>
      </c>
      <c r="T3294" s="16" t="s">
        <v>1460</v>
      </c>
      <c r="U3294" s="18">
        <v>45122</v>
      </c>
      <c r="V3294" s="18">
        <v>45488</v>
      </c>
      <c r="W3294" s="15" t="s">
        <v>1461</v>
      </c>
      <c r="X3294" s="15" t="s">
        <v>1462</v>
      </c>
      <c r="Y3294" s="15" t="s">
        <v>41</v>
      </c>
      <c r="Z3294" s="15" t="s">
        <v>1578</v>
      </c>
      <c r="AA3294" s="15" t="s">
        <v>42</v>
      </c>
      <c r="AD3294" s="15" t="s">
        <v>1463</v>
      </c>
      <c r="AE3294" s="15" t="s">
        <v>1464</v>
      </c>
      <c r="AF3294" s="15" t="s">
        <v>123</v>
      </c>
      <c r="AL3294"/>
      <c r="AM3294"/>
      <c r="AO3294"/>
    </row>
    <row r="3295" spans="1:44" s="15" customFormat="1">
      <c r="A3295" s="14">
        <v>44722.652557870373</v>
      </c>
      <c r="B3295" s="15" t="s">
        <v>1451</v>
      </c>
      <c r="C3295" s="15" t="s">
        <v>11</v>
      </c>
      <c r="D3295" s="14">
        <v>44722.652557870373</v>
      </c>
      <c r="E3295" s="15">
        <f t="shared" ca="1" si="90"/>
        <v>2589</v>
      </c>
      <c r="F3295" s="15" t="s">
        <v>12</v>
      </c>
      <c r="G3295" s="15" t="s">
        <v>13</v>
      </c>
      <c r="H3295" s="15" t="s">
        <v>33</v>
      </c>
      <c r="I3295" s="15" t="s">
        <v>34</v>
      </c>
      <c r="J3295" s="15" t="s">
        <v>1452</v>
      </c>
      <c r="K3295" s="16" t="s">
        <v>1453</v>
      </c>
      <c r="L3295" s="15" t="s">
        <v>1454</v>
      </c>
      <c r="M3295" s="15" t="s">
        <v>1455</v>
      </c>
      <c r="N3295" s="15" t="s">
        <v>1456</v>
      </c>
      <c r="O3295" s="15" t="s">
        <v>194</v>
      </c>
      <c r="P3295" s="15" t="s">
        <v>42</v>
      </c>
      <c r="Q3295" s="15" t="s">
        <v>1457</v>
      </c>
      <c r="R3295" s="16" t="s">
        <v>1458</v>
      </c>
      <c r="S3295" s="16" t="s">
        <v>1459</v>
      </c>
      <c r="T3295" s="16" t="s">
        <v>1460</v>
      </c>
      <c r="U3295" s="18">
        <v>45122</v>
      </c>
      <c r="V3295" s="18">
        <v>45488</v>
      </c>
      <c r="W3295" s="15" t="s">
        <v>1461</v>
      </c>
      <c r="X3295" s="15" t="s">
        <v>1462</v>
      </c>
      <c r="Y3295" s="15" t="s">
        <v>41</v>
      </c>
      <c r="Z3295" s="15" t="s">
        <v>1578</v>
      </c>
      <c r="AA3295" s="15" t="s">
        <v>42</v>
      </c>
      <c r="AD3295" s="15" t="s">
        <v>1463</v>
      </c>
      <c r="AE3295" s="15" t="s">
        <v>1464</v>
      </c>
      <c r="AF3295" s="15" t="s">
        <v>123</v>
      </c>
      <c r="AH3295"/>
      <c r="AL3295"/>
      <c r="AO3295"/>
    </row>
    <row r="3296" spans="1:44" s="15" customFormat="1">
      <c r="A3296" s="14">
        <v>44752.652557870373</v>
      </c>
      <c r="B3296" s="15" t="s">
        <v>1451</v>
      </c>
      <c r="C3296" s="15" t="s">
        <v>11</v>
      </c>
      <c r="D3296" s="14">
        <v>44752.652557870373</v>
      </c>
      <c r="E3296" s="15">
        <f t="shared" ca="1" si="90"/>
        <v>1560</v>
      </c>
      <c r="F3296" s="15" t="s">
        <v>12</v>
      </c>
      <c r="G3296" s="15" t="s">
        <v>13</v>
      </c>
      <c r="H3296" s="15" t="s">
        <v>33</v>
      </c>
      <c r="I3296" s="15" t="s">
        <v>34</v>
      </c>
      <c r="J3296" s="15" t="s">
        <v>1452</v>
      </c>
      <c r="K3296" s="16" t="s">
        <v>1453</v>
      </c>
      <c r="L3296" s="15" t="s">
        <v>1454</v>
      </c>
      <c r="M3296" s="15" t="s">
        <v>1455</v>
      </c>
      <c r="N3296" s="15" t="s">
        <v>1456</v>
      </c>
      <c r="O3296" s="15" t="s">
        <v>194</v>
      </c>
      <c r="P3296" s="15" t="s">
        <v>42</v>
      </c>
      <c r="Q3296" s="15" t="s">
        <v>1457</v>
      </c>
      <c r="R3296" s="16" t="s">
        <v>1458</v>
      </c>
      <c r="S3296" s="16" t="s">
        <v>1459</v>
      </c>
      <c r="T3296" s="16" t="s">
        <v>1460</v>
      </c>
      <c r="U3296" s="18">
        <v>45122</v>
      </c>
      <c r="V3296" s="18">
        <v>45488</v>
      </c>
      <c r="W3296" s="15" t="s">
        <v>1461</v>
      </c>
      <c r="X3296" s="15" t="s">
        <v>1462</v>
      </c>
      <c r="Y3296" s="15" t="s">
        <v>41</v>
      </c>
      <c r="Z3296" s="15" t="s">
        <v>1578</v>
      </c>
      <c r="AA3296" s="15" t="s">
        <v>42</v>
      </c>
      <c r="AD3296" s="15" t="s">
        <v>1463</v>
      </c>
      <c r="AE3296" s="15" t="s">
        <v>1464</v>
      </c>
      <c r="AF3296" s="15" t="s">
        <v>123</v>
      </c>
      <c r="AH3296"/>
      <c r="AL3296"/>
      <c r="AO3296"/>
    </row>
    <row r="3297" spans="1:44" s="15" customFormat="1">
      <c r="A3297" s="14">
        <v>44783.652557870373</v>
      </c>
      <c r="B3297" s="15" t="s">
        <v>1451</v>
      </c>
      <c r="C3297" s="15" t="s">
        <v>11</v>
      </c>
      <c r="D3297" s="14">
        <v>44783.652557870373</v>
      </c>
      <c r="E3297" s="15">
        <f t="shared" ca="1" si="90"/>
        <v>2326</v>
      </c>
      <c r="F3297" s="15" t="s">
        <v>12</v>
      </c>
      <c r="G3297" s="15" t="s">
        <v>13</v>
      </c>
      <c r="H3297" s="15" t="s">
        <v>33</v>
      </c>
      <c r="I3297" s="15" t="s">
        <v>34</v>
      </c>
      <c r="J3297" s="15" t="s">
        <v>1452</v>
      </c>
      <c r="K3297" s="16" t="s">
        <v>1453</v>
      </c>
      <c r="L3297" s="15" t="s">
        <v>1454</v>
      </c>
      <c r="M3297" s="15" t="s">
        <v>1455</v>
      </c>
      <c r="N3297" s="15" t="s">
        <v>1456</v>
      </c>
      <c r="O3297" s="15" t="s">
        <v>194</v>
      </c>
      <c r="P3297" s="15" t="s">
        <v>42</v>
      </c>
      <c r="Q3297" s="15" t="s">
        <v>1457</v>
      </c>
      <c r="R3297" s="16" t="s">
        <v>1458</v>
      </c>
      <c r="S3297" s="16" t="s">
        <v>1459</v>
      </c>
      <c r="T3297" s="16" t="s">
        <v>1460</v>
      </c>
      <c r="U3297" s="18">
        <v>45122</v>
      </c>
      <c r="V3297" s="18">
        <v>45488</v>
      </c>
      <c r="W3297" s="15" t="s">
        <v>1461</v>
      </c>
      <c r="X3297" s="15" t="s">
        <v>1462</v>
      </c>
      <c r="Y3297" s="15" t="s">
        <v>41</v>
      </c>
      <c r="Z3297" s="15" t="s">
        <v>1578</v>
      </c>
      <c r="AA3297" s="15" t="s">
        <v>42</v>
      </c>
      <c r="AD3297" s="15" t="s">
        <v>1463</v>
      </c>
      <c r="AE3297" s="15" t="s">
        <v>1464</v>
      </c>
      <c r="AF3297" s="15" t="s">
        <v>123</v>
      </c>
      <c r="AH3297"/>
      <c r="AL3297"/>
      <c r="AO3297"/>
    </row>
    <row r="3298" spans="1:44" s="15" customFormat="1">
      <c r="A3298" s="14">
        <v>44814.652557870373</v>
      </c>
      <c r="B3298" s="15" t="s">
        <v>1451</v>
      </c>
      <c r="C3298" s="15" t="s">
        <v>11</v>
      </c>
      <c r="D3298" s="14">
        <v>44814.652557870373</v>
      </c>
      <c r="E3298" s="15">
        <f t="shared" ca="1" si="90"/>
        <v>1857</v>
      </c>
      <c r="F3298" s="15" t="s">
        <v>12</v>
      </c>
      <c r="G3298" s="15" t="s">
        <v>13</v>
      </c>
      <c r="H3298" s="15" t="s">
        <v>33</v>
      </c>
      <c r="I3298" s="15" t="s">
        <v>34</v>
      </c>
      <c r="J3298" s="15" t="s">
        <v>1452</v>
      </c>
      <c r="K3298" s="16" t="s">
        <v>1453</v>
      </c>
      <c r="L3298" s="15" t="s">
        <v>1454</v>
      </c>
      <c r="M3298" s="15" t="s">
        <v>1455</v>
      </c>
      <c r="N3298" s="15" t="s">
        <v>1456</v>
      </c>
      <c r="O3298" s="15" t="s">
        <v>194</v>
      </c>
      <c r="P3298" s="15" t="s">
        <v>42</v>
      </c>
      <c r="Q3298" s="15" t="s">
        <v>1457</v>
      </c>
      <c r="R3298" s="16" t="s">
        <v>1458</v>
      </c>
      <c r="S3298" s="16" t="s">
        <v>1459</v>
      </c>
      <c r="T3298" s="16" t="s">
        <v>1460</v>
      </c>
      <c r="U3298" s="18">
        <v>45122</v>
      </c>
      <c r="V3298" s="18">
        <v>45488</v>
      </c>
      <c r="W3298" s="15" t="s">
        <v>1461</v>
      </c>
      <c r="X3298" s="15" t="s">
        <v>1462</v>
      </c>
      <c r="Y3298" s="15" t="s">
        <v>41</v>
      </c>
      <c r="Z3298" s="15" t="s">
        <v>1578</v>
      </c>
      <c r="AA3298" s="15" t="s">
        <v>42</v>
      </c>
      <c r="AD3298" s="15" t="s">
        <v>1463</v>
      </c>
      <c r="AE3298" s="15" t="s">
        <v>1464</v>
      </c>
      <c r="AF3298" s="15" t="s">
        <v>123</v>
      </c>
      <c r="AH3298"/>
      <c r="AL3298"/>
      <c r="AO3298"/>
      <c r="AP3298"/>
      <c r="AQ3298"/>
    </row>
    <row r="3299" spans="1:44" s="15" customFormat="1">
      <c r="A3299" s="14">
        <v>44844.652557870373</v>
      </c>
      <c r="B3299" s="15" t="s">
        <v>1451</v>
      </c>
      <c r="C3299" s="15" t="s">
        <v>11</v>
      </c>
      <c r="D3299" s="14">
        <v>44844.652557870373</v>
      </c>
      <c r="E3299" s="15">
        <f t="shared" ca="1" si="90"/>
        <v>1830</v>
      </c>
      <c r="F3299" s="15" t="s">
        <v>12</v>
      </c>
      <c r="G3299" s="15" t="s">
        <v>13</v>
      </c>
      <c r="H3299" s="15" t="s">
        <v>33</v>
      </c>
      <c r="I3299" s="15" t="s">
        <v>34</v>
      </c>
      <c r="J3299" s="15" t="s">
        <v>1452</v>
      </c>
      <c r="K3299" s="16" t="s">
        <v>1453</v>
      </c>
      <c r="L3299" s="15" t="s">
        <v>1454</v>
      </c>
      <c r="M3299" s="15" t="s">
        <v>1455</v>
      </c>
      <c r="N3299" s="15" t="s">
        <v>1456</v>
      </c>
      <c r="O3299" s="15" t="s">
        <v>194</v>
      </c>
      <c r="P3299" s="15" t="s">
        <v>42</v>
      </c>
      <c r="Q3299" s="15" t="s">
        <v>1457</v>
      </c>
      <c r="R3299" s="16" t="s">
        <v>1458</v>
      </c>
      <c r="S3299" s="16" t="s">
        <v>1459</v>
      </c>
      <c r="T3299" s="16" t="s">
        <v>1460</v>
      </c>
      <c r="U3299" s="18">
        <v>45122</v>
      </c>
      <c r="V3299" s="18">
        <v>45488</v>
      </c>
      <c r="W3299" s="15" t="s">
        <v>1461</v>
      </c>
      <c r="X3299" s="15" t="s">
        <v>1462</v>
      </c>
      <c r="Y3299" s="15" t="s">
        <v>41</v>
      </c>
      <c r="Z3299" s="15" t="s">
        <v>1578</v>
      </c>
      <c r="AA3299" s="15" t="s">
        <v>42</v>
      </c>
      <c r="AD3299" s="15" t="s">
        <v>1463</v>
      </c>
      <c r="AE3299" s="15" t="s">
        <v>1464</v>
      </c>
      <c r="AF3299" s="15" t="s">
        <v>123</v>
      </c>
      <c r="AP3299"/>
      <c r="AQ3299"/>
    </row>
    <row r="3300" spans="1:44" s="15" customFormat="1">
      <c r="A3300" s="14">
        <v>44875.652557870373</v>
      </c>
      <c r="B3300" s="15" t="s">
        <v>1451</v>
      </c>
      <c r="C3300" s="15" t="s">
        <v>11</v>
      </c>
      <c r="D3300" s="14">
        <v>44875.652557870373</v>
      </c>
      <c r="E3300" s="15">
        <f t="shared" ca="1" si="90"/>
        <v>1795</v>
      </c>
      <c r="F3300" s="15" t="s">
        <v>12</v>
      </c>
      <c r="G3300" s="15" t="s">
        <v>13</v>
      </c>
      <c r="H3300" s="15" t="s">
        <v>33</v>
      </c>
      <c r="I3300" s="15" t="s">
        <v>34</v>
      </c>
      <c r="J3300" s="15" t="s">
        <v>1452</v>
      </c>
      <c r="K3300" s="16" t="s">
        <v>1453</v>
      </c>
      <c r="L3300" s="15" t="s">
        <v>1454</v>
      </c>
      <c r="M3300" s="15" t="s">
        <v>1455</v>
      </c>
      <c r="N3300" s="15" t="s">
        <v>1456</v>
      </c>
      <c r="O3300" s="15" t="s">
        <v>194</v>
      </c>
      <c r="P3300" s="15" t="s">
        <v>42</v>
      </c>
      <c r="Q3300" s="15" t="s">
        <v>1457</v>
      </c>
      <c r="R3300" s="16" t="s">
        <v>1458</v>
      </c>
      <c r="S3300" s="16" t="s">
        <v>1459</v>
      </c>
      <c r="T3300" s="16" t="s">
        <v>1460</v>
      </c>
      <c r="U3300" s="18">
        <v>45122</v>
      </c>
      <c r="V3300" s="18">
        <v>45488</v>
      </c>
      <c r="W3300" s="15" t="s">
        <v>1461</v>
      </c>
      <c r="X3300" s="15" t="s">
        <v>1462</v>
      </c>
      <c r="Y3300" s="15" t="s">
        <v>41</v>
      </c>
      <c r="Z3300" s="15" t="s">
        <v>1578</v>
      </c>
      <c r="AA3300" s="15" t="s">
        <v>42</v>
      </c>
      <c r="AD3300" s="15" t="s">
        <v>1463</v>
      </c>
      <c r="AE3300" s="15" t="s">
        <v>1464</v>
      </c>
      <c r="AF3300" s="15" t="s">
        <v>123</v>
      </c>
      <c r="AP3300"/>
      <c r="AQ3300"/>
    </row>
    <row r="3301" spans="1:44" s="15" customFormat="1">
      <c r="A3301" s="14">
        <v>44905.652557870373</v>
      </c>
      <c r="B3301" s="15" t="s">
        <v>1451</v>
      </c>
      <c r="C3301" s="15" t="s">
        <v>11</v>
      </c>
      <c r="D3301" s="14">
        <v>44905.652557870373</v>
      </c>
      <c r="E3301" s="15">
        <f t="shared" ca="1" si="90"/>
        <v>1583</v>
      </c>
      <c r="F3301" s="15" t="s">
        <v>12</v>
      </c>
      <c r="G3301" s="15" t="s">
        <v>13</v>
      </c>
      <c r="H3301" s="15" t="s">
        <v>33</v>
      </c>
      <c r="I3301" s="15" t="s">
        <v>34</v>
      </c>
      <c r="J3301" s="15" t="s">
        <v>1452</v>
      </c>
      <c r="K3301" s="16" t="s">
        <v>1453</v>
      </c>
      <c r="L3301" s="15" t="s">
        <v>1454</v>
      </c>
      <c r="M3301" s="15" t="s">
        <v>1455</v>
      </c>
      <c r="N3301" s="15" t="s">
        <v>1456</v>
      </c>
      <c r="O3301" s="15" t="s">
        <v>194</v>
      </c>
      <c r="P3301" s="15" t="s">
        <v>42</v>
      </c>
      <c r="Q3301" s="15" t="s">
        <v>1457</v>
      </c>
      <c r="R3301" s="16" t="s">
        <v>1458</v>
      </c>
      <c r="S3301" s="16" t="s">
        <v>1459</v>
      </c>
      <c r="T3301" s="16" t="s">
        <v>1460</v>
      </c>
      <c r="U3301" s="18">
        <v>45122</v>
      </c>
      <c r="V3301" s="18">
        <v>45488</v>
      </c>
      <c r="W3301" s="15" t="s">
        <v>1461</v>
      </c>
      <c r="X3301" s="15" t="s">
        <v>1462</v>
      </c>
      <c r="Y3301" s="15" t="s">
        <v>41</v>
      </c>
      <c r="Z3301" s="15" t="s">
        <v>1578</v>
      </c>
      <c r="AA3301" s="15" t="s">
        <v>42</v>
      </c>
      <c r="AD3301" s="15" t="s">
        <v>1463</v>
      </c>
      <c r="AE3301" s="15" t="s">
        <v>1464</v>
      </c>
      <c r="AF3301" s="15" t="s">
        <v>123</v>
      </c>
      <c r="AP3301"/>
      <c r="AQ3301"/>
    </row>
    <row r="3302" spans="1:44" s="15" customFormat="1">
      <c r="A3302" s="14">
        <v>44936.652557870373</v>
      </c>
      <c r="B3302" s="15" t="s">
        <v>1451</v>
      </c>
      <c r="C3302" s="15" t="s">
        <v>11</v>
      </c>
      <c r="D3302" s="14">
        <v>44936.652557870373</v>
      </c>
      <c r="E3302" s="15">
        <f t="shared" ca="1" si="90"/>
        <v>2415</v>
      </c>
      <c r="F3302" s="15" t="s">
        <v>12</v>
      </c>
      <c r="G3302" s="15" t="s">
        <v>13</v>
      </c>
      <c r="H3302" s="15" t="s">
        <v>33</v>
      </c>
      <c r="I3302" s="15" t="s">
        <v>34</v>
      </c>
      <c r="J3302" s="15" t="s">
        <v>1452</v>
      </c>
      <c r="K3302" s="16" t="s">
        <v>1453</v>
      </c>
      <c r="L3302" s="15" t="s">
        <v>1454</v>
      </c>
      <c r="M3302" s="15" t="s">
        <v>1455</v>
      </c>
      <c r="N3302" s="15" t="s">
        <v>1456</v>
      </c>
      <c r="O3302" s="15" t="s">
        <v>194</v>
      </c>
      <c r="P3302" s="15" t="s">
        <v>42</v>
      </c>
      <c r="Q3302" s="15" t="s">
        <v>1457</v>
      </c>
      <c r="R3302" s="16" t="s">
        <v>1458</v>
      </c>
      <c r="S3302" s="16" t="s">
        <v>1459</v>
      </c>
      <c r="T3302" s="16" t="s">
        <v>1460</v>
      </c>
      <c r="U3302" s="18">
        <v>45122</v>
      </c>
      <c r="V3302" s="18">
        <v>45488</v>
      </c>
      <c r="W3302" s="15" t="s">
        <v>1461</v>
      </c>
      <c r="X3302" s="15" t="s">
        <v>1462</v>
      </c>
      <c r="Y3302" s="15" t="s">
        <v>41</v>
      </c>
      <c r="Z3302" s="15" t="s">
        <v>1578</v>
      </c>
      <c r="AA3302" s="15" t="s">
        <v>42</v>
      </c>
      <c r="AD3302" s="15" t="s">
        <v>1463</v>
      </c>
      <c r="AE3302" s="15" t="s">
        <v>1464</v>
      </c>
      <c r="AF3302" s="15" t="s">
        <v>123</v>
      </c>
      <c r="AP3302"/>
      <c r="AQ3302"/>
    </row>
    <row r="3303" spans="1:44" s="15" customFormat="1">
      <c r="A3303" s="14">
        <v>44967.652557870373</v>
      </c>
      <c r="B3303" s="15" t="s">
        <v>1451</v>
      </c>
      <c r="C3303" s="15" t="s">
        <v>11</v>
      </c>
      <c r="D3303" s="14">
        <v>44967.652557870373</v>
      </c>
      <c r="E3303" s="15">
        <f t="shared" ca="1" si="90"/>
        <v>1851</v>
      </c>
      <c r="F3303" s="15" t="s">
        <v>12</v>
      </c>
      <c r="G3303" s="15" t="s">
        <v>13</v>
      </c>
      <c r="H3303" s="15" t="s">
        <v>33</v>
      </c>
      <c r="I3303" s="15" t="s">
        <v>34</v>
      </c>
      <c r="J3303" s="15" t="s">
        <v>1452</v>
      </c>
      <c r="K3303" s="16" t="s">
        <v>1453</v>
      </c>
      <c r="L3303" s="15" t="s">
        <v>1454</v>
      </c>
      <c r="M3303" s="15" t="s">
        <v>1455</v>
      </c>
      <c r="N3303" s="15" t="s">
        <v>1456</v>
      </c>
      <c r="O3303" s="15" t="s">
        <v>194</v>
      </c>
      <c r="P3303" s="15" t="s">
        <v>42</v>
      </c>
      <c r="Q3303" s="15" t="s">
        <v>1457</v>
      </c>
      <c r="R3303" s="16" t="s">
        <v>1458</v>
      </c>
      <c r="S3303" s="16" t="s">
        <v>1459</v>
      </c>
      <c r="T3303" s="16" t="s">
        <v>1460</v>
      </c>
      <c r="U3303" s="18">
        <v>45122</v>
      </c>
      <c r="V3303" s="18">
        <v>45488</v>
      </c>
      <c r="W3303" s="15" t="s">
        <v>1461</v>
      </c>
      <c r="X3303" s="15" t="s">
        <v>1462</v>
      </c>
      <c r="Y3303" s="15" t="s">
        <v>41</v>
      </c>
      <c r="Z3303" s="15" t="s">
        <v>1578</v>
      </c>
      <c r="AA3303" s="15" t="s">
        <v>42</v>
      </c>
      <c r="AD3303" s="15" t="s">
        <v>1463</v>
      </c>
      <c r="AE3303" s="15" t="s">
        <v>1464</v>
      </c>
      <c r="AF3303" s="15" t="s">
        <v>123</v>
      </c>
      <c r="AP3303"/>
      <c r="AQ3303"/>
    </row>
    <row r="3304" spans="1:44" s="15" customFormat="1">
      <c r="A3304" s="14">
        <v>44995.652557870373</v>
      </c>
      <c r="B3304" s="15" t="s">
        <v>1451</v>
      </c>
      <c r="C3304" s="15" t="s">
        <v>11</v>
      </c>
      <c r="D3304" s="14">
        <v>44995.652557870373</v>
      </c>
      <c r="E3304" s="15">
        <f t="shared" ca="1" si="90"/>
        <v>2239</v>
      </c>
      <c r="F3304" s="15" t="s">
        <v>12</v>
      </c>
      <c r="G3304" s="15" t="s">
        <v>13</v>
      </c>
      <c r="H3304" s="15" t="s">
        <v>33</v>
      </c>
      <c r="I3304" s="15" t="s">
        <v>34</v>
      </c>
      <c r="J3304" s="15" t="s">
        <v>1452</v>
      </c>
      <c r="K3304" s="16" t="s">
        <v>1453</v>
      </c>
      <c r="L3304" s="15" t="s">
        <v>1454</v>
      </c>
      <c r="M3304" s="15" t="s">
        <v>1455</v>
      </c>
      <c r="N3304" s="15" t="s">
        <v>1456</v>
      </c>
      <c r="O3304" s="15" t="s">
        <v>194</v>
      </c>
      <c r="P3304" s="15" t="s">
        <v>42</v>
      </c>
      <c r="Q3304" s="15" t="s">
        <v>1457</v>
      </c>
      <c r="R3304" s="16" t="s">
        <v>1458</v>
      </c>
      <c r="S3304" s="16" t="s">
        <v>1459</v>
      </c>
      <c r="T3304" s="16" t="s">
        <v>1460</v>
      </c>
      <c r="U3304" s="18">
        <v>45122</v>
      </c>
      <c r="V3304" s="18">
        <v>45488</v>
      </c>
      <c r="W3304" s="15" t="s">
        <v>1461</v>
      </c>
      <c r="X3304" s="15" t="s">
        <v>1462</v>
      </c>
      <c r="Y3304" s="15" t="s">
        <v>41</v>
      </c>
      <c r="Z3304" s="15" t="s">
        <v>1578</v>
      </c>
      <c r="AA3304" s="15" t="s">
        <v>42</v>
      </c>
      <c r="AD3304" s="15" t="s">
        <v>1463</v>
      </c>
      <c r="AE3304" s="15" t="s">
        <v>1464</v>
      </c>
      <c r="AF3304" s="15" t="s">
        <v>123</v>
      </c>
      <c r="AP3304"/>
      <c r="AQ3304"/>
    </row>
    <row r="3305" spans="1:44" s="15" customFormat="1">
      <c r="A3305" s="14">
        <v>45026.652557870373</v>
      </c>
      <c r="B3305" s="15" t="s">
        <v>1451</v>
      </c>
      <c r="C3305" s="15" t="s">
        <v>11</v>
      </c>
      <c r="D3305" s="14">
        <v>45026.652557870373</v>
      </c>
      <c r="E3305" s="15">
        <f t="shared" ca="1" si="90"/>
        <v>2314</v>
      </c>
      <c r="F3305" s="15" t="s">
        <v>12</v>
      </c>
      <c r="G3305" s="15" t="s">
        <v>13</v>
      </c>
      <c r="H3305" s="15" t="s">
        <v>33</v>
      </c>
      <c r="I3305" s="15" t="s">
        <v>34</v>
      </c>
      <c r="J3305" s="15" t="s">
        <v>1452</v>
      </c>
      <c r="K3305" s="16" t="s">
        <v>1453</v>
      </c>
      <c r="L3305" s="15" t="s">
        <v>1454</v>
      </c>
      <c r="M3305" s="15" t="s">
        <v>1455</v>
      </c>
      <c r="N3305" s="15" t="s">
        <v>1456</v>
      </c>
      <c r="O3305" s="15" t="s">
        <v>194</v>
      </c>
      <c r="P3305" s="15" t="s">
        <v>42</v>
      </c>
      <c r="Q3305" s="15" t="s">
        <v>1457</v>
      </c>
      <c r="R3305" s="16" t="s">
        <v>1458</v>
      </c>
      <c r="S3305" s="16" t="s">
        <v>1459</v>
      </c>
      <c r="T3305" s="16" t="s">
        <v>1460</v>
      </c>
      <c r="U3305" s="18">
        <v>45122</v>
      </c>
      <c r="V3305" s="18">
        <v>45488</v>
      </c>
      <c r="W3305" s="15" t="s">
        <v>1461</v>
      </c>
      <c r="X3305" s="15" t="s">
        <v>1462</v>
      </c>
      <c r="Y3305" s="15" t="s">
        <v>41</v>
      </c>
      <c r="Z3305" s="15" t="s">
        <v>1578</v>
      </c>
      <c r="AA3305" s="15" t="s">
        <v>42</v>
      </c>
      <c r="AD3305" s="15" t="s">
        <v>1463</v>
      </c>
      <c r="AE3305" s="15" t="s">
        <v>1464</v>
      </c>
      <c r="AF3305" s="15" t="s">
        <v>123</v>
      </c>
    </row>
    <row r="3306" spans="1:44" s="15" customFormat="1">
      <c r="A3306" s="14">
        <v>45056.652557870373</v>
      </c>
      <c r="B3306" s="15" t="s">
        <v>1451</v>
      </c>
      <c r="C3306" s="15" t="s">
        <v>11</v>
      </c>
      <c r="D3306" s="14">
        <v>45056.652557870373</v>
      </c>
      <c r="E3306" s="15">
        <f t="shared" ca="1" si="90"/>
        <v>1690</v>
      </c>
      <c r="F3306" s="15" t="s">
        <v>12</v>
      </c>
      <c r="G3306" s="15" t="s">
        <v>13</v>
      </c>
      <c r="H3306" s="15" t="s">
        <v>33</v>
      </c>
      <c r="I3306" s="15" t="s">
        <v>34</v>
      </c>
      <c r="J3306" s="15" t="s">
        <v>1452</v>
      </c>
      <c r="K3306" s="16" t="s">
        <v>1453</v>
      </c>
      <c r="L3306" s="15" t="s">
        <v>1454</v>
      </c>
      <c r="M3306" s="15" t="s">
        <v>1455</v>
      </c>
      <c r="N3306" s="15" t="s">
        <v>1456</v>
      </c>
      <c r="O3306" s="15" t="s">
        <v>194</v>
      </c>
      <c r="P3306" s="15" t="s">
        <v>42</v>
      </c>
      <c r="Q3306" s="15" t="s">
        <v>1457</v>
      </c>
      <c r="R3306" s="16" t="s">
        <v>1458</v>
      </c>
      <c r="S3306" s="16" t="s">
        <v>1459</v>
      </c>
      <c r="T3306" s="16" t="s">
        <v>1460</v>
      </c>
      <c r="U3306" s="18">
        <v>45122</v>
      </c>
      <c r="V3306" s="18">
        <v>45488</v>
      </c>
      <c r="W3306" s="15" t="s">
        <v>1461</v>
      </c>
      <c r="X3306" s="15" t="s">
        <v>1462</v>
      </c>
      <c r="Y3306" s="15" t="s">
        <v>41</v>
      </c>
      <c r="Z3306" s="15" t="s">
        <v>1578</v>
      </c>
      <c r="AA3306" s="15" t="s">
        <v>42</v>
      </c>
      <c r="AD3306" s="15" t="s">
        <v>1463</v>
      </c>
      <c r="AE3306" s="15" t="s">
        <v>1464</v>
      </c>
      <c r="AF3306" s="15" t="s">
        <v>123</v>
      </c>
    </row>
    <row r="3307" spans="1:44" s="15" customFormat="1">
      <c r="A3307" s="14">
        <v>45087.652557870373</v>
      </c>
      <c r="B3307" s="15" t="s">
        <v>1451</v>
      </c>
      <c r="C3307" s="15" t="s">
        <v>11</v>
      </c>
      <c r="D3307" s="14">
        <v>45087.652557870373</v>
      </c>
      <c r="E3307" s="15">
        <f t="shared" ca="1" si="90"/>
        <v>2424</v>
      </c>
      <c r="F3307" s="15" t="s">
        <v>12</v>
      </c>
      <c r="G3307" s="15" t="s">
        <v>13</v>
      </c>
      <c r="H3307" s="15" t="s">
        <v>33</v>
      </c>
      <c r="I3307" s="15" t="s">
        <v>34</v>
      </c>
      <c r="J3307" s="15" t="s">
        <v>1452</v>
      </c>
      <c r="K3307" s="16" t="s">
        <v>1453</v>
      </c>
      <c r="L3307" s="15" t="s">
        <v>1454</v>
      </c>
      <c r="M3307" s="15" t="s">
        <v>1455</v>
      </c>
      <c r="N3307" s="15" t="s">
        <v>1456</v>
      </c>
      <c r="O3307" s="15" t="s">
        <v>194</v>
      </c>
      <c r="P3307" s="15" t="s">
        <v>42</v>
      </c>
      <c r="Q3307" s="15" t="s">
        <v>1457</v>
      </c>
      <c r="R3307" s="16" t="s">
        <v>1458</v>
      </c>
      <c r="S3307" s="16" t="s">
        <v>1459</v>
      </c>
      <c r="T3307" s="16" t="s">
        <v>1460</v>
      </c>
      <c r="U3307" s="18">
        <v>45122</v>
      </c>
      <c r="V3307" s="18">
        <v>45488</v>
      </c>
      <c r="W3307" s="15" t="s">
        <v>1461</v>
      </c>
      <c r="X3307" s="15" t="s">
        <v>1462</v>
      </c>
      <c r="Y3307" s="15" t="s">
        <v>41</v>
      </c>
      <c r="Z3307" s="15" t="s">
        <v>1578</v>
      </c>
      <c r="AA3307" s="15" t="s">
        <v>42</v>
      </c>
      <c r="AD3307" s="15" t="s">
        <v>1463</v>
      </c>
      <c r="AE3307" s="15" t="s">
        <v>1464</v>
      </c>
      <c r="AF3307" s="15" t="s">
        <v>123</v>
      </c>
    </row>
    <row r="3308" spans="1:44" s="15" customFormat="1">
      <c r="A3308" s="14">
        <v>45117.652557870373</v>
      </c>
      <c r="B3308" s="15" t="s">
        <v>1451</v>
      </c>
      <c r="C3308" s="15" t="s">
        <v>11</v>
      </c>
      <c r="D3308" s="14">
        <v>45117.652557870373</v>
      </c>
      <c r="E3308" s="15">
        <f t="shared" ca="1" si="90"/>
        <v>2580</v>
      </c>
      <c r="F3308" s="15" t="s">
        <v>12</v>
      </c>
      <c r="G3308" s="15" t="s">
        <v>13</v>
      </c>
      <c r="H3308" s="15" t="s">
        <v>33</v>
      </c>
      <c r="I3308" s="15" t="s">
        <v>34</v>
      </c>
      <c r="J3308" s="15" t="s">
        <v>1452</v>
      </c>
      <c r="K3308" s="16" t="s">
        <v>1453</v>
      </c>
      <c r="L3308" s="15" t="s">
        <v>1454</v>
      </c>
      <c r="M3308" s="15" t="s">
        <v>1455</v>
      </c>
      <c r="N3308" s="15" t="s">
        <v>1456</v>
      </c>
      <c r="O3308" s="15" t="s">
        <v>194</v>
      </c>
      <c r="P3308" s="15" t="s">
        <v>42</v>
      </c>
      <c r="Q3308" s="15" t="s">
        <v>1457</v>
      </c>
      <c r="R3308" s="16" t="s">
        <v>1458</v>
      </c>
      <c r="S3308" s="16" t="s">
        <v>1459</v>
      </c>
      <c r="T3308" s="16" t="s">
        <v>1460</v>
      </c>
      <c r="U3308" s="18">
        <v>45122</v>
      </c>
      <c r="V3308" s="18">
        <v>45488</v>
      </c>
      <c r="W3308" s="15" t="s">
        <v>1461</v>
      </c>
      <c r="X3308" s="15" t="s">
        <v>1462</v>
      </c>
      <c r="Y3308" s="15" t="s">
        <v>41</v>
      </c>
      <c r="Z3308" s="15" t="s">
        <v>1578</v>
      </c>
      <c r="AA3308" s="15" t="s">
        <v>42</v>
      </c>
      <c r="AD3308" s="15" t="s">
        <v>1463</v>
      </c>
      <c r="AE3308" s="15" t="s">
        <v>1464</v>
      </c>
      <c r="AF3308" s="15" t="s">
        <v>123</v>
      </c>
      <c r="AJ3308"/>
    </row>
    <row r="3309" spans="1:44" s="15" customFormat="1">
      <c r="A3309" s="14">
        <v>45148.652557870373</v>
      </c>
      <c r="B3309" s="15" t="s">
        <v>1451</v>
      </c>
      <c r="C3309" s="15" t="s">
        <v>11</v>
      </c>
      <c r="D3309" s="14">
        <v>45148.652557870373</v>
      </c>
      <c r="E3309" s="15">
        <f t="shared" ca="1" si="90"/>
        <v>1780</v>
      </c>
      <c r="F3309" s="15" t="s">
        <v>12</v>
      </c>
      <c r="G3309" s="15" t="s">
        <v>13</v>
      </c>
      <c r="H3309" s="15" t="s">
        <v>33</v>
      </c>
      <c r="I3309" s="15" t="s">
        <v>34</v>
      </c>
      <c r="J3309" s="15" t="s">
        <v>1452</v>
      </c>
      <c r="K3309" s="16" t="s">
        <v>1453</v>
      </c>
      <c r="L3309" s="15" t="s">
        <v>1454</v>
      </c>
      <c r="M3309" s="15" t="s">
        <v>1455</v>
      </c>
      <c r="N3309" s="15" t="s">
        <v>1456</v>
      </c>
      <c r="O3309" s="15" t="s">
        <v>194</v>
      </c>
      <c r="P3309" s="15" t="s">
        <v>42</v>
      </c>
      <c r="Q3309" s="15" t="s">
        <v>1457</v>
      </c>
      <c r="R3309" s="16" t="s">
        <v>1458</v>
      </c>
      <c r="S3309" s="16" t="s">
        <v>1459</v>
      </c>
      <c r="T3309" s="16" t="s">
        <v>1460</v>
      </c>
      <c r="U3309" s="18">
        <v>45122</v>
      </c>
      <c r="V3309" s="18">
        <v>45488</v>
      </c>
      <c r="W3309" s="15" t="s">
        <v>1461</v>
      </c>
      <c r="X3309" s="15" t="s">
        <v>1462</v>
      </c>
      <c r="Y3309" s="15" t="s">
        <v>41</v>
      </c>
      <c r="Z3309" s="15" t="s">
        <v>1578</v>
      </c>
      <c r="AA3309" s="15" t="s">
        <v>42</v>
      </c>
      <c r="AD3309" s="15" t="s">
        <v>1463</v>
      </c>
      <c r="AE3309" s="15" t="s">
        <v>1464</v>
      </c>
      <c r="AF3309" s="15" t="s">
        <v>123</v>
      </c>
      <c r="AJ3309"/>
    </row>
    <row r="3310" spans="1:44" s="15" customFormat="1">
      <c r="A3310" s="14">
        <v>45179.652557870373</v>
      </c>
      <c r="B3310" s="15" t="s">
        <v>1451</v>
      </c>
      <c r="C3310" s="15" t="s">
        <v>11</v>
      </c>
      <c r="D3310" s="14">
        <v>45179.652557870373</v>
      </c>
      <c r="E3310" s="15">
        <f t="shared" ca="1" si="90"/>
        <v>1976</v>
      </c>
      <c r="F3310" s="15" t="s">
        <v>12</v>
      </c>
      <c r="G3310" s="15" t="s">
        <v>13</v>
      </c>
      <c r="H3310" s="15" t="s">
        <v>33</v>
      </c>
      <c r="I3310" s="15" t="s">
        <v>34</v>
      </c>
      <c r="J3310" s="15" t="s">
        <v>1452</v>
      </c>
      <c r="K3310" s="16" t="s">
        <v>1453</v>
      </c>
      <c r="L3310" s="15" t="s">
        <v>1454</v>
      </c>
      <c r="M3310" s="15" t="s">
        <v>1455</v>
      </c>
      <c r="N3310" s="15" t="s">
        <v>1456</v>
      </c>
      <c r="O3310" s="15" t="s">
        <v>194</v>
      </c>
      <c r="P3310" s="15" t="s">
        <v>42</v>
      </c>
      <c r="Q3310" s="15" t="s">
        <v>1457</v>
      </c>
      <c r="R3310" s="16" t="s">
        <v>1458</v>
      </c>
      <c r="S3310" s="16" t="s">
        <v>1459</v>
      </c>
      <c r="T3310" s="16" t="s">
        <v>1460</v>
      </c>
      <c r="U3310" s="18">
        <v>45122</v>
      </c>
      <c r="V3310" s="18">
        <v>45488</v>
      </c>
      <c r="W3310" s="15" t="s">
        <v>1461</v>
      </c>
      <c r="X3310" s="15" t="s">
        <v>1462</v>
      </c>
      <c r="Y3310" s="15" t="s">
        <v>41</v>
      </c>
      <c r="Z3310" s="15" t="s">
        <v>1578</v>
      </c>
      <c r="AA3310" s="15" t="s">
        <v>42</v>
      </c>
      <c r="AD3310" s="15" t="s">
        <v>1463</v>
      </c>
      <c r="AE3310" s="15" t="s">
        <v>1464</v>
      </c>
      <c r="AF3310" s="15" t="s">
        <v>123</v>
      </c>
      <c r="AJ3310"/>
    </row>
    <row r="3311" spans="1:44" s="15" customFormat="1">
      <c r="A3311" s="14">
        <v>45209.652557870373</v>
      </c>
      <c r="B3311" s="15" t="s">
        <v>1451</v>
      </c>
      <c r="C3311" s="15" t="s">
        <v>11</v>
      </c>
      <c r="D3311" s="14">
        <v>45209.652557870373</v>
      </c>
      <c r="E3311" s="15">
        <f t="shared" ca="1" si="90"/>
        <v>2636</v>
      </c>
      <c r="F3311" s="15" t="s">
        <v>12</v>
      </c>
      <c r="G3311" s="15" t="s">
        <v>13</v>
      </c>
      <c r="H3311" s="15" t="s">
        <v>33</v>
      </c>
      <c r="I3311" s="15" t="s">
        <v>34</v>
      </c>
      <c r="J3311" s="15" t="s">
        <v>1452</v>
      </c>
      <c r="K3311" s="16" t="s">
        <v>1453</v>
      </c>
      <c r="L3311" s="15" t="s">
        <v>1454</v>
      </c>
      <c r="M3311" s="15" t="s">
        <v>1455</v>
      </c>
      <c r="N3311" s="15" t="s">
        <v>1456</v>
      </c>
      <c r="O3311" s="15" t="s">
        <v>194</v>
      </c>
      <c r="P3311" s="15" t="s">
        <v>42</v>
      </c>
      <c r="Q3311" s="15" t="s">
        <v>1457</v>
      </c>
      <c r="R3311" s="16" t="s">
        <v>1458</v>
      </c>
      <c r="S3311" s="16" t="s">
        <v>1459</v>
      </c>
      <c r="T3311" s="16" t="s">
        <v>1460</v>
      </c>
      <c r="U3311" s="18">
        <v>45122</v>
      </c>
      <c r="V3311" s="18">
        <v>45488</v>
      </c>
      <c r="W3311" s="15" t="s">
        <v>1461</v>
      </c>
      <c r="X3311" s="15" t="s">
        <v>1462</v>
      </c>
      <c r="Y3311" s="15" t="s">
        <v>41</v>
      </c>
      <c r="Z3311" s="15" t="s">
        <v>1578</v>
      </c>
      <c r="AA3311" s="15" t="s">
        <v>42</v>
      </c>
      <c r="AD3311" s="15" t="s">
        <v>1463</v>
      </c>
      <c r="AE3311" s="15" t="s">
        <v>1464</v>
      </c>
      <c r="AF3311" s="15" t="s">
        <v>123</v>
      </c>
      <c r="AJ3311"/>
      <c r="AR3311"/>
    </row>
    <row r="3312" spans="1:44" s="15" customFormat="1">
      <c r="A3312" s="14">
        <v>45240.652557870373</v>
      </c>
      <c r="B3312" s="15" t="s">
        <v>1451</v>
      </c>
      <c r="C3312" s="15" t="s">
        <v>11</v>
      </c>
      <c r="D3312" s="14">
        <v>45240.652557870373</v>
      </c>
      <c r="E3312" s="15">
        <f t="shared" ca="1" si="90"/>
        <v>2188</v>
      </c>
      <c r="F3312" s="15" t="s">
        <v>12</v>
      </c>
      <c r="G3312" s="15" t="s">
        <v>13</v>
      </c>
      <c r="H3312" s="15" t="s">
        <v>33</v>
      </c>
      <c r="I3312" s="15" t="s">
        <v>34</v>
      </c>
      <c r="J3312" s="15" t="s">
        <v>1452</v>
      </c>
      <c r="K3312" s="16" t="s">
        <v>1453</v>
      </c>
      <c r="L3312" s="15" t="s">
        <v>1454</v>
      </c>
      <c r="M3312" s="15" t="s">
        <v>1455</v>
      </c>
      <c r="N3312" s="15" t="s">
        <v>1456</v>
      </c>
      <c r="O3312" s="15" t="s">
        <v>194</v>
      </c>
      <c r="P3312" s="15" t="s">
        <v>42</v>
      </c>
      <c r="Q3312" s="15" t="s">
        <v>1457</v>
      </c>
      <c r="R3312" s="16" t="s">
        <v>1458</v>
      </c>
      <c r="S3312" s="16" t="s">
        <v>1459</v>
      </c>
      <c r="T3312" s="16" t="s">
        <v>1460</v>
      </c>
      <c r="U3312" s="18">
        <v>45122</v>
      </c>
      <c r="V3312" s="18">
        <v>45488</v>
      </c>
      <c r="W3312" s="15" t="s">
        <v>1461</v>
      </c>
      <c r="X3312" s="15" t="s">
        <v>1462</v>
      </c>
      <c r="Y3312" s="15" t="s">
        <v>41</v>
      </c>
      <c r="Z3312" s="15" t="s">
        <v>1578</v>
      </c>
      <c r="AA3312" s="15" t="s">
        <v>42</v>
      </c>
      <c r="AD3312" s="15" t="s">
        <v>1463</v>
      </c>
      <c r="AE3312" s="15" t="s">
        <v>1464</v>
      </c>
      <c r="AF3312" s="15" t="s">
        <v>123</v>
      </c>
      <c r="AJ3312"/>
      <c r="AR3312"/>
    </row>
    <row r="3313" spans="1:44" s="15" customFormat="1">
      <c r="A3313" s="14">
        <v>45270.652557870373</v>
      </c>
      <c r="B3313" s="15" t="s">
        <v>1451</v>
      </c>
      <c r="C3313" s="15" t="s">
        <v>11</v>
      </c>
      <c r="D3313" s="14">
        <v>45270.652557870373</v>
      </c>
      <c r="E3313" s="15">
        <f t="shared" ca="1" si="90"/>
        <v>2016</v>
      </c>
      <c r="F3313" s="15" t="s">
        <v>12</v>
      </c>
      <c r="G3313" s="15" t="s">
        <v>13</v>
      </c>
      <c r="H3313" s="15" t="s">
        <v>33</v>
      </c>
      <c r="I3313" s="15" t="s">
        <v>34</v>
      </c>
      <c r="J3313" s="15" t="s">
        <v>1452</v>
      </c>
      <c r="K3313" s="16" t="s">
        <v>1453</v>
      </c>
      <c r="L3313" s="15" t="s">
        <v>1454</v>
      </c>
      <c r="M3313" s="15" t="s">
        <v>1455</v>
      </c>
      <c r="N3313" s="15" t="s">
        <v>1456</v>
      </c>
      <c r="O3313" s="15" t="s">
        <v>194</v>
      </c>
      <c r="P3313" s="15" t="s">
        <v>42</v>
      </c>
      <c r="Q3313" s="15" t="s">
        <v>1457</v>
      </c>
      <c r="R3313" s="16" t="s">
        <v>1458</v>
      </c>
      <c r="S3313" s="16" t="s">
        <v>1459</v>
      </c>
      <c r="T3313" s="16" t="s">
        <v>1460</v>
      </c>
      <c r="U3313" s="18">
        <v>45122</v>
      </c>
      <c r="V3313" s="18">
        <v>45488</v>
      </c>
      <c r="W3313" s="15" t="s">
        <v>1461</v>
      </c>
      <c r="X3313" s="15" t="s">
        <v>1462</v>
      </c>
      <c r="Y3313" s="15" t="s">
        <v>41</v>
      </c>
      <c r="Z3313" s="15" t="s">
        <v>1578</v>
      </c>
      <c r="AA3313" s="15" t="s">
        <v>42</v>
      </c>
      <c r="AD3313" s="15" t="s">
        <v>1463</v>
      </c>
      <c r="AE3313" s="15" t="s">
        <v>1464</v>
      </c>
      <c r="AF3313" s="15" t="s">
        <v>123</v>
      </c>
      <c r="AJ3313"/>
      <c r="AR3313"/>
    </row>
    <row r="3314" spans="1:44" s="15" customFormat="1">
      <c r="A3314" s="14">
        <v>44206.662673611114</v>
      </c>
      <c r="B3314" s="15" t="s">
        <v>1465</v>
      </c>
      <c r="C3314" s="15" t="s">
        <v>11</v>
      </c>
      <c r="D3314" s="14">
        <v>44206.662673611114</v>
      </c>
      <c r="E3314" s="15">
        <f ca="1">RANDBETWEEN(2100,4500)</f>
        <v>3381</v>
      </c>
      <c r="F3314" s="15" t="s">
        <v>12</v>
      </c>
      <c r="G3314" s="15" t="s">
        <v>13</v>
      </c>
      <c r="H3314" s="15" t="s">
        <v>107</v>
      </c>
      <c r="I3314" s="15" t="s">
        <v>108</v>
      </c>
      <c r="J3314" s="15" t="s">
        <v>1466</v>
      </c>
      <c r="K3314" s="16" t="s">
        <v>1467</v>
      </c>
      <c r="L3314" s="15" t="s">
        <v>1468</v>
      </c>
      <c r="M3314" s="15" t="s">
        <v>1469</v>
      </c>
      <c r="N3314" s="15" t="s">
        <v>1470</v>
      </c>
      <c r="O3314" s="15" t="s">
        <v>194</v>
      </c>
      <c r="P3314" s="15" t="s">
        <v>42</v>
      </c>
      <c r="Q3314" s="15" t="s">
        <v>1473</v>
      </c>
      <c r="R3314" s="16" t="s">
        <v>1474</v>
      </c>
      <c r="S3314" s="16" t="s">
        <v>1475</v>
      </c>
      <c r="T3314" s="16" t="s">
        <v>1476</v>
      </c>
      <c r="U3314" s="18">
        <v>45148</v>
      </c>
      <c r="V3314" s="18">
        <v>45514</v>
      </c>
      <c r="W3314" s="15" t="s">
        <v>1477</v>
      </c>
      <c r="X3314" s="15" t="s">
        <v>1478</v>
      </c>
      <c r="Y3314" s="15" t="s">
        <v>41</v>
      </c>
      <c r="Z3314" s="15" t="s">
        <v>1472</v>
      </c>
      <c r="AA3314" s="15" t="s">
        <v>42</v>
      </c>
      <c r="AB3314" s="15" t="s">
        <v>1471</v>
      </c>
      <c r="AC3314" s="15" t="s">
        <v>1470</v>
      </c>
      <c r="AD3314" s="15" t="s">
        <v>1479</v>
      </c>
      <c r="AE3314" s="15" t="s">
        <v>1480</v>
      </c>
      <c r="AF3314" s="15" t="s">
        <v>1481</v>
      </c>
      <c r="AR3314"/>
    </row>
    <row r="3315" spans="1:44" s="15" customFormat="1">
      <c r="A3315" s="14">
        <v>44237.662673611114</v>
      </c>
      <c r="B3315" s="15" t="s">
        <v>1465</v>
      </c>
      <c r="C3315" s="15" t="s">
        <v>11</v>
      </c>
      <c r="D3315" s="14">
        <v>44237.662673611114</v>
      </c>
      <c r="E3315" s="15">
        <f t="shared" ref="E3315:E3349" ca="1" si="91">RANDBETWEEN(2100,4500)</f>
        <v>3465</v>
      </c>
      <c r="F3315" s="15" t="s">
        <v>12</v>
      </c>
      <c r="G3315" s="15" t="s">
        <v>13</v>
      </c>
      <c r="H3315" s="15" t="s">
        <v>107</v>
      </c>
      <c r="I3315" s="15" t="s">
        <v>108</v>
      </c>
      <c r="J3315" s="15" t="s">
        <v>1466</v>
      </c>
      <c r="K3315" s="16" t="s">
        <v>1467</v>
      </c>
      <c r="L3315" s="15" t="s">
        <v>1468</v>
      </c>
      <c r="M3315" s="15" t="s">
        <v>1469</v>
      </c>
      <c r="N3315" s="15" t="s">
        <v>1470</v>
      </c>
      <c r="O3315" s="15" t="s">
        <v>194</v>
      </c>
      <c r="P3315" s="15" t="s">
        <v>42</v>
      </c>
      <c r="Q3315" s="15" t="s">
        <v>1473</v>
      </c>
      <c r="R3315" s="16" t="s">
        <v>1474</v>
      </c>
      <c r="S3315" s="16" t="s">
        <v>1475</v>
      </c>
      <c r="T3315" s="16" t="s">
        <v>1476</v>
      </c>
      <c r="U3315" s="18">
        <v>45148</v>
      </c>
      <c r="V3315" s="18">
        <v>45514</v>
      </c>
      <c r="W3315" s="15" t="s">
        <v>1477</v>
      </c>
      <c r="X3315" s="15" t="s">
        <v>1478</v>
      </c>
      <c r="Y3315" s="15" t="s">
        <v>41</v>
      </c>
      <c r="Z3315" s="15" t="s">
        <v>1472</v>
      </c>
      <c r="AA3315" s="15" t="s">
        <v>42</v>
      </c>
      <c r="AB3315" s="15" t="s">
        <v>1471</v>
      </c>
      <c r="AC3315" s="15" t="s">
        <v>1470</v>
      </c>
      <c r="AD3315" s="15" t="s">
        <v>1479</v>
      </c>
      <c r="AE3315" s="15" t="s">
        <v>1480</v>
      </c>
      <c r="AF3315" s="15" t="s">
        <v>1481</v>
      </c>
      <c r="AR3315"/>
    </row>
    <row r="3316" spans="1:44" s="15" customFormat="1">
      <c r="A3316" s="14">
        <v>44265.662673611114</v>
      </c>
      <c r="B3316" s="15" t="s">
        <v>1465</v>
      </c>
      <c r="C3316" s="15" t="s">
        <v>11</v>
      </c>
      <c r="D3316" s="14">
        <v>44265.662673611114</v>
      </c>
      <c r="E3316" s="15">
        <f t="shared" ca="1" si="91"/>
        <v>2407</v>
      </c>
      <c r="F3316" s="15" t="s">
        <v>12</v>
      </c>
      <c r="G3316" s="15" t="s">
        <v>13</v>
      </c>
      <c r="H3316" s="15" t="s">
        <v>107</v>
      </c>
      <c r="I3316" s="15" t="s">
        <v>108</v>
      </c>
      <c r="J3316" s="15" t="s">
        <v>1466</v>
      </c>
      <c r="K3316" s="16" t="s">
        <v>1467</v>
      </c>
      <c r="L3316" s="15" t="s">
        <v>1468</v>
      </c>
      <c r="M3316" s="15" t="s">
        <v>1469</v>
      </c>
      <c r="N3316" s="15" t="s">
        <v>1470</v>
      </c>
      <c r="O3316" s="15" t="s">
        <v>194</v>
      </c>
      <c r="P3316" s="15" t="s">
        <v>42</v>
      </c>
      <c r="Q3316" s="15" t="s">
        <v>1473</v>
      </c>
      <c r="R3316" s="16" t="s">
        <v>1474</v>
      </c>
      <c r="S3316" s="16" t="s">
        <v>1475</v>
      </c>
      <c r="T3316" s="16" t="s">
        <v>1476</v>
      </c>
      <c r="U3316" s="18">
        <v>45148</v>
      </c>
      <c r="V3316" s="18">
        <v>45514</v>
      </c>
      <c r="W3316" s="15" t="s">
        <v>1477</v>
      </c>
      <c r="X3316" s="15" t="s">
        <v>1478</v>
      </c>
      <c r="Y3316" s="15" t="s">
        <v>41</v>
      </c>
      <c r="Z3316" s="15" t="s">
        <v>1472</v>
      </c>
      <c r="AA3316" s="15" t="s">
        <v>42</v>
      </c>
      <c r="AB3316" s="15" t="s">
        <v>1471</v>
      </c>
      <c r="AC3316" s="15" t="s">
        <v>1470</v>
      </c>
      <c r="AD3316" s="15" t="s">
        <v>1479</v>
      </c>
      <c r="AE3316" s="15" t="s">
        <v>1480</v>
      </c>
      <c r="AF3316" s="15" t="s">
        <v>1481</v>
      </c>
      <c r="AR3316"/>
    </row>
    <row r="3317" spans="1:44" s="15" customFormat="1">
      <c r="A3317" s="14">
        <v>44296.662673611114</v>
      </c>
      <c r="B3317" s="15" t="s">
        <v>1465</v>
      </c>
      <c r="C3317" s="15" t="s">
        <v>11</v>
      </c>
      <c r="D3317" s="14">
        <v>44296.662673611114</v>
      </c>
      <c r="E3317" s="15">
        <f t="shared" ca="1" si="91"/>
        <v>2746</v>
      </c>
      <c r="F3317" s="15" t="s">
        <v>12</v>
      </c>
      <c r="G3317" s="15" t="s">
        <v>13</v>
      </c>
      <c r="H3317" s="15" t="s">
        <v>107</v>
      </c>
      <c r="I3317" s="15" t="s">
        <v>108</v>
      </c>
      <c r="J3317" s="15" t="s">
        <v>1466</v>
      </c>
      <c r="K3317" s="16" t="s">
        <v>1467</v>
      </c>
      <c r="L3317" s="15" t="s">
        <v>1468</v>
      </c>
      <c r="M3317" s="15" t="s">
        <v>1469</v>
      </c>
      <c r="N3317" s="15" t="s">
        <v>1470</v>
      </c>
      <c r="O3317" s="15" t="s">
        <v>194</v>
      </c>
      <c r="P3317" s="15" t="s">
        <v>42</v>
      </c>
      <c r="Q3317" s="15" t="s">
        <v>1473</v>
      </c>
      <c r="R3317" s="16" t="s">
        <v>1474</v>
      </c>
      <c r="S3317" s="16" t="s">
        <v>1475</v>
      </c>
      <c r="T3317" s="16" t="s">
        <v>1476</v>
      </c>
      <c r="U3317" s="18">
        <v>45148</v>
      </c>
      <c r="V3317" s="18">
        <v>45514</v>
      </c>
      <c r="W3317" s="15" t="s">
        <v>1477</v>
      </c>
      <c r="X3317" s="15" t="s">
        <v>1478</v>
      </c>
      <c r="Y3317" s="15" t="s">
        <v>41</v>
      </c>
      <c r="Z3317" s="15" t="s">
        <v>1472</v>
      </c>
      <c r="AA3317" s="15" t="s">
        <v>42</v>
      </c>
      <c r="AB3317" s="15" t="s">
        <v>1471</v>
      </c>
      <c r="AC3317" s="15" t="s">
        <v>1470</v>
      </c>
      <c r="AD3317" s="15" t="s">
        <v>1479</v>
      </c>
      <c r="AE3317" s="15" t="s">
        <v>1480</v>
      </c>
      <c r="AF3317" s="15" t="s">
        <v>1481</v>
      </c>
      <c r="AR3317"/>
    </row>
    <row r="3318" spans="1:44" s="15" customFormat="1">
      <c r="A3318" s="14">
        <v>44326.662673611114</v>
      </c>
      <c r="B3318" s="15" t="s">
        <v>1465</v>
      </c>
      <c r="C3318" s="15" t="s">
        <v>11</v>
      </c>
      <c r="D3318" s="14">
        <v>44326.662673611114</v>
      </c>
      <c r="E3318" s="15">
        <f t="shared" ca="1" si="91"/>
        <v>2691</v>
      </c>
      <c r="F3318" s="15" t="s">
        <v>12</v>
      </c>
      <c r="G3318" s="15" t="s">
        <v>13</v>
      </c>
      <c r="H3318" s="15" t="s">
        <v>107</v>
      </c>
      <c r="I3318" s="15" t="s">
        <v>108</v>
      </c>
      <c r="J3318" s="15" t="s">
        <v>1466</v>
      </c>
      <c r="K3318" s="16" t="s">
        <v>1467</v>
      </c>
      <c r="L3318" s="15" t="s">
        <v>1468</v>
      </c>
      <c r="M3318" s="15" t="s">
        <v>1469</v>
      </c>
      <c r="N3318" s="15" t="s">
        <v>1470</v>
      </c>
      <c r="O3318" s="15" t="s">
        <v>194</v>
      </c>
      <c r="P3318" s="15" t="s">
        <v>42</v>
      </c>
      <c r="Q3318" s="15" t="s">
        <v>1473</v>
      </c>
      <c r="R3318" s="16" t="s">
        <v>1474</v>
      </c>
      <c r="S3318" s="16" t="s">
        <v>1475</v>
      </c>
      <c r="T3318" s="16" t="s">
        <v>1476</v>
      </c>
      <c r="U3318" s="18">
        <v>45148</v>
      </c>
      <c r="V3318" s="18">
        <v>45514</v>
      </c>
      <c r="W3318" s="15" t="s">
        <v>1477</v>
      </c>
      <c r="X3318" s="15" t="s">
        <v>1478</v>
      </c>
      <c r="Y3318" s="15" t="s">
        <v>41</v>
      </c>
      <c r="Z3318" s="15" t="s">
        <v>1472</v>
      </c>
      <c r="AA3318" s="15" t="s">
        <v>42</v>
      </c>
      <c r="AB3318" s="15" t="s">
        <v>1471</v>
      </c>
      <c r="AC3318" s="15" t="s">
        <v>1470</v>
      </c>
      <c r="AD3318" s="15" t="s">
        <v>1479</v>
      </c>
      <c r="AE3318" s="15" t="s">
        <v>1480</v>
      </c>
      <c r="AF3318" s="15" t="s">
        <v>1481</v>
      </c>
    </row>
    <row r="3319" spans="1:44">
      <c r="A3319" s="14">
        <v>44357.662673611114</v>
      </c>
      <c r="B3319" s="15" t="s">
        <v>1465</v>
      </c>
      <c r="C3319" s="15" t="s">
        <v>11</v>
      </c>
      <c r="D3319" s="14">
        <v>44357.662673611114</v>
      </c>
      <c r="E3319" s="15">
        <f t="shared" ca="1" si="91"/>
        <v>2338</v>
      </c>
      <c r="F3319" s="15" t="s">
        <v>12</v>
      </c>
      <c r="G3319" s="15" t="s">
        <v>13</v>
      </c>
      <c r="H3319" s="15" t="s">
        <v>107</v>
      </c>
      <c r="I3319" s="15" t="s">
        <v>108</v>
      </c>
      <c r="J3319" s="15" t="s">
        <v>1466</v>
      </c>
      <c r="K3319" s="16" t="s">
        <v>1467</v>
      </c>
      <c r="L3319" s="15" t="s">
        <v>1468</v>
      </c>
      <c r="M3319" s="15" t="s">
        <v>1469</v>
      </c>
      <c r="N3319" s="15" t="s">
        <v>1470</v>
      </c>
      <c r="O3319" s="15" t="s">
        <v>194</v>
      </c>
      <c r="P3319" s="15" t="s">
        <v>42</v>
      </c>
      <c r="Q3319" s="15" t="s">
        <v>1473</v>
      </c>
      <c r="R3319" s="16" t="s">
        <v>1474</v>
      </c>
      <c r="S3319" s="16" t="s">
        <v>1475</v>
      </c>
      <c r="T3319" s="16" t="s">
        <v>1476</v>
      </c>
      <c r="U3319" s="18">
        <v>45148</v>
      </c>
      <c r="V3319" s="18">
        <v>45514</v>
      </c>
      <c r="W3319" s="15" t="s">
        <v>1477</v>
      </c>
      <c r="X3319" s="15" t="s">
        <v>1478</v>
      </c>
      <c r="Y3319" s="15" t="s">
        <v>41</v>
      </c>
      <c r="Z3319" s="15" t="s">
        <v>1472</v>
      </c>
      <c r="AA3319" s="15" t="s">
        <v>42</v>
      </c>
      <c r="AB3319" s="15" t="s">
        <v>1471</v>
      </c>
      <c r="AC3319" s="15" t="s">
        <v>1470</v>
      </c>
      <c r="AD3319" s="15" t="s">
        <v>1479</v>
      </c>
      <c r="AE3319" s="15" t="s">
        <v>1480</v>
      </c>
      <c r="AF3319" s="15" t="s">
        <v>1481</v>
      </c>
      <c r="AG3319" s="15"/>
      <c r="AH3319" s="15"/>
      <c r="AI3319" s="15"/>
      <c r="AJ3319" s="15"/>
      <c r="AK3319" s="15"/>
      <c r="AL3319" s="15"/>
      <c r="AM3319" s="15"/>
      <c r="AN3319" s="15"/>
      <c r="AO3319" s="15"/>
      <c r="AP3319" s="15"/>
      <c r="AQ3319" s="15"/>
      <c r="AR3319" s="15"/>
    </row>
    <row r="3320" spans="1:44">
      <c r="A3320" s="14">
        <v>44387.662673611114</v>
      </c>
      <c r="B3320" s="15" t="s">
        <v>1465</v>
      </c>
      <c r="C3320" s="15" t="s">
        <v>11</v>
      </c>
      <c r="D3320" s="14">
        <v>44387.662673611114</v>
      </c>
      <c r="E3320" s="15">
        <f t="shared" ca="1" si="91"/>
        <v>2818</v>
      </c>
      <c r="F3320" s="15" t="s">
        <v>12</v>
      </c>
      <c r="G3320" s="15" t="s">
        <v>13</v>
      </c>
      <c r="H3320" s="15" t="s">
        <v>107</v>
      </c>
      <c r="I3320" s="15" t="s">
        <v>108</v>
      </c>
      <c r="J3320" s="15" t="s">
        <v>1466</v>
      </c>
      <c r="K3320" s="16" t="s">
        <v>1467</v>
      </c>
      <c r="L3320" s="15" t="s">
        <v>1468</v>
      </c>
      <c r="M3320" s="15" t="s">
        <v>1469</v>
      </c>
      <c r="N3320" s="15" t="s">
        <v>1470</v>
      </c>
      <c r="O3320" s="15" t="s">
        <v>194</v>
      </c>
      <c r="P3320" s="15" t="s">
        <v>42</v>
      </c>
      <c r="Q3320" s="15" t="s">
        <v>1473</v>
      </c>
      <c r="R3320" s="16" t="s">
        <v>1474</v>
      </c>
      <c r="S3320" s="16" t="s">
        <v>1475</v>
      </c>
      <c r="T3320" s="16" t="s">
        <v>1476</v>
      </c>
      <c r="U3320" s="18">
        <v>45148</v>
      </c>
      <c r="V3320" s="18">
        <v>45514</v>
      </c>
      <c r="W3320" s="15" t="s">
        <v>1477</v>
      </c>
      <c r="X3320" s="15" t="s">
        <v>1478</v>
      </c>
      <c r="Y3320" s="15" t="s">
        <v>41</v>
      </c>
      <c r="Z3320" s="15" t="s">
        <v>1472</v>
      </c>
      <c r="AA3320" s="15" t="s">
        <v>42</v>
      </c>
      <c r="AB3320" s="15" t="s">
        <v>1471</v>
      </c>
      <c r="AC3320" s="15" t="s">
        <v>1470</v>
      </c>
      <c r="AD3320" s="15" t="s">
        <v>1479</v>
      </c>
      <c r="AE3320" s="15" t="s">
        <v>1480</v>
      </c>
      <c r="AF3320" s="15" t="s">
        <v>1481</v>
      </c>
      <c r="AG3320" s="15"/>
      <c r="AH3320" s="15"/>
      <c r="AI3320" s="15"/>
      <c r="AJ3320" s="15"/>
      <c r="AK3320" s="15"/>
      <c r="AL3320" s="15"/>
      <c r="AM3320" s="15"/>
      <c r="AN3320" s="15"/>
      <c r="AO3320" s="15"/>
      <c r="AP3320" s="15"/>
      <c r="AQ3320" s="15"/>
      <c r="AR3320" s="15"/>
    </row>
    <row r="3321" spans="1:44">
      <c r="A3321" s="14">
        <v>44418.662673611114</v>
      </c>
      <c r="B3321" s="15" t="s">
        <v>1465</v>
      </c>
      <c r="C3321" s="15" t="s">
        <v>11</v>
      </c>
      <c r="D3321" s="14">
        <v>44418.662673611114</v>
      </c>
      <c r="E3321" s="15">
        <f t="shared" ca="1" si="91"/>
        <v>3173</v>
      </c>
      <c r="F3321" s="15" t="s">
        <v>12</v>
      </c>
      <c r="G3321" s="15" t="s">
        <v>13</v>
      </c>
      <c r="H3321" s="15" t="s">
        <v>107</v>
      </c>
      <c r="I3321" s="15" t="s">
        <v>108</v>
      </c>
      <c r="J3321" s="15" t="s">
        <v>1466</v>
      </c>
      <c r="K3321" s="16" t="s">
        <v>1467</v>
      </c>
      <c r="L3321" s="15" t="s">
        <v>1468</v>
      </c>
      <c r="M3321" s="15" t="s">
        <v>1469</v>
      </c>
      <c r="N3321" s="15" t="s">
        <v>1470</v>
      </c>
      <c r="O3321" s="15" t="s">
        <v>194</v>
      </c>
      <c r="P3321" s="15" t="s">
        <v>42</v>
      </c>
      <c r="Q3321" s="15" t="s">
        <v>1473</v>
      </c>
      <c r="R3321" s="16" t="s">
        <v>1474</v>
      </c>
      <c r="S3321" s="16" t="s">
        <v>1475</v>
      </c>
      <c r="T3321" s="16" t="s">
        <v>1476</v>
      </c>
      <c r="U3321" s="18">
        <v>45148</v>
      </c>
      <c r="V3321" s="18">
        <v>45514</v>
      </c>
      <c r="W3321" s="15" t="s">
        <v>1477</v>
      </c>
      <c r="X3321" s="15" t="s">
        <v>1478</v>
      </c>
      <c r="Y3321" s="15" t="s">
        <v>41</v>
      </c>
      <c r="Z3321" s="15" t="s">
        <v>1472</v>
      </c>
      <c r="AA3321" s="15" t="s">
        <v>42</v>
      </c>
      <c r="AB3321" s="15" t="s">
        <v>1471</v>
      </c>
      <c r="AC3321" s="15" t="s">
        <v>1470</v>
      </c>
      <c r="AD3321" s="15" t="s">
        <v>1479</v>
      </c>
      <c r="AE3321" s="15" t="s">
        <v>1480</v>
      </c>
      <c r="AF3321" s="15" t="s">
        <v>1481</v>
      </c>
      <c r="AG3321" s="15"/>
      <c r="AH3321" s="15"/>
      <c r="AI3321" s="15"/>
      <c r="AJ3321" s="15"/>
      <c r="AL3321" s="15"/>
      <c r="AM3321" s="15"/>
      <c r="AO3321" s="15"/>
      <c r="AP3321" s="15"/>
      <c r="AQ3321" s="15"/>
      <c r="AR3321" s="15"/>
    </row>
    <row r="3322" spans="1:44">
      <c r="A3322" s="14">
        <v>44449.662673611114</v>
      </c>
      <c r="B3322" s="15" t="s">
        <v>1465</v>
      </c>
      <c r="C3322" s="15" t="s">
        <v>11</v>
      </c>
      <c r="D3322" s="14">
        <v>44449.662673611114</v>
      </c>
      <c r="E3322" s="15">
        <f t="shared" ca="1" si="91"/>
        <v>3694</v>
      </c>
      <c r="F3322" s="15" t="s">
        <v>12</v>
      </c>
      <c r="G3322" s="15" t="s">
        <v>13</v>
      </c>
      <c r="H3322" s="15" t="s">
        <v>107</v>
      </c>
      <c r="I3322" s="15" t="s">
        <v>108</v>
      </c>
      <c r="J3322" s="15" t="s">
        <v>1466</v>
      </c>
      <c r="K3322" s="16" t="s">
        <v>1467</v>
      </c>
      <c r="L3322" s="15" t="s">
        <v>1468</v>
      </c>
      <c r="M3322" s="15" t="s">
        <v>1469</v>
      </c>
      <c r="N3322" s="15" t="s">
        <v>1470</v>
      </c>
      <c r="O3322" s="15" t="s">
        <v>194</v>
      </c>
      <c r="P3322" s="15" t="s">
        <v>42</v>
      </c>
      <c r="Q3322" s="15" t="s">
        <v>1473</v>
      </c>
      <c r="R3322" s="16" t="s">
        <v>1474</v>
      </c>
      <c r="S3322" s="16" t="s">
        <v>1475</v>
      </c>
      <c r="T3322" s="16" t="s">
        <v>1476</v>
      </c>
      <c r="U3322" s="18">
        <v>45148</v>
      </c>
      <c r="V3322" s="18">
        <v>45514</v>
      </c>
      <c r="W3322" s="15" t="s">
        <v>1477</v>
      </c>
      <c r="X3322" s="15" t="s">
        <v>1478</v>
      </c>
      <c r="Y3322" s="15" t="s">
        <v>41</v>
      </c>
      <c r="Z3322" s="15" t="s">
        <v>1472</v>
      </c>
      <c r="AA3322" s="15" t="s">
        <v>42</v>
      </c>
      <c r="AB3322" s="15" t="s">
        <v>1471</v>
      </c>
      <c r="AC3322" s="15" t="s">
        <v>1470</v>
      </c>
      <c r="AD3322" s="15" t="s">
        <v>1479</v>
      </c>
      <c r="AE3322" s="15" t="s">
        <v>1480</v>
      </c>
      <c r="AF3322" s="15" t="s">
        <v>1481</v>
      </c>
      <c r="AH3322" s="15"/>
      <c r="AI3322" s="15"/>
      <c r="AJ3322" s="15"/>
      <c r="AL3322" s="15"/>
      <c r="AM3322" s="15"/>
      <c r="AO3322" s="15"/>
      <c r="AP3322" s="15"/>
      <c r="AQ3322" s="15"/>
      <c r="AR3322" s="15"/>
    </row>
    <row r="3323" spans="1:44">
      <c r="A3323" s="14">
        <v>44479.662673611114</v>
      </c>
      <c r="B3323" s="15" t="s">
        <v>1465</v>
      </c>
      <c r="C3323" s="15" t="s">
        <v>11</v>
      </c>
      <c r="D3323" s="14">
        <v>44479.662673611114</v>
      </c>
      <c r="E3323" s="15">
        <f t="shared" ca="1" si="91"/>
        <v>2866</v>
      </c>
      <c r="F3323" s="15" t="s">
        <v>12</v>
      </c>
      <c r="G3323" s="15" t="s">
        <v>13</v>
      </c>
      <c r="H3323" s="15" t="s">
        <v>107</v>
      </c>
      <c r="I3323" s="15" t="s">
        <v>108</v>
      </c>
      <c r="J3323" s="15" t="s">
        <v>1466</v>
      </c>
      <c r="K3323" s="16" t="s">
        <v>1467</v>
      </c>
      <c r="L3323" s="15" t="s">
        <v>1468</v>
      </c>
      <c r="M3323" s="15" t="s">
        <v>1469</v>
      </c>
      <c r="N3323" s="15" t="s">
        <v>1470</v>
      </c>
      <c r="O3323" s="15" t="s">
        <v>194</v>
      </c>
      <c r="P3323" s="15" t="s">
        <v>42</v>
      </c>
      <c r="Q3323" s="15" t="s">
        <v>1473</v>
      </c>
      <c r="R3323" s="16" t="s">
        <v>1474</v>
      </c>
      <c r="S3323" s="16" t="s">
        <v>1475</v>
      </c>
      <c r="T3323" s="16" t="s">
        <v>1476</v>
      </c>
      <c r="U3323" s="18">
        <v>45148</v>
      </c>
      <c r="V3323" s="18">
        <v>45514</v>
      </c>
      <c r="W3323" s="15" t="s">
        <v>1477</v>
      </c>
      <c r="X3323" s="15" t="s">
        <v>1478</v>
      </c>
      <c r="Y3323" s="15" t="s">
        <v>41</v>
      </c>
      <c r="Z3323" s="15" t="s">
        <v>1472</v>
      </c>
      <c r="AA3323" s="15" t="s">
        <v>42</v>
      </c>
      <c r="AB3323" s="15" t="s">
        <v>1471</v>
      </c>
      <c r="AC3323" s="15" t="s">
        <v>1470</v>
      </c>
      <c r="AD3323" s="15" t="s">
        <v>1479</v>
      </c>
      <c r="AE3323" s="15" t="s">
        <v>1480</v>
      </c>
      <c r="AF3323" s="15" t="s">
        <v>1481</v>
      </c>
      <c r="AH3323" s="15"/>
      <c r="AI3323" s="15"/>
      <c r="AJ3323" s="15"/>
      <c r="AL3323" s="15"/>
      <c r="AM3323" s="15"/>
      <c r="AO3323" s="15"/>
      <c r="AP3323" s="15"/>
      <c r="AQ3323" s="15"/>
      <c r="AR3323" s="15"/>
    </row>
    <row r="3324" spans="1:44">
      <c r="A3324" s="14">
        <v>44510.662673611114</v>
      </c>
      <c r="B3324" s="15" t="s">
        <v>1465</v>
      </c>
      <c r="C3324" s="15" t="s">
        <v>11</v>
      </c>
      <c r="D3324" s="14">
        <v>44510.662673611114</v>
      </c>
      <c r="E3324" s="15">
        <f t="shared" ca="1" si="91"/>
        <v>4429</v>
      </c>
      <c r="F3324" s="15" t="s">
        <v>12</v>
      </c>
      <c r="G3324" s="15" t="s">
        <v>13</v>
      </c>
      <c r="H3324" s="15" t="s">
        <v>107</v>
      </c>
      <c r="I3324" s="15" t="s">
        <v>108</v>
      </c>
      <c r="J3324" s="15" t="s">
        <v>1466</v>
      </c>
      <c r="K3324" s="16" t="s">
        <v>1467</v>
      </c>
      <c r="L3324" s="15" t="s">
        <v>1468</v>
      </c>
      <c r="M3324" s="15" t="s">
        <v>1469</v>
      </c>
      <c r="N3324" s="15" t="s">
        <v>1470</v>
      </c>
      <c r="O3324" s="15" t="s">
        <v>194</v>
      </c>
      <c r="P3324" s="15" t="s">
        <v>42</v>
      </c>
      <c r="Q3324" s="15" t="s">
        <v>1473</v>
      </c>
      <c r="R3324" s="16" t="s">
        <v>1474</v>
      </c>
      <c r="S3324" s="16" t="s">
        <v>1475</v>
      </c>
      <c r="T3324" s="16" t="s">
        <v>1476</v>
      </c>
      <c r="U3324" s="18">
        <v>45148</v>
      </c>
      <c r="V3324" s="18">
        <v>45514</v>
      </c>
      <c r="W3324" s="15" t="s">
        <v>1477</v>
      </c>
      <c r="X3324" s="15" t="s">
        <v>1478</v>
      </c>
      <c r="Y3324" s="15" t="s">
        <v>41</v>
      </c>
      <c r="Z3324" s="15" t="s">
        <v>1472</v>
      </c>
      <c r="AA3324" s="15" t="s">
        <v>42</v>
      </c>
      <c r="AB3324" s="15" t="s">
        <v>1471</v>
      </c>
      <c r="AC3324" s="15" t="s">
        <v>1470</v>
      </c>
      <c r="AD3324" s="15" t="s">
        <v>1479</v>
      </c>
      <c r="AE3324" s="15" t="s">
        <v>1480</v>
      </c>
      <c r="AF3324" s="15" t="s">
        <v>1481</v>
      </c>
      <c r="AH3324" s="15"/>
      <c r="AI3324" s="15"/>
      <c r="AJ3324" s="15"/>
      <c r="AL3324" s="15"/>
      <c r="AM3324" s="15"/>
      <c r="AO3324" s="15"/>
      <c r="AP3324" s="15"/>
      <c r="AQ3324" s="15"/>
      <c r="AR3324" s="15"/>
    </row>
    <row r="3325" spans="1:44">
      <c r="A3325" s="14">
        <v>44540.662673611114</v>
      </c>
      <c r="B3325" s="15" t="s">
        <v>1465</v>
      </c>
      <c r="C3325" s="15" t="s">
        <v>11</v>
      </c>
      <c r="D3325" s="14">
        <v>44540.662673611114</v>
      </c>
      <c r="E3325" s="15">
        <f t="shared" ca="1" si="91"/>
        <v>4377</v>
      </c>
      <c r="F3325" s="15" t="s">
        <v>12</v>
      </c>
      <c r="G3325" s="15" t="s">
        <v>13</v>
      </c>
      <c r="H3325" s="15" t="s">
        <v>107</v>
      </c>
      <c r="I3325" s="15" t="s">
        <v>108</v>
      </c>
      <c r="J3325" s="15" t="s">
        <v>1466</v>
      </c>
      <c r="K3325" s="16" t="s">
        <v>1467</v>
      </c>
      <c r="L3325" s="15" t="s">
        <v>1468</v>
      </c>
      <c r="M3325" s="15" t="s">
        <v>1469</v>
      </c>
      <c r="N3325" s="15" t="s">
        <v>1470</v>
      </c>
      <c r="O3325" s="15" t="s">
        <v>194</v>
      </c>
      <c r="P3325" s="15" t="s">
        <v>42</v>
      </c>
      <c r="Q3325" s="15" t="s">
        <v>1473</v>
      </c>
      <c r="R3325" s="16" t="s">
        <v>1474</v>
      </c>
      <c r="S3325" s="16" t="s">
        <v>1475</v>
      </c>
      <c r="T3325" s="16" t="s">
        <v>1476</v>
      </c>
      <c r="U3325" s="18">
        <v>45148</v>
      </c>
      <c r="V3325" s="18">
        <v>45514</v>
      </c>
      <c r="W3325" s="15" t="s">
        <v>1477</v>
      </c>
      <c r="X3325" s="15" t="s">
        <v>1478</v>
      </c>
      <c r="Y3325" s="15" t="s">
        <v>41</v>
      </c>
      <c r="Z3325" s="15" t="s">
        <v>1472</v>
      </c>
      <c r="AA3325" s="15" t="s">
        <v>42</v>
      </c>
      <c r="AB3325" s="15" t="s">
        <v>1471</v>
      </c>
      <c r="AC3325" s="15" t="s">
        <v>1470</v>
      </c>
      <c r="AD3325" s="15" t="s">
        <v>1479</v>
      </c>
      <c r="AE3325" s="15" t="s">
        <v>1480</v>
      </c>
      <c r="AF3325" s="15" t="s">
        <v>1481</v>
      </c>
      <c r="AH3325" s="15"/>
      <c r="AI3325" s="15"/>
      <c r="AJ3325" s="15"/>
      <c r="AL3325" s="15"/>
      <c r="AM3325" s="15"/>
      <c r="AO3325" s="15"/>
      <c r="AP3325" s="15"/>
      <c r="AQ3325" s="15"/>
      <c r="AR3325" s="15"/>
    </row>
    <row r="3326" spans="1:44" s="15" customFormat="1">
      <c r="A3326" s="14">
        <v>44571.662673611114</v>
      </c>
      <c r="B3326" s="15" t="s">
        <v>1465</v>
      </c>
      <c r="C3326" s="15" t="s">
        <v>11</v>
      </c>
      <c r="D3326" s="14">
        <v>44571.662673611114</v>
      </c>
      <c r="E3326" s="15">
        <f t="shared" ca="1" si="91"/>
        <v>3718</v>
      </c>
      <c r="F3326" s="15" t="s">
        <v>12</v>
      </c>
      <c r="G3326" s="15" t="s">
        <v>13</v>
      </c>
      <c r="H3326" s="15" t="s">
        <v>107</v>
      </c>
      <c r="I3326" s="15" t="s">
        <v>108</v>
      </c>
      <c r="J3326" s="15" t="s">
        <v>1466</v>
      </c>
      <c r="K3326" s="16" t="s">
        <v>1467</v>
      </c>
      <c r="L3326" s="15" t="s">
        <v>1468</v>
      </c>
      <c r="M3326" s="15" t="s">
        <v>1469</v>
      </c>
      <c r="N3326" s="15" t="s">
        <v>1470</v>
      </c>
      <c r="O3326" s="15" t="s">
        <v>194</v>
      </c>
      <c r="P3326" s="15" t="s">
        <v>42</v>
      </c>
      <c r="Q3326" s="15" t="s">
        <v>1473</v>
      </c>
      <c r="R3326" s="16" t="s">
        <v>1474</v>
      </c>
      <c r="S3326" s="16" t="s">
        <v>1475</v>
      </c>
      <c r="T3326" s="16" t="s">
        <v>1476</v>
      </c>
      <c r="U3326" s="18">
        <v>45148</v>
      </c>
      <c r="V3326" s="18">
        <v>45514</v>
      </c>
      <c r="W3326" s="15" t="s">
        <v>1477</v>
      </c>
      <c r="X3326" s="15" t="s">
        <v>1478</v>
      </c>
      <c r="Y3326" s="15" t="s">
        <v>41</v>
      </c>
      <c r="Z3326" s="15" t="s">
        <v>1472</v>
      </c>
      <c r="AA3326" s="15" t="s">
        <v>42</v>
      </c>
      <c r="AB3326" s="15" t="s">
        <v>1471</v>
      </c>
      <c r="AC3326" s="15" t="s">
        <v>1470</v>
      </c>
      <c r="AD3326" s="15" t="s">
        <v>1479</v>
      </c>
      <c r="AE3326" s="15" t="s">
        <v>1480</v>
      </c>
      <c r="AF3326" s="15" t="s">
        <v>1481</v>
      </c>
      <c r="AG3326"/>
      <c r="AK3326"/>
      <c r="AN3326"/>
    </row>
    <row r="3327" spans="1:44" s="15" customFormat="1">
      <c r="A3327" s="14">
        <v>44602.662673611114</v>
      </c>
      <c r="B3327" s="15" t="s">
        <v>1465</v>
      </c>
      <c r="C3327" s="15" t="s">
        <v>11</v>
      </c>
      <c r="D3327" s="14">
        <v>44602.662673611114</v>
      </c>
      <c r="E3327" s="15">
        <f t="shared" ca="1" si="91"/>
        <v>3002</v>
      </c>
      <c r="F3327" s="15" t="s">
        <v>12</v>
      </c>
      <c r="G3327" s="15" t="s">
        <v>13</v>
      </c>
      <c r="H3327" s="15" t="s">
        <v>107</v>
      </c>
      <c r="I3327" s="15" t="s">
        <v>108</v>
      </c>
      <c r="J3327" s="15" t="s">
        <v>1466</v>
      </c>
      <c r="K3327" s="16" t="s">
        <v>1467</v>
      </c>
      <c r="L3327" s="15" t="s">
        <v>1468</v>
      </c>
      <c r="M3327" s="15" t="s">
        <v>1469</v>
      </c>
      <c r="N3327" s="15" t="s">
        <v>1470</v>
      </c>
      <c r="O3327" s="15" t="s">
        <v>194</v>
      </c>
      <c r="P3327" s="15" t="s">
        <v>42</v>
      </c>
      <c r="Q3327" s="15" t="s">
        <v>1473</v>
      </c>
      <c r="R3327" s="16" t="s">
        <v>1474</v>
      </c>
      <c r="S3327" s="16" t="s">
        <v>1475</v>
      </c>
      <c r="T3327" s="16" t="s">
        <v>1476</v>
      </c>
      <c r="U3327" s="18">
        <v>45148</v>
      </c>
      <c r="V3327" s="18">
        <v>45514</v>
      </c>
      <c r="W3327" s="15" t="s">
        <v>1477</v>
      </c>
      <c r="X3327" s="15" t="s">
        <v>1478</v>
      </c>
      <c r="Y3327" s="15" t="s">
        <v>41</v>
      </c>
      <c r="Z3327" s="15" t="s">
        <v>1472</v>
      </c>
      <c r="AA3327" s="15" t="s">
        <v>42</v>
      </c>
      <c r="AB3327" s="15" t="s">
        <v>1471</v>
      </c>
      <c r="AC3327" s="15" t="s">
        <v>1470</v>
      </c>
      <c r="AD3327" s="15" t="s">
        <v>1479</v>
      </c>
      <c r="AE3327" s="15" t="s">
        <v>1480</v>
      </c>
      <c r="AF3327" s="15" t="s">
        <v>1481</v>
      </c>
      <c r="AG3327"/>
      <c r="AI3327"/>
      <c r="AN3327"/>
    </row>
    <row r="3328" spans="1:44" s="15" customFormat="1">
      <c r="A3328" s="14">
        <v>44630.662673611114</v>
      </c>
      <c r="B3328" s="15" t="s">
        <v>1465</v>
      </c>
      <c r="C3328" s="15" t="s">
        <v>11</v>
      </c>
      <c r="D3328" s="14">
        <v>44630.662673611114</v>
      </c>
      <c r="E3328" s="15">
        <f t="shared" ca="1" si="91"/>
        <v>4260</v>
      </c>
      <c r="F3328" s="15" t="s">
        <v>12</v>
      </c>
      <c r="G3328" s="15" t="s">
        <v>13</v>
      </c>
      <c r="H3328" s="15" t="s">
        <v>107</v>
      </c>
      <c r="I3328" s="15" t="s">
        <v>108</v>
      </c>
      <c r="J3328" s="15" t="s">
        <v>1466</v>
      </c>
      <c r="K3328" s="16" t="s">
        <v>1467</v>
      </c>
      <c r="L3328" s="15" t="s">
        <v>1468</v>
      </c>
      <c r="M3328" s="15" t="s">
        <v>1469</v>
      </c>
      <c r="N3328" s="15" t="s">
        <v>1470</v>
      </c>
      <c r="O3328" s="15" t="s">
        <v>194</v>
      </c>
      <c r="P3328" s="15" t="s">
        <v>42</v>
      </c>
      <c r="Q3328" s="15" t="s">
        <v>1473</v>
      </c>
      <c r="R3328" s="16" t="s">
        <v>1474</v>
      </c>
      <c r="S3328" s="16" t="s">
        <v>1475</v>
      </c>
      <c r="T3328" s="16" t="s">
        <v>1476</v>
      </c>
      <c r="U3328" s="18">
        <v>45148</v>
      </c>
      <c r="V3328" s="18">
        <v>45514</v>
      </c>
      <c r="W3328" s="15" t="s">
        <v>1477</v>
      </c>
      <c r="X3328" s="15" t="s">
        <v>1478</v>
      </c>
      <c r="Y3328" s="15" t="s">
        <v>41</v>
      </c>
      <c r="Z3328" s="15" t="s">
        <v>1472</v>
      </c>
      <c r="AA3328" s="15" t="s">
        <v>42</v>
      </c>
      <c r="AB3328" s="15" t="s">
        <v>1471</v>
      </c>
      <c r="AC3328" s="15" t="s">
        <v>1470</v>
      </c>
      <c r="AD3328" s="15" t="s">
        <v>1479</v>
      </c>
      <c r="AE3328" s="15" t="s">
        <v>1480</v>
      </c>
      <c r="AF3328" s="15" t="s">
        <v>1481</v>
      </c>
      <c r="AG3328"/>
      <c r="AI3328"/>
      <c r="AN3328"/>
    </row>
    <row r="3329" spans="1:43" s="15" customFormat="1">
      <c r="A3329" s="14">
        <v>44661.662673611114</v>
      </c>
      <c r="B3329" s="15" t="s">
        <v>1465</v>
      </c>
      <c r="C3329" s="15" t="s">
        <v>11</v>
      </c>
      <c r="D3329" s="14">
        <v>44661.662673611114</v>
      </c>
      <c r="E3329" s="15">
        <f t="shared" ca="1" si="91"/>
        <v>4084</v>
      </c>
      <c r="F3329" s="15" t="s">
        <v>12</v>
      </c>
      <c r="G3329" s="15" t="s">
        <v>13</v>
      </c>
      <c r="H3329" s="15" t="s">
        <v>107</v>
      </c>
      <c r="I3329" s="15" t="s">
        <v>108</v>
      </c>
      <c r="J3329" s="15" t="s">
        <v>1466</v>
      </c>
      <c r="K3329" s="16" t="s">
        <v>1467</v>
      </c>
      <c r="L3329" s="15" t="s">
        <v>1468</v>
      </c>
      <c r="M3329" s="15" t="s">
        <v>1469</v>
      </c>
      <c r="N3329" s="15" t="s">
        <v>1470</v>
      </c>
      <c r="O3329" s="15" t="s">
        <v>194</v>
      </c>
      <c r="P3329" s="15" t="s">
        <v>42</v>
      </c>
      <c r="Q3329" s="15" t="s">
        <v>1473</v>
      </c>
      <c r="R3329" s="16" t="s">
        <v>1474</v>
      </c>
      <c r="S3329" s="16" t="s">
        <v>1475</v>
      </c>
      <c r="T3329" s="16" t="s">
        <v>1476</v>
      </c>
      <c r="U3329" s="18">
        <v>45148</v>
      </c>
      <c r="V3329" s="18">
        <v>45514</v>
      </c>
      <c r="W3329" s="15" t="s">
        <v>1477</v>
      </c>
      <c r="X3329" s="15" t="s">
        <v>1478</v>
      </c>
      <c r="Y3329" s="15" t="s">
        <v>41</v>
      </c>
      <c r="Z3329" s="15" t="s">
        <v>1472</v>
      </c>
      <c r="AA3329" s="15" t="s">
        <v>42</v>
      </c>
      <c r="AB3329" s="15" t="s">
        <v>1471</v>
      </c>
      <c r="AC3329" s="15" t="s">
        <v>1470</v>
      </c>
      <c r="AD3329" s="15" t="s">
        <v>1479</v>
      </c>
      <c r="AE3329" s="15" t="s">
        <v>1480</v>
      </c>
      <c r="AF3329" s="15" t="s">
        <v>1481</v>
      </c>
      <c r="AH3329"/>
      <c r="AI3329"/>
      <c r="AN3329"/>
    </row>
    <row r="3330" spans="1:43" s="15" customFormat="1">
      <c r="A3330" s="14">
        <v>44691.662673611114</v>
      </c>
      <c r="B3330" s="15" t="s">
        <v>1465</v>
      </c>
      <c r="C3330" s="15" t="s">
        <v>11</v>
      </c>
      <c r="D3330" s="14">
        <v>44691.662673611114</v>
      </c>
      <c r="E3330" s="15">
        <f t="shared" ca="1" si="91"/>
        <v>4171</v>
      </c>
      <c r="F3330" s="15" t="s">
        <v>12</v>
      </c>
      <c r="G3330" s="15" t="s">
        <v>13</v>
      </c>
      <c r="H3330" s="15" t="s">
        <v>107</v>
      </c>
      <c r="I3330" s="15" t="s">
        <v>108</v>
      </c>
      <c r="J3330" s="15" t="s">
        <v>1466</v>
      </c>
      <c r="K3330" s="16" t="s">
        <v>1467</v>
      </c>
      <c r="L3330" s="15" t="s">
        <v>1468</v>
      </c>
      <c r="M3330" s="15" t="s">
        <v>1469</v>
      </c>
      <c r="N3330" s="15" t="s">
        <v>1470</v>
      </c>
      <c r="O3330" s="15" t="s">
        <v>194</v>
      </c>
      <c r="P3330" s="15" t="s">
        <v>42</v>
      </c>
      <c r="Q3330" s="15" t="s">
        <v>1473</v>
      </c>
      <c r="R3330" s="16" t="s">
        <v>1474</v>
      </c>
      <c r="S3330" s="16" t="s">
        <v>1475</v>
      </c>
      <c r="T3330" s="16" t="s">
        <v>1476</v>
      </c>
      <c r="U3330" s="18">
        <v>45148</v>
      </c>
      <c r="V3330" s="18">
        <v>45514</v>
      </c>
      <c r="W3330" s="15" t="s">
        <v>1477</v>
      </c>
      <c r="X3330" s="15" t="s">
        <v>1478</v>
      </c>
      <c r="Y3330" s="15" t="s">
        <v>41</v>
      </c>
      <c r="Z3330" s="15" t="s">
        <v>1472</v>
      </c>
      <c r="AA3330" s="15" t="s">
        <v>42</v>
      </c>
      <c r="AB3330" s="15" t="s">
        <v>1471</v>
      </c>
      <c r="AC3330" s="15" t="s">
        <v>1470</v>
      </c>
      <c r="AD3330" s="15" t="s">
        <v>1479</v>
      </c>
      <c r="AE3330" s="15" t="s">
        <v>1480</v>
      </c>
      <c r="AF3330" s="15" t="s">
        <v>1481</v>
      </c>
      <c r="AH3330"/>
      <c r="AI3330"/>
    </row>
    <row r="3331" spans="1:43" s="15" customFormat="1">
      <c r="A3331" s="14">
        <v>44722.662673611114</v>
      </c>
      <c r="B3331" s="15" t="s">
        <v>1465</v>
      </c>
      <c r="C3331" s="15" t="s">
        <v>11</v>
      </c>
      <c r="D3331" s="14">
        <v>44722.662673611114</v>
      </c>
      <c r="E3331" s="15">
        <f t="shared" ca="1" si="91"/>
        <v>3428</v>
      </c>
      <c r="F3331" s="15" t="s">
        <v>12</v>
      </c>
      <c r="G3331" s="15" t="s">
        <v>13</v>
      </c>
      <c r="H3331" s="15" t="s">
        <v>107</v>
      </c>
      <c r="I3331" s="15" t="s">
        <v>108</v>
      </c>
      <c r="J3331" s="15" t="s">
        <v>1466</v>
      </c>
      <c r="K3331" s="16" t="s">
        <v>1467</v>
      </c>
      <c r="L3331" s="15" t="s">
        <v>1468</v>
      </c>
      <c r="M3331" s="15" t="s">
        <v>1469</v>
      </c>
      <c r="N3331" s="15" t="s">
        <v>1470</v>
      </c>
      <c r="O3331" s="15" t="s">
        <v>194</v>
      </c>
      <c r="P3331" s="15" t="s">
        <v>42</v>
      </c>
      <c r="Q3331" s="15" t="s">
        <v>1473</v>
      </c>
      <c r="R3331" s="16" t="s">
        <v>1474</v>
      </c>
      <c r="S3331" s="16" t="s">
        <v>1475</v>
      </c>
      <c r="T3331" s="16" t="s">
        <v>1476</v>
      </c>
      <c r="U3331" s="18">
        <v>45148</v>
      </c>
      <c r="V3331" s="18">
        <v>45514</v>
      </c>
      <c r="W3331" s="15" t="s">
        <v>1477</v>
      </c>
      <c r="X3331" s="15" t="s">
        <v>1478</v>
      </c>
      <c r="Y3331" s="15" t="s">
        <v>41</v>
      </c>
      <c r="Z3331" s="15" t="s">
        <v>1472</v>
      </c>
      <c r="AA3331" s="15" t="s">
        <v>42</v>
      </c>
      <c r="AB3331" s="15" t="s">
        <v>1471</v>
      </c>
      <c r="AC3331" s="15" t="s">
        <v>1470</v>
      </c>
      <c r="AD3331" s="15" t="s">
        <v>1479</v>
      </c>
      <c r="AE3331" s="15" t="s">
        <v>1480</v>
      </c>
      <c r="AF3331" s="15" t="s">
        <v>1481</v>
      </c>
      <c r="AH3331"/>
      <c r="AI3331"/>
      <c r="AM3331"/>
    </row>
    <row r="3332" spans="1:43" s="15" customFormat="1">
      <c r="A3332" s="14">
        <v>44752.662673611114</v>
      </c>
      <c r="B3332" s="15" t="s">
        <v>1465</v>
      </c>
      <c r="C3332" s="15" t="s">
        <v>11</v>
      </c>
      <c r="D3332" s="14">
        <v>44752.662673611114</v>
      </c>
      <c r="E3332" s="15">
        <f t="shared" ca="1" si="91"/>
        <v>2424</v>
      </c>
      <c r="F3332" s="15" t="s">
        <v>12</v>
      </c>
      <c r="G3332" s="15" t="s">
        <v>13</v>
      </c>
      <c r="H3332" s="15" t="s">
        <v>107</v>
      </c>
      <c r="I3332" s="15" t="s">
        <v>108</v>
      </c>
      <c r="J3332" s="15" t="s">
        <v>1466</v>
      </c>
      <c r="K3332" s="16" t="s">
        <v>1467</v>
      </c>
      <c r="L3332" s="15" t="s">
        <v>1468</v>
      </c>
      <c r="M3332" s="15" t="s">
        <v>1469</v>
      </c>
      <c r="N3332" s="15" t="s">
        <v>1470</v>
      </c>
      <c r="O3332" s="15" t="s">
        <v>194</v>
      </c>
      <c r="P3332" s="15" t="s">
        <v>42</v>
      </c>
      <c r="Q3332" s="15" t="s">
        <v>1473</v>
      </c>
      <c r="R3332" s="16" t="s">
        <v>1474</v>
      </c>
      <c r="S3332" s="16" t="s">
        <v>1475</v>
      </c>
      <c r="T3332" s="16" t="s">
        <v>1476</v>
      </c>
      <c r="U3332" s="18">
        <v>45148</v>
      </c>
      <c r="V3332" s="18">
        <v>45514</v>
      </c>
      <c r="W3332" s="15" t="s">
        <v>1477</v>
      </c>
      <c r="X3332" s="15" t="s">
        <v>1478</v>
      </c>
      <c r="Y3332" s="15" t="s">
        <v>41</v>
      </c>
      <c r="Z3332" s="15" t="s">
        <v>1472</v>
      </c>
      <c r="AA3332" s="15" t="s">
        <v>42</v>
      </c>
      <c r="AB3332" s="15" t="s">
        <v>1471</v>
      </c>
      <c r="AC3332" s="15" t="s">
        <v>1470</v>
      </c>
      <c r="AD3332" s="15" t="s">
        <v>1479</v>
      </c>
      <c r="AE3332" s="15" t="s">
        <v>1480</v>
      </c>
      <c r="AF3332" s="15" t="s">
        <v>1481</v>
      </c>
      <c r="AH3332"/>
      <c r="AM3332"/>
    </row>
    <row r="3333" spans="1:43" s="15" customFormat="1">
      <c r="A3333" s="14">
        <v>44783.662673611114</v>
      </c>
      <c r="B3333" s="15" t="s">
        <v>1465</v>
      </c>
      <c r="C3333" s="15" t="s">
        <v>11</v>
      </c>
      <c r="D3333" s="14">
        <v>44783.662673611114</v>
      </c>
      <c r="E3333" s="15">
        <f t="shared" ca="1" si="91"/>
        <v>4338</v>
      </c>
      <c r="F3333" s="15" t="s">
        <v>12</v>
      </c>
      <c r="G3333" s="15" t="s">
        <v>13</v>
      </c>
      <c r="H3333" s="15" t="s">
        <v>107</v>
      </c>
      <c r="I3333" s="15" t="s">
        <v>108</v>
      </c>
      <c r="J3333" s="15" t="s">
        <v>1466</v>
      </c>
      <c r="K3333" s="16" t="s">
        <v>1467</v>
      </c>
      <c r="L3333" s="15" t="s">
        <v>1468</v>
      </c>
      <c r="M3333" s="15" t="s">
        <v>1469</v>
      </c>
      <c r="N3333" s="15" t="s">
        <v>1470</v>
      </c>
      <c r="O3333" s="15" t="s">
        <v>194</v>
      </c>
      <c r="P3333" s="15" t="s">
        <v>42</v>
      </c>
      <c r="Q3333" s="15" t="s">
        <v>1473</v>
      </c>
      <c r="R3333" s="16" t="s">
        <v>1474</v>
      </c>
      <c r="S3333" s="16" t="s">
        <v>1475</v>
      </c>
      <c r="T3333" s="16" t="s">
        <v>1476</v>
      </c>
      <c r="U3333" s="18">
        <v>45148</v>
      </c>
      <c r="V3333" s="18">
        <v>45514</v>
      </c>
      <c r="W3333" s="15" t="s">
        <v>1477</v>
      </c>
      <c r="X3333" s="15" t="s">
        <v>1478</v>
      </c>
      <c r="Y3333" s="15" t="s">
        <v>41</v>
      </c>
      <c r="Z3333" s="15" t="s">
        <v>1472</v>
      </c>
      <c r="AA3333" s="15" t="s">
        <v>42</v>
      </c>
      <c r="AB3333" s="15" t="s">
        <v>1471</v>
      </c>
      <c r="AC3333" s="15" t="s">
        <v>1470</v>
      </c>
      <c r="AD3333" s="15" t="s">
        <v>1479</v>
      </c>
      <c r="AE3333" s="15" t="s">
        <v>1480</v>
      </c>
      <c r="AF3333" s="15" t="s">
        <v>1481</v>
      </c>
      <c r="AH3333"/>
      <c r="AM3333"/>
    </row>
    <row r="3334" spans="1:43" s="15" customFormat="1">
      <c r="A3334" s="14">
        <v>44814.662673611114</v>
      </c>
      <c r="B3334" s="15" t="s">
        <v>1465</v>
      </c>
      <c r="C3334" s="15" t="s">
        <v>11</v>
      </c>
      <c r="D3334" s="14">
        <v>44814.662673611114</v>
      </c>
      <c r="E3334" s="15">
        <f t="shared" ca="1" si="91"/>
        <v>2405</v>
      </c>
      <c r="F3334" s="15" t="s">
        <v>12</v>
      </c>
      <c r="G3334" s="15" t="s">
        <v>13</v>
      </c>
      <c r="H3334" s="15" t="s">
        <v>107</v>
      </c>
      <c r="I3334" s="15" t="s">
        <v>108</v>
      </c>
      <c r="J3334" s="15" t="s">
        <v>1466</v>
      </c>
      <c r="K3334" s="16" t="s">
        <v>1467</v>
      </c>
      <c r="L3334" s="15" t="s">
        <v>1468</v>
      </c>
      <c r="M3334" s="15" t="s">
        <v>1469</v>
      </c>
      <c r="N3334" s="15" t="s">
        <v>1470</v>
      </c>
      <c r="O3334" s="15" t="s">
        <v>194</v>
      </c>
      <c r="P3334" s="15" t="s">
        <v>42</v>
      </c>
      <c r="Q3334" s="15" t="s">
        <v>1473</v>
      </c>
      <c r="R3334" s="16" t="s">
        <v>1474</v>
      </c>
      <c r="S3334" s="16" t="s">
        <v>1475</v>
      </c>
      <c r="T3334" s="16" t="s">
        <v>1476</v>
      </c>
      <c r="U3334" s="18">
        <v>45148</v>
      </c>
      <c r="V3334" s="18">
        <v>45514</v>
      </c>
      <c r="W3334" s="15" t="s">
        <v>1477</v>
      </c>
      <c r="X3334" s="15" t="s">
        <v>1478</v>
      </c>
      <c r="Y3334" s="15" t="s">
        <v>41</v>
      </c>
      <c r="Z3334" s="15" t="s">
        <v>1472</v>
      </c>
      <c r="AA3334" s="15" t="s">
        <v>42</v>
      </c>
      <c r="AB3334" s="15" t="s">
        <v>1471</v>
      </c>
      <c r="AC3334" s="15" t="s">
        <v>1470</v>
      </c>
      <c r="AD3334" s="15" t="s">
        <v>1479</v>
      </c>
      <c r="AE3334" s="15" t="s">
        <v>1480</v>
      </c>
      <c r="AF3334" s="15" t="s">
        <v>1481</v>
      </c>
      <c r="AH3334"/>
      <c r="AM3334"/>
    </row>
    <row r="3335" spans="1:43" s="15" customFormat="1">
      <c r="A3335" s="14">
        <v>44844.662673611114</v>
      </c>
      <c r="B3335" s="15" t="s">
        <v>1465</v>
      </c>
      <c r="C3335" s="15" t="s">
        <v>11</v>
      </c>
      <c r="D3335" s="14">
        <v>44844.662673611114</v>
      </c>
      <c r="E3335" s="15">
        <f t="shared" ca="1" si="91"/>
        <v>2816</v>
      </c>
      <c r="F3335" s="15" t="s">
        <v>12</v>
      </c>
      <c r="G3335" s="15" t="s">
        <v>13</v>
      </c>
      <c r="H3335" s="15" t="s">
        <v>107</v>
      </c>
      <c r="I3335" s="15" t="s">
        <v>108</v>
      </c>
      <c r="J3335" s="15" t="s">
        <v>1466</v>
      </c>
      <c r="K3335" s="16" t="s">
        <v>1467</v>
      </c>
      <c r="L3335" s="15" t="s">
        <v>1468</v>
      </c>
      <c r="M3335" s="15" t="s">
        <v>1469</v>
      </c>
      <c r="N3335" s="15" t="s">
        <v>1470</v>
      </c>
      <c r="O3335" s="15" t="s">
        <v>194</v>
      </c>
      <c r="P3335" s="15" t="s">
        <v>42</v>
      </c>
      <c r="Q3335" s="15" t="s">
        <v>1473</v>
      </c>
      <c r="R3335" s="16" t="s">
        <v>1474</v>
      </c>
      <c r="S3335" s="16" t="s">
        <v>1475</v>
      </c>
      <c r="T3335" s="16" t="s">
        <v>1476</v>
      </c>
      <c r="U3335" s="18">
        <v>45148</v>
      </c>
      <c r="V3335" s="18">
        <v>45514</v>
      </c>
      <c r="W3335" s="15" t="s">
        <v>1477</v>
      </c>
      <c r="X3335" s="15" t="s">
        <v>1478</v>
      </c>
      <c r="Y3335" s="15" t="s">
        <v>41</v>
      </c>
      <c r="Z3335" s="15" t="s">
        <v>1472</v>
      </c>
      <c r="AA3335" s="15" t="s">
        <v>42</v>
      </c>
      <c r="AB3335" s="15" t="s">
        <v>1471</v>
      </c>
      <c r="AC3335" s="15" t="s">
        <v>1470</v>
      </c>
      <c r="AD3335" s="15" t="s">
        <v>1479</v>
      </c>
      <c r="AE3335" s="15" t="s">
        <v>1480</v>
      </c>
      <c r="AF3335" s="15" t="s">
        <v>1481</v>
      </c>
      <c r="AL3335"/>
      <c r="AM3335"/>
      <c r="AO3335"/>
    </row>
    <row r="3336" spans="1:43" s="15" customFormat="1">
      <c r="A3336" s="14">
        <v>44875.662673611114</v>
      </c>
      <c r="B3336" s="15" t="s">
        <v>1465</v>
      </c>
      <c r="C3336" s="15" t="s">
        <v>11</v>
      </c>
      <c r="D3336" s="14">
        <v>44875.662673611114</v>
      </c>
      <c r="E3336" s="15">
        <f t="shared" ca="1" si="91"/>
        <v>4195</v>
      </c>
      <c r="F3336" s="15" t="s">
        <v>12</v>
      </c>
      <c r="G3336" s="15" t="s">
        <v>13</v>
      </c>
      <c r="H3336" s="15" t="s">
        <v>107</v>
      </c>
      <c r="I3336" s="15" t="s">
        <v>108</v>
      </c>
      <c r="J3336" s="15" t="s">
        <v>1466</v>
      </c>
      <c r="K3336" s="16" t="s">
        <v>1467</v>
      </c>
      <c r="L3336" s="15" t="s">
        <v>1468</v>
      </c>
      <c r="M3336" s="15" t="s">
        <v>1469</v>
      </c>
      <c r="N3336" s="15" t="s">
        <v>1470</v>
      </c>
      <c r="O3336" s="15" t="s">
        <v>194</v>
      </c>
      <c r="P3336" s="15" t="s">
        <v>42</v>
      </c>
      <c r="Q3336" s="15" t="s">
        <v>1473</v>
      </c>
      <c r="R3336" s="16" t="s">
        <v>1474</v>
      </c>
      <c r="S3336" s="16" t="s">
        <v>1475</v>
      </c>
      <c r="T3336" s="16" t="s">
        <v>1476</v>
      </c>
      <c r="U3336" s="18">
        <v>45148</v>
      </c>
      <c r="V3336" s="18">
        <v>45514</v>
      </c>
      <c r="W3336" s="15" t="s">
        <v>1477</v>
      </c>
      <c r="X3336" s="15" t="s">
        <v>1478</v>
      </c>
      <c r="Y3336" s="15" t="s">
        <v>41</v>
      </c>
      <c r="Z3336" s="15" t="s">
        <v>1472</v>
      </c>
      <c r="AA3336" s="15" t="s">
        <v>42</v>
      </c>
      <c r="AB3336" s="15" t="s">
        <v>1471</v>
      </c>
      <c r="AC3336" s="15" t="s">
        <v>1470</v>
      </c>
      <c r="AD3336" s="15" t="s">
        <v>1479</v>
      </c>
      <c r="AE3336" s="15" t="s">
        <v>1480</v>
      </c>
      <c r="AF3336" s="15" t="s">
        <v>1481</v>
      </c>
      <c r="AL3336"/>
      <c r="AM3336"/>
      <c r="AO3336"/>
    </row>
    <row r="3337" spans="1:43" s="15" customFormat="1">
      <c r="A3337" s="14">
        <v>44905.662673611114</v>
      </c>
      <c r="B3337" s="15" t="s">
        <v>1465</v>
      </c>
      <c r="C3337" s="15" t="s">
        <v>11</v>
      </c>
      <c r="D3337" s="14">
        <v>44905.662673611114</v>
      </c>
      <c r="E3337" s="15">
        <f t="shared" ca="1" si="91"/>
        <v>3905</v>
      </c>
      <c r="F3337" s="15" t="s">
        <v>12</v>
      </c>
      <c r="G3337" s="15" t="s">
        <v>13</v>
      </c>
      <c r="H3337" s="15" t="s">
        <v>107</v>
      </c>
      <c r="I3337" s="15" t="s">
        <v>108</v>
      </c>
      <c r="J3337" s="15" t="s">
        <v>1466</v>
      </c>
      <c r="K3337" s="16" t="s">
        <v>1467</v>
      </c>
      <c r="L3337" s="15" t="s">
        <v>1468</v>
      </c>
      <c r="M3337" s="15" t="s">
        <v>1469</v>
      </c>
      <c r="N3337" s="15" t="s">
        <v>1470</v>
      </c>
      <c r="O3337" s="15" t="s">
        <v>194</v>
      </c>
      <c r="P3337" s="15" t="s">
        <v>42</v>
      </c>
      <c r="Q3337" s="15" t="s">
        <v>1473</v>
      </c>
      <c r="R3337" s="16" t="s">
        <v>1474</v>
      </c>
      <c r="S3337" s="16" t="s">
        <v>1475</v>
      </c>
      <c r="T3337" s="16" t="s">
        <v>1476</v>
      </c>
      <c r="U3337" s="18">
        <v>45148</v>
      </c>
      <c r="V3337" s="18">
        <v>45514</v>
      </c>
      <c r="W3337" s="15" t="s">
        <v>1477</v>
      </c>
      <c r="X3337" s="15" t="s">
        <v>1478</v>
      </c>
      <c r="Y3337" s="15" t="s">
        <v>41</v>
      </c>
      <c r="Z3337" s="15" t="s">
        <v>1472</v>
      </c>
      <c r="AA3337" s="15" t="s">
        <v>42</v>
      </c>
      <c r="AB3337" s="15" t="s">
        <v>1471</v>
      </c>
      <c r="AC3337" s="15" t="s">
        <v>1470</v>
      </c>
      <c r="AD3337" s="15" t="s">
        <v>1479</v>
      </c>
      <c r="AE3337" s="15" t="s">
        <v>1480</v>
      </c>
      <c r="AF3337" s="15" t="s">
        <v>1481</v>
      </c>
      <c r="AL3337"/>
      <c r="AO3337"/>
    </row>
    <row r="3338" spans="1:43" s="15" customFormat="1">
      <c r="A3338" s="14">
        <v>44936.662673611114</v>
      </c>
      <c r="B3338" s="15" t="s">
        <v>1465</v>
      </c>
      <c r="C3338" s="15" t="s">
        <v>11</v>
      </c>
      <c r="D3338" s="14">
        <v>44936.662673611114</v>
      </c>
      <c r="E3338" s="15">
        <f t="shared" ca="1" si="91"/>
        <v>4421</v>
      </c>
      <c r="F3338" s="15" t="s">
        <v>12</v>
      </c>
      <c r="G3338" s="15" t="s">
        <v>13</v>
      </c>
      <c r="H3338" s="15" t="s">
        <v>107</v>
      </c>
      <c r="I3338" s="15" t="s">
        <v>108</v>
      </c>
      <c r="J3338" s="15" t="s">
        <v>1466</v>
      </c>
      <c r="K3338" s="16" t="s">
        <v>1467</v>
      </c>
      <c r="L3338" s="15" t="s">
        <v>1468</v>
      </c>
      <c r="M3338" s="15" t="s">
        <v>1469</v>
      </c>
      <c r="N3338" s="15" t="s">
        <v>1470</v>
      </c>
      <c r="O3338" s="15" t="s">
        <v>194</v>
      </c>
      <c r="P3338" s="15" t="s">
        <v>42</v>
      </c>
      <c r="Q3338" s="15" t="s">
        <v>1473</v>
      </c>
      <c r="R3338" s="16" t="s">
        <v>1474</v>
      </c>
      <c r="S3338" s="16" t="s">
        <v>1475</v>
      </c>
      <c r="T3338" s="16" t="s">
        <v>1476</v>
      </c>
      <c r="U3338" s="18">
        <v>45148</v>
      </c>
      <c r="V3338" s="18">
        <v>45514</v>
      </c>
      <c r="W3338" s="15" t="s">
        <v>1477</v>
      </c>
      <c r="X3338" s="15" t="s">
        <v>1478</v>
      </c>
      <c r="Y3338" s="15" t="s">
        <v>41</v>
      </c>
      <c r="Z3338" s="15" t="s">
        <v>1472</v>
      </c>
      <c r="AA3338" s="15" t="s">
        <v>42</v>
      </c>
      <c r="AB3338" s="15" t="s">
        <v>1471</v>
      </c>
      <c r="AC3338" s="15" t="s">
        <v>1470</v>
      </c>
      <c r="AD3338" s="15" t="s">
        <v>1479</v>
      </c>
      <c r="AE3338" s="15" t="s">
        <v>1480</v>
      </c>
      <c r="AF3338" s="15" t="s">
        <v>1481</v>
      </c>
      <c r="AL3338"/>
      <c r="AO3338"/>
    </row>
    <row r="3339" spans="1:43" s="15" customFormat="1">
      <c r="A3339" s="14">
        <v>44967.662673611114</v>
      </c>
      <c r="B3339" s="15" t="s">
        <v>1465</v>
      </c>
      <c r="C3339" s="15" t="s">
        <v>11</v>
      </c>
      <c r="D3339" s="14">
        <v>44967.662673611114</v>
      </c>
      <c r="E3339" s="15">
        <f t="shared" ca="1" si="91"/>
        <v>2574</v>
      </c>
      <c r="F3339" s="15" t="s">
        <v>12</v>
      </c>
      <c r="G3339" s="15" t="s">
        <v>13</v>
      </c>
      <c r="H3339" s="15" t="s">
        <v>107</v>
      </c>
      <c r="I3339" s="15" t="s">
        <v>108</v>
      </c>
      <c r="J3339" s="15" t="s">
        <v>1466</v>
      </c>
      <c r="K3339" s="16" t="s">
        <v>1467</v>
      </c>
      <c r="L3339" s="15" t="s">
        <v>1468</v>
      </c>
      <c r="M3339" s="15" t="s">
        <v>1469</v>
      </c>
      <c r="N3339" s="15" t="s">
        <v>1470</v>
      </c>
      <c r="O3339" s="15" t="s">
        <v>194</v>
      </c>
      <c r="P3339" s="15" t="s">
        <v>42</v>
      </c>
      <c r="Q3339" s="15" t="s">
        <v>1473</v>
      </c>
      <c r="R3339" s="16" t="s">
        <v>1474</v>
      </c>
      <c r="S3339" s="16" t="s">
        <v>1475</v>
      </c>
      <c r="T3339" s="16" t="s">
        <v>1476</v>
      </c>
      <c r="U3339" s="18">
        <v>45148</v>
      </c>
      <c r="V3339" s="18">
        <v>45514</v>
      </c>
      <c r="W3339" s="15" t="s">
        <v>1477</v>
      </c>
      <c r="X3339" s="15" t="s">
        <v>1478</v>
      </c>
      <c r="Y3339" s="15" t="s">
        <v>41</v>
      </c>
      <c r="Z3339" s="15" t="s">
        <v>1472</v>
      </c>
      <c r="AA3339" s="15" t="s">
        <v>42</v>
      </c>
      <c r="AB3339" s="15" t="s">
        <v>1471</v>
      </c>
      <c r="AC3339" s="15" t="s">
        <v>1470</v>
      </c>
      <c r="AD3339" s="15" t="s">
        <v>1479</v>
      </c>
      <c r="AE3339" s="15" t="s">
        <v>1480</v>
      </c>
      <c r="AF3339" s="15" t="s">
        <v>1481</v>
      </c>
      <c r="AL3339"/>
      <c r="AO3339"/>
    </row>
    <row r="3340" spans="1:43" s="15" customFormat="1">
      <c r="A3340" s="14">
        <v>44995.662673611114</v>
      </c>
      <c r="B3340" s="15" t="s">
        <v>1465</v>
      </c>
      <c r="C3340" s="15" t="s">
        <v>11</v>
      </c>
      <c r="D3340" s="14">
        <v>44995.662673611114</v>
      </c>
      <c r="E3340" s="15">
        <f t="shared" ca="1" si="91"/>
        <v>3020</v>
      </c>
      <c r="F3340" s="15" t="s">
        <v>12</v>
      </c>
      <c r="G3340" s="15" t="s">
        <v>13</v>
      </c>
      <c r="H3340" s="15" t="s">
        <v>107</v>
      </c>
      <c r="I3340" s="15" t="s">
        <v>108</v>
      </c>
      <c r="J3340" s="15" t="s">
        <v>1466</v>
      </c>
      <c r="K3340" s="16" t="s">
        <v>1467</v>
      </c>
      <c r="L3340" s="15" t="s">
        <v>1468</v>
      </c>
      <c r="M3340" s="15" t="s">
        <v>1469</v>
      </c>
      <c r="N3340" s="15" t="s">
        <v>1470</v>
      </c>
      <c r="O3340" s="15" t="s">
        <v>194</v>
      </c>
      <c r="P3340" s="15" t="s">
        <v>42</v>
      </c>
      <c r="Q3340" s="15" t="s">
        <v>1473</v>
      </c>
      <c r="R3340" s="16" t="s">
        <v>1474</v>
      </c>
      <c r="S3340" s="16" t="s">
        <v>1475</v>
      </c>
      <c r="T3340" s="16" t="s">
        <v>1476</v>
      </c>
      <c r="U3340" s="18">
        <v>45148</v>
      </c>
      <c r="V3340" s="18">
        <v>45514</v>
      </c>
      <c r="W3340" s="15" t="s">
        <v>1477</v>
      </c>
      <c r="X3340" s="15" t="s">
        <v>1478</v>
      </c>
      <c r="Y3340" s="15" t="s">
        <v>41</v>
      </c>
      <c r="Z3340" s="15" t="s">
        <v>1472</v>
      </c>
      <c r="AA3340" s="15" t="s">
        <v>42</v>
      </c>
      <c r="AB3340" s="15" t="s">
        <v>1471</v>
      </c>
      <c r="AC3340" s="15" t="s">
        <v>1470</v>
      </c>
      <c r="AD3340" s="15" t="s">
        <v>1479</v>
      </c>
      <c r="AE3340" s="15" t="s">
        <v>1480</v>
      </c>
      <c r="AF3340" s="15" t="s">
        <v>1481</v>
      </c>
      <c r="AL3340"/>
      <c r="AO3340"/>
    </row>
    <row r="3341" spans="1:43" s="15" customFormat="1">
      <c r="A3341" s="14">
        <v>45026.662673611114</v>
      </c>
      <c r="B3341" s="15" t="s">
        <v>1465</v>
      </c>
      <c r="C3341" s="15" t="s">
        <v>11</v>
      </c>
      <c r="D3341" s="14">
        <v>45026.662673611114</v>
      </c>
      <c r="E3341" s="15">
        <f t="shared" ca="1" si="91"/>
        <v>2192</v>
      </c>
      <c r="F3341" s="15" t="s">
        <v>12</v>
      </c>
      <c r="G3341" s="15" t="s">
        <v>13</v>
      </c>
      <c r="H3341" s="15" t="s">
        <v>107</v>
      </c>
      <c r="I3341" s="15" t="s">
        <v>108</v>
      </c>
      <c r="J3341" s="15" t="s">
        <v>1466</v>
      </c>
      <c r="K3341" s="16" t="s">
        <v>1467</v>
      </c>
      <c r="L3341" s="15" t="s">
        <v>1468</v>
      </c>
      <c r="M3341" s="15" t="s">
        <v>1469</v>
      </c>
      <c r="N3341" s="15" t="s">
        <v>1470</v>
      </c>
      <c r="O3341" s="15" t="s">
        <v>194</v>
      </c>
      <c r="P3341" s="15" t="s">
        <v>42</v>
      </c>
      <c r="Q3341" s="15" t="s">
        <v>1473</v>
      </c>
      <c r="R3341" s="16" t="s">
        <v>1474</v>
      </c>
      <c r="S3341" s="16" t="s">
        <v>1475</v>
      </c>
      <c r="T3341" s="16" t="s">
        <v>1476</v>
      </c>
      <c r="U3341" s="18">
        <v>45148</v>
      </c>
      <c r="V3341" s="18">
        <v>45514</v>
      </c>
      <c r="W3341" s="15" t="s">
        <v>1477</v>
      </c>
      <c r="X3341" s="15" t="s">
        <v>1478</v>
      </c>
      <c r="Y3341" s="15" t="s">
        <v>41</v>
      </c>
      <c r="Z3341" s="15" t="s">
        <v>1472</v>
      </c>
      <c r="AA3341" s="15" t="s">
        <v>42</v>
      </c>
      <c r="AB3341" s="15" t="s">
        <v>1471</v>
      </c>
      <c r="AC3341" s="15" t="s">
        <v>1470</v>
      </c>
      <c r="AD3341" s="15" t="s">
        <v>1479</v>
      </c>
      <c r="AE3341" s="15" t="s">
        <v>1480</v>
      </c>
      <c r="AF3341" s="15" t="s">
        <v>1481</v>
      </c>
      <c r="AO3341"/>
      <c r="AP3341"/>
      <c r="AQ3341"/>
    </row>
    <row r="3342" spans="1:43" s="15" customFormat="1">
      <c r="A3342" s="14">
        <v>45056.662673611114</v>
      </c>
      <c r="B3342" s="15" t="s">
        <v>1465</v>
      </c>
      <c r="C3342" s="15" t="s">
        <v>11</v>
      </c>
      <c r="D3342" s="14">
        <v>45056.662673611114</v>
      </c>
      <c r="E3342" s="15">
        <f t="shared" ca="1" si="91"/>
        <v>3524</v>
      </c>
      <c r="F3342" s="15" t="s">
        <v>12</v>
      </c>
      <c r="G3342" s="15" t="s">
        <v>13</v>
      </c>
      <c r="H3342" s="15" t="s">
        <v>107</v>
      </c>
      <c r="I3342" s="15" t="s">
        <v>108</v>
      </c>
      <c r="J3342" s="15" t="s">
        <v>1466</v>
      </c>
      <c r="K3342" s="16" t="s">
        <v>1467</v>
      </c>
      <c r="L3342" s="15" t="s">
        <v>1468</v>
      </c>
      <c r="M3342" s="15" t="s">
        <v>1469</v>
      </c>
      <c r="N3342" s="15" t="s">
        <v>1470</v>
      </c>
      <c r="O3342" s="15" t="s">
        <v>194</v>
      </c>
      <c r="P3342" s="15" t="s">
        <v>42</v>
      </c>
      <c r="Q3342" s="15" t="s">
        <v>1473</v>
      </c>
      <c r="R3342" s="16" t="s">
        <v>1474</v>
      </c>
      <c r="S3342" s="16" t="s">
        <v>1475</v>
      </c>
      <c r="T3342" s="16" t="s">
        <v>1476</v>
      </c>
      <c r="U3342" s="18">
        <v>45148</v>
      </c>
      <c r="V3342" s="18">
        <v>45514</v>
      </c>
      <c r="W3342" s="15" t="s">
        <v>1477</v>
      </c>
      <c r="X3342" s="15" t="s">
        <v>1478</v>
      </c>
      <c r="Y3342" s="15" t="s">
        <v>41</v>
      </c>
      <c r="Z3342" s="15" t="s">
        <v>1472</v>
      </c>
      <c r="AA3342" s="15" t="s">
        <v>42</v>
      </c>
      <c r="AB3342" s="15" t="s">
        <v>1471</v>
      </c>
      <c r="AC3342" s="15" t="s">
        <v>1470</v>
      </c>
      <c r="AD3342" s="15" t="s">
        <v>1479</v>
      </c>
      <c r="AE3342" s="15" t="s">
        <v>1480</v>
      </c>
      <c r="AF3342" s="15" t="s">
        <v>1481</v>
      </c>
      <c r="AO3342"/>
      <c r="AP3342"/>
      <c r="AQ3342"/>
    </row>
    <row r="3343" spans="1:43" s="15" customFormat="1">
      <c r="A3343" s="14">
        <v>45087.662673611114</v>
      </c>
      <c r="B3343" s="15" t="s">
        <v>1465</v>
      </c>
      <c r="C3343" s="15" t="s">
        <v>11</v>
      </c>
      <c r="D3343" s="14">
        <v>45087.662673611114</v>
      </c>
      <c r="E3343" s="15">
        <f t="shared" ca="1" si="91"/>
        <v>4360</v>
      </c>
      <c r="F3343" s="15" t="s">
        <v>12</v>
      </c>
      <c r="G3343" s="15" t="s">
        <v>13</v>
      </c>
      <c r="H3343" s="15" t="s">
        <v>107</v>
      </c>
      <c r="I3343" s="15" t="s">
        <v>108</v>
      </c>
      <c r="J3343" s="15" t="s">
        <v>1466</v>
      </c>
      <c r="K3343" s="16" t="s">
        <v>1467</v>
      </c>
      <c r="L3343" s="15" t="s">
        <v>1468</v>
      </c>
      <c r="M3343" s="15" t="s">
        <v>1469</v>
      </c>
      <c r="N3343" s="15" t="s">
        <v>1470</v>
      </c>
      <c r="O3343" s="15" t="s">
        <v>194</v>
      </c>
      <c r="P3343" s="15" t="s">
        <v>42</v>
      </c>
      <c r="Q3343" s="15" t="s">
        <v>1473</v>
      </c>
      <c r="R3343" s="16" t="s">
        <v>1474</v>
      </c>
      <c r="S3343" s="16" t="s">
        <v>1475</v>
      </c>
      <c r="T3343" s="16" t="s">
        <v>1476</v>
      </c>
      <c r="U3343" s="18">
        <v>45148</v>
      </c>
      <c r="V3343" s="18">
        <v>45514</v>
      </c>
      <c r="W3343" s="15" t="s">
        <v>1477</v>
      </c>
      <c r="X3343" s="15" t="s">
        <v>1478</v>
      </c>
      <c r="Y3343" s="15" t="s">
        <v>41</v>
      </c>
      <c r="Z3343" s="15" t="s">
        <v>1472</v>
      </c>
      <c r="AA3343" s="15" t="s">
        <v>42</v>
      </c>
      <c r="AB3343" s="15" t="s">
        <v>1471</v>
      </c>
      <c r="AC3343" s="15" t="s">
        <v>1470</v>
      </c>
      <c r="AD3343" s="15" t="s">
        <v>1479</v>
      </c>
      <c r="AE3343" s="15" t="s">
        <v>1480</v>
      </c>
      <c r="AF3343" s="15" t="s">
        <v>1481</v>
      </c>
      <c r="AO3343"/>
      <c r="AP3343"/>
      <c r="AQ3343"/>
    </row>
    <row r="3344" spans="1:43" s="15" customFormat="1">
      <c r="A3344" s="14">
        <v>45117.662673611114</v>
      </c>
      <c r="B3344" s="15" t="s">
        <v>1465</v>
      </c>
      <c r="C3344" s="15" t="s">
        <v>11</v>
      </c>
      <c r="D3344" s="14">
        <v>45117.662673611114</v>
      </c>
      <c r="E3344" s="15">
        <f t="shared" ca="1" si="91"/>
        <v>2895</v>
      </c>
      <c r="F3344" s="15" t="s">
        <v>12</v>
      </c>
      <c r="G3344" s="15" t="s">
        <v>13</v>
      </c>
      <c r="H3344" s="15" t="s">
        <v>107</v>
      </c>
      <c r="I3344" s="15" t="s">
        <v>108</v>
      </c>
      <c r="J3344" s="15" t="s">
        <v>1466</v>
      </c>
      <c r="K3344" s="16" t="s">
        <v>1467</v>
      </c>
      <c r="L3344" s="15" t="s">
        <v>1468</v>
      </c>
      <c r="M3344" s="15" t="s">
        <v>1469</v>
      </c>
      <c r="N3344" s="15" t="s">
        <v>1470</v>
      </c>
      <c r="O3344" s="15" t="s">
        <v>194</v>
      </c>
      <c r="P3344" s="15" t="s">
        <v>42</v>
      </c>
      <c r="Q3344" s="15" t="s">
        <v>1473</v>
      </c>
      <c r="R3344" s="16" t="s">
        <v>1474</v>
      </c>
      <c r="S3344" s="16" t="s">
        <v>1475</v>
      </c>
      <c r="T3344" s="16" t="s">
        <v>1476</v>
      </c>
      <c r="U3344" s="18">
        <v>45148</v>
      </c>
      <c r="V3344" s="18">
        <v>45514</v>
      </c>
      <c r="W3344" s="15" t="s">
        <v>1477</v>
      </c>
      <c r="X3344" s="15" t="s">
        <v>1478</v>
      </c>
      <c r="Y3344" s="15" t="s">
        <v>41</v>
      </c>
      <c r="Z3344" s="15" t="s">
        <v>1472</v>
      </c>
      <c r="AA3344" s="15" t="s">
        <v>42</v>
      </c>
      <c r="AB3344" s="15" t="s">
        <v>1471</v>
      </c>
      <c r="AC3344" s="15" t="s">
        <v>1470</v>
      </c>
      <c r="AD3344" s="15" t="s">
        <v>1479</v>
      </c>
      <c r="AE3344" s="15" t="s">
        <v>1480</v>
      </c>
      <c r="AF3344" s="15" t="s">
        <v>1481</v>
      </c>
      <c r="AP3344"/>
      <c r="AQ3344"/>
    </row>
    <row r="3345" spans="1:44" s="15" customFormat="1">
      <c r="A3345" s="14">
        <v>45148.662673611114</v>
      </c>
      <c r="B3345" s="15" t="s">
        <v>1465</v>
      </c>
      <c r="C3345" s="15" t="s">
        <v>11</v>
      </c>
      <c r="D3345" s="14">
        <v>45148.662673611114</v>
      </c>
      <c r="E3345" s="15">
        <f t="shared" ca="1" si="91"/>
        <v>4029</v>
      </c>
      <c r="F3345" s="15" t="s">
        <v>12</v>
      </c>
      <c r="G3345" s="15" t="s">
        <v>13</v>
      </c>
      <c r="H3345" s="15" t="s">
        <v>107</v>
      </c>
      <c r="I3345" s="15" t="s">
        <v>108</v>
      </c>
      <c r="J3345" s="15" t="s">
        <v>1466</v>
      </c>
      <c r="K3345" s="16" t="s">
        <v>1467</v>
      </c>
      <c r="L3345" s="15" t="s">
        <v>1468</v>
      </c>
      <c r="M3345" s="15" t="s">
        <v>1469</v>
      </c>
      <c r="N3345" s="15" t="s">
        <v>1470</v>
      </c>
      <c r="O3345" s="15" t="s">
        <v>194</v>
      </c>
      <c r="P3345" s="15" t="s">
        <v>42</v>
      </c>
      <c r="Q3345" s="15" t="s">
        <v>1473</v>
      </c>
      <c r="R3345" s="16" t="s">
        <v>1474</v>
      </c>
      <c r="S3345" s="16" t="s">
        <v>1475</v>
      </c>
      <c r="T3345" s="16" t="s">
        <v>1476</v>
      </c>
      <c r="U3345" s="18">
        <v>45148</v>
      </c>
      <c r="V3345" s="18">
        <v>45514</v>
      </c>
      <c r="W3345" s="15" t="s">
        <v>1477</v>
      </c>
      <c r="X3345" s="15" t="s">
        <v>1478</v>
      </c>
      <c r="Y3345" s="15" t="s">
        <v>41</v>
      </c>
      <c r="Z3345" s="15" t="s">
        <v>1472</v>
      </c>
      <c r="AA3345" s="15" t="s">
        <v>42</v>
      </c>
      <c r="AB3345" s="15" t="s">
        <v>1471</v>
      </c>
      <c r="AC3345" s="15" t="s">
        <v>1470</v>
      </c>
      <c r="AD3345" s="15" t="s">
        <v>1479</v>
      </c>
      <c r="AE3345" s="15" t="s">
        <v>1480</v>
      </c>
      <c r="AF3345" s="15" t="s">
        <v>1481</v>
      </c>
      <c r="AP3345"/>
      <c r="AQ3345"/>
    </row>
    <row r="3346" spans="1:44" s="15" customFormat="1">
      <c r="A3346" s="14">
        <v>45179.662673611114</v>
      </c>
      <c r="B3346" s="15" t="s">
        <v>1465</v>
      </c>
      <c r="C3346" s="15" t="s">
        <v>11</v>
      </c>
      <c r="D3346" s="14">
        <v>45179.662673611114</v>
      </c>
      <c r="E3346" s="15">
        <f t="shared" ca="1" si="91"/>
        <v>4182</v>
      </c>
      <c r="F3346" s="15" t="s">
        <v>12</v>
      </c>
      <c r="G3346" s="15" t="s">
        <v>13</v>
      </c>
      <c r="H3346" s="15" t="s">
        <v>107</v>
      </c>
      <c r="I3346" s="15" t="s">
        <v>108</v>
      </c>
      <c r="J3346" s="15" t="s">
        <v>1466</v>
      </c>
      <c r="K3346" s="16" t="s">
        <v>1467</v>
      </c>
      <c r="L3346" s="15" t="s">
        <v>1468</v>
      </c>
      <c r="M3346" s="15" t="s">
        <v>1469</v>
      </c>
      <c r="N3346" s="15" t="s">
        <v>1470</v>
      </c>
      <c r="O3346" s="15" t="s">
        <v>194</v>
      </c>
      <c r="P3346" s="15" t="s">
        <v>42</v>
      </c>
      <c r="Q3346" s="15" t="s">
        <v>1473</v>
      </c>
      <c r="R3346" s="16" t="s">
        <v>1474</v>
      </c>
      <c r="S3346" s="16" t="s">
        <v>1475</v>
      </c>
      <c r="T3346" s="16" t="s">
        <v>1476</v>
      </c>
      <c r="U3346" s="18">
        <v>45148</v>
      </c>
      <c r="V3346" s="18">
        <v>45514</v>
      </c>
      <c r="W3346" s="15" t="s">
        <v>1477</v>
      </c>
      <c r="X3346" s="15" t="s">
        <v>1478</v>
      </c>
      <c r="Y3346" s="15" t="s">
        <v>41</v>
      </c>
      <c r="Z3346" s="15" t="s">
        <v>1472</v>
      </c>
      <c r="AA3346" s="15" t="s">
        <v>42</v>
      </c>
      <c r="AB3346" s="15" t="s">
        <v>1471</v>
      </c>
      <c r="AC3346" s="15" t="s">
        <v>1470</v>
      </c>
      <c r="AD3346" s="15" t="s">
        <v>1479</v>
      </c>
      <c r="AE3346" s="15" t="s">
        <v>1480</v>
      </c>
      <c r="AF3346" s="15" t="s">
        <v>1481</v>
      </c>
      <c r="AP3346"/>
      <c r="AQ3346"/>
    </row>
    <row r="3347" spans="1:44" s="15" customFormat="1">
      <c r="A3347" s="14">
        <v>45209.662673611114</v>
      </c>
      <c r="B3347" s="15" t="s">
        <v>1465</v>
      </c>
      <c r="C3347" s="15" t="s">
        <v>11</v>
      </c>
      <c r="D3347" s="14">
        <v>45209.662673611114</v>
      </c>
      <c r="E3347" s="15">
        <f t="shared" ca="1" si="91"/>
        <v>3709</v>
      </c>
      <c r="F3347" s="15" t="s">
        <v>12</v>
      </c>
      <c r="G3347" s="15" t="s">
        <v>13</v>
      </c>
      <c r="H3347" s="15" t="s">
        <v>107</v>
      </c>
      <c r="I3347" s="15" t="s">
        <v>108</v>
      </c>
      <c r="J3347" s="15" t="s">
        <v>1466</v>
      </c>
      <c r="K3347" s="16" t="s">
        <v>1467</v>
      </c>
      <c r="L3347" s="15" t="s">
        <v>1468</v>
      </c>
      <c r="M3347" s="15" t="s">
        <v>1469</v>
      </c>
      <c r="N3347" s="15" t="s">
        <v>1470</v>
      </c>
      <c r="O3347" s="15" t="s">
        <v>194</v>
      </c>
      <c r="P3347" s="15" t="s">
        <v>42</v>
      </c>
      <c r="Q3347" s="15" t="s">
        <v>1473</v>
      </c>
      <c r="R3347" s="16" t="s">
        <v>1474</v>
      </c>
      <c r="S3347" s="16" t="s">
        <v>1475</v>
      </c>
      <c r="T3347" s="16" t="s">
        <v>1476</v>
      </c>
      <c r="U3347" s="18">
        <v>45148</v>
      </c>
      <c r="V3347" s="18">
        <v>45514</v>
      </c>
      <c r="W3347" s="15" t="s">
        <v>1477</v>
      </c>
      <c r="X3347" s="15" t="s">
        <v>1478</v>
      </c>
      <c r="Y3347" s="15" t="s">
        <v>41</v>
      </c>
      <c r="Z3347" s="15" t="s">
        <v>1472</v>
      </c>
      <c r="AA3347" s="15" t="s">
        <v>42</v>
      </c>
      <c r="AB3347" s="15" t="s">
        <v>1471</v>
      </c>
      <c r="AC3347" s="15" t="s">
        <v>1470</v>
      </c>
      <c r="AD3347" s="15" t="s">
        <v>1479</v>
      </c>
      <c r="AE3347" s="15" t="s">
        <v>1480</v>
      </c>
      <c r="AF3347" s="15" t="s">
        <v>1481</v>
      </c>
      <c r="AP3347"/>
      <c r="AQ3347"/>
    </row>
    <row r="3348" spans="1:44" s="15" customFormat="1">
      <c r="A3348" s="14">
        <v>45240.662673611114</v>
      </c>
      <c r="B3348" s="15" t="s">
        <v>1465</v>
      </c>
      <c r="C3348" s="15" t="s">
        <v>11</v>
      </c>
      <c r="D3348" s="14">
        <v>45240.662673611114</v>
      </c>
      <c r="E3348" s="15">
        <f t="shared" ca="1" si="91"/>
        <v>3953</v>
      </c>
      <c r="F3348" s="15" t="s">
        <v>12</v>
      </c>
      <c r="G3348" s="15" t="s">
        <v>13</v>
      </c>
      <c r="H3348" s="15" t="s">
        <v>107</v>
      </c>
      <c r="I3348" s="15" t="s">
        <v>108</v>
      </c>
      <c r="J3348" s="15" t="s">
        <v>1466</v>
      </c>
      <c r="K3348" s="16" t="s">
        <v>1467</v>
      </c>
      <c r="L3348" s="15" t="s">
        <v>1468</v>
      </c>
      <c r="M3348" s="15" t="s">
        <v>1469</v>
      </c>
      <c r="N3348" s="15" t="s">
        <v>1470</v>
      </c>
      <c r="O3348" s="15" t="s">
        <v>194</v>
      </c>
      <c r="P3348" s="15" t="s">
        <v>42</v>
      </c>
      <c r="Q3348" s="15" t="s">
        <v>1473</v>
      </c>
      <c r="R3348" s="16" t="s">
        <v>1474</v>
      </c>
      <c r="S3348" s="16" t="s">
        <v>1475</v>
      </c>
      <c r="T3348" s="16" t="s">
        <v>1476</v>
      </c>
      <c r="U3348" s="18">
        <v>45148</v>
      </c>
      <c r="V3348" s="18">
        <v>45514</v>
      </c>
      <c r="W3348" s="15" t="s">
        <v>1477</v>
      </c>
      <c r="X3348" s="15" t="s">
        <v>1478</v>
      </c>
      <c r="Y3348" s="15" t="s">
        <v>41</v>
      </c>
      <c r="Z3348" s="15" t="s">
        <v>1472</v>
      </c>
      <c r="AA3348" s="15" t="s">
        <v>42</v>
      </c>
      <c r="AB3348" s="15" t="s">
        <v>1471</v>
      </c>
      <c r="AC3348" s="15" t="s">
        <v>1470</v>
      </c>
      <c r="AD3348" s="15" t="s">
        <v>1479</v>
      </c>
      <c r="AE3348" s="15" t="s">
        <v>1480</v>
      </c>
      <c r="AF3348" s="15" t="s">
        <v>1481</v>
      </c>
      <c r="AP3348"/>
      <c r="AQ3348"/>
    </row>
    <row r="3349" spans="1:44" s="15" customFormat="1">
      <c r="A3349" s="14">
        <v>45270.662673611114</v>
      </c>
      <c r="B3349" s="15" t="s">
        <v>1465</v>
      </c>
      <c r="C3349" s="15" t="s">
        <v>11</v>
      </c>
      <c r="D3349" s="14">
        <v>45270.662673611114</v>
      </c>
      <c r="E3349" s="15">
        <f t="shared" ca="1" si="91"/>
        <v>3305</v>
      </c>
      <c r="F3349" s="15" t="s">
        <v>12</v>
      </c>
      <c r="G3349" s="15" t="s">
        <v>13</v>
      </c>
      <c r="H3349" s="15" t="s">
        <v>107</v>
      </c>
      <c r="I3349" s="15" t="s">
        <v>108</v>
      </c>
      <c r="J3349" s="15" t="s">
        <v>1466</v>
      </c>
      <c r="K3349" s="16" t="s">
        <v>1467</v>
      </c>
      <c r="L3349" s="15" t="s">
        <v>1468</v>
      </c>
      <c r="M3349" s="15" t="s">
        <v>1469</v>
      </c>
      <c r="N3349" s="15" t="s">
        <v>1470</v>
      </c>
      <c r="O3349" s="15" t="s">
        <v>194</v>
      </c>
      <c r="P3349" s="15" t="s">
        <v>42</v>
      </c>
      <c r="Q3349" s="15" t="s">
        <v>1473</v>
      </c>
      <c r="R3349" s="16" t="s">
        <v>1474</v>
      </c>
      <c r="S3349" s="16" t="s">
        <v>1475</v>
      </c>
      <c r="T3349" s="16" t="s">
        <v>1476</v>
      </c>
      <c r="U3349" s="18">
        <v>45148</v>
      </c>
      <c r="V3349" s="18">
        <v>45514</v>
      </c>
      <c r="W3349" s="15" t="s">
        <v>1477</v>
      </c>
      <c r="X3349" s="15" t="s">
        <v>1478</v>
      </c>
      <c r="Y3349" s="15" t="s">
        <v>41</v>
      </c>
      <c r="Z3349" s="15" t="s">
        <v>1472</v>
      </c>
      <c r="AA3349" s="15" t="s">
        <v>42</v>
      </c>
      <c r="AB3349" s="15" t="s">
        <v>1471</v>
      </c>
      <c r="AC3349" s="15" t="s">
        <v>1470</v>
      </c>
      <c r="AD3349" s="15" t="s">
        <v>1479</v>
      </c>
      <c r="AE3349" s="15" t="s">
        <v>1480</v>
      </c>
      <c r="AF3349" s="15" t="s">
        <v>1481</v>
      </c>
      <c r="AP3349"/>
      <c r="AQ3349"/>
    </row>
    <row r="3350" spans="1:44" s="15" customFormat="1">
      <c r="A3350" s="14">
        <v>44206.736296296294</v>
      </c>
      <c r="B3350" s="15" t="s">
        <v>1482</v>
      </c>
      <c r="C3350" s="15" t="s">
        <v>11</v>
      </c>
      <c r="D3350" s="14">
        <v>44206.736296296294</v>
      </c>
      <c r="E3350" s="15">
        <f ca="1">RANDBETWEEN(1500,2300)</f>
        <v>2162</v>
      </c>
      <c r="F3350" s="15" t="s">
        <v>12</v>
      </c>
      <c r="G3350" s="15" t="s">
        <v>13</v>
      </c>
      <c r="H3350" s="15" t="s">
        <v>33</v>
      </c>
      <c r="I3350" s="15" t="s">
        <v>34</v>
      </c>
      <c r="J3350" s="15" t="s">
        <v>1483</v>
      </c>
      <c r="K3350" s="16" t="s">
        <v>1484</v>
      </c>
      <c r="L3350" s="15" t="s">
        <v>1485</v>
      </c>
      <c r="M3350" s="15" t="s">
        <v>1486</v>
      </c>
      <c r="N3350" s="15" t="s">
        <v>1487</v>
      </c>
      <c r="O3350" s="15" t="s">
        <v>114</v>
      </c>
      <c r="P3350" s="15" t="s">
        <v>42</v>
      </c>
      <c r="Q3350" s="15" t="s">
        <v>1488</v>
      </c>
      <c r="R3350" s="16" t="s">
        <v>1489</v>
      </c>
      <c r="S3350" s="16" t="s">
        <v>1490</v>
      </c>
      <c r="T3350" s="16" t="s">
        <v>1491</v>
      </c>
      <c r="U3350" s="18">
        <v>45148</v>
      </c>
      <c r="V3350" s="18">
        <v>45148</v>
      </c>
      <c r="W3350" s="15" t="s">
        <v>1492</v>
      </c>
      <c r="X3350" s="15" t="s">
        <v>1493</v>
      </c>
      <c r="Y3350" s="15" t="s">
        <v>41</v>
      </c>
      <c r="Z3350" s="15" t="s">
        <v>1579</v>
      </c>
      <c r="AA3350" s="15" t="s">
        <v>42</v>
      </c>
      <c r="AD3350" s="15" t="s">
        <v>1494</v>
      </c>
      <c r="AE3350" s="15" t="s">
        <v>1495</v>
      </c>
      <c r="AF3350" s="15" t="s">
        <v>1387</v>
      </c>
      <c r="AJ3350"/>
    </row>
    <row r="3351" spans="1:44" s="15" customFormat="1">
      <c r="A3351" s="14">
        <v>44237.736296296294</v>
      </c>
      <c r="B3351" s="15" t="s">
        <v>1482</v>
      </c>
      <c r="C3351" s="15" t="s">
        <v>11</v>
      </c>
      <c r="D3351" s="14">
        <v>44237.736296296294</v>
      </c>
      <c r="E3351" s="15">
        <f t="shared" ref="E3351:E3385" ca="1" si="92">RANDBETWEEN(1500,2300)</f>
        <v>1918</v>
      </c>
      <c r="F3351" s="15" t="s">
        <v>12</v>
      </c>
      <c r="G3351" s="15" t="s">
        <v>13</v>
      </c>
      <c r="H3351" s="15" t="s">
        <v>33</v>
      </c>
      <c r="I3351" s="15" t="s">
        <v>34</v>
      </c>
      <c r="J3351" s="15" t="s">
        <v>1483</v>
      </c>
      <c r="K3351" s="16" t="s">
        <v>1484</v>
      </c>
      <c r="L3351" s="15" t="s">
        <v>1485</v>
      </c>
      <c r="M3351" s="15" t="s">
        <v>1486</v>
      </c>
      <c r="N3351" s="15" t="s">
        <v>1487</v>
      </c>
      <c r="O3351" s="15" t="s">
        <v>114</v>
      </c>
      <c r="P3351" s="15" t="s">
        <v>42</v>
      </c>
      <c r="Q3351" s="15" t="s">
        <v>1488</v>
      </c>
      <c r="R3351" s="16" t="s">
        <v>1489</v>
      </c>
      <c r="S3351" s="16" t="s">
        <v>1490</v>
      </c>
      <c r="T3351" s="16" t="s">
        <v>1491</v>
      </c>
      <c r="U3351" s="18">
        <v>45148</v>
      </c>
      <c r="V3351" s="18">
        <v>45148</v>
      </c>
      <c r="W3351" s="15" t="s">
        <v>1492</v>
      </c>
      <c r="X3351" s="15" t="s">
        <v>1493</v>
      </c>
      <c r="Y3351" s="15" t="s">
        <v>41</v>
      </c>
      <c r="Z3351" s="15" t="s">
        <v>1579</v>
      </c>
      <c r="AA3351" s="15" t="s">
        <v>42</v>
      </c>
      <c r="AD3351" s="15" t="s">
        <v>1494</v>
      </c>
      <c r="AE3351" s="15" t="s">
        <v>1495</v>
      </c>
      <c r="AF3351" s="15" t="s">
        <v>1387</v>
      </c>
      <c r="AJ3351"/>
    </row>
    <row r="3352" spans="1:44" s="15" customFormat="1">
      <c r="A3352" s="14">
        <v>44265.736296238429</v>
      </c>
      <c r="B3352" s="15" t="s">
        <v>1482</v>
      </c>
      <c r="C3352" s="15" t="s">
        <v>11</v>
      </c>
      <c r="D3352" s="14">
        <v>44265.736296238429</v>
      </c>
      <c r="E3352" s="15">
        <f t="shared" ca="1" si="92"/>
        <v>1875</v>
      </c>
      <c r="F3352" s="15" t="s">
        <v>12</v>
      </c>
      <c r="G3352" s="15" t="s">
        <v>13</v>
      </c>
      <c r="H3352" s="15" t="s">
        <v>33</v>
      </c>
      <c r="I3352" s="15" t="s">
        <v>34</v>
      </c>
      <c r="J3352" s="15" t="s">
        <v>1483</v>
      </c>
      <c r="K3352" s="16" t="s">
        <v>1484</v>
      </c>
      <c r="L3352" s="15" t="s">
        <v>1485</v>
      </c>
      <c r="M3352" s="15" t="s">
        <v>1486</v>
      </c>
      <c r="N3352" s="15" t="s">
        <v>1487</v>
      </c>
      <c r="O3352" s="15" t="s">
        <v>114</v>
      </c>
      <c r="P3352" s="15" t="s">
        <v>42</v>
      </c>
      <c r="Q3352" s="15" t="s">
        <v>1488</v>
      </c>
      <c r="R3352" s="16" t="s">
        <v>1489</v>
      </c>
      <c r="S3352" s="16" t="s">
        <v>1490</v>
      </c>
      <c r="T3352" s="16" t="s">
        <v>1491</v>
      </c>
      <c r="U3352" s="18">
        <v>45148</v>
      </c>
      <c r="V3352" s="18">
        <v>45148</v>
      </c>
      <c r="W3352" s="15" t="s">
        <v>1492</v>
      </c>
      <c r="X3352" s="15" t="s">
        <v>1493</v>
      </c>
      <c r="Y3352" s="15" t="s">
        <v>41</v>
      </c>
      <c r="Z3352" s="15" t="s">
        <v>1579</v>
      </c>
      <c r="AA3352" s="15" t="s">
        <v>42</v>
      </c>
      <c r="AD3352" s="15" t="s">
        <v>1494</v>
      </c>
      <c r="AE3352" s="15" t="s">
        <v>1495</v>
      </c>
      <c r="AF3352" s="15" t="s">
        <v>1387</v>
      </c>
      <c r="AJ3352"/>
    </row>
    <row r="3353" spans="1:44" s="15" customFormat="1">
      <c r="A3353" s="14">
        <v>44296.736296238429</v>
      </c>
      <c r="B3353" s="15" t="s">
        <v>1482</v>
      </c>
      <c r="C3353" s="15" t="s">
        <v>11</v>
      </c>
      <c r="D3353" s="14">
        <v>44296.736296238429</v>
      </c>
      <c r="E3353" s="15">
        <f t="shared" ca="1" si="92"/>
        <v>1792</v>
      </c>
      <c r="F3353" s="15" t="s">
        <v>12</v>
      </c>
      <c r="G3353" s="15" t="s">
        <v>13</v>
      </c>
      <c r="H3353" s="15" t="s">
        <v>33</v>
      </c>
      <c r="I3353" s="15" t="s">
        <v>34</v>
      </c>
      <c r="J3353" s="15" t="s">
        <v>1483</v>
      </c>
      <c r="K3353" s="16" t="s">
        <v>1484</v>
      </c>
      <c r="L3353" s="15" t="s">
        <v>1485</v>
      </c>
      <c r="M3353" s="15" t="s">
        <v>1486</v>
      </c>
      <c r="N3353" s="15" t="s">
        <v>1487</v>
      </c>
      <c r="O3353" s="15" t="s">
        <v>114</v>
      </c>
      <c r="P3353" s="15" t="s">
        <v>42</v>
      </c>
      <c r="Q3353" s="15" t="s">
        <v>1488</v>
      </c>
      <c r="R3353" s="16" t="s">
        <v>1489</v>
      </c>
      <c r="S3353" s="16" t="s">
        <v>1490</v>
      </c>
      <c r="T3353" s="16" t="s">
        <v>1491</v>
      </c>
      <c r="U3353" s="18">
        <v>45148</v>
      </c>
      <c r="V3353" s="18">
        <v>45148</v>
      </c>
      <c r="W3353" s="15" t="s">
        <v>1492</v>
      </c>
      <c r="X3353" s="15" t="s">
        <v>1493</v>
      </c>
      <c r="Y3353" s="15" t="s">
        <v>41</v>
      </c>
      <c r="Z3353" s="15" t="s">
        <v>1579</v>
      </c>
      <c r="AA3353" s="15" t="s">
        <v>42</v>
      </c>
      <c r="AD3353" s="15" t="s">
        <v>1494</v>
      </c>
      <c r="AE3353" s="15" t="s">
        <v>1495</v>
      </c>
      <c r="AF3353" s="15" t="s">
        <v>1387</v>
      </c>
      <c r="AJ3353"/>
    </row>
    <row r="3354" spans="1:44" s="15" customFormat="1">
      <c r="A3354" s="14">
        <v>44326.736296238429</v>
      </c>
      <c r="B3354" s="15" t="s">
        <v>1482</v>
      </c>
      <c r="C3354" s="15" t="s">
        <v>11</v>
      </c>
      <c r="D3354" s="14">
        <v>44326.736296238429</v>
      </c>
      <c r="E3354" s="15">
        <f t="shared" ca="1" si="92"/>
        <v>2263</v>
      </c>
      <c r="F3354" s="15" t="s">
        <v>12</v>
      </c>
      <c r="G3354" s="15" t="s">
        <v>13</v>
      </c>
      <c r="H3354" s="15" t="s">
        <v>33</v>
      </c>
      <c r="I3354" s="15" t="s">
        <v>34</v>
      </c>
      <c r="J3354" s="15" t="s">
        <v>1483</v>
      </c>
      <c r="K3354" s="16" t="s">
        <v>1484</v>
      </c>
      <c r="L3354" s="15" t="s">
        <v>1485</v>
      </c>
      <c r="M3354" s="15" t="s">
        <v>1486</v>
      </c>
      <c r="N3354" s="15" t="s">
        <v>1487</v>
      </c>
      <c r="O3354" s="15" t="s">
        <v>114</v>
      </c>
      <c r="P3354" s="15" t="s">
        <v>42</v>
      </c>
      <c r="Q3354" s="15" t="s">
        <v>1488</v>
      </c>
      <c r="R3354" s="16" t="s">
        <v>1489</v>
      </c>
      <c r="S3354" s="16" t="s">
        <v>1490</v>
      </c>
      <c r="T3354" s="16" t="s">
        <v>1491</v>
      </c>
      <c r="U3354" s="18">
        <v>45148</v>
      </c>
      <c r="V3354" s="18">
        <v>45148</v>
      </c>
      <c r="W3354" s="15" t="s">
        <v>1492</v>
      </c>
      <c r="X3354" s="15" t="s">
        <v>1493</v>
      </c>
      <c r="Y3354" s="15" t="s">
        <v>41</v>
      </c>
      <c r="Z3354" s="15" t="s">
        <v>1579</v>
      </c>
      <c r="AA3354" s="15" t="s">
        <v>42</v>
      </c>
      <c r="AD3354" s="15" t="s">
        <v>1494</v>
      </c>
      <c r="AE3354" s="15" t="s">
        <v>1495</v>
      </c>
      <c r="AF3354" s="15" t="s">
        <v>1387</v>
      </c>
      <c r="AJ3354"/>
      <c r="AR3354"/>
    </row>
    <row r="3355" spans="1:44" s="15" customFormat="1">
      <c r="A3355" s="14">
        <v>44357.736296238429</v>
      </c>
      <c r="B3355" s="15" t="s">
        <v>1482</v>
      </c>
      <c r="C3355" s="15" t="s">
        <v>11</v>
      </c>
      <c r="D3355" s="14">
        <v>44357.736296238429</v>
      </c>
      <c r="E3355" s="15">
        <f t="shared" ca="1" si="92"/>
        <v>2148</v>
      </c>
      <c r="F3355" s="15" t="s">
        <v>12</v>
      </c>
      <c r="G3355" s="15" t="s">
        <v>13</v>
      </c>
      <c r="H3355" s="15" t="s">
        <v>33</v>
      </c>
      <c r="I3355" s="15" t="s">
        <v>34</v>
      </c>
      <c r="J3355" s="15" t="s">
        <v>1483</v>
      </c>
      <c r="K3355" s="16" t="s">
        <v>1484</v>
      </c>
      <c r="L3355" s="15" t="s">
        <v>1485</v>
      </c>
      <c r="M3355" s="15" t="s">
        <v>1486</v>
      </c>
      <c r="N3355" s="15" t="s">
        <v>1487</v>
      </c>
      <c r="O3355" s="15" t="s">
        <v>114</v>
      </c>
      <c r="P3355" s="15" t="s">
        <v>42</v>
      </c>
      <c r="Q3355" s="15" t="s">
        <v>1488</v>
      </c>
      <c r="R3355" s="16" t="s">
        <v>1489</v>
      </c>
      <c r="S3355" s="16" t="s">
        <v>1490</v>
      </c>
      <c r="T3355" s="16" t="s">
        <v>1491</v>
      </c>
      <c r="U3355" s="18">
        <v>45148</v>
      </c>
      <c r="V3355" s="18">
        <v>45148</v>
      </c>
      <c r="W3355" s="15" t="s">
        <v>1492</v>
      </c>
      <c r="X3355" s="15" t="s">
        <v>1493</v>
      </c>
      <c r="Y3355" s="15" t="s">
        <v>41</v>
      </c>
      <c r="Z3355" s="15" t="s">
        <v>1579</v>
      </c>
      <c r="AA3355" s="15" t="s">
        <v>42</v>
      </c>
      <c r="AD3355" s="15" t="s">
        <v>1494</v>
      </c>
      <c r="AE3355" s="15" t="s">
        <v>1495</v>
      </c>
      <c r="AF3355" s="15" t="s">
        <v>1387</v>
      </c>
      <c r="AR3355"/>
    </row>
    <row r="3356" spans="1:44" s="15" customFormat="1">
      <c r="A3356" s="14">
        <v>44387.736296238429</v>
      </c>
      <c r="B3356" s="15" t="s">
        <v>1482</v>
      </c>
      <c r="C3356" s="15" t="s">
        <v>11</v>
      </c>
      <c r="D3356" s="14">
        <v>44387.736296238429</v>
      </c>
      <c r="E3356" s="15">
        <f t="shared" ca="1" si="92"/>
        <v>2048</v>
      </c>
      <c r="F3356" s="15" t="s">
        <v>12</v>
      </c>
      <c r="G3356" s="15" t="s">
        <v>13</v>
      </c>
      <c r="H3356" s="15" t="s">
        <v>33</v>
      </c>
      <c r="I3356" s="15" t="s">
        <v>34</v>
      </c>
      <c r="J3356" s="15" t="s">
        <v>1483</v>
      </c>
      <c r="K3356" s="16" t="s">
        <v>1484</v>
      </c>
      <c r="L3356" s="15" t="s">
        <v>1485</v>
      </c>
      <c r="M3356" s="15" t="s">
        <v>1486</v>
      </c>
      <c r="N3356" s="15" t="s">
        <v>1487</v>
      </c>
      <c r="O3356" s="15" t="s">
        <v>114</v>
      </c>
      <c r="P3356" s="15" t="s">
        <v>42</v>
      </c>
      <c r="Q3356" s="15" t="s">
        <v>1488</v>
      </c>
      <c r="R3356" s="16" t="s">
        <v>1489</v>
      </c>
      <c r="S3356" s="16" t="s">
        <v>1490</v>
      </c>
      <c r="T3356" s="16" t="s">
        <v>1491</v>
      </c>
      <c r="U3356" s="18">
        <v>45148</v>
      </c>
      <c r="V3356" s="18">
        <v>45148</v>
      </c>
      <c r="W3356" s="15" t="s">
        <v>1492</v>
      </c>
      <c r="X3356" s="15" t="s">
        <v>1493</v>
      </c>
      <c r="Y3356" s="15" t="s">
        <v>41</v>
      </c>
      <c r="Z3356" s="15" t="s">
        <v>1579</v>
      </c>
      <c r="AA3356" s="15" t="s">
        <v>42</v>
      </c>
      <c r="AD3356" s="15" t="s">
        <v>1494</v>
      </c>
      <c r="AE3356" s="15" t="s">
        <v>1495</v>
      </c>
      <c r="AF3356" s="15" t="s">
        <v>1387</v>
      </c>
      <c r="AR3356"/>
    </row>
    <row r="3357" spans="1:44" s="15" customFormat="1">
      <c r="A3357" s="14">
        <v>44418.736296238429</v>
      </c>
      <c r="B3357" s="15" t="s">
        <v>1482</v>
      </c>
      <c r="C3357" s="15" t="s">
        <v>11</v>
      </c>
      <c r="D3357" s="14">
        <v>44418.736296238429</v>
      </c>
      <c r="E3357" s="15">
        <f t="shared" ca="1" si="92"/>
        <v>2205</v>
      </c>
      <c r="F3357" s="15" t="s">
        <v>12</v>
      </c>
      <c r="G3357" s="15" t="s">
        <v>13</v>
      </c>
      <c r="H3357" s="15" t="s">
        <v>33</v>
      </c>
      <c r="I3357" s="15" t="s">
        <v>34</v>
      </c>
      <c r="J3357" s="15" t="s">
        <v>1483</v>
      </c>
      <c r="K3357" s="16" t="s">
        <v>1484</v>
      </c>
      <c r="L3357" s="15" t="s">
        <v>1485</v>
      </c>
      <c r="M3357" s="15" t="s">
        <v>1486</v>
      </c>
      <c r="N3357" s="15" t="s">
        <v>1487</v>
      </c>
      <c r="O3357" s="15" t="s">
        <v>114</v>
      </c>
      <c r="P3357" s="15" t="s">
        <v>42</v>
      </c>
      <c r="Q3357" s="15" t="s">
        <v>1488</v>
      </c>
      <c r="R3357" s="16" t="s">
        <v>1489</v>
      </c>
      <c r="S3357" s="16" t="s">
        <v>1490</v>
      </c>
      <c r="T3357" s="16" t="s">
        <v>1491</v>
      </c>
      <c r="U3357" s="18">
        <v>45148</v>
      </c>
      <c r="V3357" s="18">
        <v>45148</v>
      </c>
      <c r="W3357" s="15" t="s">
        <v>1492</v>
      </c>
      <c r="X3357" s="15" t="s">
        <v>1493</v>
      </c>
      <c r="Y3357" s="15" t="s">
        <v>41</v>
      </c>
      <c r="Z3357" s="15" t="s">
        <v>1579</v>
      </c>
      <c r="AA3357" s="15" t="s">
        <v>42</v>
      </c>
      <c r="AD3357" s="15" t="s">
        <v>1494</v>
      </c>
      <c r="AE3357" s="15" t="s">
        <v>1495</v>
      </c>
      <c r="AF3357" s="15" t="s">
        <v>1387</v>
      </c>
      <c r="AR3357"/>
    </row>
    <row r="3358" spans="1:44" s="15" customFormat="1">
      <c r="A3358" s="14">
        <v>44449.736296238429</v>
      </c>
      <c r="B3358" s="15" t="s">
        <v>1482</v>
      </c>
      <c r="C3358" s="15" t="s">
        <v>11</v>
      </c>
      <c r="D3358" s="14">
        <v>44449.736296238429</v>
      </c>
      <c r="E3358" s="15">
        <f t="shared" ca="1" si="92"/>
        <v>2121</v>
      </c>
      <c r="F3358" s="15" t="s">
        <v>12</v>
      </c>
      <c r="G3358" s="15" t="s">
        <v>13</v>
      </c>
      <c r="H3358" s="15" t="s">
        <v>33</v>
      </c>
      <c r="I3358" s="15" t="s">
        <v>34</v>
      </c>
      <c r="J3358" s="15" t="s">
        <v>1483</v>
      </c>
      <c r="K3358" s="16" t="s">
        <v>1484</v>
      </c>
      <c r="L3358" s="15" t="s">
        <v>1485</v>
      </c>
      <c r="M3358" s="15" t="s">
        <v>1486</v>
      </c>
      <c r="N3358" s="15" t="s">
        <v>1487</v>
      </c>
      <c r="O3358" s="15" t="s">
        <v>114</v>
      </c>
      <c r="P3358" s="15" t="s">
        <v>42</v>
      </c>
      <c r="Q3358" s="15" t="s">
        <v>1488</v>
      </c>
      <c r="R3358" s="16" t="s">
        <v>1489</v>
      </c>
      <c r="S3358" s="16" t="s">
        <v>1490</v>
      </c>
      <c r="T3358" s="16" t="s">
        <v>1491</v>
      </c>
      <c r="U3358" s="18">
        <v>45148</v>
      </c>
      <c r="V3358" s="18">
        <v>45148</v>
      </c>
      <c r="W3358" s="15" t="s">
        <v>1492</v>
      </c>
      <c r="X3358" s="15" t="s">
        <v>1493</v>
      </c>
      <c r="Y3358" s="15" t="s">
        <v>41</v>
      </c>
      <c r="Z3358" s="15" t="s">
        <v>1579</v>
      </c>
      <c r="AA3358" s="15" t="s">
        <v>42</v>
      </c>
      <c r="AD3358" s="15" t="s">
        <v>1494</v>
      </c>
      <c r="AE3358" s="15" t="s">
        <v>1495</v>
      </c>
      <c r="AF3358" s="15" t="s">
        <v>1387</v>
      </c>
      <c r="AG3358"/>
      <c r="AR3358"/>
    </row>
    <row r="3359" spans="1:44" s="15" customFormat="1">
      <c r="A3359" s="14">
        <v>44479.736296238429</v>
      </c>
      <c r="B3359" s="15" t="s">
        <v>1482</v>
      </c>
      <c r="C3359" s="15" t="s">
        <v>11</v>
      </c>
      <c r="D3359" s="14">
        <v>44479.736296238429</v>
      </c>
      <c r="E3359" s="15">
        <f t="shared" ca="1" si="92"/>
        <v>1577</v>
      </c>
      <c r="F3359" s="15" t="s">
        <v>12</v>
      </c>
      <c r="G3359" s="15" t="s">
        <v>13</v>
      </c>
      <c r="H3359" s="15" t="s">
        <v>33</v>
      </c>
      <c r="I3359" s="15" t="s">
        <v>34</v>
      </c>
      <c r="J3359" s="15" t="s">
        <v>1483</v>
      </c>
      <c r="K3359" s="16" t="s">
        <v>1484</v>
      </c>
      <c r="L3359" s="15" t="s">
        <v>1485</v>
      </c>
      <c r="M3359" s="15" t="s">
        <v>1486</v>
      </c>
      <c r="N3359" s="15" t="s">
        <v>1487</v>
      </c>
      <c r="O3359" s="15" t="s">
        <v>114</v>
      </c>
      <c r="P3359" s="15" t="s">
        <v>42</v>
      </c>
      <c r="Q3359" s="15" t="s">
        <v>1488</v>
      </c>
      <c r="R3359" s="16" t="s">
        <v>1489</v>
      </c>
      <c r="S3359" s="16" t="s">
        <v>1490</v>
      </c>
      <c r="T3359" s="16" t="s">
        <v>1491</v>
      </c>
      <c r="U3359" s="18">
        <v>45148</v>
      </c>
      <c r="V3359" s="18">
        <v>45148</v>
      </c>
      <c r="W3359" s="15" t="s">
        <v>1492</v>
      </c>
      <c r="X3359" s="15" t="s">
        <v>1493</v>
      </c>
      <c r="Y3359" s="15" t="s">
        <v>41</v>
      </c>
      <c r="Z3359" s="15" t="s">
        <v>1579</v>
      </c>
      <c r="AA3359" s="15" t="s">
        <v>42</v>
      </c>
      <c r="AD3359" s="15" t="s">
        <v>1494</v>
      </c>
      <c r="AE3359" s="15" t="s">
        <v>1495</v>
      </c>
      <c r="AF3359" s="15" t="s">
        <v>1387</v>
      </c>
      <c r="AG3359"/>
      <c r="AR3359"/>
    </row>
    <row r="3360" spans="1:44" s="15" customFormat="1">
      <c r="A3360" s="14">
        <v>44510.736296238429</v>
      </c>
      <c r="B3360" s="15" t="s">
        <v>1482</v>
      </c>
      <c r="C3360" s="15" t="s">
        <v>11</v>
      </c>
      <c r="D3360" s="14">
        <v>44510.736296238429</v>
      </c>
      <c r="E3360" s="15">
        <f t="shared" ca="1" si="92"/>
        <v>1961</v>
      </c>
      <c r="F3360" s="15" t="s">
        <v>12</v>
      </c>
      <c r="G3360" s="15" t="s">
        <v>13</v>
      </c>
      <c r="H3360" s="15" t="s">
        <v>33</v>
      </c>
      <c r="I3360" s="15" t="s">
        <v>34</v>
      </c>
      <c r="J3360" s="15" t="s">
        <v>1483</v>
      </c>
      <c r="K3360" s="16" t="s">
        <v>1484</v>
      </c>
      <c r="L3360" s="15" t="s">
        <v>1485</v>
      </c>
      <c r="M3360" s="15" t="s">
        <v>1486</v>
      </c>
      <c r="N3360" s="15" t="s">
        <v>1487</v>
      </c>
      <c r="O3360" s="15" t="s">
        <v>114</v>
      </c>
      <c r="P3360" s="15" t="s">
        <v>42</v>
      </c>
      <c r="Q3360" s="15" t="s">
        <v>1488</v>
      </c>
      <c r="R3360" s="16" t="s">
        <v>1489</v>
      </c>
      <c r="S3360" s="16" t="s">
        <v>1490</v>
      </c>
      <c r="T3360" s="16" t="s">
        <v>1491</v>
      </c>
      <c r="U3360" s="18">
        <v>45148</v>
      </c>
      <c r="V3360" s="18">
        <v>45148</v>
      </c>
      <c r="W3360" s="15" t="s">
        <v>1492</v>
      </c>
      <c r="X3360" s="15" t="s">
        <v>1493</v>
      </c>
      <c r="Y3360" s="15" t="s">
        <v>41</v>
      </c>
      <c r="Z3360" s="15" t="s">
        <v>1579</v>
      </c>
      <c r="AA3360" s="15" t="s">
        <v>42</v>
      </c>
      <c r="AD3360" s="15" t="s">
        <v>1494</v>
      </c>
      <c r="AE3360" s="15" t="s">
        <v>1495</v>
      </c>
      <c r="AF3360" s="15" t="s">
        <v>1387</v>
      </c>
      <c r="AG3360"/>
      <c r="AR3360"/>
    </row>
    <row r="3361" spans="1:44" s="15" customFormat="1">
      <c r="A3361" s="14">
        <v>44540.736296238429</v>
      </c>
      <c r="B3361" s="15" t="s">
        <v>1482</v>
      </c>
      <c r="C3361" s="15" t="s">
        <v>11</v>
      </c>
      <c r="D3361" s="14">
        <v>44540.736296238429</v>
      </c>
      <c r="E3361" s="15">
        <f t="shared" ca="1" si="92"/>
        <v>2039</v>
      </c>
      <c r="F3361" s="15" t="s">
        <v>12</v>
      </c>
      <c r="G3361" s="15" t="s">
        <v>13</v>
      </c>
      <c r="H3361" s="15" t="s">
        <v>33</v>
      </c>
      <c r="I3361" s="15" t="s">
        <v>34</v>
      </c>
      <c r="J3361" s="15" t="s">
        <v>1483</v>
      </c>
      <c r="K3361" s="16" t="s">
        <v>1484</v>
      </c>
      <c r="L3361" s="15" t="s">
        <v>1485</v>
      </c>
      <c r="M3361" s="15" t="s">
        <v>1486</v>
      </c>
      <c r="N3361" s="15" t="s">
        <v>1487</v>
      </c>
      <c r="O3361" s="15" t="s">
        <v>114</v>
      </c>
      <c r="P3361" s="15" t="s">
        <v>42</v>
      </c>
      <c r="Q3361" s="15" t="s">
        <v>1488</v>
      </c>
      <c r="R3361" s="16" t="s">
        <v>1489</v>
      </c>
      <c r="S3361" s="16" t="s">
        <v>1490</v>
      </c>
      <c r="T3361" s="16" t="s">
        <v>1491</v>
      </c>
      <c r="U3361" s="18">
        <v>45148</v>
      </c>
      <c r="V3361" s="18">
        <v>45148</v>
      </c>
      <c r="W3361" s="15" t="s">
        <v>1492</v>
      </c>
      <c r="X3361" s="15" t="s">
        <v>1493</v>
      </c>
      <c r="Y3361" s="15" t="s">
        <v>41</v>
      </c>
      <c r="Z3361" s="15" t="s">
        <v>1579</v>
      </c>
      <c r="AA3361" s="15" t="s">
        <v>42</v>
      </c>
      <c r="AD3361" s="15" t="s">
        <v>1494</v>
      </c>
      <c r="AE3361" s="15" t="s">
        <v>1495</v>
      </c>
      <c r="AF3361" s="15" t="s">
        <v>1387</v>
      </c>
      <c r="AG3361"/>
      <c r="AR3361"/>
    </row>
    <row r="3362" spans="1:44">
      <c r="A3362" s="14">
        <v>44571.736296238429</v>
      </c>
      <c r="B3362" s="15" t="s">
        <v>1482</v>
      </c>
      <c r="C3362" s="15" t="s">
        <v>11</v>
      </c>
      <c r="D3362" s="14">
        <v>44571.736296238429</v>
      </c>
      <c r="E3362" s="15">
        <f t="shared" ca="1" si="92"/>
        <v>2004</v>
      </c>
      <c r="F3362" s="15" t="s">
        <v>12</v>
      </c>
      <c r="G3362" s="15" t="s">
        <v>13</v>
      </c>
      <c r="H3362" s="15" t="s">
        <v>33</v>
      </c>
      <c r="I3362" s="15" t="s">
        <v>34</v>
      </c>
      <c r="J3362" s="15" t="s">
        <v>1483</v>
      </c>
      <c r="K3362" s="16" t="s">
        <v>1484</v>
      </c>
      <c r="L3362" s="15" t="s">
        <v>1485</v>
      </c>
      <c r="M3362" s="15" t="s">
        <v>1486</v>
      </c>
      <c r="N3362" s="15" t="s">
        <v>1487</v>
      </c>
      <c r="O3362" s="15" t="s">
        <v>114</v>
      </c>
      <c r="P3362" s="15" t="s">
        <v>42</v>
      </c>
      <c r="Q3362" s="15" t="s">
        <v>1488</v>
      </c>
      <c r="R3362" s="16" t="s">
        <v>1489</v>
      </c>
      <c r="S3362" s="16" t="s">
        <v>1490</v>
      </c>
      <c r="T3362" s="16" t="s">
        <v>1491</v>
      </c>
      <c r="U3362" s="18">
        <v>45148</v>
      </c>
      <c r="V3362" s="18">
        <v>45148</v>
      </c>
      <c r="W3362" s="15" t="s">
        <v>1492</v>
      </c>
      <c r="X3362" s="15" t="s">
        <v>1493</v>
      </c>
      <c r="Y3362" s="15" t="s">
        <v>41</v>
      </c>
      <c r="Z3362" s="15" t="s">
        <v>1579</v>
      </c>
      <c r="AA3362" s="15" t="s">
        <v>42</v>
      </c>
      <c r="AB3362" s="15"/>
      <c r="AC3362" s="15"/>
      <c r="AD3362" s="15" t="s">
        <v>1494</v>
      </c>
      <c r="AE3362" s="15" t="s">
        <v>1495</v>
      </c>
      <c r="AF3362" s="15" t="s">
        <v>1387</v>
      </c>
      <c r="AH3362" s="15"/>
      <c r="AI3362" s="15"/>
      <c r="AJ3362" s="15"/>
      <c r="AK3362" s="15"/>
      <c r="AL3362" s="15"/>
      <c r="AM3362" s="15"/>
      <c r="AN3362" s="15"/>
      <c r="AO3362" s="15"/>
      <c r="AP3362" s="15"/>
      <c r="AQ3362" s="15"/>
    </row>
    <row r="3363" spans="1:44">
      <c r="A3363" s="14">
        <v>44602.736296238429</v>
      </c>
      <c r="B3363" s="15" t="s">
        <v>1482</v>
      </c>
      <c r="C3363" s="15" t="s">
        <v>11</v>
      </c>
      <c r="D3363" s="14">
        <v>44602.736296238429</v>
      </c>
      <c r="E3363" s="15">
        <f t="shared" ca="1" si="92"/>
        <v>1981</v>
      </c>
      <c r="F3363" s="15" t="s">
        <v>12</v>
      </c>
      <c r="G3363" s="15" t="s">
        <v>13</v>
      </c>
      <c r="H3363" s="15" t="s">
        <v>33</v>
      </c>
      <c r="I3363" s="15" t="s">
        <v>34</v>
      </c>
      <c r="J3363" s="15" t="s">
        <v>1483</v>
      </c>
      <c r="K3363" s="16" t="s">
        <v>1484</v>
      </c>
      <c r="L3363" s="15" t="s">
        <v>1485</v>
      </c>
      <c r="M3363" s="15" t="s">
        <v>1486</v>
      </c>
      <c r="N3363" s="15" t="s">
        <v>1487</v>
      </c>
      <c r="O3363" s="15" t="s">
        <v>114</v>
      </c>
      <c r="P3363" s="15" t="s">
        <v>42</v>
      </c>
      <c r="Q3363" s="15" t="s">
        <v>1488</v>
      </c>
      <c r="R3363" s="16" t="s">
        <v>1489</v>
      </c>
      <c r="S3363" s="16" t="s">
        <v>1490</v>
      </c>
      <c r="T3363" s="16" t="s">
        <v>1491</v>
      </c>
      <c r="U3363" s="18">
        <v>45148</v>
      </c>
      <c r="V3363" s="18">
        <v>45148</v>
      </c>
      <c r="W3363" s="15" t="s">
        <v>1492</v>
      </c>
      <c r="X3363" s="15" t="s">
        <v>1493</v>
      </c>
      <c r="Y3363" s="15" t="s">
        <v>41</v>
      </c>
      <c r="Z3363" s="15" t="s">
        <v>1579</v>
      </c>
      <c r="AA3363" s="15" t="s">
        <v>42</v>
      </c>
      <c r="AB3363" s="15"/>
      <c r="AC3363" s="15"/>
      <c r="AD3363" s="15" t="s">
        <v>1494</v>
      </c>
      <c r="AE3363" s="15" t="s">
        <v>1495</v>
      </c>
      <c r="AF3363" s="15" t="s">
        <v>1387</v>
      </c>
      <c r="AH3363" s="15"/>
      <c r="AI3363" s="15"/>
      <c r="AJ3363" s="15"/>
      <c r="AL3363" s="15"/>
      <c r="AM3363" s="15"/>
      <c r="AN3363" s="15"/>
      <c r="AO3363" s="15"/>
      <c r="AP3363" s="15"/>
      <c r="AQ3363" s="15"/>
      <c r="AR3363" s="15"/>
    </row>
    <row r="3364" spans="1:44">
      <c r="A3364" s="14">
        <v>44630.736296238429</v>
      </c>
      <c r="B3364" s="15" t="s">
        <v>1482</v>
      </c>
      <c r="C3364" s="15" t="s">
        <v>11</v>
      </c>
      <c r="D3364" s="14">
        <v>44630.736296238429</v>
      </c>
      <c r="E3364" s="15">
        <f t="shared" ca="1" si="92"/>
        <v>1978</v>
      </c>
      <c r="F3364" s="15" t="s">
        <v>12</v>
      </c>
      <c r="G3364" s="15" t="s">
        <v>13</v>
      </c>
      <c r="H3364" s="15" t="s">
        <v>33</v>
      </c>
      <c r="I3364" s="15" t="s">
        <v>34</v>
      </c>
      <c r="J3364" s="15" t="s">
        <v>1483</v>
      </c>
      <c r="K3364" s="16" t="s">
        <v>1484</v>
      </c>
      <c r="L3364" s="15" t="s">
        <v>1485</v>
      </c>
      <c r="M3364" s="15" t="s">
        <v>1486</v>
      </c>
      <c r="N3364" s="15" t="s">
        <v>1487</v>
      </c>
      <c r="O3364" s="15" t="s">
        <v>114</v>
      </c>
      <c r="P3364" s="15" t="s">
        <v>42</v>
      </c>
      <c r="Q3364" s="15" t="s">
        <v>1488</v>
      </c>
      <c r="R3364" s="16" t="s">
        <v>1489</v>
      </c>
      <c r="S3364" s="16" t="s">
        <v>1490</v>
      </c>
      <c r="T3364" s="16" t="s">
        <v>1491</v>
      </c>
      <c r="U3364" s="18">
        <v>45148</v>
      </c>
      <c r="V3364" s="18">
        <v>45148</v>
      </c>
      <c r="W3364" s="15" t="s">
        <v>1492</v>
      </c>
      <c r="X3364" s="15" t="s">
        <v>1493</v>
      </c>
      <c r="Y3364" s="15" t="s">
        <v>41</v>
      </c>
      <c r="Z3364" s="15" t="s">
        <v>1579</v>
      </c>
      <c r="AA3364" s="15" t="s">
        <v>42</v>
      </c>
      <c r="AB3364" s="15"/>
      <c r="AC3364" s="15"/>
      <c r="AD3364" s="15" t="s">
        <v>1494</v>
      </c>
      <c r="AE3364" s="15" t="s">
        <v>1495</v>
      </c>
      <c r="AF3364" s="15" t="s">
        <v>1387</v>
      </c>
      <c r="AI3364" s="15"/>
      <c r="AJ3364" s="15"/>
      <c r="AL3364" s="15"/>
      <c r="AM3364" s="15"/>
      <c r="AN3364" s="15"/>
      <c r="AO3364" s="15"/>
      <c r="AP3364" s="15"/>
      <c r="AQ3364" s="15"/>
      <c r="AR3364" s="15"/>
    </row>
    <row r="3365" spans="1:44">
      <c r="A3365" s="14">
        <v>44661.736296238429</v>
      </c>
      <c r="B3365" s="15" t="s">
        <v>1482</v>
      </c>
      <c r="C3365" s="15" t="s">
        <v>11</v>
      </c>
      <c r="D3365" s="14">
        <v>44661.736296238429</v>
      </c>
      <c r="E3365" s="15">
        <f t="shared" ca="1" si="92"/>
        <v>1791</v>
      </c>
      <c r="F3365" s="15" t="s">
        <v>12</v>
      </c>
      <c r="G3365" s="15" t="s">
        <v>13</v>
      </c>
      <c r="H3365" s="15" t="s">
        <v>33</v>
      </c>
      <c r="I3365" s="15" t="s">
        <v>34</v>
      </c>
      <c r="J3365" s="15" t="s">
        <v>1483</v>
      </c>
      <c r="K3365" s="16" t="s">
        <v>1484</v>
      </c>
      <c r="L3365" s="15" t="s">
        <v>1485</v>
      </c>
      <c r="M3365" s="15" t="s">
        <v>1486</v>
      </c>
      <c r="N3365" s="15" t="s">
        <v>1487</v>
      </c>
      <c r="O3365" s="15" t="s">
        <v>114</v>
      </c>
      <c r="P3365" s="15" t="s">
        <v>42</v>
      </c>
      <c r="Q3365" s="15" t="s">
        <v>1488</v>
      </c>
      <c r="R3365" s="16" t="s">
        <v>1489</v>
      </c>
      <c r="S3365" s="16" t="s">
        <v>1490</v>
      </c>
      <c r="T3365" s="16" t="s">
        <v>1491</v>
      </c>
      <c r="U3365" s="18">
        <v>45148</v>
      </c>
      <c r="V3365" s="18">
        <v>45148</v>
      </c>
      <c r="W3365" s="15" t="s">
        <v>1492</v>
      </c>
      <c r="X3365" s="15" t="s">
        <v>1493</v>
      </c>
      <c r="Y3365" s="15" t="s">
        <v>41</v>
      </c>
      <c r="Z3365" s="15" t="s">
        <v>1579</v>
      </c>
      <c r="AA3365" s="15" t="s">
        <v>42</v>
      </c>
      <c r="AB3365" s="15"/>
      <c r="AC3365" s="15"/>
      <c r="AD3365" s="15" t="s">
        <v>1494</v>
      </c>
      <c r="AE3365" s="15" t="s">
        <v>1495</v>
      </c>
      <c r="AF3365" s="15" t="s">
        <v>1387</v>
      </c>
      <c r="AG3365" s="15"/>
      <c r="AI3365" s="15"/>
      <c r="AJ3365" s="15"/>
      <c r="AL3365" s="15"/>
      <c r="AM3365" s="15"/>
      <c r="AN3365" s="15"/>
      <c r="AO3365" s="15"/>
      <c r="AP3365" s="15"/>
      <c r="AQ3365" s="15"/>
      <c r="AR3365" s="15"/>
    </row>
    <row r="3366" spans="1:44">
      <c r="A3366" s="14">
        <v>44691.736296238429</v>
      </c>
      <c r="B3366" s="15" t="s">
        <v>1482</v>
      </c>
      <c r="C3366" s="15" t="s">
        <v>11</v>
      </c>
      <c r="D3366" s="14">
        <v>44691.736296238429</v>
      </c>
      <c r="E3366" s="15">
        <f t="shared" ca="1" si="92"/>
        <v>1858</v>
      </c>
      <c r="F3366" s="15" t="s">
        <v>12</v>
      </c>
      <c r="G3366" s="15" t="s">
        <v>13</v>
      </c>
      <c r="H3366" s="15" t="s">
        <v>33</v>
      </c>
      <c r="I3366" s="15" t="s">
        <v>34</v>
      </c>
      <c r="J3366" s="15" t="s">
        <v>1483</v>
      </c>
      <c r="K3366" s="16" t="s">
        <v>1484</v>
      </c>
      <c r="L3366" s="15" t="s">
        <v>1485</v>
      </c>
      <c r="M3366" s="15" t="s">
        <v>1486</v>
      </c>
      <c r="N3366" s="15" t="s">
        <v>1487</v>
      </c>
      <c r="O3366" s="15" t="s">
        <v>114</v>
      </c>
      <c r="P3366" s="15" t="s">
        <v>42</v>
      </c>
      <c r="Q3366" s="15" t="s">
        <v>1488</v>
      </c>
      <c r="R3366" s="16" t="s">
        <v>1489</v>
      </c>
      <c r="S3366" s="16" t="s">
        <v>1490</v>
      </c>
      <c r="T3366" s="16" t="s">
        <v>1491</v>
      </c>
      <c r="U3366" s="18">
        <v>45148</v>
      </c>
      <c r="V3366" s="18">
        <v>45148</v>
      </c>
      <c r="W3366" s="15" t="s">
        <v>1492</v>
      </c>
      <c r="X3366" s="15" t="s">
        <v>1493</v>
      </c>
      <c r="Y3366" s="15" t="s">
        <v>41</v>
      </c>
      <c r="Z3366" s="15" t="s">
        <v>1579</v>
      </c>
      <c r="AA3366" s="15" t="s">
        <v>42</v>
      </c>
      <c r="AB3366" s="15"/>
      <c r="AC3366" s="15"/>
      <c r="AD3366" s="15" t="s">
        <v>1494</v>
      </c>
      <c r="AE3366" s="15" t="s">
        <v>1495</v>
      </c>
      <c r="AF3366" s="15" t="s">
        <v>1387</v>
      </c>
      <c r="AG3366" s="15"/>
      <c r="AI3366" s="15"/>
      <c r="AJ3366" s="15"/>
      <c r="AL3366" s="15"/>
      <c r="AM3366" s="15"/>
      <c r="AO3366" s="15"/>
      <c r="AP3366" s="15"/>
      <c r="AQ3366" s="15"/>
      <c r="AR3366" s="15"/>
    </row>
    <row r="3367" spans="1:44">
      <c r="A3367" s="14">
        <v>44722.736296238429</v>
      </c>
      <c r="B3367" s="15" t="s">
        <v>1482</v>
      </c>
      <c r="C3367" s="15" t="s">
        <v>11</v>
      </c>
      <c r="D3367" s="14">
        <v>44722.736296238429</v>
      </c>
      <c r="E3367" s="15">
        <f t="shared" ca="1" si="92"/>
        <v>1804</v>
      </c>
      <c r="F3367" s="15" t="s">
        <v>12</v>
      </c>
      <c r="G3367" s="15" t="s">
        <v>13</v>
      </c>
      <c r="H3367" s="15" t="s">
        <v>33</v>
      </c>
      <c r="I3367" s="15" t="s">
        <v>34</v>
      </c>
      <c r="J3367" s="15" t="s">
        <v>1483</v>
      </c>
      <c r="K3367" s="16" t="s">
        <v>1484</v>
      </c>
      <c r="L3367" s="15" t="s">
        <v>1485</v>
      </c>
      <c r="M3367" s="15" t="s">
        <v>1486</v>
      </c>
      <c r="N3367" s="15" t="s">
        <v>1487</v>
      </c>
      <c r="O3367" s="15" t="s">
        <v>114</v>
      </c>
      <c r="P3367" s="15" t="s">
        <v>42</v>
      </c>
      <c r="Q3367" s="15" t="s">
        <v>1488</v>
      </c>
      <c r="R3367" s="16" t="s">
        <v>1489</v>
      </c>
      <c r="S3367" s="16" t="s">
        <v>1490</v>
      </c>
      <c r="T3367" s="16" t="s">
        <v>1491</v>
      </c>
      <c r="U3367" s="18">
        <v>45148</v>
      </c>
      <c r="V3367" s="18">
        <v>45148</v>
      </c>
      <c r="W3367" s="15" t="s">
        <v>1492</v>
      </c>
      <c r="X3367" s="15" t="s">
        <v>1493</v>
      </c>
      <c r="Y3367" s="15" t="s">
        <v>41</v>
      </c>
      <c r="Z3367" s="15" t="s">
        <v>1579</v>
      </c>
      <c r="AA3367" s="15" t="s">
        <v>42</v>
      </c>
      <c r="AB3367" s="15"/>
      <c r="AC3367" s="15"/>
      <c r="AD3367" s="15" t="s">
        <v>1494</v>
      </c>
      <c r="AE3367" s="15" t="s">
        <v>1495</v>
      </c>
      <c r="AF3367" s="15" t="s">
        <v>1387</v>
      </c>
      <c r="AG3367" s="15"/>
      <c r="AI3367" s="15"/>
      <c r="AJ3367" s="15"/>
      <c r="AL3367" s="15"/>
      <c r="AM3367" s="15"/>
      <c r="AO3367" s="15"/>
      <c r="AP3367" s="15"/>
      <c r="AQ3367" s="15"/>
      <c r="AR3367" s="15"/>
    </row>
    <row r="3368" spans="1:44">
      <c r="A3368" s="14">
        <v>44752.736296238429</v>
      </c>
      <c r="B3368" s="15" t="s">
        <v>1482</v>
      </c>
      <c r="C3368" s="15" t="s">
        <v>11</v>
      </c>
      <c r="D3368" s="14">
        <v>44752.736296238429</v>
      </c>
      <c r="E3368" s="15">
        <f t="shared" ca="1" si="92"/>
        <v>1680</v>
      </c>
      <c r="F3368" s="15" t="s">
        <v>12</v>
      </c>
      <c r="G3368" s="15" t="s">
        <v>13</v>
      </c>
      <c r="H3368" s="15" t="s">
        <v>33</v>
      </c>
      <c r="I3368" s="15" t="s">
        <v>34</v>
      </c>
      <c r="J3368" s="15" t="s">
        <v>1483</v>
      </c>
      <c r="K3368" s="16" t="s">
        <v>1484</v>
      </c>
      <c r="L3368" s="15" t="s">
        <v>1485</v>
      </c>
      <c r="M3368" s="15" t="s">
        <v>1486</v>
      </c>
      <c r="N3368" s="15" t="s">
        <v>1487</v>
      </c>
      <c r="O3368" s="15" t="s">
        <v>114</v>
      </c>
      <c r="P3368" s="15" t="s">
        <v>42</v>
      </c>
      <c r="Q3368" s="15" t="s">
        <v>1488</v>
      </c>
      <c r="R3368" s="16" t="s">
        <v>1489</v>
      </c>
      <c r="S3368" s="16" t="s">
        <v>1490</v>
      </c>
      <c r="T3368" s="16" t="s">
        <v>1491</v>
      </c>
      <c r="U3368" s="18">
        <v>45148</v>
      </c>
      <c r="V3368" s="18">
        <v>45148</v>
      </c>
      <c r="W3368" s="15" t="s">
        <v>1492</v>
      </c>
      <c r="X3368" s="15" t="s">
        <v>1493</v>
      </c>
      <c r="Y3368" s="15" t="s">
        <v>41</v>
      </c>
      <c r="Z3368" s="15" t="s">
        <v>1579</v>
      </c>
      <c r="AA3368" s="15" t="s">
        <v>42</v>
      </c>
      <c r="AB3368" s="15"/>
      <c r="AC3368" s="15"/>
      <c r="AD3368" s="15" t="s">
        <v>1494</v>
      </c>
      <c r="AE3368" s="15" t="s">
        <v>1495</v>
      </c>
      <c r="AF3368" s="15" t="s">
        <v>1387</v>
      </c>
      <c r="AG3368" s="15"/>
      <c r="AJ3368" s="15"/>
      <c r="AL3368" s="15"/>
      <c r="AM3368" s="15"/>
      <c r="AO3368" s="15"/>
      <c r="AP3368" s="15"/>
      <c r="AQ3368" s="15"/>
      <c r="AR3368" s="15"/>
    </row>
    <row r="3369" spans="1:44">
      <c r="A3369" s="14">
        <v>44783.736296238429</v>
      </c>
      <c r="B3369" s="15" t="s">
        <v>1482</v>
      </c>
      <c r="C3369" s="15" t="s">
        <v>11</v>
      </c>
      <c r="D3369" s="14">
        <v>44783.736296238429</v>
      </c>
      <c r="E3369" s="15">
        <f t="shared" ca="1" si="92"/>
        <v>1620</v>
      </c>
      <c r="F3369" s="15" t="s">
        <v>12</v>
      </c>
      <c r="G3369" s="15" t="s">
        <v>13</v>
      </c>
      <c r="H3369" s="15" t="s">
        <v>33</v>
      </c>
      <c r="I3369" s="15" t="s">
        <v>34</v>
      </c>
      <c r="J3369" s="15" t="s">
        <v>1483</v>
      </c>
      <c r="K3369" s="16" t="s">
        <v>1484</v>
      </c>
      <c r="L3369" s="15" t="s">
        <v>1485</v>
      </c>
      <c r="M3369" s="15" t="s">
        <v>1486</v>
      </c>
      <c r="N3369" s="15" t="s">
        <v>1487</v>
      </c>
      <c r="O3369" s="15" t="s">
        <v>114</v>
      </c>
      <c r="P3369" s="15" t="s">
        <v>42</v>
      </c>
      <c r="Q3369" s="15" t="s">
        <v>1488</v>
      </c>
      <c r="R3369" s="16" t="s">
        <v>1489</v>
      </c>
      <c r="S3369" s="16" t="s">
        <v>1490</v>
      </c>
      <c r="T3369" s="16" t="s">
        <v>1491</v>
      </c>
      <c r="U3369" s="18">
        <v>45148</v>
      </c>
      <c r="V3369" s="18">
        <v>45148</v>
      </c>
      <c r="W3369" s="15" t="s">
        <v>1492</v>
      </c>
      <c r="X3369" s="15" t="s">
        <v>1493</v>
      </c>
      <c r="Y3369" s="15" t="s">
        <v>41</v>
      </c>
      <c r="Z3369" s="15" t="s">
        <v>1579</v>
      </c>
      <c r="AA3369" s="15" t="s">
        <v>42</v>
      </c>
      <c r="AB3369" s="15"/>
      <c r="AC3369" s="15"/>
      <c r="AD3369" s="15" t="s">
        <v>1494</v>
      </c>
      <c r="AE3369" s="15" t="s">
        <v>1495</v>
      </c>
      <c r="AF3369" s="15" t="s">
        <v>1387</v>
      </c>
      <c r="AG3369" s="15"/>
      <c r="AJ3369" s="15"/>
      <c r="AK3369" s="15"/>
      <c r="AL3369" s="15"/>
      <c r="AM3369" s="15"/>
      <c r="AO3369" s="15"/>
      <c r="AP3369" s="15"/>
      <c r="AQ3369" s="15"/>
      <c r="AR3369" s="15"/>
    </row>
    <row r="3370" spans="1:44">
      <c r="A3370" s="14">
        <v>44814.736296238429</v>
      </c>
      <c r="B3370" s="15" t="s">
        <v>1482</v>
      </c>
      <c r="C3370" s="15" t="s">
        <v>11</v>
      </c>
      <c r="D3370" s="14">
        <v>44814.736296238429</v>
      </c>
      <c r="E3370" s="15">
        <f t="shared" ca="1" si="92"/>
        <v>1553</v>
      </c>
      <c r="F3370" s="15" t="s">
        <v>12</v>
      </c>
      <c r="G3370" s="15" t="s">
        <v>13</v>
      </c>
      <c r="H3370" s="15" t="s">
        <v>33</v>
      </c>
      <c r="I3370" s="15" t="s">
        <v>34</v>
      </c>
      <c r="J3370" s="15" t="s">
        <v>1483</v>
      </c>
      <c r="K3370" s="16" t="s">
        <v>1484</v>
      </c>
      <c r="L3370" s="15" t="s">
        <v>1485</v>
      </c>
      <c r="M3370" s="15" t="s">
        <v>1486</v>
      </c>
      <c r="N3370" s="15" t="s">
        <v>1487</v>
      </c>
      <c r="O3370" s="15" t="s">
        <v>114</v>
      </c>
      <c r="P3370" s="15" t="s">
        <v>42</v>
      </c>
      <c r="Q3370" s="15" t="s">
        <v>1488</v>
      </c>
      <c r="R3370" s="16" t="s">
        <v>1489</v>
      </c>
      <c r="S3370" s="16" t="s">
        <v>1490</v>
      </c>
      <c r="T3370" s="16" t="s">
        <v>1491</v>
      </c>
      <c r="U3370" s="18">
        <v>45148</v>
      </c>
      <c r="V3370" s="18">
        <v>45148</v>
      </c>
      <c r="W3370" s="15" t="s">
        <v>1492</v>
      </c>
      <c r="X3370" s="15" t="s">
        <v>1493</v>
      </c>
      <c r="Y3370" s="15" t="s">
        <v>41</v>
      </c>
      <c r="Z3370" s="15" t="s">
        <v>1579</v>
      </c>
      <c r="AA3370" s="15" t="s">
        <v>42</v>
      </c>
      <c r="AB3370" s="15"/>
      <c r="AC3370" s="15"/>
      <c r="AD3370" s="15" t="s">
        <v>1494</v>
      </c>
      <c r="AE3370" s="15" t="s">
        <v>1495</v>
      </c>
      <c r="AF3370" s="15" t="s">
        <v>1387</v>
      </c>
      <c r="AG3370" s="15"/>
      <c r="AJ3370" s="15"/>
      <c r="AK3370" s="15"/>
      <c r="AL3370" s="15"/>
      <c r="AM3370" s="15"/>
      <c r="AO3370" s="15"/>
      <c r="AP3370" s="15"/>
      <c r="AQ3370" s="15"/>
      <c r="AR3370" s="15"/>
    </row>
    <row r="3371" spans="1:44" s="15" customFormat="1">
      <c r="A3371" s="14">
        <v>44844.736296238429</v>
      </c>
      <c r="B3371" s="15" t="s">
        <v>1482</v>
      </c>
      <c r="C3371" s="15" t="s">
        <v>11</v>
      </c>
      <c r="D3371" s="14">
        <v>44844.736296238429</v>
      </c>
      <c r="E3371" s="15">
        <f t="shared" ca="1" si="92"/>
        <v>1969</v>
      </c>
      <c r="F3371" s="15" t="s">
        <v>12</v>
      </c>
      <c r="G3371" s="15" t="s">
        <v>13</v>
      </c>
      <c r="H3371" s="15" t="s">
        <v>33</v>
      </c>
      <c r="I3371" s="15" t="s">
        <v>34</v>
      </c>
      <c r="J3371" s="15" t="s">
        <v>1483</v>
      </c>
      <c r="K3371" s="16" t="s">
        <v>1484</v>
      </c>
      <c r="L3371" s="15" t="s">
        <v>1485</v>
      </c>
      <c r="M3371" s="15" t="s">
        <v>1486</v>
      </c>
      <c r="N3371" s="15" t="s">
        <v>1487</v>
      </c>
      <c r="O3371" s="15" t="s">
        <v>114</v>
      </c>
      <c r="P3371" s="15" t="s">
        <v>42</v>
      </c>
      <c r="Q3371" s="15" t="s">
        <v>1488</v>
      </c>
      <c r="R3371" s="16" t="s">
        <v>1489</v>
      </c>
      <c r="S3371" s="16" t="s">
        <v>1490</v>
      </c>
      <c r="T3371" s="16" t="s">
        <v>1491</v>
      </c>
      <c r="U3371" s="18">
        <v>45148</v>
      </c>
      <c r="V3371" s="18">
        <v>45148</v>
      </c>
      <c r="W3371" s="15" t="s">
        <v>1492</v>
      </c>
      <c r="X3371" s="15" t="s">
        <v>1493</v>
      </c>
      <c r="Y3371" s="15" t="s">
        <v>41</v>
      </c>
      <c r="Z3371" s="15" t="s">
        <v>1579</v>
      </c>
      <c r="AA3371" s="15" t="s">
        <v>42</v>
      </c>
      <c r="AD3371" s="15" t="s">
        <v>1494</v>
      </c>
      <c r="AE3371" s="15" t="s">
        <v>1495</v>
      </c>
      <c r="AF3371" s="15" t="s">
        <v>1387</v>
      </c>
      <c r="AI3371"/>
      <c r="AN3371"/>
    </row>
    <row r="3372" spans="1:44" s="15" customFormat="1">
      <c r="A3372" s="14">
        <v>44875.736296238429</v>
      </c>
      <c r="B3372" s="15" t="s">
        <v>1482</v>
      </c>
      <c r="C3372" s="15" t="s">
        <v>11</v>
      </c>
      <c r="D3372" s="14">
        <v>44875.736296238429</v>
      </c>
      <c r="E3372" s="15">
        <f t="shared" ca="1" si="92"/>
        <v>1756</v>
      </c>
      <c r="F3372" s="15" t="s">
        <v>12</v>
      </c>
      <c r="G3372" s="15" t="s">
        <v>13</v>
      </c>
      <c r="H3372" s="15" t="s">
        <v>33</v>
      </c>
      <c r="I3372" s="15" t="s">
        <v>34</v>
      </c>
      <c r="J3372" s="15" t="s">
        <v>1483</v>
      </c>
      <c r="K3372" s="16" t="s">
        <v>1484</v>
      </c>
      <c r="L3372" s="15" t="s">
        <v>1485</v>
      </c>
      <c r="M3372" s="15" t="s">
        <v>1486</v>
      </c>
      <c r="N3372" s="15" t="s">
        <v>1487</v>
      </c>
      <c r="O3372" s="15" t="s">
        <v>114</v>
      </c>
      <c r="P3372" s="15" t="s">
        <v>42</v>
      </c>
      <c r="Q3372" s="15" t="s">
        <v>1488</v>
      </c>
      <c r="R3372" s="16" t="s">
        <v>1489</v>
      </c>
      <c r="S3372" s="16" t="s">
        <v>1490</v>
      </c>
      <c r="T3372" s="16" t="s">
        <v>1491</v>
      </c>
      <c r="U3372" s="18">
        <v>45148</v>
      </c>
      <c r="V3372" s="18">
        <v>45148</v>
      </c>
      <c r="W3372" s="15" t="s">
        <v>1492</v>
      </c>
      <c r="X3372" s="15" t="s">
        <v>1493</v>
      </c>
      <c r="Y3372" s="15" t="s">
        <v>41</v>
      </c>
      <c r="Z3372" s="15" t="s">
        <v>1579</v>
      </c>
      <c r="AA3372" s="15" t="s">
        <v>42</v>
      </c>
      <c r="AD3372" s="15" t="s">
        <v>1494</v>
      </c>
      <c r="AE3372" s="15" t="s">
        <v>1495</v>
      </c>
      <c r="AF3372" s="15" t="s">
        <v>1387</v>
      </c>
      <c r="AI3372"/>
    </row>
    <row r="3373" spans="1:44" s="15" customFormat="1">
      <c r="A3373" s="14">
        <v>44905.736296238429</v>
      </c>
      <c r="B3373" s="15" t="s">
        <v>1482</v>
      </c>
      <c r="C3373" s="15" t="s">
        <v>11</v>
      </c>
      <c r="D3373" s="14">
        <v>44905.736296238429</v>
      </c>
      <c r="E3373" s="15">
        <f t="shared" ca="1" si="92"/>
        <v>2001</v>
      </c>
      <c r="F3373" s="15" t="s">
        <v>12</v>
      </c>
      <c r="G3373" s="15" t="s">
        <v>13</v>
      </c>
      <c r="H3373" s="15" t="s">
        <v>33</v>
      </c>
      <c r="I3373" s="15" t="s">
        <v>34</v>
      </c>
      <c r="J3373" s="15" t="s">
        <v>1483</v>
      </c>
      <c r="K3373" s="16" t="s">
        <v>1484</v>
      </c>
      <c r="L3373" s="15" t="s">
        <v>1485</v>
      </c>
      <c r="M3373" s="15" t="s">
        <v>1486</v>
      </c>
      <c r="N3373" s="15" t="s">
        <v>1487</v>
      </c>
      <c r="O3373" s="15" t="s">
        <v>114</v>
      </c>
      <c r="P3373" s="15" t="s">
        <v>42</v>
      </c>
      <c r="Q3373" s="15" t="s">
        <v>1488</v>
      </c>
      <c r="R3373" s="16" t="s">
        <v>1489</v>
      </c>
      <c r="S3373" s="16" t="s">
        <v>1490</v>
      </c>
      <c r="T3373" s="16" t="s">
        <v>1491</v>
      </c>
      <c r="U3373" s="18">
        <v>45148</v>
      </c>
      <c r="V3373" s="18">
        <v>45148</v>
      </c>
      <c r="W3373" s="15" t="s">
        <v>1492</v>
      </c>
      <c r="X3373" s="15" t="s">
        <v>1493</v>
      </c>
      <c r="Y3373" s="15" t="s">
        <v>41</v>
      </c>
      <c r="Z3373" s="15" t="s">
        <v>1579</v>
      </c>
      <c r="AA3373" s="15" t="s">
        <v>42</v>
      </c>
      <c r="AD3373" s="15" t="s">
        <v>1494</v>
      </c>
      <c r="AE3373" s="15" t="s">
        <v>1495</v>
      </c>
      <c r="AF3373" s="15" t="s">
        <v>1387</v>
      </c>
      <c r="AI3373"/>
      <c r="AM3373"/>
    </row>
    <row r="3374" spans="1:44" s="15" customFormat="1">
      <c r="A3374" s="14">
        <v>44936.736296238429</v>
      </c>
      <c r="B3374" s="15" t="s">
        <v>1482</v>
      </c>
      <c r="C3374" s="15" t="s">
        <v>11</v>
      </c>
      <c r="D3374" s="14">
        <v>44936.736296238429</v>
      </c>
      <c r="E3374" s="15">
        <f t="shared" ca="1" si="92"/>
        <v>2135</v>
      </c>
      <c r="F3374" s="15" t="s">
        <v>12</v>
      </c>
      <c r="G3374" s="15" t="s">
        <v>13</v>
      </c>
      <c r="H3374" s="15" t="s">
        <v>33</v>
      </c>
      <c r="I3374" s="15" t="s">
        <v>34</v>
      </c>
      <c r="J3374" s="15" t="s">
        <v>1483</v>
      </c>
      <c r="K3374" s="16" t="s">
        <v>1484</v>
      </c>
      <c r="L3374" s="15" t="s">
        <v>1485</v>
      </c>
      <c r="M3374" s="15" t="s">
        <v>1486</v>
      </c>
      <c r="N3374" s="15" t="s">
        <v>1487</v>
      </c>
      <c r="O3374" s="15" t="s">
        <v>114</v>
      </c>
      <c r="P3374" s="15" t="s">
        <v>42</v>
      </c>
      <c r="Q3374" s="15" t="s">
        <v>1488</v>
      </c>
      <c r="R3374" s="16" t="s">
        <v>1489</v>
      </c>
      <c r="S3374" s="16" t="s">
        <v>1490</v>
      </c>
      <c r="T3374" s="16" t="s">
        <v>1491</v>
      </c>
      <c r="U3374" s="18">
        <v>45148</v>
      </c>
      <c r="V3374" s="18">
        <v>45148</v>
      </c>
      <c r="W3374" s="15" t="s">
        <v>1492</v>
      </c>
      <c r="X3374" s="15" t="s">
        <v>1493</v>
      </c>
      <c r="Y3374" s="15" t="s">
        <v>41</v>
      </c>
      <c r="Z3374" s="15" t="s">
        <v>1579</v>
      </c>
      <c r="AA3374" s="15" t="s">
        <v>42</v>
      </c>
      <c r="AD3374" s="15" t="s">
        <v>1494</v>
      </c>
      <c r="AE3374" s="15" t="s">
        <v>1495</v>
      </c>
      <c r="AF3374" s="15" t="s">
        <v>1387</v>
      </c>
      <c r="AI3374"/>
      <c r="AM3374"/>
    </row>
    <row r="3375" spans="1:44" s="15" customFormat="1">
      <c r="A3375" s="14">
        <v>44967.736296238429</v>
      </c>
      <c r="B3375" s="15" t="s">
        <v>1482</v>
      </c>
      <c r="C3375" s="15" t="s">
        <v>11</v>
      </c>
      <c r="D3375" s="14">
        <v>44967.736296238429</v>
      </c>
      <c r="E3375" s="15">
        <f t="shared" ca="1" si="92"/>
        <v>2046</v>
      </c>
      <c r="F3375" s="15" t="s">
        <v>12</v>
      </c>
      <c r="G3375" s="15" t="s">
        <v>13</v>
      </c>
      <c r="H3375" s="15" t="s">
        <v>33</v>
      </c>
      <c r="I3375" s="15" t="s">
        <v>34</v>
      </c>
      <c r="J3375" s="15" t="s">
        <v>1483</v>
      </c>
      <c r="K3375" s="16" t="s">
        <v>1484</v>
      </c>
      <c r="L3375" s="15" t="s">
        <v>1485</v>
      </c>
      <c r="M3375" s="15" t="s">
        <v>1486</v>
      </c>
      <c r="N3375" s="15" t="s">
        <v>1487</v>
      </c>
      <c r="O3375" s="15" t="s">
        <v>114</v>
      </c>
      <c r="P3375" s="15" t="s">
        <v>42</v>
      </c>
      <c r="Q3375" s="15" t="s">
        <v>1488</v>
      </c>
      <c r="R3375" s="16" t="s">
        <v>1489</v>
      </c>
      <c r="S3375" s="16" t="s">
        <v>1490</v>
      </c>
      <c r="T3375" s="16" t="s">
        <v>1491</v>
      </c>
      <c r="U3375" s="18">
        <v>45148</v>
      </c>
      <c r="V3375" s="18">
        <v>45148</v>
      </c>
      <c r="W3375" s="15" t="s">
        <v>1492</v>
      </c>
      <c r="X3375" s="15" t="s">
        <v>1493</v>
      </c>
      <c r="Y3375" s="15" t="s">
        <v>41</v>
      </c>
      <c r="Z3375" s="15" t="s">
        <v>1579</v>
      </c>
      <c r="AA3375" s="15" t="s">
        <v>42</v>
      </c>
      <c r="AD3375" s="15" t="s">
        <v>1494</v>
      </c>
      <c r="AE3375" s="15" t="s">
        <v>1495</v>
      </c>
      <c r="AF3375" s="15" t="s">
        <v>1387</v>
      </c>
      <c r="AI3375"/>
      <c r="AM3375"/>
    </row>
    <row r="3376" spans="1:44" s="15" customFormat="1">
      <c r="A3376" s="14">
        <v>44995.736296238429</v>
      </c>
      <c r="B3376" s="15" t="s">
        <v>1482</v>
      </c>
      <c r="C3376" s="15" t="s">
        <v>11</v>
      </c>
      <c r="D3376" s="14">
        <v>44995.736296238429</v>
      </c>
      <c r="E3376" s="15">
        <f t="shared" ca="1" si="92"/>
        <v>2142</v>
      </c>
      <c r="F3376" s="15" t="s">
        <v>12</v>
      </c>
      <c r="G3376" s="15" t="s">
        <v>13</v>
      </c>
      <c r="H3376" s="15" t="s">
        <v>33</v>
      </c>
      <c r="I3376" s="15" t="s">
        <v>34</v>
      </c>
      <c r="J3376" s="15" t="s">
        <v>1483</v>
      </c>
      <c r="K3376" s="16" t="s">
        <v>1484</v>
      </c>
      <c r="L3376" s="15" t="s">
        <v>1485</v>
      </c>
      <c r="M3376" s="15" t="s">
        <v>1486</v>
      </c>
      <c r="N3376" s="15" t="s">
        <v>1487</v>
      </c>
      <c r="O3376" s="15" t="s">
        <v>114</v>
      </c>
      <c r="P3376" s="15" t="s">
        <v>42</v>
      </c>
      <c r="Q3376" s="15" t="s">
        <v>1488</v>
      </c>
      <c r="R3376" s="16" t="s">
        <v>1489</v>
      </c>
      <c r="S3376" s="16" t="s">
        <v>1490</v>
      </c>
      <c r="T3376" s="16" t="s">
        <v>1491</v>
      </c>
      <c r="U3376" s="18">
        <v>45148</v>
      </c>
      <c r="V3376" s="18">
        <v>45148</v>
      </c>
      <c r="W3376" s="15" t="s">
        <v>1492</v>
      </c>
      <c r="X3376" s="15" t="s">
        <v>1493</v>
      </c>
      <c r="Y3376" s="15" t="s">
        <v>41</v>
      </c>
      <c r="Z3376" s="15" t="s">
        <v>1579</v>
      </c>
      <c r="AA3376" s="15" t="s">
        <v>42</v>
      </c>
      <c r="AD3376" s="15" t="s">
        <v>1494</v>
      </c>
      <c r="AE3376" s="15" t="s">
        <v>1495</v>
      </c>
      <c r="AF3376" s="15" t="s">
        <v>1387</v>
      </c>
      <c r="AM3376"/>
    </row>
    <row r="3377" spans="1:43" s="15" customFormat="1">
      <c r="A3377" s="14">
        <v>45026.736296238429</v>
      </c>
      <c r="B3377" s="15" t="s">
        <v>1482</v>
      </c>
      <c r="C3377" s="15" t="s">
        <v>11</v>
      </c>
      <c r="D3377" s="14">
        <v>45026.736296238429</v>
      </c>
      <c r="E3377" s="15">
        <f t="shared" ca="1" si="92"/>
        <v>1947</v>
      </c>
      <c r="F3377" s="15" t="s">
        <v>12</v>
      </c>
      <c r="G3377" s="15" t="s">
        <v>13</v>
      </c>
      <c r="H3377" s="15" t="s">
        <v>33</v>
      </c>
      <c r="I3377" s="15" t="s">
        <v>34</v>
      </c>
      <c r="J3377" s="15" t="s">
        <v>1483</v>
      </c>
      <c r="K3377" s="16" t="s">
        <v>1484</v>
      </c>
      <c r="L3377" s="15" t="s">
        <v>1485</v>
      </c>
      <c r="M3377" s="15" t="s">
        <v>1486</v>
      </c>
      <c r="N3377" s="15" t="s">
        <v>1487</v>
      </c>
      <c r="O3377" s="15" t="s">
        <v>114</v>
      </c>
      <c r="P3377" s="15" t="s">
        <v>42</v>
      </c>
      <c r="Q3377" s="15" t="s">
        <v>1488</v>
      </c>
      <c r="R3377" s="16" t="s">
        <v>1489</v>
      </c>
      <c r="S3377" s="16" t="s">
        <v>1490</v>
      </c>
      <c r="T3377" s="16" t="s">
        <v>1491</v>
      </c>
      <c r="U3377" s="18">
        <v>45148</v>
      </c>
      <c r="V3377" s="18">
        <v>45148</v>
      </c>
      <c r="W3377" s="15" t="s">
        <v>1492</v>
      </c>
      <c r="X3377" s="15" t="s">
        <v>1493</v>
      </c>
      <c r="Y3377" s="15" t="s">
        <v>41</v>
      </c>
      <c r="Z3377" s="15" t="s">
        <v>1579</v>
      </c>
      <c r="AA3377" s="15" t="s">
        <v>42</v>
      </c>
      <c r="AD3377" s="15" t="s">
        <v>1494</v>
      </c>
      <c r="AE3377" s="15" t="s">
        <v>1495</v>
      </c>
      <c r="AF3377" s="15" t="s">
        <v>1387</v>
      </c>
      <c r="AL3377"/>
      <c r="AM3377"/>
    </row>
    <row r="3378" spans="1:43" s="15" customFormat="1">
      <c r="A3378" s="14">
        <v>45056.736296238429</v>
      </c>
      <c r="B3378" s="15" t="s">
        <v>1482</v>
      </c>
      <c r="C3378" s="15" t="s">
        <v>11</v>
      </c>
      <c r="D3378" s="14">
        <v>45056.736296238429</v>
      </c>
      <c r="E3378" s="15">
        <f t="shared" ca="1" si="92"/>
        <v>1757</v>
      </c>
      <c r="F3378" s="15" t="s">
        <v>12</v>
      </c>
      <c r="G3378" s="15" t="s">
        <v>13</v>
      </c>
      <c r="H3378" s="15" t="s">
        <v>33</v>
      </c>
      <c r="I3378" s="15" t="s">
        <v>34</v>
      </c>
      <c r="J3378" s="15" t="s">
        <v>1483</v>
      </c>
      <c r="K3378" s="16" t="s">
        <v>1484</v>
      </c>
      <c r="L3378" s="15" t="s">
        <v>1485</v>
      </c>
      <c r="M3378" s="15" t="s">
        <v>1486</v>
      </c>
      <c r="N3378" s="15" t="s">
        <v>1487</v>
      </c>
      <c r="O3378" s="15" t="s">
        <v>114</v>
      </c>
      <c r="P3378" s="15" t="s">
        <v>42</v>
      </c>
      <c r="Q3378" s="15" t="s">
        <v>1488</v>
      </c>
      <c r="R3378" s="16" t="s">
        <v>1489</v>
      </c>
      <c r="S3378" s="16" t="s">
        <v>1490</v>
      </c>
      <c r="T3378" s="16" t="s">
        <v>1491</v>
      </c>
      <c r="U3378" s="18">
        <v>45148</v>
      </c>
      <c r="V3378" s="18">
        <v>45148</v>
      </c>
      <c r="W3378" s="15" t="s">
        <v>1492</v>
      </c>
      <c r="X3378" s="15" t="s">
        <v>1493</v>
      </c>
      <c r="Y3378" s="15" t="s">
        <v>41</v>
      </c>
      <c r="Z3378" s="15" t="s">
        <v>1579</v>
      </c>
      <c r="AA3378" s="15" t="s">
        <v>42</v>
      </c>
      <c r="AD3378" s="15" t="s">
        <v>1494</v>
      </c>
      <c r="AE3378" s="15" t="s">
        <v>1495</v>
      </c>
      <c r="AF3378" s="15" t="s">
        <v>1387</v>
      </c>
      <c r="AL3378"/>
    </row>
    <row r="3379" spans="1:43" s="15" customFormat="1">
      <c r="A3379" s="14">
        <v>45087.736296238429</v>
      </c>
      <c r="B3379" s="15" t="s">
        <v>1482</v>
      </c>
      <c r="C3379" s="15" t="s">
        <v>11</v>
      </c>
      <c r="D3379" s="14">
        <v>45087.736296238429</v>
      </c>
      <c r="E3379" s="15">
        <f t="shared" ca="1" si="92"/>
        <v>1641</v>
      </c>
      <c r="F3379" s="15" t="s">
        <v>12</v>
      </c>
      <c r="G3379" s="15" t="s">
        <v>13</v>
      </c>
      <c r="H3379" s="15" t="s">
        <v>33</v>
      </c>
      <c r="I3379" s="15" t="s">
        <v>34</v>
      </c>
      <c r="J3379" s="15" t="s">
        <v>1483</v>
      </c>
      <c r="K3379" s="16" t="s">
        <v>1484</v>
      </c>
      <c r="L3379" s="15" t="s">
        <v>1485</v>
      </c>
      <c r="M3379" s="15" t="s">
        <v>1486</v>
      </c>
      <c r="N3379" s="15" t="s">
        <v>1487</v>
      </c>
      <c r="O3379" s="15" t="s">
        <v>114</v>
      </c>
      <c r="P3379" s="15" t="s">
        <v>42</v>
      </c>
      <c r="Q3379" s="15" t="s">
        <v>1488</v>
      </c>
      <c r="R3379" s="16" t="s">
        <v>1489</v>
      </c>
      <c r="S3379" s="16" t="s">
        <v>1490</v>
      </c>
      <c r="T3379" s="16" t="s">
        <v>1491</v>
      </c>
      <c r="U3379" s="18">
        <v>45148</v>
      </c>
      <c r="V3379" s="18">
        <v>45148</v>
      </c>
      <c r="W3379" s="15" t="s">
        <v>1492</v>
      </c>
      <c r="X3379" s="15" t="s">
        <v>1493</v>
      </c>
      <c r="Y3379" s="15" t="s">
        <v>41</v>
      </c>
      <c r="Z3379" s="15" t="s">
        <v>1579</v>
      </c>
      <c r="AA3379" s="15" t="s">
        <v>42</v>
      </c>
      <c r="AD3379" s="15" t="s">
        <v>1494</v>
      </c>
      <c r="AE3379" s="15" t="s">
        <v>1495</v>
      </c>
      <c r="AF3379" s="15" t="s">
        <v>1387</v>
      </c>
      <c r="AL3379"/>
    </row>
    <row r="3380" spans="1:43" s="15" customFormat="1">
      <c r="A3380" s="14">
        <v>45117.736296238429</v>
      </c>
      <c r="B3380" s="15" t="s">
        <v>1482</v>
      </c>
      <c r="C3380" s="15" t="s">
        <v>11</v>
      </c>
      <c r="D3380" s="14">
        <v>45117.736296238429</v>
      </c>
      <c r="E3380" s="15">
        <f t="shared" ca="1" si="92"/>
        <v>1526</v>
      </c>
      <c r="F3380" s="15" t="s">
        <v>12</v>
      </c>
      <c r="G3380" s="15" t="s">
        <v>13</v>
      </c>
      <c r="H3380" s="15" t="s">
        <v>33</v>
      </c>
      <c r="I3380" s="15" t="s">
        <v>34</v>
      </c>
      <c r="J3380" s="15" t="s">
        <v>1483</v>
      </c>
      <c r="K3380" s="16" t="s">
        <v>1484</v>
      </c>
      <c r="L3380" s="15" t="s">
        <v>1485</v>
      </c>
      <c r="M3380" s="15" t="s">
        <v>1486</v>
      </c>
      <c r="N3380" s="15" t="s">
        <v>1487</v>
      </c>
      <c r="O3380" s="15" t="s">
        <v>114</v>
      </c>
      <c r="P3380" s="15" t="s">
        <v>42</v>
      </c>
      <c r="Q3380" s="15" t="s">
        <v>1488</v>
      </c>
      <c r="R3380" s="16" t="s">
        <v>1489</v>
      </c>
      <c r="S3380" s="16" t="s">
        <v>1490</v>
      </c>
      <c r="T3380" s="16" t="s">
        <v>1491</v>
      </c>
      <c r="U3380" s="18">
        <v>45148</v>
      </c>
      <c r="V3380" s="18">
        <v>45148</v>
      </c>
      <c r="W3380" s="15" t="s">
        <v>1492</v>
      </c>
      <c r="X3380" s="15" t="s">
        <v>1493</v>
      </c>
      <c r="Y3380" s="15" t="s">
        <v>41</v>
      </c>
      <c r="Z3380" s="15" t="s">
        <v>1579</v>
      </c>
      <c r="AA3380" s="15" t="s">
        <v>42</v>
      </c>
      <c r="AD3380" s="15" t="s">
        <v>1494</v>
      </c>
      <c r="AE3380" s="15" t="s">
        <v>1495</v>
      </c>
      <c r="AF3380" s="15" t="s">
        <v>1387</v>
      </c>
      <c r="AL3380"/>
      <c r="AO3380"/>
    </row>
    <row r="3381" spans="1:43" s="15" customFormat="1">
      <c r="A3381" s="14">
        <v>45148.736296238429</v>
      </c>
      <c r="B3381" s="15" t="s">
        <v>1482</v>
      </c>
      <c r="C3381" s="15" t="s">
        <v>11</v>
      </c>
      <c r="D3381" s="14">
        <v>45148.736296238429</v>
      </c>
      <c r="E3381" s="15">
        <f t="shared" ca="1" si="92"/>
        <v>1842</v>
      </c>
      <c r="F3381" s="15" t="s">
        <v>12</v>
      </c>
      <c r="G3381" s="15" t="s">
        <v>13</v>
      </c>
      <c r="H3381" s="15" t="s">
        <v>33</v>
      </c>
      <c r="I3381" s="15" t="s">
        <v>34</v>
      </c>
      <c r="J3381" s="15" t="s">
        <v>1483</v>
      </c>
      <c r="K3381" s="16" t="s">
        <v>1484</v>
      </c>
      <c r="L3381" s="15" t="s">
        <v>1485</v>
      </c>
      <c r="M3381" s="15" t="s">
        <v>1486</v>
      </c>
      <c r="N3381" s="15" t="s">
        <v>1487</v>
      </c>
      <c r="O3381" s="15" t="s">
        <v>114</v>
      </c>
      <c r="P3381" s="15" t="s">
        <v>42</v>
      </c>
      <c r="Q3381" s="15" t="s">
        <v>1488</v>
      </c>
      <c r="R3381" s="16" t="s">
        <v>1489</v>
      </c>
      <c r="S3381" s="16" t="s">
        <v>1490</v>
      </c>
      <c r="T3381" s="16" t="s">
        <v>1491</v>
      </c>
      <c r="U3381" s="18">
        <v>45148</v>
      </c>
      <c r="V3381" s="18">
        <v>45148</v>
      </c>
      <c r="W3381" s="15" t="s">
        <v>1492</v>
      </c>
      <c r="X3381" s="15" t="s">
        <v>1493</v>
      </c>
      <c r="Y3381" s="15" t="s">
        <v>41</v>
      </c>
      <c r="Z3381" s="15" t="s">
        <v>1579</v>
      </c>
      <c r="AA3381" s="15" t="s">
        <v>42</v>
      </c>
      <c r="AD3381" s="15" t="s">
        <v>1494</v>
      </c>
      <c r="AE3381" s="15" t="s">
        <v>1495</v>
      </c>
      <c r="AF3381" s="15" t="s">
        <v>1387</v>
      </c>
      <c r="AL3381"/>
      <c r="AO3381"/>
    </row>
    <row r="3382" spans="1:43" s="15" customFormat="1">
      <c r="A3382" s="14">
        <v>45179.736296238429</v>
      </c>
      <c r="B3382" s="15" t="s">
        <v>1482</v>
      </c>
      <c r="C3382" s="15" t="s">
        <v>11</v>
      </c>
      <c r="D3382" s="14">
        <v>45179.736296238429</v>
      </c>
      <c r="E3382" s="15">
        <f t="shared" ca="1" si="92"/>
        <v>2263</v>
      </c>
      <c r="F3382" s="15" t="s">
        <v>12</v>
      </c>
      <c r="G3382" s="15" t="s">
        <v>13</v>
      </c>
      <c r="H3382" s="15" t="s">
        <v>33</v>
      </c>
      <c r="I3382" s="15" t="s">
        <v>34</v>
      </c>
      <c r="J3382" s="15" t="s">
        <v>1483</v>
      </c>
      <c r="K3382" s="16" t="s">
        <v>1484</v>
      </c>
      <c r="L3382" s="15" t="s">
        <v>1485</v>
      </c>
      <c r="M3382" s="15" t="s">
        <v>1486</v>
      </c>
      <c r="N3382" s="15" t="s">
        <v>1487</v>
      </c>
      <c r="O3382" s="15" t="s">
        <v>114</v>
      </c>
      <c r="P3382" s="15" t="s">
        <v>42</v>
      </c>
      <c r="Q3382" s="15" t="s">
        <v>1488</v>
      </c>
      <c r="R3382" s="16" t="s">
        <v>1489</v>
      </c>
      <c r="S3382" s="16" t="s">
        <v>1490</v>
      </c>
      <c r="T3382" s="16" t="s">
        <v>1491</v>
      </c>
      <c r="U3382" s="18">
        <v>45148</v>
      </c>
      <c r="V3382" s="18">
        <v>45148</v>
      </c>
      <c r="W3382" s="15" t="s">
        <v>1492</v>
      </c>
      <c r="X3382" s="15" t="s">
        <v>1493</v>
      </c>
      <c r="Y3382" s="15" t="s">
        <v>41</v>
      </c>
      <c r="Z3382" s="15" t="s">
        <v>1579</v>
      </c>
      <c r="AA3382" s="15" t="s">
        <v>42</v>
      </c>
      <c r="AD3382" s="15" t="s">
        <v>1494</v>
      </c>
      <c r="AE3382" s="15" t="s">
        <v>1495</v>
      </c>
      <c r="AF3382" s="15" t="s">
        <v>1387</v>
      </c>
      <c r="AL3382"/>
      <c r="AO3382"/>
    </row>
    <row r="3383" spans="1:43" s="15" customFormat="1">
      <c r="A3383" s="14">
        <v>45209.736296238429</v>
      </c>
      <c r="B3383" s="15" t="s">
        <v>1482</v>
      </c>
      <c r="C3383" s="15" t="s">
        <v>11</v>
      </c>
      <c r="D3383" s="14">
        <v>45209.736296238429</v>
      </c>
      <c r="E3383" s="15">
        <f t="shared" ca="1" si="92"/>
        <v>1775</v>
      </c>
      <c r="F3383" s="15" t="s">
        <v>12</v>
      </c>
      <c r="G3383" s="15" t="s">
        <v>13</v>
      </c>
      <c r="H3383" s="15" t="s">
        <v>33</v>
      </c>
      <c r="I3383" s="15" t="s">
        <v>34</v>
      </c>
      <c r="J3383" s="15" t="s">
        <v>1483</v>
      </c>
      <c r="K3383" s="16" t="s">
        <v>1484</v>
      </c>
      <c r="L3383" s="15" t="s">
        <v>1485</v>
      </c>
      <c r="M3383" s="15" t="s">
        <v>1486</v>
      </c>
      <c r="N3383" s="15" t="s">
        <v>1487</v>
      </c>
      <c r="O3383" s="15" t="s">
        <v>114</v>
      </c>
      <c r="P3383" s="15" t="s">
        <v>42</v>
      </c>
      <c r="Q3383" s="15" t="s">
        <v>1488</v>
      </c>
      <c r="R3383" s="16" t="s">
        <v>1489</v>
      </c>
      <c r="S3383" s="16" t="s">
        <v>1490</v>
      </c>
      <c r="T3383" s="16" t="s">
        <v>1491</v>
      </c>
      <c r="U3383" s="18">
        <v>45148</v>
      </c>
      <c r="V3383" s="18">
        <v>45148</v>
      </c>
      <c r="W3383" s="15" t="s">
        <v>1492</v>
      </c>
      <c r="X3383" s="15" t="s">
        <v>1493</v>
      </c>
      <c r="Y3383" s="15" t="s">
        <v>41</v>
      </c>
      <c r="Z3383" s="15" t="s">
        <v>1579</v>
      </c>
      <c r="AA3383" s="15" t="s">
        <v>42</v>
      </c>
      <c r="AD3383" s="15" t="s">
        <v>1494</v>
      </c>
      <c r="AE3383" s="15" t="s">
        <v>1495</v>
      </c>
      <c r="AF3383" s="15" t="s">
        <v>1387</v>
      </c>
      <c r="AO3383"/>
    </row>
    <row r="3384" spans="1:43" s="15" customFormat="1">
      <c r="A3384" s="14">
        <v>45240.736296238429</v>
      </c>
      <c r="B3384" s="15" t="s">
        <v>1482</v>
      </c>
      <c r="C3384" s="15" t="s">
        <v>11</v>
      </c>
      <c r="D3384" s="14">
        <v>45240.736296238429</v>
      </c>
      <c r="E3384" s="15">
        <f t="shared" ca="1" si="92"/>
        <v>1687</v>
      </c>
      <c r="F3384" s="15" t="s">
        <v>12</v>
      </c>
      <c r="G3384" s="15" t="s">
        <v>13</v>
      </c>
      <c r="H3384" s="15" t="s">
        <v>33</v>
      </c>
      <c r="I3384" s="15" t="s">
        <v>34</v>
      </c>
      <c r="J3384" s="15" t="s">
        <v>1483</v>
      </c>
      <c r="K3384" s="16" t="s">
        <v>1484</v>
      </c>
      <c r="L3384" s="15" t="s">
        <v>1485</v>
      </c>
      <c r="M3384" s="15" t="s">
        <v>1486</v>
      </c>
      <c r="N3384" s="15" t="s">
        <v>1487</v>
      </c>
      <c r="O3384" s="15" t="s">
        <v>114</v>
      </c>
      <c r="P3384" s="15" t="s">
        <v>42</v>
      </c>
      <c r="Q3384" s="15" t="s">
        <v>1488</v>
      </c>
      <c r="R3384" s="16" t="s">
        <v>1489</v>
      </c>
      <c r="S3384" s="16" t="s">
        <v>1490</v>
      </c>
      <c r="T3384" s="16" t="s">
        <v>1491</v>
      </c>
      <c r="U3384" s="18">
        <v>45148</v>
      </c>
      <c r="V3384" s="18">
        <v>45148</v>
      </c>
      <c r="W3384" s="15" t="s">
        <v>1492</v>
      </c>
      <c r="X3384" s="15" t="s">
        <v>1493</v>
      </c>
      <c r="Y3384" s="15" t="s">
        <v>41</v>
      </c>
      <c r="Z3384" s="15" t="s">
        <v>1579</v>
      </c>
      <c r="AA3384" s="15" t="s">
        <v>42</v>
      </c>
      <c r="AD3384" s="15" t="s">
        <v>1494</v>
      </c>
      <c r="AE3384" s="15" t="s">
        <v>1495</v>
      </c>
      <c r="AF3384" s="15" t="s">
        <v>1387</v>
      </c>
      <c r="AO3384"/>
    </row>
    <row r="3385" spans="1:43" s="15" customFormat="1">
      <c r="A3385" s="14">
        <v>45270.736296238429</v>
      </c>
      <c r="B3385" s="15" t="s">
        <v>1482</v>
      </c>
      <c r="C3385" s="15" t="s">
        <v>11</v>
      </c>
      <c r="D3385" s="14">
        <v>45270.736296238429</v>
      </c>
      <c r="E3385" s="15">
        <f t="shared" ca="1" si="92"/>
        <v>2124</v>
      </c>
      <c r="F3385" s="15" t="s">
        <v>12</v>
      </c>
      <c r="G3385" s="15" t="s">
        <v>13</v>
      </c>
      <c r="H3385" s="15" t="s">
        <v>33</v>
      </c>
      <c r="I3385" s="15" t="s">
        <v>34</v>
      </c>
      <c r="J3385" s="15" t="s">
        <v>1483</v>
      </c>
      <c r="K3385" s="16" t="s">
        <v>1484</v>
      </c>
      <c r="L3385" s="15" t="s">
        <v>1485</v>
      </c>
      <c r="M3385" s="15" t="s">
        <v>1486</v>
      </c>
      <c r="N3385" s="15" t="s">
        <v>1487</v>
      </c>
      <c r="O3385" s="15" t="s">
        <v>114</v>
      </c>
      <c r="P3385" s="15" t="s">
        <v>42</v>
      </c>
      <c r="Q3385" s="15" t="s">
        <v>1488</v>
      </c>
      <c r="R3385" s="16" t="s">
        <v>1489</v>
      </c>
      <c r="S3385" s="16" t="s">
        <v>1490</v>
      </c>
      <c r="T3385" s="16" t="s">
        <v>1491</v>
      </c>
      <c r="U3385" s="18">
        <v>45148</v>
      </c>
      <c r="V3385" s="18">
        <v>45148</v>
      </c>
      <c r="W3385" s="15" t="s">
        <v>1492</v>
      </c>
      <c r="X3385" s="15" t="s">
        <v>1493</v>
      </c>
      <c r="Y3385" s="15" t="s">
        <v>41</v>
      </c>
      <c r="Z3385" s="15" t="s">
        <v>1579</v>
      </c>
      <c r="AA3385" s="15" t="s">
        <v>42</v>
      </c>
      <c r="AD3385" s="15" t="s">
        <v>1494</v>
      </c>
      <c r="AE3385" s="15" t="s">
        <v>1495</v>
      </c>
      <c r="AF3385" s="15" t="s">
        <v>1387</v>
      </c>
      <c r="AO3385"/>
    </row>
    <row r="3386" spans="1:43" s="15" customFormat="1">
      <c r="A3386" s="14">
        <v>44206.780104166668</v>
      </c>
      <c r="B3386" s="15" t="s">
        <v>1496</v>
      </c>
      <c r="C3386" s="15" t="s">
        <v>11</v>
      </c>
      <c r="D3386" s="14">
        <v>44206.780104166668</v>
      </c>
      <c r="E3386" s="15">
        <f ca="1">RANDBETWEEN(2100,3500)</f>
        <v>3306</v>
      </c>
      <c r="F3386" s="15" t="s">
        <v>12</v>
      </c>
      <c r="G3386" s="15" t="s">
        <v>13</v>
      </c>
      <c r="H3386" s="15" t="s">
        <v>33</v>
      </c>
      <c r="I3386" s="15" t="s">
        <v>34</v>
      </c>
      <c r="J3386" s="15" t="s">
        <v>1497</v>
      </c>
      <c r="K3386" s="16" t="s">
        <v>1498</v>
      </c>
      <c r="L3386" s="15" t="s">
        <v>1499</v>
      </c>
      <c r="M3386" s="15" t="s">
        <v>1500</v>
      </c>
      <c r="N3386" s="15" t="s">
        <v>1501</v>
      </c>
      <c r="O3386" s="15" t="s">
        <v>194</v>
      </c>
      <c r="P3386" s="15" t="s">
        <v>42</v>
      </c>
      <c r="Q3386" s="15" t="s">
        <v>1502</v>
      </c>
      <c r="R3386" s="16" t="s">
        <v>1503</v>
      </c>
      <c r="S3386" s="16" t="s">
        <v>1504</v>
      </c>
      <c r="T3386" s="16" t="s">
        <v>1505</v>
      </c>
      <c r="U3386" s="18">
        <v>45148</v>
      </c>
      <c r="V3386" s="18">
        <v>45514</v>
      </c>
      <c r="W3386" s="15" t="s">
        <v>1506</v>
      </c>
      <c r="X3386" s="15" t="s">
        <v>1507</v>
      </c>
      <c r="Y3386" s="15" t="s">
        <v>41</v>
      </c>
      <c r="Z3386" s="15" t="s">
        <v>1580</v>
      </c>
      <c r="AA3386" s="15" t="s">
        <v>42</v>
      </c>
      <c r="AD3386" s="15" t="s">
        <v>1508</v>
      </c>
      <c r="AE3386" s="15" t="s">
        <v>1509</v>
      </c>
      <c r="AF3386" s="15" t="s">
        <v>1510</v>
      </c>
      <c r="AJ3386"/>
      <c r="AP3386"/>
      <c r="AQ3386"/>
    </row>
    <row r="3387" spans="1:43" s="15" customFormat="1">
      <c r="A3387" s="14">
        <v>44237.780104166668</v>
      </c>
      <c r="B3387" s="15" t="s">
        <v>1496</v>
      </c>
      <c r="C3387" s="15" t="s">
        <v>11</v>
      </c>
      <c r="D3387" s="14">
        <v>44237.780104166668</v>
      </c>
      <c r="E3387" s="15">
        <f t="shared" ref="E3387:E3421" ca="1" si="93">RANDBETWEEN(2100,3500)</f>
        <v>2580</v>
      </c>
      <c r="F3387" s="15" t="s">
        <v>12</v>
      </c>
      <c r="G3387" s="15" t="s">
        <v>13</v>
      </c>
      <c r="H3387" s="15" t="s">
        <v>33</v>
      </c>
      <c r="I3387" s="15" t="s">
        <v>34</v>
      </c>
      <c r="J3387" s="15" t="s">
        <v>1497</v>
      </c>
      <c r="K3387" s="16" t="s">
        <v>1498</v>
      </c>
      <c r="L3387" s="15" t="s">
        <v>1499</v>
      </c>
      <c r="M3387" s="15" t="s">
        <v>1500</v>
      </c>
      <c r="N3387" s="15" t="s">
        <v>1501</v>
      </c>
      <c r="O3387" s="15" t="s">
        <v>194</v>
      </c>
      <c r="P3387" s="15" t="s">
        <v>42</v>
      </c>
      <c r="Q3387" s="15" t="s">
        <v>1502</v>
      </c>
      <c r="R3387" s="16" t="s">
        <v>1503</v>
      </c>
      <c r="S3387" s="16" t="s">
        <v>1504</v>
      </c>
      <c r="T3387" s="16" t="s">
        <v>1505</v>
      </c>
      <c r="U3387" s="18">
        <v>45148</v>
      </c>
      <c r="V3387" s="18">
        <v>45514</v>
      </c>
      <c r="W3387" s="15" t="s">
        <v>1506</v>
      </c>
      <c r="X3387" s="15" t="s">
        <v>1507</v>
      </c>
      <c r="Y3387" s="15" t="s">
        <v>41</v>
      </c>
      <c r="Z3387" s="15" t="s">
        <v>1580</v>
      </c>
      <c r="AA3387" s="15" t="s">
        <v>42</v>
      </c>
      <c r="AD3387" s="15" t="s">
        <v>1508</v>
      </c>
      <c r="AE3387" s="15" t="s">
        <v>1509</v>
      </c>
      <c r="AF3387" s="15" t="s">
        <v>1510</v>
      </c>
      <c r="AJ3387"/>
      <c r="AP3387"/>
      <c r="AQ3387"/>
    </row>
    <row r="3388" spans="1:43" s="15" customFormat="1">
      <c r="A3388" s="14">
        <v>44265.780104166668</v>
      </c>
      <c r="B3388" s="15" t="s">
        <v>1496</v>
      </c>
      <c r="C3388" s="15" t="s">
        <v>11</v>
      </c>
      <c r="D3388" s="14">
        <v>44265.780104166668</v>
      </c>
      <c r="E3388" s="15">
        <f t="shared" ca="1" si="93"/>
        <v>2400</v>
      </c>
      <c r="F3388" s="15" t="s">
        <v>12</v>
      </c>
      <c r="G3388" s="15" t="s">
        <v>13</v>
      </c>
      <c r="H3388" s="15" t="s">
        <v>33</v>
      </c>
      <c r="I3388" s="15" t="s">
        <v>34</v>
      </c>
      <c r="J3388" s="15" t="s">
        <v>1497</v>
      </c>
      <c r="K3388" s="16" t="s">
        <v>1498</v>
      </c>
      <c r="L3388" s="15" t="s">
        <v>1499</v>
      </c>
      <c r="M3388" s="15" t="s">
        <v>1500</v>
      </c>
      <c r="N3388" s="15" t="s">
        <v>1501</v>
      </c>
      <c r="O3388" s="15" t="s">
        <v>194</v>
      </c>
      <c r="P3388" s="15" t="s">
        <v>42</v>
      </c>
      <c r="Q3388" s="15" t="s">
        <v>1502</v>
      </c>
      <c r="R3388" s="16" t="s">
        <v>1503</v>
      </c>
      <c r="S3388" s="16" t="s">
        <v>1504</v>
      </c>
      <c r="T3388" s="16" t="s">
        <v>1505</v>
      </c>
      <c r="U3388" s="18">
        <v>45148</v>
      </c>
      <c r="V3388" s="18">
        <v>45514</v>
      </c>
      <c r="W3388" s="15" t="s">
        <v>1506</v>
      </c>
      <c r="X3388" s="15" t="s">
        <v>1507</v>
      </c>
      <c r="Y3388" s="15" t="s">
        <v>41</v>
      </c>
      <c r="Z3388" s="15" t="s">
        <v>1580</v>
      </c>
      <c r="AA3388" s="15" t="s">
        <v>42</v>
      </c>
      <c r="AD3388" s="15" t="s">
        <v>1508</v>
      </c>
      <c r="AE3388" s="15" t="s">
        <v>1509</v>
      </c>
      <c r="AF3388" s="15" t="s">
        <v>1510</v>
      </c>
      <c r="AJ3388"/>
      <c r="AP3388"/>
      <c r="AQ3388"/>
    </row>
    <row r="3389" spans="1:43" s="15" customFormat="1">
      <c r="A3389" s="14">
        <v>44296.780104166668</v>
      </c>
      <c r="B3389" s="15" t="s">
        <v>1496</v>
      </c>
      <c r="C3389" s="15" t="s">
        <v>11</v>
      </c>
      <c r="D3389" s="14">
        <v>44296.780104166668</v>
      </c>
      <c r="E3389" s="15">
        <f t="shared" ca="1" si="93"/>
        <v>2309</v>
      </c>
      <c r="F3389" s="15" t="s">
        <v>12</v>
      </c>
      <c r="G3389" s="15" t="s">
        <v>13</v>
      </c>
      <c r="H3389" s="15" t="s">
        <v>33</v>
      </c>
      <c r="I3389" s="15" t="s">
        <v>34</v>
      </c>
      <c r="J3389" s="15" t="s">
        <v>1497</v>
      </c>
      <c r="K3389" s="16" t="s">
        <v>1498</v>
      </c>
      <c r="L3389" s="15" t="s">
        <v>1499</v>
      </c>
      <c r="M3389" s="15" t="s">
        <v>1500</v>
      </c>
      <c r="N3389" s="15" t="s">
        <v>1501</v>
      </c>
      <c r="O3389" s="15" t="s">
        <v>194</v>
      </c>
      <c r="P3389" s="15" t="s">
        <v>42</v>
      </c>
      <c r="Q3389" s="15" t="s">
        <v>1502</v>
      </c>
      <c r="R3389" s="16" t="s">
        <v>1503</v>
      </c>
      <c r="S3389" s="16" t="s">
        <v>1504</v>
      </c>
      <c r="T3389" s="16" t="s">
        <v>1505</v>
      </c>
      <c r="U3389" s="18">
        <v>45148</v>
      </c>
      <c r="V3389" s="18">
        <v>45514</v>
      </c>
      <c r="W3389" s="15" t="s">
        <v>1506</v>
      </c>
      <c r="X3389" s="15" t="s">
        <v>1507</v>
      </c>
      <c r="Y3389" s="15" t="s">
        <v>41</v>
      </c>
      <c r="Z3389" s="15" t="s">
        <v>1580</v>
      </c>
      <c r="AA3389" s="15" t="s">
        <v>42</v>
      </c>
      <c r="AD3389" s="15" t="s">
        <v>1508</v>
      </c>
      <c r="AE3389" s="15" t="s">
        <v>1509</v>
      </c>
      <c r="AF3389" s="15" t="s">
        <v>1510</v>
      </c>
      <c r="AJ3389"/>
      <c r="AP3389"/>
      <c r="AQ3389"/>
    </row>
    <row r="3390" spans="1:43" s="15" customFormat="1">
      <c r="A3390" s="14">
        <v>44326.780104166668</v>
      </c>
      <c r="B3390" s="15" t="s">
        <v>1496</v>
      </c>
      <c r="C3390" s="15" t="s">
        <v>11</v>
      </c>
      <c r="D3390" s="14">
        <v>44326.780104166668</v>
      </c>
      <c r="E3390" s="15">
        <f t="shared" ca="1" si="93"/>
        <v>3074</v>
      </c>
      <c r="F3390" s="15" t="s">
        <v>12</v>
      </c>
      <c r="G3390" s="15" t="s">
        <v>13</v>
      </c>
      <c r="H3390" s="15" t="s">
        <v>33</v>
      </c>
      <c r="I3390" s="15" t="s">
        <v>34</v>
      </c>
      <c r="J3390" s="15" t="s">
        <v>1497</v>
      </c>
      <c r="K3390" s="16" t="s">
        <v>1498</v>
      </c>
      <c r="L3390" s="15" t="s">
        <v>1499</v>
      </c>
      <c r="M3390" s="15" t="s">
        <v>1500</v>
      </c>
      <c r="N3390" s="15" t="s">
        <v>1501</v>
      </c>
      <c r="O3390" s="15" t="s">
        <v>194</v>
      </c>
      <c r="P3390" s="15" t="s">
        <v>42</v>
      </c>
      <c r="Q3390" s="15" t="s">
        <v>1502</v>
      </c>
      <c r="R3390" s="16" t="s">
        <v>1503</v>
      </c>
      <c r="S3390" s="16" t="s">
        <v>1504</v>
      </c>
      <c r="T3390" s="16" t="s">
        <v>1505</v>
      </c>
      <c r="U3390" s="18">
        <v>45148</v>
      </c>
      <c r="V3390" s="18">
        <v>45514</v>
      </c>
      <c r="W3390" s="15" t="s">
        <v>1506</v>
      </c>
      <c r="X3390" s="15" t="s">
        <v>1507</v>
      </c>
      <c r="Y3390" s="15" t="s">
        <v>41</v>
      </c>
      <c r="Z3390" s="15" t="s">
        <v>1580</v>
      </c>
      <c r="AA3390" s="15" t="s">
        <v>42</v>
      </c>
      <c r="AD3390" s="15" t="s">
        <v>1508</v>
      </c>
      <c r="AE3390" s="15" t="s">
        <v>1509</v>
      </c>
      <c r="AF3390" s="15" t="s">
        <v>1510</v>
      </c>
      <c r="AJ3390"/>
      <c r="AP3390"/>
      <c r="AQ3390"/>
    </row>
    <row r="3391" spans="1:43" s="15" customFormat="1">
      <c r="A3391" s="14">
        <v>44357.780104166668</v>
      </c>
      <c r="B3391" s="15" t="s">
        <v>1496</v>
      </c>
      <c r="C3391" s="15" t="s">
        <v>11</v>
      </c>
      <c r="D3391" s="14">
        <v>44357.780104166668</v>
      </c>
      <c r="E3391" s="15">
        <f t="shared" ca="1" si="93"/>
        <v>2770</v>
      </c>
      <c r="F3391" s="15" t="s">
        <v>12</v>
      </c>
      <c r="G3391" s="15" t="s">
        <v>13</v>
      </c>
      <c r="H3391" s="15" t="s">
        <v>33</v>
      </c>
      <c r="I3391" s="15" t="s">
        <v>34</v>
      </c>
      <c r="J3391" s="15" t="s">
        <v>1497</v>
      </c>
      <c r="K3391" s="16" t="s">
        <v>1498</v>
      </c>
      <c r="L3391" s="15" t="s">
        <v>1499</v>
      </c>
      <c r="M3391" s="15" t="s">
        <v>1500</v>
      </c>
      <c r="N3391" s="15" t="s">
        <v>1501</v>
      </c>
      <c r="O3391" s="15" t="s">
        <v>194</v>
      </c>
      <c r="P3391" s="15" t="s">
        <v>42</v>
      </c>
      <c r="Q3391" s="15" t="s">
        <v>1502</v>
      </c>
      <c r="R3391" s="16" t="s">
        <v>1503</v>
      </c>
      <c r="S3391" s="16" t="s">
        <v>1504</v>
      </c>
      <c r="T3391" s="16" t="s">
        <v>1505</v>
      </c>
      <c r="U3391" s="18">
        <v>45148</v>
      </c>
      <c r="V3391" s="18">
        <v>45514</v>
      </c>
      <c r="W3391" s="15" t="s">
        <v>1506</v>
      </c>
      <c r="X3391" s="15" t="s">
        <v>1507</v>
      </c>
      <c r="Y3391" s="15" t="s">
        <v>41</v>
      </c>
      <c r="Z3391" s="15" t="s">
        <v>1580</v>
      </c>
      <c r="AA3391" s="15" t="s">
        <v>42</v>
      </c>
      <c r="AD3391" s="15" t="s">
        <v>1508</v>
      </c>
      <c r="AE3391" s="15" t="s">
        <v>1509</v>
      </c>
      <c r="AF3391" s="15" t="s">
        <v>1510</v>
      </c>
      <c r="AP3391"/>
      <c r="AQ3391"/>
    </row>
    <row r="3392" spans="1:43" s="15" customFormat="1">
      <c r="A3392" s="14">
        <v>44387.780104166668</v>
      </c>
      <c r="B3392" s="15" t="s">
        <v>1496</v>
      </c>
      <c r="C3392" s="15" t="s">
        <v>11</v>
      </c>
      <c r="D3392" s="14">
        <v>44387.780104166668</v>
      </c>
      <c r="E3392" s="15">
        <f t="shared" ca="1" si="93"/>
        <v>2235</v>
      </c>
      <c r="F3392" s="15" t="s">
        <v>12</v>
      </c>
      <c r="G3392" s="15" t="s">
        <v>13</v>
      </c>
      <c r="H3392" s="15" t="s">
        <v>33</v>
      </c>
      <c r="I3392" s="15" t="s">
        <v>34</v>
      </c>
      <c r="J3392" s="15" t="s">
        <v>1497</v>
      </c>
      <c r="K3392" s="16" t="s">
        <v>1498</v>
      </c>
      <c r="L3392" s="15" t="s">
        <v>1499</v>
      </c>
      <c r="M3392" s="15" t="s">
        <v>1500</v>
      </c>
      <c r="N3392" s="15" t="s">
        <v>1501</v>
      </c>
      <c r="O3392" s="15" t="s">
        <v>194</v>
      </c>
      <c r="P3392" s="15" t="s">
        <v>42</v>
      </c>
      <c r="Q3392" s="15" t="s">
        <v>1502</v>
      </c>
      <c r="R3392" s="16" t="s">
        <v>1503</v>
      </c>
      <c r="S3392" s="16" t="s">
        <v>1504</v>
      </c>
      <c r="T3392" s="16" t="s">
        <v>1505</v>
      </c>
      <c r="U3392" s="18">
        <v>45148</v>
      </c>
      <c r="V3392" s="18">
        <v>45514</v>
      </c>
      <c r="W3392" s="15" t="s">
        <v>1506</v>
      </c>
      <c r="X3392" s="15" t="s">
        <v>1507</v>
      </c>
      <c r="Y3392" s="15" t="s">
        <v>41</v>
      </c>
      <c r="Z3392" s="15" t="s">
        <v>1580</v>
      </c>
      <c r="AA3392" s="15" t="s">
        <v>42</v>
      </c>
      <c r="AD3392" s="15" t="s">
        <v>1508</v>
      </c>
      <c r="AE3392" s="15" t="s">
        <v>1509</v>
      </c>
      <c r="AF3392" s="15" t="s">
        <v>1510</v>
      </c>
    </row>
    <row r="3393" spans="1:44" s="15" customFormat="1">
      <c r="A3393" s="14">
        <v>44418.780104166668</v>
      </c>
      <c r="B3393" s="15" t="s">
        <v>1496</v>
      </c>
      <c r="C3393" s="15" t="s">
        <v>11</v>
      </c>
      <c r="D3393" s="14">
        <v>44418.780104166668</v>
      </c>
      <c r="E3393" s="15">
        <f t="shared" ca="1" si="93"/>
        <v>2613</v>
      </c>
      <c r="F3393" s="15" t="s">
        <v>12</v>
      </c>
      <c r="G3393" s="15" t="s">
        <v>13</v>
      </c>
      <c r="H3393" s="15" t="s">
        <v>33</v>
      </c>
      <c r="I3393" s="15" t="s">
        <v>34</v>
      </c>
      <c r="J3393" s="15" t="s">
        <v>1497</v>
      </c>
      <c r="K3393" s="16" t="s">
        <v>1498</v>
      </c>
      <c r="L3393" s="15" t="s">
        <v>1499</v>
      </c>
      <c r="M3393" s="15" t="s">
        <v>1500</v>
      </c>
      <c r="N3393" s="15" t="s">
        <v>1501</v>
      </c>
      <c r="O3393" s="15" t="s">
        <v>194</v>
      </c>
      <c r="P3393" s="15" t="s">
        <v>42</v>
      </c>
      <c r="Q3393" s="15" t="s">
        <v>1502</v>
      </c>
      <c r="R3393" s="16" t="s">
        <v>1503</v>
      </c>
      <c r="S3393" s="16" t="s">
        <v>1504</v>
      </c>
      <c r="T3393" s="16" t="s">
        <v>1505</v>
      </c>
      <c r="U3393" s="18">
        <v>45148</v>
      </c>
      <c r="V3393" s="18">
        <v>45514</v>
      </c>
      <c r="W3393" s="15" t="s">
        <v>1506</v>
      </c>
      <c r="X3393" s="15" t="s">
        <v>1507</v>
      </c>
      <c r="Y3393" s="15" t="s">
        <v>41</v>
      </c>
      <c r="Z3393" s="15" t="s">
        <v>1580</v>
      </c>
      <c r="AA3393" s="15" t="s">
        <v>42</v>
      </c>
      <c r="AD3393" s="15" t="s">
        <v>1508</v>
      </c>
      <c r="AE3393" s="15" t="s">
        <v>1509</v>
      </c>
      <c r="AF3393" s="15" t="s">
        <v>1510</v>
      </c>
    </row>
    <row r="3394" spans="1:44" s="15" customFormat="1">
      <c r="A3394" s="14">
        <v>44449.780104166668</v>
      </c>
      <c r="B3394" s="15" t="s">
        <v>1496</v>
      </c>
      <c r="C3394" s="15" t="s">
        <v>11</v>
      </c>
      <c r="D3394" s="14">
        <v>44449.780104166668</v>
      </c>
      <c r="E3394" s="15">
        <f t="shared" ca="1" si="93"/>
        <v>3285</v>
      </c>
      <c r="F3394" s="15" t="s">
        <v>12</v>
      </c>
      <c r="G3394" s="15" t="s">
        <v>13</v>
      </c>
      <c r="H3394" s="15" t="s">
        <v>33</v>
      </c>
      <c r="I3394" s="15" t="s">
        <v>34</v>
      </c>
      <c r="J3394" s="15" t="s">
        <v>1497</v>
      </c>
      <c r="K3394" s="16" t="s">
        <v>1498</v>
      </c>
      <c r="L3394" s="15" t="s">
        <v>1499</v>
      </c>
      <c r="M3394" s="15" t="s">
        <v>1500</v>
      </c>
      <c r="N3394" s="15" t="s">
        <v>1501</v>
      </c>
      <c r="O3394" s="15" t="s">
        <v>194</v>
      </c>
      <c r="P3394" s="15" t="s">
        <v>42</v>
      </c>
      <c r="Q3394" s="15" t="s">
        <v>1502</v>
      </c>
      <c r="R3394" s="16" t="s">
        <v>1503</v>
      </c>
      <c r="S3394" s="16" t="s">
        <v>1504</v>
      </c>
      <c r="T3394" s="16" t="s">
        <v>1505</v>
      </c>
      <c r="U3394" s="18">
        <v>45148</v>
      </c>
      <c r="V3394" s="18">
        <v>45514</v>
      </c>
      <c r="W3394" s="15" t="s">
        <v>1506</v>
      </c>
      <c r="X3394" s="15" t="s">
        <v>1507</v>
      </c>
      <c r="Y3394" s="15" t="s">
        <v>41</v>
      </c>
      <c r="Z3394" s="15" t="s">
        <v>1580</v>
      </c>
      <c r="AA3394" s="15" t="s">
        <v>42</v>
      </c>
      <c r="AD3394" s="15" t="s">
        <v>1508</v>
      </c>
      <c r="AE3394" s="15" t="s">
        <v>1509</v>
      </c>
      <c r="AF3394" s="15" t="s">
        <v>1510</v>
      </c>
    </row>
    <row r="3395" spans="1:44" s="15" customFormat="1">
      <c r="A3395" s="14">
        <v>44479.780104166668</v>
      </c>
      <c r="B3395" s="15" t="s">
        <v>1496</v>
      </c>
      <c r="C3395" s="15" t="s">
        <v>11</v>
      </c>
      <c r="D3395" s="14">
        <v>44479.780104166668</v>
      </c>
      <c r="E3395" s="15">
        <f t="shared" ca="1" si="93"/>
        <v>2522</v>
      </c>
      <c r="F3395" s="15" t="s">
        <v>12</v>
      </c>
      <c r="G3395" s="15" t="s">
        <v>13</v>
      </c>
      <c r="H3395" s="15" t="s">
        <v>33</v>
      </c>
      <c r="I3395" s="15" t="s">
        <v>34</v>
      </c>
      <c r="J3395" s="15" t="s">
        <v>1497</v>
      </c>
      <c r="K3395" s="16" t="s">
        <v>1498</v>
      </c>
      <c r="L3395" s="15" t="s">
        <v>1499</v>
      </c>
      <c r="M3395" s="15" t="s">
        <v>1500</v>
      </c>
      <c r="N3395" s="15" t="s">
        <v>1501</v>
      </c>
      <c r="O3395" s="15" t="s">
        <v>194</v>
      </c>
      <c r="P3395" s="15" t="s">
        <v>42</v>
      </c>
      <c r="Q3395" s="15" t="s">
        <v>1502</v>
      </c>
      <c r="R3395" s="16" t="s">
        <v>1503</v>
      </c>
      <c r="S3395" s="16" t="s">
        <v>1504</v>
      </c>
      <c r="T3395" s="16" t="s">
        <v>1505</v>
      </c>
      <c r="U3395" s="18">
        <v>45148</v>
      </c>
      <c r="V3395" s="18">
        <v>45514</v>
      </c>
      <c r="W3395" s="15" t="s">
        <v>1506</v>
      </c>
      <c r="X3395" s="15" t="s">
        <v>1507</v>
      </c>
      <c r="Y3395" s="15" t="s">
        <v>41</v>
      </c>
      <c r="Z3395" s="15" t="s">
        <v>1580</v>
      </c>
      <c r="AA3395" s="15" t="s">
        <v>42</v>
      </c>
      <c r="AD3395" s="15" t="s">
        <v>1508</v>
      </c>
      <c r="AE3395" s="15" t="s">
        <v>1509</v>
      </c>
      <c r="AF3395" s="15" t="s">
        <v>1510</v>
      </c>
    </row>
    <row r="3396" spans="1:44" s="15" customFormat="1">
      <c r="A3396" s="14">
        <v>44510.780104166668</v>
      </c>
      <c r="B3396" s="15" t="s">
        <v>1496</v>
      </c>
      <c r="C3396" s="15" t="s">
        <v>11</v>
      </c>
      <c r="D3396" s="14">
        <v>44510.780104166668</v>
      </c>
      <c r="E3396" s="15">
        <f t="shared" ca="1" si="93"/>
        <v>2118</v>
      </c>
      <c r="F3396" s="15" t="s">
        <v>12</v>
      </c>
      <c r="G3396" s="15" t="s">
        <v>13</v>
      </c>
      <c r="H3396" s="15" t="s">
        <v>33</v>
      </c>
      <c r="I3396" s="15" t="s">
        <v>34</v>
      </c>
      <c r="J3396" s="15" t="s">
        <v>1497</v>
      </c>
      <c r="K3396" s="16" t="s">
        <v>1498</v>
      </c>
      <c r="L3396" s="15" t="s">
        <v>1499</v>
      </c>
      <c r="M3396" s="15" t="s">
        <v>1500</v>
      </c>
      <c r="N3396" s="15" t="s">
        <v>1501</v>
      </c>
      <c r="O3396" s="15" t="s">
        <v>194</v>
      </c>
      <c r="P3396" s="15" t="s">
        <v>42</v>
      </c>
      <c r="Q3396" s="15" t="s">
        <v>1502</v>
      </c>
      <c r="R3396" s="16" t="s">
        <v>1503</v>
      </c>
      <c r="S3396" s="16" t="s">
        <v>1504</v>
      </c>
      <c r="T3396" s="16" t="s">
        <v>1505</v>
      </c>
      <c r="U3396" s="18">
        <v>45148</v>
      </c>
      <c r="V3396" s="18">
        <v>45514</v>
      </c>
      <c r="W3396" s="15" t="s">
        <v>1506</v>
      </c>
      <c r="X3396" s="15" t="s">
        <v>1507</v>
      </c>
      <c r="Y3396" s="15" t="s">
        <v>41</v>
      </c>
      <c r="Z3396" s="15" t="s">
        <v>1580</v>
      </c>
      <c r="AA3396" s="15" t="s">
        <v>42</v>
      </c>
      <c r="AD3396" s="15" t="s">
        <v>1508</v>
      </c>
      <c r="AE3396" s="15" t="s">
        <v>1509</v>
      </c>
      <c r="AF3396" s="15" t="s">
        <v>1510</v>
      </c>
      <c r="AG3396"/>
    </row>
    <row r="3397" spans="1:44" s="15" customFormat="1">
      <c r="A3397" s="14">
        <v>44540.780104166668</v>
      </c>
      <c r="B3397" s="15" t="s">
        <v>1496</v>
      </c>
      <c r="C3397" s="15" t="s">
        <v>11</v>
      </c>
      <c r="D3397" s="14">
        <v>44540.780104166668</v>
      </c>
      <c r="E3397" s="15">
        <f t="shared" ca="1" si="93"/>
        <v>3178</v>
      </c>
      <c r="F3397" s="15" t="s">
        <v>12</v>
      </c>
      <c r="G3397" s="15" t="s">
        <v>13</v>
      </c>
      <c r="H3397" s="15" t="s">
        <v>33</v>
      </c>
      <c r="I3397" s="15" t="s">
        <v>34</v>
      </c>
      <c r="J3397" s="15" t="s">
        <v>1497</v>
      </c>
      <c r="K3397" s="16" t="s">
        <v>1498</v>
      </c>
      <c r="L3397" s="15" t="s">
        <v>1499</v>
      </c>
      <c r="M3397" s="15" t="s">
        <v>1500</v>
      </c>
      <c r="N3397" s="15" t="s">
        <v>1501</v>
      </c>
      <c r="O3397" s="15" t="s">
        <v>194</v>
      </c>
      <c r="P3397" s="15" t="s">
        <v>42</v>
      </c>
      <c r="Q3397" s="15" t="s">
        <v>1502</v>
      </c>
      <c r="R3397" s="16" t="s">
        <v>1503</v>
      </c>
      <c r="S3397" s="16" t="s">
        <v>1504</v>
      </c>
      <c r="T3397" s="16" t="s">
        <v>1505</v>
      </c>
      <c r="U3397" s="18">
        <v>45148</v>
      </c>
      <c r="V3397" s="18">
        <v>45514</v>
      </c>
      <c r="W3397" s="15" t="s">
        <v>1506</v>
      </c>
      <c r="X3397" s="15" t="s">
        <v>1507</v>
      </c>
      <c r="Y3397" s="15" t="s">
        <v>41</v>
      </c>
      <c r="Z3397" s="15" t="s">
        <v>1580</v>
      </c>
      <c r="AA3397" s="15" t="s">
        <v>42</v>
      </c>
      <c r="AD3397" s="15" t="s">
        <v>1508</v>
      </c>
      <c r="AE3397" s="15" t="s">
        <v>1509</v>
      </c>
      <c r="AF3397" s="15" t="s">
        <v>1510</v>
      </c>
      <c r="AG3397"/>
    </row>
    <row r="3398" spans="1:44" s="15" customFormat="1">
      <c r="A3398" s="14">
        <v>44571.780104166668</v>
      </c>
      <c r="B3398" s="15" t="s">
        <v>1496</v>
      </c>
      <c r="C3398" s="15" t="s">
        <v>11</v>
      </c>
      <c r="D3398" s="14">
        <v>44571.780104166668</v>
      </c>
      <c r="E3398" s="15">
        <f t="shared" ca="1" si="93"/>
        <v>2496</v>
      </c>
      <c r="F3398" s="15" t="s">
        <v>12</v>
      </c>
      <c r="G3398" s="15" t="s">
        <v>13</v>
      </c>
      <c r="H3398" s="15" t="s">
        <v>33</v>
      </c>
      <c r="I3398" s="15" t="s">
        <v>34</v>
      </c>
      <c r="J3398" s="15" t="s">
        <v>1497</v>
      </c>
      <c r="K3398" s="16" t="s">
        <v>1498</v>
      </c>
      <c r="L3398" s="15" t="s">
        <v>1499</v>
      </c>
      <c r="M3398" s="15" t="s">
        <v>1500</v>
      </c>
      <c r="N3398" s="15" t="s">
        <v>1501</v>
      </c>
      <c r="O3398" s="15" t="s">
        <v>194</v>
      </c>
      <c r="P3398" s="15" t="s">
        <v>42</v>
      </c>
      <c r="Q3398" s="15" t="s">
        <v>1502</v>
      </c>
      <c r="R3398" s="16" t="s">
        <v>1503</v>
      </c>
      <c r="S3398" s="16" t="s">
        <v>1504</v>
      </c>
      <c r="T3398" s="16" t="s">
        <v>1505</v>
      </c>
      <c r="U3398" s="18">
        <v>45148</v>
      </c>
      <c r="V3398" s="18">
        <v>45514</v>
      </c>
      <c r="W3398" s="15" t="s">
        <v>1506</v>
      </c>
      <c r="X3398" s="15" t="s">
        <v>1507</v>
      </c>
      <c r="Y3398" s="15" t="s">
        <v>41</v>
      </c>
      <c r="Z3398" s="15" t="s">
        <v>1580</v>
      </c>
      <c r="AA3398" s="15" t="s">
        <v>42</v>
      </c>
      <c r="AD3398" s="15" t="s">
        <v>1508</v>
      </c>
      <c r="AE3398" s="15" t="s">
        <v>1509</v>
      </c>
      <c r="AF3398" s="15" t="s">
        <v>1510</v>
      </c>
      <c r="AG3398"/>
    </row>
    <row r="3399" spans="1:44" s="15" customFormat="1">
      <c r="A3399" s="14">
        <v>44602.780104166668</v>
      </c>
      <c r="B3399" s="15" t="s">
        <v>1496</v>
      </c>
      <c r="C3399" s="15" t="s">
        <v>11</v>
      </c>
      <c r="D3399" s="14">
        <v>44602.780104166668</v>
      </c>
      <c r="E3399" s="15">
        <f t="shared" ca="1" si="93"/>
        <v>3355</v>
      </c>
      <c r="F3399" s="15" t="s">
        <v>12</v>
      </c>
      <c r="G3399" s="15" t="s">
        <v>13</v>
      </c>
      <c r="H3399" s="15" t="s">
        <v>33</v>
      </c>
      <c r="I3399" s="15" t="s">
        <v>34</v>
      </c>
      <c r="J3399" s="15" t="s">
        <v>1497</v>
      </c>
      <c r="K3399" s="16" t="s">
        <v>1498</v>
      </c>
      <c r="L3399" s="15" t="s">
        <v>1499</v>
      </c>
      <c r="M3399" s="15" t="s">
        <v>1500</v>
      </c>
      <c r="N3399" s="15" t="s">
        <v>1501</v>
      </c>
      <c r="O3399" s="15" t="s">
        <v>194</v>
      </c>
      <c r="P3399" s="15" t="s">
        <v>42</v>
      </c>
      <c r="Q3399" s="15" t="s">
        <v>1502</v>
      </c>
      <c r="R3399" s="16" t="s">
        <v>1503</v>
      </c>
      <c r="S3399" s="16" t="s">
        <v>1504</v>
      </c>
      <c r="T3399" s="16" t="s">
        <v>1505</v>
      </c>
      <c r="U3399" s="18">
        <v>45148</v>
      </c>
      <c r="V3399" s="18">
        <v>45514</v>
      </c>
      <c r="W3399" s="15" t="s">
        <v>1506</v>
      </c>
      <c r="X3399" s="15" t="s">
        <v>1507</v>
      </c>
      <c r="Y3399" s="15" t="s">
        <v>41</v>
      </c>
      <c r="Z3399" s="15" t="s">
        <v>1580</v>
      </c>
      <c r="AA3399" s="15" t="s">
        <v>42</v>
      </c>
      <c r="AD3399" s="15" t="s">
        <v>1508</v>
      </c>
      <c r="AE3399" s="15" t="s">
        <v>1509</v>
      </c>
      <c r="AF3399" s="15" t="s">
        <v>1510</v>
      </c>
      <c r="AG3399"/>
      <c r="AR3399"/>
    </row>
    <row r="3400" spans="1:44" s="15" customFormat="1">
      <c r="A3400" s="14">
        <v>44630.780104166668</v>
      </c>
      <c r="B3400" s="15" t="s">
        <v>1496</v>
      </c>
      <c r="C3400" s="15" t="s">
        <v>11</v>
      </c>
      <c r="D3400" s="14">
        <v>44630.780104166668</v>
      </c>
      <c r="E3400" s="15">
        <f t="shared" ca="1" si="93"/>
        <v>3401</v>
      </c>
      <c r="F3400" s="15" t="s">
        <v>12</v>
      </c>
      <c r="G3400" s="15" t="s">
        <v>13</v>
      </c>
      <c r="H3400" s="15" t="s">
        <v>33</v>
      </c>
      <c r="I3400" s="15" t="s">
        <v>34</v>
      </c>
      <c r="J3400" s="15" t="s">
        <v>1497</v>
      </c>
      <c r="K3400" s="16" t="s">
        <v>1498</v>
      </c>
      <c r="L3400" s="15" t="s">
        <v>1499</v>
      </c>
      <c r="M3400" s="15" t="s">
        <v>1500</v>
      </c>
      <c r="N3400" s="15" t="s">
        <v>1501</v>
      </c>
      <c r="O3400" s="15" t="s">
        <v>194</v>
      </c>
      <c r="P3400" s="15" t="s">
        <v>42</v>
      </c>
      <c r="Q3400" s="15" t="s">
        <v>1502</v>
      </c>
      <c r="R3400" s="16" t="s">
        <v>1503</v>
      </c>
      <c r="S3400" s="16" t="s">
        <v>1504</v>
      </c>
      <c r="T3400" s="16" t="s">
        <v>1505</v>
      </c>
      <c r="U3400" s="18">
        <v>45148</v>
      </c>
      <c r="V3400" s="18">
        <v>45514</v>
      </c>
      <c r="W3400" s="15" t="s">
        <v>1506</v>
      </c>
      <c r="X3400" s="15" t="s">
        <v>1507</v>
      </c>
      <c r="Y3400" s="15" t="s">
        <v>41</v>
      </c>
      <c r="Z3400" s="15" t="s">
        <v>1580</v>
      </c>
      <c r="AA3400" s="15" t="s">
        <v>42</v>
      </c>
      <c r="AD3400" s="15" t="s">
        <v>1508</v>
      </c>
      <c r="AE3400" s="15" t="s">
        <v>1509</v>
      </c>
      <c r="AF3400" s="15" t="s">
        <v>1510</v>
      </c>
      <c r="AG3400"/>
      <c r="AK3400"/>
      <c r="AR3400"/>
    </row>
    <row r="3401" spans="1:44" s="15" customFormat="1">
      <c r="A3401" s="14">
        <v>44661.780104166668</v>
      </c>
      <c r="B3401" s="15" t="s">
        <v>1496</v>
      </c>
      <c r="C3401" s="15" t="s">
        <v>11</v>
      </c>
      <c r="D3401" s="14">
        <v>44661.780104166668</v>
      </c>
      <c r="E3401" s="15">
        <f t="shared" ca="1" si="93"/>
        <v>2428</v>
      </c>
      <c r="F3401" s="15" t="s">
        <v>12</v>
      </c>
      <c r="G3401" s="15" t="s">
        <v>13</v>
      </c>
      <c r="H3401" s="15" t="s">
        <v>33</v>
      </c>
      <c r="I3401" s="15" t="s">
        <v>34</v>
      </c>
      <c r="J3401" s="15" t="s">
        <v>1497</v>
      </c>
      <c r="K3401" s="16" t="s">
        <v>1498</v>
      </c>
      <c r="L3401" s="15" t="s">
        <v>1499</v>
      </c>
      <c r="M3401" s="15" t="s">
        <v>1500</v>
      </c>
      <c r="N3401" s="15" t="s">
        <v>1501</v>
      </c>
      <c r="O3401" s="15" t="s">
        <v>194</v>
      </c>
      <c r="P3401" s="15" t="s">
        <v>42</v>
      </c>
      <c r="Q3401" s="15" t="s">
        <v>1502</v>
      </c>
      <c r="R3401" s="16" t="s">
        <v>1503</v>
      </c>
      <c r="S3401" s="16" t="s">
        <v>1504</v>
      </c>
      <c r="T3401" s="16" t="s">
        <v>1505</v>
      </c>
      <c r="U3401" s="18">
        <v>45148</v>
      </c>
      <c r="V3401" s="18">
        <v>45514</v>
      </c>
      <c r="W3401" s="15" t="s">
        <v>1506</v>
      </c>
      <c r="X3401" s="15" t="s">
        <v>1507</v>
      </c>
      <c r="Y3401" s="15" t="s">
        <v>41</v>
      </c>
      <c r="Z3401" s="15" t="s">
        <v>1580</v>
      </c>
      <c r="AA3401" s="15" t="s">
        <v>42</v>
      </c>
      <c r="AD3401" s="15" t="s">
        <v>1508</v>
      </c>
      <c r="AE3401" s="15" t="s">
        <v>1509</v>
      </c>
      <c r="AF3401" s="15" t="s">
        <v>1510</v>
      </c>
      <c r="AG3401"/>
      <c r="AK3401"/>
      <c r="AR3401"/>
    </row>
    <row r="3402" spans="1:44" s="15" customFormat="1">
      <c r="A3402" s="14">
        <v>44691.780104166668</v>
      </c>
      <c r="B3402" s="15" t="s">
        <v>1496</v>
      </c>
      <c r="C3402" s="15" t="s">
        <v>11</v>
      </c>
      <c r="D3402" s="14">
        <v>44691.780104166668</v>
      </c>
      <c r="E3402" s="15">
        <f t="shared" ca="1" si="93"/>
        <v>3266</v>
      </c>
      <c r="F3402" s="15" t="s">
        <v>12</v>
      </c>
      <c r="G3402" s="15" t="s">
        <v>13</v>
      </c>
      <c r="H3402" s="15" t="s">
        <v>33</v>
      </c>
      <c r="I3402" s="15" t="s">
        <v>34</v>
      </c>
      <c r="J3402" s="15" t="s">
        <v>1497</v>
      </c>
      <c r="K3402" s="16" t="s">
        <v>1498</v>
      </c>
      <c r="L3402" s="15" t="s">
        <v>1499</v>
      </c>
      <c r="M3402" s="15" t="s">
        <v>1500</v>
      </c>
      <c r="N3402" s="15" t="s">
        <v>1501</v>
      </c>
      <c r="O3402" s="15" t="s">
        <v>194</v>
      </c>
      <c r="P3402" s="15" t="s">
        <v>42</v>
      </c>
      <c r="Q3402" s="15" t="s">
        <v>1502</v>
      </c>
      <c r="R3402" s="16" t="s">
        <v>1503</v>
      </c>
      <c r="S3402" s="16" t="s">
        <v>1504</v>
      </c>
      <c r="T3402" s="16" t="s">
        <v>1505</v>
      </c>
      <c r="U3402" s="18">
        <v>45148</v>
      </c>
      <c r="V3402" s="18">
        <v>45514</v>
      </c>
      <c r="W3402" s="15" t="s">
        <v>1506</v>
      </c>
      <c r="X3402" s="15" t="s">
        <v>1507</v>
      </c>
      <c r="Y3402" s="15" t="s">
        <v>41</v>
      </c>
      <c r="Z3402" s="15" t="s">
        <v>1580</v>
      </c>
      <c r="AA3402" s="15" t="s">
        <v>42</v>
      </c>
      <c r="AD3402" s="15" t="s">
        <v>1508</v>
      </c>
      <c r="AE3402" s="15" t="s">
        <v>1509</v>
      </c>
      <c r="AF3402" s="15" t="s">
        <v>1510</v>
      </c>
      <c r="AH3402"/>
      <c r="AK3402"/>
      <c r="AR3402"/>
    </row>
    <row r="3403" spans="1:44" s="15" customFormat="1">
      <c r="A3403" s="14">
        <v>44722.780104166668</v>
      </c>
      <c r="B3403" s="15" t="s">
        <v>1496</v>
      </c>
      <c r="C3403" s="15" t="s">
        <v>11</v>
      </c>
      <c r="D3403" s="14">
        <v>44722.780104166668</v>
      </c>
      <c r="E3403" s="15">
        <f t="shared" ca="1" si="93"/>
        <v>2861</v>
      </c>
      <c r="F3403" s="15" t="s">
        <v>12</v>
      </c>
      <c r="G3403" s="15" t="s">
        <v>13</v>
      </c>
      <c r="H3403" s="15" t="s">
        <v>33</v>
      </c>
      <c r="I3403" s="15" t="s">
        <v>34</v>
      </c>
      <c r="J3403" s="15" t="s">
        <v>1497</v>
      </c>
      <c r="K3403" s="16" t="s">
        <v>1498</v>
      </c>
      <c r="L3403" s="15" t="s">
        <v>1499</v>
      </c>
      <c r="M3403" s="15" t="s">
        <v>1500</v>
      </c>
      <c r="N3403" s="15" t="s">
        <v>1501</v>
      </c>
      <c r="O3403" s="15" t="s">
        <v>194</v>
      </c>
      <c r="P3403" s="15" t="s">
        <v>42</v>
      </c>
      <c r="Q3403" s="15" t="s">
        <v>1502</v>
      </c>
      <c r="R3403" s="16" t="s">
        <v>1503</v>
      </c>
      <c r="S3403" s="16" t="s">
        <v>1504</v>
      </c>
      <c r="T3403" s="16" t="s">
        <v>1505</v>
      </c>
      <c r="U3403" s="18">
        <v>45148</v>
      </c>
      <c r="V3403" s="18">
        <v>45514</v>
      </c>
      <c r="W3403" s="15" t="s">
        <v>1506</v>
      </c>
      <c r="X3403" s="15" t="s">
        <v>1507</v>
      </c>
      <c r="Y3403" s="15" t="s">
        <v>41</v>
      </c>
      <c r="Z3403" s="15" t="s">
        <v>1580</v>
      </c>
      <c r="AA3403" s="15" t="s">
        <v>42</v>
      </c>
      <c r="AD3403" s="15" t="s">
        <v>1508</v>
      </c>
      <c r="AE3403" s="15" t="s">
        <v>1509</v>
      </c>
      <c r="AF3403" s="15" t="s">
        <v>1510</v>
      </c>
      <c r="AH3403"/>
      <c r="AK3403"/>
      <c r="AR3403"/>
    </row>
    <row r="3404" spans="1:44" s="15" customFormat="1">
      <c r="A3404" s="14">
        <v>44752.780104166668</v>
      </c>
      <c r="B3404" s="15" t="s">
        <v>1496</v>
      </c>
      <c r="C3404" s="15" t="s">
        <v>11</v>
      </c>
      <c r="D3404" s="14">
        <v>44752.780104166668</v>
      </c>
      <c r="E3404" s="15">
        <f t="shared" ca="1" si="93"/>
        <v>3304</v>
      </c>
      <c r="F3404" s="15" t="s">
        <v>12</v>
      </c>
      <c r="G3404" s="15" t="s">
        <v>13</v>
      </c>
      <c r="H3404" s="15" t="s">
        <v>33</v>
      </c>
      <c r="I3404" s="15" t="s">
        <v>34</v>
      </c>
      <c r="J3404" s="15" t="s">
        <v>1497</v>
      </c>
      <c r="K3404" s="16" t="s">
        <v>1498</v>
      </c>
      <c r="L3404" s="15" t="s">
        <v>1499</v>
      </c>
      <c r="M3404" s="15" t="s">
        <v>1500</v>
      </c>
      <c r="N3404" s="15" t="s">
        <v>1501</v>
      </c>
      <c r="O3404" s="15" t="s">
        <v>194</v>
      </c>
      <c r="P3404" s="15" t="s">
        <v>42</v>
      </c>
      <c r="Q3404" s="15" t="s">
        <v>1502</v>
      </c>
      <c r="R3404" s="16" t="s">
        <v>1503</v>
      </c>
      <c r="S3404" s="16" t="s">
        <v>1504</v>
      </c>
      <c r="T3404" s="16" t="s">
        <v>1505</v>
      </c>
      <c r="U3404" s="18">
        <v>45148</v>
      </c>
      <c r="V3404" s="18">
        <v>45514</v>
      </c>
      <c r="W3404" s="15" t="s">
        <v>1506</v>
      </c>
      <c r="X3404" s="15" t="s">
        <v>1507</v>
      </c>
      <c r="Y3404" s="15" t="s">
        <v>41</v>
      </c>
      <c r="Z3404" s="15" t="s">
        <v>1580</v>
      </c>
      <c r="AA3404" s="15" t="s">
        <v>42</v>
      </c>
      <c r="AD3404" s="15" t="s">
        <v>1508</v>
      </c>
      <c r="AE3404" s="15" t="s">
        <v>1509</v>
      </c>
      <c r="AF3404" s="15" t="s">
        <v>1510</v>
      </c>
      <c r="AH3404"/>
      <c r="AK3404"/>
      <c r="AR3404"/>
    </row>
    <row r="3405" spans="1:44" s="15" customFormat="1">
      <c r="A3405" s="14">
        <v>44783.780104166668</v>
      </c>
      <c r="B3405" s="15" t="s">
        <v>1496</v>
      </c>
      <c r="C3405" s="15" t="s">
        <v>11</v>
      </c>
      <c r="D3405" s="14">
        <v>44783.780104166668</v>
      </c>
      <c r="E3405" s="15">
        <f t="shared" ca="1" si="93"/>
        <v>3353</v>
      </c>
      <c r="F3405" s="15" t="s">
        <v>12</v>
      </c>
      <c r="G3405" s="15" t="s">
        <v>13</v>
      </c>
      <c r="H3405" s="15" t="s">
        <v>33</v>
      </c>
      <c r="I3405" s="15" t="s">
        <v>34</v>
      </c>
      <c r="J3405" s="15" t="s">
        <v>1497</v>
      </c>
      <c r="K3405" s="16" t="s">
        <v>1498</v>
      </c>
      <c r="L3405" s="15" t="s">
        <v>1499</v>
      </c>
      <c r="M3405" s="15" t="s">
        <v>1500</v>
      </c>
      <c r="N3405" s="15" t="s">
        <v>1501</v>
      </c>
      <c r="O3405" s="15" t="s">
        <v>194</v>
      </c>
      <c r="P3405" s="15" t="s">
        <v>42</v>
      </c>
      <c r="Q3405" s="15" t="s">
        <v>1502</v>
      </c>
      <c r="R3405" s="16" t="s">
        <v>1503</v>
      </c>
      <c r="S3405" s="16" t="s">
        <v>1504</v>
      </c>
      <c r="T3405" s="16" t="s">
        <v>1505</v>
      </c>
      <c r="U3405" s="18">
        <v>45148</v>
      </c>
      <c r="V3405" s="18">
        <v>45514</v>
      </c>
      <c r="W3405" s="15" t="s">
        <v>1506</v>
      </c>
      <c r="X3405" s="15" t="s">
        <v>1507</v>
      </c>
      <c r="Y3405" s="15" t="s">
        <v>41</v>
      </c>
      <c r="Z3405" s="15" t="s">
        <v>1580</v>
      </c>
      <c r="AA3405" s="15" t="s">
        <v>42</v>
      </c>
      <c r="AD3405" s="15" t="s">
        <v>1508</v>
      </c>
      <c r="AE3405" s="15" t="s">
        <v>1509</v>
      </c>
      <c r="AF3405" s="15" t="s">
        <v>1510</v>
      </c>
      <c r="AH3405"/>
    </row>
    <row r="3406" spans="1:44" s="15" customFormat="1">
      <c r="A3406" s="14">
        <v>44814.780104166668</v>
      </c>
      <c r="B3406" s="15" t="s">
        <v>1496</v>
      </c>
      <c r="C3406" s="15" t="s">
        <v>11</v>
      </c>
      <c r="D3406" s="14">
        <v>44814.780104166668</v>
      </c>
      <c r="E3406" s="15">
        <f t="shared" ca="1" si="93"/>
        <v>3156</v>
      </c>
      <c r="F3406" s="15" t="s">
        <v>12</v>
      </c>
      <c r="G3406" s="15" t="s">
        <v>13</v>
      </c>
      <c r="H3406" s="15" t="s">
        <v>33</v>
      </c>
      <c r="I3406" s="15" t="s">
        <v>34</v>
      </c>
      <c r="J3406" s="15" t="s">
        <v>1497</v>
      </c>
      <c r="K3406" s="16" t="s">
        <v>1498</v>
      </c>
      <c r="L3406" s="15" t="s">
        <v>1499</v>
      </c>
      <c r="M3406" s="15" t="s">
        <v>1500</v>
      </c>
      <c r="N3406" s="15" t="s">
        <v>1501</v>
      </c>
      <c r="O3406" s="15" t="s">
        <v>194</v>
      </c>
      <c r="P3406" s="15" t="s">
        <v>42</v>
      </c>
      <c r="Q3406" s="15" t="s">
        <v>1502</v>
      </c>
      <c r="R3406" s="16" t="s">
        <v>1503</v>
      </c>
      <c r="S3406" s="16" t="s">
        <v>1504</v>
      </c>
      <c r="T3406" s="16" t="s">
        <v>1505</v>
      </c>
      <c r="U3406" s="18">
        <v>45148</v>
      </c>
      <c r="V3406" s="18">
        <v>45514</v>
      </c>
      <c r="W3406" s="15" t="s">
        <v>1506</v>
      </c>
      <c r="X3406" s="15" t="s">
        <v>1507</v>
      </c>
      <c r="Y3406" s="15" t="s">
        <v>41</v>
      </c>
      <c r="Z3406" s="15" t="s">
        <v>1580</v>
      </c>
      <c r="AA3406" s="15" t="s">
        <v>42</v>
      </c>
      <c r="AD3406" s="15" t="s">
        <v>1508</v>
      </c>
      <c r="AE3406" s="15" t="s">
        <v>1509</v>
      </c>
      <c r="AF3406" s="15" t="s">
        <v>1510</v>
      </c>
      <c r="AH3406"/>
    </row>
    <row r="3407" spans="1:44">
      <c r="A3407" s="14">
        <v>44844.780104166668</v>
      </c>
      <c r="B3407" s="15" t="s">
        <v>1496</v>
      </c>
      <c r="C3407" s="15" t="s">
        <v>11</v>
      </c>
      <c r="D3407" s="14">
        <v>44844.780104166668</v>
      </c>
      <c r="E3407" s="15">
        <f t="shared" ca="1" si="93"/>
        <v>2175</v>
      </c>
      <c r="F3407" s="15" t="s">
        <v>12</v>
      </c>
      <c r="G3407" s="15" t="s">
        <v>13</v>
      </c>
      <c r="H3407" s="15" t="s">
        <v>33</v>
      </c>
      <c r="I3407" s="15" t="s">
        <v>34</v>
      </c>
      <c r="J3407" s="15" t="s">
        <v>1497</v>
      </c>
      <c r="K3407" s="16" t="s">
        <v>1498</v>
      </c>
      <c r="L3407" s="15" t="s">
        <v>1499</v>
      </c>
      <c r="M3407" s="15" t="s">
        <v>1500</v>
      </c>
      <c r="N3407" s="15" t="s">
        <v>1501</v>
      </c>
      <c r="O3407" s="15" t="s">
        <v>194</v>
      </c>
      <c r="P3407" s="15" t="s">
        <v>42</v>
      </c>
      <c r="Q3407" s="15" t="s">
        <v>1502</v>
      </c>
      <c r="R3407" s="16" t="s">
        <v>1503</v>
      </c>
      <c r="S3407" s="16" t="s">
        <v>1504</v>
      </c>
      <c r="T3407" s="16" t="s">
        <v>1505</v>
      </c>
      <c r="U3407" s="18">
        <v>45148</v>
      </c>
      <c r="V3407" s="18">
        <v>45514</v>
      </c>
      <c r="W3407" s="15" t="s">
        <v>1506</v>
      </c>
      <c r="X3407" s="15" t="s">
        <v>1507</v>
      </c>
      <c r="Y3407" s="15" t="s">
        <v>41</v>
      </c>
      <c r="Z3407" s="15" t="s">
        <v>1580</v>
      </c>
      <c r="AA3407" s="15" t="s">
        <v>42</v>
      </c>
      <c r="AB3407" s="15"/>
      <c r="AC3407" s="15"/>
      <c r="AD3407" s="15" t="s">
        <v>1508</v>
      </c>
      <c r="AE3407" s="15" t="s">
        <v>1509</v>
      </c>
      <c r="AF3407" s="15" t="s">
        <v>1510</v>
      </c>
      <c r="AG3407" s="15"/>
      <c r="AJ3407" s="15"/>
      <c r="AK3407" s="15"/>
      <c r="AL3407" s="15"/>
      <c r="AM3407" s="15"/>
      <c r="AN3407" s="15"/>
      <c r="AO3407" s="15"/>
      <c r="AP3407" s="15"/>
      <c r="AQ3407" s="15"/>
      <c r="AR3407" s="15"/>
    </row>
    <row r="3408" spans="1:44">
      <c r="A3408" s="14">
        <v>44875.780104166668</v>
      </c>
      <c r="B3408" s="15" t="s">
        <v>1496</v>
      </c>
      <c r="C3408" s="15" t="s">
        <v>11</v>
      </c>
      <c r="D3408" s="14">
        <v>44875.780104166668</v>
      </c>
      <c r="E3408" s="15">
        <f t="shared" ca="1" si="93"/>
        <v>3314</v>
      </c>
      <c r="F3408" s="15" t="s">
        <v>12</v>
      </c>
      <c r="G3408" s="15" t="s">
        <v>13</v>
      </c>
      <c r="H3408" s="15" t="s">
        <v>33</v>
      </c>
      <c r="I3408" s="15" t="s">
        <v>34</v>
      </c>
      <c r="J3408" s="15" t="s">
        <v>1497</v>
      </c>
      <c r="K3408" s="16" t="s">
        <v>1498</v>
      </c>
      <c r="L3408" s="15" t="s">
        <v>1499</v>
      </c>
      <c r="M3408" s="15" t="s">
        <v>1500</v>
      </c>
      <c r="N3408" s="15" t="s">
        <v>1501</v>
      </c>
      <c r="O3408" s="15" t="s">
        <v>194</v>
      </c>
      <c r="P3408" s="15" t="s">
        <v>42</v>
      </c>
      <c r="Q3408" s="15" t="s">
        <v>1502</v>
      </c>
      <c r="R3408" s="16" t="s">
        <v>1503</v>
      </c>
      <c r="S3408" s="16" t="s">
        <v>1504</v>
      </c>
      <c r="T3408" s="16" t="s">
        <v>1505</v>
      </c>
      <c r="U3408" s="18">
        <v>45148</v>
      </c>
      <c r="V3408" s="18">
        <v>45514</v>
      </c>
      <c r="W3408" s="15" t="s">
        <v>1506</v>
      </c>
      <c r="X3408" s="15" t="s">
        <v>1507</v>
      </c>
      <c r="Y3408" s="15" t="s">
        <v>41</v>
      </c>
      <c r="Z3408" s="15" t="s">
        <v>1580</v>
      </c>
      <c r="AA3408" s="15" t="s">
        <v>42</v>
      </c>
      <c r="AB3408" s="15"/>
      <c r="AC3408" s="15"/>
      <c r="AD3408" s="15" t="s">
        <v>1508</v>
      </c>
      <c r="AE3408" s="15" t="s">
        <v>1509</v>
      </c>
      <c r="AF3408" s="15" t="s">
        <v>1510</v>
      </c>
      <c r="AG3408" s="15"/>
      <c r="AJ3408" s="15"/>
      <c r="AK3408" s="15"/>
      <c r="AL3408" s="15"/>
      <c r="AM3408" s="15"/>
      <c r="AO3408" s="15"/>
      <c r="AP3408" s="15"/>
      <c r="AQ3408" s="15"/>
      <c r="AR3408" s="15"/>
    </row>
    <row r="3409" spans="1:44">
      <c r="A3409" s="14">
        <v>44905.780104166668</v>
      </c>
      <c r="B3409" s="15" t="s">
        <v>1496</v>
      </c>
      <c r="C3409" s="15" t="s">
        <v>11</v>
      </c>
      <c r="D3409" s="14">
        <v>44905.780104166668</v>
      </c>
      <c r="E3409" s="15">
        <f t="shared" ca="1" si="93"/>
        <v>2785</v>
      </c>
      <c r="F3409" s="15" t="s">
        <v>12</v>
      </c>
      <c r="G3409" s="15" t="s">
        <v>13</v>
      </c>
      <c r="H3409" s="15" t="s">
        <v>33</v>
      </c>
      <c r="I3409" s="15" t="s">
        <v>34</v>
      </c>
      <c r="J3409" s="15" t="s">
        <v>1497</v>
      </c>
      <c r="K3409" s="16" t="s">
        <v>1498</v>
      </c>
      <c r="L3409" s="15" t="s">
        <v>1499</v>
      </c>
      <c r="M3409" s="15" t="s">
        <v>1500</v>
      </c>
      <c r="N3409" s="15" t="s">
        <v>1501</v>
      </c>
      <c r="O3409" s="15" t="s">
        <v>194</v>
      </c>
      <c r="P3409" s="15" t="s">
        <v>42</v>
      </c>
      <c r="Q3409" s="15" t="s">
        <v>1502</v>
      </c>
      <c r="R3409" s="16" t="s">
        <v>1503</v>
      </c>
      <c r="S3409" s="16" t="s">
        <v>1504</v>
      </c>
      <c r="T3409" s="16" t="s">
        <v>1505</v>
      </c>
      <c r="U3409" s="18">
        <v>45148</v>
      </c>
      <c r="V3409" s="18">
        <v>45514</v>
      </c>
      <c r="W3409" s="15" t="s">
        <v>1506</v>
      </c>
      <c r="X3409" s="15" t="s">
        <v>1507</v>
      </c>
      <c r="Y3409" s="15" t="s">
        <v>41</v>
      </c>
      <c r="Z3409" s="15" t="s">
        <v>1580</v>
      </c>
      <c r="AA3409" s="15" t="s">
        <v>42</v>
      </c>
      <c r="AB3409" s="15"/>
      <c r="AC3409" s="15"/>
      <c r="AD3409" s="15" t="s">
        <v>1508</v>
      </c>
      <c r="AE3409" s="15" t="s">
        <v>1509</v>
      </c>
      <c r="AF3409" s="15" t="s">
        <v>1510</v>
      </c>
      <c r="AG3409" s="15"/>
      <c r="AH3409" s="15"/>
      <c r="AJ3409" s="15"/>
      <c r="AK3409" s="15"/>
      <c r="AL3409" s="15"/>
      <c r="AO3409" s="15"/>
      <c r="AP3409" s="15"/>
      <c r="AQ3409" s="15"/>
      <c r="AR3409" s="15"/>
    </row>
    <row r="3410" spans="1:44">
      <c r="A3410" s="14">
        <v>44936.780104166668</v>
      </c>
      <c r="B3410" s="15" t="s">
        <v>1496</v>
      </c>
      <c r="C3410" s="15" t="s">
        <v>11</v>
      </c>
      <c r="D3410" s="14">
        <v>44936.780104166668</v>
      </c>
      <c r="E3410" s="15">
        <f t="shared" ca="1" si="93"/>
        <v>2621</v>
      </c>
      <c r="F3410" s="15" t="s">
        <v>12</v>
      </c>
      <c r="G3410" s="15" t="s">
        <v>13</v>
      </c>
      <c r="H3410" s="15" t="s">
        <v>33</v>
      </c>
      <c r="I3410" s="15" t="s">
        <v>34</v>
      </c>
      <c r="J3410" s="15" t="s">
        <v>1497</v>
      </c>
      <c r="K3410" s="16" t="s">
        <v>1498</v>
      </c>
      <c r="L3410" s="15" t="s">
        <v>1499</v>
      </c>
      <c r="M3410" s="15" t="s">
        <v>1500</v>
      </c>
      <c r="N3410" s="15" t="s">
        <v>1501</v>
      </c>
      <c r="O3410" s="15" t="s">
        <v>194</v>
      </c>
      <c r="P3410" s="15" t="s">
        <v>42</v>
      </c>
      <c r="Q3410" s="15" t="s">
        <v>1502</v>
      </c>
      <c r="R3410" s="16" t="s">
        <v>1503</v>
      </c>
      <c r="S3410" s="16" t="s">
        <v>1504</v>
      </c>
      <c r="T3410" s="16" t="s">
        <v>1505</v>
      </c>
      <c r="U3410" s="18">
        <v>45148</v>
      </c>
      <c r="V3410" s="18">
        <v>45514</v>
      </c>
      <c r="W3410" s="15" t="s">
        <v>1506</v>
      </c>
      <c r="X3410" s="15" t="s">
        <v>1507</v>
      </c>
      <c r="Y3410" s="15" t="s">
        <v>41</v>
      </c>
      <c r="Z3410" s="15" t="s">
        <v>1580</v>
      </c>
      <c r="AA3410" s="15" t="s">
        <v>42</v>
      </c>
      <c r="AB3410" s="15"/>
      <c r="AC3410" s="15"/>
      <c r="AD3410" s="15" t="s">
        <v>1508</v>
      </c>
      <c r="AE3410" s="15" t="s">
        <v>1509</v>
      </c>
      <c r="AF3410" s="15" t="s">
        <v>1510</v>
      </c>
      <c r="AG3410" s="15"/>
      <c r="AH3410" s="15"/>
      <c r="AJ3410" s="15"/>
      <c r="AK3410" s="15"/>
      <c r="AL3410" s="15"/>
      <c r="AO3410" s="15"/>
      <c r="AP3410" s="15"/>
      <c r="AQ3410" s="15"/>
      <c r="AR3410" s="15"/>
    </row>
    <row r="3411" spans="1:44">
      <c r="A3411" s="14">
        <v>44967.780104166668</v>
      </c>
      <c r="B3411" s="15" t="s">
        <v>1496</v>
      </c>
      <c r="C3411" s="15" t="s">
        <v>11</v>
      </c>
      <c r="D3411" s="14">
        <v>44967.780104166668</v>
      </c>
      <c r="E3411" s="15">
        <f t="shared" ca="1" si="93"/>
        <v>3449</v>
      </c>
      <c r="F3411" s="15" t="s">
        <v>12</v>
      </c>
      <c r="G3411" s="15" t="s">
        <v>13</v>
      </c>
      <c r="H3411" s="15" t="s">
        <v>33</v>
      </c>
      <c r="I3411" s="15" t="s">
        <v>34</v>
      </c>
      <c r="J3411" s="15" t="s">
        <v>1497</v>
      </c>
      <c r="K3411" s="16" t="s">
        <v>1498</v>
      </c>
      <c r="L3411" s="15" t="s">
        <v>1499</v>
      </c>
      <c r="M3411" s="15" t="s">
        <v>1500</v>
      </c>
      <c r="N3411" s="15" t="s">
        <v>1501</v>
      </c>
      <c r="O3411" s="15" t="s">
        <v>194</v>
      </c>
      <c r="P3411" s="15" t="s">
        <v>42</v>
      </c>
      <c r="Q3411" s="15" t="s">
        <v>1502</v>
      </c>
      <c r="R3411" s="16" t="s">
        <v>1503</v>
      </c>
      <c r="S3411" s="16" t="s">
        <v>1504</v>
      </c>
      <c r="T3411" s="16" t="s">
        <v>1505</v>
      </c>
      <c r="U3411" s="18">
        <v>45148</v>
      </c>
      <c r="V3411" s="18">
        <v>45514</v>
      </c>
      <c r="W3411" s="15" t="s">
        <v>1506</v>
      </c>
      <c r="X3411" s="15" t="s">
        <v>1507</v>
      </c>
      <c r="Y3411" s="15" t="s">
        <v>41</v>
      </c>
      <c r="Z3411" s="15" t="s">
        <v>1580</v>
      </c>
      <c r="AA3411" s="15" t="s">
        <v>42</v>
      </c>
      <c r="AB3411" s="15"/>
      <c r="AC3411" s="15"/>
      <c r="AD3411" s="15" t="s">
        <v>1508</v>
      </c>
      <c r="AE3411" s="15" t="s">
        <v>1509</v>
      </c>
      <c r="AF3411" s="15" t="s">
        <v>1510</v>
      </c>
      <c r="AG3411" s="15"/>
      <c r="AH3411" s="15"/>
      <c r="AI3411" s="15"/>
      <c r="AJ3411" s="15"/>
      <c r="AK3411" s="15"/>
      <c r="AL3411" s="15"/>
      <c r="AO3411" s="15"/>
      <c r="AP3411" s="15"/>
      <c r="AQ3411" s="15"/>
      <c r="AR3411" s="15"/>
    </row>
    <row r="3412" spans="1:44">
      <c r="A3412" s="14">
        <v>44995.780104166668</v>
      </c>
      <c r="B3412" s="15" t="s">
        <v>1496</v>
      </c>
      <c r="C3412" s="15" t="s">
        <v>11</v>
      </c>
      <c r="D3412" s="14">
        <v>44995.780104166668</v>
      </c>
      <c r="E3412" s="15">
        <f t="shared" ca="1" si="93"/>
        <v>2654</v>
      </c>
      <c r="F3412" s="15" t="s">
        <v>12</v>
      </c>
      <c r="G3412" s="15" t="s">
        <v>13</v>
      </c>
      <c r="H3412" s="15" t="s">
        <v>33</v>
      </c>
      <c r="I3412" s="15" t="s">
        <v>34</v>
      </c>
      <c r="J3412" s="15" t="s">
        <v>1497</v>
      </c>
      <c r="K3412" s="16" t="s">
        <v>1498</v>
      </c>
      <c r="L3412" s="15" t="s">
        <v>1499</v>
      </c>
      <c r="M3412" s="15" t="s">
        <v>1500</v>
      </c>
      <c r="N3412" s="15" t="s">
        <v>1501</v>
      </c>
      <c r="O3412" s="15" t="s">
        <v>194</v>
      </c>
      <c r="P3412" s="15" t="s">
        <v>42</v>
      </c>
      <c r="Q3412" s="15" t="s">
        <v>1502</v>
      </c>
      <c r="R3412" s="16" t="s">
        <v>1503</v>
      </c>
      <c r="S3412" s="16" t="s">
        <v>1504</v>
      </c>
      <c r="T3412" s="16" t="s">
        <v>1505</v>
      </c>
      <c r="U3412" s="18">
        <v>45148</v>
      </c>
      <c r="V3412" s="18">
        <v>45514</v>
      </c>
      <c r="W3412" s="15" t="s">
        <v>1506</v>
      </c>
      <c r="X3412" s="15" t="s">
        <v>1507</v>
      </c>
      <c r="Y3412" s="15" t="s">
        <v>41</v>
      </c>
      <c r="Z3412" s="15" t="s">
        <v>1580</v>
      </c>
      <c r="AA3412" s="15" t="s">
        <v>42</v>
      </c>
      <c r="AB3412" s="15"/>
      <c r="AC3412" s="15"/>
      <c r="AD3412" s="15" t="s">
        <v>1508</v>
      </c>
      <c r="AE3412" s="15" t="s">
        <v>1509</v>
      </c>
      <c r="AF3412" s="15" t="s">
        <v>1510</v>
      </c>
      <c r="AG3412" s="15"/>
      <c r="AH3412" s="15"/>
      <c r="AI3412" s="15"/>
      <c r="AJ3412" s="15"/>
      <c r="AK3412" s="15"/>
      <c r="AL3412" s="15"/>
      <c r="AO3412" s="15"/>
      <c r="AP3412" s="15"/>
      <c r="AQ3412" s="15"/>
      <c r="AR3412" s="15"/>
    </row>
    <row r="3413" spans="1:44" s="15" customFormat="1">
      <c r="A3413" s="14">
        <v>45026.780104166668</v>
      </c>
      <c r="B3413" s="15" t="s">
        <v>1496</v>
      </c>
      <c r="C3413" s="15" t="s">
        <v>11</v>
      </c>
      <c r="D3413" s="14">
        <v>45026.780104166668</v>
      </c>
      <c r="E3413" s="15">
        <f t="shared" ca="1" si="93"/>
        <v>3033</v>
      </c>
      <c r="F3413" s="15" t="s">
        <v>12</v>
      </c>
      <c r="G3413" s="15" t="s">
        <v>13</v>
      </c>
      <c r="H3413" s="15" t="s">
        <v>33</v>
      </c>
      <c r="I3413" s="15" t="s">
        <v>34</v>
      </c>
      <c r="J3413" s="15" t="s">
        <v>1497</v>
      </c>
      <c r="K3413" s="16" t="s">
        <v>1498</v>
      </c>
      <c r="L3413" s="15" t="s">
        <v>1499</v>
      </c>
      <c r="M3413" s="15" t="s">
        <v>1500</v>
      </c>
      <c r="N3413" s="15" t="s">
        <v>1501</v>
      </c>
      <c r="O3413" s="15" t="s">
        <v>194</v>
      </c>
      <c r="P3413" s="15" t="s">
        <v>42</v>
      </c>
      <c r="Q3413" s="15" t="s">
        <v>1502</v>
      </c>
      <c r="R3413" s="16" t="s">
        <v>1503</v>
      </c>
      <c r="S3413" s="16" t="s">
        <v>1504</v>
      </c>
      <c r="T3413" s="16" t="s">
        <v>1505</v>
      </c>
      <c r="U3413" s="18">
        <v>45148</v>
      </c>
      <c r="V3413" s="18">
        <v>45514</v>
      </c>
      <c r="W3413" s="15" t="s">
        <v>1506</v>
      </c>
      <c r="X3413" s="15" t="s">
        <v>1507</v>
      </c>
      <c r="Y3413" s="15" t="s">
        <v>41</v>
      </c>
      <c r="Z3413" s="15" t="s">
        <v>1580</v>
      </c>
      <c r="AA3413" s="15" t="s">
        <v>42</v>
      </c>
      <c r="AD3413" s="15" t="s">
        <v>1508</v>
      </c>
      <c r="AE3413" s="15" t="s">
        <v>1509</v>
      </c>
      <c r="AF3413" s="15" t="s">
        <v>1510</v>
      </c>
      <c r="AM3413"/>
    </row>
    <row r="3414" spans="1:44" s="15" customFormat="1">
      <c r="A3414" s="14">
        <v>45056.780104166668</v>
      </c>
      <c r="B3414" s="15" t="s">
        <v>1496</v>
      </c>
      <c r="C3414" s="15" t="s">
        <v>11</v>
      </c>
      <c r="D3414" s="14">
        <v>45056.780104166668</v>
      </c>
      <c r="E3414" s="15">
        <f t="shared" ca="1" si="93"/>
        <v>3015</v>
      </c>
      <c r="F3414" s="15" t="s">
        <v>12</v>
      </c>
      <c r="G3414" s="15" t="s">
        <v>13</v>
      </c>
      <c r="H3414" s="15" t="s">
        <v>33</v>
      </c>
      <c r="I3414" s="15" t="s">
        <v>34</v>
      </c>
      <c r="J3414" s="15" t="s">
        <v>1497</v>
      </c>
      <c r="K3414" s="16" t="s">
        <v>1498</v>
      </c>
      <c r="L3414" s="15" t="s">
        <v>1499</v>
      </c>
      <c r="M3414" s="15" t="s">
        <v>1500</v>
      </c>
      <c r="N3414" s="15" t="s">
        <v>1501</v>
      </c>
      <c r="O3414" s="15" t="s">
        <v>194</v>
      </c>
      <c r="P3414" s="15" t="s">
        <v>42</v>
      </c>
      <c r="Q3414" s="15" t="s">
        <v>1502</v>
      </c>
      <c r="R3414" s="16" t="s">
        <v>1503</v>
      </c>
      <c r="S3414" s="16" t="s">
        <v>1504</v>
      </c>
      <c r="T3414" s="16" t="s">
        <v>1505</v>
      </c>
      <c r="U3414" s="18">
        <v>45148</v>
      </c>
      <c r="V3414" s="18">
        <v>45514</v>
      </c>
      <c r="W3414" s="15" t="s">
        <v>1506</v>
      </c>
      <c r="X3414" s="15" t="s">
        <v>1507</v>
      </c>
      <c r="Y3414" s="15" t="s">
        <v>41</v>
      </c>
      <c r="Z3414" s="15" t="s">
        <v>1580</v>
      </c>
      <c r="AA3414" s="15" t="s">
        <v>42</v>
      </c>
      <c r="AD3414" s="15" t="s">
        <v>1508</v>
      </c>
      <c r="AE3414" s="15" t="s">
        <v>1509</v>
      </c>
      <c r="AF3414" s="15" t="s">
        <v>1510</v>
      </c>
      <c r="AL3414"/>
      <c r="AM3414"/>
    </row>
    <row r="3415" spans="1:44" s="15" customFormat="1">
      <c r="A3415" s="14">
        <v>45087.780104166668</v>
      </c>
      <c r="B3415" s="15" t="s">
        <v>1496</v>
      </c>
      <c r="C3415" s="15" t="s">
        <v>11</v>
      </c>
      <c r="D3415" s="14">
        <v>45087.780104166668</v>
      </c>
      <c r="E3415" s="15">
        <f t="shared" ca="1" si="93"/>
        <v>3462</v>
      </c>
      <c r="F3415" s="15" t="s">
        <v>12</v>
      </c>
      <c r="G3415" s="15" t="s">
        <v>13</v>
      </c>
      <c r="H3415" s="15" t="s">
        <v>33</v>
      </c>
      <c r="I3415" s="15" t="s">
        <v>34</v>
      </c>
      <c r="J3415" s="15" t="s">
        <v>1497</v>
      </c>
      <c r="K3415" s="16" t="s">
        <v>1498</v>
      </c>
      <c r="L3415" s="15" t="s">
        <v>1499</v>
      </c>
      <c r="M3415" s="15" t="s">
        <v>1500</v>
      </c>
      <c r="N3415" s="15" t="s">
        <v>1501</v>
      </c>
      <c r="O3415" s="15" t="s">
        <v>194</v>
      </c>
      <c r="P3415" s="15" t="s">
        <v>42</v>
      </c>
      <c r="Q3415" s="15" t="s">
        <v>1502</v>
      </c>
      <c r="R3415" s="16" t="s">
        <v>1503</v>
      </c>
      <c r="S3415" s="16" t="s">
        <v>1504</v>
      </c>
      <c r="T3415" s="16" t="s">
        <v>1505</v>
      </c>
      <c r="U3415" s="18">
        <v>45148</v>
      </c>
      <c r="V3415" s="18">
        <v>45514</v>
      </c>
      <c r="W3415" s="15" t="s">
        <v>1506</v>
      </c>
      <c r="X3415" s="15" t="s">
        <v>1507</v>
      </c>
      <c r="Y3415" s="15" t="s">
        <v>41</v>
      </c>
      <c r="Z3415" s="15" t="s">
        <v>1580</v>
      </c>
      <c r="AA3415" s="15" t="s">
        <v>42</v>
      </c>
      <c r="AD3415" s="15" t="s">
        <v>1508</v>
      </c>
      <c r="AE3415" s="15" t="s">
        <v>1509</v>
      </c>
      <c r="AF3415" s="15" t="s">
        <v>1510</v>
      </c>
      <c r="AL3415"/>
    </row>
    <row r="3416" spans="1:44" s="15" customFormat="1">
      <c r="A3416" s="14">
        <v>45117.780104166668</v>
      </c>
      <c r="B3416" s="15" t="s">
        <v>1496</v>
      </c>
      <c r="C3416" s="15" t="s">
        <v>11</v>
      </c>
      <c r="D3416" s="14">
        <v>45117.780104166668</v>
      </c>
      <c r="E3416" s="15">
        <f t="shared" ca="1" si="93"/>
        <v>3247</v>
      </c>
      <c r="F3416" s="15" t="s">
        <v>12</v>
      </c>
      <c r="G3416" s="15" t="s">
        <v>13</v>
      </c>
      <c r="H3416" s="15" t="s">
        <v>33</v>
      </c>
      <c r="I3416" s="15" t="s">
        <v>34</v>
      </c>
      <c r="J3416" s="15" t="s">
        <v>1497</v>
      </c>
      <c r="K3416" s="16" t="s">
        <v>1498</v>
      </c>
      <c r="L3416" s="15" t="s">
        <v>1499</v>
      </c>
      <c r="M3416" s="15" t="s">
        <v>1500</v>
      </c>
      <c r="N3416" s="15" t="s">
        <v>1501</v>
      </c>
      <c r="O3416" s="15" t="s">
        <v>194</v>
      </c>
      <c r="P3416" s="15" t="s">
        <v>42</v>
      </c>
      <c r="Q3416" s="15" t="s">
        <v>1502</v>
      </c>
      <c r="R3416" s="16" t="s">
        <v>1503</v>
      </c>
      <c r="S3416" s="16" t="s">
        <v>1504</v>
      </c>
      <c r="T3416" s="16" t="s">
        <v>1505</v>
      </c>
      <c r="U3416" s="18">
        <v>45148</v>
      </c>
      <c r="V3416" s="18">
        <v>45514</v>
      </c>
      <c r="W3416" s="15" t="s">
        <v>1506</v>
      </c>
      <c r="X3416" s="15" t="s">
        <v>1507</v>
      </c>
      <c r="Y3416" s="15" t="s">
        <v>41</v>
      </c>
      <c r="Z3416" s="15" t="s">
        <v>1580</v>
      </c>
      <c r="AA3416" s="15" t="s">
        <v>42</v>
      </c>
      <c r="AD3416" s="15" t="s">
        <v>1508</v>
      </c>
      <c r="AE3416" s="15" t="s">
        <v>1509</v>
      </c>
      <c r="AF3416" s="15" t="s">
        <v>1510</v>
      </c>
      <c r="AL3416"/>
    </row>
    <row r="3417" spans="1:44" s="15" customFormat="1">
      <c r="A3417" s="14">
        <v>45148.780104166668</v>
      </c>
      <c r="B3417" s="15" t="s">
        <v>1496</v>
      </c>
      <c r="C3417" s="15" t="s">
        <v>11</v>
      </c>
      <c r="D3417" s="14">
        <v>45148.780104166668</v>
      </c>
      <c r="E3417" s="15">
        <f t="shared" ca="1" si="93"/>
        <v>3041</v>
      </c>
      <c r="F3417" s="15" t="s">
        <v>12</v>
      </c>
      <c r="G3417" s="15" t="s">
        <v>13</v>
      </c>
      <c r="H3417" s="15" t="s">
        <v>33</v>
      </c>
      <c r="I3417" s="15" t="s">
        <v>34</v>
      </c>
      <c r="J3417" s="15" t="s">
        <v>1497</v>
      </c>
      <c r="K3417" s="16" t="s">
        <v>1498</v>
      </c>
      <c r="L3417" s="15" t="s">
        <v>1499</v>
      </c>
      <c r="M3417" s="15" t="s">
        <v>1500</v>
      </c>
      <c r="N3417" s="15" t="s">
        <v>1501</v>
      </c>
      <c r="O3417" s="15" t="s">
        <v>194</v>
      </c>
      <c r="P3417" s="15" t="s">
        <v>42</v>
      </c>
      <c r="Q3417" s="15" t="s">
        <v>1502</v>
      </c>
      <c r="R3417" s="16" t="s">
        <v>1503</v>
      </c>
      <c r="S3417" s="16" t="s">
        <v>1504</v>
      </c>
      <c r="T3417" s="16" t="s">
        <v>1505</v>
      </c>
      <c r="U3417" s="18">
        <v>45148</v>
      </c>
      <c r="V3417" s="18">
        <v>45514</v>
      </c>
      <c r="W3417" s="15" t="s">
        <v>1506</v>
      </c>
      <c r="X3417" s="15" t="s">
        <v>1507</v>
      </c>
      <c r="Y3417" s="15" t="s">
        <v>41</v>
      </c>
      <c r="Z3417" s="15" t="s">
        <v>1580</v>
      </c>
      <c r="AA3417" s="15" t="s">
        <v>42</v>
      </c>
      <c r="AD3417" s="15" t="s">
        <v>1508</v>
      </c>
      <c r="AE3417" s="15" t="s">
        <v>1509</v>
      </c>
      <c r="AF3417" s="15" t="s">
        <v>1510</v>
      </c>
      <c r="AL3417"/>
    </row>
    <row r="3418" spans="1:44" s="15" customFormat="1">
      <c r="A3418" s="14">
        <v>45179.780104166668</v>
      </c>
      <c r="B3418" s="15" t="s">
        <v>1496</v>
      </c>
      <c r="C3418" s="15" t="s">
        <v>11</v>
      </c>
      <c r="D3418" s="14">
        <v>45179.780104166668</v>
      </c>
      <c r="E3418" s="15">
        <f t="shared" ca="1" si="93"/>
        <v>3322</v>
      </c>
      <c r="F3418" s="15" t="s">
        <v>12</v>
      </c>
      <c r="G3418" s="15" t="s">
        <v>13</v>
      </c>
      <c r="H3418" s="15" t="s">
        <v>33</v>
      </c>
      <c r="I3418" s="15" t="s">
        <v>34</v>
      </c>
      <c r="J3418" s="15" t="s">
        <v>1497</v>
      </c>
      <c r="K3418" s="16" t="s">
        <v>1498</v>
      </c>
      <c r="L3418" s="15" t="s">
        <v>1499</v>
      </c>
      <c r="M3418" s="15" t="s">
        <v>1500</v>
      </c>
      <c r="N3418" s="15" t="s">
        <v>1501</v>
      </c>
      <c r="O3418" s="15" t="s">
        <v>194</v>
      </c>
      <c r="P3418" s="15" t="s">
        <v>42</v>
      </c>
      <c r="Q3418" s="15" t="s">
        <v>1502</v>
      </c>
      <c r="R3418" s="16" t="s">
        <v>1503</v>
      </c>
      <c r="S3418" s="16" t="s">
        <v>1504</v>
      </c>
      <c r="T3418" s="16" t="s">
        <v>1505</v>
      </c>
      <c r="U3418" s="18">
        <v>45148</v>
      </c>
      <c r="V3418" s="18">
        <v>45514</v>
      </c>
      <c r="W3418" s="15" t="s">
        <v>1506</v>
      </c>
      <c r="X3418" s="15" t="s">
        <v>1507</v>
      </c>
      <c r="Y3418" s="15" t="s">
        <v>41</v>
      </c>
      <c r="Z3418" s="15" t="s">
        <v>1580</v>
      </c>
      <c r="AA3418" s="15" t="s">
        <v>42</v>
      </c>
      <c r="AD3418" s="15" t="s">
        <v>1508</v>
      </c>
      <c r="AE3418" s="15" t="s">
        <v>1509</v>
      </c>
      <c r="AF3418" s="15" t="s">
        <v>1510</v>
      </c>
      <c r="AL3418"/>
    </row>
    <row r="3419" spans="1:44" s="15" customFormat="1">
      <c r="A3419" s="14">
        <v>45209.780104166668</v>
      </c>
      <c r="B3419" s="15" t="s">
        <v>1496</v>
      </c>
      <c r="C3419" s="15" t="s">
        <v>11</v>
      </c>
      <c r="D3419" s="14">
        <v>45209.780104166668</v>
      </c>
      <c r="E3419" s="15">
        <f t="shared" ca="1" si="93"/>
        <v>2385</v>
      </c>
      <c r="F3419" s="15" t="s">
        <v>12</v>
      </c>
      <c r="G3419" s="15" t="s">
        <v>13</v>
      </c>
      <c r="H3419" s="15" t="s">
        <v>33</v>
      </c>
      <c r="I3419" s="15" t="s">
        <v>34</v>
      </c>
      <c r="J3419" s="15" t="s">
        <v>1497</v>
      </c>
      <c r="K3419" s="16" t="s">
        <v>1498</v>
      </c>
      <c r="L3419" s="15" t="s">
        <v>1499</v>
      </c>
      <c r="M3419" s="15" t="s">
        <v>1500</v>
      </c>
      <c r="N3419" s="15" t="s">
        <v>1501</v>
      </c>
      <c r="O3419" s="15" t="s">
        <v>194</v>
      </c>
      <c r="P3419" s="15" t="s">
        <v>42</v>
      </c>
      <c r="Q3419" s="15" t="s">
        <v>1502</v>
      </c>
      <c r="R3419" s="16" t="s">
        <v>1503</v>
      </c>
      <c r="S3419" s="16" t="s">
        <v>1504</v>
      </c>
      <c r="T3419" s="16" t="s">
        <v>1505</v>
      </c>
      <c r="U3419" s="18">
        <v>45148</v>
      </c>
      <c r="V3419" s="18">
        <v>45514</v>
      </c>
      <c r="W3419" s="15" t="s">
        <v>1506</v>
      </c>
      <c r="X3419" s="15" t="s">
        <v>1507</v>
      </c>
      <c r="Y3419" s="15" t="s">
        <v>41</v>
      </c>
      <c r="Z3419" s="15" t="s">
        <v>1580</v>
      </c>
      <c r="AA3419" s="15" t="s">
        <v>42</v>
      </c>
      <c r="AD3419" s="15" t="s">
        <v>1508</v>
      </c>
      <c r="AE3419" s="15" t="s">
        <v>1509</v>
      </c>
      <c r="AF3419" s="15" t="s">
        <v>1510</v>
      </c>
      <c r="AL3419"/>
    </row>
    <row r="3420" spans="1:44" s="15" customFormat="1">
      <c r="A3420" s="14">
        <v>45240.780104166668</v>
      </c>
      <c r="B3420" s="15" t="s">
        <v>1496</v>
      </c>
      <c r="C3420" s="15" t="s">
        <v>11</v>
      </c>
      <c r="D3420" s="14">
        <v>45240.780104166668</v>
      </c>
      <c r="E3420" s="15">
        <f t="shared" ca="1" si="93"/>
        <v>3057</v>
      </c>
      <c r="F3420" s="15" t="s">
        <v>12</v>
      </c>
      <c r="G3420" s="15" t="s">
        <v>13</v>
      </c>
      <c r="H3420" s="15" t="s">
        <v>33</v>
      </c>
      <c r="I3420" s="15" t="s">
        <v>34</v>
      </c>
      <c r="J3420" s="15" t="s">
        <v>1497</v>
      </c>
      <c r="K3420" s="16" t="s">
        <v>1498</v>
      </c>
      <c r="L3420" s="15" t="s">
        <v>1499</v>
      </c>
      <c r="M3420" s="15" t="s">
        <v>1500</v>
      </c>
      <c r="N3420" s="15" t="s">
        <v>1501</v>
      </c>
      <c r="O3420" s="15" t="s">
        <v>194</v>
      </c>
      <c r="P3420" s="15" t="s">
        <v>42</v>
      </c>
      <c r="Q3420" s="15" t="s">
        <v>1502</v>
      </c>
      <c r="R3420" s="16" t="s">
        <v>1503</v>
      </c>
      <c r="S3420" s="16" t="s">
        <v>1504</v>
      </c>
      <c r="T3420" s="16" t="s">
        <v>1505</v>
      </c>
      <c r="U3420" s="18">
        <v>45148</v>
      </c>
      <c r="V3420" s="18">
        <v>45514</v>
      </c>
      <c r="W3420" s="15" t="s">
        <v>1506</v>
      </c>
      <c r="X3420" s="15" t="s">
        <v>1507</v>
      </c>
      <c r="Y3420" s="15" t="s">
        <v>41</v>
      </c>
      <c r="Z3420" s="15" t="s">
        <v>1580</v>
      </c>
      <c r="AA3420" s="15" t="s">
        <v>42</v>
      </c>
      <c r="AD3420" s="15" t="s">
        <v>1508</v>
      </c>
      <c r="AE3420" s="15" t="s">
        <v>1509</v>
      </c>
      <c r="AF3420" s="15" t="s">
        <v>1510</v>
      </c>
    </row>
    <row r="3421" spans="1:44" s="15" customFormat="1">
      <c r="A3421" s="14">
        <v>45270.780104166668</v>
      </c>
      <c r="B3421" s="15" t="s">
        <v>1496</v>
      </c>
      <c r="C3421" s="15" t="s">
        <v>11</v>
      </c>
      <c r="D3421" s="14">
        <v>45270.780104166668</v>
      </c>
      <c r="E3421" s="15">
        <f t="shared" ca="1" si="93"/>
        <v>3355</v>
      </c>
      <c r="F3421" s="15" t="s">
        <v>12</v>
      </c>
      <c r="G3421" s="15" t="s">
        <v>13</v>
      </c>
      <c r="H3421" s="15" t="s">
        <v>33</v>
      </c>
      <c r="I3421" s="15" t="s">
        <v>34</v>
      </c>
      <c r="J3421" s="15" t="s">
        <v>1497</v>
      </c>
      <c r="K3421" s="16" t="s">
        <v>1498</v>
      </c>
      <c r="L3421" s="15" t="s">
        <v>1499</v>
      </c>
      <c r="M3421" s="15" t="s">
        <v>1500</v>
      </c>
      <c r="N3421" s="15" t="s">
        <v>1501</v>
      </c>
      <c r="O3421" s="15" t="s">
        <v>194</v>
      </c>
      <c r="P3421" s="15" t="s">
        <v>42</v>
      </c>
      <c r="Q3421" s="15" t="s">
        <v>1502</v>
      </c>
      <c r="R3421" s="16" t="s">
        <v>1503</v>
      </c>
      <c r="S3421" s="16" t="s">
        <v>1504</v>
      </c>
      <c r="T3421" s="16" t="s">
        <v>1505</v>
      </c>
      <c r="U3421" s="18">
        <v>45148</v>
      </c>
      <c r="V3421" s="18">
        <v>45514</v>
      </c>
      <c r="W3421" s="15" t="s">
        <v>1506</v>
      </c>
      <c r="X3421" s="15" t="s">
        <v>1507</v>
      </c>
      <c r="Y3421" s="15" t="s">
        <v>41</v>
      </c>
      <c r="Z3421" s="15" t="s">
        <v>1580</v>
      </c>
      <c r="AA3421" s="15" t="s">
        <v>42</v>
      </c>
      <c r="AD3421" s="15" t="s">
        <v>1508</v>
      </c>
      <c r="AE3421" s="15" t="s">
        <v>1509</v>
      </c>
      <c r="AF3421" s="15" t="s">
        <v>1510</v>
      </c>
    </row>
    <row r="3422" spans="1:44" s="15" customFormat="1">
      <c r="A3422" s="14">
        <v>44207.579351851855</v>
      </c>
      <c r="B3422" s="15" t="s">
        <v>1511</v>
      </c>
      <c r="C3422" s="15" t="s">
        <v>11</v>
      </c>
      <c r="D3422" s="14">
        <v>44207.579351851855</v>
      </c>
      <c r="E3422" s="15">
        <f ca="1">RANDBETWEEN(4500,7300)</f>
        <v>6623</v>
      </c>
      <c r="F3422" s="15" t="s">
        <v>12</v>
      </c>
      <c r="G3422" s="15" t="s">
        <v>13</v>
      </c>
      <c r="H3422" s="15" t="s">
        <v>107</v>
      </c>
      <c r="I3422" s="15" t="s">
        <v>108</v>
      </c>
      <c r="J3422" s="15" t="s">
        <v>1512</v>
      </c>
      <c r="K3422" s="16" t="s">
        <v>1513</v>
      </c>
      <c r="L3422" s="15" t="s">
        <v>1514</v>
      </c>
      <c r="M3422" s="15" t="s">
        <v>1423</v>
      </c>
      <c r="N3422" s="15" t="s">
        <v>1287</v>
      </c>
      <c r="O3422" s="15" t="s">
        <v>791</v>
      </c>
      <c r="P3422" s="15" t="s">
        <v>42</v>
      </c>
      <c r="Q3422" s="15" t="s">
        <v>1516</v>
      </c>
      <c r="T3422" s="16" t="s">
        <v>1517</v>
      </c>
      <c r="U3422" s="18">
        <v>45119</v>
      </c>
      <c r="V3422" s="18">
        <v>45485</v>
      </c>
      <c r="W3422" s="15" t="s">
        <v>1518</v>
      </c>
      <c r="X3422" s="15" t="s">
        <v>1519</v>
      </c>
      <c r="Y3422" s="15" t="s">
        <v>41</v>
      </c>
      <c r="Z3422" s="15" t="s">
        <v>1581</v>
      </c>
      <c r="AA3422" s="15" t="s">
        <v>42</v>
      </c>
      <c r="AB3422" s="15" t="s">
        <v>1515</v>
      </c>
      <c r="AC3422" s="15" t="s">
        <v>1287</v>
      </c>
      <c r="AD3422" s="15" t="s">
        <v>1520</v>
      </c>
      <c r="AE3422" s="15" t="s">
        <v>1521</v>
      </c>
      <c r="AF3422" s="15" t="s">
        <v>1522</v>
      </c>
      <c r="AJ3422"/>
      <c r="AO3422"/>
    </row>
    <row r="3423" spans="1:44" s="15" customFormat="1">
      <c r="A3423" s="14">
        <v>44238.579351851855</v>
      </c>
      <c r="B3423" s="15" t="s">
        <v>1511</v>
      </c>
      <c r="C3423" s="15" t="s">
        <v>11</v>
      </c>
      <c r="D3423" s="14">
        <v>44238.579351851855</v>
      </c>
      <c r="E3423" s="15">
        <f t="shared" ref="E3423:E3457" ca="1" si="94">RANDBETWEEN(4500,7300)</f>
        <v>5630</v>
      </c>
      <c r="F3423" s="15" t="s">
        <v>12</v>
      </c>
      <c r="G3423" s="15" t="s">
        <v>13</v>
      </c>
      <c r="H3423" s="15" t="s">
        <v>107</v>
      </c>
      <c r="I3423" s="15" t="s">
        <v>108</v>
      </c>
      <c r="J3423" s="15" t="s">
        <v>1512</v>
      </c>
      <c r="K3423" s="16" t="s">
        <v>1513</v>
      </c>
      <c r="L3423" s="15" t="s">
        <v>1514</v>
      </c>
      <c r="M3423" s="15" t="s">
        <v>1423</v>
      </c>
      <c r="N3423" s="15" t="s">
        <v>1287</v>
      </c>
      <c r="O3423" s="15" t="s">
        <v>791</v>
      </c>
      <c r="P3423" s="15" t="s">
        <v>42</v>
      </c>
      <c r="Q3423" s="15" t="s">
        <v>1516</v>
      </c>
      <c r="T3423" s="16" t="s">
        <v>1517</v>
      </c>
      <c r="U3423" s="18">
        <v>45119</v>
      </c>
      <c r="V3423" s="18">
        <v>45485</v>
      </c>
      <c r="W3423" s="15" t="s">
        <v>1518</v>
      </c>
      <c r="X3423" s="15" t="s">
        <v>1519</v>
      </c>
      <c r="Y3423" s="15" t="s">
        <v>41</v>
      </c>
      <c r="Z3423" s="15" t="s">
        <v>1581</v>
      </c>
      <c r="AA3423" s="15" t="s">
        <v>42</v>
      </c>
      <c r="AB3423" s="15" t="s">
        <v>1515</v>
      </c>
      <c r="AC3423" s="15" t="s">
        <v>1287</v>
      </c>
      <c r="AD3423" s="15" t="s">
        <v>1520</v>
      </c>
      <c r="AE3423" s="15" t="s">
        <v>1521</v>
      </c>
      <c r="AF3423" s="15" t="s">
        <v>1522</v>
      </c>
      <c r="AJ3423"/>
      <c r="AO3423"/>
    </row>
    <row r="3424" spans="1:44" s="15" customFormat="1">
      <c r="A3424" s="14">
        <v>44266.579351851855</v>
      </c>
      <c r="B3424" s="15" t="s">
        <v>1511</v>
      </c>
      <c r="C3424" s="15" t="s">
        <v>11</v>
      </c>
      <c r="D3424" s="14">
        <v>44266.579351851855</v>
      </c>
      <c r="E3424" s="15">
        <f t="shared" ca="1" si="94"/>
        <v>6480</v>
      </c>
      <c r="F3424" s="15" t="s">
        <v>12</v>
      </c>
      <c r="G3424" s="15" t="s">
        <v>13</v>
      </c>
      <c r="H3424" s="15" t="s">
        <v>107</v>
      </c>
      <c r="I3424" s="15" t="s">
        <v>108</v>
      </c>
      <c r="J3424" s="15" t="s">
        <v>1512</v>
      </c>
      <c r="K3424" s="16" t="s">
        <v>1513</v>
      </c>
      <c r="L3424" s="15" t="s">
        <v>1514</v>
      </c>
      <c r="M3424" s="15" t="s">
        <v>1423</v>
      </c>
      <c r="N3424" s="15" t="s">
        <v>1287</v>
      </c>
      <c r="O3424" s="15" t="s">
        <v>791</v>
      </c>
      <c r="P3424" s="15" t="s">
        <v>42</v>
      </c>
      <c r="Q3424" s="15" t="s">
        <v>1516</v>
      </c>
      <c r="T3424" s="16" t="s">
        <v>1517</v>
      </c>
      <c r="U3424" s="18">
        <v>45119</v>
      </c>
      <c r="V3424" s="18">
        <v>45485</v>
      </c>
      <c r="W3424" s="15" t="s">
        <v>1518</v>
      </c>
      <c r="X3424" s="15" t="s">
        <v>1519</v>
      </c>
      <c r="Y3424" s="15" t="s">
        <v>41</v>
      </c>
      <c r="Z3424" s="15" t="s">
        <v>1581</v>
      </c>
      <c r="AA3424" s="15" t="s">
        <v>42</v>
      </c>
      <c r="AB3424" s="15" t="s">
        <v>1515</v>
      </c>
      <c r="AC3424" s="15" t="s">
        <v>1287</v>
      </c>
      <c r="AD3424" s="15" t="s">
        <v>1520</v>
      </c>
      <c r="AE3424" s="15" t="s">
        <v>1521</v>
      </c>
      <c r="AF3424" s="15" t="s">
        <v>1522</v>
      </c>
      <c r="AJ3424"/>
      <c r="AO3424"/>
    </row>
    <row r="3425" spans="1:43" s="15" customFormat="1">
      <c r="A3425" s="14">
        <v>44297.579351851855</v>
      </c>
      <c r="B3425" s="15" t="s">
        <v>1511</v>
      </c>
      <c r="C3425" s="15" t="s">
        <v>11</v>
      </c>
      <c r="D3425" s="14">
        <v>44297.579351851855</v>
      </c>
      <c r="E3425" s="15">
        <f t="shared" ca="1" si="94"/>
        <v>4560</v>
      </c>
      <c r="F3425" s="15" t="s">
        <v>12</v>
      </c>
      <c r="G3425" s="15" t="s">
        <v>13</v>
      </c>
      <c r="H3425" s="15" t="s">
        <v>107</v>
      </c>
      <c r="I3425" s="15" t="s">
        <v>108</v>
      </c>
      <c r="J3425" s="15" t="s">
        <v>1512</v>
      </c>
      <c r="K3425" s="16" t="s">
        <v>1513</v>
      </c>
      <c r="L3425" s="15" t="s">
        <v>1514</v>
      </c>
      <c r="M3425" s="15" t="s">
        <v>1423</v>
      </c>
      <c r="N3425" s="15" t="s">
        <v>1287</v>
      </c>
      <c r="O3425" s="15" t="s">
        <v>791</v>
      </c>
      <c r="P3425" s="15" t="s">
        <v>42</v>
      </c>
      <c r="Q3425" s="15" t="s">
        <v>1516</v>
      </c>
      <c r="T3425" s="16" t="s">
        <v>1517</v>
      </c>
      <c r="U3425" s="18">
        <v>45119</v>
      </c>
      <c r="V3425" s="18">
        <v>45485</v>
      </c>
      <c r="W3425" s="15" t="s">
        <v>1518</v>
      </c>
      <c r="X3425" s="15" t="s">
        <v>1519</v>
      </c>
      <c r="Y3425" s="15" t="s">
        <v>41</v>
      </c>
      <c r="Z3425" s="15" t="s">
        <v>1581</v>
      </c>
      <c r="AA3425" s="15" t="s">
        <v>42</v>
      </c>
      <c r="AB3425" s="15" t="s">
        <v>1515</v>
      </c>
      <c r="AC3425" s="15" t="s">
        <v>1287</v>
      </c>
      <c r="AD3425" s="15" t="s">
        <v>1520</v>
      </c>
      <c r="AE3425" s="15" t="s">
        <v>1521</v>
      </c>
      <c r="AF3425" s="15" t="s">
        <v>1522</v>
      </c>
      <c r="AJ3425"/>
      <c r="AO3425"/>
    </row>
    <row r="3426" spans="1:43" s="15" customFormat="1">
      <c r="A3426" s="14">
        <v>44327.579351851855</v>
      </c>
      <c r="B3426" s="15" t="s">
        <v>1511</v>
      </c>
      <c r="C3426" s="15" t="s">
        <v>11</v>
      </c>
      <c r="D3426" s="14">
        <v>44327.579351851855</v>
      </c>
      <c r="E3426" s="15">
        <f t="shared" ca="1" si="94"/>
        <v>6849</v>
      </c>
      <c r="F3426" s="15" t="s">
        <v>12</v>
      </c>
      <c r="G3426" s="15" t="s">
        <v>13</v>
      </c>
      <c r="H3426" s="15" t="s">
        <v>107</v>
      </c>
      <c r="I3426" s="15" t="s">
        <v>108</v>
      </c>
      <c r="J3426" s="15" t="s">
        <v>1512</v>
      </c>
      <c r="K3426" s="16" t="s">
        <v>1513</v>
      </c>
      <c r="L3426" s="15" t="s">
        <v>1514</v>
      </c>
      <c r="M3426" s="15" t="s">
        <v>1423</v>
      </c>
      <c r="N3426" s="15" t="s">
        <v>1287</v>
      </c>
      <c r="O3426" s="15" t="s">
        <v>791</v>
      </c>
      <c r="P3426" s="15" t="s">
        <v>42</v>
      </c>
      <c r="Q3426" s="15" t="s">
        <v>1516</v>
      </c>
      <c r="T3426" s="16" t="s">
        <v>1517</v>
      </c>
      <c r="U3426" s="18">
        <v>45119</v>
      </c>
      <c r="V3426" s="18">
        <v>45485</v>
      </c>
      <c r="W3426" s="15" t="s">
        <v>1518</v>
      </c>
      <c r="X3426" s="15" t="s">
        <v>1519</v>
      </c>
      <c r="Y3426" s="15" t="s">
        <v>41</v>
      </c>
      <c r="Z3426" s="15" t="s">
        <v>1581</v>
      </c>
      <c r="AA3426" s="15" t="s">
        <v>42</v>
      </c>
      <c r="AB3426" s="15" t="s">
        <v>1515</v>
      </c>
      <c r="AC3426" s="15" t="s">
        <v>1287</v>
      </c>
      <c r="AD3426" s="15" t="s">
        <v>1520</v>
      </c>
      <c r="AE3426" s="15" t="s">
        <v>1521</v>
      </c>
      <c r="AF3426" s="15" t="s">
        <v>1522</v>
      </c>
      <c r="AJ3426"/>
      <c r="AO3426"/>
    </row>
    <row r="3427" spans="1:43" s="15" customFormat="1">
      <c r="A3427" s="14">
        <v>44358.579351851855</v>
      </c>
      <c r="B3427" s="15" t="s">
        <v>1511</v>
      </c>
      <c r="C3427" s="15" t="s">
        <v>11</v>
      </c>
      <c r="D3427" s="14">
        <v>44358.579351851855</v>
      </c>
      <c r="E3427" s="15">
        <f t="shared" ca="1" si="94"/>
        <v>5954</v>
      </c>
      <c r="F3427" s="15" t="s">
        <v>12</v>
      </c>
      <c r="G3427" s="15" t="s">
        <v>13</v>
      </c>
      <c r="H3427" s="15" t="s">
        <v>107</v>
      </c>
      <c r="I3427" s="15" t="s">
        <v>108</v>
      </c>
      <c r="J3427" s="15" t="s">
        <v>1512</v>
      </c>
      <c r="K3427" s="16" t="s">
        <v>1513</v>
      </c>
      <c r="L3427" s="15" t="s">
        <v>1514</v>
      </c>
      <c r="M3427" s="15" t="s">
        <v>1423</v>
      </c>
      <c r="N3427" s="15" t="s">
        <v>1287</v>
      </c>
      <c r="O3427" s="15" t="s">
        <v>791</v>
      </c>
      <c r="P3427" s="15" t="s">
        <v>42</v>
      </c>
      <c r="Q3427" s="15" t="s">
        <v>1516</v>
      </c>
      <c r="T3427" s="16" t="s">
        <v>1517</v>
      </c>
      <c r="U3427" s="18">
        <v>45119</v>
      </c>
      <c r="V3427" s="18">
        <v>45485</v>
      </c>
      <c r="W3427" s="15" t="s">
        <v>1518</v>
      </c>
      <c r="X3427" s="15" t="s">
        <v>1519</v>
      </c>
      <c r="Y3427" s="15" t="s">
        <v>41</v>
      </c>
      <c r="Z3427" s="15" t="s">
        <v>1581</v>
      </c>
      <c r="AA3427" s="15" t="s">
        <v>42</v>
      </c>
      <c r="AB3427" s="15" t="s">
        <v>1515</v>
      </c>
      <c r="AC3427" s="15" t="s">
        <v>1287</v>
      </c>
      <c r="AD3427" s="15" t="s">
        <v>1520</v>
      </c>
      <c r="AE3427" s="15" t="s">
        <v>1521</v>
      </c>
      <c r="AF3427" s="15" t="s">
        <v>1522</v>
      </c>
      <c r="AJ3427"/>
    </row>
    <row r="3428" spans="1:43" s="15" customFormat="1">
      <c r="A3428" s="14">
        <v>44388.579351851855</v>
      </c>
      <c r="B3428" s="15" t="s">
        <v>1511</v>
      </c>
      <c r="C3428" s="15" t="s">
        <v>11</v>
      </c>
      <c r="D3428" s="14">
        <v>44388.579351851855</v>
      </c>
      <c r="E3428" s="15">
        <f t="shared" ca="1" si="94"/>
        <v>5478</v>
      </c>
      <c r="F3428" s="15" t="s">
        <v>12</v>
      </c>
      <c r="G3428" s="15" t="s">
        <v>13</v>
      </c>
      <c r="H3428" s="15" t="s">
        <v>107</v>
      </c>
      <c r="I3428" s="15" t="s">
        <v>108</v>
      </c>
      <c r="J3428" s="15" t="s">
        <v>1512</v>
      </c>
      <c r="K3428" s="16" t="s">
        <v>1513</v>
      </c>
      <c r="L3428" s="15" t="s">
        <v>1514</v>
      </c>
      <c r="M3428" s="15" t="s">
        <v>1423</v>
      </c>
      <c r="N3428" s="15" t="s">
        <v>1287</v>
      </c>
      <c r="O3428" s="15" t="s">
        <v>791</v>
      </c>
      <c r="P3428" s="15" t="s">
        <v>42</v>
      </c>
      <c r="Q3428" s="15" t="s">
        <v>1516</v>
      </c>
      <c r="T3428" s="16" t="s">
        <v>1517</v>
      </c>
      <c r="U3428" s="18">
        <v>45119</v>
      </c>
      <c r="V3428" s="18">
        <v>45485</v>
      </c>
      <c r="W3428" s="15" t="s">
        <v>1518</v>
      </c>
      <c r="X3428" s="15" t="s">
        <v>1519</v>
      </c>
      <c r="Y3428" s="15" t="s">
        <v>41</v>
      </c>
      <c r="Z3428" s="15" t="s">
        <v>1581</v>
      </c>
      <c r="AA3428" s="15" t="s">
        <v>42</v>
      </c>
      <c r="AB3428" s="15" t="s">
        <v>1515</v>
      </c>
      <c r="AC3428" s="15" t="s">
        <v>1287</v>
      </c>
      <c r="AD3428" s="15" t="s">
        <v>1520</v>
      </c>
      <c r="AE3428" s="15" t="s">
        <v>1521</v>
      </c>
      <c r="AF3428" s="15" t="s">
        <v>1522</v>
      </c>
      <c r="AP3428"/>
      <c r="AQ3428"/>
    </row>
    <row r="3429" spans="1:43" s="15" customFormat="1">
      <c r="A3429" s="14">
        <v>44419.579351851855</v>
      </c>
      <c r="B3429" s="15" t="s">
        <v>1511</v>
      </c>
      <c r="C3429" s="15" t="s">
        <v>11</v>
      </c>
      <c r="D3429" s="14">
        <v>44419.579351851855</v>
      </c>
      <c r="E3429" s="15">
        <f t="shared" ca="1" si="94"/>
        <v>6375</v>
      </c>
      <c r="F3429" s="15" t="s">
        <v>12</v>
      </c>
      <c r="G3429" s="15" t="s">
        <v>13</v>
      </c>
      <c r="H3429" s="15" t="s">
        <v>107</v>
      </c>
      <c r="I3429" s="15" t="s">
        <v>108</v>
      </c>
      <c r="J3429" s="15" t="s">
        <v>1512</v>
      </c>
      <c r="K3429" s="16" t="s">
        <v>1513</v>
      </c>
      <c r="L3429" s="15" t="s">
        <v>1514</v>
      </c>
      <c r="M3429" s="15" t="s">
        <v>1423</v>
      </c>
      <c r="N3429" s="15" t="s">
        <v>1287</v>
      </c>
      <c r="O3429" s="15" t="s">
        <v>791</v>
      </c>
      <c r="P3429" s="15" t="s">
        <v>42</v>
      </c>
      <c r="Q3429" s="15" t="s">
        <v>1516</v>
      </c>
      <c r="T3429" s="16" t="s">
        <v>1517</v>
      </c>
      <c r="U3429" s="18">
        <v>45119</v>
      </c>
      <c r="V3429" s="18">
        <v>45485</v>
      </c>
      <c r="W3429" s="15" t="s">
        <v>1518</v>
      </c>
      <c r="X3429" s="15" t="s">
        <v>1519</v>
      </c>
      <c r="Y3429" s="15" t="s">
        <v>41</v>
      </c>
      <c r="Z3429" s="15" t="s">
        <v>1581</v>
      </c>
      <c r="AA3429" s="15" t="s">
        <v>42</v>
      </c>
      <c r="AB3429" s="15" t="s">
        <v>1515</v>
      </c>
      <c r="AC3429" s="15" t="s">
        <v>1287</v>
      </c>
      <c r="AD3429" s="15" t="s">
        <v>1520</v>
      </c>
      <c r="AE3429" s="15" t="s">
        <v>1521</v>
      </c>
      <c r="AF3429" s="15" t="s">
        <v>1522</v>
      </c>
      <c r="AP3429"/>
      <c r="AQ3429"/>
    </row>
    <row r="3430" spans="1:43" s="15" customFormat="1">
      <c r="A3430" s="14">
        <v>44450.579351851855</v>
      </c>
      <c r="B3430" s="15" t="s">
        <v>1511</v>
      </c>
      <c r="C3430" s="15" t="s">
        <v>11</v>
      </c>
      <c r="D3430" s="14">
        <v>44450.579351851855</v>
      </c>
      <c r="E3430" s="15">
        <f t="shared" ca="1" si="94"/>
        <v>4960</v>
      </c>
      <c r="F3430" s="15" t="s">
        <v>12</v>
      </c>
      <c r="G3430" s="15" t="s">
        <v>13</v>
      </c>
      <c r="H3430" s="15" t="s">
        <v>107</v>
      </c>
      <c r="I3430" s="15" t="s">
        <v>108</v>
      </c>
      <c r="J3430" s="15" t="s">
        <v>1512</v>
      </c>
      <c r="K3430" s="16" t="s">
        <v>1513</v>
      </c>
      <c r="L3430" s="15" t="s">
        <v>1514</v>
      </c>
      <c r="M3430" s="15" t="s">
        <v>1423</v>
      </c>
      <c r="N3430" s="15" t="s">
        <v>1287</v>
      </c>
      <c r="O3430" s="15" t="s">
        <v>791</v>
      </c>
      <c r="P3430" s="15" t="s">
        <v>42</v>
      </c>
      <c r="Q3430" s="15" t="s">
        <v>1516</v>
      </c>
      <c r="T3430" s="16" t="s">
        <v>1517</v>
      </c>
      <c r="U3430" s="18">
        <v>45119</v>
      </c>
      <c r="V3430" s="18">
        <v>45485</v>
      </c>
      <c r="W3430" s="15" t="s">
        <v>1518</v>
      </c>
      <c r="X3430" s="15" t="s">
        <v>1519</v>
      </c>
      <c r="Y3430" s="15" t="s">
        <v>41</v>
      </c>
      <c r="Z3430" s="15" t="s">
        <v>1581</v>
      </c>
      <c r="AA3430" s="15" t="s">
        <v>42</v>
      </c>
      <c r="AB3430" s="15" t="s">
        <v>1515</v>
      </c>
      <c r="AC3430" s="15" t="s">
        <v>1287</v>
      </c>
      <c r="AD3430" s="15" t="s">
        <v>1520</v>
      </c>
      <c r="AE3430" s="15" t="s">
        <v>1521</v>
      </c>
      <c r="AF3430" s="15" t="s">
        <v>1522</v>
      </c>
      <c r="AP3430"/>
      <c r="AQ3430"/>
    </row>
    <row r="3431" spans="1:43" s="15" customFormat="1">
      <c r="A3431" s="14">
        <v>44480.579351851855</v>
      </c>
      <c r="B3431" s="15" t="s">
        <v>1511</v>
      </c>
      <c r="C3431" s="15" t="s">
        <v>11</v>
      </c>
      <c r="D3431" s="14">
        <v>44480.579351851855</v>
      </c>
      <c r="E3431" s="15">
        <f t="shared" ca="1" si="94"/>
        <v>5983</v>
      </c>
      <c r="F3431" s="15" t="s">
        <v>12</v>
      </c>
      <c r="G3431" s="15" t="s">
        <v>13</v>
      </c>
      <c r="H3431" s="15" t="s">
        <v>107</v>
      </c>
      <c r="I3431" s="15" t="s">
        <v>108</v>
      </c>
      <c r="J3431" s="15" t="s">
        <v>1512</v>
      </c>
      <c r="K3431" s="16" t="s">
        <v>1513</v>
      </c>
      <c r="L3431" s="15" t="s">
        <v>1514</v>
      </c>
      <c r="M3431" s="15" t="s">
        <v>1423</v>
      </c>
      <c r="N3431" s="15" t="s">
        <v>1287</v>
      </c>
      <c r="O3431" s="15" t="s">
        <v>791</v>
      </c>
      <c r="P3431" s="15" t="s">
        <v>42</v>
      </c>
      <c r="Q3431" s="15" t="s">
        <v>1516</v>
      </c>
      <c r="T3431" s="16" t="s">
        <v>1517</v>
      </c>
      <c r="U3431" s="18">
        <v>45119</v>
      </c>
      <c r="V3431" s="18">
        <v>45485</v>
      </c>
      <c r="W3431" s="15" t="s">
        <v>1518</v>
      </c>
      <c r="X3431" s="15" t="s">
        <v>1519</v>
      </c>
      <c r="Y3431" s="15" t="s">
        <v>41</v>
      </c>
      <c r="Z3431" s="15" t="s">
        <v>1581</v>
      </c>
      <c r="AA3431" s="15" t="s">
        <v>42</v>
      </c>
      <c r="AB3431" s="15" t="s">
        <v>1515</v>
      </c>
      <c r="AC3431" s="15" t="s">
        <v>1287</v>
      </c>
      <c r="AD3431" s="15" t="s">
        <v>1520</v>
      </c>
      <c r="AE3431" s="15" t="s">
        <v>1521</v>
      </c>
      <c r="AF3431" s="15" t="s">
        <v>1522</v>
      </c>
      <c r="AG3431"/>
      <c r="AP3431"/>
      <c r="AQ3431"/>
    </row>
    <row r="3432" spans="1:43" s="15" customFormat="1">
      <c r="A3432" s="14">
        <v>44511.579351851855</v>
      </c>
      <c r="B3432" s="15" t="s">
        <v>1511</v>
      </c>
      <c r="C3432" s="15" t="s">
        <v>11</v>
      </c>
      <c r="D3432" s="14">
        <v>44511.579351851855</v>
      </c>
      <c r="E3432" s="15">
        <f t="shared" ca="1" si="94"/>
        <v>5486</v>
      </c>
      <c r="F3432" s="15" t="s">
        <v>12</v>
      </c>
      <c r="G3432" s="15" t="s">
        <v>13</v>
      </c>
      <c r="H3432" s="15" t="s">
        <v>107</v>
      </c>
      <c r="I3432" s="15" t="s">
        <v>108</v>
      </c>
      <c r="J3432" s="15" t="s">
        <v>1512</v>
      </c>
      <c r="K3432" s="16" t="s">
        <v>1513</v>
      </c>
      <c r="L3432" s="15" t="s">
        <v>1514</v>
      </c>
      <c r="M3432" s="15" t="s">
        <v>1423</v>
      </c>
      <c r="N3432" s="15" t="s">
        <v>1287</v>
      </c>
      <c r="O3432" s="15" t="s">
        <v>791</v>
      </c>
      <c r="P3432" s="15" t="s">
        <v>42</v>
      </c>
      <c r="Q3432" s="15" t="s">
        <v>1516</v>
      </c>
      <c r="T3432" s="16" t="s">
        <v>1517</v>
      </c>
      <c r="U3432" s="18">
        <v>45119</v>
      </c>
      <c r="V3432" s="18">
        <v>45485</v>
      </c>
      <c r="W3432" s="15" t="s">
        <v>1518</v>
      </c>
      <c r="X3432" s="15" t="s">
        <v>1519</v>
      </c>
      <c r="Y3432" s="15" t="s">
        <v>41</v>
      </c>
      <c r="Z3432" s="15" t="s">
        <v>1581</v>
      </c>
      <c r="AA3432" s="15" t="s">
        <v>42</v>
      </c>
      <c r="AB3432" s="15" t="s">
        <v>1515</v>
      </c>
      <c r="AC3432" s="15" t="s">
        <v>1287</v>
      </c>
      <c r="AD3432" s="15" t="s">
        <v>1520</v>
      </c>
      <c r="AE3432" s="15" t="s">
        <v>1521</v>
      </c>
      <c r="AF3432" s="15" t="s">
        <v>1522</v>
      </c>
      <c r="AG3432"/>
      <c r="AP3432"/>
      <c r="AQ3432"/>
    </row>
    <row r="3433" spans="1:43" s="15" customFormat="1">
      <c r="A3433" s="14">
        <v>44541.579351851855</v>
      </c>
      <c r="B3433" s="15" t="s">
        <v>1511</v>
      </c>
      <c r="C3433" s="15" t="s">
        <v>11</v>
      </c>
      <c r="D3433" s="14">
        <v>44541.579351851855</v>
      </c>
      <c r="E3433" s="15">
        <f t="shared" ca="1" si="94"/>
        <v>4886</v>
      </c>
      <c r="F3433" s="15" t="s">
        <v>12</v>
      </c>
      <c r="G3433" s="15" t="s">
        <v>13</v>
      </c>
      <c r="H3433" s="15" t="s">
        <v>107</v>
      </c>
      <c r="I3433" s="15" t="s">
        <v>108</v>
      </c>
      <c r="J3433" s="15" t="s">
        <v>1512</v>
      </c>
      <c r="K3433" s="16" t="s">
        <v>1513</v>
      </c>
      <c r="L3433" s="15" t="s">
        <v>1514</v>
      </c>
      <c r="M3433" s="15" t="s">
        <v>1423</v>
      </c>
      <c r="N3433" s="15" t="s">
        <v>1287</v>
      </c>
      <c r="O3433" s="15" t="s">
        <v>791</v>
      </c>
      <c r="P3433" s="15" t="s">
        <v>42</v>
      </c>
      <c r="Q3433" s="15" t="s">
        <v>1516</v>
      </c>
      <c r="T3433" s="16" t="s">
        <v>1517</v>
      </c>
      <c r="U3433" s="18">
        <v>45119</v>
      </c>
      <c r="V3433" s="18">
        <v>45485</v>
      </c>
      <c r="W3433" s="15" t="s">
        <v>1518</v>
      </c>
      <c r="X3433" s="15" t="s">
        <v>1519</v>
      </c>
      <c r="Y3433" s="15" t="s">
        <v>41</v>
      </c>
      <c r="Z3433" s="15" t="s">
        <v>1581</v>
      </c>
      <c r="AA3433" s="15" t="s">
        <v>42</v>
      </c>
      <c r="AB3433" s="15" t="s">
        <v>1515</v>
      </c>
      <c r="AC3433" s="15" t="s">
        <v>1287</v>
      </c>
      <c r="AD3433" s="15" t="s">
        <v>1520</v>
      </c>
      <c r="AE3433" s="15" t="s">
        <v>1521</v>
      </c>
      <c r="AF3433" s="15" t="s">
        <v>1522</v>
      </c>
      <c r="AG3433"/>
    </row>
    <row r="3434" spans="1:43" s="15" customFormat="1">
      <c r="A3434" s="14">
        <v>44572.579351851855</v>
      </c>
      <c r="B3434" s="15" t="s">
        <v>1511</v>
      </c>
      <c r="C3434" s="15" t="s">
        <v>11</v>
      </c>
      <c r="D3434" s="14">
        <v>44572.579351851855</v>
      </c>
      <c r="E3434" s="15">
        <f t="shared" ca="1" si="94"/>
        <v>6038</v>
      </c>
      <c r="F3434" s="15" t="s">
        <v>12</v>
      </c>
      <c r="G3434" s="15" t="s">
        <v>13</v>
      </c>
      <c r="H3434" s="15" t="s">
        <v>107</v>
      </c>
      <c r="I3434" s="15" t="s">
        <v>108</v>
      </c>
      <c r="J3434" s="15" t="s">
        <v>1512</v>
      </c>
      <c r="K3434" s="16" t="s">
        <v>1513</v>
      </c>
      <c r="L3434" s="15" t="s">
        <v>1514</v>
      </c>
      <c r="M3434" s="15" t="s">
        <v>1423</v>
      </c>
      <c r="N3434" s="15" t="s">
        <v>1287</v>
      </c>
      <c r="O3434" s="15" t="s">
        <v>791</v>
      </c>
      <c r="P3434" s="15" t="s">
        <v>42</v>
      </c>
      <c r="Q3434" s="15" t="s">
        <v>1516</v>
      </c>
      <c r="T3434" s="16" t="s">
        <v>1517</v>
      </c>
      <c r="U3434" s="18">
        <v>45119</v>
      </c>
      <c r="V3434" s="18">
        <v>45485</v>
      </c>
      <c r="W3434" s="15" t="s">
        <v>1518</v>
      </c>
      <c r="X3434" s="15" t="s">
        <v>1519</v>
      </c>
      <c r="Y3434" s="15" t="s">
        <v>41</v>
      </c>
      <c r="Z3434" s="15" t="s">
        <v>1581</v>
      </c>
      <c r="AA3434" s="15" t="s">
        <v>42</v>
      </c>
      <c r="AB3434" s="15" t="s">
        <v>1515</v>
      </c>
      <c r="AC3434" s="15" t="s">
        <v>1287</v>
      </c>
      <c r="AD3434" s="15" t="s">
        <v>1520</v>
      </c>
      <c r="AE3434" s="15" t="s">
        <v>1521</v>
      </c>
      <c r="AF3434" s="15" t="s">
        <v>1522</v>
      </c>
      <c r="AG3434"/>
      <c r="AK3434"/>
    </row>
    <row r="3435" spans="1:43" s="15" customFormat="1">
      <c r="A3435" s="14">
        <v>44603.579351851855</v>
      </c>
      <c r="B3435" s="15" t="s">
        <v>1511</v>
      </c>
      <c r="C3435" s="15" t="s">
        <v>11</v>
      </c>
      <c r="D3435" s="14">
        <v>44603.579351851855</v>
      </c>
      <c r="E3435" s="15">
        <f t="shared" ca="1" si="94"/>
        <v>4882</v>
      </c>
      <c r="F3435" s="15" t="s">
        <v>12</v>
      </c>
      <c r="G3435" s="15" t="s">
        <v>13</v>
      </c>
      <c r="H3435" s="15" t="s">
        <v>107</v>
      </c>
      <c r="I3435" s="15" t="s">
        <v>108</v>
      </c>
      <c r="J3435" s="15" t="s">
        <v>1512</v>
      </c>
      <c r="K3435" s="16" t="s">
        <v>1513</v>
      </c>
      <c r="L3435" s="15" t="s">
        <v>1514</v>
      </c>
      <c r="M3435" s="15" t="s">
        <v>1423</v>
      </c>
      <c r="N3435" s="15" t="s">
        <v>1287</v>
      </c>
      <c r="O3435" s="15" t="s">
        <v>791</v>
      </c>
      <c r="P3435" s="15" t="s">
        <v>42</v>
      </c>
      <c r="Q3435" s="15" t="s">
        <v>1516</v>
      </c>
      <c r="T3435" s="16" t="s">
        <v>1517</v>
      </c>
      <c r="U3435" s="18">
        <v>45119</v>
      </c>
      <c r="V3435" s="18">
        <v>45485</v>
      </c>
      <c r="W3435" s="15" t="s">
        <v>1518</v>
      </c>
      <c r="X3435" s="15" t="s">
        <v>1519</v>
      </c>
      <c r="Y3435" s="15" t="s">
        <v>41</v>
      </c>
      <c r="Z3435" s="15" t="s">
        <v>1581</v>
      </c>
      <c r="AA3435" s="15" t="s">
        <v>42</v>
      </c>
      <c r="AB3435" s="15" t="s">
        <v>1515</v>
      </c>
      <c r="AC3435" s="15" t="s">
        <v>1287</v>
      </c>
      <c r="AD3435" s="15" t="s">
        <v>1520</v>
      </c>
      <c r="AE3435" s="15" t="s">
        <v>1521</v>
      </c>
      <c r="AF3435" s="15" t="s">
        <v>1522</v>
      </c>
      <c r="AG3435"/>
      <c r="AK3435"/>
    </row>
    <row r="3436" spans="1:43" s="15" customFormat="1">
      <c r="A3436" s="14">
        <v>44631.579351851855</v>
      </c>
      <c r="B3436" s="15" t="s">
        <v>1511</v>
      </c>
      <c r="C3436" s="15" t="s">
        <v>11</v>
      </c>
      <c r="D3436" s="14">
        <v>44631.579351851855</v>
      </c>
      <c r="E3436" s="15">
        <f t="shared" ca="1" si="94"/>
        <v>6825</v>
      </c>
      <c r="F3436" s="15" t="s">
        <v>12</v>
      </c>
      <c r="G3436" s="15" t="s">
        <v>13</v>
      </c>
      <c r="H3436" s="15" t="s">
        <v>107</v>
      </c>
      <c r="I3436" s="15" t="s">
        <v>108</v>
      </c>
      <c r="J3436" s="15" t="s">
        <v>1512</v>
      </c>
      <c r="K3436" s="16" t="s">
        <v>1513</v>
      </c>
      <c r="L3436" s="15" t="s">
        <v>1514</v>
      </c>
      <c r="M3436" s="15" t="s">
        <v>1423</v>
      </c>
      <c r="N3436" s="15" t="s">
        <v>1287</v>
      </c>
      <c r="O3436" s="15" t="s">
        <v>791</v>
      </c>
      <c r="P3436" s="15" t="s">
        <v>42</v>
      </c>
      <c r="Q3436" s="15" t="s">
        <v>1516</v>
      </c>
      <c r="T3436" s="16" t="s">
        <v>1517</v>
      </c>
      <c r="U3436" s="18">
        <v>45119</v>
      </c>
      <c r="V3436" s="18">
        <v>45485</v>
      </c>
      <c r="W3436" s="15" t="s">
        <v>1518</v>
      </c>
      <c r="X3436" s="15" t="s">
        <v>1519</v>
      </c>
      <c r="Y3436" s="15" t="s">
        <v>41</v>
      </c>
      <c r="Z3436" s="15" t="s">
        <v>1581</v>
      </c>
      <c r="AA3436" s="15" t="s">
        <v>42</v>
      </c>
      <c r="AB3436" s="15" t="s">
        <v>1515</v>
      </c>
      <c r="AC3436" s="15" t="s">
        <v>1287</v>
      </c>
      <c r="AD3436" s="15" t="s">
        <v>1520</v>
      </c>
      <c r="AE3436" s="15" t="s">
        <v>1521</v>
      </c>
      <c r="AF3436" s="15" t="s">
        <v>1522</v>
      </c>
      <c r="AG3436"/>
      <c r="AK3436"/>
    </row>
    <row r="3437" spans="1:43" s="15" customFormat="1">
      <c r="A3437" s="14">
        <v>44662.579351851855</v>
      </c>
      <c r="B3437" s="15" t="s">
        <v>1511</v>
      </c>
      <c r="C3437" s="15" t="s">
        <v>11</v>
      </c>
      <c r="D3437" s="14">
        <v>44662.579351851855</v>
      </c>
      <c r="E3437" s="15">
        <f t="shared" ca="1" si="94"/>
        <v>5196</v>
      </c>
      <c r="F3437" s="15" t="s">
        <v>12</v>
      </c>
      <c r="G3437" s="15" t="s">
        <v>13</v>
      </c>
      <c r="H3437" s="15" t="s">
        <v>107</v>
      </c>
      <c r="I3437" s="15" t="s">
        <v>108</v>
      </c>
      <c r="J3437" s="15" t="s">
        <v>1512</v>
      </c>
      <c r="K3437" s="16" t="s">
        <v>1513</v>
      </c>
      <c r="L3437" s="15" t="s">
        <v>1514</v>
      </c>
      <c r="M3437" s="15" t="s">
        <v>1423</v>
      </c>
      <c r="N3437" s="15" t="s">
        <v>1287</v>
      </c>
      <c r="O3437" s="15" t="s">
        <v>791</v>
      </c>
      <c r="P3437" s="15" t="s">
        <v>42</v>
      </c>
      <c r="Q3437" s="15" t="s">
        <v>1516</v>
      </c>
      <c r="T3437" s="16" t="s">
        <v>1517</v>
      </c>
      <c r="U3437" s="18">
        <v>45119</v>
      </c>
      <c r="V3437" s="18">
        <v>45485</v>
      </c>
      <c r="W3437" s="15" t="s">
        <v>1518</v>
      </c>
      <c r="X3437" s="15" t="s">
        <v>1519</v>
      </c>
      <c r="Y3437" s="15" t="s">
        <v>41</v>
      </c>
      <c r="Z3437" s="15" t="s">
        <v>1581</v>
      </c>
      <c r="AA3437" s="15" t="s">
        <v>42</v>
      </c>
      <c r="AB3437" s="15" t="s">
        <v>1515</v>
      </c>
      <c r="AC3437" s="15" t="s">
        <v>1287</v>
      </c>
      <c r="AD3437" s="15" t="s">
        <v>1520</v>
      </c>
      <c r="AE3437" s="15" t="s">
        <v>1521</v>
      </c>
      <c r="AF3437" s="15" t="s">
        <v>1522</v>
      </c>
      <c r="AG3437"/>
      <c r="AK3437"/>
    </row>
    <row r="3438" spans="1:43" s="15" customFormat="1">
      <c r="A3438" s="14">
        <v>44692.579351851855</v>
      </c>
      <c r="B3438" s="15" t="s">
        <v>1511</v>
      </c>
      <c r="C3438" s="15" t="s">
        <v>11</v>
      </c>
      <c r="D3438" s="14">
        <v>44692.579351851855</v>
      </c>
      <c r="E3438" s="15">
        <f t="shared" ca="1" si="94"/>
        <v>5788</v>
      </c>
      <c r="F3438" s="15" t="s">
        <v>12</v>
      </c>
      <c r="G3438" s="15" t="s">
        <v>13</v>
      </c>
      <c r="H3438" s="15" t="s">
        <v>107</v>
      </c>
      <c r="I3438" s="15" t="s">
        <v>108</v>
      </c>
      <c r="J3438" s="15" t="s">
        <v>1512</v>
      </c>
      <c r="K3438" s="16" t="s">
        <v>1513</v>
      </c>
      <c r="L3438" s="15" t="s">
        <v>1514</v>
      </c>
      <c r="M3438" s="15" t="s">
        <v>1423</v>
      </c>
      <c r="N3438" s="15" t="s">
        <v>1287</v>
      </c>
      <c r="O3438" s="15" t="s">
        <v>791</v>
      </c>
      <c r="P3438" s="15" t="s">
        <v>42</v>
      </c>
      <c r="Q3438" s="15" t="s">
        <v>1516</v>
      </c>
      <c r="T3438" s="16" t="s">
        <v>1517</v>
      </c>
      <c r="U3438" s="18">
        <v>45119</v>
      </c>
      <c r="V3438" s="18">
        <v>45485</v>
      </c>
      <c r="W3438" s="15" t="s">
        <v>1518</v>
      </c>
      <c r="X3438" s="15" t="s">
        <v>1519</v>
      </c>
      <c r="Y3438" s="15" t="s">
        <v>41</v>
      </c>
      <c r="Z3438" s="15" t="s">
        <v>1581</v>
      </c>
      <c r="AA3438" s="15" t="s">
        <v>42</v>
      </c>
      <c r="AB3438" s="15" t="s">
        <v>1515</v>
      </c>
      <c r="AC3438" s="15" t="s">
        <v>1287</v>
      </c>
      <c r="AD3438" s="15" t="s">
        <v>1520</v>
      </c>
      <c r="AE3438" s="15" t="s">
        <v>1521</v>
      </c>
      <c r="AF3438" s="15" t="s">
        <v>1522</v>
      </c>
      <c r="AH3438"/>
      <c r="AK3438"/>
    </row>
    <row r="3439" spans="1:43" s="15" customFormat="1">
      <c r="A3439" s="14">
        <v>44723.579351851855</v>
      </c>
      <c r="B3439" s="15" t="s">
        <v>1511</v>
      </c>
      <c r="C3439" s="15" t="s">
        <v>11</v>
      </c>
      <c r="D3439" s="14">
        <v>44723.579351851855</v>
      </c>
      <c r="E3439" s="15">
        <f t="shared" ca="1" si="94"/>
        <v>6005</v>
      </c>
      <c r="F3439" s="15" t="s">
        <v>12</v>
      </c>
      <c r="G3439" s="15" t="s">
        <v>13</v>
      </c>
      <c r="H3439" s="15" t="s">
        <v>107</v>
      </c>
      <c r="I3439" s="15" t="s">
        <v>108</v>
      </c>
      <c r="J3439" s="15" t="s">
        <v>1512</v>
      </c>
      <c r="K3439" s="16" t="s">
        <v>1513</v>
      </c>
      <c r="L3439" s="15" t="s">
        <v>1514</v>
      </c>
      <c r="M3439" s="15" t="s">
        <v>1423</v>
      </c>
      <c r="N3439" s="15" t="s">
        <v>1287</v>
      </c>
      <c r="O3439" s="15" t="s">
        <v>791</v>
      </c>
      <c r="P3439" s="15" t="s">
        <v>42</v>
      </c>
      <c r="Q3439" s="15" t="s">
        <v>1516</v>
      </c>
      <c r="T3439" s="16" t="s">
        <v>1517</v>
      </c>
      <c r="U3439" s="18">
        <v>45119</v>
      </c>
      <c r="V3439" s="18">
        <v>45485</v>
      </c>
      <c r="W3439" s="15" t="s">
        <v>1518</v>
      </c>
      <c r="X3439" s="15" t="s">
        <v>1519</v>
      </c>
      <c r="Y3439" s="15" t="s">
        <v>41</v>
      </c>
      <c r="Z3439" s="15" t="s">
        <v>1581</v>
      </c>
      <c r="AA3439" s="15" t="s">
        <v>42</v>
      </c>
      <c r="AB3439" s="15" t="s">
        <v>1515</v>
      </c>
      <c r="AC3439" s="15" t="s">
        <v>1287</v>
      </c>
      <c r="AD3439" s="15" t="s">
        <v>1520</v>
      </c>
      <c r="AE3439" s="15" t="s">
        <v>1521</v>
      </c>
      <c r="AF3439" s="15" t="s">
        <v>1522</v>
      </c>
      <c r="AH3439"/>
    </row>
    <row r="3440" spans="1:43" s="15" customFormat="1">
      <c r="A3440" s="14">
        <v>44753.579351851855</v>
      </c>
      <c r="B3440" s="15" t="s">
        <v>1511</v>
      </c>
      <c r="C3440" s="15" t="s">
        <v>11</v>
      </c>
      <c r="D3440" s="14">
        <v>44753.579351851855</v>
      </c>
      <c r="E3440" s="15">
        <f t="shared" ca="1" si="94"/>
        <v>5526</v>
      </c>
      <c r="F3440" s="15" t="s">
        <v>12</v>
      </c>
      <c r="G3440" s="15" t="s">
        <v>13</v>
      </c>
      <c r="H3440" s="15" t="s">
        <v>107</v>
      </c>
      <c r="I3440" s="15" t="s">
        <v>108</v>
      </c>
      <c r="J3440" s="15" t="s">
        <v>1512</v>
      </c>
      <c r="K3440" s="16" t="s">
        <v>1513</v>
      </c>
      <c r="L3440" s="15" t="s">
        <v>1514</v>
      </c>
      <c r="M3440" s="15" t="s">
        <v>1423</v>
      </c>
      <c r="N3440" s="15" t="s">
        <v>1287</v>
      </c>
      <c r="O3440" s="15" t="s">
        <v>791</v>
      </c>
      <c r="P3440" s="15" t="s">
        <v>42</v>
      </c>
      <c r="Q3440" s="15" t="s">
        <v>1516</v>
      </c>
      <c r="T3440" s="16" t="s">
        <v>1517</v>
      </c>
      <c r="U3440" s="18">
        <v>45119</v>
      </c>
      <c r="V3440" s="18">
        <v>45485</v>
      </c>
      <c r="W3440" s="15" t="s">
        <v>1518</v>
      </c>
      <c r="X3440" s="15" t="s">
        <v>1519</v>
      </c>
      <c r="Y3440" s="15" t="s">
        <v>41</v>
      </c>
      <c r="Z3440" s="15" t="s">
        <v>1581</v>
      </c>
      <c r="AA3440" s="15" t="s">
        <v>42</v>
      </c>
      <c r="AB3440" s="15" t="s">
        <v>1515</v>
      </c>
      <c r="AC3440" s="15" t="s">
        <v>1287</v>
      </c>
      <c r="AD3440" s="15" t="s">
        <v>1520</v>
      </c>
      <c r="AE3440" s="15" t="s">
        <v>1521</v>
      </c>
      <c r="AF3440" s="15" t="s">
        <v>1522</v>
      </c>
      <c r="AH3440"/>
      <c r="AI3440"/>
    </row>
    <row r="3441" spans="1:44" s="15" customFormat="1">
      <c r="A3441" s="14">
        <v>44784.579351851855</v>
      </c>
      <c r="B3441" s="15" t="s">
        <v>1511</v>
      </c>
      <c r="C3441" s="15" t="s">
        <v>11</v>
      </c>
      <c r="D3441" s="14">
        <v>44784.579351851855</v>
      </c>
      <c r="E3441" s="15">
        <f t="shared" ca="1" si="94"/>
        <v>4777</v>
      </c>
      <c r="F3441" s="15" t="s">
        <v>12</v>
      </c>
      <c r="G3441" s="15" t="s">
        <v>13</v>
      </c>
      <c r="H3441" s="15" t="s">
        <v>107</v>
      </c>
      <c r="I3441" s="15" t="s">
        <v>108</v>
      </c>
      <c r="J3441" s="15" t="s">
        <v>1512</v>
      </c>
      <c r="K3441" s="16" t="s">
        <v>1513</v>
      </c>
      <c r="L3441" s="15" t="s">
        <v>1514</v>
      </c>
      <c r="M3441" s="15" t="s">
        <v>1423</v>
      </c>
      <c r="N3441" s="15" t="s">
        <v>1287</v>
      </c>
      <c r="O3441" s="15" t="s">
        <v>791</v>
      </c>
      <c r="P3441" s="15" t="s">
        <v>42</v>
      </c>
      <c r="Q3441" s="15" t="s">
        <v>1516</v>
      </c>
      <c r="T3441" s="16" t="s">
        <v>1517</v>
      </c>
      <c r="U3441" s="18">
        <v>45119</v>
      </c>
      <c r="V3441" s="18">
        <v>45485</v>
      </c>
      <c r="W3441" s="15" t="s">
        <v>1518</v>
      </c>
      <c r="X3441" s="15" t="s">
        <v>1519</v>
      </c>
      <c r="Y3441" s="15" t="s">
        <v>41</v>
      </c>
      <c r="Z3441" s="15" t="s">
        <v>1581</v>
      </c>
      <c r="AA3441" s="15" t="s">
        <v>42</v>
      </c>
      <c r="AB3441" s="15" t="s">
        <v>1515</v>
      </c>
      <c r="AC3441" s="15" t="s">
        <v>1287</v>
      </c>
      <c r="AD3441" s="15" t="s">
        <v>1520</v>
      </c>
      <c r="AE3441" s="15" t="s">
        <v>1521</v>
      </c>
      <c r="AF3441" s="15" t="s">
        <v>1522</v>
      </c>
      <c r="AH3441"/>
      <c r="AI3441"/>
      <c r="AR3441"/>
    </row>
    <row r="3442" spans="1:44" s="15" customFormat="1">
      <c r="A3442" s="14">
        <v>44815.579351851855</v>
      </c>
      <c r="B3442" s="15" t="s">
        <v>1511</v>
      </c>
      <c r="C3442" s="15" t="s">
        <v>11</v>
      </c>
      <c r="D3442" s="14">
        <v>44815.579351851855</v>
      </c>
      <c r="E3442" s="15">
        <f t="shared" ca="1" si="94"/>
        <v>7029</v>
      </c>
      <c r="F3442" s="15" t="s">
        <v>12</v>
      </c>
      <c r="G3442" s="15" t="s">
        <v>13</v>
      </c>
      <c r="H3442" s="15" t="s">
        <v>107</v>
      </c>
      <c r="I3442" s="15" t="s">
        <v>108</v>
      </c>
      <c r="J3442" s="15" t="s">
        <v>1512</v>
      </c>
      <c r="K3442" s="16" t="s">
        <v>1513</v>
      </c>
      <c r="L3442" s="15" t="s">
        <v>1514</v>
      </c>
      <c r="M3442" s="15" t="s">
        <v>1423</v>
      </c>
      <c r="N3442" s="15" t="s">
        <v>1287</v>
      </c>
      <c r="O3442" s="15" t="s">
        <v>791</v>
      </c>
      <c r="P3442" s="15" t="s">
        <v>42</v>
      </c>
      <c r="Q3442" s="15" t="s">
        <v>1516</v>
      </c>
      <c r="T3442" s="16" t="s">
        <v>1517</v>
      </c>
      <c r="U3442" s="18">
        <v>45119</v>
      </c>
      <c r="V3442" s="18">
        <v>45485</v>
      </c>
      <c r="W3442" s="15" t="s">
        <v>1518</v>
      </c>
      <c r="X3442" s="15" t="s">
        <v>1519</v>
      </c>
      <c r="Y3442" s="15" t="s">
        <v>41</v>
      </c>
      <c r="Z3442" s="15" t="s">
        <v>1581</v>
      </c>
      <c r="AA3442" s="15" t="s">
        <v>42</v>
      </c>
      <c r="AB3442" s="15" t="s">
        <v>1515</v>
      </c>
      <c r="AC3442" s="15" t="s">
        <v>1287</v>
      </c>
      <c r="AD3442" s="15" t="s">
        <v>1520</v>
      </c>
      <c r="AE3442" s="15" t="s">
        <v>1521</v>
      </c>
      <c r="AF3442" s="15" t="s">
        <v>1522</v>
      </c>
      <c r="AH3442"/>
      <c r="AI3442"/>
      <c r="AN3442"/>
      <c r="AR3442"/>
    </row>
    <row r="3443" spans="1:44" s="15" customFormat="1">
      <c r="A3443" s="14">
        <v>44845.579351851855</v>
      </c>
      <c r="B3443" s="15" t="s">
        <v>1511</v>
      </c>
      <c r="C3443" s="15" t="s">
        <v>11</v>
      </c>
      <c r="D3443" s="14">
        <v>44845.579351851855</v>
      </c>
      <c r="E3443" s="15">
        <f t="shared" ca="1" si="94"/>
        <v>5988</v>
      </c>
      <c r="F3443" s="15" t="s">
        <v>12</v>
      </c>
      <c r="G3443" s="15" t="s">
        <v>13</v>
      </c>
      <c r="H3443" s="15" t="s">
        <v>107</v>
      </c>
      <c r="I3443" s="15" t="s">
        <v>108</v>
      </c>
      <c r="J3443" s="15" t="s">
        <v>1512</v>
      </c>
      <c r="K3443" s="16" t="s">
        <v>1513</v>
      </c>
      <c r="L3443" s="15" t="s">
        <v>1514</v>
      </c>
      <c r="M3443" s="15" t="s">
        <v>1423</v>
      </c>
      <c r="N3443" s="15" t="s">
        <v>1287</v>
      </c>
      <c r="O3443" s="15" t="s">
        <v>791</v>
      </c>
      <c r="P3443" s="15" t="s">
        <v>42</v>
      </c>
      <c r="Q3443" s="15" t="s">
        <v>1516</v>
      </c>
      <c r="T3443" s="16" t="s">
        <v>1517</v>
      </c>
      <c r="U3443" s="18">
        <v>45119</v>
      </c>
      <c r="V3443" s="18">
        <v>45485</v>
      </c>
      <c r="W3443" s="15" t="s">
        <v>1518</v>
      </c>
      <c r="X3443" s="15" t="s">
        <v>1519</v>
      </c>
      <c r="Y3443" s="15" t="s">
        <v>41</v>
      </c>
      <c r="Z3443" s="15" t="s">
        <v>1581</v>
      </c>
      <c r="AA3443" s="15" t="s">
        <v>42</v>
      </c>
      <c r="AB3443" s="15" t="s">
        <v>1515</v>
      </c>
      <c r="AC3443" s="15" t="s">
        <v>1287</v>
      </c>
      <c r="AD3443" s="15" t="s">
        <v>1520</v>
      </c>
      <c r="AE3443" s="15" t="s">
        <v>1521</v>
      </c>
      <c r="AF3443" s="15" t="s">
        <v>1522</v>
      </c>
      <c r="AH3443"/>
      <c r="AI3443"/>
      <c r="AN3443"/>
      <c r="AR3443"/>
    </row>
    <row r="3444" spans="1:44" s="15" customFormat="1">
      <c r="A3444" s="14">
        <v>44876.579351851855</v>
      </c>
      <c r="B3444" s="15" t="s">
        <v>1511</v>
      </c>
      <c r="C3444" s="15" t="s">
        <v>11</v>
      </c>
      <c r="D3444" s="14">
        <v>44876.579351851855</v>
      </c>
      <c r="E3444" s="15">
        <f t="shared" ca="1" si="94"/>
        <v>6995</v>
      </c>
      <c r="F3444" s="15" t="s">
        <v>12</v>
      </c>
      <c r="G3444" s="15" t="s">
        <v>13</v>
      </c>
      <c r="H3444" s="15" t="s">
        <v>107</v>
      </c>
      <c r="I3444" s="15" t="s">
        <v>108</v>
      </c>
      <c r="J3444" s="15" t="s">
        <v>1512</v>
      </c>
      <c r="K3444" s="16" t="s">
        <v>1513</v>
      </c>
      <c r="L3444" s="15" t="s">
        <v>1514</v>
      </c>
      <c r="M3444" s="15" t="s">
        <v>1423</v>
      </c>
      <c r="N3444" s="15" t="s">
        <v>1287</v>
      </c>
      <c r="O3444" s="15" t="s">
        <v>791</v>
      </c>
      <c r="P3444" s="15" t="s">
        <v>42</v>
      </c>
      <c r="Q3444" s="15" t="s">
        <v>1516</v>
      </c>
      <c r="T3444" s="16" t="s">
        <v>1517</v>
      </c>
      <c r="U3444" s="18">
        <v>45119</v>
      </c>
      <c r="V3444" s="18">
        <v>45485</v>
      </c>
      <c r="W3444" s="15" t="s">
        <v>1518</v>
      </c>
      <c r="X3444" s="15" t="s">
        <v>1519</v>
      </c>
      <c r="Y3444" s="15" t="s">
        <v>41</v>
      </c>
      <c r="Z3444" s="15" t="s">
        <v>1581</v>
      </c>
      <c r="AA3444" s="15" t="s">
        <v>42</v>
      </c>
      <c r="AB3444" s="15" t="s">
        <v>1515</v>
      </c>
      <c r="AC3444" s="15" t="s">
        <v>1287</v>
      </c>
      <c r="AD3444" s="15" t="s">
        <v>1520</v>
      </c>
      <c r="AE3444" s="15" t="s">
        <v>1521</v>
      </c>
      <c r="AF3444" s="15" t="s">
        <v>1522</v>
      </c>
      <c r="AI3444"/>
      <c r="AM3444"/>
      <c r="AN3444"/>
      <c r="AR3444"/>
    </row>
    <row r="3445" spans="1:44" s="15" customFormat="1">
      <c r="A3445" s="14">
        <v>44906.579351851855</v>
      </c>
      <c r="B3445" s="15" t="s">
        <v>1511</v>
      </c>
      <c r="C3445" s="15" t="s">
        <v>11</v>
      </c>
      <c r="D3445" s="14">
        <v>44906.579351851855</v>
      </c>
      <c r="E3445" s="15">
        <f t="shared" ca="1" si="94"/>
        <v>4779</v>
      </c>
      <c r="F3445" s="15" t="s">
        <v>12</v>
      </c>
      <c r="G3445" s="15" t="s">
        <v>13</v>
      </c>
      <c r="H3445" s="15" t="s">
        <v>107</v>
      </c>
      <c r="I3445" s="15" t="s">
        <v>108</v>
      </c>
      <c r="J3445" s="15" t="s">
        <v>1512</v>
      </c>
      <c r="K3445" s="16" t="s">
        <v>1513</v>
      </c>
      <c r="L3445" s="15" t="s">
        <v>1514</v>
      </c>
      <c r="M3445" s="15" t="s">
        <v>1423</v>
      </c>
      <c r="N3445" s="15" t="s">
        <v>1287</v>
      </c>
      <c r="O3445" s="15" t="s">
        <v>791</v>
      </c>
      <c r="P3445" s="15" t="s">
        <v>42</v>
      </c>
      <c r="Q3445" s="15" t="s">
        <v>1516</v>
      </c>
      <c r="T3445" s="16" t="s">
        <v>1517</v>
      </c>
      <c r="U3445" s="18">
        <v>45119</v>
      </c>
      <c r="V3445" s="18">
        <v>45485</v>
      </c>
      <c r="W3445" s="15" t="s">
        <v>1518</v>
      </c>
      <c r="X3445" s="15" t="s">
        <v>1519</v>
      </c>
      <c r="Y3445" s="15" t="s">
        <v>41</v>
      </c>
      <c r="Z3445" s="15" t="s">
        <v>1581</v>
      </c>
      <c r="AA3445" s="15" t="s">
        <v>42</v>
      </c>
      <c r="AB3445" s="15" t="s">
        <v>1515</v>
      </c>
      <c r="AC3445" s="15" t="s">
        <v>1287</v>
      </c>
      <c r="AD3445" s="15" t="s">
        <v>1520</v>
      </c>
      <c r="AE3445" s="15" t="s">
        <v>1521</v>
      </c>
      <c r="AF3445" s="15" t="s">
        <v>1522</v>
      </c>
      <c r="AI3445"/>
      <c r="AM3445"/>
      <c r="AN3445"/>
      <c r="AR3445"/>
    </row>
    <row r="3446" spans="1:44" s="15" customFormat="1">
      <c r="A3446" s="14">
        <v>44937.579351851855</v>
      </c>
      <c r="B3446" s="15" t="s">
        <v>1511</v>
      </c>
      <c r="C3446" s="15" t="s">
        <v>11</v>
      </c>
      <c r="D3446" s="14">
        <v>44937.579351851855</v>
      </c>
      <c r="E3446" s="15">
        <f t="shared" ca="1" si="94"/>
        <v>6729</v>
      </c>
      <c r="F3446" s="15" t="s">
        <v>12</v>
      </c>
      <c r="G3446" s="15" t="s">
        <v>13</v>
      </c>
      <c r="H3446" s="15" t="s">
        <v>107</v>
      </c>
      <c r="I3446" s="15" t="s">
        <v>108</v>
      </c>
      <c r="J3446" s="15" t="s">
        <v>1512</v>
      </c>
      <c r="K3446" s="16" t="s">
        <v>1513</v>
      </c>
      <c r="L3446" s="15" t="s">
        <v>1514</v>
      </c>
      <c r="M3446" s="15" t="s">
        <v>1423</v>
      </c>
      <c r="N3446" s="15" t="s">
        <v>1287</v>
      </c>
      <c r="O3446" s="15" t="s">
        <v>791</v>
      </c>
      <c r="P3446" s="15" t="s">
        <v>42</v>
      </c>
      <c r="Q3446" s="15" t="s">
        <v>1516</v>
      </c>
      <c r="T3446" s="16" t="s">
        <v>1517</v>
      </c>
      <c r="U3446" s="18">
        <v>45119</v>
      </c>
      <c r="V3446" s="18">
        <v>45485</v>
      </c>
      <c r="W3446" s="15" t="s">
        <v>1518</v>
      </c>
      <c r="X3446" s="15" t="s">
        <v>1519</v>
      </c>
      <c r="Y3446" s="15" t="s">
        <v>41</v>
      </c>
      <c r="Z3446" s="15" t="s">
        <v>1581</v>
      </c>
      <c r="AA3446" s="15" t="s">
        <v>42</v>
      </c>
      <c r="AB3446" s="15" t="s">
        <v>1515</v>
      </c>
      <c r="AC3446" s="15" t="s">
        <v>1287</v>
      </c>
      <c r="AD3446" s="15" t="s">
        <v>1520</v>
      </c>
      <c r="AE3446" s="15" t="s">
        <v>1521</v>
      </c>
      <c r="AF3446" s="15" t="s">
        <v>1522</v>
      </c>
      <c r="AM3446"/>
      <c r="AN3446"/>
    </row>
    <row r="3447" spans="1:44" s="15" customFormat="1">
      <c r="A3447" s="14">
        <v>44968.579351851855</v>
      </c>
      <c r="B3447" s="15" t="s">
        <v>1511</v>
      </c>
      <c r="C3447" s="15" t="s">
        <v>11</v>
      </c>
      <c r="D3447" s="14">
        <v>44968.579351851855</v>
      </c>
      <c r="E3447" s="15">
        <f t="shared" ca="1" si="94"/>
        <v>6085</v>
      </c>
      <c r="F3447" s="15" t="s">
        <v>12</v>
      </c>
      <c r="G3447" s="15" t="s">
        <v>13</v>
      </c>
      <c r="H3447" s="15" t="s">
        <v>107</v>
      </c>
      <c r="I3447" s="15" t="s">
        <v>108</v>
      </c>
      <c r="J3447" s="15" t="s">
        <v>1512</v>
      </c>
      <c r="K3447" s="16" t="s">
        <v>1513</v>
      </c>
      <c r="L3447" s="15" t="s">
        <v>1514</v>
      </c>
      <c r="M3447" s="15" t="s">
        <v>1423</v>
      </c>
      <c r="N3447" s="15" t="s">
        <v>1287</v>
      </c>
      <c r="O3447" s="15" t="s">
        <v>791</v>
      </c>
      <c r="P3447" s="15" t="s">
        <v>42</v>
      </c>
      <c r="Q3447" s="15" t="s">
        <v>1516</v>
      </c>
      <c r="T3447" s="16" t="s">
        <v>1517</v>
      </c>
      <c r="U3447" s="18">
        <v>45119</v>
      </c>
      <c r="V3447" s="18">
        <v>45485</v>
      </c>
      <c r="W3447" s="15" t="s">
        <v>1518</v>
      </c>
      <c r="X3447" s="15" t="s">
        <v>1519</v>
      </c>
      <c r="Y3447" s="15" t="s">
        <v>41</v>
      </c>
      <c r="Z3447" s="15" t="s">
        <v>1581</v>
      </c>
      <c r="AA3447" s="15" t="s">
        <v>42</v>
      </c>
      <c r="AB3447" s="15" t="s">
        <v>1515</v>
      </c>
      <c r="AC3447" s="15" t="s">
        <v>1287</v>
      </c>
      <c r="AD3447" s="15" t="s">
        <v>1520</v>
      </c>
      <c r="AE3447" s="15" t="s">
        <v>1521</v>
      </c>
      <c r="AF3447" s="15" t="s">
        <v>1522</v>
      </c>
      <c r="AM3447"/>
      <c r="AN3447"/>
    </row>
    <row r="3448" spans="1:44" s="15" customFormat="1">
      <c r="A3448" s="14">
        <v>44996.579351851855</v>
      </c>
      <c r="B3448" s="15" t="s">
        <v>1511</v>
      </c>
      <c r="C3448" s="15" t="s">
        <v>11</v>
      </c>
      <c r="D3448" s="14">
        <v>44996.579351851855</v>
      </c>
      <c r="E3448" s="15">
        <f t="shared" ca="1" si="94"/>
        <v>6443</v>
      </c>
      <c r="F3448" s="15" t="s">
        <v>12</v>
      </c>
      <c r="G3448" s="15" t="s">
        <v>13</v>
      </c>
      <c r="H3448" s="15" t="s">
        <v>107</v>
      </c>
      <c r="I3448" s="15" t="s">
        <v>108</v>
      </c>
      <c r="J3448" s="15" t="s">
        <v>1512</v>
      </c>
      <c r="K3448" s="16" t="s">
        <v>1513</v>
      </c>
      <c r="L3448" s="15" t="s">
        <v>1514</v>
      </c>
      <c r="M3448" s="15" t="s">
        <v>1423</v>
      </c>
      <c r="N3448" s="15" t="s">
        <v>1287</v>
      </c>
      <c r="O3448" s="15" t="s">
        <v>791</v>
      </c>
      <c r="P3448" s="15" t="s">
        <v>42</v>
      </c>
      <c r="Q3448" s="15" t="s">
        <v>1516</v>
      </c>
      <c r="T3448" s="16" t="s">
        <v>1517</v>
      </c>
      <c r="U3448" s="18">
        <v>45119</v>
      </c>
      <c r="V3448" s="18">
        <v>45485</v>
      </c>
      <c r="W3448" s="15" t="s">
        <v>1518</v>
      </c>
      <c r="X3448" s="15" t="s">
        <v>1519</v>
      </c>
      <c r="Y3448" s="15" t="s">
        <v>41</v>
      </c>
      <c r="Z3448" s="15" t="s">
        <v>1581</v>
      </c>
      <c r="AA3448" s="15" t="s">
        <v>42</v>
      </c>
      <c r="AB3448" s="15" t="s">
        <v>1515</v>
      </c>
      <c r="AC3448" s="15" t="s">
        <v>1287</v>
      </c>
      <c r="AD3448" s="15" t="s">
        <v>1520</v>
      </c>
      <c r="AE3448" s="15" t="s">
        <v>1521</v>
      </c>
      <c r="AF3448" s="15" t="s">
        <v>1522</v>
      </c>
      <c r="AM3448"/>
    </row>
    <row r="3449" spans="1:44">
      <c r="A3449" s="14">
        <v>45027.579351851855</v>
      </c>
      <c r="B3449" s="15" t="s">
        <v>1511</v>
      </c>
      <c r="C3449" s="15" t="s">
        <v>11</v>
      </c>
      <c r="D3449" s="14">
        <v>45027.579351851855</v>
      </c>
      <c r="E3449" s="15">
        <f t="shared" ca="1" si="94"/>
        <v>5653</v>
      </c>
      <c r="F3449" s="15" t="s">
        <v>12</v>
      </c>
      <c r="G3449" s="15" t="s">
        <v>13</v>
      </c>
      <c r="H3449" s="15" t="s">
        <v>107</v>
      </c>
      <c r="I3449" s="15" t="s">
        <v>108</v>
      </c>
      <c r="J3449" s="15" t="s">
        <v>1512</v>
      </c>
      <c r="K3449" s="16" t="s">
        <v>1513</v>
      </c>
      <c r="L3449" s="15" t="s">
        <v>1514</v>
      </c>
      <c r="M3449" s="15" t="s">
        <v>1423</v>
      </c>
      <c r="N3449" s="15" t="s">
        <v>1287</v>
      </c>
      <c r="O3449" s="15" t="s">
        <v>791</v>
      </c>
      <c r="P3449" s="15" t="s">
        <v>42</v>
      </c>
      <c r="Q3449" s="15" t="s">
        <v>1516</v>
      </c>
      <c r="R3449" s="15"/>
      <c r="S3449" s="15"/>
      <c r="T3449" s="16" t="s">
        <v>1517</v>
      </c>
      <c r="U3449" s="18">
        <v>45119</v>
      </c>
      <c r="V3449" s="18">
        <v>45485</v>
      </c>
      <c r="W3449" s="15" t="s">
        <v>1518</v>
      </c>
      <c r="X3449" s="15" t="s">
        <v>1519</v>
      </c>
      <c r="Y3449" s="15" t="s">
        <v>41</v>
      </c>
      <c r="Z3449" s="15" t="s">
        <v>1581</v>
      </c>
      <c r="AA3449" s="15" t="s">
        <v>42</v>
      </c>
      <c r="AB3449" s="15" t="s">
        <v>1515</v>
      </c>
      <c r="AC3449" s="15" t="s">
        <v>1287</v>
      </c>
      <c r="AD3449" s="15" t="s">
        <v>1520</v>
      </c>
      <c r="AE3449" s="15" t="s">
        <v>1521</v>
      </c>
      <c r="AF3449" s="15" t="s">
        <v>1522</v>
      </c>
      <c r="AG3449" s="15"/>
      <c r="AH3449" s="15"/>
      <c r="AI3449" s="15"/>
      <c r="AJ3449" s="15"/>
      <c r="AK3449" s="15"/>
      <c r="AN3449" s="15"/>
      <c r="AO3449" s="15"/>
      <c r="AP3449" s="15"/>
      <c r="AQ3449" s="15"/>
      <c r="AR3449" s="15"/>
    </row>
    <row r="3450" spans="1:44">
      <c r="A3450" s="14">
        <v>45057.579351851855</v>
      </c>
      <c r="B3450" s="15" t="s">
        <v>1511</v>
      </c>
      <c r="C3450" s="15" t="s">
        <v>11</v>
      </c>
      <c r="D3450" s="14">
        <v>45057.579351851855</v>
      </c>
      <c r="E3450" s="15">
        <f t="shared" ca="1" si="94"/>
        <v>5501</v>
      </c>
      <c r="F3450" s="15" t="s">
        <v>12</v>
      </c>
      <c r="G3450" s="15" t="s">
        <v>13</v>
      </c>
      <c r="H3450" s="15" t="s">
        <v>107</v>
      </c>
      <c r="I3450" s="15" t="s">
        <v>108</v>
      </c>
      <c r="J3450" s="15" t="s">
        <v>1512</v>
      </c>
      <c r="K3450" s="16" t="s">
        <v>1513</v>
      </c>
      <c r="L3450" s="15" t="s">
        <v>1514</v>
      </c>
      <c r="M3450" s="15" t="s">
        <v>1423</v>
      </c>
      <c r="N3450" s="15" t="s">
        <v>1287</v>
      </c>
      <c r="O3450" s="15" t="s">
        <v>791</v>
      </c>
      <c r="P3450" s="15" t="s">
        <v>42</v>
      </c>
      <c r="Q3450" s="15" t="s">
        <v>1516</v>
      </c>
      <c r="R3450" s="15"/>
      <c r="S3450" s="15"/>
      <c r="T3450" s="16" t="s">
        <v>1517</v>
      </c>
      <c r="U3450" s="18">
        <v>45119</v>
      </c>
      <c r="V3450" s="18">
        <v>45485</v>
      </c>
      <c r="W3450" s="15" t="s">
        <v>1518</v>
      </c>
      <c r="X3450" s="15" t="s">
        <v>1519</v>
      </c>
      <c r="Y3450" s="15" t="s">
        <v>41</v>
      </c>
      <c r="Z3450" s="15" t="s">
        <v>1581</v>
      </c>
      <c r="AA3450" s="15" t="s">
        <v>42</v>
      </c>
      <c r="AB3450" s="15" t="s">
        <v>1515</v>
      </c>
      <c r="AC3450" s="15" t="s">
        <v>1287</v>
      </c>
      <c r="AD3450" s="15" t="s">
        <v>1520</v>
      </c>
      <c r="AE3450" s="15" t="s">
        <v>1521</v>
      </c>
      <c r="AF3450" s="15" t="s">
        <v>1522</v>
      </c>
      <c r="AG3450" s="15"/>
      <c r="AH3450" s="15"/>
      <c r="AI3450" s="15"/>
      <c r="AJ3450" s="15"/>
      <c r="AK3450" s="15"/>
      <c r="AM3450" s="15"/>
      <c r="AN3450" s="15"/>
      <c r="AO3450" s="15"/>
      <c r="AP3450" s="15"/>
      <c r="AQ3450" s="15"/>
      <c r="AR3450" s="15"/>
    </row>
    <row r="3451" spans="1:44">
      <c r="A3451" s="14">
        <v>45088.579351851855</v>
      </c>
      <c r="B3451" s="15" t="s">
        <v>1511</v>
      </c>
      <c r="C3451" s="15" t="s">
        <v>11</v>
      </c>
      <c r="D3451" s="14">
        <v>45088.579351851855</v>
      </c>
      <c r="E3451" s="15">
        <f t="shared" ca="1" si="94"/>
        <v>4950</v>
      </c>
      <c r="F3451" s="15" t="s">
        <v>12</v>
      </c>
      <c r="G3451" s="15" t="s">
        <v>13</v>
      </c>
      <c r="H3451" s="15" t="s">
        <v>107</v>
      </c>
      <c r="I3451" s="15" t="s">
        <v>108</v>
      </c>
      <c r="J3451" s="15" t="s">
        <v>1512</v>
      </c>
      <c r="K3451" s="16" t="s">
        <v>1513</v>
      </c>
      <c r="L3451" s="15" t="s">
        <v>1514</v>
      </c>
      <c r="M3451" s="15" t="s">
        <v>1423</v>
      </c>
      <c r="N3451" s="15" t="s">
        <v>1287</v>
      </c>
      <c r="O3451" s="15" t="s">
        <v>791</v>
      </c>
      <c r="P3451" s="15" t="s">
        <v>42</v>
      </c>
      <c r="Q3451" s="15" t="s">
        <v>1516</v>
      </c>
      <c r="R3451" s="15"/>
      <c r="S3451" s="15"/>
      <c r="T3451" s="16" t="s">
        <v>1517</v>
      </c>
      <c r="U3451" s="18">
        <v>45119</v>
      </c>
      <c r="V3451" s="18">
        <v>45485</v>
      </c>
      <c r="W3451" s="15" t="s">
        <v>1518</v>
      </c>
      <c r="X3451" s="15" t="s">
        <v>1519</v>
      </c>
      <c r="Y3451" s="15" t="s">
        <v>41</v>
      </c>
      <c r="Z3451" s="15" t="s">
        <v>1581</v>
      </c>
      <c r="AA3451" s="15" t="s">
        <v>42</v>
      </c>
      <c r="AB3451" s="15" t="s">
        <v>1515</v>
      </c>
      <c r="AC3451" s="15" t="s">
        <v>1287</v>
      </c>
      <c r="AD3451" s="15" t="s">
        <v>1520</v>
      </c>
      <c r="AE3451" s="15" t="s">
        <v>1521</v>
      </c>
      <c r="AF3451" s="15" t="s">
        <v>1522</v>
      </c>
      <c r="AG3451" s="15"/>
      <c r="AH3451" s="15"/>
      <c r="AI3451" s="15"/>
      <c r="AJ3451" s="15"/>
      <c r="AK3451" s="15"/>
      <c r="AM3451" s="15"/>
      <c r="AN3451" s="15"/>
      <c r="AO3451" s="15"/>
      <c r="AP3451" s="15"/>
      <c r="AQ3451" s="15"/>
      <c r="AR3451" s="15"/>
    </row>
    <row r="3452" spans="1:44">
      <c r="A3452" s="14">
        <v>45118.579351851855</v>
      </c>
      <c r="B3452" s="15" t="s">
        <v>1511</v>
      </c>
      <c r="C3452" s="15" t="s">
        <v>11</v>
      </c>
      <c r="D3452" s="14">
        <v>45118.579351851855</v>
      </c>
      <c r="E3452" s="15">
        <f t="shared" ca="1" si="94"/>
        <v>4589</v>
      </c>
      <c r="F3452" s="15" t="s">
        <v>12</v>
      </c>
      <c r="G3452" s="15" t="s">
        <v>13</v>
      </c>
      <c r="H3452" s="15" t="s">
        <v>107</v>
      </c>
      <c r="I3452" s="15" t="s">
        <v>108</v>
      </c>
      <c r="J3452" s="15" t="s">
        <v>1512</v>
      </c>
      <c r="K3452" s="16" t="s">
        <v>1513</v>
      </c>
      <c r="L3452" s="15" t="s">
        <v>1514</v>
      </c>
      <c r="M3452" s="15" t="s">
        <v>1423</v>
      </c>
      <c r="N3452" s="15" t="s">
        <v>1287</v>
      </c>
      <c r="O3452" s="15" t="s">
        <v>791</v>
      </c>
      <c r="P3452" s="15" t="s">
        <v>42</v>
      </c>
      <c r="Q3452" s="15" t="s">
        <v>1516</v>
      </c>
      <c r="R3452" s="15"/>
      <c r="S3452" s="15"/>
      <c r="T3452" s="16" t="s">
        <v>1517</v>
      </c>
      <c r="U3452" s="18">
        <v>45119</v>
      </c>
      <c r="V3452" s="18">
        <v>45485</v>
      </c>
      <c r="W3452" s="15" t="s">
        <v>1518</v>
      </c>
      <c r="X3452" s="15" t="s">
        <v>1519</v>
      </c>
      <c r="Y3452" s="15" t="s">
        <v>41</v>
      </c>
      <c r="Z3452" s="15" t="s">
        <v>1581</v>
      </c>
      <c r="AA3452" s="15" t="s">
        <v>42</v>
      </c>
      <c r="AB3452" s="15" t="s">
        <v>1515</v>
      </c>
      <c r="AC3452" s="15" t="s">
        <v>1287</v>
      </c>
      <c r="AD3452" s="15" t="s">
        <v>1520</v>
      </c>
      <c r="AE3452" s="15" t="s">
        <v>1521</v>
      </c>
      <c r="AF3452" s="15" t="s">
        <v>1522</v>
      </c>
      <c r="AG3452" s="15"/>
      <c r="AH3452" s="15"/>
      <c r="AI3452" s="15"/>
      <c r="AJ3452" s="15"/>
      <c r="AK3452" s="15"/>
      <c r="AM3452" s="15"/>
      <c r="AN3452" s="15"/>
      <c r="AO3452" s="15"/>
      <c r="AP3452" s="15"/>
      <c r="AQ3452" s="15"/>
      <c r="AR3452" s="15"/>
    </row>
    <row r="3453" spans="1:44">
      <c r="A3453" s="14">
        <v>45149.579351851855</v>
      </c>
      <c r="B3453" s="15" t="s">
        <v>1511</v>
      </c>
      <c r="C3453" s="15" t="s">
        <v>11</v>
      </c>
      <c r="D3453" s="14">
        <v>45149.579351851855</v>
      </c>
      <c r="E3453" s="15">
        <f t="shared" ca="1" si="94"/>
        <v>4748</v>
      </c>
      <c r="F3453" s="15" t="s">
        <v>12</v>
      </c>
      <c r="G3453" s="15" t="s">
        <v>13</v>
      </c>
      <c r="H3453" s="15" t="s">
        <v>107</v>
      </c>
      <c r="I3453" s="15" t="s">
        <v>108</v>
      </c>
      <c r="J3453" s="15" t="s">
        <v>1512</v>
      </c>
      <c r="K3453" s="16" t="s">
        <v>1513</v>
      </c>
      <c r="L3453" s="15" t="s">
        <v>1514</v>
      </c>
      <c r="M3453" s="15" t="s">
        <v>1423</v>
      </c>
      <c r="N3453" s="15" t="s">
        <v>1287</v>
      </c>
      <c r="O3453" s="15" t="s">
        <v>791</v>
      </c>
      <c r="P3453" s="15" t="s">
        <v>42</v>
      </c>
      <c r="Q3453" s="15" t="s">
        <v>1516</v>
      </c>
      <c r="R3453" s="15"/>
      <c r="S3453" s="15"/>
      <c r="T3453" s="16" t="s">
        <v>1517</v>
      </c>
      <c r="U3453" s="18">
        <v>45119</v>
      </c>
      <c r="V3453" s="18">
        <v>45485</v>
      </c>
      <c r="W3453" s="15" t="s">
        <v>1518</v>
      </c>
      <c r="X3453" s="15" t="s">
        <v>1519</v>
      </c>
      <c r="Y3453" s="15" t="s">
        <v>41</v>
      </c>
      <c r="Z3453" s="15" t="s">
        <v>1581</v>
      </c>
      <c r="AA3453" s="15" t="s">
        <v>42</v>
      </c>
      <c r="AB3453" s="15" t="s">
        <v>1515</v>
      </c>
      <c r="AC3453" s="15" t="s">
        <v>1287</v>
      </c>
      <c r="AD3453" s="15" t="s">
        <v>1520</v>
      </c>
      <c r="AE3453" s="15" t="s">
        <v>1521</v>
      </c>
      <c r="AF3453" s="15" t="s">
        <v>1522</v>
      </c>
      <c r="AG3453" s="15"/>
      <c r="AH3453" s="15"/>
      <c r="AI3453" s="15"/>
      <c r="AJ3453" s="15"/>
      <c r="AK3453" s="15"/>
      <c r="AM3453" s="15"/>
      <c r="AN3453" s="15"/>
      <c r="AO3453" s="15"/>
      <c r="AP3453" s="15"/>
      <c r="AQ3453" s="15"/>
      <c r="AR3453" s="15"/>
    </row>
    <row r="3454" spans="1:44" s="15" customFormat="1">
      <c r="A3454" s="14">
        <v>45180.579351851855</v>
      </c>
      <c r="B3454" s="15" t="s">
        <v>1511</v>
      </c>
      <c r="C3454" s="15" t="s">
        <v>11</v>
      </c>
      <c r="D3454" s="14">
        <v>45180.579351851855</v>
      </c>
      <c r="E3454" s="15">
        <f t="shared" ca="1" si="94"/>
        <v>4811</v>
      </c>
      <c r="F3454" s="15" t="s">
        <v>12</v>
      </c>
      <c r="G3454" s="15" t="s">
        <v>13</v>
      </c>
      <c r="H3454" s="15" t="s">
        <v>107</v>
      </c>
      <c r="I3454" s="15" t="s">
        <v>108</v>
      </c>
      <c r="J3454" s="15" t="s">
        <v>1512</v>
      </c>
      <c r="K3454" s="16" t="s">
        <v>1513</v>
      </c>
      <c r="L3454" s="15" t="s">
        <v>1514</v>
      </c>
      <c r="M3454" s="15" t="s">
        <v>1423</v>
      </c>
      <c r="N3454" s="15" t="s">
        <v>1287</v>
      </c>
      <c r="O3454" s="15" t="s">
        <v>791</v>
      </c>
      <c r="P3454" s="15" t="s">
        <v>42</v>
      </c>
      <c r="Q3454" s="15" t="s">
        <v>1516</v>
      </c>
      <c r="T3454" s="16" t="s">
        <v>1517</v>
      </c>
      <c r="U3454" s="18">
        <v>45119</v>
      </c>
      <c r="V3454" s="18">
        <v>45485</v>
      </c>
      <c r="W3454" s="15" t="s">
        <v>1518</v>
      </c>
      <c r="X3454" s="15" t="s">
        <v>1519</v>
      </c>
      <c r="Y3454" s="15" t="s">
        <v>41</v>
      </c>
      <c r="Z3454" s="15" t="s">
        <v>1581</v>
      </c>
      <c r="AA3454" s="15" t="s">
        <v>42</v>
      </c>
      <c r="AB3454" s="15" t="s">
        <v>1515</v>
      </c>
      <c r="AC3454" s="15" t="s">
        <v>1287</v>
      </c>
      <c r="AD3454" s="15" t="s">
        <v>1520</v>
      </c>
      <c r="AE3454" s="15" t="s">
        <v>1521</v>
      </c>
      <c r="AF3454" s="15" t="s">
        <v>1522</v>
      </c>
    </row>
    <row r="3455" spans="1:44" s="15" customFormat="1">
      <c r="A3455" s="14">
        <v>45210.579351851855</v>
      </c>
      <c r="B3455" s="15" t="s">
        <v>1511</v>
      </c>
      <c r="C3455" s="15" t="s">
        <v>11</v>
      </c>
      <c r="D3455" s="14">
        <v>45210.579351851855</v>
      </c>
      <c r="E3455" s="15">
        <f t="shared" ca="1" si="94"/>
        <v>7077</v>
      </c>
      <c r="F3455" s="15" t="s">
        <v>12</v>
      </c>
      <c r="G3455" s="15" t="s">
        <v>13</v>
      </c>
      <c r="H3455" s="15" t="s">
        <v>107</v>
      </c>
      <c r="I3455" s="15" t="s">
        <v>108</v>
      </c>
      <c r="J3455" s="15" t="s">
        <v>1512</v>
      </c>
      <c r="K3455" s="16" t="s">
        <v>1513</v>
      </c>
      <c r="L3455" s="15" t="s">
        <v>1514</v>
      </c>
      <c r="M3455" s="15" t="s">
        <v>1423</v>
      </c>
      <c r="N3455" s="15" t="s">
        <v>1287</v>
      </c>
      <c r="O3455" s="15" t="s">
        <v>791</v>
      </c>
      <c r="P3455" s="15" t="s">
        <v>42</v>
      </c>
      <c r="Q3455" s="15" t="s">
        <v>1516</v>
      </c>
      <c r="T3455" s="16" t="s">
        <v>1517</v>
      </c>
      <c r="U3455" s="18">
        <v>45119</v>
      </c>
      <c r="V3455" s="18">
        <v>45485</v>
      </c>
      <c r="W3455" s="15" t="s">
        <v>1518</v>
      </c>
      <c r="X3455" s="15" t="s">
        <v>1519</v>
      </c>
      <c r="Y3455" s="15" t="s">
        <v>41</v>
      </c>
      <c r="Z3455" s="15" t="s">
        <v>1581</v>
      </c>
      <c r="AA3455" s="15" t="s">
        <v>42</v>
      </c>
      <c r="AB3455" s="15" t="s">
        <v>1515</v>
      </c>
      <c r="AC3455" s="15" t="s">
        <v>1287</v>
      </c>
      <c r="AD3455" s="15" t="s">
        <v>1520</v>
      </c>
      <c r="AE3455" s="15" t="s">
        <v>1521</v>
      </c>
      <c r="AF3455" s="15" t="s">
        <v>1522</v>
      </c>
    </row>
    <row r="3456" spans="1:44" s="15" customFormat="1">
      <c r="A3456" s="14">
        <v>45241.579351851855</v>
      </c>
      <c r="B3456" s="15" t="s">
        <v>1511</v>
      </c>
      <c r="C3456" s="15" t="s">
        <v>11</v>
      </c>
      <c r="D3456" s="14">
        <v>45241.579351851855</v>
      </c>
      <c r="E3456" s="15">
        <f t="shared" ca="1" si="94"/>
        <v>6099</v>
      </c>
      <c r="F3456" s="15" t="s">
        <v>12</v>
      </c>
      <c r="G3456" s="15" t="s">
        <v>13</v>
      </c>
      <c r="H3456" s="15" t="s">
        <v>107</v>
      </c>
      <c r="I3456" s="15" t="s">
        <v>108</v>
      </c>
      <c r="J3456" s="15" t="s">
        <v>1512</v>
      </c>
      <c r="K3456" s="16" t="s">
        <v>1513</v>
      </c>
      <c r="L3456" s="15" t="s">
        <v>1514</v>
      </c>
      <c r="M3456" s="15" t="s">
        <v>1423</v>
      </c>
      <c r="N3456" s="15" t="s">
        <v>1287</v>
      </c>
      <c r="O3456" s="15" t="s">
        <v>791</v>
      </c>
      <c r="P3456" s="15" t="s">
        <v>42</v>
      </c>
      <c r="Q3456" s="15" t="s">
        <v>1516</v>
      </c>
      <c r="T3456" s="16" t="s">
        <v>1517</v>
      </c>
      <c r="U3456" s="18">
        <v>45119</v>
      </c>
      <c r="V3456" s="18">
        <v>45485</v>
      </c>
      <c r="W3456" s="15" t="s">
        <v>1518</v>
      </c>
      <c r="X3456" s="15" t="s">
        <v>1519</v>
      </c>
      <c r="Y3456" s="15" t="s">
        <v>41</v>
      </c>
      <c r="Z3456" s="15" t="s">
        <v>1581</v>
      </c>
      <c r="AA3456" s="15" t="s">
        <v>42</v>
      </c>
      <c r="AB3456" s="15" t="s">
        <v>1515</v>
      </c>
      <c r="AC3456" s="15" t="s">
        <v>1287</v>
      </c>
      <c r="AD3456" s="15" t="s">
        <v>1520</v>
      </c>
      <c r="AE3456" s="15" t="s">
        <v>1521</v>
      </c>
      <c r="AF3456" s="15" t="s">
        <v>1522</v>
      </c>
    </row>
    <row r="3457" spans="1:43" s="15" customFormat="1">
      <c r="A3457" s="14">
        <v>45271.579351851855</v>
      </c>
      <c r="B3457" s="15" t="s">
        <v>1511</v>
      </c>
      <c r="C3457" s="15" t="s">
        <v>11</v>
      </c>
      <c r="D3457" s="14">
        <v>45271.579351851855</v>
      </c>
      <c r="E3457" s="15">
        <f t="shared" ca="1" si="94"/>
        <v>4552</v>
      </c>
      <c r="F3457" s="15" t="s">
        <v>12</v>
      </c>
      <c r="G3457" s="15" t="s">
        <v>13</v>
      </c>
      <c r="H3457" s="15" t="s">
        <v>107</v>
      </c>
      <c r="I3457" s="15" t="s">
        <v>108</v>
      </c>
      <c r="J3457" s="15" t="s">
        <v>1512</v>
      </c>
      <c r="K3457" s="16" t="s">
        <v>1513</v>
      </c>
      <c r="L3457" s="15" t="s">
        <v>1514</v>
      </c>
      <c r="M3457" s="15" t="s">
        <v>1423</v>
      </c>
      <c r="N3457" s="15" t="s">
        <v>1287</v>
      </c>
      <c r="O3457" s="15" t="s">
        <v>791</v>
      </c>
      <c r="P3457" s="15" t="s">
        <v>42</v>
      </c>
      <c r="Q3457" s="15" t="s">
        <v>1516</v>
      </c>
      <c r="T3457" s="16" t="s">
        <v>1517</v>
      </c>
      <c r="U3457" s="18">
        <v>45119</v>
      </c>
      <c r="V3457" s="18">
        <v>45485</v>
      </c>
      <c r="W3457" s="15" t="s">
        <v>1518</v>
      </c>
      <c r="X3457" s="15" t="s">
        <v>1519</v>
      </c>
      <c r="Y3457" s="15" t="s">
        <v>41</v>
      </c>
      <c r="Z3457" s="15" t="s">
        <v>1581</v>
      </c>
      <c r="AA3457" s="15" t="s">
        <v>42</v>
      </c>
      <c r="AB3457" s="15" t="s">
        <v>1515</v>
      </c>
      <c r="AC3457" s="15" t="s">
        <v>1287</v>
      </c>
      <c r="AD3457" s="15" t="s">
        <v>1520</v>
      </c>
      <c r="AE3457" s="15" t="s">
        <v>1521</v>
      </c>
      <c r="AF3457" s="15" t="s">
        <v>1522</v>
      </c>
    </row>
    <row r="3458" spans="1:43" s="15" customFormat="1">
      <c r="A3458" s="14">
        <v>44213.442488425928</v>
      </c>
      <c r="B3458" s="15" t="s">
        <v>1523</v>
      </c>
      <c r="C3458" s="15" t="s">
        <v>11</v>
      </c>
      <c r="D3458" s="14">
        <v>44213.442488425928</v>
      </c>
      <c r="E3458" s="15">
        <f ca="1">RANDBETWEEN(3500,4600)</f>
        <v>3984</v>
      </c>
      <c r="F3458" s="15" t="s">
        <v>12</v>
      </c>
      <c r="G3458" s="15" t="s">
        <v>13</v>
      </c>
      <c r="H3458" s="15" t="s">
        <v>33</v>
      </c>
      <c r="I3458" s="15" t="s">
        <v>34</v>
      </c>
      <c r="J3458" s="15" t="s">
        <v>1524</v>
      </c>
      <c r="K3458" s="16" t="s">
        <v>1525</v>
      </c>
      <c r="L3458" s="15" t="s">
        <v>1526</v>
      </c>
      <c r="M3458" s="15" t="s">
        <v>1527</v>
      </c>
      <c r="N3458" s="15" t="s">
        <v>1528</v>
      </c>
      <c r="O3458" s="15" t="s">
        <v>114</v>
      </c>
      <c r="P3458" s="15" t="s">
        <v>42</v>
      </c>
      <c r="Q3458" s="15" t="s">
        <v>1531</v>
      </c>
      <c r="R3458" s="16" t="s">
        <v>1532</v>
      </c>
      <c r="S3458" s="16" t="s">
        <v>1533</v>
      </c>
      <c r="T3458" s="16" t="s">
        <v>1534</v>
      </c>
      <c r="U3458" s="18">
        <v>45155</v>
      </c>
      <c r="V3458" s="18">
        <v>45521</v>
      </c>
      <c r="W3458" s="15" t="s">
        <v>1535</v>
      </c>
      <c r="X3458" s="15" t="s">
        <v>1536</v>
      </c>
      <c r="Y3458" s="15" t="s">
        <v>41</v>
      </c>
      <c r="Z3458" s="15" t="s">
        <v>1582</v>
      </c>
      <c r="AA3458" s="15" t="s">
        <v>42</v>
      </c>
      <c r="AB3458" s="15" t="s">
        <v>1529</v>
      </c>
      <c r="AC3458" s="15" t="s">
        <v>1530</v>
      </c>
      <c r="AD3458" s="15" t="s">
        <v>1537</v>
      </c>
      <c r="AE3458" s="15" t="s">
        <v>1538</v>
      </c>
      <c r="AF3458" s="15" t="s">
        <v>1539</v>
      </c>
    </row>
    <row r="3459" spans="1:43" s="15" customFormat="1">
      <c r="A3459" s="14">
        <v>44244.442488425928</v>
      </c>
      <c r="B3459" s="15" t="s">
        <v>1523</v>
      </c>
      <c r="C3459" s="15" t="s">
        <v>11</v>
      </c>
      <c r="D3459" s="14">
        <v>44244.442488425928</v>
      </c>
      <c r="E3459" s="15">
        <f t="shared" ref="E3459:E3493" ca="1" si="95">RANDBETWEEN(3500,4600)</f>
        <v>3795</v>
      </c>
      <c r="F3459" s="15" t="s">
        <v>12</v>
      </c>
      <c r="G3459" s="15" t="s">
        <v>13</v>
      </c>
      <c r="H3459" s="15" t="s">
        <v>33</v>
      </c>
      <c r="I3459" s="15" t="s">
        <v>34</v>
      </c>
      <c r="J3459" s="15" t="s">
        <v>1524</v>
      </c>
      <c r="K3459" s="16" t="s">
        <v>1525</v>
      </c>
      <c r="L3459" s="15" t="s">
        <v>1526</v>
      </c>
      <c r="M3459" s="15" t="s">
        <v>1527</v>
      </c>
      <c r="N3459" s="15" t="s">
        <v>1528</v>
      </c>
      <c r="O3459" s="15" t="s">
        <v>114</v>
      </c>
      <c r="P3459" s="15" t="s">
        <v>42</v>
      </c>
      <c r="Q3459" s="15" t="s">
        <v>1531</v>
      </c>
      <c r="R3459" s="16" t="s">
        <v>1532</v>
      </c>
      <c r="S3459" s="16" t="s">
        <v>1533</v>
      </c>
      <c r="T3459" s="16" t="s">
        <v>1534</v>
      </c>
      <c r="U3459" s="18">
        <v>45155</v>
      </c>
      <c r="V3459" s="18">
        <v>45521</v>
      </c>
      <c r="W3459" s="15" t="s">
        <v>1535</v>
      </c>
      <c r="X3459" s="15" t="s">
        <v>1536</v>
      </c>
      <c r="Y3459" s="15" t="s">
        <v>41</v>
      </c>
      <c r="Z3459" s="15" t="s">
        <v>1582</v>
      </c>
      <c r="AA3459" s="15" t="s">
        <v>42</v>
      </c>
      <c r="AB3459" s="15" t="s">
        <v>1529</v>
      </c>
      <c r="AC3459" s="15" t="s">
        <v>1530</v>
      </c>
      <c r="AD3459" s="15" t="s">
        <v>1537</v>
      </c>
      <c r="AE3459" s="15" t="s">
        <v>1538</v>
      </c>
      <c r="AF3459" s="15" t="s">
        <v>1539</v>
      </c>
    </row>
    <row r="3460" spans="1:43" s="15" customFormat="1">
      <c r="A3460" s="14">
        <v>44272.442488425928</v>
      </c>
      <c r="B3460" s="15" t="s">
        <v>1523</v>
      </c>
      <c r="C3460" s="15" t="s">
        <v>11</v>
      </c>
      <c r="D3460" s="14">
        <v>44272.442488425928</v>
      </c>
      <c r="E3460" s="15">
        <f t="shared" ca="1" si="95"/>
        <v>4009</v>
      </c>
      <c r="F3460" s="15" t="s">
        <v>12</v>
      </c>
      <c r="G3460" s="15" t="s">
        <v>13</v>
      </c>
      <c r="H3460" s="15" t="s">
        <v>33</v>
      </c>
      <c r="I3460" s="15" t="s">
        <v>34</v>
      </c>
      <c r="J3460" s="15" t="s">
        <v>1524</v>
      </c>
      <c r="K3460" s="16" t="s">
        <v>1525</v>
      </c>
      <c r="L3460" s="15" t="s">
        <v>1526</v>
      </c>
      <c r="M3460" s="15" t="s">
        <v>1527</v>
      </c>
      <c r="N3460" s="15" t="s">
        <v>1528</v>
      </c>
      <c r="O3460" s="15" t="s">
        <v>114</v>
      </c>
      <c r="P3460" s="15" t="s">
        <v>42</v>
      </c>
      <c r="Q3460" s="15" t="s">
        <v>1531</v>
      </c>
      <c r="R3460" s="16" t="s">
        <v>1532</v>
      </c>
      <c r="S3460" s="16" t="s">
        <v>1533</v>
      </c>
      <c r="T3460" s="16" t="s">
        <v>1534</v>
      </c>
      <c r="U3460" s="18">
        <v>45155</v>
      </c>
      <c r="V3460" s="18">
        <v>45521</v>
      </c>
      <c r="W3460" s="15" t="s">
        <v>1535</v>
      </c>
      <c r="X3460" s="15" t="s">
        <v>1536</v>
      </c>
      <c r="Y3460" s="15" t="s">
        <v>41</v>
      </c>
      <c r="Z3460" s="15" t="s">
        <v>1582</v>
      </c>
      <c r="AA3460" s="15" t="s">
        <v>42</v>
      </c>
      <c r="AB3460" s="15" t="s">
        <v>1529</v>
      </c>
      <c r="AC3460" s="15" t="s">
        <v>1530</v>
      </c>
      <c r="AD3460" s="15" t="s">
        <v>1537</v>
      </c>
      <c r="AE3460" s="15" t="s">
        <v>1538</v>
      </c>
      <c r="AF3460" s="15" t="s">
        <v>1539</v>
      </c>
    </row>
    <row r="3461" spans="1:43" s="15" customFormat="1">
      <c r="A3461" s="14">
        <v>44303.442488425928</v>
      </c>
      <c r="B3461" s="15" t="s">
        <v>1523</v>
      </c>
      <c r="C3461" s="15" t="s">
        <v>11</v>
      </c>
      <c r="D3461" s="14">
        <v>44303.442488425928</v>
      </c>
      <c r="E3461" s="15">
        <f t="shared" ca="1" si="95"/>
        <v>4175</v>
      </c>
      <c r="F3461" s="15" t="s">
        <v>12</v>
      </c>
      <c r="G3461" s="15" t="s">
        <v>13</v>
      </c>
      <c r="H3461" s="15" t="s">
        <v>33</v>
      </c>
      <c r="I3461" s="15" t="s">
        <v>34</v>
      </c>
      <c r="J3461" s="15" t="s">
        <v>1524</v>
      </c>
      <c r="K3461" s="16" t="s">
        <v>1525</v>
      </c>
      <c r="L3461" s="15" t="s">
        <v>1526</v>
      </c>
      <c r="M3461" s="15" t="s">
        <v>1527</v>
      </c>
      <c r="N3461" s="15" t="s">
        <v>1528</v>
      </c>
      <c r="O3461" s="15" t="s">
        <v>114</v>
      </c>
      <c r="P3461" s="15" t="s">
        <v>42</v>
      </c>
      <c r="Q3461" s="15" t="s">
        <v>1531</v>
      </c>
      <c r="R3461" s="16" t="s">
        <v>1532</v>
      </c>
      <c r="S3461" s="16" t="s">
        <v>1533</v>
      </c>
      <c r="T3461" s="16" t="s">
        <v>1534</v>
      </c>
      <c r="U3461" s="18">
        <v>45155</v>
      </c>
      <c r="V3461" s="18">
        <v>45521</v>
      </c>
      <c r="W3461" s="15" t="s">
        <v>1535</v>
      </c>
      <c r="X3461" s="15" t="s">
        <v>1536</v>
      </c>
      <c r="Y3461" s="15" t="s">
        <v>41</v>
      </c>
      <c r="Z3461" s="15" t="s">
        <v>1582</v>
      </c>
      <c r="AA3461" s="15" t="s">
        <v>42</v>
      </c>
      <c r="AB3461" s="15" t="s">
        <v>1529</v>
      </c>
      <c r="AC3461" s="15" t="s">
        <v>1530</v>
      </c>
      <c r="AD3461" s="15" t="s">
        <v>1537</v>
      </c>
      <c r="AE3461" s="15" t="s">
        <v>1538</v>
      </c>
      <c r="AF3461" s="15" t="s">
        <v>1539</v>
      </c>
    </row>
    <row r="3462" spans="1:43" s="15" customFormat="1">
      <c r="A3462" s="14">
        <v>44333.442488425928</v>
      </c>
      <c r="B3462" s="15" t="s">
        <v>1523</v>
      </c>
      <c r="C3462" s="15" t="s">
        <v>11</v>
      </c>
      <c r="D3462" s="14">
        <v>44333.442488425928</v>
      </c>
      <c r="E3462" s="15">
        <f t="shared" ca="1" si="95"/>
        <v>4204</v>
      </c>
      <c r="F3462" s="15" t="s">
        <v>12</v>
      </c>
      <c r="G3462" s="15" t="s">
        <v>13</v>
      </c>
      <c r="H3462" s="15" t="s">
        <v>33</v>
      </c>
      <c r="I3462" s="15" t="s">
        <v>34</v>
      </c>
      <c r="J3462" s="15" t="s">
        <v>1524</v>
      </c>
      <c r="K3462" s="16" t="s">
        <v>1525</v>
      </c>
      <c r="L3462" s="15" t="s">
        <v>1526</v>
      </c>
      <c r="M3462" s="15" t="s">
        <v>1527</v>
      </c>
      <c r="N3462" s="15" t="s">
        <v>1528</v>
      </c>
      <c r="O3462" s="15" t="s">
        <v>114</v>
      </c>
      <c r="P3462" s="15" t="s">
        <v>42</v>
      </c>
      <c r="Q3462" s="15" t="s">
        <v>1531</v>
      </c>
      <c r="R3462" s="16" t="s">
        <v>1532</v>
      </c>
      <c r="S3462" s="16" t="s">
        <v>1533</v>
      </c>
      <c r="T3462" s="16" t="s">
        <v>1534</v>
      </c>
      <c r="U3462" s="18">
        <v>45155</v>
      </c>
      <c r="V3462" s="18">
        <v>45521</v>
      </c>
      <c r="W3462" s="15" t="s">
        <v>1535</v>
      </c>
      <c r="X3462" s="15" t="s">
        <v>1536</v>
      </c>
      <c r="Y3462" s="15" t="s">
        <v>41</v>
      </c>
      <c r="Z3462" s="15" t="s">
        <v>1582</v>
      </c>
      <c r="AA3462" s="15" t="s">
        <v>42</v>
      </c>
      <c r="AB3462" s="15" t="s">
        <v>1529</v>
      </c>
      <c r="AC3462" s="15" t="s">
        <v>1530</v>
      </c>
      <c r="AD3462" s="15" t="s">
        <v>1537</v>
      </c>
      <c r="AE3462" s="15" t="s">
        <v>1538</v>
      </c>
      <c r="AF3462" s="15" t="s">
        <v>1539</v>
      </c>
    </row>
    <row r="3463" spans="1:43" s="15" customFormat="1">
      <c r="A3463" s="14">
        <v>44364.442488425928</v>
      </c>
      <c r="B3463" s="15" t="s">
        <v>1523</v>
      </c>
      <c r="C3463" s="15" t="s">
        <v>11</v>
      </c>
      <c r="D3463" s="14">
        <v>44364.442488425928</v>
      </c>
      <c r="E3463" s="15">
        <f t="shared" ca="1" si="95"/>
        <v>4060</v>
      </c>
      <c r="F3463" s="15" t="s">
        <v>12</v>
      </c>
      <c r="G3463" s="15" t="s">
        <v>13</v>
      </c>
      <c r="H3463" s="15" t="s">
        <v>33</v>
      </c>
      <c r="I3463" s="15" t="s">
        <v>34</v>
      </c>
      <c r="J3463" s="15" t="s">
        <v>1524</v>
      </c>
      <c r="K3463" s="16" t="s">
        <v>1525</v>
      </c>
      <c r="L3463" s="15" t="s">
        <v>1526</v>
      </c>
      <c r="M3463" s="15" t="s">
        <v>1527</v>
      </c>
      <c r="N3463" s="15" t="s">
        <v>1528</v>
      </c>
      <c r="O3463" s="15" t="s">
        <v>114</v>
      </c>
      <c r="P3463" s="15" t="s">
        <v>42</v>
      </c>
      <c r="Q3463" s="15" t="s">
        <v>1531</v>
      </c>
      <c r="R3463" s="16" t="s">
        <v>1532</v>
      </c>
      <c r="S3463" s="16" t="s">
        <v>1533</v>
      </c>
      <c r="T3463" s="16" t="s">
        <v>1534</v>
      </c>
      <c r="U3463" s="18">
        <v>45155</v>
      </c>
      <c r="V3463" s="18">
        <v>45521</v>
      </c>
      <c r="W3463" s="15" t="s">
        <v>1535</v>
      </c>
      <c r="X3463" s="15" t="s">
        <v>1536</v>
      </c>
      <c r="Y3463" s="15" t="s">
        <v>41</v>
      </c>
      <c r="Z3463" s="15" t="s">
        <v>1582</v>
      </c>
      <c r="AA3463" s="15" t="s">
        <v>42</v>
      </c>
      <c r="AB3463" s="15" t="s">
        <v>1529</v>
      </c>
      <c r="AC3463" s="15" t="s">
        <v>1530</v>
      </c>
      <c r="AD3463" s="15" t="s">
        <v>1537</v>
      </c>
      <c r="AE3463" s="15" t="s">
        <v>1538</v>
      </c>
      <c r="AF3463" s="15" t="s">
        <v>1539</v>
      </c>
      <c r="AO3463"/>
    </row>
    <row r="3464" spans="1:43" s="15" customFormat="1">
      <c r="A3464" s="14">
        <v>44394.442488425928</v>
      </c>
      <c r="B3464" s="15" t="s">
        <v>1523</v>
      </c>
      <c r="C3464" s="15" t="s">
        <v>11</v>
      </c>
      <c r="D3464" s="14">
        <v>44394.442488425928</v>
      </c>
      <c r="E3464" s="15">
        <f t="shared" ca="1" si="95"/>
        <v>3890</v>
      </c>
      <c r="F3464" s="15" t="s">
        <v>12</v>
      </c>
      <c r="G3464" s="15" t="s">
        <v>13</v>
      </c>
      <c r="H3464" s="15" t="s">
        <v>33</v>
      </c>
      <c r="I3464" s="15" t="s">
        <v>34</v>
      </c>
      <c r="J3464" s="15" t="s">
        <v>1524</v>
      </c>
      <c r="K3464" s="16" t="s">
        <v>1525</v>
      </c>
      <c r="L3464" s="15" t="s">
        <v>1526</v>
      </c>
      <c r="M3464" s="15" t="s">
        <v>1527</v>
      </c>
      <c r="N3464" s="15" t="s">
        <v>1528</v>
      </c>
      <c r="O3464" s="15" t="s">
        <v>114</v>
      </c>
      <c r="P3464" s="15" t="s">
        <v>42</v>
      </c>
      <c r="Q3464" s="15" t="s">
        <v>1531</v>
      </c>
      <c r="R3464" s="16" t="s">
        <v>1532</v>
      </c>
      <c r="S3464" s="16" t="s">
        <v>1533</v>
      </c>
      <c r="T3464" s="16" t="s">
        <v>1534</v>
      </c>
      <c r="U3464" s="18">
        <v>45155</v>
      </c>
      <c r="V3464" s="18">
        <v>45521</v>
      </c>
      <c r="W3464" s="15" t="s">
        <v>1535</v>
      </c>
      <c r="X3464" s="15" t="s">
        <v>1536</v>
      </c>
      <c r="Y3464" s="15" t="s">
        <v>41</v>
      </c>
      <c r="Z3464" s="15" t="s">
        <v>1582</v>
      </c>
      <c r="AA3464" s="15" t="s">
        <v>42</v>
      </c>
      <c r="AB3464" s="15" t="s">
        <v>1529</v>
      </c>
      <c r="AC3464" s="15" t="s">
        <v>1530</v>
      </c>
      <c r="AD3464" s="15" t="s">
        <v>1537</v>
      </c>
      <c r="AE3464" s="15" t="s">
        <v>1538</v>
      </c>
      <c r="AF3464" s="15" t="s">
        <v>1539</v>
      </c>
      <c r="AJ3464"/>
      <c r="AO3464"/>
    </row>
    <row r="3465" spans="1:43" s="15" customFormat="1">
      <c r="A3465" s="14">
        <v>44425.442488425928</v>
      </c>
      <c r="B3465" s="15" t="s">
        <v>1523</v>
      </c>
      <c r="C3465" s="15" t="s">
        <v>11</v>
      </c>
      <c r="D3465" s="14">
        <v>44425.442488425928</v>
      </c>
      <c r="E3465" s="15">
        <f t="shared" ca="1" si="95"/>
        <v>4574</v>
      </c>
      <c r="F3465" s="15" t="s">
        <v>12</v>
      </c>
      <c r="G3465" s="15" t="s">
        <v>13</v>
      </c>
      <c r="H3465" s="15" t="s">
        <v>33</v>
      </c>
      <c r="I3465" s="15" t="s">
        <v>34</v>
      </c>
      <c r="J3465" s="15" t="s">
        <v>1524</v>
      </c>
      <c r="K3465" s="16" t="s">
        <v>1525</v>
      </c>
      <c r="L3465" s="15" t="s">
        <v>1526</v>
      </c>
      <c r="M3465" s="15" t="s">
        <v>1527</v>
      </c>
      <c r="N3465" s="15" t="s">
        <v>1528</v>
      </c>
      <c r="O3465" s="15" t="s">
        <v>114</v>
      </c>
      <c r="P3465" s="15" t="s">
        <v>42</v>
      </c>
      <c r="Q3465" s="15" t="s">
        <v>1531</v>
      </c>
      <c r="R3465" s="16" t="s">
        <v>1532</v>
      </c>
      <c r="S3465" s="16" t="s">
        <v>1533</v>
      </c>
      <c r="T3465" s="16" t="s">
        <v>1534</v>
      </c>
      <c r="U3465" s="18">
        <v>45155</v>
      </c>
      <c r="V3465" s="18">
        <v>45521</v>
      </c>
      <c r="W3465" s="15" t="s">
        <v>1535</v>
      </c>
      <c r="X3465" s="15" t="s">
        <v>1536</v>
      </c>
      <c r="Y3465" s="15" t="s">
        <v>41</v>
      </c>
      <c r="Z3465" s="15" t="s">
        <v>1582</v>
      </c>
      <c r="AA3465" s="15" t="s">
        <v>42</v>
      </c>
      <c r="AB3465" s="15" t="s">
        <v>1529</v>
      </c>
      <c r="AC3465" s="15" t="s">
        <v>1530</v>
      </c>
      <c r="AD3465" s="15" t="s">
        <v>1537</v>
      </c>
      <c r="AE3465" s="15" t="s">
        <v>1538</v>
      </c>
      <c r="AF3465" s="15" t="s">
        <v>1539</v>
      </c>
      <c r="AJ3465"/>
      <c r="AO3465"/>
    </row>
    <row r="3466" spans="1:43" s="15" customFormat="1">
      <c r="A3466" s="14">
        <v>44456.442488425928</v>
      </c>
      <c r="B3466" s="15" t="s">
        <v>1523</v>
      </c>
      <c r="C3466" s="15" t="s">
        <v>11</v>
      </c>
      <c r="D3466" s="14">
        <v>44456.442488425928</v>
      </c>
      <c r="E3466" s="15">
        <f t="shared" ca="1" si="95"/>
        <v>3739</v>
      </c>
      <c r="F3466" s="15" t="s">
        <v>12</v>
      </c>
      <c r="G3466" s="15" t="s">
        <v>13</v>
      </c>
      <c r="H3466" s="15" t="s">
        <v>33</v>
      </c>
      <c r="I3466" s="15" t="s">
        <v>34</v>
      </c>
      <c r="J3466" s="15" t="s">
        <v>1524</v>
      </c>
      <c r="K3466" s="16" t="s">
        <v>1525</v>
      </c>
      <c r="L3466" s="15" t="s">
        <v>1526</v>
      </c>
      <c r="M3466" s="15" t="s">
        <v>1527</v>
      </c>
      <c r="N3466" s="15" t="s">
        <v>1528</v>
      </c>
      <c r="O3466" s="15" t="s">
        <v>114</v>
      </c>
      <c r="P3466" s="15" t="s">
        <v>42</v>
      </c>
      <c r="Q3466" s="15" t="s">
        <v>1531</v>
      </c>
      <c r="R3466" s="16" t="s">
        <v>1532</v>
      </c>
      <c r="S3466" s="16" t="s">
        <v>1533</v>
      </c>
      <c r="T3466" s="16" t="s">
        <v>1534</v>
      </c>
      <c r="U3466" s="18">
        <v>45155</v>
      </c>
      <c r="V3466" s="18">
        <v>45521</v>
      </c>
      <c r="W3466" s="15" t="s">
        <v>1535</v>
      </c>
      <c r="X3466" s="15" t="s">
        <v>1536</v>
      </c>
      <c r="Y3466" s="15" t="s">
        <v>41</v>
      </c>
      <c r="Z3466" s="15" t="s">
        <v>1582</v>
      </c>
      <c r="AA3466" s="15" t="s">
        <v>42</v>
      </c>
      <c r="AB3466" s="15" t="s">
        <v>1529</v>
      </c>
      <c r="AC3466" s="15" t="s">
        <v>1530</v>
      </c>
      <c r="AD3466" s="15" t="s">
        <v>1537</v>
      </c>
      <c r="AE3466" s="15" t="s">
        <v>1538</v>
      </c>
      <c r="AF3466" s="15" t="s">
        <v>1539</v>
      </c>
      <c r="AJ3466"/>
      <c r="AO3466"/>
    </row>
    <row r="3467" spans="1:43" s="15" customFormat="1">
      <c r="A3467" s="14">
        <v>44486.442488425928</v>
      </c>
      <c r="B3467" s="15" t="s">
        <v>1523</v>
      </c>
      <c r="C3467" s="15" t="s">
        <v>11</v>
      </c>
      <c r="D3467" s="14">
        <v>44486.442488425928</v>
      </c>
      <c r="E3467" s="15">
        <f t="shared" ca="1" si="95"/>
        <v>4075</v>
      </c>
      <c r="F3467" s="15" t="s">
        <v>12</v>
      </c>
      <c r="G3467" s="15" t="s">
        <v>13</v>
      </c>
      <c r="H3467" s="15" t="s">
        <v>33</v>
      </c>
      <c r="I3467" s="15" t="s">
        <v>34</v>
      </c>
      <c r="J3467" s="15" t="s">
        <v>1524</v>
      </c>
      <c r="K3467" s="16" t="s">
        <v>1525</v>
      </c>
      <c r="L3467" s="15" t="s">
        <v>1526</v>
      </c>
      <c r="M3467" s="15" t="s">
        <v>1527</v>
      </c>
      <c r="N3467" s="15" t="s">
        <v>1528</v>
      </c>
      <c r="O3467" s="15" t="s">
        <v>114</v>
      </c>
      <c r="P3467" s="15" t="s">
        <v>42</v>
      </c>
      <c r="Q3467" s="15" t="s">
        <v>1531</v>
      </c>
      <c r="R3467" s="16" t="s">
        <v>1532</v>
      </c>
      <c r="S3467" s="16" t="s">
        <v>1533</v>
      </c>
      <c r="T3467" s="16" t="s">
        <v>1534</v>
      </c>
      <c r="U3467" s="18">
        <v>45155</v>
      </c>
      <c r="V3467" s="18">
        <v>45521</v>
      </c>
      <c r="W3467" s="15" t="s">
        <v>1535</v>
      </c>
      <c r="X3467" s="15" t="s">
        <v>1536</v>
      </c>
      <c r="Y3467" s="15" t="s">
        <v>41</v>
      </c>
      <c r="Z3467" s="15" t="s">
        <v>1582</v>
      </c>
      <c r="AA3467" s="15" t="s">
        <v>42</v>
      </c>
      <c r="AB3467" s="15" t="s">
        <v>1529</v>
      </c>
      <c r="AC3467" s="15" t="s">
        <v>1530</v>
      </c>
      <c r="AD3467" s="15" t="s">
        <v>1537</v>
      </c>
      <c r="AE3467" s="15" t="s">
        <v>1538</v>
      </c>
      <c r="AF3467" s="15" t="s">
        <v>1539</v>
      </c>
      <c r="AJ3467"/>
      <c r="AO3467"/>
    </row>
    <row r="3468" spans="1:43" s="15" customFormat="1">
      <c r="A3468" s="14">
        <v>44517.442488425928</v>
      </c>
      <c r="B3468" s="15" t="s">
        <v>1523</v>
      </c>
      <c r="C3468" s="15" t="s">
        <v>11</v>
      </c>
      <c r="D3468" s="14">
        <v>44517.442488425928</v>
      </c>
      <c r="E3468" s="15">
        <f t="shared" ca="1" si="95"/>
        <v>3801</v>
      </c>
      <c r="F3468" s="15" t="s">
        <v>12</v>
      </c>
      <c r="G3468" s="15" t="s">
        <v>13</v>
      </c>
      <c r="H3468" s="15" t="s">
        <v>33</v>
      </c>
      <c r="I3468" s="15" t="s">
        <v>34</v>
      </c>
      <c r="J3468" s="15" t="s">
        <v>1524</v>
      </c>
      <c r="K3468" s="16" t="s">
        <v>1525</v>
      </c>
      <c r="L3468" s="15" t="s">
        <v>1526</v>
      </c>
      <c r="M3468" s="15" t="s">
        <v>1527</v>
      </c>
      <c r="N3468" s="15" t="s">
        <v>1528</v>
      </c>
      <c r="O3468" s="15" t="s">
        <v>114</v>
      </c>
      <c r="P3468" s="15" t="s">
        <v>42</v>
      </c>
      <c r="Q3468" s="15" t="s">
        <v>1531</v>
      </c>
      <c r="R3468" s="16" t="s">
        <v>1532</v>
      </c>
      <c r="S3468" s="16" t="s">
        <v>1533</v>
      </c>
      <c r="T3468" s="16" t="s">
        <v>1534</v>
      </c>
      <c r="U3468" s="18">
        <v>45155</v>
      </c>
      <c r="V3468" s="18">
        <v>45521</v>
      </c>
      <c r="W3468" s="15" t="s">
        <v>1535</v>
      </c>
      <c r="X3468" s="15" t="s">
        <v>1536</v>
      </c>
      <c r="Y3468" s="15" t="s">
        <v>41</v>
      </c>
      <c r="Z3468" s="15" t="s">
        <v>1582</v>
      </c>
      <c r="AA3468" s="15" t="s">
        <v>42</v>
      </c>
      <c r="AB3468" s="15" t="s">
        <v>1529</v>
      </c>
      <c r="AC3468" s="15" t="s">
        <v>1530</v>
      </c>
      <c r="AD3468" s="15" t="s">
        <v>1537</v>
      </c>
      <c r="AE3468" s="15" t="s">
        <v>1538</v>
      </c>
      <c r="AF3468" s="15" t="s">
        <v>1539</v>
      </c>
      <c r="AO3468"/>
    </row>
    <row r="3469" spans="1:43" s="15" customFormat="1">
      <c r="A3469" s="14">
        <v>44547.442488425928</v>
      </c>
      <c r="B3469" s="15" t="s">
        <v>1523</v>
      </c>
      <c r="C3469" s="15" t="s">
        <v>11</v>
      </c>
      <c r="D3469" s="14">
        <v>44547.442488425928</v>
      </c>
      <c r="E3469" s="15">
        <f t="shared" ca="1" si="95"/>
        <v>3864</v>
      </c>
      <c r="F3469" s="15" t="s">
        <v>12</v>
      </c>
      <c r="G3469" s="15" t="s">
        <v>13</v>
      </c>
      <c r="H3469" s="15" t="s">
        <v>33</v>
      </c>
      <c r="I3469" s="15" t="s">
        <v>34</v>
      </c>
      <c r="J3469" s="15" t="s">
        <v>1524</v>
      </c>
      <c r="K3469" s="16" t="s">
        <v>1525</v>
      </c>
      <c r="L3469" s="15" t="s">
        <v>1526</v>
      </c>
      <c r="M3469" s="15" t="s">
        <v>1527</v>
      </c>
      <c r="N3469" s="15" t="s">
        <v>1528</v>
      </c>
      <c r="O3469" s="15" t="s">
        <v>114</v>
      </c>
      <c r="P3469" s="15" t="s">
        <v>42</v>
      </c>
      <c r="Q3469" s="15" t="s">
        <v>1531</v>
      </c>
      <c r="R3469" s="16" t="s">
        <v>1532</v>
      </c>
      <c r="S3469" s="16" t="s">
        <v>1533</v>
      </c>
      <c r="T3469" s="16" t="s">
        <v>1534</v>
      </c>
      <c r="U3469" s="18">
        <v>45155</v>
      </c>
      <c r="V3469" s="18">
        <v>45521</v>
      </c>
      <c r="W3469" s="15" t="s">
        <v>1535</v>
      </c>
      <c r="X3469" s="15" t="s">
        <v>1536</v>
      </c>
      <c r="Y3469" s="15" t="s">
        <v>41</v>
      </c>
      <c r="Z3469" s="15" t="s">
        <v>1582</v>
      </c>
      <c r="AA3469" s="15" t="s">
        <v>42</v>
      </c>
      <c r="AB3469" s="15" t="s">
        <v>1529</v>
      </c>
      <c r="AC3469" s="15" t="s">
        <v>1530</v>
      </c>
      <c r="AD3469" s="15" t="s">
        <v>1537</v>
      </c>
      <c r="AE3469" s="15" t="s">
        <v>1538</v>
      </c>
      <c r="AF3469" s="15" t="s">
        <v>1539</v>
      </c>
      <c r="AG3469"/>
      <c r="AP3469"/>
      <c r="AQ3469"/>
    </row>
    <row r="3470" spans="1:43" s="15" customFormat="1">
      <c r="A3470" s="14">
        <v>44578.442488425928</v>
      </c>
      <c r="B3470" s="15" t="s">
        <v>1523</v>
      </c>
      <c r="C3470" s="15" t="s">
        <v>11</v>
      </c>
      <c r="D3470" s="14">
        <v>44578.442488425928</v>
      </c>
      <c r="E3470" s="15">
        <f t="shared" ca="1" si="95"/>
        <v>4411</v>
      </c>
      <c r="F3470" s="15" t="s">
        <v>12</v>
      </c>
      <c r="G3470" s="15" t="s">
        <v>13</v>
      </c>
      <c r="H3470" s="15" t="s">
        <v>33</v>
      </c>
      <c r="I3470" s="15" t="s">
        <v>34</v>
      </c>
      <c r="J3470" s="15" t="s">
        <v>1524</v>
      </c>
      <c r="K3470" s="16" t="s">
        <v>1525</v>
      </c>
      <c r="L3470" s="15" t="s">
        <v>1526</v>
      </c>
      <c r="M3470" s="15" t="s">
        <v>1527</v>
      </c>
      <c r="N3470" s="15" t="s">
        <v>1528</v>
      </c>
      <c r="O3470" s="15" t="s">
        <v>114</v>
      </c>
      <c r="P3470" s="15" t="s">
        <v>42</v>
      </c>
      <c r="Q3470" s="15" t="s">
        <v>1531</v>
      </c>
      <c r="R3470" s="16" t="s">
        <v>1532</v>
      </c>
      <c r="S3470" s="16" t="s">
        <v>1533</v>
      </c>
      <c r="T3470" s="16" t="s">
        <v>1534</v>
      </c>
      <c r="U3470" s="18">
        <v>45155</v>
      </c>
      <c r="V3470" s="18">
        <v>45521</v>
      </c>
      <c r="W3470" s="15" t="s">
        <v>1535</v>
      </c>
      <c r="X3470" s="15" t="s">
        <v>1536</v>
      </c>
      <c r="Y3470" s="15" t="s">
        <v>41</v>
      </c>
      <c r="Z3470" s="15" t="s">
        <v>1582</v>
      </c>
      <c r="AA3470" s="15" t="s">
        <v>42</v>
      </c>
      <c r="AB3470" s="15" t="s">
        <v>1529</v>
      </c>
      <c r="AC3470" s="15" t="s">
        <v>1530</v>
      </c>
      <c r="AD3470" s="15" t="s">
        <v>1537</v>
      </c>
      <c r="AE3470" s="15" t="s">
        <v>1538</v>
      </c>
      <c r="AF3470" s="15" t="s">
        <v>1539</v>
      </c>
      <c r="AG3470"/>
      <c r="AP3470"/>
      <c r="AQ3470"/>
    </row>
    <row r="3471" spans="1:43" s="15" customFormat="1">
      <c r="A3471" s="14">
        <v>44609.442488425928</v>
      </c>
      <c r="B3471" s="15" t="s">
        <v>1523</v>
      </c>
      <c r="C3471" s="15" t="s">
        <v>11</v>
      </c>
      <c r="D3471" s="14">
        <v>44609.442488425928</v>
      </c>
      <c r="E3471" s="15">
        <f t="shared" ca="1" si="95"/>
        <v>4053</v>
      </c>
      <c r="F3471" s="15" t="s">
        <v>12</v>
      </c>
      <c r="G3471" s="15" t="s">
        <v>13</v>
      </c>
      <c r="H3471" s="15" t="s">
        <v>33</v>
      </c>
      <c r="I3471" s="15" t="s">
        <v>34</v>
      </c>
      <c r="J3471" s="15" t="s">
        <v>1524</v>
      </c>
      <c r="K3471" s="16" t="s">
        <v>1525</v>
      </c>
      <c r="L3471" s="15" t="s">
        <v>1526</v>
      </c>
      <c r="M3471" s="15" t="s">
        <v>1527</v>
      </c>
      <c r="N3471" s="15" t="s">
        <v>1528</v>
      </c>
      <c r="O3471" s="15" t="s">
        <v>114</v>
      </c>
      <c r="P3471" s="15" t="s">
        <v>42</v>
      </c>
      <c r="Q3471" s="15" t="s">
        <v>1531</v>
      </c>
      <c r="R3471" s="16" t="s">
        <v>1532</v>
      </c>
      <c r="S3471" s="16" t="s">
        <v>1533</v>
      </c>
      <c r="T3471" s="16" t="s">
        <v>1534</v>
      </c>
      <c r="U3471" s="18">
        <v>45155</v>
      </c>
      <c r="V3471" s="18">
        <v>45521</v>
      </c>
      <c r="W3471" s="15" t="s">
        <v>1535</v>
      </c>
      <c r="X3471" s="15" t="s">
        <v>1536</v>
      </c>
      <c r="Y3471" s="15" t="s">
        <v>41</v>
      </c>
      <c r="Z3471" s="15" t="s">
        <v>1582</v>
      </c>
      <c r="AA3471" s="15" t="s">
        <v>42</v>
      </c>
      <c r="AB3471" s="15" t="s">
        <v>1529</v>
      </c>
      <c r="AC3471" s="15" t="s">
        <v>1530</v>
      </c>
      <c r="AD3471" s="15" t="s">
        <v>1537</v>
      </c>
      <c r="AE3471" s="15" t="s">
        <v>1538</v>
      </c>
      <c r="AF3471" s="15" t="s">
        <v>1539</v>
      </c>
      <c r="AG3471"/>
      <c r="AP3471"/>
      <c r="AQ3471"/>
    </row>
    <row r="3472" spans="1:43" s="15" customFormat="1">
      <c r="A3472" s="14">
        <v>44637.442488425928</v>
      </c>
      <c r="B3472" s="15" t="s">
        <v>1523</v>
      </c>
      <c r="C3472" s="15" t="s">
        <v>11</v>
      </c>
      <c r="D3472" s="14">
        <v>44637.442488425928</v>
      </c>
      <c r="E3472" s="15">
        <f t="shared" ca="1" si="95"/>
        <v>3705</v>
      </c>
      <c r="F3472" s="15" t="s">
        <v>12</v>
      </c>
      <c r="G3472" s="15" t="s">
        <v>13</v>
      </c>
      <c r="H3472" s="15" t="s">
        <v>33</v>
      </c>
      <c r="I3472" s="15" t="s">
        <v>34</v>
      </c>
      <c r="J3472" s="15" t="s">
        <v>1524</v>
      </c>
      <c r="K3472" s="16" t="s">
        <v>1525</v>
      </c>
      <c r="L3472" s="15" t="s">
        <v>1526</v>
      </c>
      <c r="M3472" s="15" t="s">
        <v>1527</v>
      </c>
      <c r="N3472" s="15" t="s">
        <v>1528</v>
      </c>
      <c r="O3472" s="15" t="s">
        <v>114</v>
      </c>
      <c r="P3472" s="15" t="s">
        <v>42</v>
      </c>
      <c r="Q3472" s="15" t="s">
        <v>1531</v>
      </c>
      <c r="R3472" s="16" t="s">
        <v>1532</v>
      </c>
      <c r="S3472" s="16" t="s">
        <v>1533</v>
      </c>
      <c r="T3472" s="16" t="s">
        <v>1534</v>
      </c>
      <c r="U3472" s="18">
        <v>45155</v>
      </c>
      <c r="V3472" s="18">
        <v>45521</v>
      </c>
      <c r="W3472" s="15" t="s">
        <v>1535</v>
      </c>
      <c r="X3472" s="15" t="s">
        <v>1536</v>
      </c>
      <c r="Y3472" s="15" t="s">
        <v>41</v>
      </c>
      <c r="Z3472" s="15" t="s">
        <v>1582</v>
      </c>
      <c r="AA3472" s="15" t="s">
        <v>42</v>
      </c>
      <c r="AB3472" s="15" t="s">
        <v>1529</v>
      </c>
      <c r="AC3472" s="15" t="s">
        <v>1530</v>
      </c>
      <c r="AD3472" s="15" t="s">
        <v>1537</v>
      </c>
      <c r="AE3472" s="15" t="s">
        <v>1538</v>
      </c>
      <c r="AF3472" s="15" t="s">
        <v>1539</v>
      </c>
      <c r="AG3472"/>
      <c r="AP3472"/>
      <c r="AQ3472"/>
    </row>
    <row r="3473" spans="1:44" s="15" customFormat="1">
      <c r="A3473" s="14">
        <v>44668.442488425928</v>
      </c>
      <c r="B3473" s="15" t="s">
        <v>1523</v>
      </c>
      <c r="C3473" s="15" t="s">
        <v>11</v>
      </c>
      <c r="D3473" s="14">
        <v>44668.442488425928</v>
      </c>
      <c r="E3473" s="15">
        <f t="shared" ca="1" si="95"/>
        <v>3742</v>
      </c>
      <c r="F3473" s="15" t="s">
        <v>12</v>
      </c>
      <c r="G3473" s="15" t="s">
        <v>13</v>
      </c>
      <c r="H3473" s="15" t="s">
        <v>33</v>
      </c>
      <c r="I3473" s="15" t="s">
        <v>34</v>
      </c>
      <c r="J3473" s="15" t="s">
        <v>1524</v>
      </c>
      <c r="K3473" s="16" t="s">
        <v>1525</v>
      </c>
      <c r="L3473" s="15" t="s">
        <v>1526</v>
      </c>
      <c r="M3473" s="15" t="s">
        <v>1527</v>
      </c>
      <c r="N3473" s="15" t="s">
        <v>1528</v>
      </c>
      <c r="O3473" s="15" t="s">
        <v>114</v>
      </c>
      <c r="P3473" s="15" t="s">
        <v>42</v>
      </c>
      <c r="Q3473" s="15" t="s">
        <v>1531</v>
      </c>
      <c r="R3473" s="16" t="s">
        <v>1532</v>
      </c>
      <c r="S3473" s="16" t="s">
        <v>1533</v>
      </c>
      <c r="T3473" s="16" t="s">
        <v>1534</v>
      </c>
      <c r="U3473" s="18">
        <v>45155</v>
      </c>
      <c r="V3473" s="18">
        <v>45521</v>
      </c>
      <c r="W3473" s="15" t="s">
        <v>1535</v>
      </c>
      <c r="X3473" s="15" t="s">
        <v>1536</v>
      </c>
      <c r="Y3473" s="15" t="s">
        <v>41</v>
      </c>
      <c r="Z3473" s="15" t="s">
        <v>1582</v>
      </c>
      <c r="AA3473" s="15" t="s">
        <v>42</v>
      </c>
      <c r="AB3473" s="15" t="s">
        <v>1529</v>
      </c>
      <c r="AC3473" s="15" t="s">
        <v>1530</v>
      </c>
      <c r="AD3473" s="15" t="s">
        <v>1537</v>
      </c>
      <c r="AE3473" s="15" t="s">
        <v>1538</v>
      </c>
      <c r="AF3473" s="15" t="s">
        <v>1539</v>
      </c>
      <c r="AG3473"/>
      <c r="AP3473"/>
      <c r="AQ3473"/>
    </row>
    <row r="3474" spans="1:44" s="15" customFormat="1">
      <c r="A3474" s="14">
        <v>44698.442488425928</v>
      </c>
      <c r="B3474" s="15" t="s">
        <v>1523</v>
      </c>
      <c r="C3474" s="15" t="s">
        <v>11</v>
      </c>
      <c r="D3474" s="14">
        <v>44698.442488425928</v>
      </c>
      <c r="E3474" s="15">
        <f t="shared" ca="1" si="95"/>
        <v>4399</v>
      </c>
      <c r="F3474" s="15" t="s">
        <v>12</v>
      </c>
      <c r="G3474" s="15" t="s">
        <v>13</v>
      </c>
      <c r="H3474" s="15" t="s">
        <v>33</v>
      </c>
      <c r="I3474" s="15" t="s">
        <v>34</v>
      </c>
      <c r="J3474" s="15" t="s">
        <v>1524</v>
      </c>
      <c r="K3474" s="16" t="s">
        <v>1525</v>
      </c>
      <c r="L3474" s="15" t="s">
        <v>1526</v>
      </c>
      <c r="M3474" s="15" t="s">
        <v>1527</v>
      </c>
      <c r="N3474" s="15" t="s">
        <v>1528</v>
      </c>
      <c r="O3474" s="15" t="s">
        <v>114</v>
      </c>
      <c r="P3474" s="15" t="s">
        <v>42</v>
      </c>
      <c r="Q3474" s="15" t="s">
        <v>1531</v>
      </c>
      <c r="R3474" s="16" t="s">
        <v>1532</v>
      </c>
      <c r="S3474" s="16" t="s">
        <v>1533</v>
      </c>
      <c r="T3474" s="16" t="s">
        <v>1534</v>
      </c>
      <c r="U3474" s="18">
        <v>45155</v>
      </c>
      <c r="V3474" s="18">
        <v>45521</v>
      </c>
      <c r="W3474" s="15" t="s">
        <v>1535</v>
      </c>
      <c r="X3474" s="15" t="s">
        <v>1536</v>
      </c>
      <c r="Y3474" s="15" t="s">
        <v>41</v>
      </c>
      <c r="Z3474" s="15" t="s">
        <v>1582</v>
      </c>
      <c r="AA3474" s="15" t="s">
        <v>42</v>
      </c>
      <c r="AB3474" s="15" t="s">
        <v>1529</v>
      </c>
      <c r="AC3474" s="15" t="s">
        <v>1530</v>
      </c>
      <c r="AD3474" s="15" t="s">
        <v>1537</v>
      </c>
      <c r="AE3474" s="15" t="s">
        <v>1538</v>
      </c>
      <c r="AF3474" s="15" t="s">
        <v>1539</v>
      </c>
      <c r="AP3474"/>
      <c r="AQ3474"/>
    </row>
    <row r="3475" spans="1:44" s="15" customFormat="1">
      <c r="A3475" s="14">
        <v>44729.442488425928</v>
      </c>
      <c r="B3475" s="15" t="s">
        <v>1523</v>
      </c>
      <c r="C3475" s="15" t="s">
        <v>11</v>
      </c>
      <c r="D3475" s="14">
        <v>44729.442488425928</v>
      </c>
      <c r="E3475" s="15">
        <f t="shared" ca="1" si="95"/>
        <v>4429</v>
      </c>
      <c r="F3475" s="15" t="s">
        <v>12</v>
      </c>
      <c r="G3475" s="15" t="s">
        <v>13</v>
      </c>
      <c r="H3475" s="15" t="s">
        <v>33</v>
      </c>
      <c r="I3475" s="15" t="s">
        <v>34</v>
      </c>
      <c r="J3475" s="15" t="s">
        <v>1524</v>
      </c>
      <c r="K3475" s="16" t="s">
        <v>1525</v>
      </c>
      <c r="L3475" s="15" t="s">
        <v>1526</v>
      </c>
      <c r="M3475" s="15" t="s">
        <v>1527</v>
      </c>
      <c r="N3475" s="15" t="s">
        <v>1528</v>
      </c>
      <c r="O3475" s="15" t="s">
        <v>114</v>
      </c>
      <c r="P3475" s="15" t="s">
        <v>42</v>
      </c>
      <c r="Q3475" s="15" t="s">
        <v>1531</v>
      </c>
      <c r="R3475" s="16" t="s">
        <v>1532</v>
      </c>
      <c r="S3475" s="16" t="s">
        <v>1533</v>
      </c>
      <c r="T3475" s="16" t="s">
        <v>1534</v>
      </c>
      <c r="U3475" s="18">
        <v>45155</v>
      </c>
      <c r="V3475" s="18">
        <v>45521</v>
      </c>
      <c r="W3475" s="15" t="s">
        <v>1535</v>
      </c>
      <c r="X3475" s="15" t="s">
        <v>1536</v>
      </c>
      <c r="Y3475" s="15" t="s">
        <v>41</v>
      </c>
      <c r="Z3475" s="15" t="s">
        <v>1582</v>
      </c>
      <c r="AA3475" s="15" t="s">
        <v>42</v>
      </c>
      <c r="AB3475" s="15" t="s">
        <v>1529</v>
      </c>
      <c r="AC3475" s="15" t="s">
        <v>1530</v>
      </c>
      <c r="AD3475" s="15" t="s">
        <v>1537</v>
      </c>
      <c r="AE3475" s="15" t="s">
        <v>1538</v>
      </c>
      <c r="AF3475" s="15" t="s">
        <v>1539</v>
      </c>
      <c r="AK3475"/>
    </row>
    <row r="3476" spans="1:44" s="15" customFormat="1">
      <c r="A3476" s="14">
        <v>44759.442488425928</v>
      </c>
      <c r="B3476" s="15" t="s">
        <v>1523</v>
      </c>
      <c r="C3476" s="15" t="s">
        <v>11</v>
      </c>
      <c r="D3476" s="14">
        <v>44759.442488425928</v>
      </c>
      <c r="E3476" s="15">
        <f t="shared" ca="1" si="95"/>
        <v>3791</v>
      </c>
      <c r="F3476" s="15" t="s">
        <v>12</v>
      </c>
      <c r="G3476" s="15" t="s">
        <v>13</v>
      </c>
      <c r="H3476" s="15" t="s">
        <v>33</v>
      </c>
      <c r="I3476" s="15" t="s">
        <v>34</v>
      </c>
      <c r="J3476" s="15" t="s">
        <v>1524</v>
      </c>
      <c r="K3476" s="16" t="s">
        <v>1525</v>
      </c>
      <c r="L3476" s="15" t="s">
        <v>1526</v>
      </c>
      <c r="M3476" s="15" t="s">
        <v>1527</v>
      </c>
      <c r="N3476" s="15" t="s">
        <v>1528</v>
      </c>
      <c r="O3476" s="15" t="s">
        <v>114</v>
      </c>
      <c r="P3476" s="15" t="s">
        <v>42</v>
      </c>
      <c r="Q3476" s="15" t="s">
        <v>1531</v>
      </c>
      <c r="R3476" s="16" t="s">
        <v>1532</v>
      </c>
      <c r="S3476" s="16" t="s">
        <v>1533</v>
      </c>
      <c r="T3476" s="16" t="s">
        <v>1534</v>
      </c>
      <c r="U3476" s="18">
        <v>45155</v>
      </c>
      <c r="V3476" s="18">
        <v>45521</v>
      </c>
      <c r="W3476" s="15" t="s">
        <v>1535</v>
      </c>
      <c r="X3476" s="15" t="s">
        <v>1536</v>
      </c>
      <c r="Y3476" s="15" t="s">
        <v>41</v>
      </c>
      <c r="Z3476" s="15" t="s">
        <v>1582</v>
      </c>
      <c r="AA3476" s="15" t="s">
        <v>42</v>
      </c>
      <c r="AB3476" s="15" t="s">
        <v>1529</v>
      </c>
      <c r="AC3476" s="15" t="s">
        <v>1530</v>
      </c>
      <c r="AD3476" s="15" t="s">
        <v>1537</v>
      </c>
      <c r="AE3476" s="15" t="s">
        <v>1538</v>
      </c>
      <c r="AF3476" s="15" t="s">
        <v>1539</v>
      </c>
      <c r="AK3476"/>
    </row>
    <row r="3477" spans="1:44" s="15" customFormat="1">
      <c r="A3477" s="14">
        <v>44790.442488425928</v>
      </c>
      <c r="B3477" s="15" t="s">
        <v>1523</v>
      </c>
      <c r="C3477" s="15" t="s">
        <v>11</v>
      </c>
      <c r="D3477" s="14">
        <v>44790.442488425928</v>
      </c>
      <c r="E3477" s="15">
        <f t="shared" ca="1" si="95"/>
        <v>4417</v>
      </c>
      <c r="F3477" s="15" t="s">
        <v>12</v>
      </c>
      <c r="G3477" s="15" t="s">
        <v>13</v>
      </c>
      <c r="H3477" s="15" t="s">
        <v>33</v>
      </c>
      <c r="I3477" s="15" t="s">
        <v>34</v>
      </c>
      <c r="J3477" s="15" t="s">
        <v>1524</v>
      </c>
      <c r="K3477" s="16" t="s">
        <v>1525</v>
      </c>
      <c r="L3477" s="15" t="s">
        <v>1526</v>
      </c>
      <c r="M3477" s="15" t="s">
        <v>1527</v>
      </c>
      <c r="N3477" s="15" t="s">
        <v>1528</v>
      </c>
      <c r="O3477" s="15" t="s">
        <v>114</v>
      </c>
      <c r="P3477" s="15" t="s">
        <v>42</v>
      </c>
      <c r="Q3477" s="15" t="s">
        <v>1531</v>
      </c>
      <c r="R3477" s="16" t="s">
        <v>1532</v>
      </c>
      <c r="S3477" s="16" t="s">
        <v>1533</v>
      </c>
      <c r="T3477" s="16" t="s">
        <v>1534</v>
      </c>
      <c r="U3477" s="18">
        <v>45155</v>
      </c>
      <c r="V3477" s="18">
        <v>45521</v>
      </c>
      <c r="W3477" s="15" t="s">
        <v>1535</v>
      </c>
      <c r="X3477" s="15" t="s">
        <v>1536</v>
      </c>
      <c r="Y3477" s="15" t="s">
        <v>41</v>
      </c>
      <c r="Z3477" s="15" t="s">
        <v>1582</v>
      </c>
      <c r="AA3477" s="15" t="s">
        <v>42</v>
      </c>
      <c r="AB3477" s="15" t="s">
        <v>1529</v>
      </c>
      <c r="AC3477" s="15" t="s">
        <v>1530</v>
      </c>
      <c r="AD3477" s="15" t="s">
        <v>1537</v>
      </c>
      <c r="AE3477" s="15" t="s">
        <v>1538</v>
      </c>
      <c r="AF3477" s="15" t="s">
        <v>1539</v>
      </c>
      <c r="AK3477"/>
    </row>
    <row r="3478" spans="1:44" s="15" customFormat="1">
      <c r="A3478" s="14">
        <v>44821.442488425928</v>
      </c>
      <c r="B3478" s="15" t="s">
        <v>1523</v>
      </c>
      <c r="C3478" s="15" t="s">
        <v>11</v>
      </c>
      <c r="D3478" s="14">
        <v>44821.442488425928</v>
      </c>
      <c r="E3478" s="15">
        <f t="shared" ca="1" si="95"/>
        <v>3845</v>
      </c>
      <c r="F3478" s="15" t="s">
        <v>12</v>
      </c>
      <c r="G3478" s="15" t="s">
        <v>13</v>
      </c>
      <c r="H3478" s="15" t="s">
        <v>33</v>
      </c>
      <c r="I3478" s="15" t="s">
        <v>34</v>
      </c>
      <c r="J3478" s="15" t="s">
        <v>1524</v>
      </c>
      <c r="K3478" s="16" t="s">
        <v>1525</v>
      </c>
      <c r="L3478" s="15" t="s">
        <v>1526</v>
      </c>
      <c r="M3478" s="15" t="s">
        <v>1527</v>
      </c>
      <c r="N3478" s="15" t="s">
        <v>1528</v>
      </c>
      <c r="O3478" s="15" t="s">
        <v>114</v>
      </c>
      <c r="P3478" s="15" t="s">
        <v>42</v>
      </c>
      <c r="Q3478" s="15" t="s">
        <v>1531</v>
      </c>
      <c r="R3478" s="16" t="s">
        <v>1532</v>
      </c>
      <c r="S3478" s="16" t="s">
        <v>1533</v>
      </c>
      <c r="T3478" s="16" t="s">
        <v>1534</v>
      </c>
      <c r="U3478" s="18">
        <v>45155</v>
      </c>
      <c r="V3478" s="18">
        <v>45521</v>
      </c>
      <c r="W3478" s="15" t="s">
        <v>1535</v>
      </c>
      <c r="X3478" s="15" t="s">
        <v>1536</v>
      </c>
      <c r="Y3478" s="15" t="s">
        <v>41</v>
      </c>
      <c r="Z3478" s="15" t="s">
        <v>1582</v>
      </c>
      <c r="AA3478" s="15" t="s">
        <v>42</v>
      </c>
      <c r="AB3478" s="15" t="s">
        <v>1529</v>
      </c>
      <c r="AC3478" s="15" t="s">
        <v>1530</v>
      </c>
      <c r="AD3478" s="15" t="s">
        <v>1537</v>
      </c>
      <c r="AE3478" s="15" t="s">
        <v>1538</v>
      </c>
      <c r="AF3478" s="15" t="s">
        <v>1539</v>
      </c>
      <c r="AK3478"/>
    </row>
    <row r="3479" spans="1:44" s="15" customFormat="1">
      <c r="A3479" s="14">
        <v>44851.442488425928</v>
      </c>
      <c r="B3479" s="15" t="s">
        <v>1523</v>
      </c>
      <c r="C3479" s="15" t="s">
        <v>11</v>
      </c>
      <c r="D3479" s="14">
        <v>44851.442488425928</v>
      </c>
      <c r="E3479" s="15">
        <f t="shared" ca="1" si="95"/>
        <v>3834</v>
      </c>
      <c r="F3479" s="15" t="s">
        <v>12</v>
      </c>
      <c r="G3479" s="15" t="s">
        <v>13</v>
      </c>
      <c r="H3479" s="15" t="s">
        <v>33</v>
      </c>
      <c r="I3479" s="15" t="s">
        <v>34</v>
      </c>
      <c r="J3479" s="15" t="s">
        <v>1524</v>
      </c>
      <c r="K3479" s="16" t="s">
        <v>1525</v>
      </c>
      <c r="L3479" s="15" t="s">
        <v>1526</v>
      </c>
      <c r="M3479" s="15" t="s">
        <v>1527</v>
      </c>
      <c r="N3479" s="15" t="s">
        <v>1528</v>
      </c>
      <c r="O3479" s="15" t="s">
        <v>114</v>
      </c>
      <c r="P3479" s="15" t="s">
        <v>42</v>
      </c>
      <c r="Q3479" s="15" t="s">
        <v>1531</v>
      </c>
      <c r="R3479" s="16" t="s">
        <v>1532</v>
      </c>
      <c r="S3479" s="16" t="s">
        <v>1533</v>
      </c>
      <c r="T3479" s="16" t="s">
        <v>1534</v>
      </c>
      <c r="U3479" s="18">
        <v>45155</v>
      </c>
      <c r="V3479" s="18">
        <v>45521</v>
      </c>
      <c r="W3479" s="15" t="s">
        <v>1535</v>
      </c>
      <c r="X3479" s="15" t="s">
        <v>1536</v>
      </c>
      <c r="Y3479" s="15" t="s">
        <v>41</v>
      </c>
      <c r="Z3479" s="15" t="s">
        <v>1582</v>
      </c>
      <c r="AA3479" s="15" t="s">
        <v>42</v>
      </c>
      <c r="AB3479" s="15" t="s">
        <v>1529</v>
      </c>
      <c r="AC3479" s="15" t="s">
        <v>1530</v>
      </c>
      <c r="AD3479" s="15" t="s">
        <v>1537</v>
      </c>
      <c r="AE3479" s="15" t="s">
        <v>1538</v>
      </c>
      <c r="AF3479" s="15" t="s">
        <v>1539</v>
      </c>
      <c r="AK3479"/>
    </row>
    <row r="3480" spans="1:44" s="15" customFormat="1">
      <c r="A3480" s="14">
        <v>44882.442488425928</v>
      </c>
      <c r="B3480" s="15" t="s">
        <v>1523</v>
      </c>
      <c r="C3480" s="15" t="s">
        <v>11</v>
      </c>
      <c r="D3480" s="14">
        <v>44882.442488425928</v>
      </c>
      <c r="E3480" s="15">
        <f t="shared" ca="1" si="95"/>
        <v>3923</v>
      </c>
      <c r="F3480" s="15" t="s">
        <v>12</v>
      </c>
      <c r="G3480" s="15" t="s">
        <v>13</v>
      </c>
      <c r="H3480" s="15" t="s">
        <v>33</v>
      </c>
      <c r="I3480" s="15" t="s">
        <v>34</v>
      </c>
      <c r="J3480" s="15" t="s">
        <v>1524</v>
      </c>
      <c r="K3480" s="16" t="s">
        <v>1525</v>
      </c>
      <c r="L3480" s="15" t="s">
        <v>1526</v>
      </c>
      <c r="M3480" s="15" t="s">
        <v>1527</v>
      </c>
      <c r="N3480" s="15" t="s">
        <v>1528</v>
      </c>
      <c r="O3480" s="15" t="s">
        <v>114</v>
      </c>
      <c r="P3480" s="15" t="s">
        <v>42</v>
      </c>
      <c r="Q3480" s="15" t="s">
        <v>1531</v>
      </c>
      <c r="R3480" s="16" t="s">
        <v>1532</v>
      </c>
      <c r="S3480" s="16" t="s">
        <v>1533</v>
      </c>
      <c r="T3480" s="16" t="s">
        <v>1534</v>
      </c>
      <c r="U3480" s="18">
        <v>45155</v>
      </c>
      <c r="V3480" s="18">
        <v>45521</v>
      </c>
      <c r="W3480" s="15" t="s">
        <v>1535</v>
      </c>
      <c r="X3480" s="15" t="s">
        <v>1536</v>
      </c>
      <c r="Y3480" s="15" t="s">
        <v>41</v>
      </c>
      <c r="Z3480" s="15" t="s">
        <v>1582</v>
      </c>
      <c r="AA3480" s="15" t="s">
        <v>42</v>
      </c>
      <c r="AB3480" s="15" t="s">
        <v>1529</v>
      </c>
      <c r="AC3480" s="15" t="s">
        <v>1530</v>
      </c>
      <c r="AD3480" s="15" t="s">
        <v>1537</v>
      </c>
      <c r="AE3480" s="15" t="s">
        <v>1538</v>
      </c>
      <c r="AF3480" s="15" t="s">
        <v>1539</v>
      </c>
      <c r="AH3480"/>
      <c r="AK3480"/>
    </row>
    <row r="3481" spans="1:44" s="15" customFormat="1">
      <c r="A3481" s="14">
        <v>44912.442488425928</v>
      </c>
      <c r="B3481" s="15" t="s">
        <v>1523</v>
      </c>
      <c r="C3481" s="15" t="s">
        <v>11</v>
      </c>
      <c r="D3481" s="14">
        <v>44912.442488425928</v>
      </c>
      <c r="E3481" s="15">
        <f t="shared" ca="1" si="95"/>
        <v>4128</v>
      </c>
      <c r="F3481" s="15" t="s">
        <v>12</v>
      </c>
      <c r="G3481" s="15" t="s">
        <v>13</v>
      </c>
      <c r="H3481" s="15" t="s">
        <v>33</v>
      </c>
      <c r="I3481" s="15" t="s">
        <v>34</v>
      </c>
      <c r="J3481" s="15" t="s">
        <v>1524</v>
      </c>
      <c r="K3481" s="16" t="s">
        <v>1525</v>
      </c>
      <c r="L3481" s="15" t="s">
        <v>1526</v>
      </c>
      <c r="M3481" s="15" t="s">
        <v>1527</v>
      </c>
      <c r="N3481" s="15" t="s">
        <v>1528</v>
      </c>
      <c r="O3481" s="15" t="s">
        <v>114</v>
      </c>
      <c r="P3481" s="15" t="s">
        <v>42</v>
      </c>
      <c r="Q3481" s="15" t="s">
        <v>1531</v>
      </c>
      <c r="R3481" s="16" t="s">
        <v>1532</v>
      </c>
      <c r="S3481" s="16" t="s">
        <v>1533</v>
      </c>
      <c r="T3481" s="16" t="s">
        <v>1534</v>
      </c>
      <c r="U3481" s="18">
        <v>45155</v>
      </c>
      <c r="V3481" s="18">
        <v>45521</v>
      </c>
      <c r="W3481" s="15" t="s">
        <v>1535</v>
      </c>
      <c r="X3481" s="15" t="s">
        <v>1536</v>
      </c>
      <c r="Y3481" s="15" t="s">
        <v>41</v>
      </c>
      <c r="Z3481" s="15" t="s">
        <v>1582</v>
      </c>
      <c r="AA3481" s="15" t="s">
        <v>42</v>
      </c>
      <c r="AB3481" s="15" t="s">
        <v>1529</v>
      </c>
      <c r="AC3481" s="15" t="s">
        <v>1530</v>
      </c>
      <c r="AD3481" s="15" t="s">
        <v>1537</v>
      </c>
      <c r="AE3481" s="15" t="s">
        <v>1538</v>
      </c>
      <c r="AF3481" s="15" t="s">
        <v>1539</v>
      </c>
      <c r="AH3481"/>
      <c r="AK3481"/>
    </row>
    <row r="3482" spans="1:44" s="15" customFormat="1">
      <c r="A3482" s="14">
        <v>44943.442488425928</v>
      </c>
      <c r="B3482" s="15" t="s">
        <v>1523</v>
      </c>
      <c r="C3482" s="15" t="s">
        <v>11</v>
      </c>
      <c r="D3482" s="14">
        <v>44943.442488425928</v>
      </c>
      <c r="E3482" s="15">
        <f t="shared" ca="1" si="95"/>
        <v>3535</v>
      </c>
      <c r="F3482" s="15" t="s">
        <v>12</v>
      </c>
      <c r="G3482" s="15" t="s">
        <v>13</v>
      </c>
      <c r="H3482" s="15" t="s">
        <v>33</v>
      </c>
      <c r="I3482" s="15" t="s">
        <v>34</v>
      </c>
      <c r="J3482" s="15" t="s">
        <v>1524</v>
      </c>
      <c r="K3482" s="16" t="s">
        <v>1525</v>
      </c>
      <c r="L3482" s="15" t="s">
        <v>1526</v>
      </c>
      <c r="M3482" s="15" t="s">
        <v>1527</v>
      </c>
      <c r="N3482" s="15" t="s">
        <v>1528</v>
      </c>
      <c r="O3482" s="15" t="s">
        <v>114</v>
      </c>
      <c r="P3482" s="15" t="s">
        <v>42</v>
      </c>
      <c r="Q3482" s="15" t="s">
        <v>1531</v>
      </c>
      <c r="R3482" s="16" t="s">
        <v>1532</v>
      </c>
      <c r="S3482" s="16" t="s">
        <v>1533</v>
      </c>
      <c r="T3482" s="16" t="s">
        <v>1534</v>
      </c>
      <c r="U3482" s="18">
        <v>45155</v>
      </c>
      <c r="V3482" s="18">
        <v>45521</v>
      </c>
      <c r="W3482" s="15" t="s">
        <v>1535</v>
      </c>
      <c r="X3482" s="15" t="s">
        <v>1536</v>
      </c>
      <c r="Y3482" s="15" t="s">
        <v>41</v>
      </c>
      <c r="Z3482" s="15" t="s">
        <v>1582</v>
      </c>
      <c r="AA3482" s="15" t="s">
        <v>42</v>
      </c>
      <c r="AB3482" s="15" t="s">
        <v>1529</v>
      </c>
      <c r="AC3482" s="15" t="s">
        <v>1530</v>
      </c>
      <c r="AD3482" s="15" t="s">
        <v>1537</v>
      </c>
      <c r="AE3482" s="15" t="s">
        <v>1538</v>
      </c>
      <c r="AF3482" s="15" t="s">
        <v>1539</v>
      </c>
      <c r="AH3482"/>
      <c r="AI3482"/>
      <c r="AK3482"/>
      <c r="AR3482"/>
    </row>
    <row r="3483" spans="1:44" s="15" customFormat="1">
      <c r="A3483" s="14">
        <v>44974.442488425928</v>
      </c>
      <c r="B3483" s="15" t="s">
        <v>1523</v>
      </c>
      <c r="C3483" s="15" t="s">
        <v>11</v>
      </c>
      <c r="D3483" s="14">
        <v>44974.442488425928</v>
      </c>
      <c r="E3483" s="15">
        <f t="shared" ca="1" si="95"/>
        <v>3999</v>
      </c>
      <c r="F3483" s="15" t="s">
        <v>12</v>
      </c>
      <c r="G3483" s="15" t="s">
        <v>13</v>
      </c>
      <c r="H3483" s="15" t="s">
        <v>33</v>
      </c>
      <c r="I3483" s="15" t="s">
        <v>34</v>
      </c>
      <c r="J3483" s="15" t="s">
        <v>1524</v>
      </c>
      <c r="K3483" s="16" t="s">
        <v>1525</v>
      </c>
      <c r="L3483" s="15" t="s">
        <v>1526</v>
      </c>
      <c r="M3483" s="15" t="s">
        <v>1527</v>
      </c>
      <c r="N3483" s="15" t="s">
        <v>1528</v>
      </c>
      <c r="O3483" s="15" t="s">
        <v>114</v>
      </c>
      <c r="P3483" s="15" t="s">
        <v>42</v>
      </c>
      <c r="Q3483" s="15" t="s">
        <v>1531</v>
      </c>
      <c r="R3483" s="16" t="s">
        <v>1532</v>
      </c>
      <c r="S3483" s="16" t="s">
        <v>1533</v>
      </c>
      <c r="T3483" s="16" t="s">
        <v>1534</v>
      </c>
      <c r="U3483" s="18">
        <v>45155</v>
      </c>
      <c r="V3483" s="18">
        <v>45521</v>
      </c>
      <c r="W3483" s="15" t="s">
        <v>1535</v>
      </c>
      <c r="X3483" s="15" t="s">
        <v>1536</v>
      </c>
      <c r="Y3483" s="15" t="s">
        <v>41</v>
      </c>
      <c r="Z3483" s="15" t="s">
        <v>1582</v>
      </c>
      <c r="AA3483" s="15" t="s">
        <v>42</v>
      </c>
      <c r="AB3483" s="15" t="s">
        <v>1529</v>
      </c>
      <c r="AC3483" s="15" t="s">
        <v>1530</v>
      </c>
      <c r="AD3483" s="15" t="s">
        <v>1537</v>
      </c>
      <c r="AE3483" s="15" t="s">
        <v>1538</v>
      </c>
      <c r="AF3483" s="15" t="s">
        <v>1539</v>
      </c>
      <c r="AH3483"/>
      <c r="AI3483"/>
      <c r="AR3483"/>
    </row>
    <row r="3484" spans="1:44" s="15" customFormat="1">
      <c r="A3484" s="14">
        <v>45002.442488425928</v>
      </c>
      <c r="B3484" s="15" t="s">
        <v>1523</v>
      </c>
      <c r="C3484" s="15" t="s">
        <v>11</v>
      </c>
      <c r="D3484" s="14">
        <v>45002.442488425928</v>
      </c>
      <c r="E3484" s="15">
        <f t="shared" ca="1" si="95"/>
        <v>4567</v>
      </c>
      <c r="F3484" s="15" t="s">
        <v>12</v>
      </c>
      <c r="G3484" s="15" t="s">
        <v>13</v>
      </c>
      <c r="H3484" s="15" t="s">
        <v>33</v>
      </c>
      <c r="I3484" s="15" t="s">
        <v>34</v>
      </c>
      <c r="J3484" s="15" t="s">
        <v>1524</v>
      </c>
      <c r="K3484" s="16" t="s">
        <v>1525</v>
      </c>
      <c r="L3484" s="15" t="s">
        <v>1526</v>
      </c>
      <c r="M3484" s="15" t="s">
        <v>1527</v>
      </c>
      <c r="N3484" s="15" t="s">
        <v>1528</v>
      </c>
      <c r="O3484" s="15" t="s">
        <v>114</v>
      </c>
      <c r="P3484" s="15" t="s">
        <v>42</v>
      </c>
      <c r="Q3484" s="15" t="s">
        <v>1531</v>
      </c>
      <c r="R3484" s="16" t="s">
        <v>1532</v>
      </c>
      <c r="S3484" s="16" t="s">
        <v>1533</v>
      </c>
      <c r="T3484" s="16" t="s">
        <v>1534</v>
      </c>
      <c r="U3484" s="18">
        <v>45155</v>
      </c>
      <c r="V3484" s="18">
        <v>45521</v>
      </c>
      <c r="W3484" s="15" t="s">
        <v>1535</v>
      </c>
      <c r="X3484" s="15" t="s">
        <v>1536</v>
      </c>
      <c r="Y3484" s="15" t="s">
        <v>41</v>
      </c>
      <c r="Z3484" s="15" t="s">
        <v>1582</v>
      </c>
      <c r="AA3484" s="15" t="s">
        <v>42</v>
      </c>
      <c r="AB3484" s="15" t="s">
        <v>1529</v>
      </c>
      <c r="AC3484" s="15" t="s">
        <v>1530</v>
      </c>
      <c r="AD3484" s="15" t="s">
        <v>1537</v>
      </c>
      <c r="AE3484" s="15" t="s">
        <v>1538</v>
      </c>
      <c r="AF3484" s="15" t="s">
        <v>1539</v>
      </c>
      <c r="AH3484"/>
      <c r="AI3484"/>
      <c r="AN3484"/>
      <c r="AR3484"/>
    </row>
    <row r="3485" spans="1:44" s="15" customFormat="1">
      <c r="A3485" s="14">
        <v>45033.442488425928</v>
      </c>
      <c r="B3485" s="15" t="s">
        <v>1523</v>
      </c>
      <c r="C3485" s="15" t="s">
        <v>11</v>
      </c>
      <c r="D3485" s="14">
        <v>45033.442488425928</v>
      </c>
      <c r="E3485" s="15">
        <f t="shared" ca="1" si="95"/>
        <v>3664</v>
      </c>
      <c r="F3485" s="15" t="s">
        <v>12</v>
      </c>
      <c r="G3485" s="15" t="s">
        <v>13</v>
      </c>
      <c r="H3485" s="15" t="s">
        <v>33</v>
      </c>
      <c r="I3485" s="15" t="s">
        <v>34</v>
      </c>
      <c r="J3485" s="15" t="s">
        <v>1524</v>
      </c>
      <c r="K3485" s="16" t="s">
        <v>1525</v>
      </c>
      <c r="L3485" s="15" t="s">
        <v>1526</v>
      </c>
      <c r="M3485" s="15" t="s">
        <v>1527</v>
      </c>
      <c r="N3485" s="15" t="s">
        <v>1528</v>
      </c>
      <c r="O3485" s="15" t="s">
        <v>114</v>
      </c>
      <c r="P3485" s="15" t="s">
        <v>42</v>
      </c>
      <c r="Q3485" s="15" t="s">
        <v>1531</v>
      </c>
      <c r="R3485" s="16" t="s">
        <v>1532</v>
      </c>
      <c r="S3485" s="16" t="s">
        <v>1533</v>
      </c>
      <c r="T3485" s="16" t="s">
        <v>1534</v>
      </c>
      <c r="U3485" s="18">
        <v>45155</v>
      </c>
      <c r="V3485" s="18">
        <v>45521</v>
      </c>
      <c r="W3485" s="15" t="s">
        <v>1535</v>
      </c>
      <c r="X3485" s="15" t="s">
        <v>1536</v>
      </c>
      <c r="Y3485" s="15" t="s">
        <v>41</v>
      </c>
      <c r="Z3485" s="15" t="s">
        <v>1582</v>
      </c>
      <c r="AA3485" s="15" t="s">
        <v>42</v>
      </c>
      <c r="AB3485" s="15" t="s">
        <v>1529</v>
      </c>
      <c r="AC3485" s="15" t="s">
        <v>1530</v>
      </c>
      <c r="AD3485" s="15" t="s">
        <v>1537</v>
      </c>
      <c r="AE3485" s="15" t="s">
        <v>1538</v>
      </c>
      <c r="AF3485" s="15" t="s">
        <v>1539</v>
      </c>
      <c r="AH3485"/>
      <c r="AI3485"/>
      <c r="AN3485"/>
      <c r="AR3485"/>
    </row>
    <row r="3486" spans="1:44" s="15" customFormat="1">
      <c r="A3486" s="14">
        <v>45063.442488425928</v>
      </c>
      <c r="B3486" s="15" t="s">
        <v>1523</v>
      </c>
      <c r="C3486" s="15" t="s">
        <v>11</v>
      </c>
      <c r="D3486" s="14">
        <v>45063.442488425928</v>
      </c>
      <c r="E3486" s="15">
        <f t="shared" ca="1" si="95"/>
        <v>3799</v>
      </c>
      <c r="F3486" s="15" t="s">
        <v>12</v>
      </c>
      <c r="G3486" s="15" t="s">
        <v>13</v>
      </c>
      <c r="H3486" s="15" t="s">
        <v>33</v>
      </c>
      <c r="I3486" s="15" t="s">
        <v>34</v>
      </c>
      <c r="J3486" s="15" t="s">
        <v>1524</v>
      </c>
      <c r="K3486" s="16" t="s">
        <v>1525</v>
      </c>
      <c r="L3486" s="15" t="s">
        <v>1526</v>
      </c>
      <c r="M3486" s="15" t="s">
        <v>1527</v>
      </c>
      <c r="N3486" s="15" t="s">
        <v>1528</v>
      </c>
      <c r="O3486" s="15" t="s">
        <v>114</v>
      </c>
      <c r="P3486" s="15" t="s">
        <v>42</v>
      </c>
      <c r="Q3486" s="15" t="s">
        <v>1531</v>
      </c>
      <c r="R3486" s="16" t="s">
        <v>1532</v>
      </c>
      <c r="S3486" s="16" t="s">
        <v>1533</v>
      </c>
      <c r="T3486" s="16" t="s">
        <v>1534</v>
      </c>
      <c r="U3486" s="18">
        <v>45155</v>
      </c>
      <c r="V3486" s="18">
        <v>45521</v>
      </c>
      <c r="W3486" s="15" t="s">
        <v>1535</v>
      </c>
      <c r="X3486" s="15" t="s">
        <v>1536</v>
      </c>
      <c r="Y3486" s="15" t="s">
        <v>41</v>
      </c>
      <c r="Z3486" s="15" t="s">
        <v>1582</v>
      </c>
      <c r="AA3486" s="15" t="s">
        <v>42</v>
      </c>
      <c r="AB3486" s="15" t="s">
        <v>1529</v>
      </c>
      <c r="AC3486" s="15" t="s">
        <v>1530</v>
      </c>
      <c r="AD3486" s="15" t="s">
        <v>1537</v>
      </c>
      <c r="AE3486" s="15" t="s">
        <v>1538</v>
      </c>
      <c r="AF3486" s="15" t="s">
        <v>1539</v>
      </c>
      <c r="AH3486"/>
      <c r="AI3486"/>
      <c r="AM3486"/>
      <c r="AN3486"/>
      <c r="AR3486"/>
    </row>
    <row r="3487" spans="1:44" s="15" customFormat="1">
      <c r="A3487" s="14">
        <v>45094.442488425928</v>
      </c>
      <c r="B3487" s="15" t="s">
        <v>1523</v>
      </c>
      <c r="C3487" s="15" t="s">
        <v>11</v>
      </c>
      <c r="D3487" s="14">
        <v>45094.442488425928</v>
      </c>
      <c r="E3487" s="15">
        <f t="shared" ca="1" si="95"/>
        <v>3821</v>
      </c>
      <c r="F3487" s="15" t="s">
        <v>12</v>
      </c>
      <c r="G3487" s="15" t="s">
        <v>13</v>
      </c>
      <c r="H3487" s="15" t="s">
        <v>33</v>
      </c>
      <c r="I3487" s="15" t="s">
        <v>34</v>
      </c>
      <c r="J3487" s="15" t="s">
        <v>1524</v>
      </c>
      <c r="K3487" s="16" t="s">
        <v>1525</v>
      </c>
      <c r="L3487" s="15" t="s">
        <v>1526</v>
      </c>
      <c r="M3487" s="15" t="s">
        <v>1527</v>
      </c>
      <c r="N3487" s="15" t="s">
        <v>1528</v>
      </c>
      <c r="O3487" s="15" t="s">
        <v>114</v>
      </c>
      <c r="P3487" s="15" t="s">
        <v>42</v>
      </c>
      <c r="Q3487" s="15" t="s">
        <v>1531</v>
      </c>
      <c r="R3487" s="16" t="s">
        <v>1532</v>
      </c>
      <c r="S3487" s="16" t="s">
        <v>1533</v>
      </c>
      <c r="T3487" s="16" t="s">
        <v>1534</v>
      </c>
      <c r="U3487" s="18">
        <v>45155</v>
      </c>
      <c r="V3487" s="18">
        <v>45521</v>
      </c>
      <c r="W3487" s="15" t="s">
        <v>1535</v>
      </c>
      <c r="X3487" s="15" t="s">
        <v>1536</v>
      </c>
      <c r="Y3487" s="15" t="s">
        <v>41</v>
      </c>
      <c r="Z3487" s="15" t="s">
        <v>1582</v>
      </c>
      <c r="AA3487" s="15" t="s">
        <v>42</v>
      </c>
      <c r="AB3487" s="15" t="s">
        <v>1529</v>
      </c>
      <c r="AC3487" s="15" t="s">
        <v>1530</v>
      </c>
      <c r="AD3487" s="15" t="s">
        <v>1537</v>
      </c>
      <c r="AE3487" s="15" t="s">
        <v>1538</v>
      </c>
      <c r="AF3487" s="15" t="s">
        <v>1539</v>
      </c>
      <c r="AI3487"/>
      <c r="AM3487"/>
      <c r="AN3487"/>
      <c r="AR3487"/>
    </row>
    <row r="3488" spans="1:44" s="15" customFormat="1">
      <c r="A3488" s="14">
        <v>45124.442488425928</v>
      </c>
      <c r="B3488" s="15" t="s">
        <v>1523</v>
      </c>
      <c r="C3488" s="15" t="s">
        <v>11</v>
      </c>
      <c r="D3488" s="14">
        <v>45124.442488425928</v>
      </c>
      <c r="E3488" s="15">
        <f t="shared" ca="1" si="95"/>
        <v>3752</v>
      </c>
      <c r="F3488" s="15" t="s">
        <v>12</v>
      </c>
      <c r="G3488" s="15" t="s">
        <v>13</v>
      </c>
      <c r="H3488" s="15" t="s">
        <v>33</v>
      </c>
      <c r="I3488" s="15" t="s">
        <v>34</v>
      </c>
      <c r="J3488" s="15" t="s">
        <v>1524</v>
      </c>
      <c r="K3488" s="16" t="s">
        <v>1525</v>
      </c>
      <c r="L3488" s="15" t="s">
        <v>1526</v>
      </c>
      <c r="M3488" s="15" t="s">
        <v>1527</v>
      </c>
      <c r="N3488" s="15" t="s">
        <v>1528</v>
      </c>
      <c r="O3488" s="15" t="s">
        <v>114</v>
      </c>
      <c r="P3488" s="15" t="s">
        <v>42</v>
      </c>
      <c r="Q3488" s="15" t="s">
        <v>1531</v>
      </c>
      <c r="R3488" s="16" t="s">
        <v>1532</v>
      </c>
      <c r="S3488" s="16" t="s">
        <v>1533</v>
      </c>
      <c r="T3488" s="16" t="s">
        <v>1534</v>
      </c>
      <c r="U3488" s="18">
        <v>45155</v>
      </c>
      <c r="V3488" s="18">
        <v>45521</v>
      </c>
      <c r="W3488" s="15" t="s">
        <v>1535</v>
      </c>
      <c r="X3488" s="15" t="s">
        <v>1536</v>
      </c>
      <c r="Y3488" s="15" t="s">
        <v>41</v>
      </c>
      <c r="Z3488" s="15" t="s">
        <v>1582</v>
      </c>
      <c r="AA3488" s="15" t="s">
        <v>42</v>
      </c>
      <c r="AB3488" s="15" t="s">
        <v>1529</v>
      </c>
      <c r="AC3488" s="15" t="s">
        <v>1530</v>
      </c>
      <c r="AD3488" s="15" t="s">
        <v>1537</v>
      </c>
      <c r="AE3488" s="15" t="s">
        <v>1538</v>
      </c>
      <c r="AF3488" s="15" t="s">
        <v>1539</v>
      </c>
      <c r="AI3488"/>
      <c r="AM3488"/>
      <c r="AN3488"/>
    </row>
    <row r="3489" spans="1:44" s="15" customFormat="1">
      <c r="A3489" s="14">
        <v>45155.442488425928</v>
      </c>
      <c r="B3489" s="15" t="s">
        <v>1523</v>
      </c>
      <c r="C3489" s="15" t="s">
        <v>11</v>
      </c>
      <c r="D3489" s="14">
        <v>45155.442488425928</v>
      </c>
      <c r="E3489" s="15">
        <f t="shared" ca="1" si="95"/>
        <v>3692</v>
      </c>
      <c r="F3489" s="15" t="s">
        <v>12</v>
      </c>
      <c r="G3489" s="15" t="s">
        <v>13</v>
      </c>
      <c r="H3489" s="15" t="s">
        <v>33</v>
      </c>
      <c r="I3489" s="15" t="s">
        <v>34</v>
      </c>
      <c r="J3489" s="15" t="s">
        <v>1524</v>
      </c>
      <c r="K3489" s="16" t="s">
        <v>1525</v>
      </c>
      <c r="L3489" s="15" t="s">
        <v>1526</v>
      </c>
      <c r="M3489" s="15" t="s">
        <v>1527</v>
      </c>
      <c r="N3489" s="15" t="s">
        <v>1528</v>
      </c>
      <c r="O3489" s="15" t="s">
        <v>114</v>
      </c>
      <c r="P3489" s="15" t="s">
        <v>42</v>
      </c>
      <c r="Q3489" s="15" t="s">
        <v>1531</v>
      </c>
      <c r="R3489" s="16" t="s">
        <v>1532</v>
      </c>
      <c r="S3489" s="16" t="s">
        <v>1533</v>
      </c>
      <c r="T3489" s="16" t="s">
        <v>1534</v>
      </c>
      <c r="U3489" s="18">
        <v>45155</v>
      </c>
      <c r="V3489" s="18">
        <v>45521</v>
      </c>
      <c r="W3489" s="15" t="s">
        <v>1535</v>
      </c>
      <c r="X3489" s="15" t="s">
        <v>1536</v>
      </c>
      <c r="Y3489" s="15" t="s">
        <v>41</v>
      </c>
      <c r="Z3489" s="15" t="s">
        <v>1582</v>
      </c>
      <c r="AA3489" s="15" t="s">
        <v>42</v>
      </c>
      <c r="AB3489" s="15" t="s">
        <v>1529</v>
      </c>
      <c r="AC3489" s="15" t="s">
        <v>1530</v>
      </c>
      <c r="AD3489" s="15" t="s">
        <v>1537</v>
      </c>
      <c r="AE3489" s="15" t="s">
        <v>1538</v>
      </c>
      <c r="AF3489" s="15" t="s">
        <v>1539</v>
      </c>
      <c r="AM3489"/>
      <c r="AN3489"/>
    </row>
    <row r="3490" spans="1:44">
      <c r="A3490" s="14">
        <v>45186.442488425928</v>
      </c>
      <c r="B3490" s="15" t="s">
        <v>1523</v>
      </c>
      <c r="C3490" s="15" t="s">
        <v>11</v>
      </c>
      <c r="D3490" s="14">
        <v>45186.442488425928</v>
      </c>
      <c r="E3490" s="15">
        <f t="shared" ca="1" si="95"/>
        <v>4167</v>
      </c>
      <c r="F3490" s="15" t="s">
        <v>12</v>
      </c>
      <c r="G3490" s="15" t="s">
        <v>13</v>
      </c>
      <c r="H3490" s="15" t="s">
        <v>33</v>
      </c>
      <c r="I3490" s="15" t="s">
        <v>34</v>
      </c>
      <c r="J3490" s="15" t="s">
        <v>1524</v>
      </c>
      <c r="K3490" s="16" t="s">
        <v>1525</v>
      </c>
      <c r="L3490" s="15" t="s">
        <v>1526</v>
      </c>
      <c r="M3490" s="15" t="s">
        <v>1527</v>
      </c>
      <c r="N3490" s="15" t="s">
        <v>1528</v>
      </c>
      <c r="O3490" s="15" t="s">
        <v>114</v>
      </c>
      <c r="P3490" s="15" t="s">
        <v>42</v>
      </c>
      <c r="Q3490" s="15" t="s">
        <v>1531</v>
      </c>
      <c r="R3490" s="16" t="s">
        <v>1532</v>
      </c>
      <c r="S3490" s="16" t="s">
        <v>1533</v>
      </c>
      <c r="T3490" s="16" t="s">
        <v>1534</v>
      </c>
      <c r="U3490" s="18">
        <v>45155</v>
      </c>
      <c r="V3490" s="18">
        <v>45521</v>
      </c>
      <c r="W3490" s="15" t="s">
        <v>1535</v>
      </c>
      <c r="X3490" s="15" t="s">
        <v>1536</v>
      </c>
      <c r="Y3490" s="15" t="s">
        <v>41</v>
      </c>
      <c r="Z3490" s="15" t="s">
        <v>1582</v>
      </c>
      <c r="AA3490" s="15" t="s">
        <v>42</v>
      </c>
      <c r="AB3490" s="15" t="s">
        <v>1529</v>
      </c>
      <c r="AC3490" s="15" t="s">
        <v>1530</v>
      </c>
      <c r="AD3490" s="15" t="s">
        <v>1537</v>
      </c>
      <c r="AE3490" s="15" t="s">
        <v>1538</v>
      </c>
      <c r="AF3490" s="15" t="s">
        <v>1539</v>
      </c>
      <c r="AG3490" s="15"/>
      <c r="AH3490" s="15"/>
      <c r="AI3490" s="15"/>
      <c r="AJ3490" s="15"/>
      <c r="AK3490" s="15"/>
      <c r="AN3490" s="15"/>
      <c r="AO3490" s="15"/>
      <c r="AP3490" s="15"/>
      <c r="AQ3490" s="15"/>
      <c r="AR3490" s="15"/>
    </row>
    <row r="3491" spans="1:44">
      <c r="A3491" s="14">
        <v>45216.442488425928</v>
      </c>
      <c r="B3491" s="15" t="s">
        <v>1523</v>
      </c>
      <c r="C3491" s="15" t="s">
        <v>11</v>
      </c>
      <c r="D3491" s="14">
        <v>45216.442488425928</v>
      </c>
      <c r="E3491" s="15">
        <f t="shared" ca="1" si="95"/>
        <v>4314</v>
      </c>
      <c r="F3491" s="15" t="s">
        <v>12</v>
      </c>
      <c r="G3491" s="15" t="s">
        <v>13</v>
      </c>
      <c r="H3491" s="15" t="s">
        <v>33</v>
      </c>
      <c r="I3491" s="15" t="s">
        <v>34</v>
      </c>
      <c r="J3491" s="15" t="s">
        <v>1524</v>
      </c>
      <c r="K3491" s="16" t="s">
        <v>1525</v>
      </c>
      <c r="L3491" s="15" t="s">
        <v>1526</v>
      </c>
      <c r="M3491" s="15" t="s">
        <v>1527</v>
      </c>
      <c r="N3491" s="15" t="s">
        <v>1528</v>
      </c>
      <c r="O3491" s="15" t="s">
        <v>114</v>
      </c>
      <c r="P3491" s="15" t="s">
        <v>42</v>
      </c>
      <c r="Q3491" s="15" t="s">
        <v>1531</v>
      </c>
      <c r="R3491" s="16" t="s">
        <v>1532</v>
      </c>
      <c r="S3491" s="16" t="s">
        <v>1533</v>
      </c>
      <c r="T3491" s="16" t="s">
        <v>1534</v>
      </c>
      <c r="U3491" s="18">
        <v>45155</v>
      </c>
      <c r="V3491" s="18">
        <v>45521</v>
      </c>
      <c r="W3491" s="15" t="s">
        <v>1535</v>
      </c>
      <c r="X3491" s="15" t="s">
        <v>1536</v>
      </c>
      <c r="Y3491" s="15" t="s">
        <v>41</v>
      </c>
      <c r="Z3491" s="15" t="s">
        <v>1582</v>
      </c>
      <c r="AA3491" s="15" t="s">
        <v>42</v>
      </c>
      <c r="AB3491" s="15" t="s">
        <v>1529</v>
      </c>
      <c r="AC3491" s="15" t="s">
        <v>1530</v>
      </c>
      <c r="AD3491" s="15" t="s">
        <v>1537</v>
      </c>
      <c r="AE3491" s="15" t="s">
        <v>1538</v>
      </c>
      <c r="AF3491" s="15" t="s">
        <v>1539</v>
      </c>
      <c r="AG3491" s="15"/>
      <c r="AH3491" s="15"/>
      <c r="AI3491" s="15"/>
      <c r="AJ3491" s="15"/>
      <c r="AK3491" s="15"/>
      <c r="AN3491" s="15"/>
      <c r="AO3491" s="15"/>
      <c r="AP3491" s="15"/>
      <c r="AQ3491" s="15"/>
      <c r="AR3491" s="15"/>
    </row>
    <row r="3492" spans="1:44">
      <c r="A3492" s="14">
        <v>45247.442488425928</v>
      </c>
      <c r="B3492" s="15" t="s">
        <v>1523</v>
      </c>
      <c r="C3492" s="15" t="s">
        <v>11</v>
      </c>
      <c r="D3492" s="14">
        <v>45247.442488425928</v>
      </c>
      <c r="E3492" s="15">
        <f t="shared" ca="1" si="95"/>
        <v>3815</v>
      </c>
      <c r="F3492" s="15" t="s">
        <v>12</v>
      </c>
      <c r="G3492" s="15" t="s">
        <v>13</v>
      </c>
      <c r="H3492" s="15" t="s">
        <v>33</v>
      </c>
      <c r="I3492" s="15" t="s">
        <v>34</v>
      </c>
      <c r="J3492" s="15" t="s">
        <v>1524</v>
      </c>
      <c r="K3492" s="16" t="s">
        <v>1525</v>
      </c>
      <c r="L3492" s="15" t="s">
        <v>1526</v>
      </c>
      <c r="M3492" s="15" t="s">
        <v>1527</v>
      </c>
      <c r="N3492" s="15" t="s">
        <v>1528</v>
      </c>
      <c r="O3492" s="15" t="s">
        <v>114</v>
      </c>
      <c r="P3492" s="15" t="s">
        <v>42</v>
      </c>
      <c r="Q3492" s="15" t="s">
        <v>1531</v>
      </c>
      <c r="R3492" s="16" t="s">
        <v>1532</v>
      </c>
      <c r="S3492" s="16" t="s">
        <v>1533</v>
      </c>
      <c r="T3492" s="16" t="s">
        <v>1534</v>
      </c>
      <c r="U3492" s="18">
        <v>45155</v>
      </c>
      <c r="V3492" s="18">
        <v>45521</v>
      </c>
      <c r="W3492" s="15" t="s">
        <v>1535</v>
      </c>
      <c r="X3492" s="15" t="s">
        <v>1536</v>
      </c>
      <c r="Y3492" s="15" t="s">
        <v>41</v>
      </c>
      <c r="Z3492" s="15" t="s">
        <v>1582</v>
      </c>
      <c r="AA3492" s="15" t="s">
        <v>42</v>
      </c>
      <c r="AB3492" s="15" t="s">
        <v>1529</v>
      </c>
      <c r="AC3492" s="15" t="s">
        <v>1530</v>
      </c>
      <c r="AD3492" s="15" t="s">
        <v>1537</v>
      </c>
      <c r="AE3492" s="15" t="s">
        <v>1538</v>
      </c>
      <c r="AF3492" s="15" t="s">
        <v>1539</v>
      </c>
      <c r="AG3492" s="15"/>
      <c r="AH3492" s="15"/>
      <c r="AI3492" s="15"/>
      <c r="AJ3492" s="15"/>
      <c r="AK3492" s="15"/>
      <c r="AM3492" s="15"/>
      <c r="AN3492" s="15"/>
      <c r="AO3492" s="15"/>
      <c r="AP3492" s="15"/>
      <c r="AQ3492" s="15"/>
      <c r="AR3492" s="15"/>
    </row>
    <row r="3493" spans="1:44">
      <c r="A3493" s="14">
        <v>45277.442488425928</v>
      </c>
      <c r="B3493" s="15" t="s">
        <v>1523</v>
      </c>
      <c r="C3493" s="15" t="s">
        <v>11</v>
      </c>
      <c r="D3493" s="14">
        <v>45277.442488425928</v>
      </c>
      <c r="E3493" s="15">
        <f t="shared" ca="1" si="95"/>
        <v>4441</v>
      </c>
      <c r="F3493" s="15" t="s">
        <v>12</v>
      </c>
      <c r="G3493" s="15" t="s">
        <v>13</v>
      </c>
      <c r="H3493" s="15" t="s">
        <v>33</v>
      </c>
      <c r="I3493" s="15" t="s">
        <v>34</v>
      </c>
      <c r="J3493" s="15" t="s">
        <v>1524</v>
      </c>
      <c r="K3493" s="16" t="s">
        <v>1525</v>
      </c>
      <c r="L3493" s="15" t="s">
        <v>1526</v>
      </c>
      <c r="M3493" s="15" t="s">
        <v>1527</v>
      </c>
      <c r="N3493" s="15" t="s">
        <v>1528</v>
      </c>
      <c r="O3493" s="15" t="s">
        <v>114</v>
      </c>
      <c r="P3493" s="15" t="s">
        <v>42</v>
      </c>
      <c r="Q3493" s="15" t="s">
        <v>1531</v>
      </c>
      <c r="R3493" s="16" t="s">
        <v>1532</v>
      </c>
      <c r="S3493" s="16" t="s">
        <v>1533</v>
      </c>
      <c r="T3493" s="16" t="s">
        <v>1534</v>
      </c>
      <c r="U3493" s="18">
        <v>45155</v>
      </c>
      <c r="V3493" s="18">
        <v>45521</v>
      </c>
      <c r="W3493" s="15" t="s">
        <v>1535</v>
      </c>
      <c r="X3493" s="15" t="s">
        <v>1536</v>
      </c>
      <c r="Y3493" s="15" t="s">
        <v>41</v>
      </c>
      <c r="Z3493" s="15" t="s">
        <v>1582</v>
      </c>
      <c r="AA3493" s="15" t="s">
        <v>42</v>
      </c>
      <c r="AB3493" s="15" t="s">
        <v>1529</v>
      </c>
      <c r="AC3493" s="15" t="s">
        <v>1530</v>
      </c>
      <c r="AD3493" s="15" t="s">
        <v>1537</v>
      </c>
      <c r="AE3493" s="15" t="s">
        <v>1538</v>
      </c>
      <c r="AF3493" s="15" t="s">
        <v>1539</v>
      </c>
      <c r="AG3493" s="15"/>
      <c r="AH3493" s="15"/>
      <c r="AI3493" s="15"/>
      <c r="AJ3493" s="15"/>
      <c r="AK3493" s="15"/>
      <c r="AM3493" s="15"/>
      <c r="AN3493" s="15"/>
      <c r="AO3493" s="15"/>
      <c r="AP3493" s="15"/>
      <c r="AQ3493" s="15"/>
      <c r="AR3493" s="15"/>
    </row>
    <row r="3494" spans="1:44">
      <c r="AG3494" s="15"/>
      <c r="AH3494" s="15"/>
      <c r="AI3494" s="15"/>
      <c r="AJ3494" s="15"/>
      <c r="AK3494" s="15"/>
      <c r="AM3494" s="15"/>
      <c r="AN3494" s="15"/>
      <c r="AO3494" s="15"/>
      <c r="AP3494" s="15"/>
      <c r="AQ3494" s="15"/>
      <c r="AR3494" s="15"/>
    </row>
    <row r="3495" spans="1:44">
      <c r="AG3495" s="15"/>
      <c r="AH3495" s="15"/>
      <c r="AI3495" s="15"/>
      <c r="AJ3495" s="15"/>
      <c r="AK3495" s="15"/>
      <c r="AL3495" s="15"/>
      <c r="AM3495" s="15"/>
      <c r="AN3495" s="15"/>
      <c r="AO3495" s="15"/>
      <c r="AP3495" s="15"/>
      <c r="AQ3495" s="15"/>
      <c r="AR3495" s="15"/>
    </row>
    <row r="3496" spans="1:44" s="15" customFormat="1">
      <c r="A3496"/>
      <c r="B3496"/>
      <c r="C3496"/>
      <c r="D3496"/>
      <c r="E3496"/>
      <c r="F3496"/>
      <c r="G3496"/>
      <c r="H3496"/>
      <c r="I3496"/>
      <c r="J3496"/>
      <c r="K3496"/>
      <c r="L3496" s="2"/>
      <c r="M3496"/>
      <c r="N3496" s="2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s="1"/>
      <c r="AE3496" s="1"/>
      <c r="AF3496" s="1"/>
    </row>
    <row r="3497" spans="1:44" s="15" customFormat="1">
      <c r="A3497"/>
      <c r="B3497"/>
      <c r="C3497"/>
      <c r="D3497"/>
      <c r="E3497"/>
      <c r="F3497"/>
      <c r="G3497"/>
      <c r="H3497"/>
      <c r="I3497"/>
      <c r="J3497"/>
      <c r="K3497"/>
      <c r="L3497" s="2"/>
      <c r="M3497"/>
      <c r="N3497" s="2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s="1"/>
      <c r="AE3497" s="1"/>
      <c r="AF3497" s="1"/>
    </row>
    <row r="3498" spans="1:44" s="15" customFormat="1">
      <c r="A3498"/>
      <c r="B3498"/>
      <c r="C3498"/>
      <c r="D3498"/>
      <c r="E3498"/>
      <c r="F3498"/>
      <c r="G3498"/>
      <c r="H3498"/>
      <c r="I3498"/>
      <c r="J3498"/>
      <c r="K3498"/>
      <c r="L3498" s="2"/>
      <c r="M3498"/>
      <c r="N3498" s="2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s="1"/>
      <c r="AE3498" s="1"/>
      <c r="AF3498" s="1"/>
    </row>
    <row r="3499" spans="1:44" s="15" customFormat="1">
      <c r="A3499"/>
      <c r="B3499"/>
      <c r="C3499"/>
      <c r="D3499"/>
      <c r="E3499"/>
      <c r="F3499"/>
      <c r="G3499"/>
      <c r="H3499"/>
      <c r="I3499"/>
      <c r="J3499"/>
      <c r="K3499"/>
      <c r="L3499" s="2"/>
      <c r="M3499"/>
      <c r="N3499" s="2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s="1"/>
      <c r="AE3499" s="1"/>
      <c r="AF3499" s="1"/>
    </row>
    <row r="3500" spans="1:44" s="15" customFormat="1">
      <c r="A3500"/>
      <c r="B3500"/>
      <c r="C3500"/>
      <c r="D3500"/>
      <c r="E3500"/>
      <c r="F3500"/>
      <c r="G3500"/>
      <c r="H3500"/>
      <c r="I3500"/>
      <c r="J3500"/>
      <c r="K3500"/>
      <c r="L3500" s="2"/>
      <c r="M3500"/>
      <c r="N3500" s="2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s="1"/>
      <c r="AE3500" s="1"/>
      <c r="AF3500" s="1"/>
    </row>
    <row r="3501" spans="1:44" s="15" customFormat="1">
      <c r="A3501"/>
      <c r="B3501"/>
      <c r="C3501"/>
      <c r="D3501"/>
      <c r="E3501"/>
      <c r="F3501"/>
      <c r="G3501"/>
      <c r="H3501"/>
      <c r="I3501"/>
      <c r="J3501"/>
      <c r="K3501"/>
      <c r="L3501" s="2"/>
      <c r="M3501"/>
      <c r="N3501" s="2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s="1"/>
      <c r="AE3501" s="1"/>
      <c r="AF3501" s="1"/>
    </row>
    <row r="3502" spans="1:44" s="15" customFormat="1">
      <c r="A3502"/>
      <c r="B3502"/>
      <c r="C3502"/>
      <c r="D3502"/>
      <c r="E3502"/>
      <c r="F3502"/>
      <c r="G3502"/>
      <c r="H3502"/>
      <c r="I3502"/>
      <c r="J3502"/>
      <c r="K3502"/>
      <c r="L3502" s="2"/>
      <c r="M3502"/>
      <c r="N3502" s="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s="1"/>
      <c r="AE3502" s="1"/>
      <c r="AF3502" s="1"/>
    </row>
    <row r="3503" spans="1:44" s="15" customFormat="1">
      <c r="A3503"/>
      <c r="B3503"/>
      <c r="C3503"/>
      <c r="D3503"/>
      <c r="E3503"/>
      <c r="F3503"/>
      <c r="G3503"/>
      <c r="H3503"/>
      <c r="I3503"/>
      <c r="J3503"/>
      <c r="K3503"/>
      <c r="L3503" s="2"/>
      <c r="M3503"/>
      <c r="N3503" s="2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s="1"/>
      <c r="AE3503" s="1"/>
      <c r="AF3503" s="1"/>
    </row>
    <row r="3504" spans="1:44" s="15" customFormat="1">
      <c r="A3504"/>
      <c r="B3504"/>
      <c r="C3504"/>
      <c r="D3504"/>
      <c r="E3504"/>
      <c r="F3504"/>
      <c r="G3504"/>
      <c r="H3504"/>
      <c r="I3504"/>
      <c r="J3504"/>
      <c r="K3504"/>
      <c r="L3504" s="2"/>
      <c r="M3504"/>
      <c r="N3504" s="2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s="1"/>
      <c r="AE3504" s="1"/>
      <c r="AF3504" s="1"/>
      <c r="AJ3504"/>
    </row>
    <row r="3505" spans="1:43" s="15" customFormat="1">
      <c r="A3505"/>
      <c r="B3505"/>
      <c r="C3505"/>
      <c r="D3505"/>
      <c r="E3505"/>
      <c r="F3505"/>
      <c r="G3505"/>
      <c r="H3505"/>
      <c r="I3505"/>
      <c r="J3505"/>
      <c r="K3505"/>
      <c r="L3505" s="2"/>
      <c r="M3505"/>
      <c r="N3505" s="2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s="1"/>
      <c r="AE3505" s="1"/>
      <c r="AF3505" s="1"/>
      <c r="AJ3505"/>
      <c r="AO3505"/>
    </row>
    <row r="3506" spans="1:43" s="15" customFormat="1">
      <c r="A3506"/>
      <c r="B3506"/>
      <c r="C3506"/>
      <c r="D3506"/>
      <c r="E3506"/>
      <c r="F3506"/>
      <c r="G3506"/>
      <c r="H3506"/>
      <c r="I3506"/>
      <c r="J3506"/>
      <c r="K3506"/>
      <c r="L3506" s="2"/>
      <c r="M3506"/>
      <c r="N3506" s="2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s="1"/>
      <c r="AE3506" s="1"/>
      <c r="AF3506" s="1"/>
      <c r="AJ3506"/>
      <c r="AO3506"/>
    </row>
    <row r="3507" spans="1:43" s="15" customFormat="1">
      <c r="A3507"/>
      <c r="B3507"/>
      <c r="C3507"/>
      <c r="D3507"/>
      <c r="E3507"/>
      <c r="F3507"/>
      <c r="G3507"/>
      <c r="H3507"/>
      <c r="I3507"/>
      <c r="J3507"/>
      <c r="K3507"/>
      <c r="L3507" s="2"/>
      <c r="M3507"/>
      <c r="N3507" s="2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s="1"/>
      <c r="AE3507" s="1"/>
      <c r="AF3507" s="1"/>
      <c r="AJ3507"/>
      <c r="AO3507"/>
    </row>
    <row r="3508" spans="1:43" s="15" customFormat="1">
      <c r="A3508"/>
      <c r="B3508"/>
      <c r="C3508"/>
      <c r="D3508"/>
      <c r="E3508"/>
      <c r="F3508"/>
      <c r="G3508"/>
      <c r="H3508"/>
      <c r="I3508"/>
      <c r="J3508"/>
      <c r="K3508"/>
      <c r="L3508" s="2"/>
      <c r="M3508"/>
      <c r="N3508" s="2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s="1"/>
      <c r="AE3508" s="1"/>
      <c r="AF3508" s="1"/>
      <c r="AJ3508"/>
      <c r="AO3508"/>
    </row>
    <row r="3509" spans="1:43" s="15" customFormat="1">
      <c r="A3509"/>
      <c r="B3509"/>
      <c r="C3509"/>
      <c r="D3509"/>
      <c r="E3509"/>
      <c r="F3509"/>
      <c r="G3509"/>
      <c r="H3509"/>
      <c r="I3509"/>
      <c r="J3509"/>
      <c r="K3509"/>
      <c r="L3509" s="2"/>
      <c r="M3509"/>
      <c r="N3509" s="2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s="1"/>
      <c r="AE3509" s="1"/>
      <c r="AF3509" s="1"/>
      <c r="AJ3509"/>
      <c r="AO3509"/>
    </row>
    <row r="3510" spans="1:43" s="15" customFormat="1">
      <c r="A3510"/>
      <c r="B3510"/>
      <c r="C3510"/>
      <c r="D3510"/>
      <c r="E3510"/>
      <c r="F3510"/>
      <c r="G3510"/>
      <c r="H3510"/>
      <c r="I3510"/>
      <c r="J3510"/>
      <c r="K3510"/>
      <c r="L3510" s="2"/>
      <c r="M3510"/>
      <c r="N3510" s="2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s="1"/>
      <c r="AE3510" s="1"/>
      <c r="AF3510" s="1"/>
      <c r="AG3510"/>
      <c r="AO3510"/>
    </row>
    <row r="3511" spans="1:43" s="15" customFormat="1">
      <c r="A3511"/>
      <c r="B3511"/>
      <c r="C3511"/>
      <c r="D3511"/>
      <c r="E3511"/>
      <c r="F3511"/>
      <c r="G3511"/>
      <c r="H3511"/>
      <c r="I3511"/>
      <c r="J3511"/>
      <c r="K3511"/>
      <c r="L3511" s="2"/>
      <c r="M3511"/>
      <c r="N3511" s="2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s="1"/>
      <c r="AE3511" s="1"/>
      <c r="AF3511" s="1"/>
      <c r="AG3511"/>
      <c r="AP3511"/>
      <c r="AQ3511"/>
    </row>
    <row r="3512" spans="1:43" s="15" customFormat="1">
      <c r="A3512"/>
      <c r="B3512"/>
      <c r="C3512"/>
      <c r="D3512"/>
      <c r="E3512"/>
      <c r="F3512"/>
      <c r="G3512"/>
      <c r="H3512"/>
      <c r="I3512"/>
      <c r="J3512"/>
      <c r="K3512"/>
      <c r="L3512" s="2"/>
      <c r="M3512"/>
      <c r="N3512" s="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s="1"/>
      <c r="AE3512" s="1"/>
      <c r="AF3512" s="1"/>
      <c r="AG3512"/>
      <c r="AP3512"/>
      <c r="AQ3512"/>
    </row>
    <row r="3513" spans="1:43" s="15" customFormat="1">
      <c r="A3513"/>
      <c r="B3513"/>
      <c r="C3513"/>
      <c r="D3513"/>
      <c r="E3513"/>
      <c r="F3513"/>
      <c r="G3513"/>
      <c r="H3513"/>
      <c r="I3513"/>
      <c r="J3513"/>
      <c r="K3513"/>
      <c r="L3513" s="2"/>
      <c r="M3513"/>
      <c r="N3513" s="2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s="1"/>
      <c r="AE3513" s="1"/>
      <c r="AF3513" s="1"/>
      <c r="AG3513"/>
      <c r="AP3513"/>
      <c r="AQ3513"/>
    </row>
    <row r="3514" spans="1:43" s="15" customFormat="1">
      <c r="A3514"/>
      <c r="B3514"/>
      <c r="C3514"/>
      <c r="D3514"/>
      <c r="E3514"/>
      <c r="F3514"/>
      <c r="G3514"/>
      <c r="H3514"/>
      <c r="I3514"/>
      <c r="J3514"/>
      <c r="K3514"/>
      <c r="L3514" s="2"/>
      <c r="M3514"/>
      <c r="N3514" s="2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s="1"/>
      <c r="AE3514" s="1"/>
      <c r="AF3514" s="1"/>
      <c r="AG3514"/>
      <c r="AP3514"/>
      <c r="AQ3514"/>
    </row>
    <row r="3515" spans="1:43" s="15" customFormat="1">
      <c r="A3515"/>
      <c r="B3515"/>
      <c r="C3515"/>
      <c r="D3515"/>
      <c r="E3515"/>
      <c r="F3515"/>
      <c r="G3515"/>
      <c r="H3515"/>
      <c r="I3515"/>
      <c r="J3515"/>
      <c r="K3515"/>
      <c r="L3515" s="2"/>
      <c r="M3515"/>
      <c r="N3515" s="2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s="1"/>
      <c r="AE3515" s="1"/>
      <c r="AF3515" s="1"/>
      <c r="AG3515"/>
      <c r="AP3515"/>
      <c r="AQ3515"/>
    </row>
    <row r="3516" spans="1:43" s="15" customFormat="1">
      <c r="A3516"/>
      <c r="B3516"/>
      <c r="C3516"/>
      <c r="D3516"/>
      <c r="E3516"/>
      <c r="F3516"/>
      <c r="G3516"/>
      <c r="H3516"/>
      <c r="I3516"/>
      <c r="J3516"/>
      <c r="K3516"/>
      <c r="L3516" s="2"/>
      <c r="M3516"/>
      <c r="N3516" s="2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s="1"/>
      <c r="AE3516" s="1"/>
      <c r="AF3516" s="1"/>
      <c r="AG3516"/>
      <c r="AP3516"/>
      <c r="AQ3516"/>
    </row>
    <row r="3517" spans="1:43" s="15" customFormat="1">
      <c r="A3517"/>
      <c r="B3517"/>
      <c r="C3517"/>
      <c r="D3517"/>
      <c r="E3517"/>
      <c r="F3517"/>
      <c r="G3517"/>
      <c r="H3517"/>
      <c r="I3517"/>
      <c r="J3517"/>
      <c r="K3517"/>
      <c r="L3517" s="2"/>
      <c r="M3517"/>
      <c r="N3517" s="2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s="1"/>
      <c r="AE3517" s="1"/>
      <c r="AF3517" s="1"/>
    </row>
    <row r="3518" spans="1:43" s="15" customFormat="1">
      <c r="A3518"/>
      <c r="B3518"/>
      <c r="C3518"/>
      <c r="D3518"/>
      <c r="E3518"/>
      <c r="F3518"/>
      <c r="G3518"/>
      <c r="H3518"/>
      <c r="I3518"/>
      <c r="J3518"/>
      <c r="K3518"/>
      <c r="L3518" s="2"/>
      <c r="M3518"/>
      <c r="N3518" s="2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s="1"/>
      <c r="AE3518" s="1"/>
      <c r="AF3518" s="1"/>
    </row>
    <row r="3519" spans="1:43" s="15" customFormat="1">
      <c r="A3519"/>
      <c r="B3519"/>
      <c r="C3519"/>
      <c r="D3519"/>
      <c r="E3519"/>
      <c r="F3519"/>
      <c r="G3519"/>
      <c r="H3519"/>
      <c r="I3519"/>
      <c r="J3519"/>
      <c r="K3519"/>
      <c r="L3519" s="2"/>
      <c r="M3519"/>
      <c r="N3519" s="2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s="1"/>
      <c r="AE3519" s="1"/>
      <c r="AF3519" s="1"/>
      <c r="AK3519"/>
    </row>
    <row r="3520" spans="1:43" s="15" customFormat="1">
      <c r="A3520"/>
      <c r="B3520"/>
      <c r="C3520"/>
      <c r="D3520"/>
      <c r="E3520"/>
      <c r="F3520"/>
      <c r="G3520"/>
      <c r="H3520"/>
      <c r="I3520"/>
      <c r="J3520"/>
      <c r="K3520"/>
      <c r="L3520" s="2"/>
      <c r="M3520"/>
      <c r="N3520" s="2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s="1"/>
      <c r="AE3520" s="1"/>
      <c r="AF3520" s="1"/>
      <c r="AK3520"/>
    </row>
    <row r="3521" spans="1:44" s="15" customFormat="1">
      <c r="A3521"/>
      <c r="B3521"/>
      <c r="C3521"/>
      <c r="D3521"/>
      <c r="E3521"/>
      <c r="F3521"/>
      <c r="G3521"/>
      <c r="H3521"/>
      <c r="I3521"/>
      <c r="J3521"/>
      <c r="K3521"/>
      <c r="L3521" s="2"/>
      <c r="M3521"/>
      <c r="N3521" s="2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s="1"/>
      <c r="AE3521" s="1"/>
      <c r="AF3521" s="1"/>
      <c r="AK3521"/>
    </row>
    <row r="3522" spans="1:44" s="15" customFormat="1">
      <c r="A3522"/>
      <c r="B3522"/>
      <c r="C3522"/>
      <c r="D3522"/>
      <c r="E3522"/>
      <c r="F3522"/>
      <c r="G3522"/>
      <c r="H3522"/>
      <c r="I3522"/>
      <c r="J3522"/>
      <c r="K3522"/>
      <c r="L3522" s="2"/>
      <c r="M3522"/>
      <c r="N3522" s="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s="1"/>
      <c r="AE3522" s="1"/>
      <c r="AF3522" s="1"/>
      <c r="AK3522"/>
    </row>
    <row r="3523" spans="1:44" s="15" customFormat="1">
      <c r="A3523"/>
      <c r="B3523"/>
      <c r="C3523"/>
      <c r="D3523"/>
      <c r="E3523"/>
      <c r="F3523"/>
      <c r="G3523"/>
      <c r="H3523"/>
      <c r="I3523"/>
      <c r="J3523"/>
      <c r="K3523"/>
      <c r="L3523" s="2"/>
      <c r="M3523"/>
      <c r="N3523" s="2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s="1"/>
      <c r="AE3523" s="1"/>
      <c r="AF3523" s="1"/>
      <c r="AH3523"/>
    </row>
    <row r="3524" spans="1:44" s="15" customFormat="1">
      <c r="A3524"/>
      <c r="B3524"/>
      <c r="C3524"/>
      <c r="D3524"/>
      <c r="E3524"/>
      <c r="F3524"/>
      <c r="G3524"/>
      <c r="H3524"/>
      <c r="I3524"/>
      <c r="J3524"/>
      <c r="K3524"/>
      <c r="L3524" s="2"/>
      <c r="M3524"/>
      <c r="N3524" s="2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s="1"/>
      <c r="AE3524" s="1"/>
      <c r="AF3524" s="1"/>
      <c r="AH3524"/>
      <c r="AR3524"/>
    </row>
    <row r="3525" spans="1:44" s="15" customFormat="1">
      <c r="A3525"/>
      <c r="B3525"/>
      <c r="C3525"/>
      <c r="D3525"/>
      <c r="E3525"/>
      <c r="F3525"/>
      <c r="G3525"/>
      <c r="H3525"/>
      <c r="I3525"/>
      <c r="J3525"/>
      <c r="K3525"/>
      <c r="L3525" s="2"/>
      <c r="M3525"/>
      <c r="N3525" s="2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s="1"/>
      <c r="AE3525" s="1"/>
      <c r="AF3525" s="1"/>
      <c r="AH3525"/>
      <c r="AI3525"/>
      <c r="AR3525"/>
    </row>
    <row r="3526" spans="1:44" s="15" customFormat="1">
      <c r="A3526"/>
      <c r="B3526"/>
      <c r="C3526"/>
      <c r="D3526"/>
      <c r="E3526"/>
      <c r="F3526"/>
      <c r="G3526"/>
      <c r="H3526"/>
      <c r="I3526"/>
      <c r="J3526"/>
      <c r="K3526"/>
      <c r="L3526" s="2"/>
      <c r="M3526"/>
      <c r="N3526" s="2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s="1"/>
      <c r="AE3526" s="1"/>
      <c r="AF3526" s="1"/>
      <c r="AH3526"/>
      <c r="AI3526"/>
      <c r="AN3526"/>
      <c r="AR3526"/>
    </row>
    <row r="3527" spans="1:44" s="15" customFormat="1">
      <c r="A3527"/>
      <c r="B3527"/>
      <c r="C3527"/>
      <c r="D3527"/>
      <c r="E3527"/>
      <c r="F3527"/>
      <c r="G3527"/>
      <c r="H3527"/>
      <c r="I3527"/>
      <c r="J3527"/>
      <c r="K3527"/>
      <c r="L3527" s="2"/>
      <c r="M3527"/>
      <c r="N3527" s="2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s="1"/>
      <c r="AE3527" s="1"/>
      <c r="AF3527" s="1"/>
      <c r="AH3527"/>
      <c r="AI3527"/>
      <c r="AN3527"/>
      <c r="AR3527"/>
    </row>
    <row r="3528" spans="1:44" s="15" customFormat="1">
      <c r="A3528"/>
      <c r="B3528"/>
      <c r="C3528"/>
      <c r="D3528"/>
      <c r="E3528"/>
      <c r="F3528"/>
      <c r="G3528"/>
      <c r="H3528"/>
      <c r="I3528"/>
      <c r="J3528"/>
      <c r="K3528"/>
      <c r="L3528" s="2"/>
      <c r="M3528"/>
      <c r="N3528" s="2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s="1"/>
      <c r="AE3528" s="1"/>
      <c r="AF3528" s="1"/>
      <c r="AI3528"/>
      <c r="AM3528"/>
      <c r="AN3528"/>
      <c r="AR3528"/>
    </row>
    <row r="3529" spans="1:44" s="15" customFormat="1">
      <c r="A3529"/>
      <c r="B3529"/>
      <c r="C3529"/>
      <c r="D3529"/>
      <c r="E3529"/>
      <c r="F3529"/>
      <c r="G3529"/>
      <c r="H3529"/>
      <c r="I3529"/>
      <c r="J3529"/>
      <c r="K3529"/>
      <c r="L3529" s="2"/>
      <c r="M3529"/>
      <c r="N3529" s="2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s="1"/>
      <c r="AE3529" s="1"/>
      <c r="AF3529" s="1"/>
      <c r="AI3529"/>
      <c r="AM3529"/>
      <c r="AN3529"/>
      <c r="AR3529"/>
    </row>
    <row r="3530" spans="1:44" s="15" customFormat="1">
      <c r="A3530"/>
      <c r="B3530"/>
      <c r="C3530"/>
      <c r="D3530"/>
      <c r="E3530"/>
      <c r="F3530"/>
      <c r="G3530"/>
      <c r="H3530"/>
      <c r="I3530"/>
      <c r="J3530"/>
      <c r="K3530"/>
      <c r="L3530" s="2"/>
      <c r="M3530"/>
      <c r="N3530" s="2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s="1"/>
      <c r="AE3530" s="1"/>
      <c r="AF3530" s="1"/>
      <c r="AI3530"/>
      <c r="AM3530"/>
      <c r="AN3530"/>
    </row>
    <row r="3531" spans="1:44" s="15" customFormat="1">
      <c r="A3531"/>
      <c r="B3531"/>
      <c r="C3531"/>
      <c r="D3531"/>
      <c r="E3531"/>
      <c r="F3531"/>
      <c r="G3531"/>
      <c r="H3531"/>
      <c r="I3531"/>
      <c r="J3531"/>
      <c r="K3531"/>
      <c r="L3531" s="2"/>
      <c r="M3531"/>
      <c r="N3531" s="2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s="1"/>
      <c r="AE3531" s="1"/>
      <c r="AF3531" s="1"/>
      <c r="AI3531"/>
      <c r="AL3531"/>
      <c r="AM3531"/>
      <c r="AN3531"/>
    </row>
    <row r="3532" spans="1:44">
      <c r="AG3532" s="15"/>
      <c r="AH3532" s="15"/>
      <c r="AI3532" s="15"/>
      <c r="AJ3532" s="15"/>
      <c r="AK3532" s="15"/>
      <c r="AN3532" s="15"/>
      <c r="AO3532" s="15"/>
      <c r="AP3532" s="15"/>
      <c r="AQ3532" s="15"/>
      <c r="AR3532" s="15"/>
    </row>
    <row r="3533" spans="1:44">
      <c r="AG3533" s="15"/>
      <c r="AH3533" s="15"/>
      <c r="AI3533" s="15"/>
      <c r="AJ3533" s="15"/>
      <c r="AK3533" s="15"/>
      <c r="AM3533" s="15"/>
      <c r="AN3533" s="15"/>
      <c r="AO3533" s="15"/>
      <c r="AP3533" s="15"/>
      <c r="AQ3533" s="15"/>
      <c r="AR3533" s="15"/>
    </row>
    <row r="3534" spans="1:44">
      <c r="AG3534" s="15"/>
      <c r="AH3534" s="15"/>
      <c r="AI3534" s="15"/>
      <c r="AJ3534" s="15"/>
      <c r="AK3534" s="15"/>
      <c r="AM3534" s="15"/>
      <c r="AN3534" s="15"/>
      <c r="AO3534" s="15"/>
      <c r="AP3534" s="15"/>
      <c r="AQ3534" s="15"/>
      <c r="AR3534" s="15"/>
    </row>
    <row r="3535" spans="1:44">
      <c r="AG3535" s="15"/>
      <c r="AH3535" s="15"/>
      <c r="AI3535" s="15"/>
      <c r="AJ3535" s="15"/>
      <c r="AK3535" s="15"/>
      <c r="AM3535" s="15"/>
      <c r="AN3535" s="15"/>
      <c r="AO3535" s="15"/>
      <c r="AP3535" s="15"/>
      <c r="AQ3535" s="15"/>
      <c r="AR3535" s="15"/>
    </row>
    <row r="3536" spans="1:44">
      <c r="AG3536" s="15"/>
      <c r="AH3536" s="15"/>
      <c r="AI3536" s="15"/>
      <c r="AJ3536" s="15"/>
      <c r="AK3536" s="15"/>
      <c r="AM3536" s="15"/>
      <c r="AN3536" s="15"/>
      <c r="AO3536" s="15"/>
      <c r="AP3536" s="15"/>
      <c r="AQ3536" s="15"/>
      <c r="AR3536" s="15"/>
    </row>
    <row r="3537" spans="1:44">
      <c r="AG3537" s="15"/>
      <c r="AH3537" s="15"/>
      <c r="AI3537" s="15"/>
      <c r="AJ3537" s="15"/>
      <c r="AK3537" s="15"/>
      <c r="AM3537" s="15"/>
      <c r="AN3537" s="15"/>
      <c r="AO3537" s="15"/>
      <c r="AP3537" s="15"/>
      <c r="AQ3537" s="15"/>
      <c r="AR3537" s="15"/>
    </row>
    <row r="3538" spans="1:44" s="15" customFormat="1">
      <c r="A3538"/>
      <c r="B3538"/>
      <c r="C3538"/>
      <c r="D3538"/>
      <c r="E3538"/>
      <c r="F3538"/>
      <c r="G3538"/>
      <c r="H3538"/>
      <c r="I3538"/>
      <c r="J3538"/>
      <c r="K3538"/>
      <c r="L3538" s="2"/>
      <c r="M3538"/>
      <c r="N3538" s="2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s="1"/>
      <c r="AE3538" s="1"/>
      <c r="AF3538" s="1"/>
      <c r="AL3538"/>
    </row>
    <row r="3539" spans="1:44" s="15" customFormat="1">
      <c r="A3539"/>
      <c r="B3539"/>
      <c r="C3539"/>
      <c r="D3539"/>
      <c r="E3539"/>
      <c r="F3539"/>
      <c r="G3539"/>
      <c r="H3539"/>
      <c r="I3539"/>
      <c r="J3539"/>
      <c r="K3539"/>
      <c r="L3539" s="2"/>
      <c r="M3539"/>
      <c r="N3539" s="2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s="1"/>
      <c r="AE3539" s="1"/>
      <c r="AF3539" s="1"/>
    </row>
    <row r="3540" spans="1:44" s="15" customFormat="1">
      <c r="A3540"/>
      <c r="B3540"/>
      <c r="C3540"/>
      <c r="D3540"/>
      <c r="E3540"/>
      <c r="F3540"/>
      <c r="G3540"/>
      <c r="H3540"/>
      <c r="I3540"/>
      <c r="J3540"/>
      <c r="K3540"/>
      <c r="L3540" s="2"/>
      <c r="M3540"/>
      <c r="N3540" s="2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s="1"/>
      <c r="AE3540" s="1"/>
      <c r="AF3540" s="1"/>
    </row>
    <row r="3541" spans="1:44" s="15" customFormat="1">
      <c r="A3541"/>
      <c r="B3541"/>
      <c r="C3541"/>
      <c r="D3541"/>
      <c r="E3541"/>
      <c r="F3541"/>
      <c r="G3541"/>
      <c r="H3541"/>
      <c r="I3541"/>
      <c r="J3541"/>
      <c r="K3541"/>
      <c r="L3541" s="2"/>
      <c r="M3541"/>
      <c r="N3541" s="2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s="1"/>
      <c r="AE3541" s="1"/>
      <c r="AF3541" s="1"/>
    </row>
    <row r="3542" spans="1:44" s="15" customFormat="1">
      <c r="A3542"/>
      <c r="B3542"/>
      <c r="C3542"/>
      <c r="D3542"/>
      <c r="E3542"/>
      <c r="F3542"/>
      <c r="G3542"/>
      <c r="H3542"/>
      <c r="I3542"/>
      <c r="J3542"/>
      <c r="K3542"/>
      <c r="L3542" s="2"/>
      <c r="M3542"/>
      <c r="N3542" s="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s="1"/>
      <c r="AE3542" s="1"/>
      <c r="AF3542" s="1"/>
    </row>
    <row r="3543" spans="1:44" s="15" customFormat="1">
      <c r="A3543"/>
      <c r="B3543"/>
      <c r="C3543"/>
      <c r="D3543"/>
      <c r="E3543"/>
      <c r="F3543"/>
      <c r="G3543"/>
      <c r="H3543"/>
      <c r="I3543"/>
      <c r="J3543"/>
      <c r="K3543"/>
      <c r="L3543" s="2"/>
      <c r="M3543"/>
      <c r="N3543" s="2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s="1"/>
      <c r="AE3543" s="1"/>
      <c r="AF3543" s="1"/>
    </row>
    <row r="3544" spans="1:44" s="15" customFormat="1">
      <c r="A3544"/>
      <c r="B3544"/>
      <c r="C3544"/>
      <c r="D3544"/>
      <c r="E3544"/>
      <c r="F3544"/>
      <c r="G3544"/>
      <c r="H3544"/>
      <c r="I3544"/>
      <c r="J3544"/>
      <c r="K3544"/>
      <c r="L3544" s="2"/>
      <c r="M3544"/>
      <c r="N3544" s="2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s="1"/>
      <c r="AE3544" s="1"/>
      <c r="AF3544" s="1"/>
    </row>
    <row r="3545" spans="1:44" s="15" customFormat="1">
      <c r="A3545"/>
      <c r="B3545"/>
      <c r="C3545"/>
      <c r="D3545"/>
      <c r="E3545"/>
      <c r="F3545"/>
      <c r="G3545"/>
      <c r="H3545"/>
      <c r="I3545"/>
      <c r="J3545"/>
      <c r="K3545"/>
      <c r="L3545" s="2"/>
      <c r="M3545"/>
      <c r="N3545" s="2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s="1"/>
      <c r="AE3545" s="1"/>
      <c r="AF3545" s="1"/>
    </row>
    <row r="3546" spans="1:44" s="15" customFormat="1">
      <c r="A3546"/>
      <c r="B3546"/>
      <c r="C3546"/>
      <c r="D3546"/>
      <c r="E3546"/>
      <c r="F3546"/>
      <c r="G3546"/>
      <c r="H3546"/>
      <c r="I3546"/>
      <c r="J3546"/>
      <c r="K3546"/>
      <c r="L3546" s="2"/>
      <c r="M3546"/>
      <c r="N3546" s="2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s="1"/>
      <c r="AE3546" s="1"/>
      <c r="AF3546" s="1"/>
      <c r="AJ3546"/>
    </row>
    <row r="3547" spans="1:44" s="15" customFormat="1">
      <c r="A3547"/>
      <c r="B3547"/>
      <c r="C3547"/>
      <c r="D3547"/>
      <c r="E3547"/>
      <c r="F3547"/>
      <c r="G3547"/>
      <c r="H3547"/>
      <c r="I3547"/>
      <c r="J3547"/>
      <c r="K3547"/>
      <c r="L3547" s="2"/>
      <c r="M3547"/>
      <c r="N3547" s="2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s="1"/>
      <c r="AE3547" s="1"/>
      <c r="AF3547" s="1"/>
      <c r="AJ3547"/>
      <c r="AO3547"/>
    </row>
    <row r="3548" spans="1:44" s="15" customFormat="1">
      <c r="A3548"/>
      <c r="B3548"/>
      <c r="C3548"/>
      <c r="D3548"/>
      <c r="E3548"/>
      <c r="F3548"/>
      <c r="G3548"/>
      <c r="H3548"/>
      <c r="I3548"/>
      <c r="J3548"/>
      <c r="K3548"/>
      <c r="L3548" s="2"/>
      <c r="M3548"/>
      <c r="N3548" s="2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s="1"/>
      <c r="AE3548" s="1"/>
      <c r="AF3548" s="1"/>
      <c r="AJ3548"/>
      <c r="AO3548"/>
    </row>
    <row r="3549" spans="1:44" s="15" customFormat="1">
      <c r="A3549"/>
      <c r="B3549"/>
      <c r="C3549"/>
      <c r="D3549"/>
      <c r="E3549"/>
      <c r="F3549"/>
      <c r="G3549"/>
      <c r="H3549"/>
      <c r="I3549"/>
      <c r="J3549"/>
      <c r="K3549"/>
      <c r="L3549" s="2"/>
      <c r="M3549"/>
      <c r="N3549" s="2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s="1"/>
      <c r="AE3549" s="1"/>
      <c r="AF3549" s="1"/>
      <c r="AJ3549"/>
      <c r="AO3549"/>
    </row>
    <row r="3550" spans="1:44" s="15" customFormat="1">
      <c r="A3550"/>
      <c r="B3550"/>
      <c r="C3550"/>
      <c r="D3550"/>
      <c r="E3550"/>
      <c r="F3550"/>
      <c r="G3550"/>
      <c r="H3550"/>
      <c r="I3550"/>
      <c r="J3550"/>
      <c r="K3550"/>
      <c r="L3550" s="2"/>
      <c r="M3550"/>
      <c r="N3550" s="2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s="1"/>
      <c r="AE3550" s="1"/>
      <c r="AF3550" s="1"/>
      <c r="AJ3550"/>
      <c r="AO3550"/>
    </row>
    <row r="3551" spans="1:44" s="15" customFormat="1">
      <c r="A3551"/>
      <c r="B3551"/>
      <c r="C3551"/>
      <c r="D3551"/>
      <c r="E3551"/>
      <c r="F3551"/>
      <c r="G3551"/>
      <c r="H3551"/>
      <c r="I3551"/>
      <c r="J3551"/>
      <c r="K3551"/>
      <c r="L3551" s="2"/>
      <c r="M3551"/>
      <c r="N3551" s="2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s="1"/>
      <c r="AE3551" s="1"/>
      <c r="AF3551" s="1"/>
      <c r="AJ3551"/>
      <c r="AO3551"/>
    </row>
    <row r="3552" spans="1:44" s="15" customFormat="1">
      <c r="A3552"/>
      <c r="B3552"/>
      <c r="C3552"/>
      <c r="D3552"/>
      <c r="E3552"/>
      <c r="F3552"/>
      <c r="G3552"/>
      <c r="H3552"/>
      <c r="I3552"/>
      <c r="J3552"/>
      <c r="K3552"/>
      <c r="L3552" s="2"/>
      <c r="M3552"/>
      <c r="N3552" s="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s="1"/>
      <c r="AE3552" s="1"/>
      <c r="AF3552" s="1"/>
      <c r="AJ3552"/>
      <c r="AO3552"/>
    </row>
    <row r="3553" spans="1:44" s="15" customFormat="1">
      <c r="A3553"/>
      <c r="B3553"/>
      <c r="C3553"/>
      <c r="D3553"/>
      <c r="E3553"/>
      <c r="F3553"/>
      <c r="G3553"/>
      <c r="H3553"/>
      <c r="I3553"/>
      <c r="J3553"/>
      <c r="K3553"/>
      <c r="L3553" s="2"/>
      <c r="M3553"/>
      <c r="N3553" s="2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s="1"/>
      <c r="AE3553" s="1"/>
      <c r="AF3553" s="1"/>
      <c r="AG3553"/>
      <c r="AP3553"/>
      <c r="AQ3553"/>
    </row>
    <row r="3554" spans="1:44" s="15" customFormat="1">
      <c r="A3554"/>
      <c r="B3554"/>
      <c r="C3554"/>
      <c r="D3554"/>
      <c r="E3554"/>
      <c r="F3554"/>
      <c r="G3554"/>
      <c r="H3554"/>
      <c r="I3554"/>
      <c r="J3554"/>
      <c r="K3554"/>
      <c r="L3554" s="2"/>
      <c r="M3554"/>
      <c r="N3554" s="2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s="1"/>
      <c r="AE3554" s="1"/>
      <c r="AF3554" s="1"/>
      <c r="AG3554"/>
      <c r="AP3554"/>
      <c r="AQ3554"/>
    </row>
    <row r="3555" spans="1:44" s="15" customFormat="1">
      <c r="A3555"/>
      <c r="B3555"/>
      <c r="C3555"/>
      <c r="D3555"/>
      <c r="E3555"/>
      <c r="F3555"/>
      <c r="G3555"/>
      <c r="H3555"/>
      <c r="I3555"/>
      <c r="J3555"/>
      <c r="K3555"/>
      <c r="L3555" s="2"/>
      <c r="M3555"/>
      <c r="N3555" s="2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s="1"/>
      <c r="AE3555" s="1"/>
      <c r="AF3555" s="1"/>
      <c r="AG3555"/>
      <c r="AP3555"/>
      <c r="AQ3555"/>
    </row>
    <row r="3556" spans="1:44" s="15" customFormat="1">
      <c r="A3556"/>
      <c r="B3556"/>
      <c r="C3556"/>
      <c r="D3556"/>
      <c r="E3556"/>
      <c r="F3556"/>
      <c r="G3556"/>
      <c r="H3556"/>
      <c r="I3556"/>
      <c r="J3556"/>
      <c r="K3556"/>
      <c r="L3556" s="2"/>
      <c r="M3556"/>
      <c r="N3556" s="2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s="1"/>
      <c r="AE3556" s="1"/>
      <c r="AF3556" s="1"/>
      <c r="AG3556"/>
      <c r="AP3556"/>
      <c r="AQ3556"/>
    </row>
    <row r="3557" spans="1:44" s="15" customFormat="1">
      <c r="A3557"/>
      <c r="B3557"/>
      <c r="C3557"/>
      <c r="D3557"/>
      <c r="E3557"/>
      <c r="F3557"/>
      <c r="G3557"/>
      <c r="H3557"/>
      <c r="I3557"/>
      <c r="J3557"/>
      <c r="K3557"/>
      <c r="L3557" s="2"/>
      <c r="M3557"/>
      <c r="N3557" s="2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s="1"/>
      <c r="AE3557" s="1"/>
      <c r="AF3557" s="1"/>
      <c r="AG3557"/>
      <c r="AP3557"/>
      <c r="AQ3557"/>
    </row>
    <row r="3558" spans="1:44" s="15" customFormat="1">
      <c r="A3558"/>
      <c r="B3558"/>
      <c r="C3558"/>
      <c r="D3558"/>
      <c r="E3558"/>
      <c r="F3558"/>
      <c r="G3558"/>
      <c r="H3558"/>
      <c r="I3558"/>
      <c r="J3558"/>
      <c r="K3558"/>
      <c r="L3558" s="2"/>
      <c r="M3558"/>
      <c r="N3558" s="2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s="1"/>
      <c r="AE3558" s="1"/>
      <c r="AF3558" s="1"/>
      <c r="AP3558"/>
      <c r="AQ3558"/>
    </row>
    <row r="3559" spans="1:44" s="15" customFormat="1">
      <c r="A3559"/>
      <c r="B3559"/>
      <c r="C3559"/>
      <c r="D3559"/>
      <c r="E3559"/>
      <c r="F3559"/>
      <c r="G3559"/>
      <c r="H3559"/>
      <c r="I3559"/>
      <c r="J3559"/>
      <c r="K3559"/>
      <c r="L3559" s="2"/>
      <c r="M3559"/>
      <c r="N3559" s="2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s="1"/>
      <c r="AE3559" s="1"/>
      <c r="AF3559" s="1"/>
      <c r="AK3559"/>
    </row>
    <row r="3560" spans="1:44" s="15" customFormat="1">
      <c r="A3560"/>
      <c r="B3560"/>
      <c r="C3560"/>
      <c r="D3560"/>
      <c r="E3560"/>
      <c r="F3560"/>
      <c r="G3560"/>
      <c r="H3560"/>
      <c r="I3560"/>
      <c r="J3560"/>
      <c r="K3560"/>
      <c r="L3560" s="2"/>
      <c r="M3560"/>
      <c r="N3560" s="2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s="1"/>
      <c r="AE3560" s="1"/>
      <c r="AF3560" s="1"/>
      <c r="AK3560"/>
    </row>
    <row r="3561" spans="1:44" s="15" customFormat="1">
      <c r="A3561"/>
      <c r="B3561"/>
      <c r="C3561"/>
      <c r="D3561"/>
      <c r="E3561"/>
      <c r="F3561"/>
      <c r="G3561"/>
      <c r="H3561"/>
      <c r="I3561"/>
      <c r="J3561"/>
      <c r="K3561"/>
      <c r="L3561" s="2"/>
      <c r="M3561"/>
      <c r="N3561" s="2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s="1"/>
      <c r="AE3561" s="1"/>
      <c r="AF3561" s="1"/>
      <c r="AK3561"/>
    </row>
    <row r="3562" spans="1:44" s="15" customFormat="1">
      <c r="A3562"/>
      <c r="B3562"/>
      <c r="C3562"/>
      <c r="D3562"/>
      <c r="E3562"/>
      <c r="F3562"/>
      <c r="G3562"/>
      <c r="H3562"/>
      <c r="I3562"/>
      <c r="J3562"/>
      <c r="K3562"/>
      <c r="L3562" s="2"/>
      <c r="M3562"/>
      <c r="N3562" s="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s="1"/>
      <c r="AE3562" s="1"/>
      <c r="AF3562" s="1"/>
      <c r="AK3562"/>
    </row>
    <row r="3563" spans="1:44" s="15" customFormat="1">
      <c r="A3563"/>
      <c r="B3563"/>
      <c r="C3563"/>
      <c r="D3563"/>
      <c r="E3563"/>
      <c r="F3563"/>
      <c r="G3563"/>
      <c r="H3563"/>
      <c r="I3563"/>
      <c r="J3563"/>
      <c r="K3563"/>
      <c r="L3563" s="2"/>
      <c r="M3563"/>
      <c r="N3563" s="2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s="1"/>
      <c r="AE3563" s="1"/>
      <c r="AF3563" s="1"/>
      <c r="AK3563"/>
    </row>
    <row r="3564" spans="1:44" s="15" customFormat="1">
      <c r="A3564"/>
      <c r="B3564"/>
      <c r="C3564"/>
      <c r="D3564"/>
      <c r="E3564"/>
      <c r="F3564"/>
      <c r="G3564"/>
      <c r="H3564"/>
      <c r="I3564"/>
      <c r="J3564"/>
      <c r="K3564"/>
      <c r="L3564" s="2"/>
      <c r="M3564"/>
      <c r="N3564" s="2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s="1"/>
      <c r="AE3564" s="1"/>
      <c r="AF3564" s="1"/>
      <c r="AH3564"/>
      <c r="AK3564"/>
    </row>
    <row r="3565" spans="1:44" s="15" customFormat="1">
      <c r="A3565"/>
      <c r="B3565"/>
      <c r="C3565"/>
      <c r="D3565"/>
      <c r="E3565"/>
      <c r="F3565"/>
      <c r="G3565"/>
      <c r="H3565"/>
      <c r="I3565"/>
      <c r="J3565"/>
      <c r="K3565"/>
      <c r="L3565" s="2"/>
      <c r="M3565"/>
      <c r="N3565" s="2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s="1"/>
      <c r="AE3565" s="1"/>
      <c r="AF3565" s="1"/>
      <c r="AH3565"/>
    </row>
    <row r="3566" spans="1:44" s="15" customFormat="1">
      <c r="A3566"/>
      <c r="B3566"/>
      <c r="C3566"/>
      <c r="D3566"/>
      <c r="E3566"/>
      <c r="F3566"/>
      <c r="G3566"/>
      <c r="H3566"/>
      <c r="I3566"/>
      <c r="J3566"/>
      <c r="K3566"/>
      <c r="L3566" s="2"/>
      <c r="M3566"/>
      <c r="N3566" s="2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s="1"/>
      <c r="AE3566" s="1"/>
      <c r="AF3566" s="1"/>
      <c r="AH3566"/>
      <c r="AR3566"/>
    </row>
    <row r="3567" spans="1:44" s="15" customFormat="1">
      <c r="A3567"/>
      <c r="B3567"/>
      <c r="C3567"/>
      <c r="D3567"/>
      <c r="E3567"/>
      <c r="F3567"/>
      <c r="G3567"/>
      <c r="H3567"/>
      <c r="I3567"/>
      <c r="J3567"/>
      <c r="K3567"/>
      <c r="L3567" s="2"/>
      <c r="M3567"/>
      <c r="N3567" s="2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s="1"/>
      <c r="AE3567" s="1"/>
      <c r="AF3567" s="1"/>
      <c r="AH3567"/>
      <c r="AR3567"/>
    </row>
    <row r="3568" spans="1:44" s="15" customFormat="1">
      <c r="A3568"/>
      <c r="B3568"/>
      <c r="C3568"/>
      <c r="D3568"/>
      <c r="E3568"/>
      <c r="F3568"/>
      <c r="G3568"/>
      <c r="H3568"/>
      <c r="I3568"/>
      <c r="J3568"/>
      <c r="K3568"/>
      <c r="L3568" s="2"/>
      <c r="M3568"/>
      <c r="N3568" s="2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s="1"/>
      <c r="AE3568" s="1"/>
      <c r="AF3568" s="1"/>
      <c r="AH3568"/>
      <c r="AI3568"/>
      <c r="AN3568"/>
      <c r="AR3568"/>
    </row>
    <row r="3569" spans="1:44" s="15" customFormat="1">
      <c r="A3569"/>
      <c r="B3569"/>
      <c r="C3569"/>
      <c r="D3569"/>
      <c r="E3569"/>
      <c r="F3569"/>
      <c r="G3569"/>
      <c r="H3569"/>
      <c r="I3569"/>
      <c r="J3569"/>
      <c r="K3569"/>
      <c r="L3569" s="2"/>
      <c r="M3569"/>
      <c r="N3569" s="2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s="1"/>
      <c r="AE3569" s="1"/>
      <c r="AF3569" s="1"/>
      <c r="AH3569"/>
      <c r="AI3569"/>
      <c r="AM3569"/>
      <c r="AN3569"/>
      <c r="AR3569"/>
    </row>
    <row r="3570" spans="1:44" s="15" customFormat="1">
      <c r="A3570"/>
      <c r="B3570"/>
      <c r="C3570"/>
      <c r="D3570"/>
      <c r="E3570"/>
      <c r="F3570"/>
      <c r="G3570"/>
      <c r="H3570"/>
      <c r="I3570"/>
      <c r="J3570"/>
      <c r="K3570"/>
      <c r="L3570" s="2"/>
      <c r="M3570"/>
      <c r="N3570" s="2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s="1"/>
      <c r="AE3570" s="1"/>
      <c r="AF3570" s="1"/>
      <c r="AH3570"/>
      <c r="AI3570"/>
      <c r="AM3570"/>
      <c r="AN3570"/>
      <c r="AR3570"/>
    </row>
    <row r="3571" spans="1:44" s="15" customFormat="1">
      <c r="A3571"/>
      <c r="B3571"/>
      <c r="C3571"/>
      <c r="D3571"/>
      <c r="E3571"/>
      <c r="F3571"/>
      <c r="G3571"/>
      <c r="H3571"/>
      <c r="I3571"/>
      <c r="J3571"/>
      <c r="K3571"/>
      <c r="L3571" s="2"/>
      <c r="M3571"/>
      <c r="N3571" s="2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s="1"/>
      <c r="AE3571" s="1"/>
      <c r="AF3571" s="1"/>
      <c r="AI3571"/>
      <c r="AM3571"/>
      <c r="AN3571"/>
      <c r="AR3571"/>
    </row>
    <row r="3572" spans="1:44" s="15" customFormat="1">
      <c r="A3572"/>
      <c r="B3572"/>
      <c r="C3572"/>
      <c r="D3572"/>
      <c r="E3572"/>
      <c r="F3572"/>
      <c r="G3572"/>
      <c r="H3572"/>
      <c r="I3572"/>
      <c r="J3572"/>
      <c r="K3572"/>
      <c r="L3572" s="2"/>
      <c r="M3572"/>
      <c r="N3572" s="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s="1"/>
      <c r="AE3572" s="1"/>
      <c r="AF3572" s="1"/>
      <c r="AI3572"/>
      <c r="AM3572"/>
      <c r="AN3572"/>
    </row>
    <row r="3573" spans="1:44" s="15" customFormat="1">
      <c r="A3573"/>
      <c r="B3573"/>
      <c r="C3573"/>
      <c r="D3573"/>
      <c r="E3573"/>
      <c r="F3573"/>
      <c r="G3573"/>
      <c r="H3573"/>
      <c r="I3573"/>
      <c r="J3573"/>
      <c r="K3573"/>
      <c r="L3573" s="2"/>
      <c r="M3573"/>
      <c r="N3573" s="2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s="1"/>
      <c r="AE3573" s="1"/>
      <c r="AF3573" s="1"/>
      <c r="AI3573"/>
      <c r="AM3573"/>
    </row>
    <row r="3574" spans="1:44">
      <c r="AG3574" s="15"/>
      <c r="AH3574" s="15"/>
      <c r="AI3574" s="15"/>
      <c r="AJ3574" s="15"/>
      <c r="AK3574" s="15"/>
      <c r="AL3574" s="15"/>
      <c r="AM3574" s="15"/>
      <c r="AN3574" s="15"/>
      <c r="AO3574" s="15"/>
      <c r="AP3574" s="15"/>
      <c r="AQ3574" s="15"/>
      <c r="AR3574" s="15"/>
    </row>
    <row r="3575" spans="1:44">
      <c r="AG3575" s="15"/>
      <c r="AH3575" s="15"/>
      <c r="AI3575" s="15"/>
      <c r="AJ3575" s="15"/>
      <c r="AK3575" s="15"/>
      <c r="AM3575" s="15"/>
      <c r="AN3575" s="15"/>
      <c r="AO3575" s="15"/>
      <c r="AP3575" s="15"/>
      <c r="AQ3575" s="15"/>
      <c r="AR3575" s="15"/>
    </row>
    <row r="3576" spans="1:44">
      <c r="AG3576" s="15"/>
      <c r="AH3576" s="15"/>
      <c r="AI3576" s="15"/>
      <c r="AJ3576" s="15"/>
      <c r="AK3576" s="15"/>
      <c r="AM3576" s="15"/>
      <c r="AN3576" s="15"/>
      <c r="AO3576" s="15"/>
      <c r="AP3576" s="15"/>
      <c r="AQ3576" s="15"/>
      <c r="AR3576" s="15"/>
    </row>
    <row r="3577" spans="1:44">
      <c r="AG3577" s="15"/>
      <c r="AH3577" s="15"/>
      <c r="AI3577" s="15"/>
      <c r="AJ3577" s="15"/>
      <c r="AK3577" s="15"/>
      <c r="AM3577" s="15"/>
      <c r="AN3577" s="15"/>
      <c r="AO3577" s="15"/>
      <c r="AP3577" s="15"/>
      <c r="AQ3577" s="15"/>
      <c r="AR3577" s="15"/>
    </row>
    <row r="3578" spans="1:44">
      <c r="AG3578" s="15"/>
      <c r="AH3578" s="15"/>
      <c r="AI3578" s="15"/>
      <c r="AJ3578" s="15"/>
      <c r="AK3578" s="15"/>
      <c r="AM3578" s="15"/>
      <c r="AN3578" s="15"/>
      <c r="AO3578" s="15"/>
      <c r="AP3578" s="15"/>
      <c r="AQ3578" s="15"/>
      <c r="AR3578" s="15"/>
    </row>
    <row r="3579" spans="1:44">
      <c r="AG3579" s="15"/>
      <c r="AH3579" s="15"/>
      <c r="AI3579" s="15"/>
      <c r="AJ3579" s="15"/>
      <c r="AK3579" s="15"/>
      <c r="AL3579" s="15"/>
      <c r="AM3579" s="15"/>
      <c r="AN3579" s="15"/>
      <c r="AO3579" s="15"/>
      <c r="AP3579" s="15"/>
      <c r="AQ3579" s="15"/>
      <c r="AR3579" s="15"/>
    </row>
    <row r="3580" spans="1:44" s="15" customFormat="1">
      <c r="A3580"/>
      <c r="B3580"/>
      <c r="C3580"/>
      <c r="D3580"/>
      <c r="E3580"/>
      <c r="F3580"/>
      <c r="G3580"/>
      <c r="H3580"/>
      <c r="I3580"/>
      <c r="J3580"/>
      <c r="K3580"/>
      <c r="L3580" s="2"/>
      <c r="M3580"/>
      <c r="N3580" s="2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s="1"/>
      <c r="AE3580" s="1"/>
      <c r="AF3580" s="1"/>
    </row>
    <row r="3581" spans="1:44" s="15" customFormat="1">
      <c r="A3581"/>
      <c r="B3581"/>
      <c r="C3581"/>
      <c r="D3581"/>
      <c r="E3581"/>
      <c r="F3581"/>
      <c r="G3581"/>
      <c r="H3581"/>
      <c r="I3581"/>
      <c r="J3581"/>
      <c r="K3581"/>
      <c r="L3581" s="2"/>
      <c r="M3581"/>
      <c r="N3581" s="2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s="1"/>
      <c r="AE3581" s="1"/>
      <c r="AF3581" s="1"/>
    </row>
    <row r="3582" spans="1:44" s="15" customFormat="1">
      <c r="A3582"/>
      <c r="B3582"/>
      <c r="C3582"/>
      <c r="D3582"/>
      <c r="E3582"/>
      <c r="F3582"/>
      <c r="G3582"/>
      <c r="H3582"/>
      <c r="I3582"/>
      <c r="J3582"/>
      <c r="K3582"/>
      <c r="L3582" s="2"/>
      <c r="M3582"/>
      <c r="N3582" s="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s="1"/>
      <c r="AE3582" s="1"/>
      <c r="AF3582" s="1"/>
    </row>
    <row r="3583" spans="1:44" s="15" customFormat="1">
      <c r="A3583"/>
      <c r="B3583"/>
      <c r="C3583"/>
      <c r="D3583"/>
      <c r="E3583"/>
      <c r="F3583"/>
      <c r="G3583"/>
      <c r="H3583"/>
      <c r="I3583"/>
      <c r="J3583"/>
      <c r="K3583"/>
      <c r="L3583" s="2"/>
      <c r="M3583"/>
      <c r="N3583" s="2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s="1"/>
      <c r="AE3583" s="1"/>
      <c r="AF3583" s="1"/>
    </row>
    <row r="3584" spans="1:44" s="15" customFormat="1">
      <c r="A3584"/>
      <c r="B3584"/>
      <c r="C3584"/>
      <c r="D3584"/>
      <c r="E3584"/>
      <c r="F3584"/>
      <c r="G3584"/>
      <c r="H3584"/>
      <c r="I3584"/>
      <c r="J3584"/>
      <c r="K3584"/>
      <c r="L3584" s="2"/>
      <c r="M3584"/>
      <c r="N3584" s="2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s="1"/>
      <c r="AE3584" s="1"/>
      <c r="AF3584" s="1"/>
    </row>
    <row r="3585" spans="1:43" s="15" customFormat="1">
      <c r="A3585"/>
      <c r="B3585"/>
      <c r="C3585"/>
      <c r="D3585"/>
      <c r="E3585"/>
      <c r="F3585"/>
      <c r="G3585"/>
      <c r="H3585"/>
      <c r="I3585"/>
      <c r="J3585"/>
      <c r="K3585"/>
      <c r="L3585" s="2"/>
      <c r="M3585"/>
      <c r="N3585" s="2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s="1"/>
      <c r="AE3585" s="1"/>
      <c r="AF3585" s="1"/>
    </row>
    <row r="3586" spans="1:43" s="15" customFormat="1">
      <c r="A3586"/>
      <c r="B3586"/>
      <c r="C3586"/>
      <c r="D3586"/>
      <c r="E3586"/>
      <c r="F3586"/>
      <c r="G3586"/>
      <c r="H3586"/>
      <c r="I3586"/>
      <c r="J3586"/>
      <c r="K3586"/>
      <c r="L3586" s="2"/>
      <c r="M3586"/>
      <c r="N3586" s="2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s="1"/>
      <c r="AE3586" s="1"/>
      <c r="AF3586" s="1"/>
    </row>
    <row r="3587" spans="1:43" s="15" customFormat="1">
      <c r="A3587"/>
      <c r="B3587"/>
      <c r="C3587"/>
      <c r="D3587"/>
      <c r="E3587"/>
      <c r="F3587"/>
      <c r="G3587"/>
      <c r="H3587"/>
      <c r="I3587"/>
      <c r="J3587"/>
      <c r="K3587"/>
      <c r="L3587" s="2"/>
      <c r="M3587"/>
      <c r="N3587" s="2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s="1"/>
      <c r="AE3587" s="1"/>
      <c r="AF3587" s="1"/>
    </row>
    <row r="3588" spans="1:43" s="15" customFormat="1">
      <c r="A3588"/>
      <c r="B3588"/>
      <c r="C3588"/>
      <c r="D3588"/>
      <c r="E3588"/>
      <c r="F3588"/>
      <c r="G3588"/>
      <c r="H3588"/>
      <c r="I3588"/>
      <c r="J3588"/>
      <c r="K3588"/>
      <c r="L3588" s="2"/>
      <c r="M3588"/>
      <c r="N3588" s="2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s="1"/>
      <c r="AE3588" s="1"/>
      <c r="AF3588" s="1"/>
    </row>
    <row r="3589" spans="1:43" s="15" customFormat="1">
      <c r="A3589"/>
      <c r="B3589"/>
      <c r="C3589"/>
      <c r="D3589"/>
      <c r="E3589"/>
      <c r="F3589"/>
      <c r="G3589"/>
      <c r="H3589"/>
      <c r="I3589"/>
      <c r="J3589"/>
      <c r="K3589"/>
      <c r="L3589" s="2"/>
      <c r="M3589"/>
      <c r="N3589" s="2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s="1"/>
      <c r="AE3589" s="1"/>
      <c r="AF3589" s="1"/>
      <c r="AJ3589"/>
      <c r="AO3589"/>
    </row>
    <row r="3590" spans="1:43" s="15" customFormat="1">
      <c r="A3590"/>
      <c r="B3590"/>
      <c r="C3590"/>
      <c r="D3590"/>
      <c r="E3590"/>
      <c r="F3590"/>
      <c r="G3590"/>
      <c r="H3590"/>
      <c r="I3590"/>
      <c r="J3590"/>
      <c r="K3590"/>
      <c r="L3590" s="2"/>
      <c r="M3590"/>
      <c r="N3590" s="2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s="1"/>
      <c r="AE3590" s="1"/>
      <c r="AF3590" s="1"/>
      <c r="AJ3590"/>
      <c r="AO3590"/>
    </row>
    <row r="3591" spans="1:43" s="15" customFormat="1">
      <c r="A3591"/>
      <c r="B3591"/>
      <c r="C3591"/>
      <c r="D3591"/>
      <c r="E3591"/>
      <c r="F3591"/>
      <c r="G3591"/>
      <c r="H3591"/>
      <c r="I3591"/>
      <c r="J3591"/>
      <c r="K3591"/>
      <c r="L3591" s="2"/>
      <c r="M3591"/>
      <c r="N3591" s="2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s="1"/>
      <c r="AE3591" s="1"/>
      <c r="AF3591" s="1"/>
      <c r="AJ3591"/>
      <c r="AO3591"/>
    </row>
    <row r="3592" spans="1:43" s="15" customFormat="1">
      <c r="A3592"/>
      <c r="B3592"/>
      <c r="C3592"/>
      <c r="D3592"/>
      <c r="E3592"/>
      <c r="F3592"/>
      <c r="G3592"/>
      <c r="H3592"/>
      <c r="I3592"/>
      <c r="J3592"/>
      <c r="K3592"/>
      <c r="L3592" s="2"/>
      <c r="M3592"/>
      <c r="N3592" s="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s="1"/>
      <c r="AE3592" s="1"/>
      <c r="AF3592" s="1"/>
      <c r="AJ3592"/>
      <c r="AO3592"/>
    </row>
    <row r="3593" spans="1:43" s="15" customFormat="1">
      <c r="A3593"/>
      <c r="B3593"/>
      <c r="C3593"/>
      <c r="D3593"/>
      <c r="E3593"/>
      <c r="F3593"/>
      <c r="G3593"/>
      <c r="H3593"/>
      <c r="I3593"/>
      <c r="J3593"/>
      <c r="K3593"/>
      <c r="L3593" s="2"/>
      <c r="M3593"/>
      <c r="N3593" s="2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s="1"/>
      <c r="AE3593" s="1"/>
      <c r="AF3593" s="1"/>
      <c r="AJ3593"/>
      <c r="AO3593"/>
    </row>
    <row r="3594" spans="1:43" s="15" customFormat="1">
      <c r="A3594"/>
      <c r="B3594"/>
      <c r="C3594"/>
      <c r="D3594"/>
      <c r="E3594"/>
      <c r="F3594"/>
      <c r="G3594"/>
      <c r="H3594"/>
      <c r="I3594"/>
      <c r="J3594"/>
      <c r="K3594"/>
      <c r="L3594" s="2"/>
      <c r="M3594"/>
      <c r="N3594" s="2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s="1"/>
      <c r="AE3594" s="1"/>
      <c r="AF3594" s="1"/>
      <c r="AG3594"/>
      <c r="AJ3594"/>
    </row>
    <row r="3595" spans="1:43" s="15" customFormat="1">
      <c r="A3595"/>
      <c r="B3595"/>
      <c r="C3595"/>
      <c r="D3595"/>
      <c r="E3595"/>
      <c r="F3595"/>
      <c r="G3595"/>
      <c r="H3595"/>
      <c r="I3595"/>
      <c r="J3595"/>
      <c r="K3595"/>
      <c r="L3595" s="2"/>
      <c r="M3595"/>
      <c r="N3595" s="2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s="1"/>
      <c r="AE3595" s="1"/>
      <c r="AF3595" s="1"/>
      <c r="AG3595"/>
      <c r="AJ3595"/>
      <c r="AP3595"/>
      <c r="AQ3595"/>
    </row>
    <row r="3596" spans="1:43" s="15" customFormat="1">
      <c r="A3596"/>
      <c r="B3596"/>
      <c r="C3596"/>
      <c r="D3596"/>
      <c r="E3596"/>
      <c r="F3596"/>
      <c r="G3596"/>
      <c r="H3596"/>
      <c r="I3596"/>
      <c r="J3596"/>
      <c r="K3596"/>
      <c r="L3596" s="2"/>
      <c r="M3596"/>
      <c r="N3596" s="2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s="1"/>
      <c r="AE3596" s="1"/>
      <c r="AF3596" s="1"/>
      <c r="AG3596"/>
      <c r="AP3596"/>
      <c r="AQ3596"/>
    </row>
    <row r="3597" spans="1:43" s="15" customFormat="1">
      <c r="A3597"/>
      <c r="B3597"/>
      <c r="C3597"/>
      <c r="D3597"/>
      <c r="E3597"/>
      <c r="F3597"/>
      <c r="G3597"/>
      <c r="H3597"/>
      <c r="I3597"/>
      <c r="J3597"/>
      <c r="K3597"/>
      <c r="L3597" s="2"/>
      <c r="M3597"/>
      <c r="N3597" s="2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s="1"/>
      <c r="AE3597" s="1"/>
      <c r="AF3597" s="1"/>
      <c r="AG3597"/>
      <c r="AP3597"/>
      <c r="AQ3597"/>
    </row>
    <row r="3598" spans="1:43" s="15" customFormat="1">
      <c r="A3598"/>
      <c r="B3598"/>
      <c r="C3598"/>
      <c r="D3598"/>
      <c r="E3598"/>
      <c r="F3598"/>
      <c r="G3598"/>
      <c r="H3598"/>
      <c r="I3598"/>
      <c r="J3598"/>
      <c r="K3598"/>
      <c r="L3598" s="2"/>
      <c r="M3598"/>
      <c r="N3598" s="2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s="1"/>
      <c r="AE3598" s="1"/>
      <c r="AF3598" s="1"/>
      <c r="AG3598"/>
      <c r="AP3598"/>
      <c r="AQ3598"/>
    </row>
    <row r="3599" spans="1:43" s="15" customFormat="1">
      <c r="A3599"/>
      <c r="B3599"/>
      <c r="C3599"/>
      <c r="D3599"/>
      <c r="E3599"/>
      <c r="F3599"/>
      <c r="G3599"/>
      <c r="H3599"/>
      <c r="I3599"/>
      <c r="J3599"/>
      <c r="K3599"/>
      <c r="L3599" s="2"/>
      <c r="M3599"/>
      <c r="N3599" s="2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s="1"/>
      <c r="AE3599" s="1"/>
      <c r="AF3599" s="1"/>
      <c r="AG3599"/>
      <c r="AP3599"/>
      <c r="AQ3599"/>
    </row>
    <row r="3600" spans="1:43" s="15" customFormat="1">
      <c r="A3600"/>
      <c r="B3600"/>
      <c r="C3600"/>
      <c r="D3600"/>
      <c r="E3600"/>
      <c r="F3600"/>
      <c r="G3600"/>
      <c r="H3600"/>
      <c r="I3600"/>
      <c r="J3600"/>
      <c r="K3600"/>
      <c r="L3600" s="2"/>
      <c r="M3600"/>
      <c r="N3600" s="2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s="1"/>
      <c r="AE3600" s="1"/>
      <c r="AF3600" s="1"/>
      <c r="AG3600"/>
    </row>
    <row r="3601" spans="1:44" s="15" customFormat="1">
      <c r="A3601"/>
      <c r="B3601"/>
      <c r="C3601"/>
      <c r="D3601"/>
      <c r="E3601"/>
      <c r="F3601"/>
      <c r="G3601"/>
      <c r="H3601"/>
      <c r="I3601"/>
      <c r="J3601"/>
      <c r="K3601"/>
      <c r="L3601" s="2"/>
      <c r="M3601"/>
      <c r="N3601" s="2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s="1"/>
      <c r="AE3601" s="1"/>
      <c r="AF3601" s="1"/>
      <c r="AG3601"/>
      <c r="AK3601"/>
    </row>
    <row r="3602" spans="1:44" s="15" customFormat="1">
      <c r="A3602"/>
      <c r="B3602"/>
      <c r="C3602"/>
      <c r="D3602"/>
      <c r="E3602"/>
      <c r="F3602"/>
      <c r="G3602"/>
      <c r="H3602"/>
      <c r="I3602"/>
      <c r="J3602"/>
      <c r="K3602"/>
      <c r="L3602" s="2"/>
      <c r="M3602"/>
      <c r="N3602" s="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s="1"/>
      <c r="AE3602" s="1"/>
      <c r="AF3602" s="1"/>
      <c r="AG3602"/>
      <c r="AK3602"/>
    </row>
    <row r="3603" spans="1:44" s="15" customFormat="1">
      <c r="A3603"/>
      <c r="B3603"/>
      <c r="C3603"/>
      <c r="D3603"/>
      <c r="E3603"/>
      <c r="F3603"/>
      <c r="G3603"/>
      <c r="H3603"/>
      <c r="I3603"/>
      <c r="J3603"/>
      <c r="K3603"/>
      <c r="L3603" s="2"/>
      <c r="M3603"/>
      <c r="N3603" s="2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s="1"/>
      <c r="AE3603" s="1"/>
      <c r="AF3603" s="1"/>
      <c r="AG3603"/>
      <c r="AK3603"/>
    </row>
    <row r="3604" spans="1:44" s="15" customFormat="1">
      <c r="A3604"/>
      <c r="B3604"/>
      <c r="C3604"/>
      <c r="D3604"/>
      <c r="E3604"/>
      <c r="F3604"/>
      <c r="G3604"/>
      <c r="H3604"/>
      <c r="I3604"/>
      <c r="J3604"/>
      <c r="K3604"/>
      <c r="L3604" s="2"/>
      <c r="M3604"/>
      <c r="N3604" s="2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s="1"/>
      <c r="AE3604" s="1"/>
      <c r="AF3604" s="1"/>
      <c r="AG3604"/>
      <c r="AK3604"/>
    </row>
    <row r="3605" spans="1:44" s="15" customFormat="1">
      <c r="A3605"/>
      <c r="B3605"/>
      <c r="C3605"/>
      <c r="D3605"/>
      <c r="E3605"/>
      <c r="F3605"/>
      <c r="G3605"/>
      <c r="H3605"/>
      <c r="I3605"/>
      <c r="J3605"/>
      <c r="K3605"/>
      <c r="L3605" s="2"/>
      <c r="M3605"/>
      <c r="N3605" s="2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s="1"/>
      <c r="AE3605" s="1"/>
      <c r="AF3605" s="1"/>
      <c r="AG3605"/>
      <c r="AK3605"/>
    </row>
    <row r="3606" spans="1:44" s="15" customFormat="1">
      <c r="A3606"/>
      <c r="B3606"/>
      <c r="C3606"/>
      <c r="D3606"/>
      <c r="E3606"/>
      <c r="F3606"/>
      <c r="G3606"/>
      <c r="H3606"/>
      <c r="I3606"/>
      <c r="J3606"/>
      <c r="K3606"/>
      <c r="L3606" s="2"/>
      <c r="M3606"/>
      <c r="N3606" s="2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s="1"/>
      <c r="AE3606" s="1"/>
      <c r="AF3606" s="1"/>
      <c r="AG3606"/>
      <c r="AK3606"/>
    </row>
    <row r="3607" spans="1:44" s="15" customFormat="1">
      <c r="A3607"/>
      <c r="B3607"/>
      <c r="C3607"/>
      <c r="D3607"/>
      <c r="E3607"/>
      <c r="F3607"/>
      <c r="G3607"/>
      <c r="H3607"/>
      <c r="I3607"/>
      <c r="J3607"/>
      <c r="K3607"/>
      <c r="L3607" s="2"/>
      <c r="M3607"/>
      <c r="N3607" s="2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s="1"/>
      <c r="AE3607" s="1"/>
      <c r="AF3607" s="1"/>
      <c r="AG3607"/>
      <c r="AH3607"/>
      <c r="AK3607"/>
    </row>
    <row r="3608" spans="1:44" s="15" customFormat="1">
      <c r="A3608"/>
      <c r="B3608"/>
      <c r="C3608"/>
      <c r="D3608"/>
      <c r="E3608"/>
      <c r="F3608"/>
      <c r="G3608"/>
      <c r="H3608"/>
      <c r="I3608"/>
      <c r="J3608"/>
      <c r="K3608"/>
      <c r="L3608" s="2"/>
      <c r="M3608"/>
      <c r="N3608" s="2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s="1"/>
      <c r="AE3608" s="1"/>
      <c r="AF3608" s="1"/>
      <c r="AG3608"/>
      <c r="AH3608"/>
      <c r="AR3608"/>
    </row>
    <row r="3609" spans="1:44" s="15" customFormat="1">
      <c r="A3609"/>
      <c r="B3609"/>
      <c r="C3609"/>
      <c r="D3609"/>
      <c r="E3609"/>
      <c r="F3609"/>
      <c r="G3609"/>
      <c r="H3609"/>
      <c r="I3609"/>
      <c r="J3609"/>
      <c r="K3609"/>
      <c r="L3609" s="2"/>
      <c r="M3609"/>
      <c r="N3609" s="2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s="1"/>
      <c r="AE3609" s="1"/>
      <c r="AF3609" s="1"/>
      <c r="AG3609"/>
      <c r="AH3609"/>
      <c r="AN3609"/>
      <c r="AR3609"/>
    </row>
    <row r="3610" spans="1:44" s="15" customFormat="1">
      <c r="A3610"/>
      <c r="B3610"/>
      <c r="C3610"/>
      <c r="D3610"/>
      <c r="E3610"/>
      <c r="F3610"/>
      <c r="G3610"/>
      <c r="H3610"/>
      <c r="I3610"/>
      <c r="J3610"/>
      <c r="K3610"/>
      <c r="L3610" s="2"/>
      <c r="M3610"/>
      <c r="N3610" s="2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s="1"/>
      <c r="AE3610" s="1"/>
      <c r="AF3610" s="1"/>
      <c r="AG3610"/>
      <c r="AH3610"/>
      <c r="AI3610"/>
      <c r="AM3610"/>
      <c r="AN3610"/>
      <c r="AR3610"/>
    </row>
    <row r="3611" spans="1:44" s="15" customFormat="1">
      <c r="A3611"/>
      <c r="B3611"/>
      <c r="C3611"/>
      <c r="D3611"/>
      <c r="E3611"/>
      <c r="F3611"/>
      <c r="G3611"/>
      <c r="H3611"/>
      <c r="I3611"/>
      <c r="J3611"/>
      <c r="K3611"/>
      <c r="L3611" s="2"/>
      <c r="M3611"/>
      <c r="N3611" s="2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s="1"/>
      <c r="AE3611" s="1"/>
      <c r="AF3611" s="1"/>
      <c r="AG3611"/>
      <c r="AH3611"/>
      <c r="AI3611"/>
      <c r="AM3611"/>
      <c r="AN3611"/>
      <c r="AR3611"/>
    </row>
    <row r="3612" spans="1:44" s="15" customFormat="1">
      <c r="A3612"/>
      <c r="B3612"/>
      <c r="C3612"/>
      <c r="D3612"/>
      <c r="E3612"/>
      <c r="F3612"/>
      <c r="G3612"/>
      <c r="H3612"/>
      <c r="I3612"/>
      <c r="J3612"/>
      <c r="K3612"/>
      <c r="L3612" s="2"/>
      <c r="M3612"/>
      <c r="N3612" s="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s="1"/>
      <c r="AE3612" s="1"/>
      <c r="AF3612" s="1"/>
      <c r="AG3612"/>
      <c r="AI3612"/>
      <c r="AM3612"/>
      <c r="AN3612"/>
      <c r="AR3612"/>
    </row>
    <row r="3613" spans="1:44" s="15" customFormat="1">
      <c r="A3613"/>
      <c r="B3613"/>
      <c r="C3613"/>
      <c r="D3613"/>
      <c r="E3613"/>
      <c r="F3613"/>
      <c r="G3613"/>
      <c r="H3613"/>
      <c r="I3613"/>
      <c r="J3613"/>
      <c r="K3613"/>
      <c r="L3613" s="2"/>
      <c r="M3613"/>
      <c r="N3613" s="2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s="1"/>
      <c r="AE3613" s="1"/>
      <c r="AF3613" s="1"/>
      <c r="AG3613"/>
      <c r="AI3613"/>
      <c r="AM3613"/>
      <c r="AN3613"/>
    </row>
    <row r="3614" spans="1:44" s="15" customFormat="1">
      <c r="A3614"/>
      <c r="B3614"/>
      <c r="C3614"/>
      <c r="D3614"/>
      <c r="E3614"/>
      <c r="F3614"/>
      <c r="G3614"/>
      <c r="H3614"/>
      <c r="I3614"/>
      <c r="J3614"/>
      <c r="K3614"/>
      <c r="L3614" s="2"/>
      <c r="M3614"/>
      <c r="N3614" s="2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s="1"/>
      <c r="AE3614" s="1"/>
      <c r="AF3614" s="1"/>
      <c r="AG3614"/>
      <c r="AI3614"/>
      <c r="AM3614"/>
    </row>
    <row r="3615" spans="1:44" s="15" customFormat="1">
      <c r="A3615"/>
      <c r="B3615"/>
      <c r="C3615"/>
      <c r="D3615"/>
      <c r="E3615"/>
      <c r="F3615"/>
      <c r="G3615"/>
      <c r="H3615"/>
      <c r="I3615"/>
      <c r="J3615"/>
      <c r="K3615"/>
      <c r="L3615" s="2"/>
      <c r="M3615"/>
      <c r="N3615" s="2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s="1"/>
      <c r="AE3615" s="1"/>
      <c r="AF3615" s="1"/>
      <c r="AG3615"/>
      <c r="AI3615"/>
      <c r="AL3615"/>
      <c r="AM3615"/>
    </row>
    <row r="3616" spans="1:44">
      <c r="AH3616" s="15"/>
      <c r="AJ3616" s="15"/>
      <c r="AK3616" s="15"/>
      <c r="AN3616" s="15"/>
      <c r="AO3616" s="15"/>
      <c r="AP3616" s="15"/>
      <c r="AQ3616" s="15"/>
      <c r="AR3616" s="15"/>
    </row>
    <row r="3617" spans="1:44">
      <c r="AH3617" s="15"/>
      <c r="AI3617" s="15"/>
      <c r="AJ3617" s="15"/>
      <c r="AK3617" s="15"/>
      <c r="AN3617" s="15"/>
      <c r="AO3617" s="15"/>
      <c r="AP3617" s="15"/>
      <c r="AQ3617" s="15"/>
      <c r="AR3617" s="15"/>
    </row>
    <row r="3618" spans="1:44">
      <c r="AH3618" s="15"/>
      <c r="AI3618" s="15"/>
      <c r="AJ3618" s="15"/>
      <c r="AK3618" s="15"/>
      <c r="AM3618" s="15"/>
      <c r="AN3618" s="15"/>
      <c r="AO3618" s="15"/>
      <c r="AP3618" s="15"/>
      <c r="AQ3618" s="15"/>
      <c r="AR3618" s="15"/>
    </row>
    <row r="3619" spans="1:44">
      <c r="AH3619" s="15"/>
      <c r="AI3619" s="15"/>
      <c r="AJ3619" s="15"/>
      <c r="AK3619" s="15"/>
      <c r="AM3619" s="15"/>
      <c r="AN3619" s="15"/>
      <c r="AO3619" s="15"/>
      <c r="AP3619" s="15"/>
      <c r="AQ3619" s="15"/>
      <c r="AR3619" s="15"/>
    </row>
    <row r="3620" spans="1:44">
      <c r="AH3620" s="15"/>
      <c r="AI3620" s="15"/>
      <c r="AJ3620" s="15"/>
      <c r="AK3620" s="15"/>
      <c r="AM3620" s="15"/>
      <c r="AN3620" s="15"/>
      <c r="AO3620" s="15"/>
      <c r="AP3620" s="15"/>
      <c r="AQ3620" s="15"/>
      <c r="AR3620" s="15"/>
    </row>
    <row r="3621" spans="1:44" s="15" customFormat="1">
      <c r="A3621"/>
      <c r="B3621"/>
      <c r="C3621"/>
      <c r="D3621"/>
      <c r="E3621"/>
      <c r="F3621"/>
      <c r="G3621"/>
      <c r="H3621"/>
      <c r="I3621"/>
      <c r="J3621"/>
      <c r="K3621"/>
      <c r="L3621" s="2"/>
      <c r="M3621"/>
      <c r="N3621" s="2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s="1"/>
      <c r="AE3621" s="1"/>
      <c r="AF3621" s="1"/>
      <c r="AG3621"/>
    </row>
    <row r="3622" spans="1:44" s="15" customFormat="1">
      <c r="A3622"/>
      <c r="B3622"/>
      <c r="C3622"/>
      <c r="D3622"/>
      <c r="E3622"/>
      <c r="F3622"/>
      <c r="G3622"/>
      <c r="H3622"/>
      <c r="I3622"/>
      <c r="J3622"/>
      <c r="K3622"/>
      <c r="L3622" s="2"/>
      <c r="M3622"/>
      <c r="N3622" s="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s="1"/>
      <c r="AE3622" s="1"/>
      <c r="AF3622" s="1"/>
      <c r="AG3622"/>
    </row>
    <row r="3623" spans="1:44" s="15" customFormat="1">
      <c r="A3623"/>
      <c r="B3623"/>
      <c r="C3623"/>
      <c r="D3623"/>
      <c r="E3623"/>
      <c r="F3623"/>
      <c r="G3623"/>
      <c r="H3623"/>
      <c r="I3623"/>
      <c r="J3623"/>
      <c r="K3623"/>
      <c r="L3623" s="2"/>
      <c r="M3623"/>
      <c r="N3623" s="2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s="1"/>
      <c r="AE3623" s="1"/>
      <c r="AF3623" s="1"/>
      <c r="AG3623"/>
    </row>
    <row r="3624" spans="1:44" s="15" customFormat="1">
      <c r="A3624"/>
      <c r="B3624"/>
      <c r="C3624"/>
      <c r="D3624"/>
      <c r="E3624"/>
      <c r="F3624"/>
      <c r="G3624"/>
      <c r="H3624"/>
      <c r="I3624"/>
      <c r="J3624"/>
      <c r="K3624"/>
      <c r="L3624" s="2"/>
      <c r="M3624"/>
      <c r="N3624" s="2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s="1"/>
      <c r="AE3624" s="1"/>
      <c r="AF3624" s="1"/>
      <c r="AG3624"/>
    </row>
    <row r="3625" spans="1:44" s="15" customFormat="1">
      <c r="A3625"/>
      <c r="B3625"/>
      <c r="C3625"/>
      <c r="D3625"/>
      <c r="E3625"/>
      <c r="F3625"/>
      <c r="G3625"/>
      <c r="H3625"/>
      <c r="I3625"/>
      <c r="J3625"/>
      <c r="K3625"/>
      <c r="L3625" s="2"/>
      <c r="M3625"/>
      <c r="N3625" s="2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s="1"/>
      <c r="AE3625" s="1"/>
      <c r="AF3625" s="1"/>
      <c r="AG3625"/>
    </row>
    <row r="3626" spans="1:44" s="15" customFormat="1">
      <c r="A3626"/>
      <c r="B3626"/>
      <c r="C3626"/>
      <c r="D3626"/>
      <c r="E3626"/>
      <c r="F3626"/>
      <c r="G3626"/>
      <c r="H3626"/>
      <c r="I3626"/>
      <c r="J3626"/>
      <c r="K3626"/>
      <c r="L3626" s="2"/>
      <c r="M3626"/>
      <c r="N3626" s="2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s="1"/>
      <c r="AE3626" s="1"/>
      <c r="AF3626" s="1"/>
      <c r="AG3626"/>
    </row>
    <row r="3627" spans="1:44" s="15" customFormat="1">
      <c r="A3627"/>
      <c r="B3627"/>
      <c r="C3627"/>
      <c r="D3627"/>
      <c r="E3627"/>
      <c r="F3627"/>
      <c r="G3627"/>
      <c r="H3627"/>
      <c r="I3627"/>
      <c r="J3627"/>
      <c r="K3627"/>
      <c r="L3627" s="2"/>
      <c r="M3627"/>
      <c r="N3627" s="2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s="1"/>
      <c r="AE3627" s="1"/>
      <c r="AF3627" s="1"/>
      <c r="AG3627"/>
    </row>
    <row r="3628" spans="1:44" s="15" customFormat="1">
      <c r="A3628"/>
      <c r="B3628"/>
      <c r="C3628"/>
      <c r="D3628"/>
      <c r="E3628"/>
      <c r="F3628"/>
      <c r="G3628"/>
      <c r="H3628"/>
      <c r="I3628"/>
      <c r="J3628"/>
      <c r="K3628"/>
      <c r="L3628" s="2"/>
      <c r="M3628"/>
      <c r="N3628" s="2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s="1"/>
      <c r="AE3628" s="1"/>
      <c r="AF3628" s="1"/>
      <c r="AG3628"/>
    </row>
    <row r="3629" spans="1:44" s="15" customFormat="1">
      <c r="A3629"/>
      <c r="B3629"/>
      <c r="C3629"/>
      <c r="D3629"/>
      <c r="E3629"/>
      <c r="F3629"/>
      <c r="G3629"/>
      <c r="H3629"/>
      <c r="I3629"/>
      <c r="J3629"/>
      <c r="K3629"/>
      <c r="L3629" s="2"/>
      <c r="M3629"/>
      <c r="N3629" s="2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s="1"/>
      <c r="AE3629" s="1"/>
      <c r="AF3629" s="1"/>
      <c r="AG3629"/>
    </row>
    <row r="3630" spans="1:44" s="15" customFormat="1">
      <c r="A3630"/>
      <c r="B3630"/>
      <c r="C3630"/>
      <c r="D3630"/>
      <c r="E3630"/>
      <c r="F3630"/>
      <c r="G3630"/>
      <c r="H3630"/>
      <c r="I3630"/>
      <c r="J3630"/>
      <c r="K3630"/>
      <c r="L3630" s="2"/>
      <c r="M3630"/>
      <c r="N3630" s="2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s="1"/>
      <c r="AE3630" s="1"/>
      <c r="AF3630" s="1"/>
      <c r="AG3630"/>
      <c r="AO3630"/>
    </row>
    <row r="3631" spans="1:44" s="15" customFormat="1">
      <c r="A3631"/>
      <c r="B3631"/>
      <c r="C3631"/>
      <c r="D3631"/>
      <c r="E3631"/>
      <c r="F3631"/>
      <c r="G3631"/>
      <c r="H3631"/>
      <c r="I3631"/>
      <c r="J3631"/>
      <c r="K3631"/>
      <c r="L3631" s="2"/>
      <c r="M3631"/>
      <c r="N3631" s="2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s="1"/>
      <c r="AE3631" s="1"/>
      <c r="AF3631" s="1"/>
      <c r="AG3631"/>
      <c r="AO3631"/>
    </row>
    <row r="3632" spans="1:44" s="15" customFormat="1">
      <c r="A3632"/>
      <c r="B3632"/>
      <c r="C3632"/>
      <c r="D3632"/>
      <c r="E3632"/>
      <c r="F3632"/>
      <c r="G3632"/>
      <c r="H3632"/>
      <c r="I3632"/>
      <c r="J3632"/>
      <c r="K3632"/>
      <c r="L3632" s="2"/>
      <c r="M3632"/>
      <c r="N3632" s="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s="1"/>
      <c r="AE3632" s="1"/>
      <c r="AF3632" s="1"/>
      <c r="AG3632"/>
      <c r="AJ3632"/>
      <c r="AO3632"/>
    </row>
    <row r="3633" spans="1:43" s="15" customFormat="1">
      <c r="A3633"/>
      <c r="B3633"/>
      <c r="C3633"/>
      <c r="D3633"/>
      <c r="E3633"/>
      <c r="F3633"/>
      <c r="G3633"/>
      <c r="H3633"/>
      <c r="I3633"/>
      <c r="J3633"/>
      <c r="K3633"/>
      <c r="L3633" s="2"/>
      <c r="M3633"/>
      <c r="N3633" s="2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s="1"/>
      <c r="AE3633" s="1"/>
      <c r="AF3633" s="1"/>
      <c r="AG3633"/>
      <c r="AJ3633"/>
      <c r="AO3633"/>
    </row>
    <row r="3634" spans="1:43" s="15" customFormat="1">
      <c r="A3634"/>
      <c r="B3634"/>
      <c r="C3634"/>
      <c r="D3634"/>
      <c r="E3634"/>
      <c r="F3634"/>
      <c r="G3634"/>
      <c r="H3634"/>
      <c r="I3634"/>
      <c r="J3634"/>
      <c r="K3634"/>
      <c r="L3634" s="2"/>
      <c r="M3634"/>
      <c r="N3634" s="2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s="1"/>
      <c r="AE3634" s="1"/>
      <c r="AF3634" s="1"/>
      <c r="AG3634"/>
      <c r="AJ3634"/>
      <c r="AO3634"/>
    </row>
    <row r="3635" spans="1:43" s="15" customFormat="1">
      <c r="A3635"/>
      <c r="B3635"/>
      <c r="C3635"/>
      <c r="D3635"/>
      <c r="E3635"/>
      <c r="F3635"/>
      <c r="G3635"/>
      <c r="H3635"/>
      <c r="I3635"/>
      <c r="J3635"/>
      <c r="K3635"/>
      <c r="L3635" s="2"/>
      <c r="M3635"/>
      <c r="N3635" s="2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s="1"/>
      <c r="AE3635" s="1"/>
      <c r="AF3635" s="1"/>
      <c r="AG3635"/>
      <c r="AJ3635"/>
    </row>
    <row r="3636" spans="1:43" s="15" customFormat="1">
      <c r="A3636"/>
      <c r="B3636"/>
      <c r="C3636"/>
      <c r="D3636"/>
      <c r="E3636"/>
      <c r="F3636"/>
      <c r="G3636"/>
      <c r="H3636"/>
      <c r="I3636"/>
      <c r="J3636"/>
      <c r="K3636"/>
      <c r="L3636" s="2"/>
      <c r="M3636"/>
      <c r="N3636" s="2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s="1"/>
      <c r="AE3636" s="1"/>
      <c r="AF3636" s="1"/>
      <c r="AG3636"/>
      <c r="AJ3636"/>
      <c r="AP3636"/>
      <c r="AQ3636"/>
    </row>
    <row r="3637" spans="1:43" s="15" customFormat="1">
      <c r="A3637"/>
      <c r="B3637"/>
      <c r="C3637"/>
      <c r="D3637"/>
      <c r="E3637"/>
      <c r="F3637"/>
      <c r="G3637"/>
      <c r="H3637"/>
      <c r="I3637"/>
      <c r="J3637"/>
      <c r="K3637"/>
      <c r="L3637" s="2"/>
      <c r="M3637"/>
      <c r="N3637" s="2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s="1"/>
      <c r="AE3637" s="1"/>
      <c r="AF3637" s="1"/>
      <c r="AG3637"/>
      <c r="AJ3637"/>
      <c r="AP3637"/>
      <c r="AQ3637"/>
    </row>
    <row r="3638" spans="1:43" s="15" customFormat="1">
      <c r="A3638"/>
      <c r="B3638"/>
      <c r="C3638"/>
      <c r="D3638"/>
      <c r="E3638"/>
      <c r="F3638"/>
      <c r="G3638"/>
      <c r="H3638"/>
      <c r="I3638"/>
      <c r="J3638"/>
      <c r="K3638"/>
      <c r="L3638" s="2"/>
      <c r="M3638"/>
      <c r="N3638" s="2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s="1"/>
      <c r="AE3638" s="1"/>
      <c r="AF3638" s="1"/>
      <c r="AG3638"/>
      <c r="AP3638"/>
      <c r="AQ3638"/>
    </row>
    <row r="3639" spans="1:43" s="15" customFormat="1">
      <c r="A3639"/>
      <c r="B3639"/>
      <c r="C3639"/>
      <c r="D3639"/>
      <c r="E3639"/>
      <c r="F3639"/>
      <c r="G3639"/>
      <c r="H3639"/>
      <c r="I3639"/>
      <c r="J3639"/>
      <c r="K3639"/>
      <c r="L3639" s="2"/>
      <c r="M3639"/>
      <c r="N3639" s="2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s="1"/>
      <c r="AE3639" s="1"/>
      <c r="AF3639" s="1"/>
      <c r="AG3639"/>
      <c r="AP3639"/>
      <c r="AQ3639"/>
    </row>
    <row r="3640" spans="1:43" s="15" customFormat="1">
      <c r="A3640"/>
      <c r="B3640"/>
      <c r="C3640"/>
      <c r="D3640"/>
      <c r="E3640"/>
      <c r="F3640"/>
      <c r="G3640"/>
      <c r="H3640"/>
      <c r="I3640"/>
      <c r="J3640"/>
      <c r="K3640"/>
      <c r="L3640" s="2"/>
      <c r="M3640"/>
      <c r="N3640" s="2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s="1"/>
      <c r="AE3640" s="1"/>
      <c r="AF3640" s="1"/>
      <c r="AG3640"/>
      <c r="AP3640"/>
      <c r="AQ3640"/>
    </row>
    <row r="3641" spans="1:43" s="15" customFormat="1">
      <c r="A3641"/>
      <c r="B3641"/>
      <c r="C3641"/>
      <c r="D3641"/>
      <c r="E3641"/>
      <c r="F3641"/>
      <c r="G3641"/>
      <c r="H3641"/>
      <c r="I3641"/>
      <c r="J3641"/>
      <c r="K3641"/>
      <c r="L3641" s="2"/>
      <c r="M3641"/>
      <c r="N3641" s="2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s="1"/>
      <c r="AE3641" s="1"/>
      <c r="AF3641" s="1"/>
      <c r="AG3641"/>
    </row>
    <row r="3642" spans="1:43" s="15" customFormat="1">
      <c r="A3642"/>
      <c r="B3642"/>
      <c r="C3642"/>
      <c r="D3642"/>
      <c r="E3642"/>
      <c r="F3642"/>
      <c r="G3642"/>
      <c r="H3642"/>
      <c r="I3642"/>
      <c r="J3642"/>
      <c r="K3642"/>
      <c r="L3642" s="2"/>
      <c r="M3642"/>
      <c r="N3642" s="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s="1"/>
      <c r="AE3642" s="1"/>
      <c r="AF3642" s="1"/>
      <c r="AG3642"/>
    </row>
    <row r="3643" spans="1:43" s="15" customFormat="1">
      <c r="A3643"/>
      <c r="B3643"/>
      <c r="C3643"/>
      <c r="D3643"/>
      <c r="E3643"/>
      <c r="F3643"/>
      <c r="G3643"/>
      <c r="H3643"/>
      <c r="I3643"/>
      <c r="J3643"/>
      <c r="K3643"/>
      <c r="L3643" s="2"/>
      <c r="M3643"/>
      <c r="N3643" s="2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s="1"/>
      <c r="AE3643" s="1"/>
      <c r="AF3643" s="1"/>
      <c r="AG3643"/>
    </row>
    <row r="3644" spans="1:43" s="15" customFormat="1">
      <c r="A3644"/>
      <c r="B3644"/>
      <c r="C3644"/>
      <c r="D3644"/>
      <c r="E3644"/>
      <c r="F3644"/>
      <c r="G3644"/>
      <c r="H3644"/>
      <c r="I3644"/>
      <c r="J3644"/>
      <c r="K3644"/>
      <c r="L3644" s="2"/>
      <c r="M3644"/>
      <c r="N3644" s="2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s="1"/>
      <c r="AE3644" s="1"/>
      <c r="AF3644" s="1"/>
      <c r="AG3644"/>
      <c r="AK3644"/>
    </row>
    <row r="3645" spans="1:43" s="15" customFormat="1">
      <c r="A3645"/>
      <c r="B3645"/>
      <c r="C3645"/>
      <c r="D3645"/>
      <c r="E3645"/>
      <c r="F3645"/>
      <c r="G3645"/>
      <c r="H3645"/>
      <c r="I3645"/>
      <c r="J3645"/>
      <c r="K3645"/>
      <c r="L3645" s="2"/>
      <c r="M3645"/>
      <c r="N3645" s="2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s="1"/>
      <c r="AE3645" s="1"/>
      <c r="AF3645" s="1"/>
      <c r="AG3645"/>
      <c r="AK3645"/>
    </row>
    <row r="3646" spans="1:43" s="15" customFormat="1">
      <c r="A3646"/>
      <c r="B3646"/>
      <c r="C3646"/>
      <c r="D3646"/>
      <c r="E3646"/>
      <c r="F3646"/>
      <c r="G3646"/>
      <c r="H3646"/>
      <c r="I3646"/>
      <c r="J3646"/>
      <c r="K3646"/>
      <c r="L3646" s="2"/>
      <c r="M3646"/>
      <c r="N3646" s="2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s="1"/>
      <c r="AE3646" s="1"/>
      <c r="AF3646" s="1"/>
      <c r="AG3646"/>
      <c r="AK3646"/>
    </row>
    <row r="3647" spans="1:43" s="15" customFormat="1">
      <c r="A3647"/>
      <c r="B3647"/>
      <c r="C3647"/>
      <c r="D3647"/>
      <c r="E3647"/>
      <c r="F3647"/>
      <c r="G3647"/>
      <c r="H3647"/>
      <c r="I3647"/>
      <c r="J3647"/>
      <c r="K3647"/>
      <c r="L3647" s="2"/>
      <c r="M3647"/>
      <c r="N3647" s="2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s="1"/>
      <c r="AE3647" s="1"/>
      <c r="AF3647" s="1"/>
      <c r="AG3647"/>
      <c r="AK3647"/>
    </row>
    <row r="3648" spans="1:43" s="15" customFormat="1">
      <c r="A3648"/>
      <c r="B3648"/>
      <c r="C3648"/>
      <c r="D3648"/>
      <c r="E3648"/>
      <c r="F3648"/>
      <c r="G3648"/>
      <c r="H3648"/>
      <c r="I3648"/>
      <c r="J3648"/>
      <c r="K3648"/>
      <c r="L3648" s="2"/>
      <c r="M3648"/>
      <c r="N3648" s="2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s="1"/>
      <c r="AE3648" s="1"/>
      <c r="AF3648" s="1"/>
      <c r="AG3648"/>
      <c r="AH3648"/>
      <c r="AK3648"/>
    </row>
    <row r="3649" spans="1:44" s="15" customFormat="1">
      <c r="A3649"/>
      <c r="B3649"/>
      <c r="C3649"/>
      <c r="D3649"/>
      <c r="E3649"/>
      <c r="F3649"/>
      <c r="G3649"/>
      <c r="H3649"/>
      <c r="I3649"/>
      <c r="J3649"/>
      <c r="K3649"/>
      <c r="L3649" s="2"/>
      <c r="M3649"/>
      <c r="N3649" s="2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s="1"/>
      <c r="AE3649" s="1"/>
      <c r="AF3649" s="1"/>
      <c r="AG3649"/>
      <c r="AH3649"/>
      <c r="AK3649"/>
      <c r="AR3649"/>
    </row>
    <row r="3650" spans="1:44" s="15" customFormat="1">
      <c r="A3650"/>
      <c r="B3650"/>
      <c r="C3650"/>
      <c r="D3650"/>
      <c r="E3650"/>
      <c r="F3650"/>
      <c r="G3650"/>
      <c r="H3650"/>
      <c r="I3650"/>
      <c r="J3650"/>
      <c r="K3650"/>
      <c r="L3650" s="2"/>
      <c r="M3650"/>
      <c r="N3650" s="2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s="1"/>
      <c r="AE3650" s="1"/>
      <c r="AF3650" s="1"/>
      <c r="AG3650"/>
      <c r="AH3650"/>
      <c r="AK3650"/>
      <c r="AN3650"/>
      <c r="AR3650"/>
    </row>
    <row r="3651" spans="1:44" s="15" customFormat="1">
      <c r="A3651"/>
      <c r="B3651"/>
      <c r="C3651"/>
      <c r="D3651"/>
      <c r="E3651"/>
      <c r="F3651"/>
      <c r="G3651"/>
      <c r="H3651"/>
      <c r="I3651"/>
      <c r="J3651"/>
      <c r="K3651"/>
      <c r="L3651" s="2"/>
      <c r="M3651"/>
      <c r="N3651" s="2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s="1"/>
      <c r="AE3651" s="1"/>
      <c r="AF3651" s="1"/>
      <c r="AG3651"/>
      <c r="AH3651"/>
      <c r="AN3651"/>
      <c r="AR3651"/>
    </row>
    <row r="3652" spans="1:44" s="15" customFormat="1">
      <c r="A3652"/>
      <c r="B3652"/>
      <c r="C3652"/>
      <c r="D3652"/>
      <c r="E3652"/>
      <c r="F3652"/>
      <c r="G3652"/>
      <c r="H3652"/>
      <c r="I3652"/>
      <c r="J3652"/>
      <c r="K3652"/>
      <c r="L3652" s="2"/>
      <c r="M3652"/>
      <c r="N3652" s="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s="1"/>
      <c r="AE3652" s="1"/>
      <c r="AF3652" s="1"/>
      <c r="AG3652"/>
      <c r="AH3652"/>
      <c r="AN3652"/>
      <c r="AR3652"/>
    </row>
    <row r="3653" spans="1:44" s="15" customFormat="1">
      <c r="A3653"/>
      <c r="B3653"/>
      <c r="C3653"/>
      <c r="D3653"/>
      <c r="E3653"/>
      <c r="F3653"/>
      <c r="G3653"/>
      <c r="H3653"/>
      <c r="I3653"/>
      <c r="J3653"/>
      <c r="K3653"/>
      <c r="L3653" s="2"/>
      <c r="M3653"/>
      <c r="N3653" s="2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s="1"/>
      <c r="AE3653" s="1"/>
      <c r="AF3653" s="1"/>
      <c r="AG3653"/>
      <c r="AH3653"/>
      <c r="AI3653"/>
      <c r="AN3653"/>
      <c r="AR3653"/>
    </row>
    <row r="3654" spans="1:44" s="15" customFormat="1">
      <c r="A3654"/>
      <c r="B3654"/>
      <c r="C3654"/>
      <c r="D3654"/>
      <c r="E3654"/>
      <c r="F3654"/>
      <c r="G3654"/>
      <c r="H3654"/>
      <c r="I3654"/>
      <c r="J3654"/>
      <c r="K3654"/>
      <c r="L3654" s="2"/>
      <c r="M3654"/>
      <c r="N3654" s="2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s="1"/>
      <c r="AE3654" s="1"/>
      <c r="AF3654" s="1"/>
      <c r="AG3654"/>
      <c r="AH3654"/>
      <c r="AI3654"/>
      <c r="AM3654"/>
      <c r="AN3654"/>
    </row>
    <row r="3655" spans="1:44" s="15" customFormat="1">
      <c r="A3655"/>
      <c r="B3655"/>
      <c r="C3655"/>
      <c r="D3655"/>
      <c r="E3655"/>
      <c r="F3655"/>
      <c r="G3655"/>
      <c r="H3655"/>
      <c r="I3655"/>
      <c r="J3655"/>
      <c r="K3655"/>
      <c r="L3655" s="2"/>
      <c r="M3655"/>
      <c r="N3655" s="2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s="1"/>
      <c r="AE3655" s="1"/>
      <c r="AF3655" s="1"/>
      <c r="AG3655"/>
      <c r="AH3655"/>
      <c r="AI3655"/>
      <c r="AM3655"/>
      <c r="AN3655"/>
    </row>
    <row r="3656" spans="1:44" s="15" customFormat="1">
      <c r="A3656"/>
      <c r="B3656"/>
      <c r="C3656"/>
      <c r="D3656"/>
      <c r="E3656"/>
      <c r="F3656"/>
      <c r="G3656"/>
      <c r="H3656"/>
      <c r="I3656"/>
      <c r="J3656"/>
      <c r="K3656"/>
      <c r="L3656" s="2"/>
      <c r="M3656"/>
      <c r="N3656" s="2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s="1"/>
      <c r="AE3656" s="1"/>
      <c r="AF3656" s="1"/>
      <c r="AG3656"/>
      <c r="AH3656"/>
      <c r="AI3656"/>
      <c r="AM3656"/>
      <c r="AN3656"/>
    </row>
    <row r="3657" spans="1:44">
      <c r="AJ3657" s="15"/>
      <c r="AK3657" s="15"/>
      <c r="AO3657" s="15"/>
      <c r="AP3657" s="15"/>
      <c r="AQ3657" s="15"/>
      <c r="AR3657" s="15"/>
    </row>
    <row r="3658" spans="1:44">
      <c r="AI3658" s="15"/>
      <c r="AJ3658" s="15"/>
      <c r="AK3658" s="15"/>
      <c r="AM3658" s="15"/>
      <c r="AN3658" s="15"/>
      <c r="AO3658" s="15"/>
      <c r="AP3658" s="15"/>
      <c r="AQ3658" s="15"/>
      <c r="AR3658" s="15"/>
    </row>
    <row r="3659" spans="1:44">
      <c r="AI3659" s="15"/>
      <c r="AJ3659" s="15"/>
      <c r="AK3659" s="15"/>
      <c r="AM3659" s="15"/>
      <c r="AN3659" s="15"/>
      <c r="AO3659" s="15"/>
      <c r="AP3659" s="15"/>
      <c r="AQ3659" s="15"/>
      <c r="AR3659" s="15"/>
    </row>
    <row r="3660" spans="1:44">
      <c r="AI3660" s="15"/>
      <c r="AJ3660" s="15"/>
      <c r="AK3660" s="15"/>
      <c r="AM3660" s="15"/>
      <c r="AN3660" s="15"/>
      <c r="AO3660" s="15"/>
      <c r="AP3660" s="15"/>
      <c r="AQ3660" s="15"/>
      <c r="AR3660" s="15"/>
    </row>
    <row r="3661" spans="1:44">
      <c r="AI3661" s="15"/>
      <c r="AJ3661" s="15"/>
      <c r="AK3661" s="15"/>
      <c r="AM3661" s="15"/>
      <c r="AN3661" s="15"/>
      <c r="AO3661" s="15"/>
      <c r="AP3661" s="15"/>
      <c r="AQ3661" s="15"/>
      <c r="AR3661" s="15"/>
    </row>
    <row r="3662" spans="1:44" s="15" customFormat="1">
      <c r="A3662"/>
      <c r="B3662"/>
      <c r="C3662"/>
      <c r="D3662"/>
      <c r="E3662"/>
      <c r="F3662"/>
      <c r="G3662"/>
      <c r="H3662"/>
      <c r="I3662"/>
      <c r="J3662"/>
      <c r="K3662"/>
      <c r="L3662" s="2"/>
      <c r="M3662"/>
      <c r="N3662" s="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s="1"/>
      <c r="AE3662" s="1"/>
      <c r="AF3662" s="1"/>
      <c r="AG3662"/>
      <c r="AH3662"/>
      <c r="AL3662"/>
    </row>
    <row r="3663" spans="1:44" s="15" customFormat="1">
      <c r="A3663"/>
      <c r="B3663"/>
      <c r="C3663"/>
      <c r="D3663"/>
      <c r="E3663"/>
      <c r="F3663"/>
      <c r="G3663"/>
      <c r="H3663"/>
      <c r="I3663"/>
      <c r="J3663"/>
      <c r="K3663"/>
      <c r="L3663" s="2"/>
      <c r="M3663"/>
      <c r="N3663" s="2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s="1"/>
      <c r="AE3663" s="1"/>
      <c r="AF3663" s="1"/>
      <c r="AG3663"/>
      <c r="AH3663"/>
      <c r="AL3663"/>
    </row>
    <row r="3664" spans="1:44" s="15" customFormat="1">
      <c r="A3664"/>
      <c r="B3664"/>
      <c r="C3664"/>
      <c r="D3664"/>
      <c r="E3664"/>
      <c r="F3664"/>
      <c r="G3664"/>
      <c r="H3664"/>
      <c r="I3664"/>
      <c r="J3664"/>
      <c r="K3664"/>
      <c r="L3664" s="2"/>
      <c r="M3664"/>
      <c r="N3664" s="2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s="1"/>
      <c r="AE3664" s="1"/>
      <c r="AF3664" s="1"/>
      <c r="AG3664"/>
      <c r="AH3664"/>
    </row>
    <row r="3665" spans="1:43" s="15" customFormat="1">
      <c r="A3665"/>
      <c r="B3665"/>
      <c r="C3665"/>
      <c r="D3665"/>
      <c r="E3665"/>
      <c r="F3665"/>
      <c r="G3665"/>
      <c r="H3665"/>
      <c r="I3665"/>
      <c r="J3665"/>
      <c r="K3665"/>
      <c r="L3665" s="2"/>
      <c r="M3665"/>
      <c r="N3665" s="2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s="1"/>
      <c r="AE3665" s="1"/>
      <c r="AF3665" s="1"/>
      <c r="AG3665"/>
      <c r="AH3665"/>
    </row>
    <row r="3666" spans="1:43" s="15" customFormat="1">
      <c r="A3666"/>
      <c r="B3666"/>
      <c r="C3666"/>
      <c r="D3666"/>
      <c r="E3666"/>
      <c r="F3666"/>
      <c r="G3666"/>
      <c r="H3666"/>
      <c r="I3666"/>
      <c r="J3666"/>
      <c r="K3666"/>
      <c r="L3666" s="2"/>
      <c r="M3666"/>
      <c r="N3666" s="2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s="1"/>
      <c r="AE3666" s="1"/>
      <c r="AF3666" s="1"/>
      <c r="AG3666"/>
      <c r="AH3666"/>
    </row>
    <row r="3667" spans="1:43" s="15" customFormat="1">
      <c r="A3667"/>
      <c r="B3667"/>
      <c r="C3667"/>
      <c r="D3667"/>
      <c r="E3667"/>
      <c r="F3667"/>
      <c r="G3667"/>
      <c r="H3667"/>
      <c r="I3667"/>
      <c r="J3667"/>
      <c r="K3667"/>
      <c r="L3667" s="2"/>
      <c r="M3667"/>
      <c r="N3667" s="2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s="1"/>
      <c r="AE3667" s="1"/>
      <c r="AF3667" s="1"/>
      <c r="AG3667"/>
      <c r="AH3667"/>
    </row>
    <row r="3668" spans="1:43" s="15" customFormat="1">
      <c r="A3668"/>
      <c r="B3668"/>
      <c r="C3668"/>
      <c r="D3668"/>
      <c r="E3668"/>
      <c r="F3668"/>
      <c r="G3668"/>
      <c r="H3668"/>
      <c r="I3668"/>
      <c r="J3668"/>
      <c r="K3668"/>
      <c r="L3668" s="2"/>
      <c r="M3668"/>
      <c r="N3668" s="2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s="1"/>
      <c r="AE3668" s="1"/>
      <c r="AF3668" s="1"/>
      <c r="AG3668"/>
      <c r="AH3668"/>
    </row>
    <row r="3669" spans="1:43" s="15" customFormat="1">
      <c r="A3669"/>
      <c r="B3669"/>
      <c r="C3669"/>
      <c r="D3669"/>
      <c r="E3669"/>
      <c r="F3669"/>
      <c r="G3669"/>
      <c r="H3669"/>
      <c r="I3669"/>
      <c r="J3669"/>
      <c r="K3669"/>
      <c r="L3669" s="2"/>
      <c r="M3669"/>
      <c r="N3669" s="2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s="1"/>
      <c r="AE3669" s="1"/>
      <c r="AF3669" s="1"/>
      <c r="AG3669"/>
      <c r="AH3669"/>
    </row>
    <row r="3670" spans="1:43" s="15" customFormat="1">
      <c r="A3670"/>
      <c r="B3670"/>
      <c r="C3670"/>
      <c r="D3670"/>
      <c r="E3670"/>
      <c r="F3670"/>
      <c r="G3670"/>
      <c r="H3670"/>
      <c r="I3670"/>
      <c r="J3670"/>
      <c r="K3670"/>
      <c r="L3670" s="2"/>
      <c r="M3670"/>
      <c r="N3670" s="2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s="1"/>
      <c r="AE3670" s="1"/>
      <c r="AF3670" s="1"/>
      <c r="AG3670"/>
      <c r="AH3670"/>
    </row>
    <row r="3671" spans="1:43" s="15" customFormat="1">
      <c r="A3671"/>
      <c r="B3671"/>
      <c r="C3671"/>
      <c r="D3671"/>
      <c r="E3671"/>
      <c r="F3671"/>
      <c r="G3671"/>
      <c r="H3671"/>
      <c r="I3671"/>
      <c r="J3671"/>
      <c r="K3671"/>
      <c r="L3671" s="2"/>
      <c r="M3671"/>
      <c r="N3671" s="2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s="1"/>
      <c r="AE3671" s="1"/>
      <c r="AF3671" s="1"/>
      <c r="AG3671"/>
      <c r="AH3671"/>
      <c r="AO3671"/>
    </row>
    <row r="3672" spans="1:43" s="15" customFormat="1">
      <c r="A3672"/>
      <c r="B3672"/>
      <c r="C3672"/>
      <c r="D3672"/>
      <c r="E3672"/>
      <c r="F3672"/>
      <c r="G3672"/>
      <c r="H3672"/>
      <c r="I3672"/>
      <c r="J3672"/>
      <c r="K3672"/>
      <c r="L3672" s="2"/>
      <c r="M3672"/>
      <c r="N3672" s="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s="1"/>
      <c r="AE3672" s="1"/>
      <c r="AF3672" s="1"/>
      <c r="AG3672"/>
      <c r="AH3672"/>
      <c r="AO3672"/>
    </row>
    <row r="3673" spans="1:43" s="15" customFormat="1">
      <c r="A3673"/>
      <c r="B3673"/>
      <c r="C3673"/>
      <c r="D3673"/>
      <c r="E3673"/>
      <c r="F3673"/>
      <c r="G3673"/>
      <c r="H3673"/>
      <c r="I3673"/>
      <c r="J3673"/>
      <c r="K3673"/>
      <c r="L3673" s="2"/>
      <c r="M3673"/>
      <c r="N3673" s="2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s="1"/>
      <c r="AE3673" s="1"/>
      <c r="AF3673" s="1"/>
      <c r="AG3673"/>
      <c r="AH3673"/>
      <c r="AO3673"/>
    </row>
    <row r="3674" spans="1:43" s="15" customFormat="1">
      <c r="A3674"/>
      <c r="B3674"/>
      <c r="C3674"/>
      <c r="D3674"/>
      <c r="E3674"/>
      <c r="F3674"/>
      <c r="G3674"/>
      <c r="H3674"/>
      <c r="I3674"/>
      <c r="J3674"/>
      <c r="K3674"/>
      <c r="L3674" s="2"/>
      <c r="M3674"/>
      <c r="N3674" s="2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s="1"/>
      <c r="AE3674" s="1"/>
      <c r="AF3674" s="1"/>
      <c r="AG3674"/>
      <c r="AH3674"/>
      <c r="AJ3674"/>
      <c r="AO3674"/>
    </row>
    <row r="3675" spans="1:43" s="15" customFormat="1">
      <c r="A3675"/>
      <c r="B3675"/>
      <c r="C3675"/>
      <c r="D3675"/>
      <c r="E3675"/>
      <c r="F3675"/>
      <c r="G3675"/>
      <c r="H3675"/>
      <c r="I3675"/>
      <c r="J3675"/>
      <c r="K3675"/>
      <c r="L3675" s="2"/>
      <c r="M3675"/>
      <c r="N3675" s="2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s="1"/>
      <c r="AE3675" s="1"/>
      <c r="AF3675" s="1"/>
      <c r="AG3675"/>
      <c r="AH3675"/>
      <c r="AJ3675"/>
      <c r="AO3675"/>
    </row>
    <row r="3676" spans="1:43" s="15" customFormat="1">
      <c r="A3676"/>
      <c r="B3676"/>
      <c r="C3676"/>
      <c r="D3676"/>
      <c r="E3676"/>
      <c r="F3676"/>
      <c r="G3676"/>
      <c r="H3676"/>
      <c r="I3676"/>
      <c r="J3676"/>
      <c r="K3676"/>
      <c r="L3676" s="2"/>
      <c r="M3676"/>
      <c r="N3676" s="2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s="1"/>
      <c r="AE3676" s="1"/>
      <c r="AF3676" s="1"/>
      <c r="AG3676"/>
      <c r="AH3676"/>
      <c r="AJ3676"/>
      <c r="AO3676"/>
    </row>
    <row r="3677" spans="1:43" s="15" customFormat="1">
      <c r="A3677"/>
      <c r="B3677"/>
      <c r="C3677"/>
      <c r="D3677"/>
      <c r="E3677"/>
      <c r="F3677"/>
      <c r="G3677"/>
      <c r="H3677"/>
      <c r="I3677"/>
      <c r="J3677"/>
      <c r="K3677"/>
      <c r="L3677" s="2"/>
      <c r="M3677"/>
      <c r="N3677" s="2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s="1"/>
      <c r="AE3677" s="1"/>
      <c r="AF3677" s="1"/>
      <c r="AG3677"/>
      <c r="AH3677"/>
      <c r="AJ3677"/>
      <c r="AO3677"/>
      <c r="AP3677"/>
      <c r="AQ3677"/>
    </row>
    <row r="3678" spans="1:43" s="15" customFormat="1">
      <c r="A3678"/>
      <c r="B3678"/>
      <c r="C3678"/>
      <c r="D3678"/>
      <c r="E3678"/>
      <c r="F3678"/>
      <c r="G3678"/>
      <c r="H3678"/>
      <c r="I3678"/>
      <c r="J3678"/>
      <c r="K3678"/>
      <c r="L3678" s="2"/>
      <c r="M3678"/>
      <c r="N3678" s="2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s="1"/>
      <c r="AE3678" s="1"/>
      <c r="AF3678" s="1"/>
      <c r="AG3678"/>
      <c r="AH3678"/>
      <c r="AJ3678"/>
      <c r="AO3678"/>
      <c r="AP3678"/>
      <c r="AQ3678"/>
    </row>
    <row r="3679" spans="1:43" s="15" customFormat="1">
      <c r="A3679"/>
      <c r="B3679"/>
      <c r="C3679"/>
      <c r="D3679"/>
      <c r="E3679"/>
      <c r="F3679"/>
      <c r="G3679"/>
      <c r="H3679"/>
      <c r="I3679"/>
      <c r="J3679"/>
      <c r="K3679"/>
      <c r="L3679" s="2"/>
      <c r="M3679"/>
      <c r="N3679" s="2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s="1"/>
      <c r="AE3679" s="1"/>
      <c r="AF3679" s="1"/>
      <c r="AG3679"/>
      <c r="AH3679"/>
      <c r="AJ3679"/>
      <c r="AP3679"/>
      <c r="AQ3679"/>
    </row>
    <row r="3680" spans="1:43" s="15" customFormat="1">
      <c r="A3680"/>
      <c r="B3680"/>
      <c r="C3680"/>
      <c r="D3680"/>
      <c r="E3680"/>
      <c r="F3680"/>
      <c r="G3680"/>
      <c r="H3680"/>
      <c r="I3680"/>
      <c r="J3680"/>
      <c r="K3680"/>
      <c r="L3680" s="2"/>
      <c r="M3680"/>
      <c r="N3680" s="2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s="1"/>
      <c r="AE3680" s="1"/>
      <c r="AF3680" s="1"/>
      <c r="AG3680"/>
      <c r="AH3680"/>
      <c r="AJ3680"/>
      <c r="AP3680"/>
      <c r="AQ3680"/>
    </row>
    <row r="3681" spans="1:44" s="15" customFormat="1">
      <c r="A3681"/>
      <c r="B3681"/>
      <c r="C3681"/>
      <c r="D3681"/>
      <c r="E3681"/>
      <c r="F3681"/>
      <c r="G3681"/>
      <c r="H3681"/>
      <c r="I3681"/>
      <c r="J3681"/>
      <c r="K3681"/>
      <c r="L3681" s="2"/>
      <c r="M3681"/>
      <c r="N3681" s="2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s="1"/>
      <c r="AE3681" s="1"/>
      <c r="AF3681" s="1"/>
      <c r="AG3681"/>
      <c r="AH3681"/>
      <c r="AP3681"/>
      <c r="AQ3681"/>
    </row>
    <row r="3682" spans="1:44" s="15" customFormat="1">
      <c r="A3682"/>
      <c r="B3682"/>
      <c r="C3682"/>
      <c r="D3682"/>
      <c r="E3682"/>
      <c r="F3682"/>
      <c r="G3682"/>
      <c r="H3682"/>
      <c r="I3682"/>
      <c r="J3682"/>
      <c r="K3682"/>
      <c r="L3682" s="2"/>
      <c r="M3682"/>
      <c r="N3682" s="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s="1"/>
      <c r="AE3682" s="1"/>
      <c r="AF3682" s="1"/>
      <c r="AG3682"/>
      <c r="AH3682"/>
      <c r="AP3682"/>
      <c r="AQ3682"/>
    </row>
    <row r="3683" spans="1:44" s="15" customFormat="1">
      <c r="A3683"/>
      <c r="B3683"/>
      <c r="C3683"/>
      <c r="D3683"/>
      <c r="E3683"/>
      <c r="F3683"/>
      <c r="G3683"/>
      <c r="H3683"/>
      <c r="I3683"/>
      <c r="J3683"/>
      <c r="K3683"/>
      <c r="L3683" s="2"/>
      <c r="M3683"/>
      <c r="N3683" s="2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s="1"/>
      <c r="AE3683" s="1"/>
      <c r="AF3683" s="1"/>
      <c r="AG3683"/>
      <c r="AH3683"/>
      <c r="AP3683"/>
      <c r="AQ3683"/>
    </row>
    <row r="3684" spans="1:44" s="15" customFormat="1">
      <c r="A3684"/>
      <c r="B3684"/>
      <c r="C3684"/>
      <c r="D3684"/>
      <c r="E3684"/>
      <c r="F3684"/>
      <c r="G3684"/>
      <c r="H3684"/>
      <c r="I3684"/>
      <c r="J3684"/>
      <c r="K3684"/>
      <c r="L3684" s="2"/>
      <c r="M3684"/>
      <c r="N3684" s="2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s="1"/>
      <c r="AE3684" s="1"/>
      <c r="AF3684" s="1"/>
      <c r="AG3684"/>
      <c r="AH3684"/>
      <c r="AP3684"/>
      <c r="AQ3684"/>
    </row>
    <row r="3685" spans="1:44" s="15" customFormat="1">
      <c r="A3685"/>
      <c r="B3685"/>
      <c r="C3685"/>
      <c r="D3685"/>
      <c r="E3685"/>
      <c r="F3685"/>
      <c r="G3685"/>
      <c r="H3685"/>
      <c r="I3685"/>
      <c r="J3685"/>
      <c r="K3685"/>
      <c r="L3685" s="2"/>
      <c r="M3685"/>
      <c r="N3685" s="2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s="1"/>
      <c r="AE3685" s="1"/>
      <c r="AF3685" s="1"/>
      <c r="AG3685"/>
      <c r="AH3685"/>
    </row>
    <row r="3686" spans="1:44" s="15" customFormat="1">
      <c r="A3686"/>
      <c r="B3686"/>
      <c r="C3686"/>
      <c r="D3686"/>
      <c r="E3686"/>
      <c r="F3686"/>
      <c r="G3686"/>
      <c r="H3686"/>
      <c r="I3686"/>
      <c r="J3686"/>
      <c r="K3686"/>
      <c r="L3686" s="2"/>
      <c r="M3686"/>
      <c r="N3686" s="2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s="1"/>
      <c r="AE3686" s="1"/>
      <c r="AF3686" s="1"/>
      <c r="AG3686"/>
      <c r="AH3686"/>
    </row>
    <row r="3687" spans="1:44" s="15" customFormat="1">
      <c r="A3687"/>
      <c r="B3687"/>
      <c r="C3687"/>
      <c r="D3687"/>
      <c r="E3687"/>
      <c r="F3687"/>
      <c r="G3687"/>
      <c r="H3687"/>
      <c r="I3687"/>
      <c r="J3687"/>
      <c r="K3687"/>
      <c r="L3687" s="2"/>
      <c r="M3687"/>
      <c r="N3687" s="2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s="1"/>
      <c r="AE3687" s="1"/>
      <c r="AF3687" s="1"/>
      <c r="AG3687"/>
      <c r="AH3687"/>
      <c r="AK3687"/>
    </row>
    <row r="3688" spans="1:44" s="15" customFormat="1">
      <c r="A3688"/>
      <c r="B3688"/>
      <c r="C3688"/>
      <c r="D3688"/>
      <c r="E3688"/>
      <c r="F3688"/>
      <c r="G3688"/>
      <c r="H3688"/>
      <c r="I3688"/>
      <c r="J3688"/>
      <c r="K3688"/>
      <c r="L3688" s="2"/>
      <c r="M3688"/>
      <c r="N3688" s="2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s="1"/>
      <c r="AE3688" s="1"/>
      <c r="AF3688" s="1"/>
      <c r="AG3688"/>
      <c r="AH3688"/>
      <c r="AK3688"/>
    </row>
    <row r="3689" spans="1:44" s="15" customFormat="1">
      <c r="A3689"/>
      <c r="B3689"/>
      <c r="C3689"/>
      <c r="D3689"/>
      <c r="E3689"/>
      <c r="F3689"/>
      <c r="G3689"/>
      <c r="H3689"/>
      <c r="I3689"/>
      <c r="J3689"/>
      <c r="K3689"/>
      <c r="L3689" s="2"/>
      <c r="M3689"/>
      <c r="N3689" s="2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s="1"/>
      <c r="AE3689" s="1"/>
      <c r="AF3689" s="1"/>
      <c r="AG3689"/>
      <c r="AH3689"/>
      <c r="AK3689"/>
    </row>
    <row r="3690" spans="1:44" s="15" customFormat="1">
      <c r="A3690"/>
      <c r="B3690"/>
      <c r="C3690"/>
      <c r="D3690"/>
      <c r="E3690"/>
      <c r="F3690"/>
      <c r="G3690"/>
      <c r="H3690"/>
      <c r="I3690"/>
      <c r="J3690"/>
      <c r="K3690"/>
      <c r="L3690" s="2"/>
      <c r="M3690"/>
      <c r="N3690" s="2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s="1"/>
      <c r="AE3690" s="1"/>
      <c r="AF3690" s="1"/>
      <c r="AG3690"/>
      <c r="AH3690"/>
      <c r="AK3690"/>
      <c r="AR3690"/>
    </row>
    <row r="3691" spans="1:44" s="15" customFormat="1">
      <c r="A3691"/>
      <c r="B3691"/>
      <c r="C3691"/>
      <c r="D3691"/>
      <c r="E3691"/>
      <c r="F3691"/>
      <c r="G3691"/>
      <c r="H3691"/>
      <c r="I3691"/>
      <c r="J3691"/>
      <c r="K3691"/>
      <c r="L3691" s="2"/>
      <c r="M3691"/>
      <c r="N3691" s="2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s="1"/>
      <c r="AE3691" s="1"/>
      <c r="AF3691" s="1"/>
      <c r="AG3691"/>
      <c r="AH3691"/>
      <c r="AK3691"/>
      <c r="AR3691"/>
    </row>
    <row r="3692" spans="1:44" s="15" customFormat="1">
      <c r="A3692"/>
      <c r="B3692"/>
      <c r="C3692"/>
      <c r="D3692"/>
      <c r="E3692"/>
      <c r="F3692"/>
      <c r="G3692"/>
      <c r="H3692"/>
      <c r="I3692"/>
      <c r="J3692"/>
      <c r="K3692"/>
      <c r="L3692" s="2"/>
      <c r="M3692"/>
      <c r="N3692" s="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s="1"/>
      <c r="AE3692" s="1"/>
      <c r="AF3692" s="1"/>
      <c r="AG3692"/>
      <c r="AH3692"/>
      <c r="AK3692"/>
      <c r="AR3692"/>
    </row>
    <row r="3693" spans="1:44" s="15" customFormat="1">
      <c r="A3693"/>
      <c r="B3693"/>
      <c r="C3693"/>
      <c r="D3693"/>
      <c r="E3693"/>
      <c r="F3693"/>
      <c r="G3693"/>
      <c r="H3693"/>
      <c r="I3693"/>
      <c r="J3693"/>
      <c r="K3693"/>
      <c r="L3693" s="2"/>
      <c r="M3693"/>
      <c r="N3693" s="2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s="1"/>
      <c r="AE3693" s="1"/>
      <c r="AF3693" s="1"/>
      <c r="AG3693"/>
      <c r="AH3693"/>
      <c r="AR3693"/>
    </row>
    <row r="3694" spans="1:44" s="15" customFormat="1">
      <c r="A3694"/>
      <c r="B3694"/>
      <c r="C3694"/>
      <c r="D3694"/>
      <c r="E3694"/>
      <c r="F3694"/>
      <c r="G3694"/>
      <c r="H3694"/>
      <c r="I3694"/>
      <c r="J3694"/>
      <c r="K3694"/>
      <c r="L3694" s="2"/>
      <c r="M3694"/>
      <c r="N3694" s="2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s="1"/>
      <c r="AE3694" s="1"/>
      <c r="AF3694" s="1"/>
      <c r="AG3694"/>
      <c r="AH3694"/>
      <c r="AI3694"/>
      <c r="AM3694"/>
      <c r="AN3694"/>
      <c r="AR3694"/>
    </row>
    <row r="3695" spans="1:44" s="15" customFormat="1">
      <c r="A3695"/>
      <c r="B3695"/>
      <c r="C3695"/>
      <c r="D3695"/>
      <c r="E3695"/>
      <c r="F3695"/>
      <c r="G3695"/>
      <c r="H3695"/>
      <c r="I3695"/>
      <c r="J3695"/>
      <c r="K3695"/>
      <c r="L3695" s="2"/>
      <c r="M3695"/>
      <c r="N3695" s="2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s="1"/>
      <c r="AE3695" s="1"/>
      <c r="AF3695" s="1"/>
      <c r="AG3695"/>
      <c r="AH3695"/>
      <c r="AI3695"/>
      <c r="AM3695"/>
      <c r="AN3695"/>
      <c r="AR3695"/>
    </row>
    <row r="3696" spans="1:44" s="15" customFormat="1">
      <c r="A3696"/>
      <c r="B3696"/>
      <c r="C3696"/>
      <c r="D3696"/>
      <c r="E3696"/>
      <c r="F3696"/>
      <c r="G3696"/>
      <c r="H3696"/>
      <c r="I3696"/>
      <c r="J3696"/>
      <c r="K3696"/>
      <c r="L3696" s="2"/>
      <c r="M3696"/>
      <c r="N3696" s="2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s="1"/>
      <c r="AE3696" s="1"/>
      <c r="AF3696" s="1"/>
      <c r="AG3696"/>
      <c r="AH3696"/>
      <c r="AI3696"/>
      <c r="AM3696"/>
      <c r="AN3696"/>
      <c r="AR3696"/>
    </row>
    <row r="3697" spans="1:44" s="15" customFormat="1">
      <c r="A3697"/>
      <c r="B3697"/>
      <c r="C3697"/>
      <c r="D3697"/>
      <c r="E3697"/>
      <c r="F3697"/>
      <c r="G3697"/>
      <c r="H3697"/>
      <c r="I3697"/>
      <c r="J3697"/>
      <c r="K3697"/>
      <c r="L3697" s="2"/>
      <c r="M3697"/>
      <c r="N3697" s="2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s="1"/>
      <c r="AE3697" s="1"/>
      <c r="AF3697" s="1"/>
      <c r="AG3697"/>
      <c r="AH3697"/>
      <c r="AI3697"/>
      <c r="AM3697"/>
      <c r="AN3697"/>
      <c r="AR3697"/>
    </row>
    <row r="3698" spans="1:44">
      <c r="AJ3698" s="15"/>
      <c r="AK3698" s="15"/>
      <c r="AL3698" s="15"/>
      <c r="AN3698" s="15"/>
      <c r="AO3698" s="15"/>
      <c r="AP3698" s="15"/>
      <c r="AQ3698" s="15"/>
      <c r="AR3698" s="15"/>
    </row>
    <row r="3699" spans="1:44">
      <c r="AJ3699" s="15"/>
      <c r="AK3699" s="15"/>
      <c r="AL3699" s="15"/>
      <c r="AN3699" s="15"/>
      <c r="AO3699" s="15"/>
      <c r="AP3699" s="15"/>
      <c r="AQ3699" s="15"/>
      <c r="AR3699" s="15"/>
    </row>
    <row r="3700" spans="1:44">
      <c r="AJ3700" s="15"/>
      <c r="AK3700" s="15"/>
      <c r="AM3700" s="15"/>
      <c r="AN3700" s="15"/>
      <c r="AO3700" s="15"/>
      <c r="AP3700" s="15"/>
      <c r="AQ3700" s="15"/>
      <c r="AR3700" s="15"/>
    </row>
    <row r="3701" spans="1:44">
      <c r="AI3701" s="15"/>
      <c r="AJ3701" s="15"/>
      <c r="AK3701" s="15"/>
      <c r="AM3701" s="15"/>
      <c r="AN3701" s="15"/>
      <c r="AO3701" s="15"/>
      <c r="AP3701" s="15"/>
      <c r="AQ3701" s="15"/>
      <c r="AR3701" s="15"/>
    </row>
    <row r="3702" spans="1:44">
      <c r="AI3702" s="15"/>
      <c r="AJ3702" s="15"/>
      <c r="AK3702" s="15"/>
      <c r="AM3702" s="15"/>
      <c r="AN3702" s="15"/>
      <c r="AO3702" s="15"/>
      <c r="AP3702" s="15"/>
      <c r="AQ3702" s="15"/>
      <c r="AR3702" s="15"/>
    </row>
    <row r="3703" spans="1:44">
      <c r="AI3703" s="15"/>
      <c r="AJ3703" s="15"/>
      <c r="AK3703" s="15"/>
      <c r="AM3703" s="15"/>
      <c r="AN3703" s="15"/>
      <c r="AO3703" s="15"/>
      <c r="AP3703" s="15"/>
      <c r="AQ3703" s="15"/>
      <c r="AR3703" s="15"/>
    </row>
    <row r="3704" spans="1:44">
      <c r="AI3704" s="15"/>
      <c r="AJ3704" s="15"/>
      <c r="AK3704" s="15"/>
      <c r="AM3704" s="15"/>
      <c r="AN3704" s="15"/>
      <c r="AO3704" s="15"/>
      <c r="AP3704" s="15"/>
      <c r="AQ3704" s="15"/>
      <c r="AR3704" s="15"/>
    </row>
    <row r="3705" spans="1:44">
      <c r="AI3705" s="15"/>
      <c r="AJ3705" s="15"/>
      <c r="AK3705" s="15"/>
      <c r="AM3705" s="15"/>
      <c r="AN3705" s="15"/>
      <c r="AO3705" s="15"/>
      <c r="AP3705" s="15"/>
      <c r="AQ3705" s="15"/>
      <c r="AR3705" s="15"/>
    </row>
    <row r="3706" spans="1:44" s="15" customFormat="1">
      <c r="A3706"/>
      <c r="B3706"/>
      <c r="C3706"/>
      <c r="D3706"/>
      <c r="E3706"/>
      <c r="F3706"/>
      <c r="G3706"/>
      <c r="H3706"/>
      <c r="I3706"/>
      <c r="J3706"/>
      <c r="K3706"/>
      <c r="L3706" s="2"/>
      <c r="M3706"/>
      <c r="N3706" s="2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s="1"/>
      <c r="AE3706" s="1"/>
      <c r="AF3706" s="1"/>
      <c r="AG3706"/>
      <c r="AH3706"/>
      <c r="AL3706"/>
    </row>
    <row r="3707" spans="1:44" s="15" customFormat="1">
      <c r="A3707"/>
      <c r="B3707"/>
      <c r="C3707"/>
      <c r="D3707"/>
      <c r="E3707"/>
      <c r="F3707"/>
      <c r="G3707"/>
      <c r="H3707"/>
      <c r="I3707"/>
      <c r="J3707"/>
      <c r="K3707"/>
      <c r="L3707" s="2"/>
      <c r="M3707"/>
      <c r="N3707" s="2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s="1"/>
      <c r="AE3707" s="1"/>
      <c r="AF3707" s="1"/>
      <c r="AG3707"/>
      <c r="AH3707"/>
    </row>
    <row r="3708" spans="1:44" s="15" customFormat="1">
      <c r="A3708"/>
      <c r="B3708"/>
      <c r="C3708"/>
      <c r="D3708"/>
      <c r="E3708"/>
      <c r="F3708"/>
      <c r="G3708"/>
      <c r="H3708"/>
      <c r="I3708"/>
      <c r="J3708"/>
      <c r="K3708"/>
      <c r="L3708" s="2"/>
      <c r="M3708"/>
      <c r="N3708" s="2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s="1"/>
      <c r="AE3708" s="1"/>
      <c r="AF3708" s="1"/>
      <c r="AG3708"/>
      <c r="AH3708"/>
    </row>
    <row r="3709" spans="1:44" s="15" customFormat="1">
      <c r="A3709"/>
      <c r="B3709"/>
      <c r="C3709"/>
      <c r="D3709"/>
      <c r="E3709"/>
      <c r="F3709"/>
      <c r="G3709"/>
      <c r="H3709"/>
      <c r="I3709"/>
      <c r="J3709"/>
      <c r="K3709"/>
      <c r="L3709" s="2"/>
      <c r="M3709"/>
      <c r="N3709" s="2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s="1"/>
      <c r="AE3709" s="1"/>
      <c r="AF3709" s="1"/>
      <c r="AG3709"/>
      <c r="AH3709"/>
    </row>
    <row r="3710" spans="1:44" s="15" customFormat="1">
      <c r="A3710"/>
      <c r="B3710"/>
      <c r="C3710"/>
      <c r="D3710"/>
      <c r="E3710"/>
      <c r="F3710"/>
      <c r="G3710"/>
      <c r="H3710"/>
      <c r="I3710"/>
      <c r="J3710"/>
      <c r="K3710"/>
      <c r="L3710" s="2"/>
      <c r="M3710"/>
      <c r="N3710" s="2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s="1"/>
      <c r="AE3710" s="1"/>
      <c r="AF3710" s="1"/>
      <c r="AG3710"/>
      <c r="AH3710"/>
    </row>
    <row r="3711" spans="1:44" s="15" customFormat="1">
      <c r="A3711"/>
      <c r="B3711"/>
      <c r="C3711"/>
      <c r="D3711"/>
      <c r="E3711"/>
      <c r="F3711"/>
      <c r="G3711"/>
      <c r="H3711"/>
      <c r="I3711"/>
      <c r="J3711"/>
      <c r="K3711"/>
      <c r="L3711" s="2"/>
      <c r="M3711"/>
      <c r="N3711" s="2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s="1"/>
      <c r="AE3711" s="1"/>
      <c r="AF3711" s="1"/>
      <c r="AG3711"/>
      <c r="AH3711"/>
    </row>
    <row r="3712" spans="1:44" s="15" customFormat="1">
      <c r="A3712"/>
      <c r="B3712"/>
      <c r="C3712"/>
      <c r="D3712"/>
      <c r="E3712"/>
      <c r="F3712"/>
      <c r="G3712"/>
      <c r="H3712"/>
      <c r="I3712"/>
      <c r="J3712"/>
      <c r="K3712"/>
      <c r="L3712" s="2"/>
      <c r="M3712"/>
      <c r="N3712" s="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s="1"/>
      <c r="AE3712" s="1"/>
      <c r="AF3712" s="1"/>
      <c r="AG3712"/>
      <c r="AH3712"/>
    </row>
    <row r="3713" spans="1:43" s="15" customFormat="1">
      <c r="A3713"/>
      <c r="B3713"/>
      <c r="C3713"/>
      <c r="D3713"/>
      <c r="E3713"/>
      <c r="F3713"/>
      <c r="G3713"/>
      <c r="H3713"/>
      <c r="I3713"/>
      <c r="J3713"/>
      <c r="K3713"/>
      <c r="L3713" s="2"/>
      <c r="M3713"/>
      <c r="N3713" s="2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s="1"/>
      <c r="AE3713" s="1"/>
      <c r="AF3713" s="1"/>
      <c r="AG3713"/>
      <c r="AH3713"/>
    </row>
    <row r="3714" spans="1:43" s="15" customFormat="1">
      <c r="A3714"/>
      <c r="B3714"/>
      <c r="C3714"/>
      <c r="D3714"/>
      <c r="E3714"/>
      <c r="F3714"/>
      <c r="G3714"/>
      <c r="H3714"/>
      <c r="I3714"/>
      <c r="J3714"/>
      <c r="K3714"/>
      <c r="L3714" s="2"/>
      <c r="M3714"/>
      <c r="N3714" s="2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s="1"/>
      <c r="AE3714" s="1"/>
      <c r="AF3714" s="1"/>
      <c r="AG3714"/>
      <c r="AH3714"/>
    </row>
    <row r="3715" spans="1:43" s="15" customFormat="1">
      <c r="A3715"/>
      <c r="B3715"/>
      <c r="C3715"/>
      <c r="D3715"/>
      <c r="E3715"/>
      <c r="F3715"/>
      <c r="G3715"/>
      <c r="H3715"/>
      <c r="I3715"/>
      <c r="J3715"/>
      <c r="K3715"/>
      <c r="L3715" s="2"/>
      <c r="M3715"/>
      <c r="N3715" s="2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s="1"/>
      <c r="AE3715" s="1"/>
      <c r="AF3715" s="1"/>
      <c r="AG3715"/>
      <c r="AH3715"/>
      <c r="AO3715"/>
    </row>
    <row r="3716" spans="1:43" s="15" customFormat="1">
      <c r="A3716"/>
      <c r="B3716"/>
      <c r="C3716"/>
      <c r="D3716"/>
      <c r="E3716"/>
      <c r="F3716"/>
      <c r="G3716"/>
      <c r="H3716"/>
      <c r="I3716"/>
      <c r="J3716"/>
      <c r="K3716"/>
      <c r="L3716" s="2"/>
      <c r="M3716"/>
      <c r="N3716" s="2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s="1"/>
      <c r="AE3716" s="1"/>
      <c r="AF3716" s="1"/>
      <c r="AG3716"/>
      <c r="AH3716"/>
      <c r="AO3716"/>
    </row>
    <row r="3717" spans="1:43" s="15" customFormat="1">
      <c r="A3717"/>
      <c r="B3717"/>
      <c r="C3717"/>
      <c r="D3717"/>
      <c r="E3717"/>
      <c r="F3717"/>
      <c r="G3717"/>
      <c r="H3717"/>
      <c r="I3717"/>
      <c r="J3717"/>
      <c r="K3717"/>
      <c r="L3717" s="2"/>
      <c r="M3717"/>
      <c r="N3717" s="2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s="1"/>
      <c r="AE3717" s="1"/>
      <c r="AF3717" s="1"/>
      <c r="AG3717"/>
      <c r="AH3717"/>
      <c r="AJ3717"/>
      <c r="AO3717"/>
    </row>
    <row r="3718" spans="1:43" s="15" customFormat="1">
      <c r="A3718"/>
      <c r="B3718"/>
      <c r="C3718"/>
      <c r="D3718"/>
      <c r="E3718"/>
      <c r="F3718"/>
      <c r="G3718"/>
      <c r="H3718"/>
      <c r="I3718"/>
      <c r="J3718"/>
      <c r="K3718"/>
      <c r="L3718" s="2"/>
      <c r="M3718"/>
      <c r="N3718" s="2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s="1"/>
      <c r="AE3718" s="1"/>
      <c r="AF3718" s="1"/>
      <c r="AG3718"/>
      <c r="AH3718"/>
      <c r="AJ3718"/>
      <c r="AO3718"/>
    </row>
    <row r="3719" spans="1:43" s="15" customFormat="1">
      <c r="A3719"/>
      <c r="B3719"/>
      <c r="C3719"/>
      <c r="D3719"/>
      <c r="E3719"/>
      <c r="F3719"/>
      <c r="G3719"/>
      <c r="H3719"/>
      <c r="I3719"/>
      <c r="J3719"/>
      <c r="K3719"/>
      <c r="L3719" s="2"/>
      <c r="M3719"/>
      <c r="N3719" s="2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s="1"/>
      <c r="AE3719" s="1"/>
      <c r="AF3719" s="1"/>
      <c r="AG3719"/>
      <c r="AH3719"/>
      <c r="AJ3719"/>
    </row>
    <row r="3720" spans="1:43" s="15" customFormat="1">
      <c r="A3720"/>
      <c r="B3720"/>
      <c r="C3720"/>
      <c r="D3720"/>
      <c r="E3720"/>
      <c r="F3720"/>
      <c r="G3720"/>
      <c r="H3720"/>
      <c r="I3720"/>
      <c r="J3720"/>
      <c r="K3720"/>
      <c r="L3720" s="2"/>
      <c r="M3720"/>
      <c r="N3720" s="2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s="1"/>
      <c r="AE3720" s="1"/>
      <c r="AF3720" s="1"/>
      <c r="AG3720"/>
      <c r="AH3720"/>
      <c r="AJ3720"/>
    </row>
    <row r="3721" spans="1:43" s="15" customFormat="1">
      <c r="A3721"/>
      <c r="B3721"/>
      <c r="C3721"/>
      <c r="D3721"/>
      <c r="E3721"/>
      <c r="F3721"/>
      <c r="G3721"/>
      <c r="H3721"/>
      <c r="I3721"/>
      <c r="J3721"/>
      <c r="K3721"/>
      <c r="L3721" s="2"/>
      <c r="M3721"/>
      <c r="N3721" s="2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s="1"/>
      <c r="AE3721" s="1"/>
      <c r="AF3721" s="1"/>
      <c r="AG3721"/>
      <c r="AH3721"/>
      <c r="AJ3721"/>
      <c r="AP3721"/>
      <c r="AQ3721"/>
    </row>
    <row r="3722" spans="1:43" s="15" customFormat="1">
      <c r="A3722"/>
      <c r="B3722"/>
      <c r="C3722"/>
      <c r="D3722"/>
      <c r="E3722"/>
      <c r="F3722"/>
      <c r="G3722"/>
      <c r="H3722"/>
      <c r="I3722"/>
      <c r="J3722"/>
      <c r="K3722"/>
      <c r="L3722" s="2"/>
      <c r="M3722"/>
      <c r="N3722" s="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s="1"/>
      <c r="AE3722" s="1"/>
      <c r="AF3722" s="1"/>
      <c r="AG3722"/>
      <c r="AH3722"/>
      <c r="AP3722"/>
      <c r="AQ3722"/>
    </row>
    <row r="3723" spans="1:43" s="15" customFormat="1">
      <c r="A3723"/>
      <c r="B3723"/>
      <c r="C3723"/>
      <c r="D3723"/>
      <c r="E3723"/>
      <c r="F3723"/>
      <c r="G3723"/>
      <c r="H3723"/>
      <c r="I3723"/>
      <c r="J3723"/>
      <c r="K3723"/>
      <c r="L3723" s="2"/>
      <c r="M3723"/>
      <c r="N3723" s="2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s="1"/>
      <c r="AE3723" s="1"/>
      <c r="AF3723" s="1"/>
      <c r="AG3723"/>
      <c r="AH3723"/>
      <c r="AP3723"/>
      <c r="AQ3723"/>
    </row>
    <row r="3724" spans="1:43" s="15" customFormat="1">
      <c r="A3724"/>
      <c r="B3724"/>
      <c r="C3724"/>
      <c r="D3724"/>
      <c r="E3724"/>
      <c r="F3724"/>
      <c r="G3724"/>
      <c r="H3724"/>
      <c r="I3724"/>
      <c r="J3724"/>
      <c r="K3724"/>
      <c r="L3724" s="2"/>
      <c r="M3724"/>
      <c r="N3724" s="2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s="1"/>
      <c r="AE3724" s="1"/>
      <c r="AF3724" s="1"/>
      <c r="AG3724"/>
      <c r="AH3724"/>
      <c r="AP3724"/>
      <c r="AQ3724"/>
    </row>
    <row r="3725" spans="1:43" s="15" customFormat="1">
      <c r="A3725"/>
      <c r="B3725"/>
      <c r="C3725"/>
      <c r="D3725"/>
      <c r="E3725"/>
      <c r="F3725"/>
      <c r="G3725"/>
      <c r="H3725"/>
      <c r="I3725"/>
      <c r="J3725"/>
      <c r="K3725"/>
      <c r="L3725" s="2"/>
      <c r="M3725"/>
      <c r="N3725" s="2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s="1"/>
      <c r="AE3725" s="1"/>
      <c r="AF3725" s="1"/>
      <c r="AG3725"/>
      <c r="AH3725"/>
    </row>
    <row r="3726" spans="1:43" s="15" customFormat="1">
      <c r="A3726"/>
      <c r="B3726"/>
      <c r="C3726"/>
      <c r="D3726"/>
      <c r="E3726"/>
      <c r="F3726"/>
      <c r="G3726"/>
      <c r="H3726"/>
      <c r="I3726"/>
      <c r="J3726"/>
      <c r="K3726"/>
      <c r="L3726" s="2"/>
      <c r="M3726"/>
      <c r="N3726" s="2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s="1"/>
      <c r="AE3726" s="1"/>
      <c r="AF3726" s="1"/>
      <c r="AG3726"/>
      <c r="AH3726"/>
    </row>
    <row r="3727" spans="1:43" s="15" customFormat="1">
      <c r="A3727"/>
      <c r="B3727"/>
      <c r="C3727"/>
      <c r="D3727"/>
      <c r="E3727"/>
      <c r="F3727"/>
      <c r="G3727"/>
      <c r="H3727"/>
      <c r="I3727"/>
      <c r="J3727"/>
      <c r="K3727"/>
      <c r="L3727" s="2"/>
      <c r="M3727"/>
      <c r="N3727" s="2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s="1"/>
      <c r="AE3727" s="1"/>
      <c r="AF3727" s="1"/>
      <c r="AG3727"/>
      <c r="AH3727"/>
    </row>
    <row r="3728" spans="1:43" s="15" customFormat="1">
      <c r="A3728"/>
      <c r="B3728"/>
      <c r="C3728"/>
      <c r="D3728"/>
      <c r="E3728"/>
      <c r="F3728"/>
      <c r="G3728"/>
      <c r="H3728"/>
      <c r="I3728"/>
      <c r="J3728"/>
      <c r="K3728"/>
      <c r="L3728" s="2"/>
      <c r="M3728"/>
      <c r="N3728" s="2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s="1"/>
      <c r="AE3728" s="1"/>
      <c r="AF3728" s="1"/>
      <c r="AG3728"/>
      <c r="AH3728"/>
    </row>
    <row r="3729" spans="1:44" s="15" customFormat="1">
      <c r="A3729"/>
      <c r="B3729"/>
      <c r="C3729"/>
      <c r="D3729"/>
      <c r="E3729"/>
      <c r="F3729"/>
      <c r="G3729"/>
      <c r="H3729"/>
      <c r="I3729"/>
      <c r="J3729"/>
      <c r="K3729"/>
      <c r="L3729" s="2"/>
      <c r="M3729"/>
      <c r="N3729" s="2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s="1"/>
      <c r="AE3729" s="1"/>
      <c r="AF3729" s="1"/>
      <c r="AG3729"/>
      <c r="AH3729"/>
      <c r="AK3729"/>
    </row>
    <row r="3730" spans="1:44" s="15" customFormat="1">
      <c r="A3730"/>
      <c r="B3730"/>
      <c r="C3730"/>
      <c r="D3730"/>
      <c r="E3730"/>
      <c r="F3730"/>
      <c r="G3730"/>
      <c r="H3730"/>
      <c r="I3730"/>
      <c r="J3730"/>
      <c r="K3730"/>
      <c r="L3730" s="2"/>
      <c r="M3730"/>
      <c r="N3730" s="2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s="1"/>
      <c r="AE3730" s="1"/>
      <c r="AF3730" s="1"/>
      <c r="AG3730"/>
      <c r="AH3730"/>
      <c r="AK3730"/>
    </row>
    <row r="3731" spans="1:44" s="15" customFormat="1">
      <c r="A3731"/>
      <c r="B3731"/>
      <c r="C3731"/>
      <c r="D3731"/>
      <c r="E3731"/>
      <c r="F3731"/>
      <c r="G3731"/>
      <c r="H3731"/>
      <c r="I3731"/>
      <c r="J3731"/>
      <c r="K3731"/>
      <c r="L3731" s="2"/>
      <c r="M3731"/>
      <c r="N3731" s="2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s="1"/>
      <c r="AE3731" s="1"/>
      <c r="AF3731" s="1"/>
      <c r="AG3731"/>
      <c r="AH3731"/>
      <c r="AK3731"/>
    </row>
    <row r="3732" spans="1:44" s="15" customFormat="1">
      <c r="A3732"/>
      <c r="B3732"/>
      <c r="C3732"/>
      <c r="D3732"/>
      <c r="E3732"/>
      <c r="F3732"/>
      <c r="G3732"/>
      <c r="H3732"/>
      <c r="I3732"/>
      <c r="J3732"/>
      <c r="K3732"/>
      <c r="L3732" s="2"/>
      <c r="M3732"/>
      <c r="N3732" s="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s="1"/>
      <c r="AE3732" s="1"/>
      <c r="AF3732" s="1"/>
      <c r="AG3732"/>
      <c r="AH3732"/>
      <c r="AK3732"/>
    </row>
    <row r="3733" spans="1:44" s="15" customFormat="1">
      <c r="A3733"/>
      <c r="B3733"/>
      <c r="C3733"/>
      <c r="D3733"/>
      <c r="E3733"/>
      <c r="F3733"/>
      <c r="G3733"/>
      <c r="H3733"/>
      <c r="I3733"/>
      <c r="J3733"/>
      <c r="K3733"/>
      <c r="L3733" s="2"/>
      <c r="M3733"/>
      <c r="N3733" s="2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s="1"/>
      <c r="AE3733" s="1"/>
      <c r="AF3733" s="1"/>
      <c r="AG3733"/>
      <c r="AH3733"/>
      <c r="AK3733"/>
    </row>
    <row r="3734" spans="1:44" s="15" customFormat="1">
      <c r="A3734"/>
      <c r="B3734"/>
      <c r="C3734"/>
      <c r="D3734"/>
      <c r="E3734"/>
      <c r="F3734"/>
      <c r="G3734"/>
      <c r="H3734"/>
      <c r="I3734"/>
      <c r="J3734"/>
      <c r="K3734"/>
      <c r="L3734" s="2"/>
      <c r="M3734"/>
      <c r="N3734" s="2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s="1"/>
      <c r="AE3734" s="1"/>
      <c r="AF3734" s="1"/>
      <c r="AG3734"/>
      <c r="AH3734"/>
      <c r="AK3734"/>
      <c r="AN3734"/>
      <c r="AR3734"/>
    </row>
    <row r="3735" spans="1:44" s="15" customFormat="1">
      <c r="A3735"/>
      <c r="B3735"/>
      <c r="C3735"/>
      <c r="D3735"/>
      <c r="E3735"/>
      <c r="F3735"/>
      <c r="G3735"/>
      <c r="H3735"/>
      <c r="I3735"/>
      <c r="J3735"/>
      <c r="K3735"/>
      <c r="L3735" s="2"/>
      <c r="M3735"/>
      <c r="N3735" s="2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s="1"/>
      <c r="AE3735" s="1"/>
      <c r="AF3735" s="1"/>
      <c r="AG3735"/>
      <c r="AH3735"/>
      <c r="AK3735"/>
      <c r="AN3735"/>
      <c r="AR3735"/>
    </row>
    <row r="3736" spans="1:44" s="15" customFormat="1">
      <c r="A3736"/>
      <c r="B3736"/>
      <c r="C3736"/>
      <c r="D3736"/>
      <c r="E3736"/>
      <c r="F3736"/>
      <c r="G3736"/>
      <c r="H3736"/>
      <c r="I3736"/>
      <c r="J3736"/>
      <c r="K3736"/>
      <c r="L3736" s="2"/>
      <c r="M3736"/>
      <c r="N3736" s="2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s="1"/>
      <c r="AE3736" s="1"/>
      <c r="AF3736" s="1"/>
      <c r="AG3736"/>
      <c r="AH3736"/>
      <c r="AM3736"/>
      <c r="AN3736"/>
      <c r="AR3736"/>
    </row>
    <row r="3737" spans="1:44" s="15" customFormat="1">
      <c r="A3737"/>
      <c r="B3737"/>
      <c r="C3737"/>
      <c r="D3737"/>
      <c r="E3737"/>
      <c r="F3737"/>
      <c r="G3737"/>
      <c r="H3737"/>
      <c r="I3737"/>
      <c r="J3737"/>
      <c r="K3737"/>
      <c r="L3737" s="2"/>
      <c r="M3737"/>
      <c r="N3737" s="2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s="1"/>
      <c r="AE3737" s="1"/>
      <c r="AF3737" s="1"/>
      <c r="AG3737"/>
      <c r="AH3737"/>
      <c r="AI3737"/>
      <c r="AM3737"/>
      <c r="AN3737"/>
      <c r="AR3737"/>
    </row>
    <row r="3738" spans="1:44" s="15" customFormat="1">
      <c r="A3738"/>
      <c r="B3738"/>
      <c r="C3738"/>
      <c r="D3738"/>
      <c r="E3738"/>
      <c r="F3738"/>
      <c r="G3738"/>
      <c r="H3738"/>
      <c r="I3738"/>
      <c r="J3738"/>
      <c r="K3738"/>
      <c r="L3738" s="2"/>
      <c r="M3738"/>
      <c r="N3738" s="2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s="1"/>
      <c r="AE3738" s="1"/>
      <c r="AF3738" s="1"/>
      <c r="AG3738"/>
      <c r="AH3738"/>
      <c r="AI3738"/>
      <c r="AM3738"/>
      <c r="AN3738"/>
    </row>
    <row r="3739" spans="1:44" s="15" customFormat="1">
      <c r="A3739"/>
      <c r="B3739"/>
      <c r="C3739"/>
      <c r="D3739"/>
      <c r="E3739"/>
      <c r="F3739"/>
      <c r="G3739"/>
      <c r="H3739"/>
      <c r="I3739"/>
      <c r="J3739"/>
      <c r="K3739"/>
      <c r="L3739" s="2"/>
      <c r="M3739"/>
      <c r="N3739" s="2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s="1"/>
      <c r="AE3739" s="1"/>
      <c r="AF3739" s="1"/>
      <c r="AG3739"/>
      <c r="AH3739"/>
      <c r="AI3739"/>
      <c r="AM3739"/>
      <c r="AN3739"/>
    </row>
    <row r="3740" spans="1:44" s="15" customFormat="1">
      <c r="A3740"/>
      <c r="B3740"/>
      <c r="C3740"/>
      <c r="D3740"/>
      <c r="E3740"/>
      <c r="F3740"/>
      <c r="G3740"/>
      <c r="H3740"/>
      <c r="I3740"/>
      <c r="J3740"/>
      <c r="K3740"/>
      <c r="L3740" s="2"/>
      <c r="M3740"/>
      <c r="N3740" s="2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s="1"/>
      <c r="AE3740" s="1"/>
      <c r="AF3740" s="1"/>
      <c r="AG3740"/>
      <c r="AH3740"/>
      <c r="AI3740"/>
      <c r="AM3740"/>
    </row>
    <row r="3741" spans="1:44" s="15" customFormat="1">
      <c r="A3741"/>
      <c r="B3741"/>
      <c r="C3741"/>
      <c r="D3741"/>
      <c r="E3741"/>
      <c r="F3741"/>
      <c r="G3741"/>
      <c r="H3741"/>
      <c r="I3741"/>
      <c r="J3741"/>
      <c r="K3741"/>
      <c r="L3741" s="2"/>
      <c r="M3741"/>
      <c r="N3741" s="2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s="1"/>
      <c r="AE3741" s="1"/>
      <c r="AF3741" s="1"/>
      <c r="AG3741"/>
      <c r="AH3741"/>
      <c r="AI3741"/>
      <c r="AM3741"/>
    </row>
    <row r="3742" spans="1:44">
      <c r="AI3742" s="15"/>
      <c r="AJ3742" s="15"/>
      <c r="AK3742" s="15"/>
      <c r="AL3742" s="15"/>
      <c r="AN3742" s="15"/>
      <c r="AO3742" s="15"/>
      <c r="AP3742" s="15"/>
      <c r="AQ3742" s="15"/>
      <c r="AR3742" s="15"/>
    </row>
    <row r="3743" spans="1:44">
      <c r="AI3743" s="15"/>
      <c r="AJ3743" s="15"/>
      <c r="AK3743" s="15"/>
      <c r="AM3743" s="15"/>
      <c r="AN3743" s="15"/>
      <c r="AO3743" s="15"/>
      <c r="AP3743" s="15"/>
      <c r="AQ3743" s="15"/>
      <c r="AR3743" s="15"/>
    </row>
    <row r="3744" spans="1:44">
      <c r="AI3744" s="15"/>
      <c r="AJ3744" s="15"/>
      <c r="AK3744" s="15"/>
      <c r="AM3744" s="15"/>
      <c r="AN3744" s="15"/>
      <c r="AO3744" s="15"/>
      <c r="AP3744" s="15"/>
      <c r="AQ3744" s="15"/>
      <c r="AR3744" s="15"/>
    </row>
    <row r="3745" spans="1:44">
      <c r="AI3745" s="15"/>
      <c r="AJ3745" s="15"/>
      <c r="AK3745" s="15"/>
      <c r="AM3745" s="15"/>
      <c r="AN3745" s="15"/>
      <c r="AO3745" s="15"/>
      <c r="AP3745" s="15"/>
      <c r="AQ3745" s="15"/>
      <c r="AR3745" s="15"/>
    </row>
    <row r="3746" spans="1:44" s="15" customFormat="1">
      <c r="A3746"/>
      <c r="B3746"/>
      <c r="C3746"/>
      <c r="D3746"/>
      <c r="E3746"/>
      <c r="F3746"/>
      <c r="G3746"/>
      <c r="H3746"/>
      <c r="I3746"/>
      <c r="J3746"/>
      <c r="K3746"/>
      <c r="L3746" s="2"/>
      <c r="M3746"/>
      <c r="N3746" s="2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s="1"/>
      <c r="AE3746" s="1"/>
      <c r="AF3746" s="1"/>
      <c r="AG3746"/>
      <c r="AH3746"/>
      <c r="AL3746"/>
    </row>
    <row r="3747" spans="1:44" s="15" customFormat="1">
      <c r="A3747"/>
      <c r="B3747"/>
      <c r="C3747"/>
      <c r="D3747"/>
      <c r="E3747"/>
      <c r="F3747"/>
      <c r="G3747"/>
      <c r="H3747"/>
      <c r="I3747"/>
      <c r="J3747"/>
      <c r="K3747"/>
      <c r="L3747" s="2"/>
      <c r="M3747"/>
      <c r="N3747" s="2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s="1"/>
      <c r="AE3747" s="1"/>
      <c r="AF3747" s="1"/>
      <c r="AG3747"/>
      <c r="AH3747"/>
      <c r="AL3747"/>
    </row>
    <row r="3748" spans="1:44" s="15" customFormat="1">
      <c r="A3748"/>
      <c r="B3748"/>
      <c r="C3748"/>
      <c r="D3748"/>
      <c r="E3748"/>
      <c r="F3748"/>
      <c r="G3748"/>
      <c r="H3748"/>
      <c r="I3748"/>
      <c r="J3748"/>
      <c r="K3748"/>
      <c r="L3748" s="2"/>
      <c r="M3748"/>
      <c r="N3748" s="2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s="1"/>
      <c r="AE3748" s="1"/>
      <c r="AF3748" s="1"/>
      <c r="AG3748"/>
      <c r="AH3748"/>
      <c r="AL3748"/>
    </row>
    <row r="3749" spans="1:44" s="15" customFormat="1">
      <c r="A3749"/>
      <c r="B3749"/>
      <c r="C3749"/>
      <c r="D3749"/>
      <c r="E3749"/>
      <c r="F3749"/>
      <c r="G3749"/>
      <c r="H3749"/>
      <c r="I3749"/>
      <c r="J3749"/>
      <c r="K3749"/>
      <c r="L3749" s="2"/>
      <c r="M3749"/>
      <c r="N3749" s="2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s="1"/>
      <c r="AE3749" s="1"/>
      <c r="AF3749" s="1"/>
      <c r="AG3749"/>
      <c r="AH3749"/>
    </row>
    <row r="3750" spans="1:44" s="15" customFormat="1">
      <c r="A3750"/>
      <c r="B3750"/>
      <c r="C3750"/>
      <c r="D3750"/>
      <c r="E3750"/>
      <c r="F3750"/>
      <c r="G3750"/>
      <c r="H3750"/>
      <c r="I3750"/>
      <c r="J3750"/>
      <c r="K3750"/>
      <c r="L3750" s="2"/>
      <c r="M3750"/>
      <c r="N3750" s="2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s="1"/>
      <c r="AE3750" s="1"/>
      <c r="AF3750" s="1"/>
      <c r="AG3750"/>
      <c r="AH3750"/>
    </row>
    <row r="3751" spans="1:44" s="15" customFormat="1">
      <c r="A3751"/>
      <c r="B3751"/>
      <c r="C3751"/>
      <c r="D3751"/>
      <c r="E3751"/>
      <c r="F3751"/>
      <c r="G3751"/>
      <c r="H3751"/>
      <c r="I3751"/>
      <c r="J3751"/>
      <c r="K3751"/>
      <c r="L3751" s="2"/>
      <c r="M3751"/>
      <c r="N3751" s="2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s="1"/>
      <c r="AE3751" s="1"/>
      <c r="AF3751" s="1"/>
      <c r="AG3751"/>
      <c r="AH3751"/>
    </row>
    <row r="3752" spans="1:44" s="15" customFormat="1">
      <c r="A3752"/>
      <c r="B3752"/>
      <c r="C3752"/>
      <c r="D3752"/>
      <c r="E3752"/>
      <c r="F3752"/>
      <c r="G3752"/>
      <c r="H3752"/>
      <c r="I3752"/>
      <c r="J3752"/>
      <c r="K3752"/>
      <c r="L3752" s="2"/>
      <c r="M3752"/>
      <c r="N3752" s="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s="1"/>
      <c r="AE3752" s="1"/>
      <c r="AF3752" s="1"/>
      <c r="AG3752"/>
      <c r="AH3752"/>
    </row>
    <row r="3753" spans="1:44" s="15" customFormat="1">
      <c r="A3753"/>
      <c r="B3753"/>
      <c r="C3753"/>
      <c r="D3753"/>
      <c r="E3753"/>
      <c r="F3753"/>
      <c r="G3753"/>
      <c r="H3753"/>
      <c r="I3753"/>
      <c r="J3753"/>
      <c r="K3753"/>
      <c r="L3753" s="2"/>
      <c r="M3753"/>
      <c r="N3753" s="2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s="1"/>
      <c r="AE3753" s="1"/>
      <c r="AF3753" s="1"/>
      <c r="AG3753"/>
      <c r="AH3753"/>
    </row>
    <row r="3754" spans="1:44" s="15" customFormat="1">
      <c r="A3754"/>
      <c r="B3754"/>
      <c r="C3754"/>
      <c r="D3754"/>
      <c r="E3754"/>
      <c r="F3754"/>
      <c r="G3754"/>
      <c r="H3754"/>
      <c r="I3754"/>
      <c r="J3754"/>
      <c r="K3754"/>
      <c r="L3754" s="2"/>
      <c r="M3754"/>
      <c r="N3754" s="2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s="1"/>
      <c r="AE3754" s="1"/>
      <c r="AF3754" s="1"/>
      <c r="AG3754"/>
      <c r="AH3754"/>
    </row>
    <row r="3755" spans="1:44" s="15" customFormat="1">
      <c r="A3755"/>
      <c r="B3755"/>
      <c r="C3755"/>
      <c r="D3755"/>
      <c r="E3755"/>
      <c r="F3755"/>
      <c r="G3755"/>
      <c r="H3755"/>
      <c r="I3755"/>
      <c r="J3755"/>
      <c r="K3755"/>
      <c r="L3755" s="2"/>
      <c r="M3755"/>
      <c r="N3755" s="2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s="1"/>
      <c r="AE3755" s="1"/>
      <c r="AF3755" s="1"/>
      <c r="AG3755"/>
      <c r="AH3755"/>
      <c r="AO3755"/>
    </row>
    <row r="3756" spans="1:44" s="15" customFormat="1">
      <c r="A3756"/>
      <c r="B3756"/>
      <c r="C3756"/>
      <c r="D3756"/>
      <c r="E3756"/>
      <c r="F3756"/>
      <c r="G3756"/>
      <c r="H3756"/>
      <c r="I3756"/>
      <c r="J3756"/>
      <c r="K3756"/>
      <c r="L3756" s="2"/>
      <c r="M3756"/>
      <c r="N3756" s="2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s="1"/>
      <c r="AE3756" s="1"/>
      <c r="AF3756" s="1"/>
      <c r="AG3756"/>
      <c r="AH3756"/>
      <c r="AO3756"/>
    </row>
    <row r="3757" spans="1:44" s="15" customFormat="1">
      <c r="A3757"/>
      <c r="B3757"/>
      <c r="C3757"/>
      <c r="D3757"/>
      <c r="E3757"/>
      <c r="F3757"/>
      <c r="G3757"/>
      <c r="H3757"/>
      <c r="I3757"/>
      <c r="J3757"/>
      <c r="K3757"/>
      <c r="L3757" s="2"/>
      <c r="M3757"/>
      <c r="N3757" s="2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s="1"/>
      <c r="AE3757" s="1"/>
      <c r="AF3757" s="1"/>
      <c r="AG3757"/>
      <c r="AH3757"/>
      <c r="AO3757"/>
    </row>
    <row r="3758" spans="1:44" s="15" customFormat="1">
      <c r="A3758"/>
      <c r="B3758"/>
      <c r="C3758"/>
      <c r="D3758"/>
      <c r="E3758"/>
      <c r="F3758"/>
      <c r="G3758"/>
      <c r="H3758"/>
      <c r="I3758"/>
      <c r="J3758"/>
      <c r="K3758"/>
      <c r="L3758" s="2"/>
      <c r="M3758"/>
      <c r="N3758" s="2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s="1"/>
      <c r="AE3758" s="1"/>
      <c r="AF3758" s="1"/>
      <c r="AG3758"/>
      <c r="AH3758"/>
      <c r="AJ3758"/>
      <c r="AO3758"/>
    </row>
    <row r="3759" spans="1:44" s="15" customFormat="1">
      <c r="A3759"/>
      <c r="B3759"/>
      <c r="C3759"/>
      <c r="D3759"/>
      <c r="E3759"/>
      <c r="F3759"/>
      <c r="G3759"/>
      <c r="H3759"/>
      <c r="I3759"/>
      <c r="J3759"/>
      <c r="K3759"/>
      <c r="L3759" s="2"/>
      <c r="M3759"/>
      <c r="N3759" s="2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s="1"/>
      <c r="AE3759" s="1"/>
      <c r="AF3759" s="1"/>
      <c r="AG3759"/>
      <c r="AH3759"/>
      <c r="AJ3759"/>
      <c r="AO3759"/>
    </row>
    <row r="3760" spans="1:44" s="15" customFormat="1">
      <c r="A3760"/>
      <c r="B3760"/>
      <c r="C3760"/>
      <c r="D3760"/>
      <c r="E3760"/>
      <c r="F3760"/>
      <c r="G3760"/>
      <c r="H3760"/>
      <c r="I3760"/>
      <c r="J3760"/>
      <c r="K3760"/>
      <c r="L3760" s="2"/>
      <c r="M3760"/>
      <c r="N3760" s="2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s="1"/>
      <c r="AE3760" s="1"/>
      <c r="AF3760" s="1"/>
      <c r="AG3760"/>
      <c r="AH3760"/>
      <c r="AJ3760"/>
      <c r="AO3760"/>
    </row>
    <row r="3761" spans="1:44" s="15" customFormat="1">
      <c r="A3761"/>
      <c r="B3761"/>
      <c r="C3761"/>
      <c r="D3761"/>
      <c r="E3761"/>
      <c r="F3761"/>
      <c r="G3761"/>
      <c r="H3761"/>
      <c r="I3761"/>
      <c r="J3761"/>
      <c r="K3761"/>
      <c r="L3761" s="2"/>
      <c r="M3761"/>
      <c r="N3761" s="2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s="1"/>
      <c r="AE3761" s="1"/>
      <c r="AF3761" s="1"/>
      <c r="AG3761"/>
      <c r="AH3761"/>
      <c r="AJ3761"/>
      <c r="AP3761"/>
      <c r="AQ3761"/>
    </row>
    <row r="3762" spans="1:44" s="15" customFormat="1">
      <c r="A3762"/>
      <c r="B3762"/>
      <c r="C3762"/>
      <c r="D3762"/>
      <c r="E3762"/>
      <c r="F3762"/>
      <c r="G3762"/>
      <c r="H3762"/>
      <c r="I3762"/>
      <c r="J3762"/>
      <c r="K3762"/>
      <c r="L3762" s="2"/>
      <c r="M3762"/>
      <c r="N3762" s="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s="1"/>
      <c r="AE3762" s="1"/>
      <c r="AF3762" s="1"/>
      <c r="AG3762"/>
      <c r="AH3762"/>
      <c r="AJ3762"/>
      <c r="AP3762"/>
      <c r="AQ3762"/>
    </row>
    <row r="3763" spans="1:44" s="15" customFormat="1">
      <c r="A3763"/>
      <c r="B3763"/>
      <c r="C3763"/>
      <c r="D3763"/>
      <c r="E3763"/>
      <c r="F3763"/>
      <c r="G3763"/>
      <c r="H3763"/>
      <c r="I3763"/>
      <c r="J3763"/>
      <c r="K3763"/>
      <c r="L3763" s="2"/>
      <c r="M3763"/>
      <c r="N3763" s="2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s="1"/>
      <c r="AE3763" s="1"/>
      <c r="AF3763" s="1"/>
      <c r="AG3763"/>
      <c r="AH3763"/>
      <c r="AJ3763"/>
      <c r="AP3763"/>
      <c r="AQ3763"/>
    </row>
    <row r="3764" spans="1:44" s="15" customFormat="1">
      <c r="A3764"/>
      <c r="B3764"/>
      <c r="C3764"/>
      <c r="D3764"/>
      <c r="E3764"/>
      <c r="F3764"/>
      <c r="G3764"/>
      <c r="H3764"/>
      <c r="I3764"/>
      <c r="J3764"/>
      <c r="K3764"/>
      <c r="L3764" s="2"/>
      <c r="M3764"/>
      <c r="N3764" s="2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s="1"/>
      <c r="AE3764" s="1"/>
      <c r="AF3764" s="1"/>
      <c r="AG3764"/>
      <c r="AH3764"/>
      <c r="AJ3764"/>
      <c r="AP3764"/>
      <c r="AQ3764"/>
    </row>
    <row r="3765" spans="1:44" s="15" customFormat="1">
      <c r="A3765"/>
      <c r="B3765"/>
      <c r="C3765"/>
      <c r="D3765"/>
      <c r="E3765"/>
      <c r="F3765"/>
      <c r="G3765"/>
      <c r="H3765"/>
      <c r="I3765"/>
      <c r="J3765"/>
      <c r="K3765"/>
      <c r="L3765" s="2"/>
      <c r="M3765"/>
      <c r="N3765" s="2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s="1"/>
      <c r="AE3765" s="1"/>
      <c r="AF3765" s="1"/>
      <c r="AG3765"/>
      <c r="AH3765"/>
      <c r="AP3765"/>
      <c r="AQ3765"/>
    </row>
    <row r="3766" spans="1:44" s="15" customFormat="1">
      <c r="A3766"/>
      <c r="B3766"/>
      <c r="C3766"/>
      <c r="D3766"/>
      <c r="E3766"/>
      <c r="F3766"/>
      <c r="G3766"/>
      <c r="H3766"/>
      <c r="I3766"/>
      <c r="J3766"/>
      <c r="K3766"/>
      <c r="L3766" s="2"/>
      <c r="M3766"/>
      <c r="N3766" s="2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s="1"/>
      <c r="AE3766" s="1"/>
      <c r="AF3766" s="1"/>
      <c r="AG3766"/>
      <c r="AH3766"/>
      <c r="AP3766"/>
      <c r="AQ3766"/>
    </row>
    <row r="3767" spans="1:44" s="15" customFormat="1">
      <c r="A3767"/>
      <c r="B3767"/>
      <c r="C3767"/>
      <c r="D3767"/>
      <c r="E3767"/>
      <c r="F3767"/>
      <c r="G3767"/>
      <c r="H3767"/>
      <c r="I3767"/>
      <c r="J3767"/>
      <c r="K3767"/>
      <c r="L3767" s="2"/>
      <c r="M3767"/>
      <c r="N3767" s="2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s="1"/>
      <c r="AE3767" s="1"/>
      <c r="AF3767" s="1"/>
      <c r="AG3767"/>
      <c r="AH3767"/>
    </row>
    <row r="3768" spans="1:44" s="15" customFormat="1">
      <c r="A3768"/>
      <c r="B3768"/>
      <c r="C3768"/>
      <c r="D3768"/>
      <c r="E3768"/>
      <c r="F3768"/>
      <c r="G3768"/>
      <c r="H3768"/>
      <c r="I3768"/>
      <c r="J3768"/>
      <c r="K3768"/>
      <c r="L3768" s="2"/>
      <c r="M3768"/>
      <c r="N3768" s="2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s="1"/>
      <c r="AE3768" s="1"/>
      <c r="AF3768" s="1"/>
      <c r="AG3768"/>
      <c r="AH3768"/>
    </row>
    <row r="3769" spans="1:44" s="15" customFormat="1">
      <c r="A3769"/>
      <c r="B3769"/>
      <c r="C3769"/>
      <c r="D3769"/>
      <c r="E3769"/>
      <c r="F3769"/>
      <c r="G3769"/>
      <c r="H3769"/>
      <c r="I3769"/>
      <c r="J3769"/>
      <c r="K3769"/>
      <c r="L3769" s="2"/>
      <c r="M3769"/>
      <c r="N3769" s="2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s="1"/>
      <c r="AE3769" s="1"/>
      <c r="AF3769" s="1"/>
      <c r="AG3769"/>
      <c r="AH3769"/>
    </row>
    <row r="3770" spans="1:44" s="15" customFormat="1">
      <c r="A3770"/>
      <c r="B3770"/>
      <c r="C3770"/>
      <c r="D3770"/>
      <c r="E3770"/>
      <c r="F3770"/>
      <c r="G3770"/>
      <c r="H3770"/>
      <c r="I3770"/>
      <c r="J3770"/>
      <c r="K3770"/>
      <c r="L3770" s="2"/>
      <c r="M3770"/>
      <c r="N3770" s="2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s="1"/>
      <c r="AE3770" s="1"/>
      <c r="AF3770" s="1"/>
      <c r="AG3770"/>
      <c r="AH3770"/>
    </row>
    <row r="3771" spans="1:44" s="15" customFormat="1">
      <c r="A3771"/>
      <c r="B3771"/>
      <c r="C3771"/>
      <c r="D3771"/>
      <c r="E3771"/>
      <c r="F3771"/>
      <c r="G3771"/>
      <c r="H3771"/>
      <c r="I3771"/>
      <c r="J3771"/>
      <c r="K3771"/>
      <c r="L3771" s="2"/>
      <c r="M3771"/>
      <c r="N3771" s="2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s="1"/>
      <c r="AE3771" s="1"/>
      <c r="AF3771" s="1"/>
      <c r="AG3771"/>
      <c r="AH3771"/>
    </row>
    <row r="3772" spans="1:44" s="15" customFormat="1">
      <c r="A3772"/>
      <c r="B3772"/>
      <c r="C3772"/>
      <c r="D3772"/>
      <c r="E3772"/>
      <c r="F3772"/>
      <c r="G3772"/>
      <c r="H3772"/>
      <c r="I3772"/>
      <c r="J3772"/>
      <c r="K3772"/>
      <c r="L3772" s="2"/>
      <c r="M3772"/>
      <c r="N3772" s="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s="1"/>
      <c r="AE3772" s="1"/>
      <c r="AF3772" s="1"/>
      <c r="AG3772"/>
      <c r="AH3772"/>
      <c r="AK3772"/>
    </row>
    <row r="3773" spans="1:44" s="15" customFormat="1">
      <c r="A3773"/>
      <c r="B3773"/>
      <c r="C3773"/>
      <c r="D3773"/>
      <c r="E3773"/>
      <c r="F3773"/>
      <c r="G3773"/>
      <c r="H3773"/>
      <c r="I3773"/>
      <c r="J3773"/>
      <c r="K3773"/>
      <c r="L3773" s="2"/>
      <c r="M3773"/>
      <c r="N3773" s="2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s="1"/>
      <c r="AE3773" s="1"/>
      <c r="AF3773" s="1"/>
      <c r="AG3773"/>
      <c r="AH3773"/>
      <c r="AK3773"/>
    </row>
    <row r="3774" spans="1:44" s="15" customFormat="1">
      <c r="A3774"/>
      <c r="B3774"/>
      <c r="C3774"/>
      <c r="D3774"/>
      <c r="E3774"/>
      <c r="F3774"/>
      <c r="G3774"/>
      <c r="H3774"/>
      <c r="I3774"/>
      <c r="J3774"/>
      <c r="K3774"/>
      <c r="L3774" s="2"/>
      <c r="M3774"/>
      <c r="N3774" s="2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s="1"/>
      <c r="AE3774" s="1"/>
      <c r="AF3774" s="1"/>
      <c r="AG3774"/>
      <c r="AH3774"/>
      <c r="AK3774"/>
      <c r="AR3774"/>
    </row>
    <row r="3775" spans="1:44" s="15" customFormat="1">
      <c r="A3775"/>
      <c r="B3775"/>
      <c r="C3775"/>
      <c r="D3775"/>
      <c r="E3775"/>
      <c r="F3775"/>
      <c r="G3775"/>
      <c r="H3775"/>
      <c r="I3775"/>
      <c r="J3775"/>
      <c r="K3775"/>
      <c r="L3775" s="2"/>
      <c r="M3775"/>
      <c r="N3775" s="2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s="1"/>
      <c r="AE3775" s="1"/>
      <c r="AF3775" s="1"/>
      <c r="AG3775"/>
      <c r="AH3775"/>
      <c r="AK3775"/>
      <c r="AR3775"/>
    </row>
    <row r="3776" spans="1:44" s="15" customFormat="1">
      <c r="A3776"/>
      <c r="B3776"/>
      <c r="C3776"/>
      <c r="D3776"/>
      <c r="E3776"/>
      <c r="F3776"/>
      <c r="G3776"/>
      <c r="H3776"/>
      <c r="I3776"/>
      <c r="J3776"/>
      <c r="K3776"/>
      <c r="L3776" s="2"/>
      <c r="M3776"/>
      <c r="N3776" s="2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s="1"/>
      <c r="AE3776" s="1"/>
      <c r="AF3776" s="1"/>
      <c r="AG3776"/>
      <c r="AH3776"/>
      <c r="AK3776"/>
      <c r="AN3776"/>
      <c r="AR3776"/>
    </row>
    <row r="3777" spans="1:44" s="15" customFormat="1">
      <c r="A3777"/>
      <c r="B3777"/>
      <c r="C3777"/>
      <c r="D3777"/>
      <c r="E3777"/>
      <c r="F3777"/>
      <c r="G3777"/>
      <c r="H3777"/>
      <c r="I3777"/>
      <c r="J3777"/>
      <c r="K3777"/>
      <c r="L3777" s="2"/>
      <c r="M3777"/>
      <c r="N3777" s="2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s="1"/>
      <c r="AE3777" s="1"/>
      <c r="AF3777" s="1"/>
      <c r="AG3777"/>
      <c r="AH3777"/>
      <c r="AN3777"/>
      <c r="AR3777"/>
    </row>
    <row r="3778" spans="1:44" s="15" customFormat="1">
      <c r="A3778"/>
      <c r="B3778"/>
      <c r="C3778"/>
      <c r="D3778"/>
      <c r="E3778"/>
      <c r="F3778"/>
      <c r="G3778"/>
      <c r="H3778"/>
      <c r="I3778"/>
      <c r="J3778"/>
      <c r="K3778"/>
      <c r="L3778" s="2"/>
      <c r="M3778"/>
      <c r="N3778" s="2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s="1"/>
      <c r="AE3778" s="1"/>
      <c r="AF3778" s="1"/>
      <c r="AG3778"/>
      <c r="AH3778"/>
      <c r="AI3778"/>
      <c r="AN3778"/>
      <c r="AR3778"/>
    </row>
    <row r="3779" spans="1:44" s="15" customFormat="1">
      <c r="A3779"/>
      <c r="B3779"/>
      <c r="C3779"/>
      <c r="D3779"/>
      <c r="E3779"/>
      <c r="F3779"/>
      <c r="G3779"/>
      <c r="H3779"/>
      <c r="I3779"/>
      <c r="J3779"/>
      <c r="K3779"/>
      <c r="L3779" s="2"/>
      <c r="M3779"/>
      <c r="N3779" s="2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s="1"/>
      <c r="AE3779" s="1"/>
      <c r="AF3779" s="1"/>
      <c r="AG3779"/>
      <c r="AH3779"/>
      <c r="AI3779"/>
      <c r="AM3779"/>
      <c r="AN3779"/>
      <c r="AR3779"/>
    </row>
    <row r="3780" spans="1:44" s="15" customFormat="1">
      <c r="A3780"/>
      <c r="B3780"/>
      <c r="C3780"/>
      <c r="D3780"/>
      <c r="E3780"/>
      <c r="F3780"/>
      <c r="G3780"/>
      <c r="H3780"/>
      <c r="I3780"/>
      <c r="J3780"/>
      <c r="K3780"/>
      <c r="L3780" s="2"/>
      <c r="M3780"/>
      <c r="N3780" s="2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s="1"/>
      <c r="AE3780" s="1"/>
      <c r="AF3780" s="1"/>
      <c r="AG3780"/>
      <c r="AH3780"/>
      <c r="AI3780"/>
      <c r="AM3780"/>
      <c r="AN3780"/>
    </row>
    <row r="3781" spans="1:44" s="15" customFormat="1">
      <c r="A3781"/>
      <c r="B3781"/>
      <c r="C3781"/>
      <c r="D3781"/>
      <c r="E3781"/>
      <c r="F3781"/>
      <c r="G3781"/>
      <c r="H3781"/>
      <c r="I3781"/>
      <c r="J3781"/>
      <c r="K3781"/>
      <c r="L3781" s="2"/>
      <c r="M3781"/>
      <c r="N3781" s="2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s="1"/>
      <c r="AE3781" s="1"/>
      <c r="AF3781" s="1"/>
      <c r="AG3781"/>
      <c r="AH3781"/>
      <c r="AI3781"/>
      <c r="AM3781"/>
      <c r="AN3781"/>
    </row>
    <row r="3782" spans="1:44">
      <c r="AJ3782" s="15"/>
      <c r="AK3782" s="15"/>
      <c r="AL3782" s="15"/>
      <c r="AO3782" s="15"/>
      <c r="AP3782" s="15"/>
      <c r="AQ3782" s="15"/>
      <c r="AR3782" s="15"/>
    </row>
    <row r="3783" spans="1:44">
      <c r="AJ3783" s="15"/>
      <c r="AK3783" s="15"/>
      <c r="AL3783" s="15"/>
      <c r="AN3783" s="15"/>
      <c r="AO3783" s="15"/>
      <c r="AP3783" s="15"/>
      <c r="AQ3783" s="15"/>
      <c r="AR3783" s="15"/>
    </row>
    <row r="3784" spans="1:44">
      <c r="AJ3784" s="15"/>
      <c r="AK3784" s="15"/>
      <c r="AL3784" s="15"/>
      <c r="AN3784" s="15"/>
      <c r="AO3784" s="15"/>
      <c r="AP3784" s="15"/>
      <c r="AQ3784" s="15"/>
      <c r="AR3784" s="15"/>
    </row>
    <row r="3785" spans="1:44">
      <c r="AJ3785" s="15"/>
      <c r="AK3785" s="15"/>
      <c r="AN3785" s="15"/>
      <c r="AO3785" s="15"/>
      <c r="AP3785" s="15"/>
      <c r="AQ3785" s="15"/>
      <c r="AR3785" s="15"/>
    </row>
    <row r="3786" spans="1:44">
      <c r="AJ3786" s="15"/>
      <c r="AK3786" s="15"/>
      <c r="AM3786" s="15"/>
      <c r="AN3786" s="15"/>
      <c r="AO3786" s="15"/>
      <c r="AP3786" s="15"/>
      <c r="AQ3786" s="15"/>
      <c r="AR3786" s="15"/>
    </row>
    <row r="3787" spans="1:44">
      <c r="AJ3787" s="15"/>
      <c r="AK3787" s="15"/>
      <c r="AM3787" s="15"/>
      <c r="AN3787" s="15"/>
      <c r="AO3787" s="15"/>
      <c r="AP3787" s="15"/>
      <c r="AQ3787" s="15"/>
      <c r="AR3787" s="15"/>
    </row>
    <row r="3788" spans="1:44" s="15" customFormat="1">
      <c r="A3788"/>
      <c r="B3788"/>
      <c r="C3788"/>
      <c r="D3788"/>
      <c r="E3788"/>
      <c r="F3788"/>
      <c r="G3788"/>
      <c r="H3788"/>
      <c r="I3788"/>
      <c r="J3788"/>
      <c r="K3788"/>
      <c r="L3788" s="2"/>
      <c r="M3788"/>
      <c r="N3788" s="2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s="1"/>
      <c r="AE3788" s="1"/>
      <c r="AF3788" s="1"/>
      <c r="AG3788"/>
      <c r="AH3788"/>
      <c r="AI3788"/>
      <c r="AL3788"/>
    </row>
    <row r="3789" spans="1:44" s="15" customFormat="1">
      <c r="A3789"/>
      <c r="B3789"/>
      <c r="C3789"/>
      <c r="D3789"/>
      <c r="E3789"/>
      <c r="F3789"/>
      <c r="G3789"/>
      <c r="H3789"/>
      <c r="I3789"/>
      <c r="J3789"/>
      <c r="K3789"/>
      <c r="L3789" s="2"/>
      <c r="M3789"/>
      <c r="N3789" s="2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s="1"/>
      <c r="AE3789" s="1"/>
      <c r="AF3789" s="1"/>
      <c r="AG3789"/>
      <c r="AH3789"/>
      <c r="AI3789"/>
      <c r="AL3789"/>
    </row>
    <row r="3790" spans="1:44" s="15" customFormat="1">
      <c r="A3790"/>
      <c r="B3790"/>
      <c r="C3790"/>
      <c r="D3790"/>
      <c r="E3790"/>
      <c r="F3790"/>
      <c r="G3790"/>
      <c r="H3790"/>
      <c r="I3790"/>
      <c r="J3790"/>
      <c r="K3790"/>
      <c r="L3790" s="2"/>
      <c r="M3790"/>
      <c r="N3790" s="2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s="1"/>
      <c r="AE3790" s="1"/>
      <c r="AF3790" s="1"/>
      <c r="AG3790"/>
      <c r="AH3790"/>
      <c r="AI3790"/>
      <c r="AL3790"/>
    </row>
    <row r="3791" spans="1:44" s="15" customFormat="1">
      <c r="A3791"/>
      <c r="B3791"/>
      <c r="C3791"/>
      <c r="D3791"/>
      <c r="E3791"/>
      <c r="F3791"/>
      <c r="G3791"/>
      <c r="H3791"/>
      <c r="I3791"/>
      <c r="J3791"/>
      <c r="K3791"/>
      <c r="L3791" s="2"/>
      <c r="M3791"/>
      <c r="N3791" s="2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s="1"/>
      <c r="AE3791" s="1"/>
      <c r="AF3791" s="1"/>
      <c r="AG3791"/>
      <c r="AH3791"/>
      <c r="AI3791"/>
      <c r="AL3791"/>
    </row>
    <row r="3792" spans="1:44" s="15" customFormat="1">
      <c r="A3792"/>
      <c r="B3792"/>
      <c r="C3792"/>
      <c r="D3792"/>
      <c r="E3792"/>
      <c r="F3792"/>
      <c r="G3792"/>
      <c r="H3792"/>
      <c r="I3792"/>
      <c r="J3792"/>
      <c r="K3792"/>
      <c r="L3792" s="2"/>
      <c r="M3792"/>
      <c r="N3792" s="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s="1"/>
      <c r="AE3792" s="1"/>
      <c r="AF3792" s="1"/>
      <c r="AG3792"/>
      <c r="AH3792"/>
      <c r="AI3792"/>
    </row>
    <row r="3793" spans="1:43" s="15" customFormat="1">
      <c r="A3793"/>
      <c r="B3793"/>
      <c r="C3793"/>
      <c r="D3793"/>
      <c r="E3793"/>
      <c r="F3793"/>
      <c r="G3793"/>
      <c r="H3793"/>
      <c r="I3793"/>
      <c r="J3793"/>
      <c r="K3793"/>
      <c r="L3793" s="2"/>
      <c r="M3793"/>
      <c r="N3793" s="2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s="1"/>
      <c r="AE3793" s="1"/>
      <c r="AF3793" s="1"/>
      <c r="AG3793"/>
      <c r="AH3793"/>
      <c r="AI3793"/>
    </row>
    <row r="3794" spans="1:43" s="15" customFormat="1">
      <c r="A3794"/>
      <c r="B3794"/>
      <c r="C3794"/>
      <c r="D3794"/>
      <c r="E3794"/>
      <c r="F3794"/>
      <c r="G3794"/>
      <c r="H3794"/>
      <c r="I3794"/>
      <c r="J3794"/>
      <c r="K3794"/>
      <c r="L3794" s="2"/>
      <c r="M3794"/>
      <c r="N3794" s="2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s="1"/>
      <c r="AE3794" s="1"/>
      <c r="AF3794" s="1"/>
      <c r="AG3794"/>
      <c r="AH3794"/>
      <c r="AI3794"/>
    </row>
    <row r="3795" spans="1:43" s="15" customFormat="1">
      <c r="A3795"/>
      <c r="B3795"/>
      <c r="C3795"/>
      <c r="D3795"/>
      <c r="E3795"/>
      <c r="F3795"/>
      <c r="G3795"/>
      <c r="H3795"/>
      <c r="I3795"/>
      <c r="J3795"/>
      <c r="K3795"/>
      <c r="L3795" s="2"/>
      <c r="M3795"/>
      <c r="N3795" s="2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s="1"/>
      <c r="AE3795" s="1"/>
      <c r="AF3795" s="1"/>
      <c r="AG3795"/>
      <c r="AH3795"/>
      <c r="AI3795"/>
    </row>
    <row r="3796" spans="1:43" s="15" customFormat="1">
      <c r="A3796"/>
      <c r="B3796"/>
      <c r="C3796"/>
      <c r="D3796"/>
      <c r="E3796"/>
      <c r="F3796"/>
      <c r="G3796"/>
      <c r="H3796"/>
      <c r="I3796"/>
      <c r="J3796"/>
      <c r="K3796"/>
      <c r="L3796" s="2"/>
      <c r="M3796"/>
      <c r="N3796" s="2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s="1"/>
      <c r="AE3796" s="1"/>
      <c r="AF3796" s="1"/>
      <c r="AG3796"/>
      <c r="AH3796"/>
      <c r="AI3796"/>
    </row>
    <row r="3797" spans="1:43" s="15" customFormat="1">
      <c r="A3797"/>
      <c r="B3797"/>
      <c r="C3797"/>
      <c r="D3797"/>
      <c r="E3797"/>
      <c r="F3797"/>
      <c r="G3797"/>
      <c r="H3797"/>
      <c r="I3797"/>
      <c r="J3797"/>
      <c r="K3797"/>
      <c r="L3797" s="2"/>
      <c r="M3797"/>
      <c r="N3797" s="2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s="1"/>
      <c r="AE3797" s="1"/>
      <c r="AF3797" s="1"/>
      <c r="AG3797"/>
      <c r="AH3797"/>
      <c r="AI3797"/>
      <c r="AO3797"/>
    </row>
    <row r="3798" spans="1:43" s="15" customFormat="1">
      <c r="A3798"/>
      <c r="B3798"/>
      <c r="C3798"/>
      <c r="D3798"/>
      <c r="E3798"/>
      <c r="F3798"/>
      <c r="G3798"/>
      <c r="H3798"/>
      <c r="I3798"/>
      <c r="J3798"/>
      <c r="K3798"/>
      <c r="L3798" s="2"/>
      <c r="M3798"/>
      <c r="N3798" s="2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s="1"/>
      <c r="AE3798" s="1"/>
      <c r="AF3798" s="1"/>
      <c r="AG3798"/>
      <c r="AH3798"/>
      <c r="AI3798"/>
      <c r="AO3798"/>
    </row>
    <row r="3799" spans="1:43" s="15" customFormat="1">
      <c r="A3799"/>
      <c r="B3799"/>
      <c r="C3799"/>
      <c r="D3799"/>
      <c r="E3799"/>
      <c r="F3799"/>
      <c r="G3799"/>
      <c r="H3799"/>
      <c r="I3799"/>
      <c r="J3799"/>
      <c r="K3799"/>
      <c r="L3799" s="2"/>
      <c r="M3799"/>
      <c r="N3799" s="2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s="1"/>
      <c r="AE3799" s="1"/>
      <c r="AF3799" s="1"/>
      <c r="AG3799"/>
      <c r="AH3799"/>
      <c r="AI3799"/>
      <c r="AO3799"/>
    </row>
    <row r="3800" spans="1:43" s="15" customFormat="1">
      <c r="A3800"/>
      <c r="B3800"/>
      <c r="C3800"/>
      <c r="D3800"/>
      <c r="E3800"/>
      <c r="F3800"/>
      <c r="G3800"/>
      <c r="H3800"/>
      <c r="I3800"/>
      <c r="J3800"/>
      <c r="K3800"/>
      <c r="L3800" s="2"/>
      <c r="M3800"/>
      <c r="N3800" s="2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s="1"/>
      <c r="AE3800" s="1"/>
      <c r="AF3800" s="1"/>
      <c r="AG3800"/>
      <c r="AH3800"/>
      <c r="AI3800"/>
      <c r="AO3800"/>
    </row>
    <row r="3801" spans="1:43" s="15" customFormat="1">
      <c r="A3801"/>
      <c r="B3801"/>
      <c r="C3801"/>
      <c r="D3801"/>
      <c r="E3801"/>
      <c r="F3801"/>
      <c r="G3801"/>
      <c r="H3801"/>
      <c r="I3801"/>
      <c r="J3801"/>
      <c r="K3801"/>
      <c r="L3801" s="2"/>
      <c r="M3801"/>
      <c r="N3801" s="2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s="1"/>
      <c r="AE3801" s="1"/>
      <c r="AF3801" s="1"/>
      <c r="AG3801"/>
      <c r="AH3801"/>
      <c r="AI3801"/>
      <c r="AJ3801"/>
      <c r="AO3801"/>
    </row>
    <row r="3802" spans="1:43" s="15" customFormat="1">
      <c r="A3802"/>
      <c r="B3802"/>
      <c r="C3802"/>
      <c r="D3802"/>
      <c r="E3802"/>
      <c r="F3802"/>
      <c r="G3802"/>
      <c r="H3802"/>
      <c r="I3802"/>
      <c r="J3802"/>
      <c r="K3802"/>
      <c r="L3802" s="2"/>
      <c r="M3802"/>
      <c r="N3802" s="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s="1"/>
      <c r="AE3802" s="1"/>
      <c r="AF3802" s="1"/>
      <c r="AG3802"/>
      <c r="AH3802"/>
      <c r="AI3802"/>
      <c r="AJ3802"/>
      <c r="AO3802"/>
    </row>
    <row r="3803" spans="1:43" s="15" customFormat="1">
      <c r="A3803"/>
      <c r="B3803"/>
      <c r="C3803"/>
      <c r="D3803"/>
      <c r="E3803"/>
      <c r="F3803"/>
      <c r="G3803"/>
      <c r="H3803"/>
      <c r="I3803"/>
      <c r="J3803"/>
      <c r="K3803"/>
      <c r="L3803" s="2"/>
      <c r="M3803"/>
      <c r="N3803" s="2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s="1"/>
      <c r="AE3803" s="1"/>
      <c r="AF3803" s="1"/>
      <c r="AG3803"/>
      <c r="AH3803"/>
      <c r="AI3803"/>
      <c r="AJ3803"/>
      <c r="AO3803"/>
      <c r="AP3803"/>
      <c r="AQ3803"/>
    </row>
    <row r="3804" spans="1:43" s="15" customFormat="1">
      <c r="A3804"/>
      <c r="B3804"/>
      <c r="C3804"/>
      <c r="D3804"/>
      <c r="E3804"/>
      <c r="F3804"/>
      <c r="G3804"/>
      <c r="H3804"/>
      <c r="I3804"/>
      <c r="J3804"/>
      <c r="K3804"/>
      <c r="L3804" s="2"/>
      <c r="M3804"/>
      <c r="N3804" s="2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s="1"/>
      <c r="AE3804" s="1"/>
      <c r="AF3804" s="1"/>
      <c r="AG3804"/>
      <c r="AH3804"/>
      <c r="AI3804"/>
      <c r="AJ3804"/>
      <c r="AP3804"/>
      <c r="AQ3804"/>
    </row>
    <row r="3805" spans="1:43" s="15" customFormat="1">
      <c r="A3805"/>
      <c r="B3805"/>
      <c r="C3805"/>
      <c r="D3805"/>
      <c r="E3805"/>
      <c r="F3805"/>
      <c r="G3805"/>
      <c r="H3805"/>
      <c r="I3805"/>
      <c r="J3805"/>
      <c r="K3805"/>
      <c r="L3805" s="2"/>
      <c r="M3805"/>
      <c r="N3805" s="2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s="1"/>
      <c r="AE3805" s="1"/>
      <c r="AF3805" s="1"/>
      <c r="AG3805"/>
      <c r="AH3805"/>
      <c r="AI3805"/>
      <c r="AJ3805"/>
      <c r="AP3805"/>
      <c r="AQ3805"/>
    </row>
    <row r="3806" spans="1:43" s="15" customFormat="1">
      <c r="A3806"/>
      <c r="B3806"/>
      <c r="C3806"/>
      <c r="D3806"/>
      <c r="E3806"/>
      <c r="F3806"/>
      <c r="G3806"/>
      <c r="H3806"/>
      <c r="I3806"/>
      <c r="J3806"/>
      <c r="K3806"/>
      <c r="L3806" s="2"/>
      <c r="M3806"/>
      <c r="N3806" s="2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s="1"/>
      <c r="AE3806" s="1"/>
      <c r="AF3806" s="1"/>
      <c r="AG3806"/>
      <c r="AH3806"/>
      <c r="AI3806"/>
      <c r="AP3806"/>
      <c r="AQ3806"/>
    </row>
    <row r="3807" spans="1:43" s="15" customFormat="1">
      <c r="A3807"/>
      <c r="B3807"/>
      <c r="C3807"/>
      <c r="D3807"/>
      <c r="E3807"/>
      <c r="F3807"/>
      <c r="G3807"/>
      <c r="H3807"/>
      <c r="I3807"/>
      <c r="J3807"/>
      <c r="K3807"/>
      <c r="L3807" s="2"/>
      <c r="M3807"/>
      <c r="N3807" s="2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s="1"/>
      <c r="AE3807" s="1"/>
      <c r="AF3807" s="1"/>
      <c r="AG3807"/>
      <c r="AH3807"/>
      <c r="AI3807"/>
      <c r="AP3807"/>
      <c r="AQ3807"/>
    </row>
    <row r="3808" spans="1:43" s="15" customFormat="1">
      <c r="A3808"/>
      <c r="B3808"/>
      <c r="C3808"/>
      <c r="D3808"/>
      <c r="E3808"/>
      <c r="F3808"/>
      <c r="G3808"/>
      <c r="H3808"/>
      <c r="I3808"/>
      <c r="J3808"/>
      <c r="K3808"/>
      <c r="L3808" s="2"/>
      <c r="M3808"/>
      <c r="N3808" s="2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s="1"/>
      <c r="AE3808" s="1"/>
      <c r="AF3808" s="1"/>
      <c r="AG3808"/>
      <c r="AH3808"/>
      <c r="AI3808"/>
      <c r="AP3808"/>
      <c r="AQ3808"/>
    </row>
    <row r="3809" spans="1:44" s="15" customFormat="1">
      <c r="A3809"/>
      <c r="B3809"/>
      <c r="C3809"/>
      <c r="D3809"/>
      <c r="E3809"/>
      <c r="F3809"/>
      <c r="G3809"/>
      <c r="H3809"/>
      <c r="I3809"/>
      <c r="J3809"/>
      <c r="K3809"/>
      <c r="L3809" s="2"/>
      <c r="M3809"/>
      <c r="N3809" s="2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s="1"/>
      <c r="AE3809" s="1"/>
      <c r="AF3809" s="1"/>
      <c r="AG3809"/>
      <c r="AH3809"/>
      <c r="AI3809"/>
      <c r="AP3809"/>
      <c r="AQ3809"/>
    </row>
    <row r="3810" spans="1:44" s="15" customFormat="1">
      <c r="A3810"/>
      <c r="B3810"/>
      <c r="C3810"/>
      <c r="D3810"/>
      <c r="E3810"/>
      <c r="F3810"/>
      <c r="G3810"/>
      <c r="H3810"/>
      <c r="I3810"/>
      <c r="J3810"/>
      <c r="K3810"/>
      <c r="L3810" s="2"/>
      <c r="M3810"/>
      <c r="N3810" s="2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s="1"/>
      <c r="AE3810" s="1"/>
      <c r="AF3810" s="1"/>
      <c r="AG3810"/>
      <c r="AH3810"/>
      <c r="AI3810"/>
    </row>
    <row r="3811" spans="1:44" s="15" customFormat="1">
      <c r="A3811"/>
      <c r="B3811"/>
      <c r="C3811"/>
      <c r="D3811"/>
      <c r="E3811"/>
      <c r="F3811"/>
      <c r="G3811"/>
      <c r="H3811"/>
      <c r="I3811"/>
      <c r="J3811"/>
      <c r="K3811"/>
      <c r="L3811" s="2"/>
      <c r="M3811"/>
      <c r="N3811" s="2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s="1"/>
      <c r="AE3811" s="1"/>
      <c r="AF3811" s="1"/>
      <c r="AG3811"/>
      <c r="AH3811"/>
      <c r="AI3811"/>
    </row>
    <row r="3812" spans="1:44" s="15" customFormat="1">
      <c r="A3812"/>
      <c r="B3812"/>
      <c r="C3812"/>
      <c r="D3812"/>
      <c r="E3812"/>
      <c r="F3812"/>
      <c r="G3812"/>
      <c r="H3812"/>
      <c r="I3812"/>
      <c r="J3812"/>
      <c r="K3812"/>
      <c r="L3812" s="2"/>
      <c r="M3812"/>
      <c r="N3812" s="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s="1"/>
      <c r="AE3812" s="1"/>
      <c r="AF3812" s="1"/>
      <c r="AG3812"/>
      <c r="AH3812"/>
      <c r="AI3812"/>
    </row>
    <row r="3813" spans="1:44" s="15" customFormat="1">
      <c r="A3813"/>
      <c r="B3813"/>
      <c r="C3813"/>
      <c r="D3813"/>
      <c r="E3813"/>
      <c r="F3813"/>
      <c r="G3813"/>
      <c r="H3813"/>
      <c r="I3813"/>
      <c r="J3813"/>
      <c r="K3813"/>
      <c r="L3813" s="2"/>
      <c r="M3813"/>
      <c r="N3813" s="2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s="1"/>
      <c r="AE3813" s="1"/>
      <c r="AF3813" s="1"/>
      <c r="AG3813"/>
      <c r="AH3813"/>
      <c r="AI3813"/>
      <c r="AK3813"/>
    </row>
    <row r="3814" spans="1:44" s="15" customFormat="1">
      <c r="A3814"/>
      <c r="B3814"/>
      <c r="C3814"/>
      <c r="D3814"/>
      <c r="E3814"/>
      <c r="F3814"/>
      <c r="G3814"/>
      <c r="H3814"/>
      <c r="I3814"/>
      <c r="J3814"/>
      <c r="K3814"/>
      <c r="L3814" s="2"/>
      <c r="M3814"/>
      <c r="N3814" s="2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s="1"/>
      <c r="AE3814" s="1"/>
      <c r="AF3814" s="1"/>
      <c r="AG3814"/>
      <c r="AH3814"/>
      <c r="AI3814"/>
      <c r="AK3814"/>
    </row>
    <row r="3815" spans="1:44" s="15" customFormat="1">
      <c r="A3815"/>
      <c r="B3815"/>
      <c r="C3815"/>
      <c r="D3815"/>
      <c r="E3815"/>
      <c r="F3815"/>
      <c r="G3815"/>
      <c r="H3815"/>
      <c r="I3815"/>
      <c r="J3815"/>
      <c r="K3815"/>
      <c r="L3815" s="2"/>
      <c r="M3815"/>
      <c r="N3815" s="2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s="1"/>
      <c r="AE3815" s="1"/>
      <c r="AF3815" s="1"/>
      <c r="AG3815"/>
      <c r="AH3815"/>
      <c r="AI3815"/>
      <c r="AK3815"/>
    </row>
    <row r="3816" spans="1:44" s="15" customFormat="1">
      <c r="A3816"/>
      <c r="B3816"/>
      <c r="C3816"/>
      <c r="D3816"/>
      <c r="E3816"/>
      <c r="F3816"/>
      <c r="G3816"/>
      <c r="H3816"/>
      <c r="I3816"/>
      <c r="J3816"/>
      <c r="K3816"/>
      <c r="L3816" s="2"/>
      <c r="M3816"/>
      <c r="N3816" s="2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s="1"/>
      <c r="AE3816" s="1"/>
      <c r="AF3816" s="1"/>
      <c r="AG3816"/>
      <c r="AH3816"/>
      <c r="AI3816"/>
      <c r="AK3816"/>
      <c r="AR3816"/>
    </row>
    <row r="3817" spans="1:44" s="15" customFormat="1">
      <c r="A3817"/>
      <c r="B3817"/>
      <c r="C3817"/>
      <c r="D3817"/>
      <c r="E3817"/>
      <c r="F3817"/>
      <c r="G3817"/>
      <c r="H3817"/>
      <c r="I3817"/>
      <c r="J3817"/>
      <c r="K3817"/>
      <c r="L3817" s="2"/>
      <c r="M3817"/>
      <c r="N3817" s="2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s="1"/>
      <c r="AE3817" s="1"/>
      <c r="AF3817" s="1"/>
      <c r="AG3817"/>
      <c r="AH3817"/>
      <c r="AI3817"/>
      <c r="AK3817"/>
      <c r="AR3817"/>
    </row>
    <row r="3818" spans="1:44" s="15" customFormat="1">
      <c r="A3818"/>
      <c r="B3818"/>
      <c r="C3818"/>
      <c r="D3818"/>
      <c r="E3818"/>
      <c r="F3818"/>
      <c r="G3818"/>
      <c r="H3818"/>
      <c r="I3818"/>
      <c r="J3818"/>
      <c r="K3818"/>
      <c r="L3818" s="2"/>
      <c r="M3818"/>
      <c r="N3818" s="2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s="1"/>
      <c r="AE3818" s="1"/>
      <c r="AF3818" s="1"/>
      <c r="AG3818"/>
      <c r="AH3818"/>
      <c r="AI3818"/>
      <c r="AK3818"/>
      <c r="AR3818"/>
    </row>
    <row r="3819" spans="1:44" s="15" customFormat="1">
      <c r="A3819"/>
      <c r="B3819"/>
      <c r="C3819"/>
      <c r="D3819"/>
      <c r="E3819"/>
      <c r="F3819"/>
      <c r="G3819"/>
      <c r="H3819"/>
      <c r="I3819"/>
      <c r="J3819"/>
      <c r="K3819"/>
      <c r="L3819" s="2"/>
      <c r="M3819"/>
      <c r="N3819" s="2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s="1"/>
      <c r="AE3819" s="1"/>
      <c r="AF3819" s="1"/>
      <c r="AG3819"/>
      <c r="AH3819"/>
      <c r="AI3819"/>
      <c r="AK3819"/>
      <c r="AN3819"/>
      <c r="AR3819"/>
    </row>
    <row r="3820" spans="1:44" s="15" customFormat="1">
      <c r="A3820"/>
      <c r="B3820"/>
      <c r="C3820"/>
      <c r="D3820"/>
      <c r="E3820"/>
      <c r="F3820"/>
      <c r="G3820"/>
      <c r="H3820"/>
      <c r="I3820"/>
      <c r="J3820"/>
      <c r="K3820"/>
      <c r="L3820" s="2"/>
      <c r="M3820"/>
      <c r="N3820" s="2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s="1"/>
      <c r="AE3820" s="1"/>
      <c r="AF3820" s="1"/>
      <c r="AG3820"/>
      <c r="AH3820"/>
      <c r="AI3820"/>
      <c r="AN3820"/>
      <c r="AR3820"/>
    </row>
    <row r="3821" spans="1:44" s="15" customFormat="1">
      <c r="A3821"/>
      <c r="B3821"/>
      <c r="C3821"/>
      <c r="D3821"/>
      <c r="E3821"/>
      <c r="F3821"/>
      <c r="G3821"/>
      <c r="H3821"/>
      <c r="I3821"/>
      <c r="J3821"/>
      <c r="K3821"/>
      <c r="L3821" s="2"/>
      <c r="M3821"/>
      <c r="N3821" s="2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s="1"/>
      <c r="AE3821" s="1"/>
      <c r="AF3821" s="1"/>
      <c r="AG3821"/>
      <c r="AH3821"/>
      <c r="AI3821"/>
      <c r="AN3821"/>
      <c r="AR3821"/>
    </row>
    <row r="3822" spans="1:44" s="15" customFormat="1">
      <c r="A3822"/>
      <c r="B3822"/>
      <c r="C3822"/>
      <c r="D3822"/>
      <c r="E3822"/>
      <c r="F3822"/>
      <c r="G3822"/>
      <c r="H3822"/>
      <c r="I3822"/>
      <c r="J3822"/>
      <c r="K3822"/>
      <c r="L3822" s="2"/>
      <c r="M3822"/>
      <c r="N3822" s="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s="1"/>
      <c r="AE3822" s="1"/>
      <c r="AF3822" s="1"/>
      <c r="AG3822"/>
      <c r="AH3822"/>
      <c r="AI3822"/>
      <c r="AM3822"/>
      <c r="AN3822"/>
      <c r="AR3822"/>
    </row>
    <row r="3823" spans="1:44" s="15" customFormat="1">
      <c r="A3823"/>
      <c r="B3823"/>
      <c r="C3823"/>
      <c r="D3823"/>
      <c r="E3823"/>
      <c r="F3823"/>
      <c r="G3823"/>
      <c r="H3823"/>
      <c r="I3823"/>
      <c r="J3823"/>
      <c r="K3823"/>
      <c r="L3823" s="2"/>
      <c r="M3823"/>
      <c r="N3823" s="2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s="1"/>
      <c r="AE3823" s="1"/>
      <c r="AF3823" s="1"/>
      <c r="AG3823"/>
      <c r="AH3823"/>
      <c r="AI3823"/>
      <c r="AM3823"/>
      <c r="AN3823"/>
    </row>
    <row r="3824" spans="1:44">
      <c r="AJ3824" s="15"/>
      <c r="AK3824" s="15"/>
      <c r="AL3824" s="15"/>
      <c r="AO3824" s="15"/>
      <c r="AP3824" s="15"/>
      <c r="AQ3824" s="15"/>
      <c r="AR3824" s="15"/>
    </row>
    <row r="3825" spans="1:44">
      <c r="AJ3825" s="15"/>
      <c r="AK3825" s="15"/>
      <c r="AL3825" s="15"/>
      <c r="AO3825" s="15"/>
      <c r="AP3825" s="15"/>
      <c r="AQ3825" s="15"/>
      <c r="AR3825" s="15"/>
    </row>
    <row r="3826" spans="1:44">
      <c r="AJ3826" s="15"/>
      <c r="AK3826" s="15"/>
      <c r="AL3826" s="15"/>
      <c r="AN3826" s="15"/>
      <c r="AO3826" s="15"/>
      <c r="AP3826" s="15"/>
      <c r="AQ3826" s="15"/>
      <c r="AR3826" s="15"/>
    </row>
    <row r="3827" spans="1:44">
      <c r="AJ3827" s="15"/>
      <c r="AK3827" s="15"/>
      <c r="AL3827" s="15"/>
      <c r="AN3827" s="15"/>
      <c r="AO3827" s="15"/>
      <c r="AP3827" s="15"/>
      <c r="AQ3827" s="15"/>
      <c r="AR3827" s="15"/>
    </row>
    <row r="3828" spans="1:44">
      <c r="AJ3828" s="15"/>
      <c r="AK3828" s="15"/>
      <c r="AM3828" s="15"/>
      <c r="AN3828" s="15"/>
      <c r="AO3828" s="15"/>
      <c r="AP3828" s="15"/>
      <c r="AQ3828" s="15"/>
      <c r="AR3828" s="15"/>
    </row>
    <row r="3829" spans="1:44">
      <c r="AJ3829" s="15"/>
      <c r="AK3829" s="15"/>
      <c r="AM3829" s="15"/>
      <c r="AN3829" s="15"/>
      <c r="AO3829" s="15"/>
      <c r="AP3829" s="15"/>
      <c r="AQ3829" s="15"/>
      <c r="AR3829" s="15"/>
    </row>
    <row r="3830" spans="1:44">
      <c r="AJ3830" s="15"/>
      <c r="AK3830" s="15"/>
      <c r="AM3830" s="15"/>
      <c r="AN3830" s="15"/>
      <c r="AO3830" s="15"/>
      <c r="AP3830" s="15"/>
      <c r="AQ3830" s="15"/>
      <c r="AR3830" s="15"/>
    </row>
    <row r="3831" spans="1:44" s="15" customFormat="1">
      <c r="A3831"/>
      <c r="B3831"/>
      <c r="C3831"/>
      <c r="D3831"/>
      <c r="E3831"/>
      <c r="F3831"/>
      <c r="G3831"/>
      <c r="H3831"/>
      <c r="I3831"/>
      <c r="J3831"/>
      <c r="K3831"/>
      <c r="L3831" s="2"/>
      <c r="M3831"/>
      <c r="N3831" s="2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s="1"/>
      <c r="AE3831" s="1"/>
      <c r="AF3831" s="1"/>
      <c r="AG3831"/>
      <c r="AH3831"/>
      <c r="AI3831"/>
      <c r="AL3831"/>
    </row>
    <row r="3832" spans="1:44" s="15" customFormat="1">
      <c r="A3832"/>
      <c r="B3832"/>
      <c r="C3832"/>
      <c r="D3832"/>
      <c r="E3832"/>
      <c r="F3832"/>
      <c r="G3832"/>
      <c r="H3832"/>
      <c r="I3832"/>
      <c r="J3832"/>
      <c r="K3832"/>
      <c r="L3832" s="2"/>
      <c r="M3832"/>
      <c r="N3832" s="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s="1"/>
      <c r="AE3832" s="1"/>
      <c r="AF3832" s="1"/>
      <c r="AG3832"/>
      <c r="AH3832"/>
      <c r="AI3832"/>
      <c r="AL3832"/>
    </row>
    <row r="3833" spans="1:44" s="15" customFormat="1">
      <c r="A3833"/>
      <c r="B3833"/>
      <c r="C3833"/>
      <c r="D3833"/>
      <c r="E3833"/>
      <c r="F3833"/>
      <c r="G3833"/>
      <c r="H3833"/>
      <c r="I3833"/>
      <c r="J3833"/>
      <c r="K3833"/>
      <c r="L3833" s="2"/>
      <c r="M3833"/>
      <c r="N3833" s="2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s="1"/>
      <c r="AE3833" s="1"/>
      <c r="AF3833" s="1"/>
      <c r="AG3833"/>
      <c r="AH3833"/>
      <c r="AI3833"/>
    </row>
    <row r="3834" spans="1:44" s="15" customFormat="1">
      <c r="A3834"/>
      <c r="B3834"/>
      <c r="C3834"/>
      <c r="D3834"/>
      <c r="E3834"/>
      <c r="F3834"/>
      <c r="G3834"/>
      <c r="H3834"/>
      <c r="I3834"/>
      <c r="J3834"/>
      <c r="K3834"/>
      <c r="L3834" s="2"/>
      <c r="M3834"/>
      <c r="N3834" s="2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s="1"/>
      <c r="AE3834" s="1"/>
      <c r="AF3834" s="1"/>
      <c r="AG3834"/>
      <c r="AH3834"/>
      <c r="AI3834"/>
    </row>
    <row r="3835" spans="1:44" s="15" customFormat="1">
      <c r="A3835"/>
      <c r="B3835"/>
      <c r="C3835"/>
      <c r="D3835"/>
      <c r="E3835"/>
      <c r="F3835"/>
      <c r="G3835"/>
      <c r="H3835"/>
      <c r="I3835"/>
      <c r="J3835"/>
      <c r="K3835"/>
      <c r="L3835" s="2"/>
      <c r="M3835"/>
      <c r="N3835" s="2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s="1"/>
      <c r="AE3835" s="1"/>
      <c r="AF3835" s="1"/>
      <c r="AG3835"/>
      <c r="AH3835"/>
      <c r="AI3835"/>
    </row>
    <row r="3836" spans="1:44" s="15" customFormat="1">
      <c r="A3836"/>
      <c r="B3836"/>
      <c r="C3836"/>
      <c r="D3836"/>
      <c r="E3836"/>
      <c r="F3836"/>
      <c r="G3836"/>
      <c r="H3836"/>
      <c r="I3836"/>
      <c r="J3836"/>
      <c r="K3836"/>
      <c r="L3836" s="2"/>
      <c r="M3836"/>
      <c r="N3836" s="2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s="1"/>
      <c r="AE3836" s="1"/>
      <c r="AF3836" s="1"/>
      <c r="AG3836"/>
      <c r="AH3836"/>
      <c r="AI3836"/>
    </row>
    <row r="3837" spans="1:44" s="15" customFormat="1">
      <c r="A3837"/>
      <c r="B3837"/>
      <c r="C3837"/>
      <c r="D3837"/>
      <c r="E3837"/>
      <c r="F3837"/>
      <c r="G3837"/>
      <c r="H3837"/>
      <c r="I3837"/>
      <c r="J3837"/>
      <c r="K3837"/>
      <c r="L3837" s="2"/>
      <c r="M3837"/>
      <c r="N3837" s="2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s="1"/>
      <c r="AE3837" s="1"/>
      <c r="AF3837" s="1"/>
      <c r="AG3837"/>
      <c r="AH3837"/>
      <c r="AI3837"/>
    </row>
    <row r="3838" spans="1:44" s="15" customFormat="1">
      <c r="A3838"/>
      <c r="B3838"/>
      <c r="C3838"/>
      <c r="D3838"/>
      <c r="E3838"/>
      <c r="F3838"/>
      <c r="G3838"/>
      <c r="H3838"/>
      <c r="I3838"/>
      <c r="J3838"/>
      <c r="K3838"/>
      <c r="L3838" s="2"/>
      <c r="M3838"/>
      <c r="N3838" s="2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s="1"/>
      <c r="AE3838" s="1"/>
      <c r="AF3838" s="1"/>
      <c r="AG3838"/>
      <c r="AH3838"/>
      <c r="AI3838"/>
    </row>
    <row r="3839" spans="1:44" s="15" customFormat="1">
      <c r="A3839"/>
      <c r="B3839"/>
      <c r="C3839"/>
      <c r="D3839"/>
      <c r="E3839"/>
      <c r="F3839"/>
      <c r="G3839"/>
      <c r="H3839"/>
      <c r="I3839"/>
      <c r="J3839"/>
      <c r="K3839"/>
      <c r="L3839" s="2"/>
      <c r="M3839"/>
      <c r="N3839" s="2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s="1"/>
      <c r="AE3839" s="1"/>
      <c r="AF3839" s="1"/>
      <c r="AG3839"/>
      <c r="AH3839"/>
      <c r="AI3839"/>
    </row>
    <row r="3840" spans="1:44" s="15" customFormat="1">
      <c r="A3840"/>
      <c r="B3840"/>
      <c r="C3840"/>
      <c r="D3840"/>
      <c r="E3840"/>
      <c r="F3840"/>
      <c r="G3840"/>
      <c r="H3840"/>
      <c r="I3840"/>
      <c r="J3840"/>
      <c r="K3840"/>
      <c r="L3840" s="2"/>
      <c r="M3840"/>
      <c r="N3840" s="2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s="1"/>
      <c r="AE3840" s="1"/>
      <c r="AF3840" s="1"/>
      <c r="AG3840"/>
      <c r="AH3840"/>
      <c r="AI3840"/>
      <c r="AO3840"/>
    </row>
    <row r="3841" spans="1:43" s="15" customFormat="1">
      <c r="A3841"/>
      <c r="B3841"/>
      <c r="C3841"/>
      <c r="D3841"/>
      <c r="E3841"/>
      <c r="F3841"/>
      <c r="G3841"/>
      <c r="H3841"/>
      <c r="I3841"/>
      <c r="J3841"/>
      <c r="K3841"/>
      <c r="L3841" s="2"/>
      <c r="M3841"/>
      <c r="N3841" s="2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s="1"/>
      <c r="AE3841" s="1"/>
      <c r="AF3841" s="1"/>
      <c r="AG3841"/>
      <c r="AH3841"/>
      <c r="AI3841"/>
      <c r="AO3841"/>
    </row>
    <row r="3842" spans="1:43" s="15" customFormat="1">
      <c r="A3842"/>
      <c r="B3842"/>
      <c r="C3842"/>
      <c r="D3842"/>
      <c r="E3842"/>
      <c r="F3842"/>
      <c r="G3842"/>
      <c r="H3842"/>
      <c r="I3842"/>
      <c r="J3842"/>
      <c r="K3842"/>
      <c r="L3842" s="2"/>
      <c r="M3842"/>
      <c r="N3842" s="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s="1"/>
      <c r="AE3842" s="1"/>
      <c r="AF3842" s="1"/>
      <c r="AG3842"/>
      <c r="AH3842"/>
      <c r="AI3842"/>
      <c r="AJ3842"/>
      <c r="AO3842"/>
    </row>
    <row r="3843" spans="1:43" s="15" customFormat="1">
      <c r="A3843"/>
      <c r="B3843"/>
      <c r="C3843"/>
      <c r="D3843"/>
      <c r="E3843"/>
      <c r="F3843"/>
      <c r="G3843"/>
      <c r="H3843"/>
      <c r="I3843"/>
      <c r="J3843"/>
      <c r="K3843"/>
      <c r="L3843" s="2"/>
      <c r="M3843"/>
      <c r="N3843" s="2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s="1"/>
      <c r="AE3843" s="1"/>
      <c r="AF3843" s="1"/>
      <c r="AG3843"/>
      <c r="AH3843"/>
      <c r="AI3843"/>
      <c r="AJ3843"/>
      <c r="AO3843"/>
    </row>
    <row r="3844" spans="1:43" s="15" customFormat="1">
      <c r="A3844"/>
      <c r="B3844"/>
      <c r="C3844"/>
      <c r="D3844"/>
      <c r="E3844"/>
      <c r="F3844"/>
      <c r="G3844"/>
      <c r="H3844"/>
      <c r="I3844"/>
      <c r="J3844"/>
      <c r="K3844"/>
      <c r="L3844" s="2"/>
      <c r="M3844"/>
      <c r="N3844" s="2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s="1"/>
      <c r="AE3844" s="1"/>
      <c r="AF3844" s="1"/>
      <c r="AG3844"/>
      <c r="AH3844"/>
      <c r="AI3844"/>
      <c r="AJ3844"/>
      <c r="AO3844"/>
    </row>
    <row r="3845" spans="1:43" s="15" customFormat="1">
      <c r="A3845"/>
      <c r="B3845"/>
      <c r="C3845"/>
      <c r="D3845"/>
      <c r="E3845"/>
      <c r="F3845"/>
      <c r="G3845"/>
      <c r="H3845"/>
      <c r="I3845"/>
      <c r="J3845"/>
      <c r="K3845"/>
      <c r="L3845" s="2"/>
      <c r="M3845"/>
      <c r="N3845" s="2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s="1"/>
      <c r="AE3845" s="1"/>
      <c r="AF3845" s="1"/>
      <c r="AG3845"/>
      <c r="AH3845"/>
      <c r="AI3845"/>
      <c r="AJ3845"/>
      <c r="AO3845"/>
    </row>
    <row r="3846" spans="1:43" s="15" customFormat="1">
      <c r="A3846"/>
      <c r="B3846"/>
      <c r="C3846"/>
      <c r="D3846"/>
      <c r="E3846"/>
      <c r="F3846"/>
      <c r="G3846"/>
      <c r="H3846"/>
      <c r="I3846"/>
      <c r="J3846"/>
      <c r="K3846"/>
      <c r="L3846" s="2"/>
      <c r="M3846"/>
      <c r="N3846" s="2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s="1"/>
      <c r="AE3846" s="1"/>
      <c r="AF3846" s="1"/>
      <c r="AG3846"/>
      <c r="AH3846"/>
      <c r="AI3846"/>
      <c r="AJ3846"/>
      <c r="AO3846"/>
      <c r="AP3846"/>
      <c r="AQ3846"/>
    </row>
    <row r="3847" spans="1:43" s="15" customFormat="1">
      <c r="A3847"/>
      <c r="B3847"/>
      <c r="C3847"/>
      <c r="D3847"/>
      <c r="E3847"/>
      <c r="F3847"/>
      <c r="G3847"/>
      <c r="H3847"/>
      <c r="I3847"/>
      <c r="J3847"/>
      <c r="K3847"/>
      <c r="L3847" s="2"/>
      <c r="M3847"/>
      <c r="N3847" s="2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s="1"/>
      <c r="AE3847" s="1"/>
      <c r="AF3847" s="1"/>
      <c r="AG3847"/>
      <c r="AH3847"/>
      <c r="AI3847"/>
      <c r="AJ3847"/>
      <c r="AP3847"/>
      <c r="AQ3847"/>
    </row>
    <row r="3848" spans="1:43" s="15" customFormat="1">
      <c r="A3848"/>
      <c r="B3848"/>
      <c r="C3848"/>
      <c r="D3848"/>
      <c r="E3848"/>
      <c r="F3848"/>
      <c r="G3848"/>
      <c r="H3848"/>
      <c r="I3848"/>
      <c r="J3848"/>
      <c r="K3848"/>
      <c r="L3848" s="2"/>
      <c r="M3848"/>
      <c r="N3848" s="2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s="1"/>
      <c r="AE3848" s="1"/>
      <c r="AF3848" s="1"/>
      <c r="AG3848"/>
      <c r="AH3848"/>
      <c r="AI3848"/>
      <c r="AJ3848"/>
      <c r="AP3848"/>
      <c r="AQ3848"/>
    </row>
    <row r="3849" spans="1:43" s="15" customFormat="1">
      <c r="A3849"/>
      <c r="B3849"/>
      <c r="C3849"/>
      <c r="D3849"/>
      <c r="E3849"/>
      <c r="F3849"/>
      <c r="G3849"/>
      <c r="H3849"/>
      <c r="I3849"/>
      <c r="J3849"/>
      <c r="K3849"/>
      <c r="L3849" s="2"/>
      <c r="M3849"/>
      <c r="N3849" s="2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s="1"/>
      <c r="AE3849" s="1"/>
      <c r="AF3849" s="1"/>
      <c r="AG3849"/>
      <c r="AH3849"/>
      <c r="AI3849"/>
      <c r="AJ3849"/>
      <c r="AP3849"/>
      <c r="AQ3849"/>
    </row>
    <row r="3850" spans="1:43" s="15" customFormat="1">
      <c r="A3850"/>
      <c r="B3850"/>
      <c r="C3850"/>
      <c r="D3850"/>
      <c r="E3850"/>
      <c r="F3850"/>
      <c r="G3850"/>
      <c r="H3850"/>
      <c r="I3850"/>
      <c r="J3850"/>
      <c r="K3850"/>
      <c r="L3850" s="2"/>
      <c r="M3850"/>
      <c r="N3850" s="2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s="1"/>
      <c r="AE3850" s="1"/>
      <c r="AF3850" s="1"/>
      <c r="AG3850"/>
      <c r="AH3850"/>
      <c r="AI3850"/>
      <c r="AJ3850"/>
      <c r="AP3850"/>
      <c r="AQ3850"/>
    </row>
    <row r="3851" spans="1:43" s="15" customFormat="1">
      <c r="A3851"/>
      <c r="B3851"/>
      <c r="C3851"/>
      <c r="D3851"/>
      <c r="E3851"/>
      <c r="F3851"/>
      <c r="G3851"/>
      <c r="H3851"/>
      <c r="I3851"/>
      <c r="J3851"/>
      <c r="K3851"/>
      <c r="L3851" s="2"/>
      <c r="M3851"/>
      <c r="N3851" s="2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s="1"/>
      <c r="AE3851" s="1"/>
      <c r="AF3851" s="1"/>
      <c r="AG3851"/>
      <c r="AH3851"/>
      <c r="AI3851"/>
      <c r="AJ3851"/>
      <c r="AP3851"/>
      <c r="AQ3851"/>
    </row>
    <row r="3852" spans="1:43" s="15" customFormat="1">
      <c r="A3852"/>
      <c r="B3852"/>
      <c r="C3852"/>
      <c r="D3852"/>
      <c r="E3852"/>
      <c r="F3852"/>
      <c r="G3852"/>
      <c r="H3852"/>
      <c r="I3852"/>
      <c r="J3852"/>
      <c r="K3852"/>
      <c r="L3852" s="2"/>
      <c r="M3852"/>
      <c r="N3852" s="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s="1"/>
      <c r="AE3852" s="1"/>
      <c r="AF3852" s="1"/>
      <c r="AG3852"/>
      <c r="AH3852"/>
      <c r="AI3852"/>
      <c r="AJ3852"/>
      <c r="AP3852"/>
      <c r="AQ3852"/>
    </row>
    <row r="3853" spans="1:43" s="15" customFormat="1">
      <c r="A3853"/>
      <c r="B3853"/>
      <c r="C3853"/>
      <c r="D3853"/>
      <c r="E3853"/>
      <c r="F3853"/>
      <c r="G3853"/>
      <c r="H3853"/>
      <c r="I3853"/>
      <c r="J3853"/>
      <c r="K3853"/>
      <c r="L3853" s="2"/>
      <c r="M3853"/>
      <c r="N3853" s="2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s="1"/>
      <c r="AE3853" s="1"/>
      <c r="AF3853" s="1"/>
      <c r="AG3853"/>
      <c r="AH3853"/>
      <c r="AI3853"/>
      <c r="AJ3853"/>
    </row>
    <row r="3854" spans="1:43" s="15" customFormat="1">
      <c r="A3854"/>
      <c r="B3854"/>
      <c r="C3854"/>
      <c r="D3854"/>
      <c r="E3854"/>
      <c r="F3854"/>
      <c r="G3854"/>
      <c r="H3854"/>
      <c r="I3854"/>
      <c r="J3854"/>
      <c r="K3854"/>
      <c r="L3854" s="2"/>
      <c r="M3854"/>
      <c r="N3854" s="2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s="1"/>
      <c r="AE3854" s="1"/>
      <c r="AF3854" s="1"/>
      <c r="AG3854"/>
      <c r="AH3854"/>
      <c r="AI3854"/>
      <c r="AJ3854"/>
    </row>
    <row r="3855" spans="1:43" s="15" customFormat="1">
      <c r="A3855"/>
      <c r="B3855"/>
      <c r="C3855"/>
      <c r="D3855"/>
      <c r="E3855"/>
      <c r="F3855"/>
      <c r="G3855"/>
      <c r="H3855"/>
      <c r="I3855"/>
      <c r="J3855"/>
      <c r="K3855"/>
      <c r="L3855" s="2"/>
      <c r="M3855"/>
      <c r="N3855" s="2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s="1"/>
      <c r="AE3855" s="1"/>
      <c r="AF3855" s="1"/>
      <c r="AG3855"/>
      <c r="AH3855"/>
      <c r="AI3855"/>
      <c r="AJ3855"/>
    </row>
    <row r="3856" spans="1:43" s="15" customFormat="1">
      <c r="A3856"/>
      <c r="B3856"/>
      <c r="C3856"/>
      <c r="D3856"/>
      <c r="E3856"/>
      <c r="F3856"/>
      <c r="G3856"/>
      <c r="H3856"/>
      <c r="I3856"/>
      <c r="J3856"/>
      <c r="K3856"/>
      <c r="L3856" s="2"/>
      <c r="M3856"/>
      <c r="N3856" s="2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s="1"/>
      <c r="AE3856" s="1"/>
      <c r="AF3856" s="1"/>
      <c r="AG3856"/>
      <c r="AH3856"/>
      <c r="AI3856"/>
      <c r="AJ3856"/>
      <c r="AK3856"/>
    </row>
    <row r="3857" spans="1:44" s="15" customFormat="1">
      <c r="A3857"/>
      <c r="B3857"/>
      <c r="C3857"/>
      <c r="D3857"/>
      <c r="E3857"/>
      <c r="F3857"/>
      <c r="G3857"/>
      <c r="H3857"/>
      <c r="I3857"/>
      <c r="J3857"/>
      <c r="K3857"/>
      <c r="L3857" s="2"/>
      <c r="M3857"/>
      <c r="N3857" s="2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s="1"/>
      <c r="AE3857" s="1"/>
      <c r="AF3857" s="1"/>
      <c r="AG3857"/>
      <c r="AH3857"/>
      <c r="AI3857"/>
      <c r="AJ3857"/>
      <c r="AK3857"/>
    </row>
    <row r="3858" spans="1:44" s="15" customFormat="1">
      <c r="A3858"/>
      <c r="B3858"/>
      <c r="C3858"/>
      <c r="D3858"/>
      <c r="E3858"/>
      <c r="F3858"/>
      <c r="G3858"/>
      <c r="H3858"/>
      <c r="I3858"/>
      <c r="J3858"/>
      <c r="K3858"/>
      <c r="L3858" s="2"/>
      <c r="M3858"/>
      <c r="N3858" s="2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s="1"/>
      <c r="AE3858" s="1"/>
      <c r="AF3858" s="1"/>
      <c r="AG3858"/>
      <c r="AH3858"/>
      <c r="AI3858"/>
      <c r="AJ3858"/>
      <c r="AK3858"/>
    </row>
    <row r="3859" spans="1:44" s="15" customFormat="1">
      <c r="A3859"/>
      <c r="B3859"/>
      <c r="C3859"/>
      <c r="D3859"/>
      <c r="E3859"/>
      <c r="F3859"/>
      <c r="G3859"/>
      <c r="H3859"/>
      <c r="I3859"/>
      <c r="J3859"/>
      <c r="K3859"/>
      <c r="L3859" s="2"/>
      <c r="M3859"/>
      <c r="N3859" s="2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s="1"/>
      <c r="AE3859" s="1"/>
      <c r="AF3859" s="1"/>
      <c r="AG3859"/>
      <c r="AH3859"/>
      <c r="AI3859"/>
      <c r="AJ3859"/>
      <c r="AK3859"/>
      <c r="AR3859"/>
    </row>
    <row r="3860" spans="1:44" s="15" customFormat="1">
      <c r="A3860"/>
      <c r="B3860"/>
      <c r="C3860"/>
      <c r="D3860"/>
      <c r="E3860"/>
      <c r="F3860"/>
      <c r="G3860"/>
      <c r="H3860"/>
      <c r="I3860"/>
      <c r="J3860"/>
      <c r="K3860"/>
      <c r="L3860" s="2"/>
      <c r="M3860"/>
      <c r="N3860" s="2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s="1"/>
      <c r="AE3860" s="1"/>
      <c r="AF3860" s="1"/>
      <c r="AG3860"/>
      <c r="AH3860"/>
      <c r="AI3860"/>
      <c r="AJ3860"/>
      <c r="AK3860"/>
      <c r="AR3860"/>
    </row>
    <row r="3861" spans="1:44" s="15" customFormat="1">
      <c r="A3861"/>
      <c r="B3861"/>
      <c r="C3861"/>
      <c r="D3861"/>
      <c r="E3861"/>
      <c r="F3861"/>
      <c r="G3861"/>
      <c r="H3861"/>
      <c r="I3861"/>
      <c r="J3861"/>
      <c r="K3861"/>
      <c r="L3861" s="2"/>
      <c r="M3861"/>
      <c r="N3861" s="2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s="1"/>
      <c r="AE3861" s="1"/>
      <c r="AF3861" s="1"/>
      <c r="AG3861"/>
      <c r="AH3861"/>
      <c r="AI3861"/>
      <c r="AJ3861"/>
      <c r="AR3861"/>
    </row>
    <row r="3862" spans="1:44" s="15" customFormat="1">
      <c r="A3862"/>
      <c r="B3862"/>
      <c r="C3862"/>
      <c r="D3862"/>
      <c r="E3862"/>
      <c r="F3862"/>
      <c r="G3862"/>
      <c r="H3862"/>
      <c r="I3862"/>
      <c r="J3862"/>
      <c r="K3862"/>
      <c r="L3862" s="2"/>
      <c r="M3862"/>
      <c r="N3862" s="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s="1"/>
      <c r="AE3862" s="1"/>
      <c r="AF3862" s="1"/>
      <c r="AG3862"/>
      <c r="AH3862"/>
      <c r="AI3862"/>
      <c r="AJ3862"/>
      <c r="AN3862"/>
      <c r="AR3862"/>
    </row>
    <row r="3863" spans="1:44" s="15" customFormat="1">
      <c r="A3863"/>
      <c r="B3863"/>
      <c r="C3863"/>
      <c r="D3863"/>
      <c r="E3863"/>
      <c r="F3863"/>
      <c r="G3863"/>
      <c r="H3863"/>
      <c r="I3863"/>
      <c r="J3863"/>
      <c r="K3863"/>
      <c r="L3863" s="2"/>
      <c r="M3863"/>
      <c r="N3863" s="2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s="1"/>
      <c r="AE3863" s="1"/>
      <c r="AF3863" s="1"/>
      <c r="AG3863"/>
      <c r="AH3863"/>
      <c r="AI3863"/>
      <c r="AJ3863"/>
      <c r="AN3863"/>
      <c r="AR3863"/>
    </row>
    <row r="3864" spans="1:44" s="15" customFormat="1">
      <c r="A3864"/>
      <c r="B3864"/>
      <c r="C3864"/>
      <c r="D3864"/>
      <c r="E3864"/>
      <c r="F3864"/>
      <c r="G3864"/>
      <c r="H3864"/>
      <c r="I3864"/>
      <c r="J3864"/>
      <c r="K3864"/>
      <c r="L3864" s="2"/>
      <c r="M3864"/>
      <c r="N3864" s="2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s="1"/>
      <c r="AE3864" s="1"/>
      <c r="AF3864" s="1"/>
      <c r="AG3864"/>
      <c r="AH3864"/>
      <c r="AI3864"/>
      <c r="AJ3864"/>
      <c r="AM3864"/>
      <c r="AN3864"/>
      <c r="AR3864"/>
    </row>
    <row r="3865" spans="1:44" s="15" customFormat="1">
      <c r="A3865"/>
      <c r="B3865"/>
      <c r="C3865"/>
      <c r="D3865"/>
      <c r="E3865"/>
      <c r="F3865"/>
      <c r="G3865"/>
      <c r="H3865"/>
      <c r="I3865"/>
      <c r="J3865"/>
      <c r="K3865"/>
      <c r="L3865" s="2"/>
      <c r="M3865"/>
      <c r="N3865" s="2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s="1"/>
      <c r="AE3865" s="1"/>
      <c r="AF3865" s="1"/>
      <c r="AG3865"/>
      <c r="AH3865"/>
      <c r="AI3865"/>
      <c r="AJ3865"/>
      <c r="AM3865"/>
      <c r="AN3865"/>
      <c r="AR3865"/>
    </row>
    <row r="3866" spans="1:44" s="15" customFormat="1">
      <c r="A3866"/>
      <c r="B3866"/>
      <c r="C3866"/>
      <c r="D3866"/>
      <c r="E3866"/>
      <c r="F3866"/>
      <c r="G3866"/>
      <c r="H3866"/>
      <c r="I3866"/>
      <c r="J3866"/>
      <c r="K3866"/>
      <c r="L3866" s="2"/>
      <c r="M3866"/>
      <c r="N3866" s="2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s="1"/>
      <c r="AE3866" s="1"/>
      <c r="AF3866" s="1"/>
      <c r="AG3866"/>
      <c r="AH3866"/>
      <c r="AI3866"/>
      <c r="AJ3866"/>
      <c r="AM3866"/>
      <c r="AN3866"/>
    </row>
    <row r="3867" spans="1:44">
      <c r="AK3867" s="15"/>
      <c r="AL3867" s="15"/>
      <c r="AO3867" s="15"/>
      <c r="AP3867" s="15"/>
      <c r="AQ3867" s="15"/>
      <c r="AR3867" s="15"/>
    </row>
    <row r="3868" spans="1:44">
      <c r="AK3868" s="15"/>
      <c r="AL3868" s="15"/>
      <c r="AN3868" s="15"/>
      <c r="AO3868" s="15"/>
      <c r="AP3868" s="15"/>
      <c r="AQ3868" s="15"/>
      <c r="AR3868" s="15"/>
    </row>
    <row r="3869" spans="1:44">
      <c r="AK3869" s="15"/>
      <c r="AN3869" s="15"/>
      <c r="AO3869" s="15"/>
      <c r="AP3869" s="15"/>
      <c r="AQ3869" s="15"/>
      <c r="AR3869" s="15"/>
    </row>
    <row r="3870" spans="1:44">
      <c r="AK3870" s="15"/>
      <c r="AN3870" s="15"/>
      <c r="AO3870" s="15"/>
      <c r="AP3870" s="15"/>
      <c r="AQ3870" s="15"/>
      <c r="AR3870" s="15"/>
    </row>
    <row r="3871" spans="1:44">
      <c r="AK3871" s="15"/>
      <c r="AM3871" s="15"/>
      <c r="AN3871" s="15"/>
      <c r="AO3871" s="15"/>
      <c r="AP3871" s="15"/>
      <c r="AQ3871" s="15"/>
      <c r="AR3871" s="15"/>
    </row>
    <row r="3872" spans="1:44">
      <c r="AK3872" s="15"/>
      <c r="AM3872" s="15"/>
      <c r="AN3872" s="15"/>
      <c r="AO3872" s="15"/>
      <c r="AP3872" s="15"/>
      <c r="AQ3872" s="15"/>
      <c r="AR3872" s="15"/>
    </row>
    <row r="3873" spans="1:44">
      <c r="AK3873" s="15"/>
      <c r="AM3873" s="15"/>
      <c r="AN3873" s="15"/>
      <c r="AO3873" s="15"/>
      <c r="AP3873" s="15"/>
      <c r="AQ3873" s="15"/>
      <c r="AR3873" s="15"/>
    </row>
    <row r="3874" spans="1:44" s="15" customFormat="1">
      <c r="A3874"/>
      <c r="B3874"/>
      <c r="C3874"/>
      <c r="D3874"/>
      <c r="E3874"/>
      <c r="F3874"/>
      <c r="G3874"/>
      <c r="H3874"/>
      <c r="I3874"/>
      <c r="J3874"/>
      <c r="K3874"/>
      <c r="L3874" s="2"/>
      <c r="M3874"/>
      <c r="N3874" s="2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s="1"/>
      <c r="AE3874" s="1"/>
      <c r="AF3874" s="1"/>
      <c r="AG3874"/>
      <c r="AH3874"/>
      <c r="AI3874"/>
      <c r="AJ3874"/>
      <c r="AL3874"/>
    </row>
    <row r="3875" spans="1:44" s="15" customFormat="1">
      <c r="A3875"/>
      <c r="B3875"/>
      <c r="C3875"/>
      <c r="D3875"/>
      <c r="E3875"/>
      <c r="F3875"/>
      <c r="G3875"/>
      <c r="H3875"/>
      <c r="I3875"/>
      <c r="J3875"/>
      <c r="K3875"/>
      <c r="L3875" s="2"/>
      <c r="M3875"/>
      <c r="N3875" s="2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s="1"/>
      <c r="AE3875" s="1"/>
      <c r="AF3875" s="1"/>
      <c r="AG3875"/>
      <c r="AH3875"/>
      <c r="AI3875"/>
      <c r="AJ3875"/>
      <c r="AL3875"/>
    </row>
    <row r="3876" spans="1:44" s="15" customFormat="1">
      <c r="A3876"/>
      <c r="B3876"/>
      <c r="C3876"/>
      <c r="D3876"/>
      <c r="E3876"/>
      <c r="F3876"/>
      <c r="G3876"/>
      <c r="H3876"/>
      <c r="I3876"/>
      <c r="J3876"/>
      <c r="K3876"/>
      <c r="L3876" s="2"/>
      <c r="M3876"/>
      <c r="N3876" s="2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s="1"/>
      <c r="AE3876" s="1"/>
      <c r="AF3876" s="1"/>
      <c r="AG3876"/>
      <c r="AH3876"/>
      <c r="AI3876"/>
      <c r="AJ3876"/>
    </row>
    <row r="3877" spans="1:44" s="15" customFormat="1">
      <c r="A3877"/>
      <c r="B3877"/>
      <c r="C3877"/>
      <c r="D3877"/>
      <c r="E3877"/>
      <c r="F3877"/>
      <c r="G3877"/>
      <c r="H3877"/>
      <c r="I3877"/>
      <c r="J3877"/>
      <c r="K3877"/>
      <c r="L3877" s="2"/>
      <c r="M3877"/>
      <c r="N3877" s="2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s="1"/>
      <c r="AE3877" s="1"/>
      <c r="AF3877" s="1"/>
      <c r="AG3877"/>
      <c r="AH3877"/>
      <c r="AI3877"/>
      <c r="AJ3877"/>
    </row>
    <row r="3878" spans="1:44" s="15" customFormat="1">
      <c r="A3878"/>
      <c r="B3878"/>
      <c r="C3878"/>
      <c r="D3878"/>
      <c r="E3878"/>
      <c r="F3878"/>
      <c r="G3878"/>
      <c r="H3878"/>
      <c r="I3878"/>
      <c r="J3878"/>
      <c r="K3878"/>
      <c r="L3878" s="2"/>
      <c r="M3878"/>
      <c r="N3878" s="2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s="1"/>
      <c r="AE3878" s="1"/>
      <c r="AF3878" s="1"/>
      <c r="AG3878"/>
      <c r="AH3878"/>
      <c r="AI3878"/>
      <c r="AJ3878"/>
    </row>
    <row r="3879" spans="1:44" s="15" customFormat="1">
      <c r="A3879"/>
      <c r="B3879"/>
      <c r="C3879"/>
      <c r="D3879"/>
      <c r="E3879"/>
      <c r="F3879"/>
      <c r="G3879"/>
      <c r="H3879"/>
      <c r="I3879"/>
      <c r="J3879"/>
      <c r="K3879"/>
      <c r="L3879" s="2"/>
      <c r="M3879"/>
      <c r="N3879" s="2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s="1"/>
      <c r="AE3879" s="1"/>
      <c r="AF3879" s="1"/>
      <c r="AG3879"/>
      <c r="AH3879"/>
      <c r="AI3879"/>
      <c r="AJ3879"/>
    </row>
    <row r="3880" spans="1:44" s="15" customFormat="1">
      <c r="A3880"/>
      <c r="B3880"/>
      <c r="C3880"/>
      <c r="D3880"/>
      <c r="E3880"/>
      <c r="F3880"/>
      <c r="G3880"/>
      <c r="H3880"/>
      <c r="I3880"/>
      <c r="J3880"/>
      <c r="K3880"/>
      <c r="L3880" s="2"/>
      <c r="M3880"/>
      <c r="N3880" s="2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s="1"/>
      <c r="AE3880" s="1"/>
      <c r="AF3880" s="1"/>
      <c r="AG3880"/>
      <c r="AH3880"/>
      <c r="AI3880"/>
      <c r="AJ3880"/>
    </row>
    <row r="3881" spans="1:44" s="15" customFormat="1">
      <c r="A3881"/>
      <c r="B3881"/>
      <c r="C3881"/>
      <c r="D3881"/>
      <c r="E3881"/>
      <c r="F3881"/>
      <c r="G3881"/>
      <c r="H3881"/>
      <c r="I3881"/>
      <c r="J3881"/>
      <c r="K3881"/>
      <c r="L3881" s="2"/>
      <c r="M3881"/>
      <c r="N3881" s="2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s="1"/>
      <c r="AE3881" s="1"/>
      <c r="AF3881" s="1"/>
      <c r="AG3881"/>
      <c r="AH3881"/>
      <c r="AI3881"/>
      <c r="AJ3881"/>
    </row>
    <row r="3882" spans="1:44" s="15" customFormat="1">
      <c r="A3882"/>
      <c r="B3882"/>
      <c r="C3882"/>
      <c r="D3882"/>
      <c r="E3882"/>
      <c r="F3882"/>
      <c r="G3882"/>
      <c r="H3882"/>
      <c r="I3882"/>
      <c r="J3882"/>
      <c r="K3882"/>
      <c r="L3882" s="2"/>
      <c r="M3882"/>
      <c r="N3882" s="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s="1"/>
      <c r="AE3882" s="1"/>
      <c r="AF3882" s="1"/>
      <c r="AG3882"/>
      <c r="AH3882"/>
      <c r="AI3882"/>
      <c r="AJ3882"/>
    </row>
    <row r="3883" spans="1:44" s="15" customFormat="1">
      <c r="A3883"/>
      <c r="B3883"/>
      <c r="C3883"/>
      <c r="D3883"/>
      <c r="E3883"/>
      <c r="F3883"/>
      <c r="G3883"/>
      <c r="H3883"/>
      <c r="I3883"/>
      <c r="J3883"/>
      <c r="K3883"/>
      <c r="L3883" s="2"/>
      <c r="M3883"/>
      <c r="N3883" s="2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s="1"/>
      <c r="AE3883" s="1"/>
      <c r="AF3883" s="1"/>
      <c r="AG3883"/>
      <c r="AH3883"/>
      <c r="AI3883"/>
      <c r="AJ3883"/>
      <c r="AO3883"/>
    </row>
    <row r="3884" spans="1:44" s="15" customFormat="1">
      <c r="A3884"/>
      <c r="B3884"/>
      <c r="C3884"/>
      <c r="D3884"/>
      <c r="E3884"/>
      <c r="F3884"/>
      <c r="G3884"/>
      <c r="H3884"/>
      <c r="I3884"/>
      <c r="J3884"/>
      <c r="K3884"/>
      <c r="L3884" s="2"/>
      <c r="M3884"/>
      <c r="N3884" s="2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s="1"/>
      <c r="AE3884" s="1"/>
      <c r="AF3884" s="1"/>
      <c r="AG3884"/>
      <c r="AH3884"/>
      <c r="AI3884"/>
      <c r="AJ3884"/>
      <c r="AO3884"/>
    </row>
    <row r="3885" spans="1:44" s="15" customFormat="1">
      <c r="A3885"/>
      <c r="B3885"/>
      <c r="C3885"/>
      <c r="D3885"/>
      <c r="E3885"/>
      <c r="F3885"/>
      <c r="G3885"/>
      <c r="H3885"/>
      <c r="I3885"/>
      <c r="J3885"/>
      <c r="K3885"/>
      <c r="L3885" s="2"/>
      <c r="M3885"/>
      <c r="N3885" s="2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s="1"/>
      <c r="AE3885" s="1"/>
      <c r="AF3885" s="1"/>
      <c r="AG3885"/>
      <c r="AH3885"/>
      <c r="AI3885"/>
      <c r="AJ3885"/>
      <c r="AO3885"/>
    </row>
    <row r="3886" spans="1:44" s="15" customFormat="1">
      <c r="A3886"/>
      <c r="B3886"/>
      <c r="C3886"/>
      <c r="D3886"/>
      <c r="E3886"/>
      <c r="F3886"/>
      <c r="G3886"/>
      <c r="H3886"/>
      <c r="I3886"/>
      <c r="J3886"/>
      <c r="K3886"/>
      <c r="L3886" s="2"/>
      <c r="M3886"/>
      <c r="N3886" s="2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s="1"/>
      <c r="AE3886" s="1"/>
      <c r="AF3886" s="1"/>
      <c r="AG3886"/>
      <c r="AH3886"/>
      <c r="AI3886"/>
      <c r="AJ3886"/>
      <c r="AO3886"/>
    </row>
    <row r="3887" spans="1:44" s="15" customFormat="1">
      <c r="A3887"/>
      <c r="B3887"/>
      <c r="C3887"/>
      <c r="D3887"/>
      <c r="E3887"/>
      <c r="F3887"/>
      <c r="G3887"/>
      <c r="H3887"/>
      <c r="I3887"/>
      <c r="J3887"/>
      <c r="K3887"/>
      <c r="L3887" s="2"/>
      <c r="M3887"/>
      <c r="N3887" s="2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s="1"/>
      <c r="AE3887" s="1"/>
      <c r="AF3887" s="1"/>
      <c r="AG3887"/>
      <c r="AH3887"/>
      <c r="AI3887"/>
      <c r="AJ3887"/>
      <c r="AO3887"/>
    </row>
    <row r="3888" spans="1:44" s="15" customFormat="1">
      <c r="A3888"/>
      <c r="B3888"/>
      <c r="C3888"/>
      <c r="D3888"/>
      <c r="E3888"/>
      <c r="F3888"/>
      <c r="G3888"/>
      <c r="H3888"/>
      <c r="I3888"/>
      <c r="J3888"/>
      <c r="K3888"/>
      <c r="L3888" s="2"/>
      <c r="M3888"/>
      <c r="N3888" s="2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s="1"/>
      <c r="AE3888" s="1"/>
      <c r="AF3888" s="1"/>
      <c r="AG3888"/>
      <c r="AH3888"/>
      <c r="AI3888"/>
      <c r="AJ3888"/>
      <c r="AO3888"/>
    </row>
    <row r="3889" spans="1:44" s="15" customFormat="1">
      <c r="A3889"/>
      <c r="B3889"/>
      <c r="C3889"/>
      <c r="D3889"/>
      <c r="E3889"/>
      <c r="F3889"/>
      <c r="G3889"/>
      <c r="H3889"/>
      <c r="I3889"/>
      <c r="J3889"/>
      <c r="K3889"/>
      <c r="L3889" s="2"/>
      <c r="M3889"/>
      <c r="N3889" s="2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s="1"/>
      <c r="AE3889" s="1"/>
      <c r="AF3889" s="1"/>
      <c r="AG3889"/>
      <c r="AH3889"/>
      <c r="AI3889"/>
      <c r="AJ3889"/>
      <c r="AP3889"/>
      <c r="AQ3889"/>
    </row>
    <row r="3890" spans="1:44" s="15" customFormat="1">
      <c r="A3890"/>
      <c r="B3890"/>
      <c r="C3890"/>
      <c r="D3890"/>
      <c r="E3890"/>
      <c r="F3890"/>
      <c r="G3890"/>
      <c r="H3890"/>
      <c r="I3890"/>
      <c r="J3890"/>
      <c r="K3890"/>
      <c r="L3890" s="2"/>
      <c r="M3890"/>
      <c r="N3890" s="2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s="1"/>
      <c r="AE3890" s="1"/>
      <c r="AF3890" s="1"/>
      <c r="AG3890"/>
      <c r="AH3890"/>
      <c r="AI3890"/>
      <c r="AJ3890"/>
      <c r="AP3890"/>
      <c r="AQ3890"/>
    </row>
    <row r="3891" spans="1:44" s="15" customFormat="1">
      <c r="A3891"/>
      <c r="B3891"/>
      <c r="C3891"/>
      <c r="D3891"/>
      <c r="E3891"/>
      <c r="F3891"/>
      <c r="G3891"/>
      <c r="H3891"/>
      <c r="I3891"/>
      <c r="J3891"/>
      <c r="K3891"/>
      <c r="L3891" s="2"/>
      <c r="M3891"/>
      <c r="N3891" s="2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s="1"/>
      <c r="AE3891" s="1"/>
      <c r="AF3891" s="1"/>
      <c r="AG3891"/>
      <c r="AH3891"/>
      <c r="AI3891"/>
      <c r="AJ3891"/>
      <c r="AP3891"/>
      <c r="AQ3891"/>
    </row>
    <row r="3892" spans="1:44" s="15" customFormat="1">
      <c r="A3892"/>
      <c r="B3892"/>
      <c r="C3892"/>
      <c r="D3892"/>
      <c r="E3892"/>
      <c r="F3892"/>
      <c r="G3892"/>
      <c r="H3892"/>
      <c r="I3892"/>
      <c r="J3892"/>
      <c r="K3892"/>
      <c r="L3892" s="2"/>
      <c r="M3892"/>
      <c r="N3892" s="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s="1"/>
      <c r="AE3892" s="1"/>
      <c r="AF3892" s="1"/>
      <c r="AG3892"/>
      <c r="AH3892"/>
      <c r="AI3892"/>
      <c r="AJ3892"/>
      <c r="AP3892"/>
      <c r="AQ3892"/>
    </row>
    <row r="3893" spans="1:44" s="15" customFormat="1">
      <c r="A3893"/>
      <c r="B3893"/>
      <c r="C3893"/>
      <c r="D3893"/>
      <c r="E3893"/>
      <c r="F3893"/>
      <c r="G3893"/>
      <c r="H3893"/>
      <c r="I3893"/>
      <c r="J3893"/>
      <c r="K3893"/>
      <c r="L3893" s="2"/>
      <c r="M3893"/>
      <c r="N3893" s="2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s="1"/>
      <c r="AE3893" s="1"/>
      <c r="AF3893" s="1"/>
      <c r="AG3893"/>
      <c r="AH3893"/>
      <c r="AI3893"/>
      <c r="AJ3893"/>
      <c r="AP3893"/>
      <c r="AQ3893"/>
    </row>
    <row r="3894" spans="1:44" s="15" customFormat="1">
      <c r="A3894"/>
      <c r="B3894"/>
      <c r="C3894"/>
      <c r="D3894"/>
      <c r="E3894"/>
      <c r="F3894"/>
      <c r="G3894"/>
      <c r="H3894"/>
      <c r="I3894"/>
      <c r="J3894"/>
      <c r="K3894"/>
      <c r="L3894" s="2"/>
      <c r="M3894"/>
      <c r="N3894" s="2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s="1"/>
      <c r="AE3894" s="1"/>
      <c r="AF3894" s="1"/>
      <c r="AG3894"/>
      <c r="AH3894"/>
      <c r="AI3894"/>
      <c r="AJ3894"/>
      <c r="AP3894"/>
      <c r="AQ3894"/>
    </row>
    <row r="3895" spans="1:44" s="15" customFormat="1">
      <c r="A3895"/>
      <c r="B3895"/>
      <c r="C3895"/>
      <c r="D3895"/>
      <c r="E3895"/>
      <c r="F3895"/>
      <c r="G3895"/>
      <c r="H3895"/>
      <c r="I3895"/>
      <c r="J3895"/>
      <c r="K3895"/>
      <c r="L3895" s="2"/>
      <c r="M3895"/>
      <c r="N3895" s="2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s="1"/>
      <c r="AE3895" s="1"/>
      <c r="AF3895" s="1"/>
      <c r="AG3895"/>
      <c r="AH3895"/>
      <c r="AI3895"/>
      <c r="AJ3895"/>
    </row>
    <row r="3896" spans="1:44" s="15" customFormat="1">
      <c r="A3896"/>
      <c r="B3896"/>
      <c r="C3896"/>
      <c r="D3896"/>
      <c r="E3896"/>
      <c r="F3896"/>
      <c r="G3896"/>
      <c r="H3896"/>
      <c r="I3896"/>
      <c r="J3896"/>
      <c r="K3896"/>
      <c r="L3896" s="2"/>
      <c r="M3896"/>
      <c r="N3896" s="2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s="1"/>
      <c r="AE3896" s="1"/>
      <c r="AF3896" s="1"/>
      <c r="AG3896"/>
      <c r="AH3896"/>
      <c r="AI3896"/>
      <c r="AJ3896"/>
    </row>
    <row r="3897" spans="1:44" s="15" customFormat="1">
      <c r="A3897"/>
      <c r="B3897"/>
      <c r="C3897"/>
      <c r="D3897"/>
      <c r="E3897"/>
      <c r="F3897"/>
      <c r="G3897"/>
      <c r="H3897"/>
      <c r="I3897"/>
      <c r="J3897"/>
      <c r="K3897"/>
      <c r="L3897" s="2"/>
      <c r="M3897"/>
      <c r="N3897" s="2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s="1"/>
      <c r="AE3897" s="1"/>
      <c r="AF3897" s="1"/>
      <c r="AG3897"/>
      <c r="AH3897"/>
      <c r="AI3897"/>
      <c r="AJ3897"/>
      <c r="AK3897"/>
    </row>
    <row r="3898" spans="1:44" s="15" customFormat="1">
      <c r="A3898"/>
      <c r="B3898"/>
      <c r="C3898"/>
      <c r="D3898"/>
      <c r="E3898"/>
      <c r="F3898"/>
      <c r="G3898"/>
      <c r="H3898"/>
      <c r="I3898"/>
      <c r="J3898"/>
      <c r="K3898"/>
      <c r="L3898" s="2"/>
      <c r="M3898"/>
      <c r="N3898" s="2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s="1"/>
      <c r="AE3898" s="1"/>
      <c r="AF3898" s="1"/>
      <c r="AG3898"/>
      <c r="AH3898"/>
      <c r="AI3898"/>
      <c r="AJ3898"/>
      <c r="AK3898"/>
    </row>
    <row r="3899" spans="1:44" s="15" customFormat="1">
      <c r="A3899"/>
      <c r="B3899"/>
      <c r="C3899"/>
      <c r="D3899"/>
      <c r="E3899"/>
      <c r="F3899"/>
      <c r="G3899"/>
      <c r="H3899"/>
      <c r="I3899"/>
      <c r="J3899"/>
      <c r="K3899"/>
      <c r="L3899" s="2"/>
      <c r="M3899"/>
      <c r="N3899" s="2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s="1"/>
      <c r="AE3899" s="1"/>
      <c r="AF3899" s="1"/>
      <c r="AG3899"/>
      <c r="AH3899"/>
      <c r="AI3899"/>
      <c r="AJ3899"/>
      <c r="AK3899"/>
    </row>
    <row r="3900" spans="1:44" s="15" customFormat="1">
      <c r="A3900"/>
      <c r="B3900"/>
      <c r="C3900"/>
      <c r="D3900"/>
      <c r="E3900"/>
      <c r="F3900"/>
      <c r="G3900"/>
      <c r="H3900"/>
      <c r="I3900"/>
      <c r="J3900"/>
      <c r="K3900"/>
      <c r="L3900" s="2"/>
      <c r="M3900"/>
      <c r="N3900" s="2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s="1"/>
      <c r="AE3900" s="1"/>
      <c r="AF3900" s="1"/>
      <c r="AG3900"/>
      <c r="AH3900"/>
      <c r="AI3900"/>
      <c r="AJ3900"/>
      <c r="AK3900"/>
    </row>
    <row r="3901" spans="1:44" s="15" customFormat="1">
      <c r="A3901"/>
      <c r="B3901"/>
      <c r="C3901"/>
      <c r="D3901"/>
      <c r="E3901"/>
      <c r="F3901"/>
      <c r="G3901"/>
      <c r="H3901"/>
      <c r="I3901"/>
      <c r="J3901"/>
      <c r="K3901"/>
      <c r="L3901" s="2"/>
      <c r="M3901"/>
      <c r="N3901" s="2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s="1"/>
      <c r="AE3901" s="1"/>
      <c r="AF3901" s="1"/>
      <c r="AG3901"/>
      <c r="AH3901"/>
      <c r="AI3901"/>
      <c r="AJ3901"/>
      <c r="AK3901"/>
    </row>
    <row r="3902" spans="1:44" s="15" customFormat="1">
      <c r="A3902"/>
      <c r="B3902"/>
      <c r="C3902"/>
      <c r="D3902"/>
      <c r="E3902"/>
      <c r="F3902"/>
      <c r="G3902"/>
      <c r="H3902"/>
      <c r="I3902"/>
      <c r="J3902"/>
      <c r="K3902"/>
      <c r="L3902" s="2"/>
      <c r="M3902"/>
      <c r="N3902" s="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s="1"/>
      <c r="AE3902" s="1"/>
      <c r="AF3902" s="1"/>
      <c r="AG3902"/>
      <c r="AH3902"/>
      <c r="AI3902"/>
      <c r="AJ3902"/>
      <c r="AK3902"/>
      <c r="AR3902"/>
    </row>
    <row r="3903" spans="1:44" s="15" customFormat="1">
      <c r="A3903"/>
      <c r="B3903"/>
      <c r="C3903"/>
      <c r="D3903"/>
      <c r="E3903"/>
      <c r="F3903"/>
      <c r="G3903"/>
      <c r="H3903"/>
      <c r="I3903"/>
      <c r="J3903"/>
      <c r="K3903"/>
      <c r="L3903" s="2"/>
      <c r="M3903"/>
      <c r="N3903" s="2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s="1"/>
      <c r="AE3903" s="1"/>
      <c r="AF3903" s="1"/>
      <c r="AG3903"/>
      <c r="AH3903"/>
      <c r="AI3903"/>
      <c r="AJ3903"/>
      <c r="AK3903"/>
      <c r="AR3903"/>
    </row>
    <row r="3904" spans="1:44" s="15" customFormat="1">
      <c r="A3904"/>
      <c r="B3904"/>
      <c r="C3904"/>
      <c r="D3904"/>
      <c r="E3904"/>
      <c r="F3904"/>
      <c r="G3904"/>
      <c r="H3904"/>
      <c r="I3904"/>
      <c r="J3904"/>
      <c r="K3904"/>
      <c r="L3904" s="2"/>
      <c r="M3904"/>
      <c r="N3904" s="2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s="1"/>
      <c r="AE3904" s="1"/>
      <c r="AF3904" s="1"/>
      <c r="AG3904"/>
      <c r="AH3904"/>
      <c r="AI3904"/>
      <c r="AJ3904"/>
      <c r="AK3904"/>
      <c r="AN3904"/>
      <c r="AR3904"/>
    </row>
    <row r="3905" spans="1:44" s="15" customFormat="1">
      <c r="A3905"/>
      <c r="B3905"/>
      <c r="C3905"/>
      <c r="D3905"/>
      <c r="E3905"/>
      <c r="F3905"/>
      <c r="G3905"/>
      <c r="H3905"/>
      <c r="I3905"/>
      <c r="J3905"/>
      <c r="K3905"/>
      <c r="L3905" s="2"/>
      <c r="M3905"/>
      <c r="N3905" s="2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s="1"/>
      <c r="AE3905" s="1"/>
      <c r="AF3905" s="1"/>
      <c r="AG3905"/>
      <c r="AH3905"/>
      <c r="AI3905"/>
      <c r="AJ3905"/>
      <c r="AK3905"/>
      <c r="AN3905"/>
      <c r="AR3905"/>
    </row>
    <row r="3906" spans="1:44" s="15" customFormat="1">
      <c r="A3906"/>
      <c r="B3906"/>
      <c r="C3906"/>
      <c r="D3906"/>
      <c r="E3906"/>
      <c r="F3906"/>
      <c r="G3906"/>
      <c r="H3906"/>
      <c r="I3906"/>
      <c r="J3906"/>
      <c r="K3906"/>
      <c r="L3906" s="2"/>
      <c r="M3906"/>
      <c r="N3906" s="2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s="1"/>
      <c r="AE3906" s="1"/>
      <c r="AF3906" s="1"/>
      <c r="AG3906"/>
      <c r="AH3906"/>
      <c r="AI3906"/>
      <c r="AJ3906"/>
      <c r="AK3906"/>
      <c r="AN3906"/>
      <c r="AR3906"/>
    </row>
    <row r="3907" spans="1:44" s="15" customFormat="1">
      <c r="A3907"/>
      <c r="B3907"/>
      <c r="C3907"/>
      <c r="D3907"/>
      <c r="E3907"/>
      <c r="F3907"/>
      <c r="G3907"/>
      <c r="H3907"/>
      <c r="I3907"/>
      <c r="J3907"/>
      <c r="K3907"/>
      <c r="L3907" s="2"/>
      <c r="M3907"/>
      <c r="N3907" s="2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s="1"/>
      <c r="AE3907" s="1"/>
      <c r="AF3907" s="1"/>
      <c r="AG3907"/>
      <c r="AH3907"/>
      <c r="AI3907"/>
      <c r="AJ3907"/>
      <c r="AK3907"/>
      <c r="AM3907"/>
      <c r="AN3907"/>
      <c r="AR3907"/>
    </row>
    <row r="3908" spans="1:44" s="15" customFormat="1">
      <c r="A3908"/>
      <c r="B3908"/>
      <c r="C3908"/>
      <c r="D3908"/>
      <c r="E3908"/>
      <c r="F3908"/>
      <c r="G3908"/>
      <c r="H3908"/>
      <c r="I3908"/>
      <c r="J3908"/>
      <c r="K3908"/>
      <c r="L3908" s="2"/>
      <c r="M3908"/>
      <c r="N3908" s="2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s="1"/>
      <c r="AE3908" s="1"/>
      <c r="AF3908" s="1"/>
      <c r="AG3908"/>
      <c r="AH3908"/>
      <c r="AI3908"/>
      <c r="AJ3908"/>
      <c r="AK3908"/>
      <c r="AM3908"/>
      <c r="AN3908"/>
    </row>
    <row r="3909" spans="1:44" s="15" customFormat="1">
      <c r="A3909"/>
      <c r="B3909"/>
      <c r="C3909"/>
      <c r="D3909"/>
      <c r="E3909"/>
      <c r="F3909"/>
      <c r="G3909"/>
      <c r="H3909"/>
      <c r="I3909"/>
      <c r="J3909"/>
      <c r="K3909"/>
      <c r="L3909" s="2"/>
      <c r="M3909"/>
      <c r="N3909" s="2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s="1"/>
      <c r="AE3909" s="1"/>
      <c r="AF3909" s="1"/>
      <c r="AG3909"/>
      <c r="AH3909"/>
      <c r="AI3909"/>
      <c r="AJ3909"/>
      <c r="AK3909"/>
      <c r="AM3909"/>
      <c r="AN3909"/>
    </row>
    <row r="3910" spans="1:44">
      <c r="AL3910" s="15"/>
      <c r="AO3910" s="15"/>
      <c r="AP3910" s="15"/>
      <c r="AQ3910" s="15"/>
      <c r="AR3910" s="15"/>
    </row>
    <row r="3911" spans="1:44">
      <c r="AL3911" s="15"/>
      <c r="AN3911" s="15"/>
      <c r="AO3911" s="15"/>
      <c r="AP3911" s="15"/>
      <c r="AQ3911" s="15"/>
      <c r="AR3911" s="15"/>
    </row>
    <row r="3912" spans="1:44">
      <c r="AM3912" s="15"/>
      <c r="AN3912" s="15"/>
      <c r="AO3912" s="15"/>
      <c r="AP3912" s="15"/>
      <c r="AQ3912" s="15"/>
      <c r="AR3912" s="15"/>
    </row>
    <row r="3913" spans="1:44">
      <c r="AM3913" s="15"/>
      <c r="AN3913" s="15"/>
      <c r="AO3913" s="15"/>
      <c r="AP3913" s="15"/>
      <c r="AQ3913" s="15"/>
      <c r="AR3913" s="15"/>
    </row>
    <row r="3914" spans="1:44">
      <c r="AM3914" s="15"/>
      <c r="AN3914" s="15"/>
      <c r="AO3914" s="15"/>
      <c r="AP3914" s="15"/>
      <c r="AQ3914" s="15"/>
      <c r="AR3914" s="15"/>
    </row>
    <row r="3915" spans="1:44">
      <c r="AM3915" s="15"/>
      <c r="AN3915" s="15"/>
      <c r="AO3915" s="15"/>
      <c r="AP3915" s="15"/>
      <c r="AQ3915" s="15"/>
      <c r="AR3915" s="15"/>
    </row>
    <row r="3916" spans="1:44" s="15" customFormat="1">
      <c r="A3916"/>
      <c r="B3916"/>
      <c r="C3916"/>
      <c r="D3916"/>
      <c r="E3916"/>
      <c r="F3916"/>
      <c r="G3916"/>
      <c r="H3916"/>
      <c r="I3916"/>
      <c r="J3916"/>
      <c r="K3916"/>
      <c r="L3916" s="2"/>
      <c r="M3916"/>
      <c r="N3916" s="2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s="1"/>
      <c r="AE3916" s="1"/>
      <c r="AF3916" s="1"/>
      <c r="AG3916"/>
      <c r="AH3916"/>
      <c r="AI3916"/>
      <c r="AJ3916"/>
      <c r="AK3916"/>
      <c r="AL3916"/>
    </row>
    <row r="3917" spans="1:44" s="15" customFormat="1">
      <c r="A3917"/>
      <c r="B3917"/>
      <c r="C3917"/>
      <c r="D3917"/>
      <c r="E3917"/>
      <c r="F3917"/>
      <c r="G3917"/>
      <c r="H3917"/>
      <c r="I3917"/>
      <c r="J3917"/>
      <c r="K3917"/>
      <c r="L3917" s="2"/>
      <c r="M3917"/>
      <c r="N3917" s="2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s="1"/>
      <c r="AE3917" s="1"/>
      <c r="AF3917" s="1"/>
      <c r="AG3917"/>
      <c r="AH3917"/>
      <c r="AI3917"/>
      <c r="AJ3917"/>
      <c r="AK3917"/>
    </row>
    <row r="3918" spans="1:44" s="15" customFormat="1">
      <c r="A3918"/>
      <c r="B3918"/>
      <c r="C3918"/>
      <c r="D3918"/>
      <c r="E3918"/>
      <c r="F3918"/>
      <c r="G3918"/>
      <c r="H3918"/>
      <c r="I3918"/>
      <c r="J3918"/>
      <c r="K3918"/>
      <c r="L3918" s="2"/>
      <c r="M3918"/>
      <c r="N3918" s="2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s="1"/>
      <c r="AE3918" s="1"/>
      <c r="AF3918" s="1"/>
      <c r="AG3918"/>
      <c r="AH3918"/>
      <c r="AI3918"/>
      <c r="AJ3918"/>
      <c r="AK3918"/>
    </row>
    <row r="3919" spans="1:44" s="15" customFormat="1">
      <c r="A3919"/>
      <c r="B3919"/>
      <c r="C3919"/>
      <c r="D3919"/>
      <c r="E3919"/>
      <c r="F3919"/>
      <c r="G3919"/>
      <c r="H3919"/>
      <c r="I3919"/>
      <c r="J3919"/>
      <c r="K3919"/>
      <c r="L3919" s="2"/>
      <c r="M3919"/>
      <c r="N3919" s="2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s="1"/>
      <c r="AE3919" s="1"/>
      <c r="AF3919" s="1"/>
      <c r="AG3919"/>
      <c r="AH3919"/>
      <c r="AI3919"/>
      <c r="AJ3919"/>
      <c r="AK3919"/>
    </row>
    <row r="3920" spans="1:44" s="15" customFormat="1">
      <c r="A3920"/>
      <c r="B3920"/>
      <c r="C3920"/>
      <c r="D3920"/>
      <c r="E3920"/>
      <c r="F3920"/>
      <c r="G3920"/>
      <c r="H3920"/>
      <c r="I3920"/>
      <c r="J3920"/>
      <c r="K3920"/>
      <c r="L3920" s="2"/>
      <c r="M3920"/>
      <c r="N3920" s="2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s="1"/>
      <c r="AE3920" s="1"/>
      <c r="AF3920" s="1"/>
      <c r="AG3920"/>
      <c r="AH3920"/>
      <c r="AI3920"/>
      <c r="AJ3920"/>
      <c r="AK3920"/>
    </row>
    <row r="3921" spans="1:43" s="15" customFormat="1">
      <c r="A3921"/>
      <c r="B3921"/>
      <c r="C3921"/>
      <c r="D3921"/>
      <c r="E3921"/>
      <c r="F3921"/>
      <c r="G3921"/>
      <c r="H3921"/>
      <c r="I3921"/>
      <c r="J3921"/>
      <c r="K3921"/>
      <c r="L3921" s="2"/>
      <c r="M3921"/>
      <c r="N3921" s="2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s="1"/>
      <c r="AE3921" s="1"/>
      <c r="AF3921" s="1"/>
      <c r="AG3921"/>
      <c r="AH3921"/>
      <c r="AI3921"/>
      <c r="AJ3921"/>
      <c r="AK3921"/>
    </row>
    <row r="3922" spans="1:43" s="15" customFormat="1">
      <c r="A3922"/>
      <c r="B3922"/>
      <c r="C3922"/>
      <c r="D3922"/>
      <c r="E3922"/>
      <c r="F3922"/>
      <c r="G3922"/>
      <c r="H3922"/>
      <c r="I3922"/>
      <c r="J3922"/>
      <c r="K3922"/>
      <c r="L3922" s="2"/>
      <c r="M3922"/>
      <c r="N3922" s="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s="1"/>
      <c r="AE3922" s="1"/>
      <c r="AF3922" s="1"/>
      <c r="AG3922"/>
      <c r="AH3922"/>
      <c r="AI3922"/>
      <c r="AJ3922"/>
      <c r="AK3922"/>
    </row>
    <row r="3923" spans="1:43" s="15" customFormat="1">
      <c r="A3923"/>
      <c r="B3923"/>
      <c r="C3923"/>
      <c r="D3923"/>
      <c r="E3923"/>
      <c r="F3923"/>
      <c r="G3923"/>
      <c r="H3923"/>
      <c r="I3923"/>
      <c r="J3923"/>
      <c r="K3923"/>
      <c r="L3923" s="2"/>
      <c r="M3923"/>
      <c r="N3923" s="2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s="1"/>
      <c r="AE3923" s="1"/>
      <c r="AF3923" s="1"/>
      <c r="AG3923"/>
      <c r="AH3923"/>
      <c r="AI3923"/>
      <c r="AJ3923"/>
      <c r="AK3923"/>
    </row>
    <row r="3924" spans="1:43" s="15" customFormat="1">
      <c r="A3924"/>
      <c r="B3924"/>
      <c r="C3924"/>
      <c r="D3924"/>
      <c r="E3924"/>
      <c r="F3924"/>
      <c r="G3924"/>
      <c r="H3924"/>
      <c r="I3924"/>
      <c r="J3924"/>
      <c r="K3924"/>
      <c r="L3924" s="2"/>
      <c r="M3924"/>
      <c r="N3924" s="2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s="1"/>
      <c r="AE3924" s="1"/>
      <c r="AF3924" s="1"/>
      <c r="AG3924"/>
      <c r="AH3924"/>
      <c r="AI3924"/>
      <c r="AJ3924"/>
      <c r="AK3924"/>
    </row>
    <row r="3925" spans="1:43" s="15" customFormat="1">
      <c r="A3925"/>
      <c r="B3925"/>
      <c r="C3925"/>
      <c r="D3925"/>
      <c r="E3925"/>
      <c r="F3925"/>
      <c r="G3925"/>
      <c r="H3925"/>
      <c r="I3925"/>
      <c r="J3925"/>
      <c r="K3925"/>
      <c r="L3925" s="2"/>
      <c r="M3925"/>
      <c r="N3925" s="2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s="1"/>
      <c r="AE3925" s="1"/>
      <c r="AF3925" s="1"/>
      <c r="AG3925"/>
      <c r="AH3925"/>
      <c r="AI3925"/>
      <c r="AJ3925"/>
      <c r="AK3925"/>
      <c r="AO3925"/>
    </row>
    <row r="3926" spans="1:43" s="15" customFormat="1">
      <c r="A3926"/>
      <c r="B3926"/>
      <c r="C3926"/>
      <c r="D3926"/>
      <c r="E3926"/>
      <c r="F3926"/>
      <c r="G3926"/>
      <c r="H3926"/>
      <c r="I3926"/>
      <c r="J3926"/>
      <c r="K3926"/>
      <c r="L3926" s="2"/>
      <c r="M3926"/>
      <c r="N3926" s="2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s="1"/>
      <c r="AE3926" s="1"/>
      <c r="AF3926" s="1"/>
      <c r="AG3926"/>
      <c r="AH3926"/>
      <c r="AI3926"/>
      <c r="AJ3926"/>
      <c r="AK3926"/>
      <c r="AO3926"/>
    </row>
    <row r="3927" spans="1:43" s="15" customFormat="1">
      <c r="A3927"/>
      <c r="B3927"/>
      <c r="C3927"/>
      <c r="D3927"/>
      <c r="E3927"/>
      <c r="F3927"/>
      <c r="G3927"/>
      <c r="H3927"/>
      <c r="I3927"/>
      <c r="J3927"/>
      <c r="K3927"/>
      <c r="L3927" s="2"/>
      <c r="M3927"/>
      <c r="N3927" s="2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s="1"/>
      <c r="AE3927" s="1"/>
      <c r="AF3927" s="1"/>
      <c r="AG3927"/>
      <c r="AH3927"/>
      <c r="AI3927"/>
      <c r="AJ3927"/>
      <c r="AK3927"/>
      <c r="AO3927"/>
    </row>
    <row r="3928" spans="1:43" s="15" customFormat="1">
      <c r="A3928"/>
      <c r="B3928"/>
      <c r="C3928"/>
      <c r="D3928"/>
      <c r="E3928"/>
      <c r="F3928"/>
      <c r="G3928"/>
      <c r="H3928"/>
      <c r="I3928"/>
      <c r="J3928"/>
      <c r="K3928"/>
      <c r="L3928" s="2"/>
      <c r="M3928"/>
      <c r="N3928" s="2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s="1"/>
      <c r="AE3928" s="1"/>
      <c r="AF3928" s="1"/>
      <c r="AG3928"/>
      <c r="AH3928"/>
      <c r="AI3928"/>
      <c r="AJ3928"/>
      <c r="AK3928"/>
      <c r="AO3928"/>
    </row>
    <row r="3929" spans="1:43" s="15" customFormat="1">
      <c r="A3929"/>
      <c r="B3929"/>
      <c r="C3929"/>
      <c r="D3929"/>
      <c r="E3929"/>
      <c r="F3929"/>
      <c r="G3929"/>
      <c r="H3929"/>
      <c r="I3929"/>
      <c r="J3929"/>
      <c r="K3929"/>
      <c r="L3929" s="2"/>
      <c r="M3929"/>
      <c r="N3929" s="2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s="1"/>
      <c r="AE3929" s="1"/>
      <c r="AF3929" s="1"/>
      <c r="AG3929"/>
      <c r="AH3929"/>
      <c r="AI3929"/>
      <c r="AJ3929"/>
      <c r="AK3929"/>
      <c r="AO3929"/>
    </row>
    <row r="3930" spans="1:43" s="15" customFormat="1">
      <c r="A3930"/>
      <c r="B3930"/>
      <c r="C3930"/>
      <c r="D3930"/>
      <c r="E3930"/>
      <c r="F3930"/>
      <c r="G3930"/>
      <c r="H3930"/>
      <c r="I3930"/>
      <c r="J3930"/>
      <c r="K3930"/>
      <c r="L3930" s="2"/>
      <c r="M3930"/>
      <c r="N3930" s="2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s="1"/>
      <c r="AE3930" s="1"/>
      <c r="AF3930" s="1"/>
      <c r="AG3930"/>
      <c r="AH3930"/>
      <c r="AI3930"/>
      <c r="AJ3930"/>
      <c r="AK3930"/>
      <c r="AO3930"/>
    </row>
    <row r="3931" spans="1:43" s="15" customFormat="1">
      <c r="A3931"/>
      <c r="B3931"/>
      <c r="C3931"/>
      <c r="D3931"/>
      <c r="E3931"/>
      <c r="F3931"/>
      <c r="G3931"/>
      <c r="H3931"/>
      <c r="I3931"/>
      <c r="J3931"/>
      <c r="K3931"/>
      <c r="L3931" s="2"/>
      <c r="M3931"/>
      <c r="N3931" s="2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s="1"/>
      <c r="AE3931" s="1"/>
      <c r="AF3931" s="1"/>
      <c r="AG3931"/>
      <c r="AH3931"/>
      <c r="AI3931"/>
      <c r="AJ3931"/>
      <c r="AK3931"/>
      <c r="AO3931"/>
      <c r="AP3931"/>
      <c r="AQ3931"/>
    </row>
    <row r="3932" spans="1:43" s="15" customFormat="1">
      <c r="A3932"/>
      <c r="B3932"/>
      <c r="C3932"/>
      <c r="D3932"/>
      <c r="E3932"/>
      <c r="F3932"/>
      <c r="G3932"/>
      <c r="H3932"/>
      <c r="I3932"/>
      <c r="J3932"/>
      <c r="K3932"/>
      <c r="L3932" s="2"/>
      <c r="M3932"/>
      <c r="N3932" s="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s="1"/>
      <c r="AE3932" s="1"/>
      <c r="AF3932" s="1"/>
      <c r="AG3932"/>
      <c r="AH3932"/>
      <c r="AI3932"/>
      <c r="AJ3932"/>
      <c r="AK3932"/>
      <c r="AP3932"/>
      <c r="AQ3932"/>
    </row>
    <row r="3933" spans="1:43" s="15" customFormat="1">
      <c r="A3933"/>
      <c r="B3933"/>
      <c r="C3933"/>
      <c r="D3933"/>
      <c r="E3933"/>
      <c r="F3933"/>
      <c r="G3933"/>
      <c r="H3933"/>
      <c r="I3933"/>
      <c r="J3933"/>
      <c r="K3933"/>
      <c r="L3933" s="2"/>
      <c r="M3933"/>
      <c r="N3933" s="2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s="1"/>
      <c r="AE3933" s="1"/>
      <c r="AF3933" s="1"/>
      <c r="AG3933"/>
      <c r="AH3933"/>
      <c r="AI3933"/>
      <c r="AJ3933"/>
      <c r="AK3933"/>
      <c r="AP3933"/>
      <c r="AQ3933"/>
    </row>
    <row r="3934" spans="1:43" s="15" customFormat="1">
      <c r="A3934"/>
      <c r="B3934"/>
      <c r="C3934"/>
      <c r="D3934"/>
      <c r="E3934"/>
      <c r="F3934"/>
      <c r="G3934"/>
      <c r="H3934"/>
      <c r="I3934"/>
      <c r="J3934"/>
      <c r="K3934"/>
      <c r="L3934" s="2"/>
      <c r="M3934"/>
      <c r="N3934" s="2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s="1"/>
      <c r="AE3934" s="1"/>
      <c r="AF3934" s="1"/>
      <c r="AG3934"/>
      <c r="AH3934"/>
      <c r="AI3934"/>
      <c r="AJ3934"/>
      <c r="AK3934"/>
      <c r="AP3934"/>
      <c r="AQ3934"/>
    </row>
    <row r="3935" spans="1:43" s="15" customFormat="1">
      <c r="A3935"/>
      <c r="B3935"/>
      <c r="C3935"/>
      <c r="D3935"/>
      <c r="E3935"/>
      <c r="F3935"/>
      <c r="G3935"/>
      <c r="H3935"/>
      <c r="I3935"/>
      <c r="J3935"/>
      <c r="K3935"/>
      <c r="L3935" s="2"/>
      <c r="M3935"/>
      <c r="N3935" s="2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s="1"/>
      <c r="AE3935" s="1"/>
      <c r="AF3935" s="1"/>
      <c r="AG3935"/>
      <c r="AH3935"/>
      <c r="AI3935"/>
      <c r="AJ3935"/>
      <c r="AK3935"/>
      <c r="AP3935"/>
      <c r="AQ3935"/>
    </row>
    <row r="3936" spans="1:43" s="15" customFormat="1">
      <c r="A3936"/>
      <c r="B3936"/>
      <c r="C3936"/>
      <c r="D3936"/>
      <c r="E3936"/>
      <c r="F3936"/>
      <c r="G3936"/>
      <c r="H3936"/>
      <c r="I3936"/>
      <c r="J3936"/>
      <c r="K3936"/>
      <c r="L3936" s="2"/>
      <c r="M3936"/>
      <c r="N3936" s="2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s="1"/>
      <c r="AE3936" s="1"/>
      <c r="AF3936" s="1"/>
      <c r="AG3936"/>
      <c r="AH3936"/>
      <c r="AI3936"/>
      <c r="AJ3936"/>
      <c r="AK3936"/>
      <c r="AP3936"/>
      <c r="AQ3936"/>
    </row>
    <row r="3937" spans="1:44" s="15" customFormat="1">
      <c r="A3937"/>
      <c r="B3937"/>
      <c r="C3937"/>
      <c r="D3937"/>
      <c r="E3937"/>
      <c r="F3937"/>
      <c r="G3937"/>
      <c r="H3937"/>
      <c r="I3937"/>
      <c r="J3937"/>
      <c r="K3937"/>
      <c r="L3937" s="2"/>
      <c r="M3937"/>
      <c r="N3937" s="2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s="1"/>
      <c r="AE3937" s="1"/>
      <c r="AF3937" s="1"/>
      <c r="AG3937"/>
      <c r="AH3937"/>
      <c r="AI3937"/>
      <c r="AJ3937"/>
      <c r="AK3937"/>
      <c r="AP3937"/>
      <c r="AQ3937"/>
    </row>
    <row r="3938" spans="1:44" s="15" customFormat="1">
      <c r="A3938"/>
      <c r="B3938"/>
      <c r="C3938"/>
      <c r="D3938"/>
      <c r="E3938"/>
      <c r="F3938"/>
      <c r="G3938"/>
      <c r="H3938"/>
      <c r="I3938"/>
      <c r="J3938"/>
      <c r="K3938"/>
      <c r="L3938" s="2"/>
      <c r="M3938"/>
      <c r="N3938" s="2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s="1"/>
      <c r="AE3938" s="1"/>
      <c r="AF3938" s="1"/>
      <c r="AG3938"/>
      <c r="AH3938"/>
      <c r="AI3938"/>
      <c r="AJ3938"/>
      <c r="AK3938"/>
    </row>
    <row r="3939" spans="1:44" s="15" customFormat="1">
      <c r="A3939"/>
      <c r="B3939"/>
      <c r="C3939"/>
      <c r="D3939"/>
      <c r="E3939"/>
      <c r="F3939"/>
      <c r="G3939"/>
      <c r="H3939"/>
      <c r="I3939"/>
      <c r="J3939"/>
      <c r="K3939"/>
      <c r="L3939" s="2"/>
      <c r="M3939"/>
      <c r="N3939" s="2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s="1"/>
      <c r="AE3939" s="1"/>
      <c r="AF3939" s="1"/>
      <c r="AG3939"/>
      <c r="AH3939"/>
      <c r="AI3939"/>
      <c r="AJ3939"/>
      <c r="AK3939"/>
    </row>
    <row r="3940" spans="1:44" s="15" customFormat="1">
      <c r="A3940"/>
      <c r="B3940"/>
      <c r="C3940"/>
      <c r="D3940"/>
      <c r="E3940"/>
      <c r="F3940"/>
      <c r="G3940"/>
      <c r="H3940"/>
      <c r="I3940"/>
      <c r="J3940"/>
      <c r="K3940"/>
      <c r="L3940" s="2"/>
      <c r="M3940"/>
      <c r="N3940" s="2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s="1"/>
      <c r="AE3940" s="1"/>
      <c r="AF3940" s="1"/>
      <c r="AG3940"/>
      <c r="AH3940"/>
      <c r="AI3940"/>
      <c r="AJ3940"/>
      <c r="AK3940"/>
    </row>
    <row r="3941" spans="1:44" s="15" customFormat="1">
      <c r="A3941"/>
      <c r="B3941"/>
      <c r="C3941"/>
      <c r="D3941"/>
      <c r="E3941"/>
      <c r="F3941"/>
      <c r="G3941"/>
      <c r="H3941"/>
      <c r="I3941"/>
      <c r="J3941"/>
      <c r="K3941"/>
      <c r="L3941" s="2"/>
      <c r="M3941"/>
      <c r="N3941" s="2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s="1"/>
      <c r="AE3941" s="1"/>
      <c r="AF3941" s="1"/>
      <c r="AG3941"/>
      <c r="AH3941"/>
      <c r="AI3941"/>
      <c r="AJ3941"/>
      <c r="AK3941"/>
    </row>
    <row r="3942" spans="1:44" s="15" customFormat="1">
      <c r="A3942"/>
      <c r="B3942"/>
      <c r="C3942"/>
      <c r="D3942"/>
      <c r="E3942"/>
      <c r="F3942"/>
      <c r="G3942"/>
      <c r="H3942"/>
      <c r="I3942"/>
      <c r="J3942"/>
      <c r="K3942"/>
      <c r="L3942" s="2"/>
      <c r="M3942"/>
      <c r="N3942" s="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s="1"/>
      <c r="AE3942" s="1"/>
      <c r="AF3942" s="1"/>
      <c r="AG3942"/>
      <c r="AH3942"/>
      <c r="AI3942"/>
      <c r="AJ3942"/>
      <c r="AK3942"/>
    </row>
    <row r="3943" spans="1:44" s="15" customFormat="1">
      <c r="A3943"/>
      <c r="B3943"/>
      <c r="C3943"/>
      <c r="D3943"/>
      <c r="E3943"/>
      <c r="F3943"/>
      <c r="G3943"/>
      <c r="H3943"/>
      <c r="I3943"/>
      <c r="J3943"/>
      <c r="K3943"/>
      <c r="L3943" s="2"/>
      <c r="M3943"/>
      <c r="N3943" s="2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s="1"/>
      <c r="AE3943" s="1"/>
      <c r="AF3943" s="1"/>
      <c r="AG3943"/>
      <c r="AH3943"/>
      <c r="AI3943"/>
      <c r="AJ3943"/>
      <c r="AK3943"/>
    </row>
    <row r="3944" spans="1:44" s="15" customFormat="1">
      <c r="A3944"/>
      <c r="B3944"/>
      <c r="C3944"/>
      <c r="D3944"/>
      <c r="E3944"/>
      <c r="F3944"/>
      <c r="G3944"/>
      <c r="H3944"/>
      <c r="I3944"/>
      <c r="J3944"/>
      <c r="K3944"/>
      <c r="L3944" s="2"/>
      <c r="M3944"/>
      <c r="N3944" s="2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s="1"/>
      <c r="AE3944" s="1"/>
      <c r="AF3944" s="1"/>
      <c r="AG3944"/>
      <c r="AH3944"/>
      <c r="AI3944"/>
      <c r="AJ3944"/>
      <c r="AK3944"/>
      <c r="AR3944"/>
    </row>
    <row r="3945" spans="1:44" s="15" customFormat="1">
      <c r="A3945"/>
      <c r="B3945"/>
      <c r="C3945"/>
      <c r="D3945"/>
      <c r="E3945"/>
      <c r="F3945"/>
      <c r="G3945"/>
      <c r="H3945"/>
      <c r="I3945"/>
      <c r="J3945"/>
      <c r="K3945"/>
      <c r="L3945" s="2"/>
      <c r="M3945"/>
      <c r="N3945" s="2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s="1"/>
      <c r="AE3945" s="1"/>
      <c r="AF3945" s="1"/>
      <c r="AG3945"/>
      <c r="AH3945"/>
      <c r="AI3945"/>
      <c r="AJ3945"/>
      <c r="AK3945"/>
      <c r="AR3945"/>
    </row>
    <row r="3946" spans="1:44" s="15" customFormat="1">
      <c r="A3946"/>
      <c r="B3946"/>
      <c r="C3946"/>
      <c r="D3946"/>
      <c r="E3946"/>
      <c r="F3946"/>
      <c r="G3946"/>
      <c r="H3946"/>
      <c r="I3946"/>
      <c r="J3946"/>
      <c r="K3946"/>
      <c r="L3946" s="2"/>
      <c r="M3946"/>
      <c r="N3946" s="2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s="1"/>
      <c r="AE3946" s="1"/>
      <c r="AF3946" s="1"/>
      <c r="AG3946"/>
      <c r="AH3946"/>
      <c r="AI3946"/>
      <c r="AJ3946"/>
      <c r="AK3946"/>
      <c r="AR3946"/>
    </row>
    <row r="3947" spans="1:44" s="15" customFormat="1">
      <c r="A3947"/>
      <c r="B3947"/>
      <c r="C3947"/>
      <c r="D3947"/>
      <c r="E3947"/>
      <c r="F3947"/>
      <c r="G3947"/>
      <c r="H3947"/>
      <c r="I3947"/>
      <c r="J3947"/>
      <c r="K3947"/>
      <c r="L3947" s="2"/>
      <c r="M3947"/>
      <c r="N3947" s="2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s="1"/>
      <c r="AE3947" s="1"/>
      <c r="AF3947" s="1"/>
      <c r="AG3947"/>
      <c r="AH3947"/>
      <c r="AI3947"/>
      <c r="AJ3947"/>
      <c r="AK3947"/>
      <c r="AN3947"/>
      <c r="AR3947"/>
    </row>
    <row r="3948" spans="1:44" s="15" customFormat="1">
      <c r="A3948"/>
      <c r="B3948"/>
      <c r="C3948"/>
      <c r="D3948"/>
      <c r="E3948"/>
      <c r="F3948"/>
      <c r="G3948"/>
      <c r="H3948"/>
      <c r="I3948"/>
      <c r="J3948"/>
      <c r="K3948"/>
      <c r="L3948" s="2"/>
      <c r="M3948"/>
      <c r="N3948" s="2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s="1"/>
      <c r="AE3948" s="1"/>
      <c r="AF3948" s="1"/>
      <c r="AG3948"/>
      <c r="AH3948"/>
      <c r="AI3948"/>
      <c r="AJ3948"/>
      <c r="AK3948"/>
      <c r="AM3948"/>
      <c r="AN3948"/>
      <c r="AR3948"/>
    </row>
    <row r="3949" spans="1:44" s="15" customFormat="1">
      <c r="A3949"/>
      <c r="B3949"/>
      <c r="C3949"/>
      <c r="D3949"/>
      <c r="E3949"/>
      <c r="F3949"/>
      <c r="G3949"/>
      <c r="H3949"/>
      <c r="I3949"/>
      <c r="J3949"/>
      <c r="K3949"/>
      <c r="L3949" s="2"/>
      <c r="M3949"/>
      <c r="N3949" s="2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s="1"/>
      <c r="AE3949" s="1"/>
      <c r="AF3949" s="1"/>
      <c r="AG3949"/>
      <c r="AH3949"/>
      <c r="AI3949"/>
      <c r="AJ3949"/>
      <c r="AK3949"/>
      <c r="AM3949"/>
      <c r="AN3949"/>
      <c r="AR3949"/>
    </row>
    <row r="3950" spans="1:44" s="15" customFormat="1">
      <c r="A3950"/>
      <c r="B3950"/>
      <c r="C3950"/>
      <c r="D3950"/>
      <c r="E3950"/>
      <c r="F3950"/>
      <c r="G3950"/>
      <c r="H3950"/>
      <c r="I3950"/>
      <c r="J3950"/>
      <c r="K3950"/>
      <c r="L3950" s="2"/>
      <c r="M3950"/>
      <c r="N3950" s="2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s="1"/>
      <c r="AE3950" s="1"/>
      <c r="AF3950" s="1"/>
      <c r="AG3950"/>
      <c r="AH3950"/>
      <c r="AI3950"/>
      <c r="AJ3950"/>
      <c r="AK3950"/>
      <c r="AM3950"/>
      <c r="AN3950"/>
      <c r="AR3950"/>
    </row>
    <row r="3951" spans="1:44" s="15" customFormat="1">
      <c r="A3951"/>
      <c r="B3951"/>
      <c r="C3951"/>
      <c r="D3951"/>
      <c r="E3951"/>
      <c r="F3951"/>
      <c r="G3951"/>
      <c r="H3951"/>
      <c r="I3951"/>
      <c r="J3951"/>
      <c r="K3951"/>
      <c r="L3951" s="2"/>
      <c r="M3951"/>
      <c r="N3951" s="2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s="1"/>
      <c r="AE3951" s="1"/>
      <c r="AF3951" s="1"/>
      <c r="AG3951"/>
      <c r="AH3951"/>
      <c r="AI3951"/>
      <c r="AJ3951"/>
      <c r="AK3951"/>
      <c r="AM3951"/>
      <c r="AN3951"/>
    </row>
    <row r="3952" spans="1:44">
      <c r="AL3952" s="15"/>
      <c r="AN3952" s="15"/>
      <c r="AO3952" s="15"/>
      <c r="AP3952" s="15"/>
      <c r="AQ3952" s="15"/>
      <c r="AR3952" s="15"/>
    </row>
    <row r="3953" spans="1:44">
      <c r="AN3953" s="15"/>
      <c r="AO3953" s="15"/>
      <c r="AP3953" s="15"/>
      <c r="AQ3953" s="15"/>
      <c r="AR3953" s="15"/>
    </row>
    <row r="3954" spans="1:44">
      <c r="AN3954" s="15"/>
      <c r="AO3954" s="15"/>
      <c r="AP3954" s="15"/>
      <c r="AQ3954" s="15"/>
      <c r="AR3954" s="15"/>
    </row>
    <row r="3955" spans="1:44">
      <c r="AM3955" s="15"/>
      <c r="AN3955" s="15"/>
      <c r="AO3955" s="15"/>
      <c r="AP3955" s="15"/>
      <c r="AQ3955" s="15"/>
      <c r="AR3955" s="15"/>
    </row>
    <row r="3956" spans="1:44">
      <c r="AM3956" s="15"/>
      <c r="AN3956" s="15"/>
      <c r="AO3956" s="15"/>
      <c r="AP3956" s="15"/>
      <c r="AQ3956" s="15"/>
      <c r="AR3956" s="15"/>
    </row>
    <row r="3957" spans="1:44">
      <c r="AM3957" s="15"/>
      <c r="AN3957" s="15"/>
      <c r="AO3957" s="15"/>
      <c r="AP3957" s="15"/>
      <c r="AQ3957" s="15"/>
      <c r="AR3957" s="15"/>
    </row>
    <row r="3958" spans="1:44">
      <c r="AM3958" s="15"/>
      <c r="AN3958" s="15"/>
      <c r="AO3958" s="15"/>
      <c r="AP3958" s="15"/>
      <c r="AQ3958" s="15"/>
      <c r="AR3958" s="15"/>
    </row>
    <row r="3959" spans="1:44" s="15" customFormat="1">
      <c r="A3959"/>
      <c r="B3959"/>
      <c r="C3959"/>
      <c r="D3959"/>
      <c r="E3959"/>
      <c r="F3959"/>
      <c r="G3959"/>
      <c r="H3959"/>
      <c r="I3959"/>
      <c r="J3959"/>
      <c r="K3959"/>
      <c r="L3959" s="2"/>
      <c r="M3959"/>
      <c r="N3959" s="2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s="1"/>
      <c r="AE3959" s="1"/>
      <c r="AF3959" s="1"/>
      <c r="AG3959"/>
      <c r="AH3959"/>
      <c r="AI3959"/>
      <c r="AJ3959"/>
      <c r="AK3959"/>
      <c r="AL3959"/>
    </row>
    <row r="3960" spans="1:44" s="15" customFormat="1">
      <c r="A3960"/>
      <c r="B3960"/>
      <c r="C3960"/>
      <c r="D3960"/>
      <c r="E3960"/>
      <c r="F3960"/>
      <c r="G3960"/>
      <c r="H3960"/>
      <c r="I3960"/>
      <c r="J3960"/>
      <c r="K3960"/>
      <c r="L3960" s="2"/>
      <c r="M3960"/>
      <c r="N3960" s="2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s="1"/>
      <c r="AE3960" s="1"/>
      <c r="AF3960" s="1"/>
      <c r="AG3960"/>
      <c r="AH3960"/>
      <c r="AI3960"/>
      <c r="AJ3960"/>
      <c r="AK3960"/>
      <c r="AL3960"/>
    </row>
    <row r="3961" spans="1:44" s="15" customFormat="1">
      <c r="A3961"/>
      <c r="B3961"/>
      <c r="C3961"/>
      <c r="D3961"/>
      <c r="E3961"/>
      <c r="F3961"/>
      <c r="G3961"/>
      <c r="H3961"/>
      <c r="I3961"/>
      <c r="J3961"/>
      <c r="K3961"/>
      <c r="L3961" s="2"/>
      <c r="M3961"/>
      <c r="N3961" s="2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s="1"/>
      <c r="AE3961" s="1"/>
      <c r="AF3961" s="1"/>
      <c r="AG3961"/>
      <c r="AH3961"/>
      <c r="AI3961"/>
      <c r="AJ3961"/>
      <c r="AK3961"/>
      <c r="AL3961"/>
    </row>
    <row r="3962" spans="1:44" s="15" customFormat="1">
      <c r="A3962"/>
      <c r="B3962"/>
      <c r="C3962"/>
      <c r="D3962"/>
      <c r="E3962"/>
      <c r="F3962"/>
      <c r="G3962"/>
      <c r="H3962"/>
      <c r="I3962"/>
      <c r="J3962"/>
      <c r="K3962"/>
      <c r="L3962" s="2"/>
      <c r="M3962"/>
      <c r="N3962" s="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s="1"/>
      <c r="AE3962" s="1"/>
      <c r="AF3962" s="1"/>
      <c r="AG3962"/>
      <c r="AH3962"/>
      <c r="AI3962"/>
      <c r="AJ3962"/>
      <c r="AK3962"/>
      <c r="AL3962"/>
    </row>
    <row r="3963" spans="1:44" s="15" customFormat="1">
      <c r="A3963"/>
      <c r="B3963"/>
      <c r="C3963"/>
      <c r="D3963"/>
      <c r="E3963"/>
      <c r="F3963"/>
      <c r="G3963"/>
      <c r="H3963"/>
      <c r="I3963"/>
      <c r="J3963"/>
      <c r="K3963"/>
      <c r="L3963" s="2"/>
      <c r="M3963"/>
      <c r="N3963" s="2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s="1"/>
      <c r="AE3963" s="1"/>
      <c r="AF3963" s="1"/>
      <c r="AG3963"/>
      <c r="AH3963"/>
      <c r="AI3963"/>
      <c r="AJ3963"/>
      <c r="AK3963"/>
      <c r="AL3963"/>
    </row>
    <row r="3964" spans="1:44" s="15" customFormat="1">
      <c r="A3964"/>
      <c r="B3964"/>
      <c r="C3964"/>
      <c r="D3964"/>
      <c r="E3964"/>
      <c r="F3964"/>
      <c r="G3964"/>
      <c r="H3964"/>
      <c r="I3964"/>
      <c r="J3964"/>
      <c r="K3964"/>
      <c r="L3964" s="2"/>
      <c r="M3964"/>
      <c r="N3964" s="2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s="1"/>
      <c r="AE3964" s="1"/>
      <c r="AF3964" s="1"/>
      <c r="AG3964"/>
      <c r="AH3964"/>
      <c r="AI3964"/>
      <c r="AJ3964"/>
      <c r="AK3964"/>
      <c r="AL3964"/>
    </row>
    <row r="3965" spans="1:44" s="15" customFormat="1">
      <c r="A3965"/>
      <c r="B3965"/>
      <c r="C3965"/>
      <c r="D3965"/>
      <c r="E3965"/>
      <c r="F3965"/>
      <c r="G3965"/>
      <c r="H3965"/>
      <c r="I3965"/>
      <c r="J3965"/>
      <c r="K3965"/>
      <c r="L3965" s="2"/>
      <c r="M3965"/>
      <c r="N3965" s="2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s="1"/>
      <c r="AE3965" s="1"/>
      <c r="AF3965" s="1"/>
      <c r="AG3965"/>
      <c r="AH3965"/>
      <c r="AI3965"/>
      <c r="AJ3965"/>
      <c r="AK3965"/>
      <c r="AL3965"/>
    </row>
    <row r="3966" spans="1:44" s="15" customFormat="1">
      <c r="A3966"/>
      <c r="B3966"/>
      <c r="C3966"/>
      <c r="D3966"/>
      <c r="E3966"/>
      <c r="F3966"/>
      <c r="G3966"/>
      <c r="H3966"/>
      <c r="I3966"/>
      <c r="J3966"/>
      <c r="K3966"/>
      <c r="L3966" s="2"/>
      <c r="M3966"/>
      <c r="N3966" s="2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s="1"/>
      <c r="AE3966" s="1"/>
      <c r="AF3966" s="1"/>
      <c r="AG3966"/>
      <c r="AH3966"/>
      <c r="AI3966"/>
      <c r="AJ3966"/>
      <c r="AK3966"/>
      <c r="AL3966"/>
    </row>
    <row r="3967" spans="1:44" s="15" customFormat="1">
      <c r="A3967"/>
      <c r="B3967"/>
      <c r="C3967"/>
      <c r="D3967"/>
      <c r="E3967"/>
      <c r="F3967"/>
      <c r="G3967"/>
      <c r="H3967"/>
      <c r="I3967"/>
      <c r="J3967"/>
      <c r="K3967"/>
      <c r="L3967" s="2"/>
      <c r="M3967"/>
      <c r="N3967" s="2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s="1"/>
      <c r="AE3967" s="1"/>
      <c r="AF3967" s="1"/>
      <c r="AG3967"/>
      <c r="AH3967"/>
      <c r="AI3967"/>
      <c r="AJ3967"/>
      <c r="AK3967"/>
      <c r="AL3967"/>
    </row>
    <row r="3968" spans="1:44" s="15" customFormat="1">
      <c r="A3968"/>
      <c r="B3968"/>
      <c r="C3968"/>
      <c r="D3968"/>
      <c r="E3968"/>
      <c r="F3968"/>
      <c r="G3968"/>
      <c r="H3968"/>
      <c r="I3968"/>
      <c r="J3968"/>
      <c r="K3968"/>
      <c r="L3968" s="2"/>
      <c r="M3968"/>
      <c r="N3968" s="2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s="1"/>
      <c r="AE3968" s="1"/>
      <c r="AF3968" s="1"/>
      <c r="AG3968"/>
      <c r="AH3968"/>
      <c r="AI3968"/>
      <c r="AJ3968"/>
      <c r="AK3968"/>
      <c r="AL3968"/>
      <c r="AO3968"/>
    </row>
    <row r="3969" spans="1:43" s="15" customFormat="1">
      <c r="A3969"/>
      <c r="B3969"/>
      <c r="C3969"/>
      <c r="D3969"/>
      <c r="E3969"/>
      <c r="F3969"/>
      <c r="G3969"/>
      <c r="H3969"/>
      <c r="I3969"/>
      <c r="J3969"/>
      <c r="K3969"/>
      <c r="L3969" s="2"/>
      <c r="M3969"/>
      <c r="N3969" s="2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s="1"/>
      <c r="AE3969" s="1"/>
      <c r="AF3969" s="1"/>
      <c r="AG3969"/>
      <c r="AH3969"/>
      <c r="AI3969"/>
      <c r="AJ3969"/>
      <c r="AK3969"/>
      <c r="AL3969"/>
      <c r="AO3969"/>
    </row>
    <row r="3970" spans="1:43" s="15" customFormat="1">
      <c r="A3970"/>
      <c r="B3970"/>
      <c r="C3970"/>
      <c r="D3970"/>
      <c r="E3970"/>
      <c r="F3970"/>
      <c r="G3970"/>
      <c r="H3970"/>
      <c r="I3970"/>
      <c r="J3970"/>
      <c r="K3970"/>
      <c r="L3970" s="2"/>
      <c r="M3970"/>
      <c r="N3970" s="2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s="1"/>
      <c r="AE3970" s="1"/>
      <c r="AF3970" s="1"/>
      <c r="AG3970"/>
      <c r="AH3970"/>
      <c r="AI3970"/>
      <c r="AJ3970"/>
      <c r="AK3970"/>
      <c r="AL3970"/>
      <c r="AO3970"/>
    </row>
    <row r="3971" spans="1:43" s="15" customFormat="1">
      <c r="A3971"/>
      <c r="B3971"/>
      <c r="C3971"/>
      <c r="D3971"/>
      <c r="E3971"/>
      <c r="F3971"/>
      <c r="G3971"/>
      <c r="H3971"/>
      <c r="I3971"/>
      <c r="J3971"/>
      <c r="K3971"/>
      <c r="L3971" s="2"/>
      <c r="M3971"/>
      <c r="N3971" s="2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s="1"/>
      <c r="AE3971" s="1"/>
      <c r="AF3971" s="1"/>
      <c r="AG3971"/>
      <c r="AH3971"/>
      <c r="AI3971"/>
      <c r="AJ3971"/>
      <c r="AK3971"/>
      <c r="AL3971"/>
      <c r="AO3971"/>
    </row>
    <row r="3972" spans="1:43" s="15" customFormat="1">
      <c r="A3972"/>
      <c r="B3972"/>
      <c r="C3972"/>
      <c r="D3972"/>
      <c r="E3972"/>
      <c r="F3972"/>
      <c r="G3972"/>
      <c r="H3972"/>
      <c r="I3972"/>
      <c r="J3972"/>
      <c r="K3972"/>
      <c r="L3972" s="2"/>
      <c r="M3972"/>
      <c r="N3972" s="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s="1"/>
      <c r="AE3972" s="1"/>
      <c r="AF3972" s="1"/>
      <c r="AG3972"/>
      <c r="AH3972"/>
      <c r="AI3972"/>
      <c r="AJ3972"/>
      <c r="AK3972"/>
      <c r="AL3972"/>
      <c r="AO3972"/>
    </row>
    <row r="3973" spans="1:43" s="15" customFormat="1">
      <c r="A3973"/>
      <c r="B3973"/>
      <c r="C3973"/>
      <c r="D3973"/>
      <c r="E3973"/>
      <c r="F3973"/>
      <c r="G3973"/>
      <c r="H3973"/>
      <c r="I3973"/>
      <c r="J3973"/>
      <c r="K3973"/>
      <c r="L3973" s="2"/>
      <c r="M3973"/>
      <c r="N3973" s="2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s="1"/>
      <c r="AE3973" s="1"/>
      <c r="AF3973" s="1"/>
      <c r="AG3973"/>
      <c r="AH3973"/>
      <c r="AI3973"/>
      <c r="AJ3973"/>
      <c r="AK3973"/>
      <c r="AL3973"/>
    </row>
    <row r="3974" spans="1:43" s="15" customFormat="1">
      <c r="A3974"/>
      <c r="B3974"/>
      <c r="C3974"/>
      <c r="D3974"/>
      <c r="E3974"/>
      <c r="F3974"/>
      <c r="G3974"/>
      <c r="H3974"/>
      <c r="I3974"/>
      <c r="J3974"/>
      <c r="K3974"/>
      <c r="L3974" s="2"/>
      <c r="M3974"/>
      <c r="N3974" s="2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s="1"/>
      <c r="AE3974" s="1"/>
      <c r="AF3974" s="1"/>
      <c r="AG3974"/>
      <c r="AH3974"/>
      <c r="AI3974"/>
      <c r="AJ3974"/>
      <c r="AK3974"/>
      <c r="AL3974"/>
      <c r="AP3974"/>
      <c r="AQ3974"/>
    </row>
    <row r="3975" spans="1:43" s="15" customFormat="1">
      <c r="A3975"/>
      <c r="B3975"/>
      <c r="C3975"/>
      <c r="D3975"/>
      <c r="E3975"/>
      <c r="F3975"/>
      <c r="G3975"/>
      <c r="H3975"/>
      <c r="I3975"/>
      <c r="J3975"/>
      <c r="K3975"/>
      <c r="L3975" s="2"/>
      <c r="M3975"/>
      <c r="N3975" s="2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s="1"/>
      <c r="AE3975" s="1"/>
      <c r="AF3975" s="1"/>
      <c r="AG3975"/>
      <c r="AH3975"/>
      <c r="AI3975"/>
      <c r="AJ3975"/>
      <c r="AK3975"/>
      <c r="AL3975"/>
      <c r="AP3975"/>
      <c r="AQ3975"/>
    </row>
    <row r="3976" spans="1:43" s="15" customFormat="1">
      <c r="A3976"/>
      <c r="B3976"/>
      <c r="C3976"/>
      <c r="D3976"/>
      <c r="E3976"/>
      <c r="F3976"/>
      <c r="G3976"/>
      <c r="H3976"/>
      <c r="I3976"/>
      <c r="J3976"/>
      <c r="K3976"/>
      <c r="L3976" s="2"/>
      <c r="M3976"/>
      <c r="N3976" s="2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s="1"/>
      <c r="AE3976" s="1"/>
      <c r="AF3976" s="1"/>
      <c r="AG3976"/>
      <c r="AH3976"/>
      <c r="AI3976"/>
      <c r="AJ3976"/>
      <c r="AK3976"/>
      <c r="AL3976"/>
      <c r="AP3976"/>
      <c r="AQ3976"/>
    </row>
    <row r="3977" spans="1:43" s="15" customFormat="1">
      <c r="A3977"/>
      <c r="B3977"/>
      <c r="C3977"/>
      <c r="D3977"/>
      <c r="E3977"/>
      <c r="F3977"/>
      <c r="G3977"/>
      <c r="H3977"/>
      <c r="I3977"/>
      <c r="J3977"/>
      <c r="K3977"/>
      <c r="L3977" s="2"/>
      <c r="M3977"/>
      <c r="N3977" s="2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s="1"/>
      <c r="AE3977" s="1"/>
      <c r="AF3977" s="1"/>
      <c r="AG3977"/>
      <c r="AH3977"/>
      <c r="AI3977"/>
      <c r="AJ3977"/>
      <c r="AK3977"/>
      <c r="AL3977"/>
      <c r="AP3977"/>
      <c r="AQ3977"/>
    </row>
    <row r="3978" spans="1:43" s="15" customFormat="1">
      <c r="A3978"/>
      <c r="B3978"/>
      <c r="C3978"/>
      <c r="D3978"/>
      <c r="E3978"/>
      <c r="F3978"/>
      <c r="G3978"/>
      <c r="H3978"/>
      <c r="I3978"/>
      <c r="J3978"/>
      <c r="K3978"/>
      <c r="L3978" s="2"/>
      <c r="M3978"/>
      <c r="N3978" s="2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s="1"/>
      <c r="AE3978" s="1"/>
      <c r="AF3978" s="1"/>
      <c r="AG3978"/>
      <c r="AH3978"/>
      <c r="AI3978"/>
      <c r="AJ3978"/>
      <c r="AK3978"/>
      <c r="AL3978"/>
      <c r="AP3978"/>
      <c r="AQ3978"/>
    </row>
    <row r="3979" spans="1:43" s="15" customFormat="1">
      <c r="A3979"/>
      <c r="B3979"/>
      <c r="C3979"/>
      <c r="D3979"/>
      <c r="E3979"/>
      <c r="F3979"/>
      <c r="G3979"/>
      <c r="H3979"/>
      <c r="I3979"/>
      <c r="J3979"/>
      <c r="K3979"/>
      <c r="L3979" s="2"/>
      <c r="M3979"/>
      <c r="N3979" s="2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s="1"/>
      <c r="AE3979" s="1"/>
      <c r="AF3979" s="1"/>
      <c r="AG3979"/>
      <c r="AH3979"/>
      <c r="AI3979"/>
      <c r="AJ3979"/>
      <c r="AK3979"/>
      <c r="AL3979"/>
    </row>
    <row r="3980" spans="1:43" s="15" customFormat="1">
      <c r="A3980"/>
      <c r="B3980"/>
      <c r="C3980"/>
      <c r="D3980"/>
      <c r="E3980"/>
      <c r="F3980"/>
      <c r="G3980"/>
      <c r="H3980"/>
      <c r="I3980"/>
      <c r="J3980"/>
      <c r="K3980"/>
      <c r="L3980" s="2"/>
      <c r="M3980"/>
      <c r="N3980" s="2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s="1"/>
      <c r="AE3980" s="1"/>
      <c r="AF3980" s="1"/>
      <c r="AG3980"/>
      <c r="AH3980"/>
      <c r="AI3980"/>
      <c r="AJ3980"/>
      <c r="AK3980"/>
      <c r="AL3980"/>
    </row>
    <row r="3981" spans="1:43" s="15" customFormat="1">
      <c r="A3981"/>
      <c r="B3981"/>
      <c r="C3981"/>
      <c r="D3981"/>
      <c r="E3981"/>
      <c r="F3981"/>
      <c r="G3981"/>
      <c r="H3981"/>
      <c r="I3981"/>
      <c r="J3981"/>
      <c r="K3981"/>
      <c r="L3981" s="2"/>
      <c r="M3981"/>
      <c r="N3981" s="2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s="1"/>
      <c r="AE3981" s="1"/>
      <c r="AF3981" s="1"/>
      <c r="AG3981"/>
      <c r="AH3981"/>
      <c r="AI3981"/>
      <c r="AJ3981"/>
      <c r="AK3981"/>
      <c r="AL3981"/>
    </row>
    <row r="3982" spans="1:43" s="15" customFormat="1">
      <c r="A3982"/>
      <c r="B3982"/>
      <c r="C3982"/>
      <c r="D3982"/>
      <c r="E3982"/>
      <c r="F3982"/>
      <c r="G3982"/>
      <c r="H3982"/>
      <c r="I3982"/>
      <c r="J3982"/>
      <c r="K3982"/>
      <c r="L3982" s="2"/>
      <c r="M3982"/>
      <c r="N3982" s="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s="1"/>
      <c r="AE3982" s="1"/>
      <c r="AF3982" s="1"/>
      <c r="AG3982"/>
      <c r="AH3982"/>
      <c r="AI3982"/>
      <c r="AJ3982"/>
      <c r="AK3982"/>
      <c r="AL3982"/>
    </row>
    <row r="3983" spans="1:43" s="15" customFormat="1">
      <c r="A3983"/>
      <c r="B3983"/>
      <c r="C3983"/>
      <c r="D3983"/>
      <c r="E3983"/>
      <c r="F3983"/>
      <c r="G3983"/>
      <c r="H3983"/>
      <c r="I3983"/>
      <c r="J3983"/>
      <c r="K3983"/>
      <c r="L3983" s="2"/>
      <c r="M3983"/>
      <c r="N3983" s="2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s="1"/>
      <c r="AE3983" s="1"/>
      <c r="AF3983" s="1"/>
      <c r="AG3983"/>
      <c r="AH3983"/>
      <c r="AI3983"/>
      <c r="AJ3983"/>
      <c r="AK3983"/>
      <c r="AL3983"/>
    </row>
    <row r="3984" spans="1:43" s="15" customFormat="1">
      <c r="A3984"/>
      <c r="B3984"/>
      <c r="C3984"/>
      <c r="D3984"/>
      <c r="E3984"/>
      <c r="F3984"/>
      <c r="G3984"/>
      <c r="H3984"/>
      <c r="I3984"/>
      <c r="J3984"/>
      <c r="K3984"/>
      <c r="L3984" s="2"/>
      <c r="M3984"/>
      <c r="N3984" s="2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s="1"/>
      <c r="AE3984" s="1"/>
      <c r="AF3984" s="1"/>
      <c r="AG3984"/>
      <c r="AH3984"/>
      <c r="AI3984"/>
      <c r="AJ3984"/>
      <c r="AK3984"/>
      <c r="AL3984"/>
    </row>
    <row r="3985" spans="1:44" s="15" customFormat="1">
      <c r="A3985"/>
      <c r="B3985"/>
      <c r="C3985"/>
      <c r="D3985"/>
      <c r="E3985"/>
      <c r="F3985"/>
      <c r="G3985"/>
      <c r="H3985"/>
      <c r="I3985"/>
      <c r="J3985"/>
      <c r="K3985"/>
      <c r="L3985" s="2"/>
      <c r="M3985"/>
      <c r="N3985" s="2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s="1"/>
      <c r="AE3985" s="1"/>
      <c r="AF3985" s="1"/>
      <c r="AG3985"/>
      <c r="AH3985"/>
      <c r="AI3985"/>
      <c r="AJ3985"/>
      <c r="AK3985"/>
      <c r="AL3985"/>
    </row>
    <row r="3986" spans="1:44" s="15" customFormat="1">
      <c r="A3986"/>
      <c r="B3986"/>
      <c r="C3986"/>
      <c r="D3986"/>
      <c r="E3986"/>
      <c r="F3986"/>
      <c r="G3986"/>
      <c r="H3986"/>
      <c r="I3986"/>
      <c r="J3986"/>
      <c r="K3986"/>
      <c r="L3986" s="2"/>
      <c r="M3986"/>
      <c r="N3986" s="2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s="1"/>
      <c r="AE3986" s="1"/>
      <c r="AF3986" s="1"/>
      <c r="AG3986"/>
      <c r="AH3986"/>
      <c r="AI3986"/>
      <c r="AJ3986"/>
      <c r="AK3986"/>
      <c r="AL3986"/>
    </row>
    <row r="3987" spans="1:44" s="15" customFormat="1">
      <c r="A3987"/>
      <c r="B3987"/>
      <c r="C3987"/>
      <c r="D3987"/>
      <c r="E3987"/>
      <c r="F3987"/>
      <c r="G3987"/>
      <c r="H3987"/>
      <c r="I3987"/>
      <c r="J3987"/>
      <c r="K3987"/>
      <c r="L3987" s="2"/>
      <c r="M3987"/>
      <c r="N3987" s="2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s="1"/>
      <c r="AE3987" s="1"/>
      <c r="AF3987" s="1"/>
      <c r="AG3987"/>
      <c r="AH3987"/>
      <c r="AI3987"/>
      <c r="AJ3987"/>
      <c r="AK3987"/>
      <c r="AL3987"/>
      <c r="AR3987"/>
    </row>
    <row r="3988" spans="1:44" s="15" customFormat="1">
      <c r="A3988"/>
      <c r="B3988"/>
      <c r="C3988"/>
      <c r="D3988"/>
      <c r="E3988"/>
      <c r="F3988"/>
      <c r="G3988"/>
      <c r="H3988"/>
      <c r="I3988"/>
      <c r="J3988"/>
      <c r="K3988"/>
      <c r="L3988" s="2"/>
      <c r="M3988"/>
      <c r="N3988" s="2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s="1"/>
      <c r="AE3988" s="1"/>
      <c r="AF3988" s="1"/>
      <c r="AG3988"/>
      <c r="AH3988"/>
      <c r="AI3988"/>
      <c r="AJ3988"/>
      <c r="AK3988"/>
      <c r="AL3988"/>
      <c r="AN3988"/>
      <c r="AR3988"/>
    </row>
    <row r="3989" spans="1:44" s="15" customFormat="1">
      <c r="A3989"/>
      <c r="B3989"/>
      <c r="C3989"/>
      <c r="D3989"/>
      <c r="E3989"/>
      <c r="F3989"/>
      <c r="G3989"/>
      <c r="H3989"/>
      <c r="I3989"/>
      <c r="J3989"/>
      <c r="K3989"/>
      <c r="L3989" s="2"/>
      <c r="M3989"/>
      <c r="N3989" s="2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s="1"/>
      <c r="AE3989" s="1"/>
      <c r="AF3989" s="1"/>
      <c r="AG3989"/>
      <c r="AH3989"/>
      <c r="AI3989"/>
      <c r="AJ3989"/>
      <c r="AK3989"/>
      <c r="AL3989"/>
      <c r="AN3989"/>
      <c r="AR3989"/>
    </row>
    <row r="3990" spans="1:44" s="15" customFormat="1">
      <c r="A3990"/>
      <c r="B3990"/>
      <c r="C3990"/>
      <c r="D3990"/>
      <c r="E3990"/>
      <c r="F3990"/>
      <c r="G3990"/>
      <c r="H3990"/>
      <c r="I3990"/>
      <c r="J3990"/>
      <c r="K3990"/>
      <c r="L3990" s="2"/>
      <c r="M3990"/>
      <c r="N3990" s="2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s="1"/>
      <c r="AE3990" s="1"/>
      <c r="AF3990" s="1"/>
      <c r="AG3990"/>
      <c r="AH3990"/>
      <c r="AI3990"/>
      <c r="AJ3990"/>
      <c r="AK3990"/>
      <c r="AL3990"/>
      <c r="AN3990"/>
      <c r="AR3990"/>
    </row>
    <row r="3991" spans="1:44" s="15" customFormat="1">
      <c r="A3991"/>
      <c r="B3991"/>
      <c r="C3991"/>
      <c r="D3991"/>
      <c r="E3991"/>
      <c r="F3991"/>
      <c r="G3991"/>
      <c r="H3991"/>
      <c r="I3991"/>
      <c r="J3991"/>
      <c r="K3991"/>
      <c r="L3991" s="2"/>
      <c r="M3991"/>
      <c r="N3991" s="2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s="1"/>
      <c r="AE3991" s="1"/>
      <c r="AF3991" s="1"/>
      <c r="AG3991"/>
      <c r="AH3991"/>
      <c r="AI3991"/>
      <c r="AJ3991"/>
      <c r="AK3991"/>
      <c r="AL3991"/>
      <c r="AM3991"/>
      <c r="AN3991"/>
      <c r="AR3991"/>
    </row>
    <row r="3992" spans="1:44" s="15" customFormat="1">
      <c r="A3992"/>
      <c r="B3992"/>
      <c r="C3992"/>
      <c r="D3992"/>
      <c r="E3992"/>
      <c r="F3992"/>
      <c r="G3992"/>
      <c r="H3992"/>
      <c r="I3992"/>
      <c r="J3992"/>
      <c r="K3992"/>
      <c r="L3992" s="2"/>
      <c r="M3992"/>
      <c r="N3992" s="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s="1"/>
      <c r="AE3992" s="1"/>
      <c r="AF3992" s="1"/>
      <c r="AG3992"/>
      <c r="AH3992"/>
      <c r="AI3992"/>
      <c r="AJ3992"/>
      <c r="AK3992"/>
      <c r="AL3992"/>
      <c r="AM3992"/>
      <c r="AN3992"/>
    </row>
    <row r="3993" spans="1:44" s="15" customFormat="1">
      <c r="A3993"/>
      <c r="B3993"/>
      <c r="C3993"/>
      <c r="D3993"/>
      <c r="E3993"/>
      <c r="F3993"/>
      <c r="G3993"/>
      <c r="H3993"/>
      <c r="I3993"/>
      <c r="J3993"/>
      <c r="K3993"/>
      <c r="L3993" s="2"/>
      <c r="M3993"/>
      <c r="N3993" s="2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s="1"/>
      <c r="AE3993" s="1"/>
      <c r="AF3993" s="1"/>
      <c r="AG3993"/>
      <c r="AH3993"/>
      <c r="AI3993"/>
      <c r="AJ3993"/>
      <c r="AK3993"/>
      <c r="AL3993"/>
      <c r="AM3993"/>
      <c r="AN3993"/>
    </row>
    <row r="3994" spans="1:44" s="15" customFormat="1">
      <c r="A3994"/>
      <c r="B3994"/>
      <c r="C3994"/>
      <c r="D3994"/>
      <c r="E3994"/>
      <c r="F3994"/>
      <c r="G3994"/>
      <c r="H3994"/>
      <c r="I3994"/>
      <c r="J3994"/>
      <c r="K3994"/>
      <c r="L3994" s="2"/>
      <c r="M3994"/>
      <c r="N3994" s="2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s="1"/>
      <c r="AE3994" s="1"/>
      <c r="AF3994" s="1"/>
      <c r="AG3994"/>
      <c r="AH3994"/>
      <c r="AI3994"/>
      <c r="AJ3994"/>
      <c r="AK3994"/>
      <c r="AL3994"/>
      <c r="AM3994"/>
      <c r="AN3994"/>
    </row>
    <row r="3995" spans="1:44">
      <c r="AN3995" s="15"/>
      <c r="AO3995" s="15"/>
      <c r="AP3995" s="15"/>
      <c r="AQ3995" s="15"/>
      <c r="AR3995" s="15"/>
    </row>
    <row r="3996" spans="1:44">
      <c r="AM3996" s="15"/>
      <c r="AN3996" s="15"/>
      <c r="AO3996" s="15"/>
      <c r="AP3996" s="15"/>
      <c r="AQ3996" s="15"/>
      <c r="AR3996" s="15"/>
    </row>
    <row r="3997" spans="1:44">
      <c r="AM3997" s="15"/>
      <c r="AN3997" s="15"/>
      <c r="AO3997" s="15"/>
      <c r="AP3997" s="15"/>
      <c r="AQ3997" s="15"/>
      <c r="AR3997" s="15"/>
    </row>
    <row r="3998" spans="1:44">
      <c r="AM3998" s="15"/>
      <c r="AN3998" s="15"/>
      <c r="AO3998" s="15"/>
      <c r="AP3998" s="15"/>
      <c r="AQ3998" s="15"/>
      <c r="AR3998" s="15"/>
    </row>
    <row r="3999" spans="1:44">
      <c r="AM3999" s="15"/>
      <c r="AN3999" s="15"/>
      <c r="AO3999" s="15"/>
      <c r="AP3999" s="15"/>
      <c r="AQ3999" s="15"/>
      <c r="AR3999" s="15"/>
    </row>
    <row r="4000" spans="1:44" s="15" customFormat="1">
      <c r="A4000"/>
      <c r="B4000"/>
      <c r="C4000"/>
      <c r="D4000"/>
      <c r="E4000"/>
      <c r="F4000"/>
      <c r="G4000"/>
      <c r="H4000"/>
      <c r="I4000"/>
      <c r="J4000"/>
      <c r="K4000"/>
      <c r="L4000" s="2"/>
      <c r="M4000"/>
      <c r="N4000" s="2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s="1"/>
      <c r="AE4000" s="1"/>
      <c r="AF4000" s="1"/>
      <c r="AG4000"/>
      <c r="AH4000"/>
      <c r="AI4000"/>
      <c r="AJ4000"/>
      <c r="AK4000"/>
      <c r="AL4000"/>
    </row>
    <row r="4001" spans="1:43" s="15" customFormat="1">
      <c r="A4001"/>
      <c r="B4001"/>
      <c r="C4001"/>
      <c r="D4001"/>
      <c r="E4001"/>
      <c r="F4001"/>
      <c r="G4001"/>
      <c r="H4001"/>
      <c r="I4001"/>
      <c r="J4001"/>
      <c r="K4001"/>
      <c r="L4001" s="2"/>
      <c r="M4001"/>
      <c r="N4001" s="2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s="1"/>
      <c r="AE4001" s="1"/>
      <c r="AF4001" s="1"/>
      <c r="AG4001"/>
      <c r="AH4001"/>
      <c r="AI4001"/>
      <c r="AJ4001"/>
      <c r="AK4001"/>
      <c r="AL4001"/>
    </row>
    <row r="4002" spans="1:43" s="15" customFormat="1">
      <c r="A4002"/>
      <c r="B4002"/>
      <c r="C4002"/>
      <c r="D4002"/>
      <c r="E4002"/>
      <c r="F4002"/>
      <c r="G4002"/>
      <c r="H4002"/>
      <c r="I4002"/>
      <c r="J4002"/>
      <c r="K4002"/>
      <c r="L4002" s="2"/>
      <c r="M4002"/>
      <c r="N4002" s="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s="1"/>
      <c r="AE4002" s="1"/>
      <c r="AF4002" s="1"/>
      <c r="AG4002"/>
      <c r="AH4002"/>
      <c r="AI4002"/>
      <c r="AJ4002"/>
      <c r="AK4002"/>
      <c r="AL4002"/>
    </row>
    <row r="4003" spans="1:43" s="15" customFormat="1">
      <c r="A4003"/>
      <c r="B4003"/>
      <c r="C4003"/>
      <c r="D4003"/>
      <c r="E4003"/>
      <c r="F4003"/>
      <c r="G4003"/>
      <c r="H4003"/>
      <c r="I4003"/>
      <c r="J4003"/>
      <c r="K4003"/>
      <c r="L4003" s="2"/>
      <c r="M4003"/>
      <c r="N4003" s="2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s="1"/>
      <c r="AE4003" s="1"/>
      <c r="AF4003" s="1"/>
      <c r="AG4003"/>
      <c r="AH4003"/>
      <c r="AI4003"/>
      <c r="AJ4003"/>
      <c r="AK4003"/>
      <c r="AL4003"/>
    </row>
    <row r="4004" spans="1:43" s="15" customFormat="1">
      <c r="A4004"/>
      <c r="B4004"/>
      <c r="C4004"/>
      <c r="D4004"/>
      <c r="E4004"/>
      <c r="F4004"/>
      <c r="G4004"/>
      <c r="H4004"/>
      <c r="I4004"/>
      <c r="J4004"/>
      <c r="K4004"/>
      <c r="L4004" s="2"/>
      <c r="M4004"/>
      <c r="N4004" s="2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s="1"/>
      <c r="AE4004" s="1"/>
      <c r="AF4004" s="1"/>
      <c r="AG4004"/>
      <c r="AH4004"/>
      <c r="AI4004"/>
      <c r="AJ4004"/>
      <c r="AK4004"/>
      <c r="AL4004"/>
    </row>
    <row r="4005" spans="1:43" s="15" customFormat="1">
      <c r="A4005"/>
      <c r="B4005"/>
      <c r="C4005"/>
      <c r="D4005"/>
      <c r="E4005"/>
      <c r="F4005"/>
      <c r="G4005"/>
      <c r="H4005"/>
      <c r="I4005"/>
      <c r="J4005"/>
      <c r="K4005"/>
      <c r="L4005" s="2"/>
      <c r="M4005"/>
      <c r="N4005" s="2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s="1"/>
      <c r="AE4005" s="1"/>
      <c r="AF4005" s="1"/>
      <c r="AG4005"/>
      <c r="AH4005"/>
      <c r="AI4005"/>
      <c r="AJ4005"/>
      <c r="AK4005"/>
      <c r="AL4005"/>
    </row>
    <row r="4006" spans="1:43" s="15" customFormat="1">
      <c r="A4006"/>
      <c r="B4006"/>
      <c r="C4006"/>
      <c r="D4006"/>
      <c r="E4006"/>
      <c r="F4006"/>
      <c r="G4006"/>
      <c r="H4006"/>
      <c r="I4006"/>
      <c r="J4006"/>
      <c r="K4006"/>
      <c r="L4006" s="2"/>
      <c r="M4006"/>
      <c r="N4006" s="2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s="1"/>
      <c r="AE4006" s="1"/>
      <c r="AF4006" s="1"/>
      <c r="AG4006"/>
      <c r="AH4006"/>
      <c r="AI4006"/>
      <c r="AJ4006"/>
      <c r="AK4006"/>
      <c r="AL4006"/>
    </row>
    <row r="4007" spans="1:43" s="15" customFormat="1">
      <c r="A4007"/>
      <c r="B4007"/>
      <c r="C4007"/>
      <c r="D4007"/>
      <c r="E4007"/>
      <c r="F4007"/>
      <c r="G4007"/>
      <c r="H4007"/>
      <c r="I4007"/>
      <c r="J4007"/>
      <c r="K4007"/>
      <c r="L4007" s="2"/>
      <c r="M4007"/>
      <c r="N4007" s="2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s="1"/>
      <c r="AE4007" s="1"/>
      <c r="AF4007" s="1"/>
      <c r="AG4007"/>
      <c r="AH4007"/>
      <c r="AI4007"/>
      <c r="AJ4007"/>
      <c r="AK4007"/>
      <c r="AL4007"/>
    </row>
    <row r="4008" spans="1:43" s="15" customFormat="1">
      <c r="A4008"/>
      <c r="B4008"/>
      <c r="C4008"/>
      <c r="D4008"/>
      <c r="E4008"/>
      <c r="F4008"/>
      <c r="G4008"/>
      <c r="H4008"/>
      <c r="I4008"/>
      <c r="J4008"/>
      <c r="K4008"/>
      <c r="L4008" s="2"/>
      <c r="M4008"/>
      <c r="N4008" s="2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s="1"/>
      <c r="AE4008" s="1"/>
      <c r="AF4008" s="1"/>
      <c r="AG4008"/>
      <c r="AH4008"/>
      <c r="AI4008"/>
      <c r="AJ4008"/>
      <c r="AK4008"/>
      <c r="AL4008"/>
    </row>
    <row r="4009" spans="1:43" s="15" customFormat="1">
      <c r="A4009"/>
      <c r="B4009"/>
      <c r="C4009"/>
      <c r="D4009"/>
      <c r="E4009"/>
      <c r="F4009"/>
      <c r="G4009"/>
      <c r="H4009"/>
      <c r="I4009"/>
      <c r="J4009"/>
      <c r="K4009"/>
      <c r="L4009" s="2"/>
      <c r="M4009"/>
      <c r="N4009" s="2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s="1"/>
      <c r="AE4009" s="1"/>
      <c r="AF4009" s="1"/>
      <c r="AG4009"/>
      <c r="AH4009"/>
      <c r="AI4009"/>
      <c r="AJ4009"/>
      <c r="AK4009"/>
      <c r="AL4009"/>
      <c r="AO4009"/>
    </row>
    <row r="4010" spans="1:43" s="15" customFormat="1">
      <c r="A4010"/>
      <c r="B4010"/>
      <c r="C4010"/>
      <c r="D4010"/>
      <c r="E4010"/>
      <c r="F4010"/>
      <c r="G4010"/>
      <c r="H4010"/>
      <c r="I4010"/>
      <c r="J4010"/>
      <c r="K4010"/>
      <c r="L4010" s="2"/>
      <c r="M4010"/>
      <c r="N4010" s="2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s="1"/>
      <c r="AE4010" s="1"/>
      <c r="AF4010" s="1"/>
      <c r="AG4010"/>
      <c r="AH4010"/>
      <c r="AI4010"/>
      <c r="AJ4010"/>
      <c r="AK4010"/>
      <c r="AL4010"/>
      <c r="AO4010"/>
    </row>
    <row r="4011" spans="1:43" s="15" customFormat="1">
      <c r="A4011"/>
      <c r="B4011"/>
      <c r="C4011"/>
      <c r="D4011"/>
      <c r="E4011"/>
      <c r="F4011"/>
      <c r="G4011"/>
      <c r="H4011"/>
      <c r="I4011"/>
      <c r="J4011"/>
      <c r="K4011"/>
      <c r="L4011" s="2"/>
      <c r="M4011"/>
      <c r="N4011" s="2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s="1"/>
      <c r="AE4011" s="1"/>
      <c r="AF4011" s="1"/>
      <c r="AG4011"/>
      <c r="AH4011"/>
      <c r="AI4011"/>
      <c r="AJ4011"/>
      <c r="AK4011"/>
      <c r="AL4011"/>
      <c r="AO4011"/>
    </row>
    <row r="4012" spans="1:43" s="15" customFormat="1">
      <c r="A4012"/>
      <c r="B4012"/>
      <c r="C4012"/>
      <c r="D4012"/>
      <c r="E4012"/>
      <c r="F4012"/>
      <c r="G4012"/>
      <c r="H4012"/>
      <c r="I4012"/>
      <c r="J4012"/>
      <c r="K4012"/>
      <c r="L4012" s="2"/>
      <c r="M4012"/>
      <c r="N4012" s="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s="1"/>
      <c r="AE4012" s="1"/>
      <c r="AF4012" s="1"/>
      <c r="AG4012"/>
      <c r="AH4012"/>
      <c r="AI4012"/>
      <c r="AJ4012"/>
      <c r="AK4012"/>
      <c r="AL4012"/>
      <c r="AO4012"/>
    </row>
    <row r="4013" spans="1:43" s="15" customFormat="1">
      <c r="A4013"/>
      <c r="B4013"/>
      <c r="C4013"/>
      <c r="D4013"/>
      <c r="E4013"/>
      <c r="F4013"/>
      <c r="G4013"/>
      <c r="H4013"/>
      <c r="I4013"/>
      <c r="J4013"/>
      <c r="K4013"/>
      <c r="L4013" s="2"/>
      <c r="M4013"/>
      <c r="N4013" s="2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s="1"/>
      <c r="AE4013" s="1"/>
      <c r="AF4013" s="1"/>
      <c r="AG4013"/>
      <c r="AH4013"/>
      <c r="AI4013"/>
      <c r="AJ4013"/>
      <c r="AK4013"/>
      <c r="AL4013"/>
      <c r="AO4013"/>
    </row>
    <row r="4014" spans="1:43" s="15" customFormat="1">
      <c r="A4014"/>
      <c r="B4014"/>
      <c r="C4014"/>
      <c r="D4014"/>
      <c r="E4014"/>
      <c r="F4014"/>
      <c r="G4014"/>
      <c r="H4014"/>
      <c r="I4014"/>
      <c r="J4014"/>
      <c r="K4014"/>
      <c r="L4014" s="2"/>
      <c r="M4014"/>
      <c r="N4014" s="2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s="1"/>
      <c r="AE4014" s="1"/>
      <c r="AF4014" s="1"/>
      <c r="AG4014"/>
      <c r="AH4014"/>
      <c r="AI4014"/>
      <c r="AJ4014"/>
      <c r="AK4014"/>
      <c r="AL4014"/>
      <c r="AO4014"/>
    </row>
    <row r="4015" spans="1:43" s="15" customFormat="1">
      <c r="A4015"/>
      <c r="B4015"/>
      <c r="C4015"/>
      <c r="D4015"/>
      <c r="E4015"/>
      <c r="F4015"/>
      <c r="G4015"/>
      <c r="H4015"/>
      <c r="I4015"/>
      <c r="J4015"/>
      <c r="K4015"/>
      <c r="L4015" s="2"/>
      <c r="M4015"/>
      <c r="N4015" s="2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s="1"/>
      <c r="AE4015" s="1"/>
      <c r="AF4015" s="1"/>
      <c r="AG4015"/>
      <c r="AH4015"/>
      <c r="AI4015"/>
      <c r="AJ4015"/>
      <c r="AK4015"/>
      <c r="AL4015"/>
      <c r="AO4015"/>
      <c r="AP4015"/>
      <c r="AQ4015"/>
    </row>
    <row r="4016" spans="1:43" s="15" customFormat="1">
      <c r="A4016"/>
      <c r="B4016"/>
      <c r="C4016"/>
      <c r="D4016"/>
      <c r="E4016"/>
      <c r="F4016"/>
      <c r="G4016"/>
      <c r="H4016"/>
      <c r="I4016"/>
      <c r="J4016"/>
      <c r="K4016"/>
      <c r="L4016" s="2"/>
      <c r="M4016"/>
      <c r="N4016" s="2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s="1"/>
      <c r="AE4016" s="1"/>
      <c r="AF4016" s="1"/>
      <c r="AG4016"/>
      <c r="AH4016"/>
      <c r="AI4016"/>
      <c r="AJ4016"/>
      <c r="AK4016"/>
      <c r="AL4016"/>
      <c r="AP4016"/>
      <c r="AQ4016"/>
    </row>
    <row r="4017" spans="1:44" s="15" customFormat="1">
      <c r="A4017"/>
      <c r="B4017"/>
      <c r="C4017"/>
      <c r="D4017"/>
      <c r="E4017"/>
      <c r="F4017"/>
      <c r="G4017"/>
      <c r="H4017"/>
      <c r="I4017"/>
      <c r="J4017"/>
      <c r="K4017"/>
      <c r="L4017" s="2"/>
      <c r="M4017"/>
      <c r="N4017" s="2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s="1"/>
      <c r="AE4017" s="1"/>
      <c r="AF4017" s="1"/>
      <c r="AG4017"/>
      <c r="AH4017"/>
      <c r="AI4017"/>
      <c r="AJ4017"/>
      <c r="AK4017"/>
      <c r="AL4017"/>
      <c r="AP4017"/>
      <c r="AQ4017"/>
    </row>
    <row r="4018" spans="1:44" s="15" customFormat="1">
      <c r="A4018"/>
      <c r="B4018"/>
      <c r="C4018"/>
      <c r="D4018"/>
      <c r="E4018"/>
      <c r="F4018"/>
      <c r="G4018"/>
      <c r="H4018"/>
      <c r="I4018"/>
      <c r="J4018"/>
      <c r="K4018"/>
      <c r="L4018" s="2"/>
      <c r="M4018"/>
      <c r="N4018" s="2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s="1"/>
      <c r="AE4018" s="1"/>
      <c r="AF4018" s="1"/>
      <c r="AG4018"/>
      <c r="AH4018"/>
      <c r="AI4018"/>
      <c r="AJ4018"/>
      <c r="AK4018"/>
      <c r="AL4018"/>
      <c r="AP4018"/>
      <c r="AQ4018"/>
    </row>
    <row r="4019" spans="1:44" s="15" customFormat="1">
      <c r="A4019"/>
      <c r="B4019"/>
      <c r="C4019"/>
      <c r="D4019"/>
      <c r="E4019"/>
      <c r="F4019"/>
      <c r="G4019"/>
      <c r="H4019"/>
      <c r="I4019"/>
      <c r="J4019"/>
      <c r="K4019"/>
      <c r="L4019" s="2"/>
      <c r="M4019"/>
      <c r="N4019" s="2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s="1"/>
      <c r="AE4019" s="1"/>
      <c r="AF4019" s="1"/>
      <c r="AG4019"/>
      <c r="AH4019"/>
      <c r="AI4019"/>
      <c r="AJ4019"/>
      <c r="AK4019"/>
      <c r="AL4019"/>
      <c r="AP4019"/>
      <c r="AQ4019"/>
    </row>
    <row r="4020" spans="1:44" s="15" customFormat="1">
      <c r="A4020"/>
      <c r="B4020"/>
      <c r="C4020"/>
      <c r="D4020"/>
      <c r="E4020"/>
      <c r="F4020"/>
      <c r="G4020"/>
      <c r="H4020"/>
      <c r="I4020"/>
      <c r="J4020"/>
      <c r="K4020"/>
      <c r="L4020" s="2"/>
      <c r="M4020"/>
      <c r="N4020" s="2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s="1"/>
      <c r="AE4020" s="1"/>
      <c r="AF4020" s="1"/>
      <c r="AG4020"/>
      <c r="AH4020"/>
      <c r="AI4020"/>
      <c r="AJ4020"/>
      <c r="AK4020"/>
      <c r="AL4020"/>
      <c r="AP4020"/>
      <c r="AQ4020"/>
    </row>
    <row r="4021" spans="1:44" s="15" customFormat="1">
      <c r="A4021"/>
      <c r="B4021"/>
      <c r="C4021"/>
      <c r="D4021"/>
      <c r="E4021"/>
      <c r="F4021"/>
      <c r="G4021"/>
      <c r="H4021"/>
      <c r="I4021"/>
      <c r="J4021"/>
      <c r="K4021"/>
      <c r="L4021" s="2"/>
      <c r="M4021"/>
      <c r="N4021" s="2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s="1"/>
      <c r="AE4021" s="1"/>
      <c r="AF4021" s="1"/>
      <c r="AG4021"/>
      <c r="AH4021"/>
      <c r="AI4021"/>
      <c r="AJ4021"/>
      <c r="AK4021"/>
      <c r="AL4021"/>
      <c r="AP4021"/>
      <c r="AQ4021"/>
    </row>
    <row r="4022" spans="1:44" s="15" customFormat="1">
      <c r="A4022"/>
      <c r="B4022"/>
      <c r="C4022"/>
      <c r="D4022"/>
      <c r="E4022"/>
      <c r="F4022"/>
      <c r="G4022"/>
      <c r="H4022"/>
      <c r="I4022"/>
      <c r="J4022"/>
      <c r="K4022"/>
      <c r="L4022" s="2"/>
      <c r="M4022"/>
      <c r="N4022" s="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s="1"/>
      <c r="AE4022" s="1"/>
      <c r="AF4022" s="1"/>
      <c r="AG4022"/>
      <c r="AH4022"/>
      <c r="AI4022"/>
      <c r="AJ4022"/>
      <c r="AK4022"/>
      <c r="AL4022"/>
    </row>
    <row r="4023" spans="1:44" s="15" customFormat="1">
      <c r="A4023"/>
      <c r="B4023"/>
      <c r="C4023"/>
      <c r="D4023"/>
      <c r="E4023"/>
      <c r="F4023"/>
      <c r="G4023"/>
      <c r="H4023"/>
      <c r="I4023"/>
      <c r="J4023"/>
      <c r="K4023"/>
      <c r="L4023" s="2"/>
      <c r="M4023"/>
      <c r="N4023" s="2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s="1"/>
      <c r="AE4023" s="1"/>
      <c r="AF4023" s="1"/>
      <c r="AG4023"/>
      <c r="AH4023"/>
      <c r="AI4023"/>
      <c r="AJ4023"/>
      <c r="AK4023"/>
      <c r="AL4023"/>
    </row>
    <row r="4024" spans="1:44" s="15" customFormat="1">
      <c r="A4024"/>
      <c r="B4024"/>
      <c r="C4024"/>
      <c r="D4024"/>
      <c r="E4024"/>
      <c r="F4024"/>
      <c r="G4024"/>
      <c r="H4024"/>
      <c r="I4024"/>
      <c r="J4024"/>
      <c r="K4024"/>
      <c r="L4024" s="2"/>
      <c r="M4024"/>
      <c r="N4024" s="2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s="1"/>
      <c r="AE4024" s="1"/>
      <c r="AF4024" s="1"/>
      <c r="AG4024"/>
      <c r="AH4024"/>
      <c r="AI4024"/>
      <c r="AJ4024"/>
      <c r="AK4024"/>
      <c r="AL4024"/>
    </row>
    <row r="4025" spans="1:44" s="15" customFormat="1">
      <c r="A4025"/>
      <c r="B4025"/>
      <c r="C4025"/>
      <c r="D4025"/>
      <c r="E4025"/>
      <c r="F4025"/>
      <c r="G4025"/>
      <c r="H4025"/>
      <c r="I4025"/>
      <c r="J4025"/>
      <c r="K4025"/>
      <c r="L4025" s="2"/>
      <c r="M4025"/>
      <c r="N4025" s="2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s="1"/>
      <c r="AE4025" s="1"/>
      <c r="AF4025" s="1"/>
      <c r="AG4025"/>
      <c r="AH4025"/>
      <c r="AI4025"/>
      <c r="AJ4025"/>
      <c r="AK4025"/>
      <c r="AL4025"/>
    </row>
    <row r="4026" spans="1:44" s="15" customFormat="1">
      <c r="A4026"/>
      <c r="B4026"/>
      <c r="C4026"/>
      <c r="D4026"/>
      <c r="E4026"/>
      <c r="F4026"/>
      <c r="G4026"/>
      <c r="H4026"/>
      <c r="I4026"/>
      <c r="J4026"/>
      <c r="K4026"/>
      <c r="L4026" s="2"/>
      <c r="M4026"/>
      <c r="N4026" s="2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s="1"/>
      <c r="AE4026" s="1"/>
      <c r="AF4026" s="1"/>
      <c r="AG4026"/>
      <c r="AH4026"/>
      <c r="AI4026"/>
      <c r="AJ4026"/>
      <c r="AK4026"/>
      <c r="AL4026"/>
    </row>
    <row r="4027" spans="1:44" s="15" customFormat="1">
      <c r="A4027"/>
      <c r="B4027"/>
      <c r="C4027"/>
      <c r="D4027"/>
      <c r="E4027"/>
      <c r="F4027"/>
      <c r="G4027"/>
      <c r="H4027"/>
      <c r="I4027"/>
      <c r="J4027"/>
      <c r="K4027"/>
      <c r="L4027" s="2"/>
      <c r="M4027"/>
      <c r="N4027" s="2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s="1"/>
      <c r="AE4027" s="1"/>
      <c r="AF4027" s="1"/>
      <c r="AG4027"/>
      <c r="AH4027"/>
      <c r="AI4027"/>
      <c r="AJ4027"/>
      <c r="AK4027"/>
      <c r="AL4027"/>
    </row>
    <row r="4028" spans="1:44" s="15" customFormat="1">
      <c r="A4028"/>
      <c r="B4028"/>
      <c r="C4028"/>
      <c r="D4028"/>
      <c r="E4028"/>
      <c r="F4028"/>
      <c r="G4028"/>
      <c r="H4028"/>
      <c r="I4028"/>
      <c r="J4028"/>
      <c r="K4028"/>
      <c r="L4028" s="2"/>
      <c r="M4028"/>
      <c r="N4028" s="2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s="1"/>
      <c r="AE4028" s="1"/>
      <c r="AF4028" s="1"/>
      <c r="AG4028"/>
      <c r="AH4028"/>
      <c r="AI4028"/>
      <c r="AJ4028"/>
      <c r="AK4028"/>
      <c r="AL4028"/>
      <c r="AR4028"/>
    </row>
    <row r="4029" spans="1:44" s="15" customFormat="1">
      <c r="A4029"/>
      <c r="B4029"/>
      <c r="C4029"/>
      <c r="D4029"/>
      <c r="E4029"/>
      <c r="F4029"/>
      <c r="G4029"/>
      <c r="H4029"/>
      <c r="I4029"/>
      <c r="J4029"/>
      <c r="K4029"/>
      <c r="L4029" s="2"/>
      <c r="M4029"/>
      <c r="N4029" s="2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s="1"/>
      <c r="AE4029" s="1"/>
      <c r="AF4029" s="1"/>
      <c r="AG4029"/>
      <c r="AH4029"/>
      <c r="AI4029"/>
      <c r="AJ4029"/>
      <c r="AK4029"/>
      <c r="AL4029"/>
      <c r="AR4029"/>
    </row>
    <row r="4030" spans="1:44" s="15" customFormat="1">
      <c r="A4030"/>
      <c r="B4030"/>
      <c r="C4030"/>
      <c r="D4030"/>
      <c r="E4030"/>
      <c r="F4030"/>
      <c r="G4030"/>
      <c r="H4030"/>
      <c r="I4030"/>
      <c r="J4030"/>
      <c r="K4030"/>
      <c r="L4030" s="2"/>
      <c r="M4030"/>
      <c r="N4030" s="2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s="1"/>
      <c r="AE4030" s="1"/>
      <c r="AF4030" s="1"/>
      <c r="AG4030"/>
      <c r="AH4030"/>
      <c r="AI4030"/>
      <c r="AJ4030"/>
      <c r="AK4030"/>
      <c r="AL4030"/>
      <c r="AR4030"/>
    </row>
    <row r="4031" spans="1:44" s="15" customFormat="1">
      <c r="A4031"/>
      <c r="B4031"/>
      <c r="C4031"/>
      <c r="D4031"/>
      <c r="E4031"/>
      <c r="F4031"/>
      <c r="G4031"/>
      <c r="H4031"/>
      <c r="I4031"/>
      <c r="J4031"/>
      <c r="K4031"/>
      <c r="L4031" s="2"/>
      <c r="M4031"/>
      <c r="N4031" s="2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s="1"/>
      <c r="AE4031" s="1"/>
      <c r="AF4031" s="1"/>
      <c r="AG4031"/>
      <c r="AH4031"/>
      <c r="AI4031"/>
      <c r="AJ4031"/>
      <c r="AK4031"/>
      <c r="AL4031"/>
      <c r="AN4031"/>
      <c r="AR4031"/>
    </row>
    <row r="4032" spans="1:44" s="15" customFormat="1">
      <c r="A4032"/>
      <c r="B4032"/>
      <c r="C4032"/>
      <c r="D4032"/>
      <c r="E4032"/>
      <c r="F4032"/>
      <c r="G4032"/>
      <c r="H4032"/>
      <c r="I4032"/>
      <c r="J4032"/>
      <c r="K4032"/>
      <c r="L4032" s="2"/>
      <c r="M4032"/>
      <c r="N4032" s="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s="1"/>
      <c r="AE4032" s="1"/>
      <c r="AF4032" s="1"/>
      <c r="AG4032"/>
      <c r="AH4032"/>
      <c r="AI4032"/>
      <c r="AJ4032"/>
      <c r="AK4032"/>
      <c r="AL4032"/>
      <c r="AM4032"/>
      <c r="AN4032"/>
      <c r="AR4032"/>
    </row>
    <row r="4033" spans="1:44" s="15" customFormat="1">
      <c r="A4033"/>
      <c r="B4033"/>
      <c r="C4033"/>
      <c r="D4033"/>
      <c r="E4033"/>
      <c r="F4033"/>
      <c r="G4033"/>
      <c r="H4033"/>
      <c r="I4033"/>
      <c r="J4033"/>
      <c r="K4033"/>
      <c r="L4033" s="2"/>
      <c r="M4033"/>
      <c r="N4033" s="2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s="1"/>
      <c r="AE4033" s="1"/>
      <c r="AF4033" s="1"/>
      <c r="AG4033"/>
      <c r="AH4033"/>
      <c r="AI4033"/>
      <c r="AJ4033"/>
      <c r="AK4033"/>
      <c r="AL4033"/>
      <c r="AM4033"/>
      <c r="AN4033"/>
      <c r="AR4033"/>
    </row>
    <row r="4034" spans="1:44" s="15" customFormat="1">
      <c r="A4034"/>
      <c r="B4034"/>
      <c r="C4034"/>
      <c r="D4034"/>
      <c r="E4034"/>
      <c r="F4034"/>
      <c r="G4034"/>
      <c r="H4034"/>
      <c r="I4034"/>
      <c r="J4034"/>
      <c r="K4034"/>
      <c r="L4034" s="2"/>
      <c r="M4034"/>
      <c r="N4034" s="2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s="1"/>
      <c r="AE4034" s="1"/>
      <c r="AF4034" s="1"/>
      <c r="AG4034"/>
      <c r="AH4034"/>
      <c r="AI4034"/>
      <c r="AJ4034"/>
      <c r="AK4034"/>
      <c r="AL4034"/>
      <c r="AM4034"/>
      <c r="AN4034"/>
      <c r="AR4034"/>
    </row>
    <row r="4035" spans="1:44" s="15" customFormat="1">
      <c r="A4035"/>
      <c r="B4035"/>
      <c r="C4035"/>
      <c r="D4035"/>
      <c r="E4035"/>
      <c r="F4035"/>
      <c r="G4035"/>
      <c r="H4035"/>
      <c r="I4035"/>
      <c r="J4035"/>
      <c r="K4035"/>
      <c r="L4035" s="2"/>
      <c r="M4035"/>
      <c r="N4035" s="2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s="1"/>
      <c r="AE4035" s="1"/>
      <c r="AF4035" s="1"/>
      <c r="AG4035"/>
      <c r="AH4035"/>
      <c r="AI4035"/>
      <c r="AJ4035"/>
      <c r="AK4035"/>
      <c r="AL4035"/>
      <c r="AM4035"/>
      <c r="AN4035"/>
    </row>
    <row r="4036" spans="1:44">
      <c r="AN4036" s="15"/>
      <c r="AO4036" s="15"/>
      <c r="AP4036" s="15"/>
      <c r="AQ4036" s="15"/>
      <c r="AR4036" s="15"/>
    </row>
    <row r="4037" spans="1:44">
      <c r="AN4037" s="15"/>
      <c r="AO4037" s="15"/>
      <c r="AP4037" s="15"/>
      <c r="AQ4037" s="15"/>
      <c r="AR4037" s="15"/>
    </row>
    <row r="4038" spans="1:44">
      <c r="AN4038" s="15"/>
      <c r="AO4038" s="15"/>
      <c r="AP4038" s="15"/>
      <c r="AQ4038" s="15"/>
      <c r="AR4038" s="15"/>
    </row>
    <row r="4039" spans="1:44">
      <c r="AN4039" s="15"/>
      <c r="AO4039" s="15"/>
      <c r="AP4039" s="15"/>
      <c r="AQ4039" s="15"/>
      <c r="AR4039" s="15"/>
    </row>
    <row r="4040" spans="1:44">
      <c r="AN4040" s="15"/>
      <c r="AO4040" s="15"/>
      <c r="AP4040" s="15"/>
      <c r="AQ4040" s="15"/>
      <c r="AR4040" s="15"/>
    </row>
    <row r="4041" spans="1:44">
      <c r="AN4041" s="15"/>
      <c r="AO4041" s="15"/>
      <c r="AP4041" s="15"/>
      <c r="AQ4041" s="15"/>
      <c r="AR4041" s="15"/>
    </row>
    <row r="4042" spans="1:44">
      <c r="AN4042" s="15"/>
      <c r="AO4042" s="15"/>
      <c r="AP4042" s="15"/>
      <c r="AQ4042" s="15"/>
      <c r="AR4042" s="15"/>
    </row>
    <row r="4043" spans="1:44" s="15" customFormat="1">
      <c r="A4043"/>
      <c r="B4043"/>
      <c r="C4043"/>
      <c r="D4043"/>
      <c r="E4043"/>
      <c r="F4043"/>
      <c r="G4043"/>
      <c r="H4043"/>
      <c r="I4043"/>
      <c r="J4043"/>
      <c r="K4043"/>
      <c r="L4043" s="2"/>
      <c r="M4043"/>
      <c r="N4043" s="2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s="1"/>
      <c r="AE4043" s="1"/>
      <c r="AF4043" s="1"/>
      <c r="AG4043"/>
      <c r="AH4043"/>
      <c r="AI4043"/>
      <c r="AJ4043"/>
      <c r="AK4043"/>
      <c r="AL4043"/>
      <c r="AM4043"/>
    </row>
    <row r="4044" spans="1:44" s="15" customFormat="1">
      <c r="A4044"/>
      <c r="B4044"/>
      <c r="C4044"/>
      <c r="D4044"/>
      <c r="E4044"/>
      <c r="F4044"/>
      <c r="G4044"/>
      <c r="H4044"/>
      <c r="I4044"/>
      <c r="J4044"/>
      <c r="K4044"/>
      <c r="L4044" s="2"/>
      <c r="M4044"/>
      <c r="N4044" s="2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s="1"/>
      <c r="AE4044" s="1"/>
      <c r="AF4044" s="1"/>
      <c r="AG4044"/>
      <c r="AH4044"/>
      <c r="AI4044"/>
      <c r="AJ4044"/>
      <c r="AK4044"/>
      <c r="AL4044"/>
      <c r="AM4044"/>
    </row>
    <row r="4045" spans="1:44" s="15" customFormat="1">
      <c r="A4045"/>
      <c r="B4045"/>
      <c r="C4045"/>
      <c r="D4045"/>
      <c r="E4045"/>
      <c r="F4045"/>
      <c r="G4045"/>
      <c r="H4045"/>
      <c r="I4045"/>
      <c r="J4045"/>
      <c r="K4045"/>
      <c r="L4045" s="2"/>
      <c r="M4045"/>
      <c r="N4045" s="2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s="1"/>
      <c r="AE4045" s="1"/>
      <c r="AF4045" s="1"/>
      <c r="AG4045"/>
      <c r="AH4045"/>
      <c r="AI4045"/>
      <c r="AJ4045"/>
      <c r="AK4045"/>
      <c r="AL4045"/>
      <c r="AM4045"/>
    </row>
    <row r="4046" spans="1:44" s="15" customFormat="1">
      <c r="A4046"/>
      <c r="B4046"/>
      <c r="C4046"/>
      <c r="D4046"/>
      <c r="E4046"/>
      <c r="F4046"/>
      <c r="G4046"/>
      <c r="H4046"/>
      <c r="I4046"/>
      <c r="J4046"/>
      <c r="K4046"/>
      <c r="L4046" s="2"/>
      <c r="M4046"/>
      <c r="N4046" s="2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s="1"/>
      <c r="AE4046" s="1"/>
      <c r="AF4046" s="1"/>
      <c r="AG4046"/>
      <c r="AH4046"/>
      <c r="AI4046"/>
      <c r="AJ4046"/>
      <c r="AK4046"/>
      <c r="AL4046"/>
      <c r="AM4046"/>
    </row>
    <row r="4047" spans="1:44" s="15" customFormat="1">
      <c r="A4047"/>
      <c r="B4047"/>
      <c r="C4047"/>
      <c r="D4047"/>
      <c r="E4047"/>
      <c r="F4047"/>
      <c r="G4047"/>
      <c r="H4047"/>
      <c r="I4047"/>
      <c r="J4047"/>
      <c r="K4047"/>
      <c r="L4047" s="2"/>
      <c r="M4047"/>
      <c r="N4047" s="2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s="1"/>
      <c r="AE4047" s="1"/>
      <c r="AF4047" s="1"/>
      <c r="AG4047"/>
      <c r="AH4047"/>
      <c r="AI4047"/>
      <c r="AJ4047"/>
      <c r="AK4047"/>
      <c r="AL4047"/>
      <c r="AM4047"/>
    </row>
    <row r="4048" spans="1:44" s="15" customFormat="1">
      <c r="A4048"/>
      <c r="B4048"/>
      <c r="C4048"/>
      <c r="D4048"/>
      <c r="E4048"/>
      <c r="F4048"/>
      <c r="G4048"/>
      <c r="H4048"/>
      <c r="I4048"/>
      <c r="J4048"/>
      <c r="K4048"/>
      <c r="L4048" s="2"/>
      <c r="M4048"/>
      <c r="N4048" s="2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s="1"/>
      <c r="AE4048" s="1"/>
      <c r="AF4048" s="1"/>
      <c r="AG4048"/>
      <c r="AH4048"/>
      <c r="AI4048"/>
      <c r="AJ4048"/>
      <c r="AK4048"/>
      <c r="AL4048"/>
      <c r="AM4048"/>
    </row>
    <row r="4049" spans="1:43" s="15" customFormat="1">
      <c r="A4049"/>
      <c r="B4049"/>
      <c r="C4049"/>
      <c r="D4049"/>
      <c r="E4049"/>
      <c r="F4049"/>
      <c r="G4049"/>
      <c r="H4049"/>
      <c r="I4049"/>
      <c r="J4049"/>
      <c r="K4049"/>
      <c r="L4049" s="2"/>
      <c r="M4049"/>
      <c r="N4049" s="2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s="1"/>
      <c r="AE4049" s="1"/>
      <c r="AF4049" s="1"/>
      <c r="AG4049"/>
      <c r="AH4049"/>
      <c r="AI4049"/>
      <c r="AJ4049"/>
      <c r="AK4049"/>
      <c r="AL4049"/>
      <c r="AM4049"/>
    </row>
    <row r="4050" spans="1:43" s="15" customFormat="1">
      <c r="A4050"/>
      <c r="B4050"/>
      <c r="C4050"/>
      <c r="D4050"/>
      <c r="E4050"/>
      <c r="F4050"/>
      <c r="G4050"/>
      <c r="H4050"/>
      <c r="I4050"/>
      <c r="J4050"/>
      <c r="K4050"/>
      <c r="L4050" s="2"/>
      <c r="M4050"/>
      <c r="N4050" s="2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s="1"/>
      <c r="AE4050" s="1"/>
      <c r="AF4050" s="1"/>
      <c r="AG4050"/>
      <c r="AH4050"/>
      <c r="AI4050"/>
      <c r="AJ4050"/>
      <c r="AK4050"/>
      <c r="AL4050"/>
      <c r="AM4050"/>
    </row>
    <row r="4051" spans="1:43" s="15" customFormat="1">
      <c r="A4051"/>
      <c r="B4051"/>
      <c r="C4051"/>
      <c r="D4051"/>
      <c r="E4051"/>
      <c r="F4051"/>
      <c r="G4051"/>
      <c r="H4051"/>
      <c r="I4051"/>
      <c r="J4051"/>
      <c r="K4051"/>
      <c r="L4051" s="2"/>
      <c r="M4051"/>
      <c r="N4051" s="2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s="1"/>
      <c r="AE4051" s="1"/>
      <c r="AF4051" s="1"/>
      <c r="AG4051"/>
      <c r="AH4051"/>
      <c r="AI4051"/>
      <c r="AJ4051"/>
      <c r="AK4051"/>
      <c r="AL4051"/>
      <c r="AM4051"/>
    </row>
    <row r="4052" spans="1:43" s="15" customFormat="1">
      <c r="A4052"/>
      <c r="B4052"/>
      <c r="C4052"/>
      <c r="D4052"/>
      <c r="E4052"/>
      <c r="F4052"/>
      <c r="G4052"/>
      <c r="H4052"/>
      <c r="I4052"/>
      <c r="J4052"/>
      <c r="K4052"/>
      <c r="L4052" s="2"/>
      <c r="M4052"/>
      <c r="N4052" s="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s="1"/>
      <c r="AE4052" s="1"/>
      <c r="AF4052" s="1"/>
      <c r="AG4052"/>
      <c r="AH4052"/>
      <c r="AI4052"/>
      <c r="AJ4052"/>
      <c r="AK4052"/>
      <c r="AL4052"/>
      <c r="AM4052"/>
      <c r="AO4052"/>
    </row>
    <row r="4053" spans="1:43" s="15" customFormat="1">
      <c r="A4053"/>
      <c r="B4053"/>
      <c r="C4053"/>
      <c r="D4053"/>
      <c r="E4053"/>
      <c r="F4053"/>
      <c r="G4053"/>
      <c r="H4053"/>
      <c r="I4053"/>
      <c r="J4053"/>
      <c r="K4053"/>
      <c r="L4053" s="2"/>
      <c r="M4053"/>
      <c r="N4053" s="2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s="1"/>
      <c r="AE4053" s="1"/>
      <c r="AF4053" s="1"/>
      <c r="AG4053"/>
      <c r="AH4053"/>
      <c r="AI4053"/>
      <c r="AJ4053"/>
      <c r="AK4053"/>
      <c r="AL4053"/>
      <c r="AM4053"/>
      <c r="AO4053"/>
    </row>
    <row r="4054" spans="1:43" s="15" customFormat="1">
      <c r="A4054"/>
      <c r="B4054"/>
      <c r="C4054"/>
      <c r="D4054"/>
      <c r="E4054"/>
      <c r="F4054"/>
      <c r="G4054"/>
      <c r="H4054"/>
      <c r="I4054"/>
      <c r="J4054"/>
      <c r="K4054"/>
      <c r="L4054" s="2"/>
      <c r="M4054"/>
      <c r="N4054" s="2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s="1"/>
      <c r="AE4054" s="1"/>
      <c r="AF4054" s="1"/>
      <c r="AG4054"/>
      <c r="AH4054"/>
      <c r="AI4054"/>
      <c r="AJ4054"/>
      <c r="AK4054"/>
      <c r="AL4054"/>
      <c r="AM4054"/>
      <c r="AO4054"/>
    </row>
    <row r="4055" spans="1:43" s="15" customFormat="1">
      <c r="A4055"/>
      <c r="B4055"/>
      <c r="C4055"/>
      <c r="D4055"/>
      <c r="E4055"/>
      <c r="F4055"/>
      <c r="G4055"/>
      <c r="H4055"/>
      <c r="I4055"/>
      <c r="J4055"/>
      <c r="K4055"/>
      <c r="L4055" s="2"/>
      <c r="M4055"/>
      <c r="N4055" s="2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s="1"/>
      <c r="AE4055" s="1"/>
      <c r="AF4055" s="1"/>
      <c r="AG4055"/>
      <c r="AH4055"/>
      <c r="AI4055"/>
      <c r="AJ4055"/>
      <c r="AK4055"/>
      <c r="AL4055"/>
      <c r="AM4055"/>
      <c r="AO4055"/>
    </row>
    <row r="4056" spans="1:43" s="15" customFormat="1">
      <c r="A4056"/>
      <c r="B4056"/>
      <c r="C4056"/>
      <c r="D4056"/>
      <c r="E4056"/>
      <c r="F4056"/>
      <c r="G4056"/>
      <c r="H4056"/>
      <c r="I4056"/>
      <c r="J4056"/>
      <c r="K4056"/>
      <c r="L4056" s="2"/>
      <c r="M4056"/>
      <c r="N4056" s="2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s="1"/>
      <c r="AE4056" s="1"/>
      <c r="AF4056" s="1"/>
      <c r="AG4056"/>
      <c r="AH4056"/>
      <c r="AI4056"/>
      <c r="AJ4056"/>
      <c r="AK4056"/>
      <c r="AL4056"/>
      <c r="AM4056"/>
      <c r="AO4056"/>
    </row>
    <row r="4057" spans="1:43" s="15" customFormat="1">
      <c r="A4057"/>
      <c r="B4057"/>
      <c r="C4057"/>
      <c r="D4057"/>
      <c r="E4057"/>
      <c r="F4057"/>
      <c r="G4057"/>
      <c r="H4057"/>
      <c r="I4057"/>
      <c r="J4057"/>
      <c r="K4057"/>
      <c r="L4057" s="2"/>
      <c r="M4057"/>
      <c r="N4057" s="2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s="1"/>
      <c r="AE4057" s="1"/>
      <c r="AF4057" s="1"/>
      <c r="AG4057"/>
      <c r="AH4057"/>
      <c r="AI4057"/>
      <c r="AJ4057"/>
      <c r="AK4057"/>
      <c r="AL4057"/>
      <c r="AM4057"/>
    </row>
    <row r="4058" spans="1:43" s="15" customFormat="1">
      <c r="A4058"/>
      <c r="B4058"/>
      <c r="C4058"/>
      <c r="D4058"/>
      <c r="E4058"/>
      <c r="F4058"/>
      <c r="G4058"/>
      <c r="H4058"/>
      <c r="I4058"/>
      <c r="J4058"/>
      <c r="K4058"/>
      <c r="L4058" s="2"/>
      <c r="M4058"/>
      <c r="N4058" s="2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s="1"/>
      <c r="AE4058" s="1"/>
      <c r="AF4058" s="1"/>
      <c r="AG4058"/>
      <c r="AH4058"/>
      <c r="AI4058"/>
      <c r="AJ4058"/>
      <c r="AK4058"/>
      <c r="AL4058"/>
      <c r="AM4058"/>
      <c r="AP4058"/>
      <c r="AQ4058"/>
    </row>
    <row r="4059" spans="1:43" s="15" customFormat="1">
      <c r="A4059"/>
      <c r="B4059"/>
      <c r="C4059"/>
      <c r="D4059"/>
      <c r="E4059"/>
      <c r="F4059"/>
      <c r="G4059"/>
      <c r="H4059"/>
      <c r="I4059"/>
      <c r="J4059"/>
      <c r="K4059"/>
      <c r="L4059" s="2"/>
      <c r="M4059"/>
      <c r="N4059" s="2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s="1"/>
      <c r="AE4059" s="1"/>
      <c r="AF4059" s="1"/>
      <c r="AG4059"/>
      <c r="AH4059"/>
      <c r="AI4059"/>
      <c r="AJ4059"/>
      <c r="AK4059"/>
      <c r="AL4059"/>
      <c r="AM4059"/>
      <c r="AP4059"/>
      <c r="AQ4059"/>
    </row>
    <row r="4060" spans="1:43" s="15" customFormat="1">
      <c r="A4060"/>
      <c r="B4060"/>
      <c r="C4060"/>
      <c r="D4060"/>
      <c r="E4060"/>
      <c r="F4060"/>
      <c r="G4060"/>
      <c r="H4060"/>
      <c r="I4060"/>
      <c r="J4060"/>
      <c r="K4060"/>
      <c r="L4060" s="2"/>
      <c r="M4060"/>
      <c r="N4060" s="2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s="1"/>
      <c r="AE4060" s="1"/>
      <c r="AF4060" s="1"/>
      <c r="AG4060"/>
      <c r="AH4060"/>
      <c r="AI4060"/>
      <c r="AJ4060"/>
      <c r="AK4060"/>
      <c r="AL4060"/>
      <c r="AM4060"/>
      <c r="AP4060"/>
      <c r="AQ4060"/>
    </row>
    <row r="4061" spans="1:43" s="15" customFormat="1">
      <c r="A4061"/>
      <c r="B4061"/>
      <c r="C4061"/>
      <c r="D4061"/>
      <c r="E4061"/>
      <c r="F4061"/>
      <c r="G4061"/>
      <c r="H4061"/>
      <c r="I4061"/>
      <c r="J4061"/>
      <c r="K4061"/>
      <c r="L4061" s="2"/>
      <c r="M4061"/>
      <c r="N4061" s="2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s="1"/>
      <c r="AE4061" s="1"/>
      <c r="AF4061" s="1"/>
      <c r="AG4061"/>
      <c r="AH4061"/>
      <c r="AI4061"/>
      <c r="AJ4061"/>
      <c r="AK4061"/>
      <c r="AL4061"/>
      <c r="AM4061"/>
      <c r="AP4061"/>
      <c r="AQ4061"/>
    </row>
    <row r="4062" spans="1:43" s="15" customFormat="1">
      <c r="A4062"/>
      <c r="B4062"/>
      <c r="C4062"/>
      <c r="D4062"/>
      <c r="E4062"/>
      <c r="F4062"/>
      <c r="G4062"/>
      <c r="H4062"/>
      <c r="I4062"/>
      <c r="J4062"/>
      <c r="K4062"/>
      <c r="L4062" s="2"/>
      <c r="M4062"/>
      <c r="N4062" s="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s="1"/>
      <c r="AE4062" s="1"/>
      <c r="AF4062" s="1"/>
      <c r="AG4062"/>
      <c r="AH4062"/>
      <c r="AI4062"/>
      <c r="AJ4062"/>
      <c r="AK4062"/>
      <c r="AL4062"/>
      <c r="AM4062"/>
      <c r="AP4062"/>
      <c r="AQ4062"/>
    </row>
    <row r="4063" spans="1:43" s="15" customFormat="1">
      <c r="A4063"/>
      <c r="B4063"/>
      <c r="C4063"/>
      <c r="D4063"/>
      <c r="E4063"/>
      <c r="F4063"/>
      <c r="G4063"/>
      <c r="H4063"/>
      <c r="I4063"/>
      <c r="J4063"/>
      <c r="K4063"/>
      <c r="L4063" s="2"/>
      <c r="M4063"/>
      <c r="N4063" s="2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s="1"/>
      <c r="AE4063" s="1"/>
      <c r="AF4063" s="1"/>
      <c r="AG4063"/>
      <c r="AH4063"/>
      <c r="AI4063"/>
      <c r="AJ4063"/>
      <c r="AK4063"/>
      <c r="AL4063"/>
      <c r="AM4063"/>
    </row>
    <row r="4064" spans="1:43" s="15" customFormat="1">
      <c r="A4064"/>
      <c r="B4064"/>
      <c r="C4064"/>
      <c r="D4064"/>
      <c r="E4064"/>
      <c r="F4064"/>
      <c r="G4064"/>
      <c r="H4064"/>
      <c r="I4064"/>
      <c r="J4064"/>
      <c r="K4064"/>
      <c r="L4064" s="2"/>
      <c r="M4064"/>
      <c r="N4064" s="2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s="1"/>
      <c r="AE4064" s="1"/>
      <c r="AF4064" s="1"/>
      <c r="AG4064"/>
      <c r="AH4064"/>
      <c r="AI4064"/>
      <c r="AJ4064"/>
      <c r="AK4064"/>
      <c r="AL4064"/>
      <c r="AM4064"/>
    </row>
    <row r="4065" spans="1:44" s="15" customFormat="1">
      <c r="A4065"/>
      <c r="B4065"/>
      <c r="C4065"/>
      <c r="D4065"/>
      <c r="E4065"/>
      <c r="F4065"/>
      <c r="G4065"/>
      <c r="H4065"/>
      <c r="I4065"/>
      <c r="J4065"/>
      <c r="K4065"/>
      <c r="L4065" s="2"/>
      <c r="M4065"/>
      <c r="N4065" s="2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s="1"/>
      <c r="AE4065" s="1"/>
      <c r="AF4065" s="1"/>
      <c r="AG4065"/>
      <c r="AH4065"/>
      <c r="AI4065"/>
      <c r="AJ4065"/>
      <c r="AK4065"/>
      <c r="AL4065"/>
      <c r="AM4065"/>
    </row>
    <row r="4066" spans="1:44" s="15" customFormat="1">
      <c r="A4066"/>
      <c r="B4066"/>
      <c r="C4066"/>
      <c r="D4066"/>
      <c r="E4066"/>
      <c r="F4066"/>
      <c r="G4066"/>
      <c r="H4066"/>
      <c r="I4066"/>
      <c r="J4066"/>
      <c r="K4066"/>
      <c r="L4066" s="2"/>
      <c r="M4066"/>
      <c r="N4066" s="2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s="1"/>
      <c r="AE4066" s="1"/>
      <c r="AF4066" s="1"/>
      <c r="AG4066"/>
      <c r="AH4066"/>
      <c r="AI4066"/>
      <c r="AJ4066"/>
      <c r="AK4066"/>
      <c r="AL4066"/>
      <c r="AM4066"/>
    </row>
    <row r="4067" spans="1:44" s="15" customFormat="1">
      <c r="A4067"/>
      <c r="B4067"/>
      <c r="C4067"/>
      <c r="D4067"/>
      <c r="E4067"/>
      <c r="F4067"/>
      <c r="G4067"/>
      <c r="H4067"/>
      <c r="I4067"/>
      <c r="J4067"/>
      <c r="K4067"/>
      <c r="L4067" s="2"/>
      <c r="M4067"/>
      <c r="N4067" s="2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s="1"/>
      <c r="AE4067" s="1"/>
      <c r="AF4067" s="1"/>
      <c r="AG4067"/>
      <c r="AH4067"/>
      <c r="AI4067"/>
      <c r="AJ4067"/>
      <c r="AK4067"/>
      <c r="AL4067"/>
      <c r="AM4067"/>
    </row>
    <row r="4068" spans="1:44" s="15" customFormat="1">
      <c r="A4068"/>
      <c r="B4068"/>
      <c r="C4068"/>
      <c r="D4068"/>
      <c r="E4068"/>
      <c r="F4068"/>
      <c r="G4068"/>
      <c r="H4068"/>
      <c r="I4068"/>
      <c r="J4068"/>
      <c r="K4068"/>
      <c r="L4068" s="2"/>
      <c r="M4068"/>
      <c r="N4068" s="2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s="1"/>
      <c r="AE4068" s="1"/>
      <c r="AF4068" s="1"/>
      <c r="AG4068"/>
      <c r="AH4068"/>
      <c r="AI4068"/>
      <c r="AJ4068"/>
      <c r="AK4068"/>
      <c r="AL4068"/>
      <c r="AM4068"/>
    </row>
    <row r="4069" spans="1:44" s="15" customFormat="1">
      <c r="A4069"/>
      <c r="B4069"/>
      <c r="C4069"/>
      <c r="D4069"/>
      <c r="E4069"/>
      <c r="F4069"/>
      <c r="G4069"/>
      <c r="H4069"/>
      <c r="I4069"/>
      <c r="J4069"/>
      <c r="K4069"/>
      <c r="L4069" s="2"/>
      <c r="M4069"/>
      <c r="N4069" s="2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s="1"/>
      <c r="AE4069" s="1"/>
      <c r="AF4069" s="1"/>
      <c r="AG4069"/>
      <c r="AH4069"/>
      <c r="AI4069"/>
      <c r="AJ4069"/>
      <c r="AK4069"/>
      <c r="AL4069"/>
      <c r="AM4069"/>
    </row>
    <row r="4070" spans="1:44" s="15" customFormat="1">
      <c r="A4070"/>
      <c r="B4070"/>
      <c r="C4070"/>
      <c r="D4070"/>
      <c r="E4070"/>
      <c r="F4070"/>
      <c r="G4070"/>
      <c r="H4070"/>
      <c r="I4070"/>
      <c r="J4070"/>
      <c r="K4070"/>
      <c r="L4070" s="2"/>
      <c r="M4070"/>
      <c r="N4070" s="2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s="1"/>
      <c r="AE4070" s="1"/>
      <c r="AF4070" s="1"/>
      <c r="AG4070"/>
      <c r="AH4070"/>
      <c r="AI4070"/>
      <c r="AJ4070"/>
      <c r="AK4070"/>
      <c r="AL4070"/>
      <c r="AM4070"/>
    </row>
    <row r="4071" spans="1:44" s="15" customFormat="1">
      <c r="A4071"/>
      <c r="B4071"/>
      <c r="C4071"/>
      <c r="D4071"/>
      <c r="E4071"/>
      <c r="F4071"/>
      <c r="G4071"/>
      <c r="H4071"/>
      <c r="I4071"/>
      <c r="J4071"/>
      <c r="K4071"/>
      <c r="L4071" s="2"/>
      <c r="M4071"/>
      <c r="N4071" s="2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s="1"/>
      <c r="AE4071" s="1"/>
      <c r="AF4071" s="1"/>
      <c r="AG4071"/>
      <c r="AH4071"/>
      <c r="AI4071"/>
      <c r="AJ4071"/>
      <c r="AK4071"/>
      <c r="AL4071"/>
      <c r="AM4071"/>
      <c r="AR4071"/>
    </row>
    <row r="4072" spans="1:44" s="15" customFormat="1">
      <c r="A4072"/>
      <c r="B4072"/>
      <c r="C4072"/>
      <c r="D4072"/>
      <c r="E4072"/>
      <c r="F4072"/>
      <c r="G4072"/>
      <c r="H4072"/>
      <c r="I4072"/>
      <c r="J4072"/>
      <c r="K4072"/>
      <c r="L4072" s="2"/>
      <c r="M4072"/>
      <c r="N4072" s="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s="1"/>
      <c r="AE4072" s="1"/>
      <c r="AF4072" s="1"/>
      <c r="AG4072"/>
      <c r="AH4072"/>
      <c r="AI4072"/>
      <c r="AJ4072"/>
      <c r="AK4072"/>
      <c r="AL4072"/>
      <c r="AM4072"/>
      <c r="AN4072"/>
      <c r="AR4072"/>
    </row>
    <row r="4073" spans="1:44" s="15" customFormat="1">
      <c r="A4073"/>
      <c r="B4073"/>
      <c r="C4073"/>
      <c r="D4073"/>
      <c r="E4073"/>
      <c r="F4073"/>
      <c r="G4073"/>
      <c r="H4073"/>
      <c r="I4073"/>
      <c r="J4073"/>
      <c r="K4073"/>
      <c r="L4073" s="2"/>
      <c r="M4073"/>
      <c r="N4073" s="2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s="1"/>
      <c r="AE4073" s="1"/>
      <c r="AF4073" s="1"/>
      <c r="AG4073"/>
      <c r="AH4073"/>
      <c r="AI4073"/>
      <c r="AJ4073"/>
      <c r="AK4073"/>
      <c r="AL4073"/>
      <c r="AM4073"/>
      <c r="AN4073"/>
      <c r="AR4073"/>
    </row>
    <row r="4074" spans="1:44" s="15" customFormat="1">
      <c r="A4074"/>
      <c r="B4074"/>
      <c r="C4074"/>
      <c r="D4074"/>
      <c r="E4074"/>
      <c r="F4074"/>
      <c r="G4074"/>
      <c r="H4074"/>
      <c r="I4074"/>
      <c r="J4074"/>
      <c r="K4074"/>
      <c r="L4074" s="2"/>
      <c r="M4074"/>
      <c r="N4074" s="2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s="1"/>
      <c r="AE4074" s="1"/>
      <c r="AF4074" s="1"/>
      <c r="AG4074"/>
      <c r="AH4074"/>
      <c r="AI4074"/>
      <c r="AJ4074"/>
      <c r="AK4074"/>
      <c r="AL4074"/>
      <c r="AM4074"/>
      <c r="AN4074"/>
      <c r="AR4074"/>
    </row>
    <row r="4075" spans="1:44" s="15" customFormat="1">
      <c r="A4075"/>
      <c r="B4075"/>
      <c r="C4075"/>
      <c r="D4075"/>
      <c r="E4075"/>
      <c r="F4075"/>
      <c r="G4075"/>
      <c r="H4075"/>
      <c r="I4075"/>
      <c r="J4075"/>
      <c r="K4075"/>
      <c r="L4075" s="2"/>
      <c r="M4075"/>
      <c r="N4075" s="2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s="1"/>
      <c r="AE4075" s="1"/>
      <c r="AF4075" s="1"/>
      <c r="AG4075"/>
      <c r="AH4075"/>
      <c r="AI4075"/>
      <c r="AJ4075"/>
      <c r="AK4075"/>
      <c r="AL4075"/>
      <c r="AM4075"/>
      <c r="AN4075"/>
      <c r="AR4075"/>
    </row>
    <row r="4076" spans="1:44" s="15" customFormat="1">
      <c r="A4076"/>
      <c r="B4076"/>
      <c r="C4076"/>
      <c r="D4076"/>
      <c r="E4076"/>
      <c r="F4076"/>
      <c r="G4076"/>
      <c r="H4076"/>
      <c r="I4076"/>
      <c r="J4076"/>
      <c r="K4076"/>
      <c r="L4076" s="2"/>
      <c r="M4076"/>
      <c r="N4076" s="2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s="1"/>
      <c r="AE4076" s="1"/>
      <c r="AF4076" s="1"/>
      <c r="AG4076"/>
      <c r="AH4076"/>
      <c r="AI4076"/>
      <c r="AJ4076"/>
      <c r="AK4076"/>
      <c r="AL4076"/>
      <c r="AM4076"/>
      <c r="AN4076"/>
    </row>
    <row r="4077" spans="1:44" s="15" customFormat="1">
      <c r="A4077"/>
      <c r="B4077"/>
      <c r="C4077"/>
      <c r="D4077"/>
      <c r="E4077"/>
      <c r="F4077"/>
      <c r="G4077"/>
      <c r="H4077"/>
      <c r="I4077"/>
      <c r="J4077"/>
      <c r="K4077"/>
      <c r="L4077" s="2"/>
      <c r="M4077"/>
      <c r="N4077" s="2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s="1"/>
      <c r="AE4077" s="1"/>
      <c r="AF4077" s="1"/>
      <c r="AG4077"/>
      <c r="AH4077"/>
      <c r="AI4077"/>
      <c r="AJ4077"/>
      <c r="AK4077"/>
      <c r="AL4077"/>
      <c r="AM4077"/>
      <c r="AN4077"/>
    </row>
    <row r="4078" spans="1:44" s="15" customFormat="1">
      <c r="A4078"/>
      <c r="B4078"/>
      <c r="C4078"/>
      <c r="D4078"/>
      <c r="E4078"/>
      <c r="F4078"/>
      <c r="G4078"/>
      <c r="H4078"/>
      <c r="I4078"/>
      <c r="J4078"/>
      <c r="K4078"/>
      <c r="L4078" s="2"/>
      <c r="M4078"/>
      <c r="N4078" s="2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s="1"/>
      <c r="AE4078" s="1"/>
      <c r="AF4078" s="1"/>
      <c r="AG4078"/>
      <c r="AH4078"/>
      <c r="AI4078"/>
      <c r="AJ4078"/>
      <c r="AK4078"/>
      <c r="AL4078"/>
      <c r="AM4078"/>
      <c r="AN4078"/>
    </row>
    <row r="4079" spans="1:44">
      <c r="AO4079" s="15"/>
      <c r="AP4079" s="15"/>
      <c r="AQ4079" s="15"/>
      <c r="AR4079" s="15"/>
    </row>
    <row r="4080" spans="1:44">
      <c r="AO4080" s="15"/>
      <c r="AP4080" s="15"/>
      <c r="AQ4080" s="15"/>
      <c r="AR4080" s="15"/>
    </row>
    <row r="4081" spans="1:44">
      <c r="AO4081" s="15"/>
      <c r="AP4081" s="15"/>
      <c r="AQ4081" s="15"/>
      <c r="AR4081" s="15"/>
    </row>
    <row r="4082" spans="1:44">
      <c r="AO4082" s="15"/>
      <c r="AP4082" s="15"/>
      <c r="AQ4082" s="15"/>
      <c r="AR4082" s="15"/>
    </row>
    <row r="4083" spans="1:44">
      <c r="AO4083" s="15"/>
      <c r="AP4083" s="15"/>
      <c r="AQ4083" s="15"/>
      <c r="AR4083" s="15"/>
    </row>
    <row r="4084" spans="1:44" s="15" customFormat="1">
      <c r="A4084"/>
      <c r="B4084"/>
      <c r="C4084"/>
      <c r="D4084"/>
      <c r="E4084"/>
      <c r="F4084"/>
      <c r="G4084"/>
      <c r="H4084"/>
      <c r="I4084"/>
      <c r="J4084"/>
      <c r="K4084"/>
      <c r="L4084" s="2"/>
      <c r="M4084"/>
      <c r="N4084" s="2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s="1"/>
      <c r="AE4084" s="1"/>
      <c r="AF4084" s="1"/>
      <c r="AG4084"/>
      <c r="AH4084"/>
      <c r="AI4084"/>
      <c r="AJ4084"/>
      <c r="AK4084"/>
      <c r="AL4084"/>
      <c r="AM4084"/>
      <c r="AN4084"/>
    </row>
    <row r="4085" spans="1:44" s="15" customFormat="1">
      <c r="A4085"/>
      <c r="B4085"/>
      <c r="C4085"/>
      <c r="D4085"/>
      <c r="E4085"/>
      <c r="F4085"/>
      <c r="G4085"/>
      <c r="H4085"/>
      <c r="I4085"/>
      <c r="J4085"/>
      <c r="K4085"/>
      <c r="L4085" s="2"/>
      <c r="M4085"/>
      <c r="N4085" s="2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s="1"/>
      <c r="AE4085" s="1"/>
      <c r="AF4085" s="1"/>
      <c r="AG4085"/>
      <c r="AH4085"/>
      <c r="AI4085"/>
      <c r="AJ4085"/>
      <c r="AK4085"/>
      <c r="AL4085"/>
      <c r="AM4085"/>
      <c r="AN4085"/>
    </row>
    <row r="4086" spans="1:44" s="15" customFormat="1">
      <c r="A4086"/>
      <c r="B4086"/>
      <c r="C4086"/>
      <c r="D4086"/>
      <c r="E4086"/>
      <c r="F4086"/>
      <c r="G4086"/>
      <c r="H4086"/>
      <c r="I4086"/>
      <c r="J4086"/>
      <c r="K4086"/>
      <c r="L4086" s="2"/>
      <c r="M4086"/>
      <c r="N4086" s="2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s="1"/>
      <c r="AE4086" s="1"/>
      <c r="AF4086" s="1"/>
      <c r="AG4086"/>
      <c r="AH4086"/>
      <c r="AI4086"/>
      <c r="AJ4086"/>
      <c r="AK4086"/>
      <c r="AL4086"/>
      <c r="AM4086"/>
      <c r="AN4086"/>
    </row>
    <row r="4087" spans="1:44" s="15" customFormat="1">
      <c r="A4087"/>
      <c r="B4087"/>
      <c r="C4087"/>
      <c r="D4087"/>
      <c r="E4087"/>
      <c r="F4087"/>
      <c r="G4087"/>
      <c r="H4087"/>
      <c r="I4087"/>
      <c r="J4087"/>
      <c r="K4087"/>
      <c r="L4087" s="2"/>
      <c r="M4087"/>
      <c r="N4087" s="2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s="1"/>
      <c r="AE4087" s="1"/>
      <c r="AF4087" s="1"/>
      <c r="AG4087"/>
      <c r="AH4087"/>
      <c r="AI4087"/>
      <c r="AJ4087"/>
      <c r="AK4087"/>
      <c r="AL4087"/>
      <c r="AM4087"/>
      <c r="AN4087"/>
    </row>
    <row r="4088" spans="1:44" s="15" customFormat="1">
      <c r="A4088"/>
      <c r="B4088"/>
      <c r="C4088"/>
      <c r="D4088"/>
      <c r="E4088"/>
      <c r="F4088"/>
      <c r="G4088"/>
      <c r="H4088"/>
      <c r="I4088"/>
      <c r="J4088"/>
      <c r="K4088"/>
      <c r="L4088" s="2"/>
      <c r="M4088"/>
      <c r="N4088" s="2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s="1"/>
      <c r="AE4088" s="1"/>
      <c r="AF4088" s="1"/>
      <c r="AG4088"/>
      <c r="AH4088"/>
      <c r="AI4088"/>
      <c r="AJ4088"/>
      <c r="AK4088"/>
      <c r="AL4088"/>
      <c r="AM4088"/>
      <c r="AN4088"/>
    </row>
    <row r="4089" spans="1:44" s="15" customFormat="1">
      <c r="A4089"/>
      <c r="B4089"/>
      <c r="C4089"/>
      <c r="D4089"/>
      <c r="E4089"/>
      <c r="F4089"/>
      <c r="G4089"/>
      <c r="H4089"/>
      <c r="I4089"/>
      <c r="J4089"/>
      <c r="K4089"/>
      <c r="L4089" s="2"/>
      <c r="M4089"/>
      <c r="N4089" s="2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s="1"/>
      <c r="AE4089" s="1"/>
      <c r="AF4089" s="1"/>
      <c r="AG4089"/>
      <c r="AH4089"/>
      <c r="AI4089"/>
      <c r="AJ4089"/>
      <c r="AK4089"/>
      <c r="AL4089"/>
      <c r="AM4089"/>
      <c r="AN4089"/>
    </row>
    <row r="4090" spans="1:44" s="15" customFormat="1">
      <c r="A4090"/>
      <c r="B4090"/>
      <c r="C4090"/>
      <c r="D4090"/>
      <c r="E4090"/>
      <c r="F4090"/>
      <c r="G4090"/>
      <c r="H4090"/>
      <c r="I4090"/>
      <c r="J4090"/>
      <c r="K4090"/>
      <c r="L4090" s="2"/>
      <c r="M4090"/>
      <c r="N4090" s="2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s="1"/>
      <c r="AE4090" s="1"/>
      <c r="AF4090" s="1"/>
      <c r="AG4090"/>
      <c r="AH4090"/>
      <c r="AI4090"/>
      <c r="AJ4090"/>
      <c r="AK4090"/>
      <c r="AL4090"/>
      <c r="AM4090"/>
      <c r="AN4090"/>
    </row>
    <row r="4091" spans="1:44" s="15" customFormat="1">
      <c r="A4091"/>
      <c r="B4091"/>
      <c r="C4091"/>
      <c r="D4091"/>
      <c r="E4091"/>
      <c r="F4091"/>
      <c r="G4091"/>
      <c r="H4091"/>
      <c r="I4091"/>
      <c r="J4091"/>
      <c r="K4091"/>
      <c r="L4091" s="2"/>
      <c r="M4091"/>
      <c r="N4091" s="2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s="1"/>
      <c r="AE4091" s="1"/>
      <c r="AF4091" s="1"/>
      <c r="AG4091"/>
      <c r="AH4091"/>
      <c r="AI4091"/>
      <c r="AJ4091"/>
      <c r="AK4091"/>
      <c r="AL4091"/>
      <c r="AM4091"/>
      <c r="AN4091"/>
    </row>
    <row r="4092" spans="1:44" s="15" customFormat="1">
      <c r="A4092"/>
      <c r="B4092"/>
      <c r="C4092"/>
      <c r="D4092"/>
      <c r="E4092"/>
      <c r="F4092"/>
      <c r="G4092"/>
      <c r="H4092"/>
      <c r="I4092"/>
      <c r="J4092"/>
      <c r="K4092"/>
      <c r="L4092" s="2"/>
      <c r="M4092"/>
      <c r="N4092" s="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s="1"/>
      <c r="AE4092" s="1"/>
      <c r="AF4092" s="1"/>
      <c r="AG4092"/>
      <c r="AH4092"/>
      <c r="AI4092"/>
      <c r="AJ4092"/>
      <c r="AK4092"/>
      <c r="AL4092"/>
      <c r="AM4092"/>
      <c r="AN4092"/>
    </row>
    <row r="4093" spans="1:44" s="15" customFormat="1">
      <c r="A4093"/>
      <c r="B4093"/>
      <c r="C4093"/>
      <c r="D4093"/>
      <c r="E4093"/>
      <c r="F4093"/>
      <c r="G4093"/>
      <c r="H4093"/>
      <c r="I4093"/>
      <c r="J4093"/>
      <c r="K4093"/>
      <c r="L4093" s="2"/>
      <c r="M4093"/>
      <c r="N4093" s="2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s="1"/>
      <c r="AE4093" s="1"/>
      <c r="AF4093" s="1"/>
      <c r="AG4093"/>
      <c r="AH4093"/>
      <c r="AI4093"/>
      <c r="AJ4093"/>
      <c r="AK4093"/>
      <c r="AL4093"/>
      <c r="AM4093"/>
      <c r="AN4093"/>
      <c r="AO4093"/>
    </row>
    <row r="4094" spans="1:44" s="15" customFormat="1">
      <c r="A4094"/>
      <c r="B4094"/>
      <c r="C4094"/>
      <c r="D4094"/>
      <c r="E4094"/>
      <c r="F4094"/>
      <c r="G4094"/>
      <c r="H4094"/>
      <c r="I4094"/>
      <c r="J4094"/>
      <c r="K4094"/>
      <c r="L4094" s="2"/>
      <c r="M4094"/>
      <c r="N4094" s="2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s="1"/>
      <c r="AE4094" s="1"/>
      <c r="AF4094" s="1"/>
      <c r="AG4094"/>
      <c r="AH4094"/>
      <c r="AI4094"/>
      <c r="AJ4094"/>
      <c r="AK4094"/>
      <c r="AL4094"/>
      <c r="AM4094"/>
      <c r="AN4094"/>
      <c r="AO4094"/>
    </row>
    <row r="4095" spans="1:44" s="15" customFormat="1">
      <c r="A4095"/>
      <c r="B4095"/>
      <c r="C4095"/>
      <c r="D4095"/>
      <c r="E4095"/>
      <c r="F4095"/>
      <c r="G4095"/>
      <c r="H4095"/>
      <c r="I4095"/>
      <c r="J4095"/>
      <c r="K4095"/>
      <c r="L4095" s="2"/>
      <c r="M4095"/>
      <c r="N4095" s="2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s="1"/>
      <c r="AE4095" s="1"/>
      <c r="AF4095" s="1"/>
      <c r="AG4095"/>
      <c r="AH4095"/>
      <c r="AI4095"/>
      <c r="AJ4095"/>
      <c r="AK4095"/>
      <c r="AL4095"/>
      <c r="AM4095"/>
      <c r="AN4095"/>
      <c r="AO4095"/>
    </row>
    <row r="4096" spans="1:44" s="15" customFormat="1">
      <c r="A4096"/>
      <c r="B4096"/>
      <c r="C4096"/>
      <c r="D4096"/>
      <c r="E4096"/>
      <c r="F4096"/>
      <c r="G4096"/>
      <c r="H4096"/>
      <c r="I4096"/>
      <c r="J4096"/>
      <c r="K4096"/>
      <c r="L4096" s="2"/>
      <c r="M4096"/>
      <c r="N4096" s="2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s="1"/>
      <c r="AE4096" s="1"/>
      <c r="AF4096" s="1"/>
      <c r="AG4096"/>
      <c r="AH4096"/>
      <c r="AI4096"/>
      <c r="AJ4096"/>
      <c r="AK4096"/>
      <c r="AL4096"/>
      <c r="AM4096"/>
      <c r="AN4096"/>
      <c r="AO4096"/>
    </row>
    <row r="4097" spans="1:44" s="15" customFormat="1">
      <c r="A4097"/>
      <c r="B4097"/>
      <c r="C4097"/>
      <c r="D4097"/>
      <c r="E4097"/>
      <c r="F4097"/>
      <c r="G4097"/>
      <c r="H4097"/>
      <c r="I4097"/>
      <c r="J4097"/>
      <c r="K4097"/>
      <c r="L4097" s="2"/>
      <c r="M4097"/>
      <c r="N4097" s="2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s="1"/>
      <c r="AE4097" s="1"/>
      <c r="AF4097" s="1"/>
      <c r="AG4097"/>
      <c r="AH4097"/>
      <c r="AI4097"/>
      <c r="AJ4097"/>
      <c r="AK4097"/>
      <c r="AL4097"/>
      <c r="AM4097"/>
      <c r="AN4097"/>
      <c r="AO4097"/>
    </row>
    <row r="4098" spans="1:44" s="15" customFormat="1">
      <c r="A4098"/>
      <c r="B4098"/>
      <c r="C4098"/>
      <c r="D4098"/>
      <c r="E4098"/>
      <c r="F4098"/>
      <c r="G4098"/>
      <c r="H4098"/>
      <c r="I4098"/>
      <c r="J4098"/>
      <c r="K4098"/>
      <c r="L4098" s="2"/>
      <c r="M4098"/>
      <c r="N4098" s="2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s="1"/>
      <c r="AE4098" s="1"/>
      <c r="AF4098" s="1"/>
      <c r="AG4098"/>
      <c r="AH4098"/>
      <c r="AI4098"/>
      <c r="AJ4098"/>
      <c r="AK4098"/>
      <c r="AL4098"/>
      <c r="AM4098"/>
      <c r="AN4098"/>
      <c r="AO4098"/>
    </row>
    <row r="4099" spans="1:44" s="15" customFormat="1">
      <c r="A4099"/>
      <c r="B4099"/>
      <c r="C4099"/>
      <c r="D4099"/>
      <c r="E4099"/>
      <c r="F4099"/>
      <c r="G4099"/>
      <c r="H4099"/>
      <c r="I4099"/>
      <c r="J4099"/>
      <c r="K4099"/>
      <c r="L4099" s="2"/>
      <c r="M4099"/>
      <c r="N4099" s="2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s="1"/>
      <c r="AE4099" s="1"/>
      <c r="AF4099" s="1"/>
      <c r="AG4099"/>
      <c r="AH4099"/>
      <c r="AI4099"/>
      <c r="AJ4099"/>
      <c r="AK4099"/>
      <c r="AL4099"/>
      <c r="AM4099"/>
      <c r="AN4099"/>
      <c r="AO4099"/>
      <c r="AP4099"/>
      <c r="AQ4099"/>
    </row>
    <row r="4100" spans="1:44" s="15" customFormat="1">
      <c r="A4100"/>
      <c r="B4100"/>
      <c r="C4100"/>
      <c r="D4100"/>
      <c r="E4100"/>
      <c r="F4100"/>
      <c r="G4100"/>
      <c r="H4100"/>
      <c r="I4100"/>
      <c r="J4100"/>
      <c r="K4100"/>
      <c r="L4100" s="2"/>
      <c r="M4100"/>
      <c r="N4100" s="2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s="1"/>
      <c r="AE4100" s="1"/>
      <c r="AF4100" s="1"/>
      <c r="AG4100"/>
      <c r="AH4100"/>
      <c r="AI4100"/>
      <c r="AJ4100"/>
      <c r="AK4100"/>
      <c r="AL4100"/>
      <c r="AM4100"/>
      <c r="AN4100"/>
      <c r="AO4100"/>
      <c r="AP4100"/>
      <c r="AQ4100"/>
    </row>
    <row r="4101" spans="1:44" s="15" customFormat="1">
      <c r="A4101"/>
      <c r="B4101"/>
      <c r="C4101"/>
      <c r="D4101"/>
      <c r="E4101"/>
      <c r="F4101"/>
      <c r="G4101"/>
      <c r="H4101"/>
      <c r="I4101"/>
      <c r="J4101"/>
      <c r="K4101"/>
      <c r="L4101" s="2"/>
      <c r="M4101"/>
      <c r="N4101" s="2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s="1"/>
      <c r="AE4101" s="1"/>
      <c r="AF4101" s="1"/>
      <c r="AG4101"/>
      <c r="AH4101"/>
      <c r="AI4101"/>
      <c r="AJ4101"/>
      <c r="AK4101"/>
      <c r="AL4101"/>
      <c r="AM4101"/>
      <c r="AN4101"/>
      <c r="AO4101"/>
      <c r="AP4101"/>
      <c r="AQ4101"/>
    </row>
    <row r="4102" spans="1:44" s="15" customFormat="1">
      <c r="A4102"/>
      <c r="B4102"/>
      <c r="C4102"/>
      <c r="D4102"/>
      <c r="E4102"/>
      <c r="F4102"/>
      <c r="G4102"/>
      <c r="H4102"/>
      <c r="I4102"/>
      <c r="J4102"/>
      <c r="K4102"/>
      <c r="L4102" s="2"/>
      <c r="M4102"/>
      <c r="N4102" s="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s="1"/>
      <c r="AE4102" s="1"/>
      <c r="AF4102" s="1"/>
      <c r="AG4102"/>
      <c r="AH4102"/>
      <c r="AI4102"/>
      <c r="AJ4102"/>
      <c r="AK4102"/>
      <c r="AL4102"/>
      <c r="AM4102"/>
      <c r="AN4102"/>
      <c r="AO4102"/>
      <c r="AP4102"/>
      <c r="AQ4102"/>
    </row>
    <row r="4103" spans="1:44" s="15" customFormat="1">
      <c r="A4103"/>
      <c r="B4103"/>
      <c r="C4103"/>
      <c r="D4103"/>
      <c r="E4103"/>
      <c r="F4103"/>
      <c r="G4103"/>
      <c r="H4103"/>
      <c r="I4103"/>
      <c r="J4103"/>
      <c r="K4103"/>
      <c r="L4103" s="2"/>
      <c r="M4103"/>
      <c r="N4103" s="2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s="1"/>
      <c r="AE4103" s="1"/>
      <c r="AF4103" s="1"/>
      <c r="AG4103"/>
      <c r="AH4103"/>
      <c r="AI4103"/>
      <c r="AJ4103"/>
      <c r="AK4103"/>
      <c r="AL4103"/>
      <c r="AM4103"/>
      <c r="AN4103"/>
      <c r="AO4103"/>
      <c r="AP4103"/>
      <c r="AQ4103"/>
    </row>
    <row r="4104" spans="1:44" s="15" customFormat="1">
      <c r="A4104"/>
      <c r="B4104"/>
      <c r="C4104"/>
      <c r="D4104"/>
      <c r="E4104"/>
      <c r="F4104"/>
      <c r="G4104"/>
      <c r="H4104"/>
      <c r="I4104"/>
      <c r="J4104"/>
      <c r="K4104"/>
      <c r="L4104" s="2"/>
      <c r="M4104"/>
      <c r="N4104" s="2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s="1"/>
      <c r="AE4104" s="1"/>
      <c r="AF4104" s="1"/>
      <c r="AG4104"/>
      <c r="AH4104"/>
      <c r="AI4104"/>
      <c r="AJ4104"/>
      <c r="AK4104"/>
      <c r="AL4104"/>
      <c r="AM4104"/>
      <c r="AN4104"/>
      <c r="AO4104"/>
      <c r="AP4104"/>
      <c r="AQ4104"/>
    </row>
    <row r="4105" spans="1:44" s="15" customFormat="1">
      <c r="A4105"/>
      <c r="B4105"/>
      <c r="C4105"/>
      <c r="D4105"/>
      <c r="E4105"/>
      <c r="F4105"/>
      <c r="G4105"/>
      <c r="H4105"/>
      <c r="I4105"/>
      <c r="J4105"/>
      <c r="K4105"/>
      <c r="L4105" s="2"/>
      <c r="M4105"/>
      <c r="N4105" s="2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s="1"/>
      <c r="AE4105" s="1"/>
      <c r="AF4105" s="1"/>
      <c r="AG4105"/>
      <c r="AH4105"/>
      <c r="AI4105"/>
      <c r="AJ4105"/>
      <c r="AK4105"/>
      <c r="AL4105"/>
      <c r="AM4105"/>
      <c r="AN4105"/>
      <c r="AO4105"/>
      <c r="AP4105"/>
      <c r="AQ4105"/>
    </row>
    <row r="4106" spans="1:44" s="15" customFormat="1">
      <c r="A4106"/>
      <c r="B4106"/>
      <c r="C4106"/>
      <c r="D4106"/>
      <c r="E4106"/>
      <c r="F4106"/>
      <c r="G4106"/>
      <c r="H4106"/>
      <c r="I4106"/>
      <c r="J4106"/>
      <c r="K4106"/>
      <c r="L4106" s="2"/>
      <c r="M4106"/>
      <c r="N4106" s="2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s="1"/>
      <c r="AE4106" s="1"/>
      <c r="AF4106" s="1"/>
      <c r="AG4106"/>
      <c r="AH4106"/>
      <c r="AI4106"/>
      <c r="AJ4106"/>
      <c r="AK4106"/>
      <c r="AL4106"/>
      <c r="AM4106"/>
      <c r="AN4106"/>
      <c r="AO4106"/>
      <c r="AP4106"/>
      <c r="AQ4106"/>
    </row>
    <row r="4107" spans="1:44" s="15" customFormat="1">
      <c r="A4107"/>
      <c r="B4107"/>
      <c r="C4107"/>
      <c r="D4107"/>
      <c r="E4107"/>
      <c r="F4107"/>
      <c r="G4107"/>
      <c r="H4107"/>
      <c r="I4107"/>
      <c r="J4107"/>
      <c r="K4107"/>
      <c r="L4107" s="2"/>
      <c r="M4107"/>
      <c r="N4107" s="2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s="1"/>
      <c r="AE4107" s="1"/>
      <c r="AF4107" s="1"/>
      <c r="AG4107"/>
      <c r="AH4107"/>
      <c r="AI4107"/>
      <c r="AJ4107"/>
      <c r="AK4107"/>
      <c r="AL4107"/>
      <c r="AM4107"/>
      <c r="AN4107"/>
      <c r="AO4107"/>
      <c r="AP4107"/>
      <c r="AQ4107"/>
    </row>
    <row r="4108" spans="1:44" s="15" customFormat="1">
      <c r="A4108"/>
      <c r="B4108"/>
      <c r="C4108"/>
      <c r="D4108"/>
      <c r="E4108"/>
      <c r="F4108"/>
      <c r="G4108"/>
      <c r="H4108"/>
      <c r="I4108"/>
      <c r="J4108"/>
      <c r="K4108"/>
      <c r="L4108" s="2"/>
      <c r="M4108"/>
      <c r="N4108" s="2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s="1"/>
      <c r="AE4108" s="1"/>
      <c r="AF4108" s="1"/>
      <c r="AG4108"/>
      <c r="AH4108"/>
      <c r="AI4108"/>
      <c r="AJ4108"/>
      <c r="AK4108"/>
      <c r="AL4108"/>
      <c r="AM4108"/>
      <c r="AN4108"/>
      <c r="AO4108"/>
      <c r="AP4108"/>
      <c r="AQ4108"/>
    </row>
    <row r="4109" spans="1:44" s="15" customFormat="1">
      <c r="A4109"/>
      <c r="B4109"/>
      <c r="C4109"/>
      <c r="D4109"/>
      <c r="E4109"/>
      <c r="F4109"/>
      <c r="G4109"/>
      <c r="H4109"/>
      <c r="I4109"/>
      <c r="J4109"/>
      <c r="K4109"/>
      <c r="L4109" s="2"/>
      <c r="M4109"/>
      <c r="N4109" s="2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s="1"/>
      <c r="AE4109" s="1"/>
      <c r="AF4109" s="1"/>
      <c r="AG4109"/>
      <c r="AH4109"/>
      <c r="AI4109"/>
      <c r="AJ4109"/>
      <c r="AK4109"/>
      <c r="AL4109"/>
      <c r="AM4109"/>
      <c r="AN4109"/>
      <c r="AO4109"/>
      <c r="AP4109"/>
      <c r="AQ4109"/>
    </row>
    <row r="4110" spans="1:44" s="15" customFormat="1">
      <c r="A4110"/>
      <c r="B4110"/>
      <c r="C4110"/>
      <c r="D4110"/>
      <c r="E4110"/>
      <c r="F4110"/>
      <c r="G4110"/>
      <c r="H4110"/>
      <c r="I4110"/>
      <c r="J4110"/>
      <c r="K4110"/>
      <c r="L4110" s="2"/>
      <c r="M4110"/>
      <c r="N4110" s="2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s="1"/>
      <c r="AE4110" s="1"/>
      <c r="AF4110" s="1"/>
      <c r="AG4110"/>
      <c r="AH4110"/>
      <c r="AI4110"/>
      <c r="AJ4110"/>
      <c r="AK4110"/>
      <c r="AL4110"/>
      <c r="AM4110"/>
      <c r="AN4110"/>
      <c r="AO4110"/>
      <c r="AP4110"/>
      <c r="AQ4110"/>
    </row>
    <row r="4111" spans="1:44" s="15" customFormat="1">
      <c r="A4111"/>
      <c r="B4111"/>
      <c r="C4111"/>
      <c r="D4111"/>
      <c r="E4111"/>
      <c r="F4111"/>
      <c r="G4111"/>
      <c r="H4111"/>
      <c r="I4111"/>
      <c r="J4111"/>
      <c r="K4111"/>
      <c r="L4111" s="2"/>
      <c r="M4111"/>
      <c r="N4111" s="2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s="1"/>
      <c r="AE4111" s="1"/>
      <c r="AF4111" s="1"/>
      <c r="AG4111"/>
      <c r="AH4111"/>
      <c r="AI4111"/>
      <c r="AJ4111"/>
      <c r="AK4111"/>
      <c r="AL4111"/>
      <c r="AM4111"/>
      <c r="AN4111"/>
      <c r="AO4111"/>
      <c r="AP4111"/>
      <c r="AQ4111"/>
    </row>
    <row r="4112" spans="1:44" s="15" customFormat="1">
      <c r="A4112"/>
      <c r="B4112"/>
      <c r="C4112"/>
      <c r="D4112"/>
      <c r="E4112"/>
      <c r="F4112"/>
      <c r="G4112"/>
      <c r="H4112"/>
      <c r="I4112"/>
      <c r="J4112"/>
      <c r="K4112"/>
      <c r="L4112" s="2"/>
      <c r="M4112"/>
      <c r="N4112" s="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s="1"/>
      <c r="AE4112" s="1"/>
      <c r="AF4112" s="1"/>
      <c r="AG4112"/>
      <c r="AH4112"/>
      <c r="AI4112"/>
      <c r="AJ4112"/>
      <c r="AK4112"/>
      <c r="AL4112"/>
      <c r="AM4112"/>
      <c r="AN4112"/>
      <c r="AO4112"/>
      <c r="AP4112"/>
      <c r="AQ4112"/>
      <c r="AR4112"/>
    </row>
    <row r="4113" spans="1:44" s="15" customFormat="1">
      <c r="A4113"/>
      <c r="B4113"/>
      <c r="C4113"/>
      <c r="D4113"/>
      <c r="E4113"/>
      <c r="F4113"/>
      <c r="G4113"/>
      <c r="H4113"/>
      <c r="I4113"/>
      <c r="J4113"/>
      <c r="K4113"/>
      <c r="L4113" s="2"/>
      <c r="M4113"/>
      <c r="N4113" s="2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s="1"/>
      <c r="AE4113" s="1"/>
      <c r="AF4113" s="1"/>
      <c r="AG4113"/>
      <c r="AH4113"/>
      <c r="AI4113"/>
      <c r="AJ4113"/>
      <c r="AK4113"/>
      <c r="AL4113"/>
      <c r="AM4113"/>
      <c r="AN4113"/>
      <c r="AO4113"/>
      <c r="AP4113"/>
      <c r="AQ4113"/>
      <c r="AR4113"/>
    </row>
    <row r="4114" spans="1:44" s="15" customFormat="1">
      <c r="A4114"/>
      <c r="B4114"/>
      <c r="C4114"/>
      <c r="D4114"/>
      <c r="E4114"/>
      <c r="F4114"/>
      <c r="G4114"/>
      <c r="H4114"/>
      <c r="I4114"/>
      <c r="J4114"/>
      <c r="K4114"/>
      <c r="L4114" s="2"/>
      <c r="M4114"/>
      <c r="N4114" s="2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s="1"/>
      <c r="AE4114" s="1"/>
      <c r="AF4114" s="1"/>
      <c r="AG4114"/>
      <c r="AH4114"/>
      <c r="AI4114"/>
      <c r="AJ4114"/>
      <c r="AK4114"/>
      <c r="AL4114"/>
      <c r="AM4114"/>
      <c r="AN4114"/>
      <c r="AO4114"/>
      <c r="AP4114"/>
      <c r="AQ4114"/>
      <c r="AR4114"/>
    </row>
    <row r="4115" spans="1:44" s="15" customFormat="1">
      <c r="A4115"/>
      <c r="B4115"/>
      <c r="C4115"/>
      <c r="D4115"/>
      <c r="E4115"/>
      <c r="F4115"/>
      <c r="G4115"/>
      <c r="H4115"/>
      <c r="I4115"/>
      <c r="J4115"/>
      <c r="K4115"/>
      <c r="L4115" s="2"/>
      <c r="M4115"/>
      <c r="N4115" s="2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s="1"/>
      <c r="AE4115" s="1"/>
      <c r="AF4115" s="1"/>
      <c r="AG4115"/>
      <c r="AH4115"/>
      <c r="AI4115"/>
      <c r="AJ4115"/>
      <c r="AK4115"/>
      <c r="AL4115"/>
      <c r="AM4115"/>
      <c r="AN4115"/>
      <c r="AO4115"/>
      <c r="AP4115"/>
      <c r="AQ4115"/>
      <c r="AR4115"/>
    </row>
    <row r="4116" spans="1:44" s="15" customFormat="1">
      <c r="A4116"/>
      <c r="B4116"/>
      <c r="C4116"/>
      <c r="D4116"/>
      <c r="E4116"/>
      <c r="F4116"/>
      <c r="G4116"/>
      <c r="H4116"/>
      <c r="I4116"/>
      <c r="J4116"/>
      <c r="K4116"/>
      <c r="L4116" s="2"/>
      <c r="M4116"/>
      <c r="N4116" s="2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s="1"/>
      <c r="AE4116" s="1"/>
      <c r="AF4116" s="1"/>
      <c r="AG4116"/>
      <c r="AH4116"/>
      <c r="AI4116"/>
      <c r="AJ4116"/>
      <c r="AK4116"/>
      <c r="AL4116"/>
      <c r="AM4116"/>
      <c r="AN4116"/>
      <c r="AO4116"/>
      <c r="AP4116"/>
      <c r="AQ4116"/>
      <c r="AR4116"/>
    </row>
    <row r="4117" spans="1:44" s="15" customFormat="1">
      <c r="A4117"/>
      <c r="B4117"/>
      <c r="C4117"/>
      <c r="D4117"/>
      <c r="E4117"/>
      <c r="F4117"/>
      <c r="G4117"/>
      <c r="H4117"/>
      <c r="I4117"/>
      <c r="J4117"/>
      <c r="K4117"/>
      <c r="L4117" s="2"/>
      <c r="M4117"/>
      <c r="N4117" s="2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s="1"/>
      <c r="AE4117" s="1"/>
      <c r="AF4117" s="1"/>
      <c r="AG4117"/>
      <c r="AH4117"/>
      <c r="AI4117"/>
      <c r="AJ4117"/>
      <c r="AK4117"/>
      <c r="AL4117"/>
      <c r="AM4117"/>
      <c r="AN4117"/>
      <c r="AO4117"/>
      <c r="AP4117"/>
      <c r="AQ4117"/>
      <c r="AR4117"/>
    </row>
    <row r="4118" spans="1:44" s="15" customFormat="1">
      <c r="A4118"/>
      <c r="B4118"/>
      <c r="C4118"/>
      <c r="D4118"/>
      <c r="E4118"/>
      <c r="F4118"/>
      <c r="G4118"/>
      <c r="H4118"/>
      <c r="I4118"/>
      <c r="J4118"/>
      <c r="K4118"/>
      <c r="L4118" s="2"/>
      <c r="M4118"/>
      <c r="N4118" s="2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s="1"/>
      <c r="AE4118" s="1"/>
      <c r="AF4118" s="1"/>
      <c r="AG4118"/>
      <c r="AH4118"/>
      <c r="AI4118"/>
      <c r="AJ4118"/>
      <c r="AK4118"/>
      <c r="AL4118"/>
      <c r="AM4118"/>
      <c r="AN4118"/>
      <c r="AO4118"/>
      <c r="AP4118"/>
      <c r="AQ4118"/>
      <c r="AR4118"/>
    </row>
    <row r="4119" spans="1:44" s="15" customFormat="1">
      <c r="A4119"/>
      <c r="B4119"/>
      <c r="C4119"/>
      <c r="D4119"/>
      <c r="E4119"/>
      <c r="F4119"/>
      <c r="G4119"/>
      <c r="H4119"/>
      <c r="I4119"/>
      <c r="J4119"/>
      <c r="K4119"/>
      <c r="L4119" s="2"/>
      <c r="M4119"/>
      <c r="N4119" s="2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s="1"/>
      <c r="AE4119" s="1"/>
      <c r="AF4119" s="1"/>
      <c r="AG4119"/>
      <c r="AH4119"/>
      <c r="AI4119"/>
      <c r="AJ4119"/>
      <c r="AK4119"/>
      <c r="AL4119"/>
      <c r="AM4119"/>
      <c r="AN4119"/>
      <c r="AO4119"/>
      <c r="AP4119"/>
      <c r="AQ4119"/>
      <c r="AR4119"/>
    </row>
  </sheetData>
  <autoFilter ref="A1:AI3742"/>
  <hyperlinks>
    <hyperlink ref="K2" r:id="rId1"/>
    <hyperlink ref="R2" r:id="rId2"/>
    <hyperlink ref="S2" r:id="rId3"/>
    <hyperlink ref="T2" r:id="rId4"/>
    <hyperlink ref="K38" r:id="rId5"/>
    <hyperlink ref="R38" r:id="rId6"/>
    <hyperlink ref="S38" r:id="rId7"/>
    <hyperlink ref="T38" r:id="rId8"/>
    <hyperlink ref="K74" r:id="rId9"/>
    <hyperlink ref="R74" r:id="rId10"/>
    <hyperlink ref="S74" r:id="rId11"/>
    <hyperlink ref="T74" r:id="rId12"/>
    <hyperlink ref="K110" r:id="rId13"/>
    <hyperlink ref="R110" r:id="rId14"/>
    <hyperlink ref="S110" r:id="rId15"/>
    <hyperlink ref="T110" r:id="rId16"/>
    <hyperlink ref="K146" r:id="rId17"/>
    <hyperlink ref="R146" r:id="rId18"/>
    <hyperlink ref="S146" r:id="rId19"/>
    <hyperlink ref="T146" r:id="rId20"/>
    <hyperlink ref="K182" r:id="rId21"/>
    <hyperlink ref="R182" r:id="rId22"/>
    <hyperlink ref="S182" r:id="rId23"/>
    <hyperlink ref="T182" r:id="rId24"/>
    <hyperlink ref="K218" r:id="rId25"/>
    <hyperlink ref="R218" r:id="rId26"/>
    <hyperlink ref="S218" r:id="rId27"/>
    <hyperlink ref="T218" r:id="rId28"/>
    <hyperlink ref="K254" r:id="rId29"/>
    <hyperlink ref="R254" r:id="rId30"/>
    <hyperlink ref="S254" r:id="rId31"/>
    <hyperlink ref="T254" r:id="rId32"/>
    <hyperlink ref="K290" r:id="rId33"/>
    <hyperlink ref="R290" r:id="rId34"/>
    <hyperlink ref="S290" r:id="rId35"/>
    <hyperlink ref="T290" r:id="rId36"/>
    <hyperlink ref="K326" r:id="rId37"/>
    <hyperlink ref="R326" r:id="rId38"/>
    <hyperlink ref="S326" r:id="rId39"/>
    <hyperlink ref="T326" r:id="rId40"/>
    <hyperlink ref="K362" r:id="rId41"/>
    <hyperlink ref="R362" r:id="rId42"/>
    <hyperlink ref="S362" r:id="rId43"/>
    <hyperlink ref="T362" r:id="rId44"/>
    <hyperlink ref="K398" r:id="rId45"/>
    <hyperlink ref="R398" r:id="rId46"/>
    <hyperlink ref="S398" r:id="rId47"/>
    <hyperlink ref="T398" r:id="rId48"/>
    <hyperlink ref="K434" r:id="rId49"/>
    <hyperlink ref="R434" r:id="rId50"/>
    <hyperlink ref="S434" r:id="rId51"/>
    <hyperlink ref="T434" r:id="rId52"/>
    <hyperlink ref="K470" r:id="rId53"/>
    <hyperlink ref="R470" r:id="rId54"/>
    <hyperlink ref="S470" r:id="rId55"/>
    <hyperlink ref="T470" r:id="rId56"/>
    <hyperlink ref="K506" r:id="rId57"/>
    <hyperlink ref="R506" r:id="rId58"/>
    <hyperlink ref="S506" r:id="rId59"/>
    <hyperlink ref="T506" r:id="rId60"/>
    <hyperlink ref="K542" r:id="rId61"/>
    <hyperlink ref="R542" r:id="rId62"/>
    <hyperlink ref="S542" r:id="rId63"/>
    <hyperlink ref="T542" r:id="rId64"/>
    <hyperlink ref="K578" r:id="rId65"/>
    <hyperlink ref="R578" r:id="rId66"/>
    <hyperlink ref="S578" r:id="rId67"/>
    <hyperlink ref="T578" r:id="rId68"/>
    <hyperlink ref="K614" r:id="rId69"/>
    <hyperlink ref="R614" r:id="rId70"/>
    <hyperlink ref="S614" r:id="rId71"/>
    <hyperlink ref="T614" r:id="rId72"/>
    <hyperlink ref="K650" r:id="rId73"/>
    <hyperlink ref="R650" r:id="rId74"/>
    <hyperlink ref="S650" r:id="rId75"/>
    <hyperlink ref="T650" r:id="rId76"/>
    <hyperlink ref="K686" r:id="rId77"/>
    <hyperlink ref="R686" r:id="rId78"/>
    <hyperlink ref="S686" r:id="rId79"/>
    <hyperlink ref="T686" r:id="rId80"/>
    <hyperlink ref="K722" r:id="rId81"/>
    <hyperlink ref="R722" r:id="rId82"/>
    <hyperlink ref="S722" r:id="rId83"/>
    <hyperlink ref="T722" r:id="rId84"/>
    <hyperlink ref="K758" r:id="rId85"/>
    <hyperlink ref="R758" r:id="rId86"/>
    <hyperlink ref="S758" r:id="rId87"/>
    <hyperlink ref="T758" r:id="rId88"/>
    <hyperlink ref="K794" r:id="rId89"/>
    <hyperlink ref="R794" r:id="rId90"/>
    <hyperlink ref="S794" r:id="rId91"/>
    <hyperlink ref="T794" r:id="rId92"/>
    <hyperlink ref="K830" r:id="rId93"/>
    <hyperlink ref="R830" r:id="rId94"/>
    <hyperlink ref="S830" r:id="rId95"/>
    <hyperlink ref="T830" r:id="rId96"/>
    <hyperlink ref="K866" r:id="rId97"/>
    <hyperlink ref="R866" r:id="rId98"/>
    <hyperlink ref="S866" r:id="rId99"/>
    <hyperlink ref="T866" r:id="rId100"/>
    <hyperlink ref="K902" r:id="rId101"/>
    <hyperlink ref="R902" r:id="rId102"/>
    <hyperlink ref="S902" r:id="rId103"/>
    <hyperlink ref="T902" r:id="rId104"/>
    <hyperlink ref="K938" r:id="rId105"/>
    <hyperlink ref="R938" r:id="rId106"/>
    <hyperlink ref="S938" r:id="rId107"/>
    <hyperlink ref="T938" r:id="rId108"/>
    <hyperlink ref="K974" r:id="rId109"/>
    <hyperlink ref="R974" r:id="rId110"/>
    <hyperlink ref="S974" r:id="rId111"/>
    <hyperlink ref="T974" r:id="rId112"/>
    <hyperlink ref="K1010" r:id="rId113"/>
    <hyperlink ref="R1010" r:id="rId114"/>
    <hyperlink ref="S1010" r:id="rId115"/>
    <hyperlink ref="T1010" r:id="rId116"/>
    <hyperlink ref="K1046" r:id="rId117"/>
    <hyperlink ref="R1046" r:id="rId118"/>
    <hyperlink ref="S1046" r:id="rId119"/>
    <hyperlink ref="T1046" r:id="rId120"/>
    <hyperlink ref="K1082" r:id="rId121"/>
    <hyperlink ref="R1082" r:id="rId122"/>
    <hyperlink ref="S1082" r:id="rId123"/>
    <hyperlink ref="T1082" r:id="rId124"/>
    <hyperlink ref="K1118" r:id="rId125"/>
    <hyperlink ref="R1118" r:id="rId126"/>
    <hyperlink ref="S1118" r:id="rId127"/>
    <hyperlink ref="T1118" r:id="rId128"/>
    <hyperlink ref="K1154" r:id="rId129"/>
    <hyperlink ref="R1154" r:id="rId130"/>
    <hyperlink ref="S1154" r:id="rId131"/>
    <hyperlink ref="T1154" r:id="rId132"/>
    <hyperlink ref="K1190" r:id="rId133"/>
    <hyperlink ref="R1190" r:id="rId134"/>
    <hyperlink ref="S1190" r:id="rId135"/>
    <hyperlink ref="T1190" r:id="rId136"/>
    <hyperlink ref="K1226" r:id="rId137"/>
    <hyperlink ref="R1226" r:id="rId138"/>
    <hyperlink ref="S1226" r:id="rId139"/>
    <hyperlink ref="T1226" r:id="rId140"/>
    <hyperlink ref="K1262" r:id="rId141"/>
    <hyperlink ref="R1262" r:id="rId142"/>
    <hyperlink ref="S1262" r:id="rId143"/>
    <hyperlink ref="T1262" r:id="rId144"/>
    <hyperlink ref="K1298" r:id="rId145"/>
    <hyperlink ref="R1298" r:id="rId146"/>
    <hyperlink ref="S1298" r:id="rId147"/>
    <hyperlink ref="T1298" r:id="rId148"/>
    <hyperlink ref="K1334" r:id="rId149"/>
    <hyperlink ref="R1334" r:id="rId150"/>
    <hyperlink ref="S1334" r:id="rId151"/>
    <hyperlink ref="T1334" r:id="rId152"/>
    <hyperlink ref="K1370" r:id="rId153"/>
    <hyperlink ref="R1370" r:id="rId154"/>
    <hyperlink ref="S1370" r:id="rId155"/>
    <hyperlink ref="T1370" r:id="rId156"/>
    <hyperlink ref="K1406" r:id="rId157"/>
    <hyperlink ref="R1406" r:id="rId158"/>
    <hyperlink ref="S1406" r:id="rId159"/>
    <hyperlink ref="T1406" r:id="rId160"/>
    <hyperlink ref="K1442" r:id="rId161"/>
    <hyperlink ref="R1442" r:id="rId162"/>
    <hyperlink ref="S1442" r:id="rId163"/>
    <hyperlink ref="T1442" r:id="rId164"/>
    <hyperlink ref="K1478" r:id="rId165"/>
    <hyperlink ref="R1478" r:id="rId166"/>
    <hyperlink ref="S1478" r:id="rId167"/>
    <hyperlink ref="T1478" r:id="rId168"/>
    <hyperlink ref="K1514" r:id="rId169"/>
    <hyperlink ref="R1514" r:id="rId170"/>
    <hyperlink ref="S1514" r:id="rId171"/>
    <hyperlink ref="T1514" r:id="rId172"/>
    <hyperlink ref="K1550" r:id="rId173"/>
    <hyperlink ref="R1550" r:id="rId174"/>
    <hyperlink ref="S1550" r:id="rId175"/>
    <hyperlink ref="T1550" r:id="rId176"/>
    <hyperlink ref="K1586" r:id="rId177"/>
    <hyperlink ref="R1586" r:id="rId178"/>
    <hyperlink ref="S1586" r:id="rId179"/>
    <hyperlink ref="T1586" r:id="rId180"/>
    <hyperlink ref="K1622" r:id="rId181"/>
    <hyperlink ref="R1622" r:id="rId182"/>
    <hyperlink ref="S1622" r:id="rId183"/>
    <hyperlink ref="T1622" r:id="rId184"/>
    <hyperlink ref="K1658" r:id="rId185"/>
    <hyperlink ref="R1658" r:id="rId186"/>
    <hyperlink ref="S1658" r:id="rId187"/>
    <hyperlink ref="T1658" r:id="rId188"/>
    <hyperlink ref="K1694" r:id="rId189"/>
    <hyperlink ref="R1694" r:id="rId190"/>
    <hyperlink ref="S1694" r:id="rId191"/>
    <hyperlink ref="T1694" r:id="rId192"/>
    <hyperlink ref="K1730" r:id="rId193"/>
    <hyperlink ref="R1730" r:id="rId194"/>
    <hyperlink ref="S1730" r:id="rId195"/>
    <hyperlink ref="T1730" r:id="rId196"/>
    <hyperlink ref="K1766" r:id="rId197"/>
    <hyperlink ref="R1766" r:id="rId198"/>
    <hyperlink ref="S1766" r:id="rId199"/>
    <hyperlink ref="T1766" r:id="rId200"/>
    <hyperlink ref="K1802" r:id="rId201"/>
    <hyperlink ref="R1802" r:id="rId202"/>
    <hyperlink ref="S1802" r:id="rId203"/>
    <hyperlink ref="T1802" r:id="rId204"/>
    <hyperlink ref="K1838" r:id="rId205"/>
    <hyperlink ref="R1838" r:id="rId206"/>
    <hyperlink ref="S1838" r:id="rId207"/>
    <hyperlink ref="T1838" r:id="rId208"/>
    <hyperlink ref="K1874" r:id="rId209"/>
    <hyperlink ref="R1874" r:id="rId210"/>
    <hyperlink ref="S1874" r:id="rId211"/>
    <hyperlink ref="T1874" r:id="rId212"/>
    <hyperlink ref="K1910" r:id="rId213"/>
    <hyperlink ref="R1910" r:id="rId214"/>
    <hyperlink ref="S1910" r:id="rId215"/>
    <hyperlink ref="T1910" r:id="rId216"/>
    <hyperlink ref="K1946" r:id="rId217"/>
    <hyperlink ref="R1946" r:id="rId218"/>
    <hyperlink ref="S1946" r:id="rId219"/>
    <hyperlink ref="T1946" r:id="rId220"/>
    <hyperlink ref="K1982" r:id="rId221"/>
    <hyperlink ref="R1982" r:id="rId222"/>
    <hyperlink ref="S1982" r:id="rId223"/>
    <hyperlink ref="T1982" r:id="rId224"/>
    <hyperlink ref="K2018" r:id="rId225"/>
    <hyperlink ref="R2018" r:id="rId226"/>
    <hyperlink ref="S2018" r:id="rId227"/>
    <hyperlink ref="T2018" r:id="rId228"/>
    <hyperlink ref="K2054" r:id="rId229"/>
    <hyperlink ref="R2054" r:id="rId230"/>
    <hyperlink ref="S2054" r:id="rId231"/>
    <hyperlink ref="T2054" r:id="rId232"/>
    <hyperlink ref="K2090" r:id="rId233"/>
    <hyperlink ref="R2090" r:id="rId234"/>
    <hyperlink ref="S2090" r:id="rId235"/>
    <hyperlink ref="T2090" r:id="rId236"/>
    <hyperlink ref="K2126" r:id="rId237"/>
    <hyperlink ref="R2126" r:id="rId238"/>
    <hyperlink ref="S2126" r:id="rId239"/>
    <hyperlink ref="T2126" r:id="rId240"/>
    <hyperlink ref="K2162" r:id="rId241"/>
    <hyperlink ref="R2162" r:id="rId242"/>
    <hyperlink ref="S2162" r:id="rId243"/>
    <hyperlink ref="T2162" r:id="rId244"/>
    <hyperlink ref="K2198" r:id="rId245"/>
    <hyperlink ref="R2198" r:id="rId246"/>
    <hyperlink ref="S2198" r:id="rId247"/>
    <hyperlink ref="T2198" r:id="rId248"/>
    <hyperlink ref="K2234" r:id="rId249"/>
    <hyperlink ref="R2234" r:id="rId250"/>
    <hyperlink ref="S2234" r:id="rId251"/>
    <hyperlink ref="T2234" r:id="rId252"/>
    <hyperlink ref="K2270" r:id="rId253"/>
    <hyperlink ref="R2270" r:id="rId254"/>
    <hyperlink ref="S2270" r:id="rId255"/>
    <hyperlink ref="T2270" r:id="rId256"/>
    <hyperlink ref="K2306" r:id="rId257"/>
    <hyperlink ref="R2306" r:id="rId258"/>
    <hyperlink ref="S2306" r:id="rId259"/>
    <hyperlink ref="T2306" r:id="rId260"/>
    <hyperlink ref="K2342" r:id="rId261"/>
    <hyperlink ref="R2342" r:id="rId262"/>
    <hyperlink ref="S2342" r:id="rId263"/>
    <hyperlink ref="T2342" r:id="rId264"/>
    <hyperlink ref="K2378" r:id="rId265"/>
    <hyperlink ref="R2378" r:id="rId266"/>
    <hyperlink ref="S2378" r:id="rId267"/>
    <hyperlink ref="T2378" r:id="rId268"/>
    <hyperlink ref="K2414" r:id="rId269"/>
    <hyperlink ref="S2414" r:id="rId270"/>
    <hyperlink ref="T2414" r:id="rId271"/>
    <hyperlink ref="K2450" r:id="rId272"/>
    <hyperlink ref="R2450" r:id="rId273"/>
    <hyperlink ref="S2450" r:id="rId274"/>
    <hyperlink ref="T2450" r:id="rId275"/>
    <hyperlink ref="K2486" r:id="rId276"/>
    <hyperlink ref="R2486" r:id="rId277"/>
    <hyperlink ref="S2486" r:id="rId278"/>
    <hyperlink ref="T2486" r:id="rId279"/>
    <hyperlink ref="K2522" r:id="rId280"/>
    <hyperlink ref="R2522" r:id="rId281"/>
    <hyperlink ref="S2522" r:id="rId282"/>
    <hyperlink ref="T2522" r:id="rId283"/>
    <hyperlink ref="K2558" r:id="rId284"/>
    <hyperlink ref="R2558" r:id="rId285"/>
    <hyperlink ref="S2558" r:id="rId286"/>
    <hyperlink ref="T2558" r:id="rId287"/>
    <hyperlink ref="K2594" r:id="rId288"/>
    <hyperlink ref="R2594" r:id="rId289"/>
    <hyperlink ref="S2594" r:id="rId290"/>
    <hyperlink ref="T2594" r:id="rId291"/>
    <hyperlink ref="K2630" r:id="rId292"/>
    <hyperlink ref="R2630" r:id="rId293"/>
    <hyperlink ref="S2630" r:id="rId294"/>
    <hyperlink ref="T2630" r:id="rId295"/>
    <hyperlink ref="K2666" r:id="rId296"/>
    <hyperlink ref="R2666" r:id="rId297"/>
    <hyperlink ref="S2666" r:id="rId298"/>
    <hyperlink ref="T2666" r:id="rId299"/>
    <hyperlink ref="K2702" r:id="rId300"/>
    <hyperlink ref="R2702" r:id="rId301"/>
    <hyperlink ref="S2702" r:id="rId302"/>
    <hyperlink ref="T2702" r:id="rId303"/>
    <hyperlink ref="K2738" r:id="rId304"/>
    <hyperlink ref="R2738" r:id="rId305"/>
    <hyperlink ref="S2738" r:id="rId306"/>
    <hyperlink ref="T2738" r:id="rId307"/>
    <hyperlink ref="K2774" r:id="rId308"/>
    <hyperlink ref="R2774" r:id="rId309"/>
    <hyperlink ref="S2774" r:id="rId310"/>
    <hyperlink ref="T2774" r:id="rId311"/>
    <hyperlink ref="K2810" r:id="rId312"/>
    <hyperlink ref="R2810" r:id="rId313"/>
    <hyperlink ref="S2810" r:id="rId314"/>
    <hyperlink ref="T2810" r:id="rId315"/>
    <hyperlink ref="K2846" r:id="rId316"/>
    <hyperlink ref="R2846" r:id="rId317"/>
    <hyperlink ref="S2846" r:id="rId318"/>
    <hyperlink ref="T2846" r:id="rId319"/>
    <hyperlink ref="K2882" r:id="rId320"/>
    <hyperlink ref="R2882" r:id="rId321"/>
    <hyperlink ref="S2882" r:id="rId322"/>
    <hyperlink ref="T2882" r:id="rId323"/>
    <hyperlink ref="K2918" r:id="rId324"/>
    <hyperlink ref="R2918" r:id="rId325"/>
    <hyperlink ref="S2918" r:id="rId326"/>
    <hyperlink ref="T2918" r:id="rId327"/>
    <hyperlink ref="K2954" r:id="rId328"/>
    <hyperlink ref="R2954" r:id="rId329"/>
    <hyperlink ref="S2954" r:id="rId330"/>
    <hyperlink ref="T2954" r:id="rId331"/>
    <hyperlink ref="K2990" r:id="rId332"/>
    <hyperlink ref="R2990" r:id="rId333"/>
    <hyperlink ref="S2990" r:id="rId334"/>
    <hyperlink ref="T2990" r:id="rId335"/>
    <hyperlink ref="K3026" r:id="rId336"/>
    <hyperlink ref="R3026" r:id="rId337"/>
    <hyperlink ref="S3026" r:id="rId338"/>
    <hyperlink ref="T3026" r:id="rId339"/>
    <hyperlink ref="K3062" r:id="rId340"/>
    <hyperlink ref="R3062" r:id="rId341"/>
    <hyperlink ref="S3062" r:id="rId342"/>
    <hyperlink ref="T3062" r:id="rId343"/>
    <hyperlink ref="K3098" r:id="rId344"/>
    <hyperlink ref="R3098" r:id="rId345"/>
    <hyperlink ref="S3098" r:id="rId346"/>
    <hyperlink ref="T3098" r:id="rId347"/>
    <hyperlink ref="K3134" r:id="rId348"/>
    <hyperlink ref="R3134" r:id="rId349"/>
    <hyperlink ref="S3134" r:id="rId350"/>
    <hyperlink ref="T3134" r:id="rId351"/>
    <hyperlink ref="K3170" r:id="rId352"/>
    <hyperlink ref="R3170" r:id="rId353"/>
    <hyperlink ref="S3170" r:id="rId354"/>
    <hyperlink ref="T3170" r:id="rId355"/>
    <hyperlink ref="K3206" r:id="rId356"/>
    <hyperlink ref="R3206" r:id="rId357"/>
    <hyperlink ref="S3206" r:id="rId358"/>
    <hyperlink ref="T3206" r:id="rId359"/>
    <hyperlink ref="K3242" r:id="rId360"/>
    <hyperlink ref="R3242" r:id="rId361"/>
    <hyperlink ref="S3242" r:id="rId362"/>
    <hyperlink ref="T3242" r:id="rId363"/>
    <hyperlink ref="K3278" r:id="rId364"/>
    <hyperlink ref="R3278" r:id="rId365"/>
    <hyperlink ref="S3278" r:id="rId366"/>
    <hyperlink ref="T3278" r:id="rId367"/>
    <hyperlink ref="K3314" r:id="rId368"/>
    <hyperlink ref="R3314" r:id="rId369"/>
    <hyperlink ref="S3314" r:id="rId370"/>
    <hyperlink ref="T3314" r:id="rId371"/>
    <hyperlink ref="K3350" r:id="rId372"/>
    <hyperlink ref="R3350" r:id="rId373"/>
    <hyperlink ref="S3350" r:id="rId374"/>
    <hyperlink ref="T3350" r:id="rId375"/>
    <hyperlink ref="K3386" r:id="rId376"/>
    <hyperlink ref="R3386" r:id="rId377"/>
    <hyperlink ref="S3386" r:id="rId378"/>
    <hyperlink ref="T3386" r:id="rId379"/>
    <hyperlink ref="K3422" r:id="rId380"/>
    <hyperlink ref="T3422" r:id="rId381"/>
    <hyperlink ref="K3458" r:id="rId382"/>
    <hyperlink ref="R3458" r:id="rId383"/>
    <hyperlink ref="S3458" r:id="rId384"/>
    <hyperlink ref="T3458" r:id="rId385"/>
    <hyperlink ref="K3" r:id="rId386"/>
    <hyperlink ref="K4" r:id="rId387"/>
    <hyperlink ref="K5" r:id="rId388"/>
    <hyperlink ref="K6" r:id="rId389"/>
    <hyperlink ref="K7" r:id="rId390"/>
    <hyperlink ref="K8" r:id="rId391"/>
    <hyperlink ref="K9" r:id="rId392"/>
    <hyperlink ref="K10" r:id="rId393"/>
    <hyperlink ref="K11" r:id="rId394"/>
    <hyperlink ref="K12" r:id="rId395"/>
    <hyperlink ref="K13" r:id="rId396"/>
    <hyperlink ref="R3" r:id="rId397"/>
    <hyperlink ref="R4" r:id="rId398"/>
    <hyperlink ref="R5" r:id="rId399"/>
    <hyperlink ref="R6" r:id="rId400"/>
    <hyperlink ref="R7" r:id="rId401"/>
    <hyperlink ref="R8" r:id="rId402"/>
    <hyperlink ref="R9" r:id="rId403"/>
    <hyperlink ref="R10" r:id="rId404"/>
    <hyperlink ref="R11" r:id="rId405"/>
    <hyperlink ref="R12" r:id="rId406"/>
    <hyperlink ref="R13" r:id="rId407"/>
    <hyperlink ref="S3" r:id="rId408"/>
    <hyperlink ref="S4" r:id="rId409"/>
    <hyperlink ref="S5" r:id="rId410"/>
    <hyperlink ref="S6" r:id="rId411"/>
    <hyperlink ref="S7" r:id="rId412"/>
    <hyperlink ref="S8" r:id="rId413"/>
    <hyperlink ref="S9" r:id="rId414"/>
    <hyperlink ref="S10" r:id="rId415"/>
    <hyperlink ref="S11" r:id="rId416"/>
    <hyperlink ref="S12" r:id="rId417"/>
    <hyperlink ref="S13" r:id="rId418"/>
    <hyperlink ref="T3" r:id="rId419"/>
    <hyperlink ref="T4" r:id="rId420"/>
    <hyperlink ref="T5" r:id="rId421"/>
    <hyperlink ref="T6" r:id="rId422"/>
    <hyperlink ref="T7" r:id="rId423"/>
    <hyperlink ref="T8" r:id="rId424"/>
    <hyperlink ref="T9" r:id="rId425"/>
    <hyperlink ref="T10" r:id="rId426"/>
    <hyperlink ref="T11" r:id="rId427"/>
    <hyperlink ref="T12" r:id="rId428"/>
    <hyperlink ref="T13" r:id="rId429"/>
    <hyperlink ref="K14" r:id="rId430"/>
    <hyperlink ref="R14" r:id="rId431"/>
    <hyperlink ref="S14" r:id="rId432"/>
    <hyperlink ref="T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R15" r:id="rId445"/>
    <hyperlink ref="R16" r:id="rId446"/>
    <hyperlink ref="R17" r:id="rId447"/>
    <hyperlink ref="R18" r:id="rId448"/>
    <hyperlink ref="R19" r:id="rId449"/>
    <hyperlink ref="R20" r:id="rId450"/>
    <hyperlink ref="R21" r:id="rId451"/>
    <hyperlink ref="R22" r:id="rId452"/>
    <hyperlink ref="R23" r:id="rId453"/>
    <hyperlink ref="R24" r:id="rId454"/>
    <hyperlink ref="R25" r:id="rId455"/>
    <hyperlink ref="S15" r:id="rId456"/>
    <hyperlink ref="S16" r:id="rId457"/>
    <hyperlink ref="S17" r:id="rId458"/>
    <hyperlink ref="S18" r:id="rId459"/>
    <hyperlink ref="S19" r:id="rId460"/>
    <hyperlink ref="S20" r:id="rId461"/>
    <hyperlink ref="S21" r:id="rId462"/>
    <hyperlink ref="S22" r:id="rId463"/>
    <hyperlink ref="S23" r:id="rId464"/>
    <hyperlink ref="S24" r:id="rId465"/>
    <hyperlink ref="S25" r:id="rId466"/>
    <hyperlink ref="T15" r:id="rId467"/>
    <hyperlink ref="T16" r:id="rId468"/>
    <hyperlink ref="T17" r:id="rId469"/>
    <hyperlink ref="T18" r:id="rId470"/>
    <hyperlink ref="T19" r:id="rId471"/>
    <hyperlink ref="T20" r:id="rId472"/>
    <hyperlink ref="T21" r:id="rId473"/>
    <hyperlink ref="T22" r:id="rId474"/>
    <hyperlink ref="T23" r:id="rId475"/>
    <hyperlink ref="T24" r:id="rId476"/>
    <hyperlink ref="T25" r:id="rId477"/>
    <hyperlink ref="K39" r:id="rId478"/>
    <hyperlink ref="K40" r:id="rId479"/>
    <hyperlink ref="K41" r:id="rId480"/>
    <hyperlink ref="K42" r:id="rId481"/>
    <hyperlink ref="K43" r:id="rId482"/>
    <hyperlink ref="K44" r:id="rId483"/>
    <hyperlink ref="K45" r:id="rId484"/>
    <hyperlink ref="K46" r:id="rId485"/>
    <hyperlink ref="K47" r:id="rId486"/>
    <hyperlink ref="K48" r:id="rId487"/>
    <hyperlink ref="K49" r:id="rId488"/>
    <hyperlink ref="K50" r:id="rId489"/>
    <hyperlink ref="K51" r:id="rId490"/>
    <hyperlink ref="K52" r:id="rId491"/>
    <hyperlink ref="K53" r:id="rId492"/>
    <hyperlink ref="K54" r:id="rId493"/>
    <hyperlink ref="K55" r:id="rId494"/>
    <hyperlink ref="K56" r:id="rId495"/>
    <hyperlink ref="K57" r:id="rId496"/>
    <hyperlink ref="K58" r:id="rId497"/>
    <hyperlink ref="K59" r:id="rId498"/>
    <hyperlink ref="K60" r:id="rId499"/>
    <hyperlink ref="K61" r:id="rId500"/>
    <hyperlink ref="K62" r:id="rId501"/>
    <hyperlink ref="K63" r:id="rId502"/>
    <hyperlink ref="K64" r:id="rId503"/>
    <hyperlink ref="R39" r:id="rId504"/>
    <hyperlink ref="R40" r:id="rId505"/>
    <hyperlink ref="R41" r:id="rId506"/>
    <hyperlink ref="R42" r:id="rId507"/>
    <hyperlink ref="R43" r:id="rId508"/>
    <hyperlink ref="R44" r:id="rId509"/>
    <hyperlink ref="R45" r:id="rId510"/>
    <hyperlink ref="R46" r:id="rId511"/>
    <hyperlink ref="R47" r:id="rId512"/>
    <hyperlink ref="R48" r:id="rId513"/>
    <hyperlink ref="R49" r:id="rId514"/>
    <hyperlink ref="R50" r:id="rId515"/>
    <hyperlink ref="R51" r:id="rId516"/>
    <hyperlink ref="R52" r:id="rId517"/>
    <hyperlink ref="R53" r:id="rId518"/>
    <hyperlink ref="R54" r:id="rId519"/>
    <hyperlink ref="R55" r:id="rId520"/>
    <hyperlink ref="R56" r:id="rId521"/>
    <hyperlink ref="R57" r:id="rId522"/>
    <hyperlink ref="R58" r:id="rId523"/>
    <hyperlink ref="R59" r:id="rId524"/>
    <hyperlink ref="R60" r:id="rId525"/>
    <hyperlink ref="R61" r:id="rId526"/>
    <hyperlink ref="R62" r:id="rId527"/>
    <hyperlink ref="R63" r:id="rId528"/>
    <hyperlink ref="R64" r:id="rId529"/>
    <hyperlink ref="S39" r:id="rId530"/>
    <hyperlink ref="S40" r:id="rId531"/>
    <hyperlink ref="S41" r:id="rId532"/>
    <hyperlink ref="S42" r:id="rId533"/>
    <hyperlink ref="S43" r:id="rId534"/>
    <hyperlink ref="S44" r:id="rId535"/>
    <hyperlink ref="S45" r:id="rId536"/>
    <hyperlink ref="S46" r:id="rId537"/>
    <hyperlink ref="S47" r:id="rId538"/>
    <hyperlink ref="S48" r:id="rId539"/>
    <hyperlink ref="S49" r:id="rId540"/>
    <hyperlink ref="S50" r:id="rId541"/>
    <hyperlink ref="S51" r:id="rId542"/>
    <hyperlink ref="S52" r:id="rId543"/>
    <hyperlink ref="S53" r:id="rId544"/>
    <hyperlink ref="S54" r:id="rId545"/>
    <hyperlink ref="S55" r:id="rId546"/>
    <hyperlink ref="S56" r:id="rId547"/>
    <hyperlink ref="S57" r:id="rId548"/>
    <hyperlink ref="S58" r:id="rId549"/>
    <hyperlink ref="S59" r:id="rId550"/>
    <hyperlink ref="S60" r:id="rId551"/>
    <hyperlink ref="S61" r:id="rId552"/>
    <hyperlink ref="S62" r:id="rId553"/>
    <hyperlink ref="S63" r:id="rId554"/>
    <hyperlink ref="S64" r:id="rId555"/>
    <hyperlink ref="T39" r:id="rId556"/>
    <hyperlink ref="T40" r:id="rId557"/>
    <hyperlink ref="T41" r:id="rId558"/>
    <hyperlink ref="T42" r:id="rId559"/>
    <hyperlink ref="T43" r:id="rId560"/>
    <hyperlink ref="T44" r:id="rId561"/>
    <hyperlink ref="T45" r:id="rId562"/>
    <hyperlink ref="T46" r:id="rId563"/>
    <hyperlink ref="T47" r:id="rId564"/>
    <hyperlink ref="T48" r:id="rId565"/>
    <hyperlink ref="T49" r:id="rId566"/>
    <hyperlink ref="T50" r:id="rId567"/>
    <hyperlink ref="T51" r:id="rId568"/>
    <hyperlink ref="T52" r:id="rId569"/>
    <hyperlink ref="T53" r:id="rId570"/>
    <hyperlink ref="T54" r:id="rId571"/>
    <hyperlink ref="T55" r:id="rId572"/>
    <hyperlink ref="T56" r:id="rId573"/>
    <hyperlink ref="T57" r:id="rId574"/>
    <hyperlink ref="T58" r:id="rId575"/>
    <hyperlink ref="T59" r:id="rId576"/>
    <hyperlink ref="T60" r:id="rId577"/>
    <hyperlink ref="T61" r:id="rId578"/>
    <hyperlink ref="T62" r:id="rId579"/>
    <hyperlink ref="T63" r:id="rId580"/>
    <hyperlink ref="T64" r:id="rId581"/>
    <hyperlink ref="K65" r:id="rId582"/>
    <hyperlink ref="R65" r:id="rId583"/>
    <hyperlink ref="S65" r:id="rId584"/>
    <hyperlink ref="T65" r:id="rId585"/>
    <hyperlink ref="K66" r:id="rId586"/>
    <hyperlink ref="K67" r:id="rId587"/>
    <hyperlink ref="K68" r:id="rId588"/>
    <hyperlink ref="K69" r:id="rId589"/>
    <hyperlink ref="K70" r:id="rId590"/>
    <hyperlink ref="K71" r:id="rId591"/>
    <hyperlink ref="K72" r:id="rId592"/>
    <hyperlink ref="K73" r:id="rId593"/>
    <hyperlink ref="R66" r:id="rId594"/>
    <hyperlink ref="R67" r:id="rId595"/>
    <hyperlink ref="R68" r:id="rId596"/>
    <hyperlink ref="R69" r:id="rId597"/>
    <hyperlink ref="R70" r:id="rId598"/>
    <hyperlink ref="R71" r:id="rId599"/>
    <hyperlink ref="R72" r:id="rId600"/>
    <hyperlink ref="R73" r:id="rId601"/>
    <hyperlink ref="S66" r:id="rId602"/>
    <hyperlink ref="S67" r:id="rId603"/>
    <hyperlink ref="S68" r:id="rId604"/>
    <hyperlink ref="S69" r:id="rId605"/>
    <hyperlink ref="S70" r:id="rId606"/>
    <hyperlink ref="S71" r:id="rId607"/>
    <hyperlink ref="S72" r:id="rId608"/>
    <hyperlink ref="S73" r:id="rId609"/>
    <hyperlink ref="T66" r:id="rId610"/>
    <hyperlink ref="T67" r:id="rId611"/>
    <hyperlink ref="T68" r:id="rId612"/>
    <hyperlink ref="T69" r:id="rId613"/>
    <hyperlink ref="T70" r:id="rId614"/>
    <hyperlink ref="T71" r:id="rId615"/>
    <hyperlink ref="T72" r:id="rId616"/>
    <hyperlink ref="T73" r:id="rId617"/>
    <hyperlink ref="K26" r:id="rId618"/>
    <hyperlink ref="K27" r:id="rId619"/>
    <hyperlink ref="K28" r:id="rId620"/>
    <hyperlink ref="K29" r:id="rId621"/>
    <hyperlink ref="K30" r:id="rId622"/>
    <hyperlink ref="K31" r:id="rId623"/>
    <hyperlink ref="K32" r:id="rId624"/>
    <hyperlink ref="K33" r:id="rId625"/>
    <hyperlink ref="K34" r:id="rId626"/>
    <hyperlink ref="K35" r:id="rId627"/>
    <hyperlink ref="K36" r:id="rId628"/>
    <hyperlink ref="K37" r:id="rId629"/>
    <hyperlink ref="R26" r:id="rId630"/>
    <hyperlink ref="R27" r:id="rId631"/>
    <hyperlink ref="R28" r:id="rId632"/>
    <hyperlink ref="R29" r:id="rId633"/>
    <hyperlink ref="R30" r:id="rId634"/>
    <hyperlink ref="R31" r:id="rId635"/>
    <hyperlink ref="R32" r:id="rId636"/>
    <hyperlink ref="R33" r:id="rId637"/>
    <hyperlink ref="R34" r:id="rId638"/>
    <hyperlink ref="R35" r:id="rId639"/>
    <hyperlink ref="R36" r:id="rId640"/>
    <hyperlink ref="R37" r:id="rId641"/>
    <hyperlink ref="S26" r:id="rId642"/>
    <hyperlink ref="S27" r:id="rId643"/>
    <hyperlink ref="S28" r:id="rId644"/>
    <hyperlink ref="S29" r:id="rId645"/>
    <hyperlink ref="S30" r:id="rId646"/>
    <hyperlink ref="S31" r:id="rId647"/>
    <hyperlink ref="S32" r:id="rId648"/>
    <hyperlink ref="S33" r:id="rId649"/>
    <hyperlink ref="S34" r:id="rId650"/>
    <hyperlink ref="S35" r:id="rId651"/>
    <hyperlink ref="S36" r:id="rId652"/>
    <hyperlink ref="S37" r:id="rId653"/>
    <hyperlink ref="T26" r:id="rId654"/>
    <hyperlink ref="T27" r:id="rId655"/>
    <hyperlink ref="T28" r:id="rId656"/>
    <hyperlink ref="T29" r:id="rId657"/>
    <hyperlink ref="T30" r:id="rId658"/>
    <hyperlink ref="T31" r:id="rId659"/>
    <hyperlink ref="T32" r:id="rId660"/>
    <hyperlink ref="T33" r:id="rId661"/>
    <hyperlink ref="T34" r:id="rId662"/>
    <hyperlink ref="T35" r:id="rId663"/>
    <hyperlink ref="T36" r:id="rId664"/>
    <hyperlink ref="T37" r:id="rId665"/>
    <hyperlink ref="K75" r:id="rId666"/>
    <hyperlink ref="K76" r:id="rId667"/>
    <hyperlink ref="K77" r:id="rId668"/>
    <hyperlink ref="K78" r:id="rId669"/>
    <hyperlink ref="K79" r:id="rId670"/>
    <hyperlink ref="K80" r:id="rId671"/>
    <hyperlink ref="K81" r:id="rId672"/>
    <hyperlink ref="K82" r:id="rId673"/>
    <hyperlink ref="K83" r:id="rId674"/>
    <hyperlink ref="K84" r:id="rId675"/>
    <hyperlink ref="K85" r:id="rId676"/>
    <hyperlink ref="K86" r:id="rId677"/>
    <hyperlink ref="K87" r:id="rId678"/>
    <hyperlink ref="K88" r:id="rId679"/>
    <hyperlink ref="K89" r:id="rId680"/>
    <hyperlink ref="K90" r:id="rId681"/>
    <hyperlink ref="K91" r:id="rId682"/>
    <hyperlink ref="K92" r:id="rId683"/>
    <hyperlink ref="K93" r:id="rId684"/>
    <hyperlink ref="K94" r:id="rId685"/>
    <hyperlink ref="K95" r:id="rId686"/>
    <hyperlink ref="K96" r:id="rId687"/>
    <hyperlink ref="K97" r:id="rId688"/>
    <hyperlink ref="K98" r:id="rId689"/>
    <hyperlink ref="R75" r:id="rId690"/>
    <hyperlink ref="R76" r:id="rId691"/>
    <hyperlink ref="R77" r:id="rId692"/>
    <hyperlink ref="R78" r:id="rId693"/>
    <hyperlink ref="R79" r:id="rId694"/>
    <hyperlink ref="R80" r:id="rId695"/>
    <hyperlink ref="R81" r:id="rId696"/>
    <hyperlink ref="R82" r:id="rId697"/>
    <hyperlink ref="R83" r:id="rId698"/>
    <hyperlink ref="R84" r:id="rId699"/>
    <hyperlink ref="R85" r:id="rId700"/>
    <hyperlink ref="R86" r:id="rId701"/>
    <hyperlink ref="R87" r:id="rId702"/>
    <hyperlink ref="R88" r:id="rId703"/>
    <hyperlink ref="R89" r:id="rId704"/>
    <hyperlink ref="R90" r:id="rId705"/>
    <hyperlink ref="R91" r:id="rId706"/>
    <hyperlink ref="R92" r:id="rId707"/>
    <hyperlink ref="R93" r:id="rId708"/>
    <hyperlink ref="R94" r:id="rId709"/>
    <hyperlink ref="R95" r:id="rId710"/>
    <hyperlink ref="R96" r:id="rId711"/>
    <hyperlink ref="R97" r:id="rId712"/>
    <hyperlink ref="R98" r:id="rId713"/>
    <hyperlink ref="S75" r:id="rId714"/>
    <hyperlink ref="S76" r:id="rId715"/>
    <hyperlink ref="S77" r:id="rId716"/>
    <hyperlink ref="S78" r:id="rId717"/>
    <hyperlink ref="S79" r:id="rId718"/>
    <hyperlink ref="S80" r:id="rId719"/>
    <hyperlink ref="S81" r:id="rId720"/>
    <hyperlink ref="S82" r:id="rId721"/>
    <hyperlink ref="S83" r:id="rId722"/>
    <hyperlink ref="S84" r:id="rId723"/>
    <hyperlink ref="S85" r:id="rId724"/>
    <hyperlink ref="S86" r:id="rId725"/>
    <hyperlink ref="S87" r:id="rId726"/>
    <hyperlink ref="S88" r:id="rId727"/>
    <hyperlink ref="S89" r:id="rId728"/>
    <hyperlink ref="S90" r:id="rId729"/>
    <hyperlink ref="S91" r:id="rId730"/>
    <hyperlink ref="S92" r:id="rId731"/>
    <hyperlink ref="S93" r:id="rId732"/>
    <hyperlink ref="S94" r:id="rId733"/>
    <hyperlink ref="S95" r:id="rId734"/>
    <hyperlink ref="S96" r:id="rId735"/>
    <hyperlink ref="S97" r:id="rId736"/>
    <hyperlink ref="S98" r:id="rId737"/>
    <hyperlink ref="T75" r:id="rId738"/>
    <hyperlink ref="T76" r:id="rId739"/>
    <hyperlink ref="T77" r:id="rId740"/>
    <hyperlink ref="T78" r:id="rId741"/>
    <hyperlink ref="T79" r:id="rId742"/>
    <hyperlink ref="T80" r:id="rId743"/>
    <hyperlink ref="T81" r:id="rId744"/>
    <hyperlink ref="T82" r:id="rId745"/>
    <hyperlink ref="T83" r:id="rId746"/>
    <hyperlink ref="T84" r:id="rId747"/>
    <hyperlink ref="T85" r:id="rId748"/>
    <hyperlink ref="T86" r:id="rId749"/>
    <hyperlink ref="T87" r:id="rId750"/>
    <hyperlink ref="T88" r:id="rId751"/>
    <hyperlink ref="T89" r:id="rId752"/>
    <hyperlink ref="T90" r:id="rId753"/>
    <hyperlink ref="T91" r:id="rId754"/>
    <hyperlink ref="T92" r:id="rId755"/>
    <hyperlink ref="T93" r:id="rId756"/>
    <hyperlink ref="T94" r:id="rId757"/>
    <hyperlink ref="T95" r:id="rId758"/>
    <hyperlink ref="T96" r:id="rId759"/>
    <hyperlink ref="T97" r:id="rId760"/>
    <hyperlink ref="T98" r:id="rId761"/>
    <hyperlink ref="K99" r:id="rId762"/>
    <hyperlink ref="K100" r:id="rId763"/>
    <hyperlink ref="K101" r:id="rId764"/>
    <hyperlink ref="K102" r:id="rId765"/>
    <hyperlink ref="K103" r:id="rId766"/>
    <hyperlink ref="K104" r:id="rId767"/>
    <hyperlink ref="K105" r:id="rId768"/>
    <hyperlink ref="K106" r:id="rId769"/>
    <hyperlink ref="K107" r:id="rId770"/>
    <hyperlink ref="K108" r:id="rId771"/>
    <hyperlink ref="K109" r:id="rId772"/>
    <hyperlink ref="R99" r:id="rId773"/>
    <hyperlink ref="R100" r:id="rId774"/>
    <hyperlink ref="R101" r:id="rId775"/>
    <hyperlink ref="R102" r:id="rId776"/>
    <hyperlink ref="R103" r:id="rId777"/>
    <hyperlink ref="R104" r:id="rId778"/>
    <hyperlink ref="R105" r:id="rId779"/>
    <hyperlink ref="R106" r:id="rId780"/>
    <hyperlink ref="R107" r:id="rId781"/>
    <hyperlink ref="R108" r:id="rId782"/>
    <hyperlink ref="R109" r:id="rId783"/>
    <hyperlink ref="S99" r:id="rId784"/>
    <hyperlink ref="S100" r:id="rId785"/>
    <hyperlink ref="S101" r:id="rId786"/>
    <hyperlink ref="S102" r:id="rId787"/>
    <hyperlink ref="S103" r:id="rId788"/>
    <hyperlink ref="S104" r:id="rId789"/>
    <hyperlink ref="S105" r:id="rId790"/>
    <hyperlink ref="S106" r:id="rId791"/>
    <hyperlink ref="S107" r:id="rId792"/>
    <hyperlink ref="S108" r:id="rId793"/>
    <hyperlink ref="S109" r:id="rId794"/>
    <hyperlink ref="T99" r:id="rId795"/>
    <hyperlink ref="T100" r:id="rId796"/>
    <hyperlink ref="T101" r:id="rId797"/>
    <hyperlink ref="T102" r:id="rId798"/>
    <hyperlink ref="T103" r:id="rId799"/>
    <hyperlink ref="T104" r:id="rId800"/>
    <hyperlink ref="T105" r:id="rId801"/>
    <hyperlink ref="T106" r:id="rId802"/>
    <hyperlink ref="T107" r:id="rId803"/>
    <hyperlink ref="T108" r:id="rId804"/>
    <hyperlink ref="T109" r:id="rId805"/>
    <hyperlink ref="K111" r:id="rId806"/>
    <hyperlink ref="K112" r:id="rId807"/>
    <hyperlink ref="K113" r:id="rId808"/>
    <hyperlink ref="K114" r:id="rId809"/>
    <hyperlink ref="K115" r:id="rId810"/>
    <hyperlink ref="K116" r:id="rId811"/>
    <hyperlink ref="K117" r:id="rId812"/>
    <hyperlink ref="K118" r:id="rId813"/>
    <hyperlink ref="K119" r:id="rId814"/>
    <hyperlink ref="K120" r:id="rId815"/>
    <hyperlink ref="K121" r:id="rId816"/>
    <hyperlink ref="K122" r:id="rId817"/>
    <hyperlink ref="K123" r:id="rId818"/>
    <hyperlink ref="K124" r:id="rId819"/>
    <hyperlink ref="K125" r:id="rId820"/>
    <hyperlink ref="K126" r:id="rId821"/>
    <hyperlink ref="K127" r:id="rId822"/>
    <hyperlink ref="K128" r:id="rId823"/>
    <hyperlink ref="K129" r:id="rId824"/>
    <hyperlink ref="K130" r:id="rId825"/>
    <hyperlink ref="K131" r:id="rId826"/>
    <hyperlink ref="K132" r:id="rId827"/>
    <hyperlink ref="K133" r:id="rId828"/>
    <hyperlink ref="K134" r:id="rId829"/>
    <hyperlink ref="K135" r:id="rId830"/>
    <hyperlink ref="K136" r:id="rId831"/>
    <hyperlink ref="K137" r:id="rId832"/>
    <hyperlink ref="K138" r:id="rId833"/>
    <hyperlink ref="K139" r:id="rId834"/>
    <hyperlink ref="K140" r:id="rId835"/>
    <hyperlink ref="K141" r:id="rId836"/>
    <hyperlink ref="K142" r:id="rId837"/>
    <hyperlink ref="K143" r:id="rId838"/>
    <hyperlink ref="K144" r:id="rId839"/>
    <hyperlink ref="K145" r:id="rId840"/>
    <hyperlink ref="R111" r:id="rId841"/>
    <hyperlink ref="R112" r:id="rId842"/>
    <hyperlink ref="R113" r:id="rId843"/>
    <hyperlink ref="R114" r:id="rId844"/>
    <hyperlink ref="R115" r:id="rId845"/>
    <hyperlink ref="R116" r:id="rId846"/>
    <hyperlink ref="R117" r:id="rId847"/>
    <hyperlink ref="R118" r:id="rId848"/>
    <hyperlink ref="R119" r:id="rId849"/>
    <hyperlink ref="R120" r:id="rId850"/>
    <hyperlink ref="R121" r:id="rId851"/>
    <hyperlink ref="R122" r:id="rId852"/>
    <hyperlink ref="R123" r:id="rId853"/>
    <hyperlink ref="R124" r:id="rId854"/>
    <hyperlink ref="R125" r:id="rId855"/>
    <hyperlink ref="R126" r:id="rId856"/>
    <hyperlink ref="R127" r:id="rId857"/>
    <hyperlink ref="R128" r:id="rId858"/>
    <hyperlink ref="R129" r:id="rId859"/>
    <hyperlink ref="R130" r:id="rId860"/>
    <hyperlink ref="R131" r:id="rId861"/>
    <hyperlink ref="R132" r:id="rId862"/>
    <hyperlink ref="R133" r:id="rId863"/>
    <hyperlink ref="R134" r:id="rId864"/>
    <hyperlink ref="R135" r:id="rId865"/>
    <hyperlink ref="R136" r:id="rId866"/>
    <hyperlink ref="R137" r:id="rId867"/>
    <hyperlink ref="R138" r:id="rId868"/>
    <hyperlink ref="R139" r:id="rId869"/>
    <hyperlink ref="R140" r:id="rId870"/>
    <hyperlink ref="R141" r:id="rId871"/>
    <hyperlink ref="R142" r:id="rId872"/>
    <hyperlink ref="R143" r:id="rId873"/>
    <hyperlink ref="R144" r:id="rId874"/>
    <hyperlink ref="R145" r:id="rId875"/>
    <hyperlink ref="S111" r:id="rId876"/>
    <hyperlink ref="S112" r:id="rId877"/>
    <hyperlink ref="S113" r:id="rId878"/>
    <hyperlink ref="S114" r:id="rId879"/>
    <hyperlink ref="S115" r:id="rId880"/>
    <hyperlink ref="S116" r:id="rId881"/>
    <hyperlink ref="S117" r:id="rId882"/>
    <hyperlink ref="S118" r:id="rId883"/>
    <hyperlink ref="S119" r:id="rId884"/>
    <hyperlink ref="S120" r:id="rId885"/>
    <hyperlink ref="S121" r:id="rId886"/>
    <hyperlink ref="S122" r:id="rId887"/>
    <hyperlink ref="S123" r:id="rId888"/>
    <hyperlink ref="S124" r:id="rId889"/>
    <hyperlink ref="S125" r:id="rId890"/>
    <hyperlink ref="S126" r:id="rId891"/>
    <hyperlink ref="S127" r:id="rId892"/>
    <hyperlink ref="S128" r:id="rId893"/>
    <hyperlink ref="S129" r:id="rId894"/>
    <hyperlink ref="S130" r:id="rId895"/>
    <hyperlink ref="S131" r:id="rId896"/>
    <hyperlink ref="S132" r:id="rId897"/>
    <hyperlink ref="S133" r:id="rId898"/>
    <hyperlink ref="S134" r:id="rId899"/>
    <hyperlink ref="S135" r:id="rId900"/>
    <hyperlink ref="S136" r:id="rId901"/>
    <hyperlink ref="S137" r:id="rId902"/>
    <hyperlink ref="S138" r:id="rId903"/>
    <hyperlink ref="S139" r:id="rId904"/>
    <hyperlink ref="S140" r:id="rId905"/>
    <hyperlink ref="S141" r:id="rId906"/>
    <hyperlink ref="S142" r:id="rId907"/>
    <hyperlink ref="S143" r:id="rId908"/>
    <hyperlink ref="S144" r:id="rId909"/>
    <hyperlink ref="S145" r:id="rId910"/>
    <hyperlink ref="T111" r:id="rId911"/>
    <hyperlink ref="T112" r:id="rId912"/>
    <hyperlink ref="T113" r:id="rId913"/>
    <hyperlink ref="T114" r:id="rId914"/>
    <hyperlink ref="T115" r:id="rId915"/>
    <hyperlink ref="T116" r:id="rId916"/>
    <hyperlink ref="T117" r:id="rId917"/>
    <hyperlink ref="T118" r:id="rId918"/>
    <hyperlink ref="T119" r:id="rId919"/>
    <hyperlink ref="T120" r:id="rId920"/>
    <hyperlink ref="T121" r:id="rId921"/>
    <hyperlink ref="T122" r:id="rId922"/>
    <hyperlink ref="T123" r:id="rId923"/>
    <hyperlink ref="T124" r:id="rId924"/>
    <hyperlink ref="T125" r:id="rId925"/>
    <hyperlink ref="T126" r:id="rId926"/>
    <hyperlink ref="T127" r:id="rId927"/>
    <hyperlink ref="T128" r:id="rId928"/>
    <hyperlink ref="T129" r:id="rId929"/>
    <hyperlink ref="T130" r:id="rId930"/>
    <hyperlink ref="T131" r:id="rId931"/>
    <hyperlink ref="T132" r:id="rId932"/>
    <hyperlink ref="T133" r:id="rId933"/>
    <hyperlink ref="T134" r:id="rId934"/>
    <hyperlink ref="T135" r:id="rId935"/>
    <hyperlink ref="T136" r:id="rId936"/>
    <hyperlink ref="T137" r:id="rId937"/>
    <hyperlink ref="T138" r:id="rId938"/>
    <hyperlink ref="T139" r:id="rId939"/>
    <hyperlink ref="T140" r:id="rId940"/>
    <hyperlink ref="T141" r:id="rId941"/>
    <hyperlink ref="T142" r:id="rId942"/>
    <hyperlink ref="T143" r:id="rId943"/>
    <hyperlink ref="T144" r:id="rId944"/>
    <hyperlink ref="T145" r:id="rId945"/>
    <hyperlink ref="K147" r:id="rId946"/>
    <hyperlink ref="K148" r:id="rId947"/>
    <hyperlink ref="K149" r:id="rId948"/>
    <hyperlink ref="K150" r:id="rId949"/>
    <hyperlink ref="K151" r:id="rId950"/>
    <hyperlink ref="K152" r:id="rId951"/>
    <hyperlink ref="K153" r:id="rId952"/>
    <hyperlink ref="K154" r:id="rId953"/>
    <hyperlink ref="K155" r:id="rId954"/>
    <hyperlink ref="K156" r:id="rId955"/>
    <hyperlink ref="K157" r:id="rId956"/>
    <hyperlink ref="K158" r:id="rId957"/>
    <hyperlink ref="K159" r:id="rId958"/>
    <hyperlink ref="K160" r:id="rId959"/>
    <hyperlink ref="K161" r:id="rId960"/>
    <hyperlink ref="K162" r:id="rId961"/>
    <hyperlink ref="K163" r:id="rId962"/>
    <hyperlink ref="K164" r:id="rId963"/>
    <hyperlink ref="K165" r:id="rId964"/>
    <hyperlink ref="K166" r:id="rId965"/>
    <hyperlink ref="K167" r:id="rId966"/>
    <hyperlink ref="K168" r:id="rId967"/>
    <hyperlink ref="K169" r:id="rId968"/>
    <hyperlink ref="K170" r:id="rId969"/>
    <hyperlink ref="K171" r:id="rId970"/>
    <hyperlink ref="K172" r:id="rId971"/>
    <hyperlink ref="K173" r:id="rId972"/>
    <hyperlink ref="K174" r:id="rId973"/>
    <hyperlink ref="K175" r:id="rId974"/>
    <hyperlink ref="K176" r:id="rId975"/>
    <hyperlink ref="K177" r:id="rId976"/>
    <hyperlink ref="K178" r:id="rId977"/>
    <hyperlink ref="K179" r:id="rId978"/>
    <hyperlink ref="K180" r:id="rId979"/>
    <hyperlink ref="K181" r:id="rId980"/>
    <hyperlink ref="R147" r:id="rId981"/>
    <hyperlink ref="R148" r:id="rId982"/>
    <hyperlink ref="R149" r:id="rId983"/>
    <hyperlink ref="R150" r:id="rId984"/>
    <hyperlink ref="R151" r:id="rId985"/>
    <hyperlink ref="R152" r:id="rId986"/>
    <hyperlink ref="R153" r:id="rId987"/>
    <hyperlink ref="R154" r:id="rId988"/>
    <hyperlink ref="R155" r:id="rId989"/>
    <hyperlink ref="R156" r:id="rId990"/>
    <hyperlink ref="R157" r:id="rId991"/>
    <hyperlink ref="R158" r:id="rId992"/>
    <hyperlink ref="R159" r:id="rId993"/>
    <hyperlink ref="R160" r:id="rId994"/>
    <hyperlink ref="R161" r:id="rId995"/>
    <hyperlink ref="R162" r:id="rId996"/>
    <hyperlink ref="R163" r:id="rId997"/>
    <hyperlink ref="R164" r:id="rId998"/>
    <hyperlink ref="R165" r:id="rId999"/>
    <hyperlink ref="R166" r:id="rId1000"/>
    <hyperlink ref="R167" r:id="rId1001"/>
    <hyperlink ref="R168" r:id="rId1002"/>
    <hyperlink ref="R169" r:id="rId1003"/>
    <hyperlink ref="R170" r:id="rId1004"/>
    <hyperlink ref="R171" r:id="rId1005"/>
    <hyperlink ref="R172" r:id="rId1006"/>
    <hyperlink ref="R173" r:id="rId1007"/>
    <hyperlink ref="R174" r:id="rId1008"/>
    <hyperlink ref="R175" r:id="rId1009"/>
    <hyperlink ref="R176" r:id="rId1010"/>
    <hyperlink ref="R177" r:id="rId1011"/>
    <hyperlink ref="R178" r:id="rId1012"/>
    <hyperlink ref="R179" r:id="rId1013"/>
    <hyperlink ref="R180" r:id="rId1014"/>
    <hyperlink ref="R181" r:id="rId1015"/>
    <hyperlink ref="S147" r:id="rId1016"/>
    <hyperlink ref="S148" r:id="rId1017"/>
    <hyperlink ref="S149" r:id="rId1018"/>
    <hyperlink ref="S150" r:id="rId1019"/>
    <hyperlink ref="S151" r:id="rId1020"/>
    <hyperlink ref="S152" r:id="rId1021"/>
    <hyperlink ref="S153" r:id="rId1022"/>
    <hyperlink ref="S154" r:id="rId1023"/>
    <hyperlink ref="S155" r:id="rId1024"/>
    <hyperlink ref="S156" r:id="rId1025"/>
    <hyperlink ref="S157" r:id="rId1026"/>
    <hyperlink ref="S158" r:id="rId1027"/>
    <hyperlink ref="S159" r:id="rId1028"/>
    <hyperlink ref="S160" r:id="rId1029"/>
    <hyperlink ref="S161" r:id="rId1030"/>
    <hyperlink ref="S162" r:id="rId1031"/>
    <hyperlink ref="S163" r:id="rId1032"/>
    <hyperlink ref="S164" r:id="rId1033"/>
    <hyperlink ref="S165" r:id="rId1034"/>
    <hyperlink ref="S166" r:id="rId1035"/>
    <hyperlink ref="S167" r:id="rId1036"/>
    <hyperlink ref="S168" r:id="rId1037"/>
    <hyperlink ref="S169" r:id="rId1038"/>
    <hyperlink ref="S170" r:id="rId1039"/>
    <hyperlink ref="S171" r:id="rId1040"/>
    <hyperlink ref="S172" r:id="rId1041"/>
    <hyperlink ref="S173" r:id="rId1042"/>
    <hyperlink ref="S174" r:id="rId1043"/>
    <hyperlink ref="S175" r:id="rId1044"/>
    <hyperlink ref="S176" r:id="rId1045"/>
    <hyperlink ref="S177" r:id="rId1046"/>
    <hyperlink ref="S178" r:id="rId1047"/>
    <hyperlink ref="S179" r:id="rId1048"/>
    <hyperlink ref="S180" r:id="rId1049"/>
    <hyperlink ref="S181" r:id="rId1050"/>
    <hyperlink ref="T147" r:id="rId1051"/>
    <hyperlink ref="T148" r:id="rId1052"/>
    <hyperlink ref="T149" r:id="rId1053"/>
    <hyperlink ref="T150" r:id="rId1054"/>
    <hyperlink ref="T151" r:id="rId1055"/>
    <hyperlink ref="T152" r:id="rId1056"/>
    <hyperlink ref="T153" r:id="rId1057"/>
    <hyperlink ref="T154" r:id="rId1058"/>
    <hyperlink ref="T155" r:id="rId1059"/>
    <hyperlink ref="T156" r:id="rId1060"/>
    <hyperlink ref="T157" r:id="rId1061"/>
    <hyperlink ref="T158" r:id="rId1062"/>
    <hyperlink ref="T159" r:id="rId1063"/>
    <hyperlink ref="T160" r:id="rId1064"/>
    <hyperlink ref="T161" r:id="rId1065"/>
    <hyperlink ref="T162" r:id="rId1066"/>
    <hyperlink ref="T163" r:id="rId1067"/>
    <hyperlink ref="T164" r:id="rId1068"/>
    <hyperlink ref="T165" r:id="rId1069"/>
    <hyperlink ref="T166" r:id="rId1070"/>
    <hyperlink ref="T167" r:id="rId1071"/>
    <hyperlink ref="T168" r:id="rId1072"/>
    <hyperlink ref="T169" r:id="rId1073"/>
    <hyperlink ref="T170" r:id="rId1074"/>
    <hyperlink ref="T171" r:id="rId1075"/>
    <hyperlink ref="T172" r:id="rId1076"/>
    <hyperlink ref="T173" r:id="rId1077"/>
    <hyperlink ref="T174" r:id="rId1078"/>
    <hyperlink ref="T175" r:id="rId1079"/>
    <hyperlink ref="T176" r:id="rId1080"/>
    <hyperlink ref="T177" r:id="rId1081"/>
    <hyperlink ref="T178" r:id="rId1082"/>
    <hyperlink ref="T179" r:id="rId1083"/>
    <hyperlink ref="T180" r:id="rId1084"/>
    <hyperlink ref="T181" r:id="rId1085"/>
    <hyperlink ref="K183" r:id="rId1086"/>
    <hyperlink ref="K184" r:id="rId1087"/>
    <hyperlink ref="K185" r:id="rId1088"/>
    <hyperlink ref="K186" r:id="rId1089"/>
    <hyperlink ref="K187" r:id="rId1090"/>
    <hyperlink ref="K188" r:id="rId1091"/>
    <hyperlink ref="K189" r:id="rId1092"/>
    <hyperlink ref="K190" r:id="rId1093"/>
    <hyperlink ref="K191" r:id="rId1094"/>
    <hyperlink ref="K192" r:id="rId1095"/>
    <hyperlink ref="K193" r:id="rId1096"/>
    <hyperlink ref="K194" r:id="rId1097"/>
    <hyperlink ref="K195" r:id="rId1098"/>
    <hyperlink ref="K196" r:id="rId1099"/>
    <hyperlink ref="K197" r:id="rId1100"/>
    <hyperlink ref="K198" r:id="rId1101"/>
    <hyperlink ref="K199" r:id="rId1102"/>
    <hyperlink ref="K200" r:id="rId1103"/>
    <hyperlink ref="K201" r:id="rId1104"/>
    <hyperlink ref="K202" r:id="rId1105"/>
    <hyperlink ref="K203" r:id="rId1106"/>
    <hyperlink ref="K204" r:id="rId1107"/>
    <hyperlink ref="K205" r:id="rId1108"/>
    <hyperlink ref="K206" r:id="rId1109"/>
    <hyperlink ref="K207" r:id="rId1110"/>
    <hyperlink ref="K208" r:id="rId1111"/>
    <hyperlink ref="K209" r:id="rId1112"/>
    <hyperlink ref="K210" r:id="rId1113"/>
    <hyperlink ref="K211" r:id="rId1114"/>
    <hyperlink ref="K212" r:id="rId1115"/>
    <hyperlink ref="K213" r:id="rId1116"/>
    <hyperlink ref="K214" r:id="rId1117"/>
    <hyperlink ref="K215" r:id="rId1118"/>
    <hyperlink ref="K216" r:id="rId1119"/>
    <hyperlink ref="K217" r:id="rId1120"/>
    <hyperlink ref="R183" r:id="rId1121"/>
    <hyperlink ref="R184" r:id="rId1122"/>
    <hyperlink ref="R185" r:id="rId1123"/>
    <hyperlink ref="R186" r:id="rId1124"/>
    <hyperlink ref="R187" r:id="rId1125"/>
    <hyperlink ref="R188" r:id="rId1126"/>
    <hyperlink ref="R189" r:id="rId1127"/>
    <hyperlink ref="R190" r:id="rId1128"/>
    <hyperlink ref="R191" r:id="rId1129"/>
    <hyperlink ref="R192" r:id="rId1130"/>
    <hyperlink ref="R193" r:id="rId1131"/>
    <hyperlink ref="R194" r:id="rId1132"/>
    <hyperlink ref="R195" r:id="rId1133"/>
    <hyperlink ref="R196" r:id="rId1134"/>
    <hyperlink ref="R197" r:id="rId1135"/>
    <hyperlink ref="R198" r:id="rId1136"/>
    <hyperlink ref="R199" r:id="rId1137"/>
    <hyperlink ref="R200" r:id="rId1138"/>
    <hyperlink ref="R201" r:id="rId1139"/>
    <hyperlink ref="R202" r:id="rId1140"/>
    <hyperlink ref="R203" r:id="rId1141"/>
    <hyperlink ref="R204" r:id="rId1142"/>
    <hyperlink ref="R205" r:id="rId1143"/>
    <hyperlink ref="R206" r:id="rId1144"/>
    <hyperlink ref="R207" r:id="rId1145"/>
    <hyperlink ref="R208" r:id="rId1146"/>
    <hyperlink ref="R209" r:id="rId1147"/>
    <hyperlink ref="R210" r:id="rId1148"/>
    <hyperlink ref="R211" r:id="rId1149"/>
    <hyperlink ref="R212" r:id="rId1150"/>
    <hyperlink ref="R213" r:id="rId1151"/>
    <hyperlink ref="R214" r:id="rId1152"/>
    <hyperlink ref="R215" r:id="rId1153"/>
    <hyperlink ref="R216" r:id="rId1154"/>
    <hyperlink ref="R217" r:id="rId1155"/>
    <hyperlink ref="S183" r:id="rId1156"/>
    <hyperlink ref="S184" r:id="rId1157"/>
    <hyperlink ref="S185" r:id="rId1158"/>
    <hyperlink ref="S186" r:id="rId1159"/>
    <hyperlink ref="S187" r:id="rId1160"/>
    <hyperlink ref="S188" r:id="rId1161"/>
    <hyperlink ref="S189" r:id="rId1162"/>
    <hyperlink ref="S190" r:id="rId1163"/>
    <hyperlink ref="S191" r:id="rId1164"/>
    <hyperlink ref="S192" r:id="rId1165"/>
    <hyperlink ref="S193" r:id="rId1166"/>
    <hyperlink ref="S194" r:id="rId1167"/>
    <hyperlink ref="S195" r:id="rId1168"/>
    <hyperlink ref="S196" r:id="rId1169"/>
    <hyperlink ref="S197" r:id="rId1170"/>
    <hyperlink ref="S198" r:id="rId1171"/>
    <hyperlink ref="S199" r:id="rId1172"/>
    <hyperlink ref="S200" r:id="rId1173"/>
    <hyperlink ref="S201" r:id="rId1174"/>
    <hyperlink ref="S202" r:id="rId1175"/>
    <hyperlink ref="S203" r:id="rId1176"/>
    <hyperlink ref="S204" r:id="rId1177"/>
    <hyperlink ref="S205" r:id="rId1178"/>
    <hyperlink ref="S206" r:id="rId1179"/>
    <hyperlink ref="S207" r:id="rId1180"/>
    <hyperlink ref="S208" r:id="rId1181"/>
    <hyperlink ref="S209" r:id="rId1182"/>
    <hyperlink ref="S210" r:id="rId1183"/>
    <hyperlink ref="S211" r:id="rId1184"/>
    <hyperlink ref="S212" r:id="rId1185"/>
    <hyperlink ref="S213" r:id="rId1186"/>
    <hyperlink ref="S214" r:id="rId1187"/>
    <hyperlink ref="S215" r:id="rId1188"/>
    <hyperlink ref="S216" r:id="rId1189"/>
    <hyperlink ref="S217" r:id="rId1190"/>
    <hyperlink ref="T183" r:id="rId1191"/>
    <hyperlink ref="T184" r:id="rId1192"/>
    <hyperlink ref="T185" r:id="rId1193"/>
    <hyperlink ref="T186" r:id="rId1194"/>
    <hyperlink ref="T187" r:id="rId1195"/>
    <hyperlink ref="T188" r:id="rId1196"/>
    <hyperlink ref="T189" r:id="rId1197"/>
    <hyperlink ref="T190" r:id="rId1198"/>
    <hyperlink ref="T191" r:id="rId1199"/>
    <hyperlink ref="T192" r:id="rId1200"/>
    <hyperlink ref="T193" r:id="rId1201"/>
    <hyperlink ref="T194" r:id="rId1202"/>
    <hyperlink ref="T195" r:id="rId1203"/>
    <hyperlink ref="T196" r:id="rId1204"/>
    <hyperlink ref="T197" r:id="rId1205"/>
    <hyperlink ref="T198" r:id="rId1206"/>
    <hyperlink ref="T199" r:id="rId1207"/>
    <hyperlink ref="T200" r:id="rId1208"/>
    <hyperlink ref="T201" r:id="rId1209"/>
    <hyperlink ref="T202" r:id="rId1210"/>
    <hyperlink ref="T203" r:id="rId1211"/>
    <hyperlink ref="T204" r:id="rId1212"/>
    <hyperlink ref="T205" r:id="rId1213"/>
    <hyperlink ref="T206" r:id="rId1214"/>
    <hyperlink ref="T207" r:id="rId1215"/>
    <hyperlink ref="T208" r:id="rId1216"/>
    <hyperlink ref="T209" r:id="rId1217"/>
    <hyperlink ref="T210" r:id="rId1218"/>
    <hyperlink ref="T211" r:id="rId1219"/>
    <hyperlink ref="T212" r:id="rId1220"/>
    <hyperlink ref="T213" r:id="rId1221"/>
    <hyperlink ref="T214" r:id="rId1222"/>
    <hyperlink ref="T215" r:id="rId1223"/>
    <hyperlink ref="T216" r:id="rId1224"/>
    <hyperlink ref="T217" r:id="rId1225"/>
    <hyperlink ref="K219" r:id="rId1226"/>
    <hyperlink ref="K220" r:id="rId1227"/>
    <hyperlink ref="K221" r:id="rId1228"/>
    <hyperlink ref="K222" r:id="rId1229"/>
    <hyperlink ref="K223" r:id="rId1230"/>
    <hyperlink ref="K224" r:id="rId1231"/>
    <hyperlink ref="K225" r:id="rId1232"/>
    <hyperlink ref="K226" r:id="rId1233"/>
    <hyperlink ref="K227" r:id="rId1234"/>
    <hyperlink ref="K228" r:id="rId1235"/>
    <hyperlink ref="K229" r:id="rId1236"/>
    <hyperlink ref="K230" r:id="rId1237"/>
    <hyperlink ref="K231" r:id="rId1238"/>
    <hyperlink ref="K232" r:id="rId1239"/>
    <hyperlink ref="K233" r:id="rId1240"/>
    <hyperlink ref="K234" r:id="rId1241"/>
    <hyperlink ref="K235" r:id="rId1242"/>
    <hyperlink ref="K236" r:id="rId1243"/>
    <hyperlink ref="K237" r:id="rId1244"/>
    <hyperlink ref="K238" r:id="rId1245"/>
    <hyperlink ref="K239" r:id="rId1246"/>
    <hyperlink ref="K240" r:id="rId1247"/>
    <hyperlink ref="K241" r:id="rId1248"/>
    <hyperlink ref="K242" r:id="rId1249"/>
    <hyperlink ref="K243" r:id="rId1250"/>
    <hyperlink ref="K244" r:id="rId1251"/>
    <hyperlink ref="K245" r:id="rId1252"/>
    <hyperlink ref="K246" r:id="rId1253"/>
    <hyperlink ref="K247" r:id="rId1254"/>
    <hyperlink ref="K248" r:id="rId1255"/>
    <hyperlink ref="K249" r:id="rId1256"/>
    <hyperlink ref="K250" r:id="rId1257"/>
    <hyperlink ref="K251" r:id="rId1258"/>
    <hyperlink ref="K252" r:id="rId1259"/>
    <hyperlink ref="K253" r:id="rId1260"/>
    <hyperlink ref="R219" r:id="rId1261"/>
    <hyperlink ref="R220" r:id="rId1262"/>
    <hyperlink ref="R221" r:id="rId1263"/>
    <hyperlink ref="R222" r:id="rId1264"/>
    <hyperlink ref="R223" r:id="rId1265"/>
    <hyperlink ref="R224" r:id="rId1266"/>
    <hyperlink ref="R225" r:id="rId1267"/>
    <hyperlink ref="R226" r:id="rId1268"/>
    <hyperlink ref="R227" r:id="rId1269"/>
    <hyperlink ref="R228" r:id="rId1270"/>
    <hyperlink ref="R229" r:id="rId1271"/>
    <hyperlink ref="R230" r:id="rId1272"/>
    <hyperlink ref="R231" r:id="rId1273"/>
    <hyperlink ref="R232" r:id="rId1274"/>
    <hyperlink ref="R233" r:id="rId1275"/>
    <hyperlink ref="R234" r:id="rId1276"/>
    <hyperlink ref="R235" r:id="rId1277"/>
    <hyperlink ref="R236" r:id="rId1278"/>
    <hyperlink ref="R237" r:id="rId1279"/>
    <hyperlink ref="R238" r:id="rId1280"/>
    <hyperlink ref="R239" r:id="rId1281"/>
    <hyperlink ref="R240" r:id="rId1282"/>
    <hyperlink ref="R241" r:id="rId1283"/>
    <hyperlink ref="R242" r:id="rId1284"/>
    <hyperlink ref="R243" r:id="rId1285"/>
    <hyperlink ref="R244" r:id="rId1286"/>
    <hyperlink ref="R245" r:id="rId1287"/>
    <hyperlink ref="R246" r:id="rId1288"/>
    <hyperlink ref="R247" r:id="rId1289"/>
    <hyperlink ref="R248" r:id="rId1290"/>
    <hyperlink ref="R249" r:id="rId1291"/>
    <hyperlink ref="R250" r:id="rId1292"/>
    <hyperlink ref="R251" r:id="rId1293"/>
    <hyperlink ref="R252" r:id="rId1294"/>
    <hyperlink ref="R253" r:id="rId1295"/>
    <hyperlink ref="S219" r:id="rId1296"/>
    <hyperlink ref="S220" r:id="rId1297"/>
    <hyperlink ref="S221" r:id="rId1298"/>
    <hyperlink ref="S222" r:id="rId1299"/>
    <hyperlink ref="S223" r:id="rId1300"/>
    <hyperlink ref="S224" r:id="rId1301"/>
    <hyperlink ref="S225" r:id="rId1302"/>
    <hyperlink ref="S226" r:id="rId1303"/>
    <hyperlink ref="S227" r:id="rId1304"/>
    <hyperlink ref="S228" r:id="rId1305"/>
    <hyperlink ref="S229" r:id="rId1306"/>
    <hyperlink ref="S230" r:id="rId1307"/>
    <hyperlink ref="S231" r:id="rId1308"/>
    <hyperlink ref="S232" r:id="rId1309"/>
    <hyperlink ref="S233" r:id="rId1310"/>
    <hyperlink ref="S234" r:id="rId1311"/>
    <hyperlink ref="S235" r:id="rId1312"/>
    <hyperlink ref="S236" r:id="rId1313"/>
    <hyperlink ref="S237" r:id="rId1314"/>
    <hyperlink ref="S238" r:id="rId1315"/>
    <hyperlink ref="S239" r:id="rId1316"/>
    <hyperlink ref="S240" r:id="rId1317"/>
    <hyperlink ref="S241" r:id="rId1318"/>
    <hyperlink ref="S242" r:id="rId1319"/>
    <hyperlink ref="S243" r:id="rId1320"/>
    <hyperlink ref="S244" r:id="rId1321"/>
    <hyperlink ref="S245" r:id="rId1322"/>
    <hyperlink ref="S246" r:id="rId1323"/>
    <hyperlink ref="S247" r:id="rId1324"/>
    <hyperlink ref="S248" r:id="rId1325"/>
    <hyperlink ref="S249" r:id="rId1326"/>
    <hyperlink ref="S250" r:id="rId1327"/>
    <hyperlink ref="S251" r:id="rId1328"/>
    <hyperlink ref="S252" r:id="rId1329"/>
    <hyperlink ref="S253" r:id="rId1330"/>
    <hyperlink ref="T219" r:id="rId1331"/>
    <hyperlink ref="T220" r:id="rId1332"/>
    <hyperlink ref="T221" r:id="rId1333"/>
    <hyperlink ref="T222" r:id="rId1334"/>
    <hyperlink ref="T223" r:id="rId1335"/>
    <hyperlink ref="T224" r:id="rId1336"/>
    <hyperlink ref="T225" r:id="rId1337"/>
    <hyperlink ref="T226" r:id="rId1338"/>
    <hyperlink ref="T227" r:id="rId1339"/>
    <hyperlink ref="T228" r:id="rId1340"/>
    <hyperlink ref="T229" r:id="rId1341"/>
    <hyperlink ref="T230" r:id="rId1342"/>
    <hyperlink ref="T231" r:id="rId1343"/>
    <hyperlink ref="T232" r:id="rId1344"/>
    <hyperlink ref="T233" r:id="rId1345"/>
    <hyperlink ref="T234" r:id="rId1346"/>
    <hyperlink ref="T235" r:id="rId1347"/>
    <hyperlink ref="T236" r:id="rId1348"/>
    <hyperlink ref="T237" r:id="rId1349"/>
    <hyperlink ref="T238" r:id="rId1350"/>
    <hyperlink ref="T239" r:id="rId1351"/>
    <hyperlink ref="T240" r:id="rId1352"/>
    <hyperlink ref="T241" r:id="rId1353"/>
    <hyperlink ref="T242" r:id="rId1354"/>
    <hyperlink ref="T243" r:id="rId1355"/>
    <hyperlink ref="T244" r:id="rId1356"/>
    <hyperlink ref="T245" r:id="rId1357"/>
    <hyperlink ref="T246" r:id="rId1358"/>
    <hyperlink ref="T247" r:id="rId1359"/>
    <hyperlink ref="T248" r:id="rId1360"/>
    <hyperlink ref="T249" r:id="rId1361"/>
    <hyperlink ref="T250" r:id="rId1362"/>
    <hyperlink ref="T251" r:id="rId1363"/>
    <hyperlink ref="T252" r:id="rId1364"/>
    <hyperlink ref="T253" r:id="rId1365"/>
    <hyperlink ref="K255" r:id="rId1366"/>
    <hyperlink ref="K256" r:id="rId1367"/>
    <hyperlink ref="K257" r:id="rId1368"/>
    <hyperlink ref="K258" r:id="rId1369"/>
    <hyperlink ref="K259" r:id="rId1370"/>
    <hyperlink ref="K260" r:id="rId1371"/>
    <hyperlink ref="K261" r:id="rId1372"/>
    <hyperlink ref="K262" r:id="rId1373"/>
    <hyperlink ref="K263" r:id="rId1374"/>
    <hyperlink ref="K264" r:id="rId1375"/>
    <hyperlink ref="K265" r:id="rId1376"/>
    <hyperlink ref="K266" r:id="rId1377"/>
    <hyperlink ref="K267" r:id="rId1378"/>
    <hyperlink ref="K268" r:id="rId1379"/>
    <hyperlink ref="K269" r:id="rId1380"/>
    <hyperlink ref="K270" r:id="rId1381"/>
    <hyperlink ref="K271" r:id="rId1382"/>
    <hyperlink ref="K272" r:id="rId1383"/>
    <hyperlink ref="K273" r:id="rId1384"/>
    <hyperlink ref="K274" r:id="rId1385"/>
    <hyperlink ref="K275" r:id="rId1386"/>
    <hyperlink ref="K276" r:id="rId1387"/>
    <hyperlink ref="K277" r:id="rId1388"/>
    <hyperlink ref="K278" r:id="rId1389"/>
    <hyperlink ref="K279" r:id="rId1390"/>
    <hyperlink ref="K280" r:id="rId1391"/>
    <hyperlink ref="K281" r:id="rId1392"/>
    <hyperlink ref="K282" r:id="rId1393"/>
    <hyperlink ref="K283" r:id="rId1394"/>
    <hyperlink ref="K284" r:id="rId1395"/>
    <hyperlink ref="K285" r:id="rId1396"/>
    <hyperlink ref="K286" r:id="rId1397"/>
    <hyperlink ref="K287" r:id="rId1398"/>
    <hyperlink ref="K288" r:id="rId1399"/>
    <hyperlink ref="K289" r:id="rId1400"/>
    <hyperlink ref="R255" r:id="rId1401"/>
    <hyperlink ref="R256" r:id="rId1402"/>
    <hyperlink ref="R257" r:id="rId1403"/>
    <hyperlink ref="R258" r:id="rId1404"/>
    <hyperlink ref="R259" r:id="rId1405"/>
    <hyperlink ref="R260" r:id="rId1406"/>
    <hyperlink ref="R261" r:id="rId1407"/>
    <hyperlink ref="R262" r:id="rId1408"/>
    <hyperlink ref="R263" r:id="rId1409"/>
    <hyperlink ref="R264" r:id="rId1410"/>
    <hyperlink ref="R265" r:id="rId1411"/>
    <hyperlink ref="R266" r:id="rId1412"/>
    <hyperlink ref="R267" r:id="rId1413"/>
    <hyperlink ref="R268" r:id="rId1414"/>
    <hyperlink ref="R269" r:id="rId1415"/>
    <hyperlink ref="R270" r:id="rId1416"/>
    <hyperlink ref="R271" r:id="rId1417"/>
    <hyperlink ref="R272" r:id="rId1418"/>
    <hyperlink ref="R273" r:id="rId1419"/>
    <hyperlink ref="R274" r:id="rId1420"/>
    <hyperlink ref="R275" r:id="rId1421"/>
    <hyperlink ref="R276" r:id="rId1422"/>
    <hyperlink ref="R277" r:id="rId1423"/>
    <hyperlink ref="R278" r:id="rId1424"/>
    <hyperlink ref="R279" r:id="rId1425"/>
    <hyperlink ref="R280" r:id="rId1426"/>
    <hyperlink ref="R281" r:id="rId1427"/>
    <hyperlink ref="R282" r:id="rId1428"/>
    <hyperlink ref="R283" r:id="rId1429"/>
    <hyperlink ref="R284" r:id="rId1430"/>
    <hyperlink ref="R285" r:id="rId1431"/>
    <hyperlink ref="R286" r:id="rId1432"/>
    <hyperlink ref="R287" r:id="rId1433"/>
    <hyperlink ref="R288" r:id="rId1434"/>
    <hyperlink ref="R289" r:id="rId1435"/>
    <hyperlink ref="S255" r:id="rId1436"/>
    <hyperlink ref="S256" r:id="rId1437"/>
    <hyperlink ref="S257" r:id="rId1438"/>
    <hyperlink ref="S258" r:id="rId1439"/>
    <hyperlink ref="S259" r:id="rId1440"/>
    <hyperlink ref="S260" r:id="rId1441"/>
    <hyperlink ref="S261" r:id="rId1442"/>
    <hyperlink ref="S262" r:id="rId1443"/>
    <hyperlink ref="S263" r:id="rId1444"/>
    <hyperlink ref="S264" r:id="rId1445"/>
    <hyperlink ref="S265" r:id="rId1446"/>
    <hyperlink ref="S266" r:id="rId1447"/>
    <hyperlink ref="S267" r:id="rId1448"/>
    <hyperlink ref="S268" r:id="rId1449"/>
    <hyperlink ref="S269" r:id="rId1450"/>
    <hyperlink ref="S270" r:id="rId1451"/>
    <hyperlink ref="S271" r:id="rId1452"/>
    <hyperlink ref="S272" r:id="rId1453"/>
    <hyperlink ref="S273" r:id="rId1454"/>
    <hyperlink ref="S274" r:id="rId1455"/>
    <hyperlink ref="S275" r:id="rId1456"/>
    <hyperlink ref="S276" r:id="rId1457"/>
    <hyperlink ref="S277" r:id="rId1458"/>
    <hyperlink ref="S278" r:id="rId1459"/>
    <hyperlink ref="S279" r:id="rId1460"/>
    <hyperlink ref="S280" r:id="rId1461"/>
    <hyperlink ref="S281" r:id="rId1462"/>
    <hyperlink ref="S282" r:id="rId1463"/>
    <hyperlink ref="S283" r:id="rId1464"/>
    <hyperlink ref="S284" r:id="rId1465"/>
    <hyperlink ref="S285" r:id="rId1466"/>
    <hyperlink ref="S286" r:id="rId1467"/>
    <hyperlink ref="S287" r:id="rId1468"/>
    <hyperlink ref="S288" r:id="rId1469"/>
    <hyperlink ref="S289" r:id="rId1470"/>
    <hyperlink ref="T255" r:id="rId1471"/>
    <hyperlink ref="T256" r:id="rId1472"/>
    <hyperlink ref="T257" r:id="rId1473"/>
    <hyperlink ref="T258" r:id="rId1474"/>
    <hyperlink ref="T259" r:id="rId1475"/>
    <hyperlink ref="T260" r:id="rId1476"/>
    <hyperlink ref="T261" r:id="rId1477"/>
    <hyperlink ref="T262" r:id="rId1478"/>
    <hyperlink ref="T263" r:id="rId1479"/>
    <hyperlink ref="T264" r:id="rId1480"/>
    <hyperlink ref="T265" r:id="rId1481"/>
    <hyperlink ref="T266" r:id="rId1482"/>
    <hyperlink ref="T267" r:id="rId1483"/>
    <hyperlink ref="T268" r:id="rId1484"/>
    <hyperlink ref="T269" r:id="rId1485"/>
    <hyperlink ref="T270" r:id="rId1486"/>
    <hyperlink ref="T271" r:id="rId1487"/>
    <hyperlink ref="T272" r:id="rId1488"/>
    <hyperlink ref="T273" r:id="rId1489"/>
    <hyperlink ref="T274" r:id="rId1490"/>
    <hyperlink ref="T275" r:id="rId1491"/>
    <hyperlink ref="T276" r:id="rId1492"/>
    <hyperlink ref="T277" r:id="rId1493"/>
    <hyperlink ref="T278" r:id="rId1494"/>
    <hyperlink ref="T279" r:id="rId1495"/>
    <hyperlink ref="T280" r:id="rId1496"/>
    <hyperlink ref="T281" r:id="rId1497"/>
    <hyperlink ref="T282" r:id="rId1498"/>
    <hyperlink ref="T283" r:id="rId1499"/>
    <hyperlink ref="T284" r:id="rId1500"/>
    <hyperlink ref="T285" r:id="rId1501"/>
    <hyperlink ref="T286" r:id="rId1502"/>
    <hyperlink ref="T287" r:id="rId1503"/>
    <hyperlink ref="T288" r:id="rId1504"/>
    <hyperlink ref="T289" r:id="rId1505"/>
    <hyperlink ref="K291" r:id="rId1506"/>
    <hyperlink ref="K292" r:id="rId1507"/>
    <hyperlink ref="K293" r:id="rId1508"/>
    <hyperlink ref="K294" r:id="rId1509"/>
    <hyperlink ref="K295" r:id="rId1510"/>
    <hyperlink ref="K296" r:id="rId1511"/>
    <hyperlink ref="K297" r:id="rId1512"/>
    <hyperlink ref="K298" r:id="rId1513"/>
    <hyperlink ref="K299" r:id="rId1514"/>
    <hyperlink ref="K300" r:id="rId1515"/>
    <hyperlink ref="K301" r:id="rId1516"/>
    <hyperlink ref="K302" r:id="rId1517"/>
    <hyperlink ref="K303" r:id="rId1518"/>
    <hyperlink ref="K304" r:id="rId1519"/>
    <hyperlink ref="K305" r:id="rId1520"/>
    <hyperlink ref="K306" r:id="rId1521"/>
    <hyperlink ref="K307" r:id="rId1522"/>
    <hyperlink ref="K308" r:id="rId1523"/>
    <hyperlink ref="K309" r:id="rId1524"/>
    <hyperlink ref="K310" r:id="rId1525"/>
    <hyperlink ref="K311" r:id="rId1526"/>
    <hyperlink ref="K312" r:id="rId1527"/>
    <hyperlink ref="K313" r:id="rId1528"/>
    <hyperlink ref="K314" r:id="rId1529"/>
    <hyperlink ref="K315" r:id="rId1530"/>
    <hyperlink ref="K316" r:id="rId1531"/>
    <hyperlink ref="K317" r:id="rId1532"/>
    <hyperlink ref="K318" r:id="rId1533"/>
    <hyperlink ref="K319" r:id="rId1534"/>
    <hyperlink ref="K320" r:id="rId1535"/>
    <hyperlink ref="K321" r:id="rId1536"/>
    <hyperlink ref="K322" r:id="rId1537"/>
    <hyperlink ref="K323" r:id="rId1538"/>
    <hyperlink ref="K324" r:id="rId1539"/>
    <hyperlink ref="K325" r:id="rId1540"/>
    <hyperlink ref="R291" r:id="rId1541"/>
    <hyperlink ref="R292" r:id="rId1542"/>
    <hyperlink ref="R293" r:id="rId1543"/>
    <hyperlink ref="R294" r:id="rId1544"/>
    <hyperlink ref="R295" r:id="rId1545"/>
    <hyperlink ref="R296" r:id="rId1546"/>
    <hyperlink ref="R297" r:id="rId1547"/>
    <hyperlink ref="R298" r:id="rId1548"/>
    <hyperlink ref="R299" r:id="rId1549"/>
    <hyperlink ref="R300" r:id="rId1550"/>
    <hyperlink ref="R301" r:id="rId1551"/>
    <hyperlink ref="R302" r:id="rId1552"/>
    <hyperlink ref="R303" r:id="rId1553"/>
    <hyperlink ref="R304" r:id="rId1554"/>
    <hyperlink ref="R305" r:id="rId1555"/>
    <hyperlink ref="R306" r:id="rId1556"/>
    <hyperlink ref="R307" r:id="rId1557"/>
    <hyperlink ref="R308" r:id="rId1558"/>
    <hyperlink ref="R309" r:id="rId1559"/>
    <hyperlink ref="R310" r:id="rId1560"/>
    <hyperlink ref="R311" r:id="rId1561"/>
    <hyperlink ref="R312" r:id="rId1562"/>
    <hyperlink ref="R313" r:id="rId1563"/>
    <hyperlink ref="R314" r:id="rId1564"/>
    <hyperlink ref="R315" r:id="rId1565"/>
    <hyperlink ref="R316" r:id="rId1566"/>
    <hyperlink ref="R317" r:id="rId1567"/>
    <hyperlink ref="R318" r:id="rId1568"/>
    <hyperlink ref="R319" r:id="rId1569"/>
    <hyperlink ref="R320" r:id="rId1570"/>
    <hyperlink ref="R321" r:id="rId1571"/>
    <hyperlink ref="R322" r:id="rId1572"/>
    <hyperlink ref="R323" r:id="rId1573"/>
    <hyperlink ref="R324" r:id="rId1574"/>
    <hyperlink ref="R325" r:id="rId1575"/>
    <hyperlink ref="S291" r:id="rId1576"/>
    <hyperlink ref="S292" r:id="rId1577"/>
    <hyperlink ref="S293" r:id="rId1578"/>
    <hyperlink ref="S294" r:id="rId1579"/>
    <hyperlink ref="S295" r:id="rId1580"/>
    <hyperlink ref="S296" r:id="rId1581"/>
    <hyperlink ref="S297" r:id="rId1582"/>
    <hyperlink ref="S298" r:id="rId1583"/>
    <hyperlink ref="S299" r:id="rId1584"/>
    <hyperlink ref="S300" r:id="rId1585"/>
    <hyperlink ref="S301" r:id="rId1586"/>
    <hyperlink ref="S302" r:id="rId1587"/>
    <hyperlink ref="S303" r:id="rId1588"/>
    <hyperlink ref="S304" r:id="rId1589"/>
    <hyperlink ref="S305" r:id="rId1590"/>
    <hyperlink ref="S306" r:id="rId1591"/>
    <hyperlink ref="S307" r:id="rId1592"/>
    <hyperlink ref="S308" r:id="rId1593"/>
    <hyperlink ref="S309" r:id="rId1594"/>
    <hyperlink ref="S310" r:id="rId1595"/>
    <hyperlink ref="S311" r:id="rId1596"/>
    <hyperlink ref="S312" r:id="rId1597"/>
    <hyperlink ref="S313" r:id="rId1598"/>
    <hyperlink ref="S314" r:id="rId1599"/>
    <hyperlink ref="S315" r:id="rId1600"/>
    <hyperlink ref="S316" r:id="rId1601"/>
    <hyperlink ref="S317" r:id="rId1602"/>
    <hyperlink ref="S318" r:id="rId1603"/>
    <hyperlink ref="S319" r:id="rId1604"/>
    <hyperlink ref="S320" r:id="rId1605"/>
    <hyperlink ref="S321" r:id="rId1606"/>
    <hyperlink ref="S322" r:id="rId1607"/>
    <hyperlink ref="S323" r:id="rId1608"/>
    <hyperlink ref="S324" r:id="rId1609"/>
    <hyperlink ref="S325" r:id="rId1610"/>
    <hyperlink ref="T291" r:id="rId1611"/>
    <hyperlink ref="T292" r:id="rId1612"/>
    <hyperlink ref="T293" r:id="rId1613"/>
    <hyperlink ref="T294" r:id="rId1614"/>
    <hyperlink ref="T295" r:id="rId1615"/>
    <hyperlink ref="T296" r:id="rId1616"/>
    <hyperlink ref="T297" r:id="rId1617"/>
    <hyperlink ref="T298" r:id="rId1618"/>
    <hyperlink ref="T299" r:id="rId1619"/>
    <hyperlink ref="T300" r:id="rId1620"/>
    <hyperlink ref="T301" r:id="rId1621"/>
    <hyperlink ref="T302" r:id="rId1622"/>
    <hyperlink ref="T303" r:id="rId1623"/>
    <hyperlink ref="T304" r:id="rId1624"/>
    <hyperlink ref="T305" r:id="rId1625"/>
    <hyperlink ref="T306" r:id="rId1626"/>
    <hyperlink ref="T307" r:id="rId1627"/>
    <hyperlink ref="T308" r:id="rId1628"/>
    <hyperlink ref="T309" r:id="rId1629"/>
    <hyperlink ref="T310" r:id="rId1630"/>
    <hyperlink ref="T311" r:id="rId1631"/>
    <hyperlink ref="T312" r:id="rId1632"/>
    <hyperlink ref="T313" r:id="rId1633"/>
    <hyperlink ref="T314" r:id="rId1634"/>
    <hyperlink ref="T315" r:id="rId1635"/>
    <hyperlink ref="T316" r:id="rId1636"/>
    <hyperlink ref="T317" r:id="rId1637"/>
    <hyperlink ref="T318" r:id="rId1638"/>
    <hyperlink ref="T319" r:id="rId1639"/>
    <hyperlink ref="T320" r:id="rId1640"/>
    <hyperlink ref="T321" r:id="rId1641"/>
    <hyperlink ref="T322" r:id="rId1642"/>
    <hyperlink ref="T323" r:id="rId1643"/>
    <hyperlink ref="T324" r:id="rId1644"/>
    <hyperlink ref="T325" r:id="rId1645"/>
    <hyperlink ref="K327" r:id="rId1646"/>
    <hyperlink ref="K328" r:id="rId1647"/>
    <hyperlink ref="K329" r:id="rId1648"/>
    <hyperlink ref="K330" r:id="rId1649"/>
    <hyperlink ref="K331" r:id="rId1650"/>
    <hyperlink ref="K332" r:id="rId1651"/>
    <hyperlink ref="K333" r:id="rId1652"/>
    <hyperlink ref="K334" r:id="rId1653"/>
    <hyperlink ref="K335" r:id="rId1654"/>
    <hyperlink ref="K336" r:id="rId1655"/>
    <hyperlink ref="K337" r:id="rId1656"/>
    <hyperlink ref="K338" r:id="rId1657"/>
    <hyperlink ref="K339" r:id="rId1658"/>
    <hyperlink ref="K340" r:id="rId1659"/>
    <hyperlink ref="K341" r:id="rId1660"/>
    <hyperlink ref="K342" r:id="rId1661"/>
    <hyperlink ref="K343" r:id="rId1662"/>
    <hyperlink ref="K344" r:id="rId1663"/>
    <hyperlink ref="K345" r:id="rId1664"/>
    <hyperlink ref="K346" r:id="rId1665"/>
    <hyperlink ref="K347" r:id="rId1666"/>
    <hyperlink ref="K348" r:id="rId1667"/>
    <hyperlink ref="K349" r:id="rId1668"/>
    <hyperlink ref="K350" r:id="rId1669"/>
    <hyperlink ref="K351" r:id="rId1670"/>
    <hyperlink ref="K352" r:id="rId1671"/>
    <hyperlink ref="K353" r:id="rId1672"/>
    <hyperlink ref="K354" r:id="rId1673"/>
    <hyperlink ref="K355" r:id="rId1674"/>
    <hyperlink ref="K356" r:id="rId1675"/>
    <hyperlink ref="K357" r:id="rId1676"/>
    <hyperlink ref="K358" r:id="rId1677"/>
    <hyperlink ref="K359" r:id="rId1678"/>
    <hyperlink ref="K360" r:id="rId1679"/>
    <hyperlink ref="K361" r:id="rId1680"/>
    <hyperlink ref="R327" r:id="rId1681"/>
    <hyperlink ref="R328" r:id="rId1682"/>
    <hyperlink ref="R329" r:id="rId1683"/>
    <hyperlink ref="R330" r:id="rId1684"/>
    <hyperlink ref="R331" r:id="rId1685"/>
    <hyperlink ref="R332" r:id="rId1686"/>
    <hyperlink ref="R333" r:id="rId1687"/>
    <hyperlink ref="R334" r:id="rId1688"/>
    <hyperlink ref="R335" r:id="rId1689"/>
    <hyperlink ref="R336" r:id="rId1690"/>
    <hyperlink ref="R337" r:id="rId1691"/>
    <hyperlink ref="R338" r:id="rId1692"/>
    <hyperlink ref="R339" r:id="rId1693"/>
    <hyperlink ref="R340" r:id="rId1694"/>
    <hyperlink ref="R341" r:id="rId1695"/>
    <hyperlink ref="R342" r:id="rId1696"/>
    <hyperlink ref="R343" r:id="rId1697"/>
    <hyperlink ref="R344" r:id="rId1698"/>
    <hyperlink ref="R345" r:id="rId1699"/>
    <hyperlink ref="R346" r:id="rId1700"/>
    <hyperlink ref="R347" r:id="rId1701"/>
    <hyperlink ref="R348" r:id="rId1702"/>
    <hyperlink ref="R349" r:id="rId1703"/>
    <hyperlink ref="R350" r:id="rId1704"/>
    <hyperlink ref="R351" r:id="rId1705"/>
    <hyperlink ref="R352" r:id="rId1706"/>
    <hyperlink ref="R353" r:id="rId1707"/>
    <hyperlink ref="R354" r:id="rId1708"/>
    <hyperlink ref="R355" r:id="rId1709"/>
    <hyperlink ref="R356" r:id="rId1710"/>
    <hyperlink ref="R357" r:id="rId1711"/>
    <hyperlink ref="R358" r:id="rId1712"/>
    <hyperlink ref="R359" r:id="rId1713"/>
    <hyperlink ref="R360" r:id="rId1714"/>
    <hyperlink ref="R361" r:id="rId1715"/>
    <hyperlink ref="S327" r:id="rId1716"/>
    <hyperlink ref="S328" r:id="rId1717"/>
    <hyperlink ref="S329" r:id="rId1718"/>
    <hyperlink ref="S330" r:id="rId1719"/>
    <hyperlink ref="S331" r:id="rId1720"/>
    <hyperlink ref="S332" r:id="rId1721"/>
    <hyperlink ref="S333" r:id="rId1722"/>
    <hyperlink ref="S334" r:id="rId1723"/>
    <hyperlink ref="S335" r:id="rId1724"/>
    <hyperlink ref="S336" r:id="rId1725"/>
    <hyperlink ref="S337" r:id="rId1726"/>
    <hyperlink ref="S338" r:id="rId1727"/>
    <hyperlink ref="S339" r:id="rId1728"/>
    <hyperlink ref="S340" r:id="rId1729"/>
    <hyperlink ref="S341" r:id="rId1730"/>
    <hyperlink ref="S342" r:id="rId1731"/>
    <hyperlink ref="S343" r:id="rId1732"/>
    <hyperlink ref="S344" r:id="rId1733"/>
    <hyperlink ref="S345" r:id="rId1734"/>
    <hyperlink ref="S346" r:id="rId1735"/>
    <hyperlink ref="S347" r:id="rId1736"/>
    <hyperlink ref="S348" r:id="rId1737"/>
    <hyperlink ref="S349" r:id="rId1738"/>
    <hyperlink ref="S350" r:id="rId1739"/>
    <hyperlink ref="S351" r:id="rId1740"/>
    <hyperlink ref="S352" r:id="rId1741"/>
    <hyperlink ref="S353" r:id="rId1742"/>
    <hyperlink ref="S354" r:id="rId1743"/>
    <hyperlink ref="S355" r:id="rId1744"/>
    <hyperlink ref="S356" r:id="rId1745"/>
    <hyperlink ref="S357" r:id="rId1746"/>
    <hyperlink ref="S358" r:id="rId1747"/>
    <hyperlink ref="S359" r:id="rId1748"/>
    <hyperlink ref="S360" r:id="rId1749"/>
    <hyperlink ref="S361" r:id="rId1750"/>
    <hyperlink ref="T327" r:id="rId1751"/>
    <hyperlink ref="T328" r:id="rId1752"/>
    <hyperlink ref="T329" r:id="rId1753"/>
    <hyperlink ref="T330" r:id="rId1754"/>
    <hyperlink ref="T331" r:id="rId1755"/>
    <hyperlink ref="T332" r:id="rId1756"/>
    <hyperlink ref="T333" r:id="rId1757"/>
    <hyperlink ref="T334" r:id="rId1758"/>
    <hyperlink ref="T335" r:id="rId1759"/>
    <hyperlink ref="T336" r:id="rId1760"/>
    <hyperlink ref="T337" r:id="rId1761"/>
    <hyperlink ref="T338" r:id="rId1762"/>
    <hyperlink ref="T339" r:id="rId1763"/>
    <hyperlink ref="T340" r:id="rId1764"/>
    <hyperlink ref="T341" r:id="rId1765"/>
    <hyperlink ref="T342" r:id="rId1766"/>
    <hyperlink ref="T343" r:id="rId1767"/>
    <hyperlink ref="T344" r:id="rId1768"/>
    <hyperlink ref="T345" r:id="rId1769"/>
    <hyperlink ref="T346" r:id="rId1770"/>
    <hyperlink ref="T347" r:id="rId1771"/>
    <hyperlink ref="T348" r:id="rId1772"/>
    <hyperlink ref="T349" r:id="rId1773"/>
    <hyperlink ref="T350" r:id="rId1774"/>
    <hyperlink ref="T351" r:id="rId1775"/>
    <hyperlink ref="T352" r:id="rId1776"/>
    <hyperlink ref="T353" r:id="rId1777"/>
    <hyperlink ref="T354" r:id="rId1778"/>
    <hyperlink ref="T355" r:id="rId1779"/>
    <hyperlink ref="T356" r:id="rId1780"/>
    <hyperlink ref="T357" r:id="rId1781"/>
    <hyperlink ref="T358" r:id="rId1782"/>
    <hyperlink ref="T359" r:id="rId1783"/>
    <hyperlink ref="T360" r:id="rId1784"/>
    <hyperlink ref="T361" r:id="rId1785"/>
    <hyperlink ref="K363" r:id="rId1786"/>
    <hyperlink ref="K364" r:id="rId1787"/>
    <hyperlink ref="K365" r:id="rId1788"/>
    <hyperlink ref="K366" r:id="rId1789"/>
    <hyperlink ref="K367" r:id="rId1790"/>
    <hyperlink ref="K368" r:id="rId1791"/>
    <hyperlink ref="K369" r:id="rId1792"/>
    <hyperlink ref="K370" r:id="rId1793"/>
    <hyperlink ref="K371" r:id="rId1794"/>
    <hyperlink ref="K372" r:id="rId1795"/>
    <hyperlink ref="K373" r:id="rId1796"/>
    <hyperlink ref="K374" r:id="rId1797"/>
    <hyperlink ref="K375" r:id="rId1798"/>
    <hyperlink ref="K376" r:id="rId1799"/>
    <hyperlink ref="K377" r:id="rId1800"/>
    <hyperlink ref="K378" r:id="rId1801"/>
    <hyperlink ref="K379" r:id="rId1802"/>
    <hyperlink ref="K380" r:id="rId1803"/>
    <hyperlink ref="K381" r:id="rId1804"/>
    <hyperlink ref="K382" r:id="rId1805"/>
    <hyperlink ref="K383" r:id="rId1806"/>
    <hyperlink ref="K384" r:id="rId1807"/>
    <hyperlink ref="K385" r:id="rId1808"/>
    <hyperlink ref="K386" r:id="rId1809"/>
    <hyperlink ref="K387" r:id="rId1810"/>
    <hyperlink ref="K388" r:id="rId1811"/>
    <hyperlink ref="K389" r:id="rId1812"/>
    <hyperlink ref="K390" r:id="rId1813"/>
    <hyperlink ref="K391" r:id="rId1814"/>
    <hyperlink ref="K392" r:id="rId1815"/>
    <hyperlink ref="K393" r:id="rId1816"/>
    <hyperlink ref="K394" r:id="rId1817"/>
    <hyperlink ref="K395" r:id="rId1818"/>
    <hyperlink ref="K396" r:id="rId1819"/>
    <hyperlink ref="K397" r:id="rId1820"/>
    <hyperlink ref="R363" r:id="rId1821"/>
    <hyperlink ref="R364" r:id="rId1822"/>
    <hyperlink ref="R365" r:id="rId1823"/>
    <hyperlink ref="R366" r:id="rId1824"/>
    <hyperlink ref="R367" r:id="rId1825"/>
    <hyperlink ref="R368" r:id="rId1826"/>
    <hyperlink ref="R369" r:id="rId1827"/>
    <hyperlink ref="R370" r:id="rId1828"/>
    <hyperlink ref="R371" r:id="rId1829"/>
    <hyperlink ref="R372" r:id="rId1830"/>
    <hyperlink ref="R373" r:id="rId1831"/>
    <hyperlink ref="R374" r:id="rId1832"/>
    <hyperlink ref="R375" r:id="rId1833"/>
    <hyperlink ref="R376" r:id="rId1834"/>
    <hyperlink ref="R377" r:id="rId1835"/>
    <hyperlink ref="R378" r:id="rId1836"/>
    <hyperlink ref="R379" r:id="rId1837"/>
    <hyperlink ref="R380" r:id="rId1838"/>
    <hyperlink ref="R381" r:id="rId1839"/>
    <hyperlink ref="R382" r:id="rId1840"/>
    <hyperlink ref="R383" r:id="rId1841"/>
    <hyperlink ref="R384" r:id="rId1842"/>
    <hyperlink ref="R385" r:id="rId1843"/>
    <hyperlink ref="R386" r:id="rId1844"/>
    <hyperlink ref="R387" r:id="rId1845"/>
    <hyperlink ref="R388" r:id="rId1846"/>
    <hyperlink ref="R389" r:id="rId1847"/>
    <hyperlink ref="R390" r:id="rId1848"/>
    <hyperlink ref="R391" r:id="rId1849"/>
    <hyperlink ref="R392" r:id="rId1850"/>
    <hyperlink ref="R393" r:id="rId1851"/>
    <hyperlink ref="R394" r:id="rId1852"/>
    <hyperlink ref="R395" r:id="rId1853"/>
    <hyperlink ref="R396" r:id="rId1854"/>
    <hyperlink ref="R397" r:id="rId1855"/>
    <hyperlink ref="S363" r:id="rId1856"/>
    <hyperlink ref="S364" r:id="rId1857"/>
    <hyperlink ref="S365" r:id="rId1858"/>
    <hyperlink ref="S366" r:id="rId1859"/>
    <hyperlink ref="S367" r:id="rId1860"/>
    <hyperlink ref="S368" r:id="rId1861"/>
    <hyperlink ref="S369" r:id="rId1862"/>
    <hyperlink ref="S370" r:id="rId1863"/>
    <hyperlink ref="S371" r:id="rId1864"/>
    <hyperlink ref="S372" r:id="rId1865"/>
    <hyperlink ref="S373" r:id="rId1866"/>
    <hyperlink ref="S374" r:id="rId1867"/>
    <hyperlink ref="S375" r:id="rId1868"/>
    <hyperlink ref="S376" r:id="rId1869"/>
    <hyperlink ref="S377" r:id="rId1870"/>
    <hyperlink ref="S378" r:id="rId1871"/>
    <hyperlink ref="S379" r:id="rId1872"/>
    <hyperlink ref="S380" r:id="rId1873"/>
    <hyperlink ref="S381" r:id="rId1874"/>
    <hyperlink ref="S382" r:id="rId1875"/>
    <hyperlink ref="S383" r:id="rId1876"/>
    <hyperlink ref="S384" r:id="rId1877"/>
    <hyperlink ref="S385" r:id="rId1878"/>
    <hyperlink ref="S386" r:id="rId1879"/>
    <hyperlink ref="S387" r:id="rId1880"/>
    <hyperlink ref="S388" r:id="rId1881"/>
    <hyperlink ref="S389" r:id="rId1882"/>
    <hyperlink ref="S390" r:id="rId1883"/>
    <hyperlink ref="S391" r:id="rId1884"/>
    <hyperlink ref="S392" r:id="rId1885"/>
    <hyperlink ref="S393" r:id="rId1886"/>
    <hyperlink ref="S394" r:id="rId1887"/>
    <hyperlink ref="S395" r:id="rId1888"/>
    <hyperlink ref="S396" r:id="rId1889"/>
    <hyperlink ref="S397" r:id="rId1890"/>
    <hyperlink ref="T363" r:id="rId1891"/>
    <hyperlink ref="T364" r:id="rId1892"/>
    <hyperlink ref="T365" r:id="rId1893"/>
    <hyperlink ref="T366" r:id="rId1894"/>
    <hyperlink ref="T367" r:id="rId1895"/>
    <hyperlink ref="T368" r:id="rId1896"/>
    <hyperlink ref="T369" r:id="rId1897"/>
    <hyperlink ref="T370" r:id="rId1898"/>
    <hyperlink ref="T371" r:id="rId1899"/>
    <hyperlink ref="T372" r:id="rId1900"/>
    <hyperlink ref="T373" r:id="rId1901"/>
    <hyperlink ref="T374" r:id="rId1902"/>
    <hyperlink ref="T375" r:id="rId1903"/>
    <hyperlink ref="T376" r:id="rId1904"/>
    <hyperlink ref="T377" r:id="rId1905"/>
    <hyperlink ref="T378" r:id="rId1906"/>
    <hyperlink ref="T379" r:id="rId1907"/>
    <hyperlink ref="T380" r:id="rId1908"/>
    <hyperlink ref="T381" r:id="rId1909"/>
    <hyperlink ref="T382" r:id="rId1910"/>
    <hyperlink ref="T383" r:id="rId1911"/>
    <hyperlink ref="T384" r:id="rId1912"/>
    <hyperlink ref="T385" r:id="rId1913"/>
    <hyperlink ref="T386" r:id="rId1914"/>
    <hyperlink ref="T387" r:id="rId1915"/>
    <hyperlink ref="T388" r:id="rId1916"/>
    <hyperlink ref="T389" r:id="rId1917"/>
    <hyperlink ref="T390" r:id="rId1918"/>
    <hyperlink ref="T391" r:id="rId1919"/>
    <hyperlink ref="T392" r:id="rId1920"/>
    <hyperlink ref="T393" r:id="rId1921"/>
    <hyperlink ref="T394" r:id="rId1922"/>
    <hyperlink ref="T395" r:id="rId1923"/>
    <hyperlink ref="T396" r:id="rId1924"/>
    <hyperlink ref="T397" r:id="rId1925"/>
    <hyperlink ref="K399" r:id="rId1926"/>
    <hyperlink ref="K400" r:id="rId1927"/>
    <hyperlink ref="K401" r:id="rId1928"/>
    <hyperlink ref="K402" r:id="rId1929"/>
    <hyperlink ref="K403" r:id="rId1930"/>
    <hyperlink ref="K404" r:id="rId1931"/>
    <hyperlink ref="K405" r:id="rId1932"/>
    <hyperlink ref="K406" r:id="rId1933"/>
    <hyperlink ref="K407" r:id="rId1934"/>
    <hyperlink ref="K408" r:id="rId1935"/>
    <hyperlink ref="K409" r:id="rId1936"/>
    <hyperlink ref="K410" r:id="rId1937"/>
    <hyperlink ref="K411" r:id="rId1938"/>
    <hyperlink ref="K412" r:id="rId1939"/>
    <hyperlink ref="K413" r:id="rId1940"/>
    <hyperlink ref="K414" r:id="rId1941"/>
    <hyperlink ref="K415" r:id="rId1942"/>
    <hyperlink ref="K416" r:id="rId1943"/>
    <hyperlink ref="K417" r:id="rId1944"/>
    <hyperlink ref="K418" r:id="rId1945"/>
    <hyperlink ref="K419" r:id="rId1946"/>
    <hyperlink ref="K420" r:id="rId1947"/>
    <hyperlink ref="K421" r:id="rId1948"/>
    <hyperlink ref="K422" r:id="rId1949"/>
    <hyperlink ref="K423" r:id="rId1950"/>
    <hyperlink ref="K424" r:id="rId1951"/>
    <hyperlink ref="K425" r:id="rId1952"/>
    <hyperlink ref="K426" r:id="rId1953"/>
    <hyperlink ref="K427" r:id="rId1954"/>
    <hyperlink ref="K428" r:id="rId1955"/>
    <hyperlink ref="K429" r:id="rId1956"/>
    <hyperlink ref="K430" r:id="rId1957"/>
    <hyperlink ref="K431" r:id="rId1958"/>
    <hyperlink ref="K432" r:id="rId1959"/>
    <hyperlink ref="K433" r:id="rId1960"/>
    <hyperlink ref="R399" r:id="rId1961"/>
    <hyperlink ref="R400" r:id="rId1962"/>
    <hyperlink ref="R401" r:id="rId1963"/>
    <hyperlink ref="R402" r:id="rId1964"/>
    <hyperlink ref="R403" r:id="rId1965"/>
    <hyperlink ref="R404" r:id="rId1966"/>
    <hyperlink ref="R405" r:id="rId1967"/>
    <hyperlink ref="R406" r:id="rId1968"/>
    <hyperlink ref="R407" r:id="rId1969"/>
    <hyperlink ref="R408" r:id="rId1970"/>
    <hyperlink ref="R409" r:id="rId1971"/>
    <hyperlink ref="R410" r:id="rId1972"/>
    <hyperlink ref="R411" r:id="rId1973"/>
    <hyperlink ref="R412" r:id="rId1974"/>
    <hyperlink ref="R413" r:id="rId1975"/>
    <hyperlink ref="R414" r:id="rId1976"/>
    <hyperlink ref="R415" r:id="rId1977"/>
    <hyperlink ref="R416" r:id="rId1978"/>
    <hyperlink ref="R417" r:id="rId1979"/>
    <hyperlink ref="R418" r:id="rId1980"/>
    <hyperlink ref="R419" r:id="rId1981"/>
    <hyperlink ref="R420" r:id="rId1982"/>
    <hyperlink ref="R421" r:id="rId1983"/>
    <hyperlink ref="R422" r:id="rId1984"/>
    <hyperlink ref="R423" r:id="rId1985"/>
    <hyperlink ref="R424" r:id="rId1986"/>
    <hyperlink ref="R425" r:id="rId1987"/>
    <hyperlink ref="R426" r:id="rId1988"/>
    <hyperlink ref="R427" r:id="rId1989"/>
    <hyperlink ref="R428" r:id="rId1990"/>
    <hyperlink ref="R429" r:id="rId1991"/>
    <hyperlink ref="R430" r:id="rId1992"/>
    <hyperlink ref="R431" r:id="rId1993"/>
    <hyperlink ref="R432" r:id="rId1994"/>
    <hyperlink ref="R433" r:id="rId1995"/>
    <hyperlink ref="S399" r:id="rId1996"/>
    <hyperlink ref="S400" r:id="rId1997"/>
    <hyperlink ref="S401" r:id="rId1998"/>
    <hyperlink ref="S402" r:id="rId1999"/>
    <hyperlink ref="S403" r:id="rId2000"/>
    <hyperlink ref="S404" r:id="rId2001"/>
    <hyperlink ref="S405" r:id="rId2002"/>
    <hyperlink ref="S406" r:id="rId2003"/>
    <hyperlink ref="S407" r:id="rId2004"/>
    <hyperlink ref="S408" r:id="rId2005"/>
    <hyperlink ref="S409" r:id="rId2006"/>
    <hyperlink ref="S410" r:id="rId2007"/>
    <hyperlink ref="S411" r:id="rId2008"/>
    <hyperlink ref="S412" r:id="rId2009"/>
    <hyperlink ref="S413" r:id="rId2010"/>
    <hyperlink ref="S414" r:id="rId2011"/>
    <hyperlink ref="S415" r:id="rId2012"/>
    <hyperlink ref="S416" r:id="rId2013"/>
    <hyperlink ref="S417" r:id="rId2014"/>
    <hyperlink ref="S418" r:id="rId2015"/>
    <hyperlink ref="S419" r:id="rId2016"/>
    <hyperlink ref="S420" r:id="rId2017"/>
    <hyperlink ref="S421" r:id="rId2018"/>
    <hyperlink ref="S422" r:id="rId2019"/>
    <hyperlink ref="S423" r:id="rId2020"/>
    <hyperlink ref="S424" r:id="rId2021"/>
    <hyperlink ref="S425" r:id="rId2022"/>
    <hyperlink ref="S426" r:id="rId2023"/>
    <hyperlink ref="S427" r:id="rId2024"/>
    <hyperlink ref="S428" r:id="rId2025"/>
    <hyperlink ref="S429" r:id="rId2026"/>
    <hyperlink ref="S430" r:id="rId2027"/>
    <hyperlink ref="S431" r:id="rId2028"/>
    <hyperlink ref="S432" r:id="rId2029"/>
    <hyperlink ref="S433" r:id="rId2030"/>
    <hyperlink ref="T399" r:id="rId2031"/>
    <hyperlink ref="T400" r:id="rId2032"/>
    <hyperlink ref="T401" r:id="rId2033"/>
    <hyperlink ref="T402" r:id="rId2034"/>
    <hyperlink ref="T403" r:id="rId2035"/>
    <hyperlink ref="T404" r:id="rId2036"/>
    <hyperlink ref="T405" r:id="rId2037"/>
    <hyperlink ref="T406" r:id="rId2038"/>
    <hyperlink ref="T407" r:id="rId2039"/>
    <hyperlink ref="T408" r:id="rId2040"/>
    <hyperlink ref="T409" r:id="rId2041"/>
    <hyperlink ref="T410" r:id="rId2042"/>
    <hyperlink ref="T411" r:id="rId2043"/>
    <hyperlink ref="T412" r:id="rId2044"/>
    <hyperlink ref="T413" r:id="rId2045"/>
    <hyperlink ref="T414" r:id="rId2046"/>
    <hyperlink ref="T415" r:id="rId2047"/>
    <hyperlink ref="T416" r:id="rId2048"/>
    <hyperlink ref="T417" r:id="rId2049"/>
    <hyperlink ref="T418" r:id="rId2050"/>
    <hyperlink ref="T419" r:id="rId2051"/>
    <hyperlink ref="T420" r:id="rId2052"/>
    <hyperlink ref="T421" r:id="rId2053"/>
    <hyperlink ref="T422" r:id="rId2054"/>
    <hyperlink ref="T423" r:id="rId2055"/>
    <hyperlink ref="T424" r:id="rId2056"/>
    <hyperlink ref="T425" r:id="rId2057"/>
    <hyperlink ref="T426" r:id="rId2058"/>
    <hyperlink ref="T427" r:id="rId2059"/>
    <hyperlink ref="T428" r:id="rId2060"/>
    <hyperlink ref="T429" r:id="rId2061"/>
    <hyperlink ref="T430" r:id="rId2062"/>
    <hyperlink ref="T431" r:id="rId2063"/>
    <hyperlink ref="T432" r:id="rId2064"/>
    <hyperlink ref="T433" r:id="rId2065"/>
    <hyperlink ref="K435" r:id="rId2066"/>
    <hyperlink ref="K436" r:id="rId2067"/>
    <hyperlink ref="K437" r:id="rId2068"/>
    <hyperlink ref="K438" r:id="rId2069"/>
    <hyperlink ref="K439" r:id="rId2070"/>
    <hyperlink ref="K440" r:id="rId2071"/>
    <hyperlink ref="K441" r:id="rId2072"/>
    <hyperlink ref="K442" r:id="rId2073"/>
    <hyperlink ref="K443" r:id="rId2074"/>
    <hyperlink ref="K444" r:id="rId2075"/>
    <hyperlink ref="K445" r:id="rId2076"/>
    <hyperlink ref="K446" r:id="rId2077"/>
    <hyperlink ref="K447" r:id="rId2078"/>
    <hyperlink ref="K448" r:id="rId2079"/>
    <hyperlink ref="K449" r:id="rId2080"/>
    <hyperlink ref="K450" r:id="rId2081"/>
    <hyperlink ref="K451" r:id="rId2082"/>
    <hyperlink ref="K452" r:id="rId2083"/>
    <hyperlink ref="K453" r:id="rId2084"/>
    <hyperlink ref="K454" r:id="rId2085"/>
    <hyperlink ref="K455" r:id="rId2086"/>
    <hyperlink ref="K456" r:id="rId2087"/>
    <hyperlink ref="K457" r:id="rId2088"/>
    <hyperlink ref="K458" r:id="rId2089"/>
    <hyperlink ref="K459" r:id="rId2090"/>
    <hyperlink ref="K460" r:id="rId2091"/>
    <hyperlink ref="K461" r:id="rId2092"/>
    <hyperlink ref="K462" r:id="rId2093"/>
    <hyperlink ref="K463" r:id="rId2094"/>
    <hyperlink ref="K464" r:id="rId2095"/>
    <hyperlink ref="K465" r:id="rId2096"/>
    <hyperlink ref="K466" r:id="rId2097"/>
    <hyperlink ref="K467" r:id="rId2098"/>
    <hyperlink ref="K468" r:id="rId2099"/>
    <hyperlink ref="K469" r:id="rId2100"/>
    <hyperlink ref="R435" r:id="rId2101"/>
    <hyperlink ref="R436" r:id="rId2102"/>
    <hyperlink ref="R437" r:id="rId2103"/>
    <hyperlink ref="R438" r:id="rId2104"/>
    <hyperlink ref="R439" r:id="rId2105"/>
    <hyperlink ref="R440" r:id="rId2106"/>
    <hyperlink ref="R441" r:id="rId2107"/>
    <hyperlink ref="R442" r:id="rId2108"/>
    <hyperlink ref="R443" r:id="rId2109"/>
    <hyperlink ref="R444" r:id="rId2110"/>
    <hyperlink ref="R445" r:id="rId2111"/>
    <hyperlink ref="R446" r:id="rId2112"/>
    <hyperlink ref="R447" r:id="rId2113"/>
    <hyperlink ref="R448" r:id="rId2114"/>
    <hyperlink ref="R449" r:id="rId2115"/>
    <hyperlink ref="R450" r:id="rId2116"/>
    <hyperlink ref="R451" r:id="rId2117"/>
    <hyperlink ref="R452" r:id="rId2118"/>
    <hyperlink ref="R453" r:id="rId2119"/>
    <hyperlink ref="R454" r:id="rId2120"/>
    <hyperlink ref="R455" r:id="rId2121"/>
    <hyperlink ref="R456" r:id="rId2122"/>
    <hyperlink ref="R457" r:id="rId2123"/>
    <hyperlink ref="R458" r:id="rId2124"/>
    <hyperlink ref="R459" r:id="rId2125"/>
    <hyperlink ref="R460" r:id="rId2126"/>
    <hyperlink ref="R461" r:id="rId2127"/>
    <hyperlink ref="R462" r:id="rId2128"/>
    <hyperlink ref="R463" r:id="rId2129"/>
    <hyperlink ref="R464" r:id="rId2130"/>
    <hyperlink ref="R465" r:id="rId2131"/>
    <hyperlink ref="R466" r:id="rId2132"/>
    <hyperlink ref="R467" r:id="rId2133"/>
    <hyperlink ref="R468" r:id="rId2134"/>
    <hyperlink ref="R469" r:id="rId2135"/>
    <hyperlink ref="S435" r:id="rId2136"/>
    <hyperlink ref="S436" r:id="rId2137"/>
    <hyperlink ref="S437" r:id="rId2138"/>
    <hyperlink ref="S438" r:id="rId2139"/>
    <hyperlink ref="S439" r:id="rId2140"/>
    <hyperlink ref="S440" r:id="rId2141"/>
    <hyperlink ref="S441" r:id="rId2142"/>
    <hyperlink ref="S442" r:id="rId2143"/>
    <hyperlink ref="S443" r:id="rId2144"/>
    <hyperlink ref="S444" r:id="rId2145"/>
    <hyperlink ref="S445" r:id="rId2146"/>
    <hyperlink ref="S446" r:id="rId2147"/>
    <hyperlink ref="S447" r:id="rId2148"/>
    <hyperlink ref="S448" r:id="rId2149"/>
    <hyperlink ref="S449" r:id="rId2150"/>
    <hyperlink ref="S450" r:id="rId2151"/>
    <hyperlink ref="S451" r:id="rId2152"/>
    <hyperlink ref="S452" r:id="rId2153"/>
    <hyperlink ref="S453" r:id="rId2154"/>
    <hyperlink ref="S454" r:id="rId2155"/>
    <hyperlink ref="S455" r:id="rId2156"/>
    <hyperlink ref="S456" r:id="rId2157"/>
    <hyperlink ref="S457" r:id="rId2158"/>
    <hyperlink ref="S458" r:id="rId2159"/>
    <hyperlink ref="S459" r:id="rId2160"/>
    <hyperlink ref="S460" r:id="rId2161"/>
    <hyperlink ref="S461" r:id="rId2162"/>
    <hyperlink ref="S462" r:id="rId2163"/>
    <hyperlink ref="S463" r:id="rId2164"/>
    <hyperlink ref="S464" r:id="rId2165"/>
    <hyperlink ref="S465" r:id="rId2166"/>
    <hyperlink ref="S466" r:id="rId2167"/>
    <hyperlink ref="S467" r:id="rId2168"/>
    <hyperlink ref="S468" r:id="rId2169"/>
    <hyperlink ref="S469" r:id="rId2170"/>
    <hyperlink ref="T435" r:id="rId2171"/>
    <hyperlink ref="T436" r:id="rId2172"/>
    <hyperlink ref="T437" r:id="rId2173"/>
    <hyperlink ref="T438" r:id="rId2174"/>
    <hyperlink ref="T439" r:id="rId2175"/>
    <hyperlink ref="T440" r:id="rId2176"/>
    <hyperlink ref="T441" r:id="rId2177"/>
    <hyperlink ref="T442" r:id="rId2178"/>
    <hyperlink ref="T443" r:id="rId2179"/>
    <hyperlink ref="T444" r:id="rId2180"/>
    <hyperlink ref="T445" r:id="rId2181"/>
    <hyperlink ref="T446" r:id="rId2182"/>
    <hyperlink ref="T447" r:id="rId2183"/>
    <hyperlink ref="T448" r:id="rId2184"/>
    <hyperlink ref="T449" r:id="rId2185"/>
    <hyperlink ref="T450" r:id="rId2186"/>
    <hyperlink ref="T451" r:id="rId2187"/>
    <hyperlink ref="T452" r:id="rId2188"/>
    <hyperlink ref="T453" r:id="rId2189"/>
    <hyperlink ref="T454" r:id="rId2190"/>
    <hyperlink ref="T455" r:id="rId2191"/>
    <hyperlink ref="T456" r:id="rId2192"/>
    <hyperlink ref="T457" r:id="rId2193"/>
    <hyperlink ref="T458" r:id="rId2194"/>
    <hyperlink ref="T459" r:id="rId2195"/>
    <hyperlink ref="T460" r:id="rId2196"/>
    <hyperlink ref="T461" r:id="rId2197"/>
    <hyperlink ref="T462" r:id="rId2198"/>
    <hyperlink ref="T463" r:id="rId2199"/>
    <hyperlink ref="T464" r:id="rId2200"/>
    <hyperlink ref="T465" r:id="rId2201"/>
    <hyperlink ref="T466" r:id="rId2202"/>
    <hyperlink ref="T467" r:id="rId2203"/>
    <hyperlink ref="T468" r:id="rId2204"/>
    <hyperlink ref="T469" r:id="rId2205"/>
    <hyperlink ref="K471" r:id="rId2206"/>
    <hyperlink ref="K472" r:id="rId2207"/>
    <hyperlink ref="K473" r:id="rId2208"/>
    <hyperlink ref="K474" r:id="rId2209"/>
    <hyperlink ref="K475" r:id="rId2210"/>
    <hyperlink ref="K476" r:id="rId2211"/>
    <hyperlink ref="K477" r:id="rId2212"/>
    <hyperlink ref="K478" r:id="rId2213"/>
    <hyperlink ref="K479" r:id="rId2214"/>
    <hyperlink ref="K480" r:id="rId2215"/>
    <hyperlink ref="K481" r:id="rId2216"/>
    <hyperlink ref="K482" r:id="rId2217"/>
    <hyperlink ref="K483" r:id="rId2218"/>
    <hyperlink ref="K484" r:id="rId2219"/>
    <hyperlink ref="K485" r:id="rId2220"/>
    <hyperlink ref="K486" r:id="rId2221"/>
    <hyperlink ref="K487" r:id="rId2222"/>
    <hyperlink ref="K488" r:id="rId2223"/>
    <hyperlink ref="K489" r:id="rId2224"/>
    <hyperlink ref="K490" r:id="rId2225"/>
    <hyperlink ref="K491" r:id="rId2226"/>
    <hyperlink ref="K492" r:id="rId2227"/>
    <hyperlink ref="K493" r:id="rId2228"/>
    <hyperlink ref="K494" r:id="rId2229"/>
    <hyperlink ref="K495" r:id="rId2230"/>
    <hyperlink ref="K496" r:id="rId2231"/>
    <hyperlink ref="K497" r:id="rId2232"/>
    <hyperlink ref="K498" r:id="rId2233"/>
    <hyperlink ref="K499" r:id="rId2234"/>
    <hyperlink ref="K500" r:id="rId2235"/>
    <hyperlink ref="K501" r:id="rId2236"/>
    <hyperlink ref="K502" r:id="rId2237"/>
    <hyperlink ref="K503" r:id="rId2238"/>
    <hyperlink ref="K504" r:id="rId2239"/>
    <hyperlink ref="K505" r:id="rId2240"/>
    <hyperlink ref="R471" r:id="rId2241"/>
    <hyperlink ref="R472" r:id="rId2242"/>
    <hyperlink ref="R473" r:id="rId2243"/>
    <hyperlink ref="R474" r:id="rId2244"/>
    <hyperlink ref="R475" r:id="rId2245"/>
    <hyperlink ref="R476" r:id="rId2246"/>
    <hyperlink ref="R477" r:id="rId2247"/>
    <hyperlink ref="R478" r:id="rId2248"/>
    <hyperlink ref="R479" r:id="rId2249"/>
    <hyperlink ref="R480" r:id="rId2250"/>
    <hyperlink ref="R481" r:id="rId2251"/>
    <hyperlink ref="R482" r:id="rId2252"/>
    <hyperlink ref="R483" r:id="rId2253"/>
    <hyperlink ref="R484" r:id="rId2254"/>
    <hyperlink ref="R485" r:id="rId2255"/>
    <hyperlink ref="R486" r:id="rId2256"/>
    <hyperlink ref="R487" r:id="rId2257"/>
    <hyperlink ref="R488" r:id="rId2258"/>
    <hyperlink ref="R489" r:id="rId2259"/>
    <hyperlink ref="R490" r:id="rId2260"/>
    <hyperlink ref="R491" r:id="rId2261"/>
    <hyperlink ref="R492" r:id="rId2262"/>
    <hyperlink ref="R493" r:id="rId2263"/>
    <hyperlink ref="R494" r:id="rId2264"/>
    <hyperlink ref="R495" r:id="rId2265"/>
    <hyperlink ref="R496" r:id="rId2266"/>
    <hyperlink ref="R497" r:id="rId2267"/>
    <hyperlink ref="R498" r:id="rId2268"/>
    <hyperlink ref="R499" r:id="rId2269"/>
    <hyperlink ref="R500" r:id="rId2270"/>
    <hyperlink ref="R501" r:id="rId2271"/>
    <hyperlink ref="R502" r:id="rId2272"/>
    <hyperlink ref="R503" r:id="rId2273"/>
    <hyperlink ref="R504" r:id="rId2274"/>
    <hyperlink ref="R505" r:id="rId2275"/>
    <hyperlink ref="S471" r:id="rId2276"/>
    <hyperlink ref="S472" r:id="rId2277"/>
    <hyperlink ref="S473" r:id="rId2278"/>
    <hyperlink ref="S474" r:id="rId2279"/>
    <hyperlink ref="S475" r:id="rId2280"/>
    <hyperlink ref="S476" r:id="rId2281"/>
    <hyperlink ref="S477" r:id="rId2282"/>
    <hyperlink ref="S478" r:id="rId2283"/>
    <hyperlink ref="S479" r:id="rId2284"/>
    <hyperlink ref="S480" r:id="rId2285"/>
    <hyperlink ref="S481" r:id="rId2286"/>
    <hyperlink ref="S482" r:id="rId2287"/>
    <hyperlink ref="S483" r:id="rId2288"/>
    <hyperlink ref="S484" r:id="rId2289"/>
    <hyperlink ref="S485" r:id="rId2290"/>
    <hyperlink ref="S486" r:id="rId2291"/>
    <hyperlink ref="S487" r:id="rId2292"/>
    <hyperlink ref="S488" r:id="rId2293"/>
    <hyperlink ref="S489" r:id="rId2294"/>
    <hyperlink ref="S490" r:id="rId2295"/>
    <hyperlink ref="S491" r:id="rId2296"/>
    <hyperlink ref="S492" r:id="rId2297"/>
    <hyperlink ref="S493" r:id="rId2298"/>
    <hyperlink ref="S494" r:id="rId2299"/>
    <hyperlink ref="S495" r:id="rId2300"/>
    <hyperlink ref="S496" r:id="rId2301"/>
    <hyperlink ref="S497" r:id="rId2302"/>
    <hyperlink ref="S498" r:id="rId2303"/>
    <hyperlink ref="S499" r:id="rId2304"/>
    <hyperlink ref="S500" r:id="rId2305"/>
    <hyperlink ref="S501" r:id="rId2306"/>
    <hyperlink ref="S502" r:id="rId2307"/>
    <hyperlink ref="S503" r:id="rId2308"/>
    <hyperlink ref="S504" r:id="rId2309"/>
    <hyperlink ref="S505" r:id="rId2310"/>
    <hyperlink ref="T471" r:id="rId2311"/>
    <hyperlink ref="T472" r:id="rId2312"/>
    <hyperlink ref="T473" r:id="rId2313"/>
    <hyperlink ref="T474" r:id="rId2314"/>
    <hyperlink ref="T475" r:id="rId2315"/>
    <hyperlink ref="T476" r:id="rId2316"/>
    <hyperlink ref="T477" r:id="rId2317"/>
    <hyperlink ref="T478" r:id="rId2318"/>
    <hyperlink ref="T479" r:id="rId2319"/>
    <hyperlink ref="T480" r:id="rId2320"/>
    <hyperlink ref="T481" r:id="rId2321"/>
    <hyperlink ref="T482" r:id="rId2322"/>
    <hyperlink ref="T483" r:id="rId2323"/>
    <hyperlink ref="T484" r:id="rId2324"/>
    <hyperlink ref="T485" r:id="rId2325"/>
    <hyperlink ref="T486" r:id="rId2326"/>
    <hyperlink ref="T487" r:id="rId2327"/>
    <hyperlink ref="T488" r:id="rId2328"/>
    <hyperlink ref="T489" r:id="rId2329"/>
    <hyperlink ref="T490" r:id="rId2330"/>
    <hyperlink ref="T491" r:id="rId2331"/>
    <hyperlink ref="T492" r:id="rId2332"/>
    <hyperlink ref="T493" r:id="rId2333"/>
    <hyperlink ref="T494" r:id="rId2334"/>
    <hyperlink ref="T495" r:id="rId2335"/>
    <hyperlink ref="T496" r:id="rId2336"/>
    <hyperlink ref="T497" r:id="rId2337"/>
    <hyperlink ref="T498" r:id="rId2338"/>
    <hyperlink ref="T499" r:id="rId2339"/>
    <hyperlink ref="T500" r:id="rId2340"/>
    <hyperlink ref="T501" r:id="rId2341"/>
    <hyperlink ref="T502" r:id="rId2342"/>
    <hyperlink ref="T503" r:id="rId2343"/>
    <hyperlink ref="T504" r:id="rId2344"/>
    <hyperlink ref="T505" r:id="rId2345"/>
    <hyperlink ref="K507" r:id="rId2346"/>
    <hyperlink ref="K508" r:id="rId2347"/>
    <hyperlink ref="K509" r:id="rId2348"/>
    <hyperlink ref="K510" r:id="rId2349"/>
    <hyperlink ref="K511" r:id="rId2350"/>
    <hyperlink ref="K512" r:id="rId2351"/>
    <hyperlink ref="K513" r:id="rId2352"/>
    <hyperlink ref="K514" r:id="rId2353"/>
    <hyperlink ref="K515" r:id="rId2354"/>
    <hyperlink ref="K516" r:id="rId2355"/>
    <hyperlink ref="K517" r:id="rId2356"/>
    <hyperlink ref="K518" r:id="rId2357"/>
    <hyperlink ref="K519" r:id="rId2358"/>
    <hyperlink ref="K520" r:id="rId2359"/>
    <hyperlink ref="K521" r:id="rId2360"/>
    <hyperlink ref="K522" r:id="rId2361"/>
    <hyperlink ref="K523" r:id="rId2362"/>
    <hyperlink ref="K524" r:id="rId2363"/>
    <hyperlink ref="K525" r:id="rId2364"/>
    <hyperlink ref="K526" r:id="rId2365"/>
    <hyperlink ref="K527" r:id="rId2366"/>
    <hyperlink ref="K528" r:id="rId2367"/>
    <hyperlink ref="K529" r:id="rId2368"/>
    <hyperlink ref="K530" r:id="rId2369"/>
    <hyperlink ref="K531" r:id="rId2370"/>
    <hyperlink ref="K532" r:id="rId2371"/>
    <hyperlink ref="K533" r:id="rId2372"/>
    <hyperlink ref="K534" r:id="rId2373"/>
    <hyperlink ref="K535" r:id="rId2374"/>
    <hyperlink ref="K536" r:id="rId2375"/>
    <hyperlink ref="K537" r:id="rId2376"/>
    <hyperlink ref="K538" r:id="rId2377"/>
    <hyperlink ref="K539" r:id="rId2378"/>
    <hyperlink ref="K540" r:id="rId2379"/>
    <hyperlink ref="K541" r:id="rId2380"/>
    <hyperlink ref="R507" r:id="rId2381"/>
    <hyperlink ref="R508" r:id="rId2382"/>
    <hyperlink ref="R509" r:id="rId2383"/>
    <hyperlink ref="R510" r:id="rId2384"/>
    <hyperlink ref="R511" r:id="rId2385"/>
    <hyperlink ref="R512" r:id="rId2386"/>
    <hyperlink ref="R513" r:id="rId2387"/>
    <hyperlink ref="R514" r:id="rId2388"/>
    <hyperlink ref="R515" r:id="rId2389"/>
    <hyperlink ref="R516" r:id="rId2390"/>
    <hyperlink ref="R517" r:id="rId2391"/>
    <hyperlink ref="R518" r:id="rId2392"/>
    <hyperlink ref="R519" r:id="rId2393"/>
    <hyperlink ref="R520" r:id="rId2394"/>
    <hyperlink ref="R521" r:id="rId2395"/>
    <hyperlink ref="R522" r:id="rId2396"/>
    <hyperlink ref="R523" r:id="rId2397"/>
    <hyperlink ref="R524" r:id="rId2398"/>
    <hyperlink ref="R525" r:id="rId2399"/>
    <hyperlink ref="R526" r:id="rId2400"/>
    <hyperlink ref="R527" r:id="rId2401"/>
    <hyperlink ref="R528" r:id="rId2402"/>
    <hyperlink ref="R529" r:id="rId2403"/>
    <hyperlink ref="R530" r:id="rId2404"/>
    <hyperlink ref="R531" r:id="rId2405"/>
    <hyperlink ref="R532" r:id="rId2406"/>
    <hyperlink ref="R533" r:id="rId2407"/>
    <hyperlink ref="R534" r:id="rId2408"/>
    <hyperlink ref="R535" r:id="rId2409"/>
    <hyperlink ref="R536" r:id="rId2410"/>
    <hyperlink ref="R537" r:id="rId2411"/>
    <hyperlink ref="R538" r:id="rId2412"/>
    <hyperlink ref="R539" r:id="rId2413"/>
    <hyperlink ref="R540" r:id="rId2414"/>
    <hyperlink ref="R541" r:id="rId2415"/>
    <hyperlink ref="S507" r:id="rId2416"/>
    <hyperlink ref="S508" r:id="rId2417"/>
    <hyperlink ref="S509" r:id="rId2418"/>
    <hyperlink ref="S510" r:id="rId2419"/>
    <hyperlink ref="S511" r:id="rId2420"/>
    <hyperlink ref="S512" r:id="rId2421"/>
    <hyperlink ref="S513" r:id="rId2422"/>
    <hyperlink ref="S514" r:id="rId2423"/>
    <hyperlink ref="S515" r:id="rId2424"/>
    <hyperlink ref="S516" r:id="rId2425"/>
    <hyperlink ref="S517" r:id="rId2426"/>
    <hyperlink ref="S518" r:id="rId2427"/>
    <hyperlink ref="S519" r:id="rId2428"/>
    <hyperlink ref="S520" r:id="rId2429"/>
    <hyperlink ref="S521" r:id="rId2430"/>
    <hyperlink ref="S522" r:id="rId2431"/>
    <hyperlink ref="S523" r:id="rId2432"/>
    <hyperlink ref="S524" r:id="rId2433"/>
    <hyperlink ref="S525" r:id="rId2434"/>
    <hyperlink ref="S526" r:id="rId2435"/>
    <hyperlink ref="S527" r:id="rId2436"/>
    <hyperlink ref="S528" r:id="rId2437"/>
    <hyperlink ref="S529" r:id="rId2438"/>
    <hyperlink ref="S530" r:id="rId2439"/>
    <hyperlink ref="S531" r:id="rId2440"/>
    <hyperlink ref="S532" r:id="rId2441"/>
    <hyperlink ref="S533" r:id="rId2442"/>
    <hyperlink ref="S534" r:id="rId2443"/>
    <hyperlink ref="S535" r:id="rId2444"/>
    <hyperlink ref="S536" r:id="rId2445"/>
    <hyperlink ref="S537" r:id="rId2446"/>
    <hyperlink ref="S538" r:id="rId2447"/>
    <hyperlink ref="S539" r:id="rId2448"/>
    <hyperlink ref="S540" r:id="rId2449"/>
    <hyperlink ref="S541" r:id="rId2450"/>
    <hyperlink ref="T507" r:id="rId2451"/>
    <hyperlink ref="T508" r:id="rId2452"/>
    <hyperlink ref="T509" r:id="rId2453"/>
    <hyperlink ref="T510" r:id="rId2454"/>
    <hyperlink ref="T511" r:id="rId2455"/>
    <hyperlink ref="T512" r:id="rId2456"/>
    <hyperlink ref="T513" r:id="rId2457"/>
    <hyperlink ref="T514" r:id="rId2458"/>
    <hyperlink ref="T515" r:id="rId2459"/>
    <hyperlink ref="T516" r:id="rId2460"/>
    <hyperlink ref="T517" r:id="rId2461"/>
    <hyperlink ref="T518" r:id="rId2462"/>
    <hyperlink ref="T519" r:id="rId2463"/>
    <hyperlink ref="T520" r:id="rId2464"/>
    <hyperlink ref="T521" r:id="rId2465"/>
    <hyperlink ref="T522" r:id="rId2466"/>
    <hyperlink ref="T523" r:id="rId2467"/>
    <hyperlink ref="T524" r:id="rId2468"/>
    <hyperlink ref="T525" r:id="rId2469"/>
    <hyperlink ref="T526" r:id="rId2470"/>
    <hyperlink ref="T527" r:id="rId2471"/>
    <hyperlink ref="T528" r:id="rId2472"/>
    <hyperlink ref="T529" r:id="rId2473"/>
    <hyperlink ref="T530" r:id="rId2474"/>
    <hyperlink ref="T531" r:id="rId2475"/>
    <hyperlink ref="T532" r:id="rId2476"/>
    <hyperlink ref="T533" r:id="rId2477"/>
    <hyperlink ref="T534" r:id="rId2478"/>
    <hyperlink ref="T535" r:id="rId2479"/>
    <hyperlink ref="T536" r:id="rId2480"/>
    <hyperlink ref="T537" r:id="rId2481"/>
    <hyperlink ref="T538" r:id="rId2482"/>
    <hyperlink ref="T539" r:id="rId2483"/>
    <hyperlink ref="T540" r:id="rId2484"/>
    <hyperlink ref="T541" r:id="rId2485"/>
    <hyperlink ref="K543" r:id="rId2486"/>
    <hyperlink ref="K544" r:id="rId2487"/>
    <hyperlink ref="K545" r:id="rId2488"/>
    <hyperlink ref="K546" r:id="rId2489"/>
    <hyperlink ref="K547" r:id="rId2490"/>
    <hyperlink ref="K548" r:id="rId2491"/>
    <hyperlink ref="K549" r:id="rId2492"/>
    <hyperlink ref="K550" r:id="rId2493"/>
    <hyperlink ref="K551" r:id="rId2494"/>
    <hyperlink ref="K552" r:id="rId2495"/>
    <hyperlink ref="K553" r:id="rId2496"/>
    <hyperlink ref="K554" r:id="rId2497"/>
    <hyperlink ref="K555" r:id="rId2498"/>
    <hyperlink ref="K556" r:id="rId2499"/>
    <hyperlink ref="K557" r:id="rId2500"/>
    <hyperlink ref="K558" r:id="rId2501"/>
    <hyperlink ref="K559" r:id="rId2502"/>
    <hyperlink ref="K560" r:id="rId2503"/>
    <hyperlink ref="K561" r:id="rId2504"/>
    <hyperlink ref="K562" r:id="rId2505"/>
    <hyperlink ref="K563" r:id="rId2506"/>
    <hyperlink ref="K564" r:id="rId2507"/>
    <hyperlink ref="K565" r:id="rId2508"/>
    <hyperlink ref="K566" r:id="rId2509"/>
    <hyperlink ref="K567" r:id="rId2510"/>
    <hyperlink ref="K568" r:id="rId2511"/>
    <hyperlink ref="K569" r:id="rId2512"/>
    <hyperlink ref="K570" r:id="rId2513"/>
    <hyperlink ref="K571" r:id="rId2514"/>
    <hyperlink ref="K572" r:id="rId2515"/>
    <hyperlink ref="K573" r:id="rId2516"/>
    <hyperlink ref="K574" r:id="rId2517"/>
    <hyperlink ref="K575" r:id="rId2518"/>
    <hyperlink ref="K576" r:id="rId2519"/>
    <hyperlink ref="K577" r:id="rId2520"/>
    <hyperlink ref="R543" r:id="rId2521"/>
    <hyperlink ref="R544" r:id="rId2522"/>
    <hyperlink ref="R545" r:id="rId2523"/>
    <hyperlink ref="R546" r:id="rId2524"/>
    <hyperlink ref="R547" r:id="rId2525"/>
    <hyperlink ref="R548" r:id="rId2526"/>
    <hyperlink ref="R549" r:id="rId2527"/>
    <hyperlink ref="R550" r:id="rId2528"/>
    <hyperlink ref="R551" r:id="rId2529"/>
    <hyperlink ref="R552" r:id="rId2530"/>
    <hyperlink ref="R553" r:id="rId2531"/>
    <hyperlink ref="R554" r:id="rId2532"/>
    <hyperlink ref="R555" r:id="rId2533"/>
    <hyperlink ref="R556" r:id="rId2534"/>
    <hyperlink ref="R557" r:id="rId2535"/>
    <hyperlink ref="R558" r:id="rId2536"/>
    <hyperlink ref="R559" r:id="rId2537"/>
    <hyperlink ref="R560" r:id="rId2538"/>
    <hyperlink ref="R561" r:id="rId2539"/>
    <hyperlink ref="R562" r:id="rId2540"/>
    <hyperlink ref="R563" r:id="rId2541"/>
    <hyperlink ref="R564" r:id="rId2542"/>
    <hyperlink ref="R565" r:id="rId2543"/>
    <hyperlink ref="R566" r:id="rId2544"/>
    <hyperlink ref="R567" r:id="rId2545"/>
    <hyperlink ref="R568" r:id="rId2546"/>
    <hyperlink ref="R569" r:id="rId2547"/>
    <hyperlink ref="R570" r:id="rId2548"/>
    <hyperlink ref="R571" r:id="rId2549"/>
    <hyperlink ref="R572" r:id="rId2550"/>
    <hyperlink ref="R573" r:id="rId2551"/>
    <hyperlink ref="R574" r:id="rId2552"/>
    <hyperlink ref="R575" r:id="rId2553"/>
    <hyperlink ref="R576" r:id="rId2554"/>
    <hyperlink ref="R577" r:id="rId2555"/>
    <hyperlink ref="S543" r:id="rId2556"/>
    <hyperlink ref="S544" r:id="rId2557"/>
    <hyperlink ref="S545" r:id="rId2558"/>
    <hyperlink ref="S546" r:id="rId2559"/>
    <hyperlink ref="S547" r:id="rId2560"/>
    <hyperlink ref="S548" r:id="rId2561"/>
    <hyperlink ref="S549" r:id="rId2562"/>
    <hyperlink ref="S550" r:id="rId2563"/>
    <hyperlink ref="S551" r:id="rId2564"/>
    <hyperlink ref="S552" r:id="rId2565"/>
    <hyperlink ref="S553" r:id="rId2566"/>
    <hyperlink ref="S554" r:id="rId2567"/>
    <hyperlink ref="S555" r:id="rId2568"/>
    <hyperlink ref="S556" r:id="rId2569"/>
    <hyperlink ref="S557" r:id="rId2570"/>
    <hyperlink ref="S558" r:id="rId2571"/>
    <hyperlink ref="S559" r:id="rId2572"/>
    <hyperlink ref="S560" r:id="rId2573"/>
    <hyperlink ref="S561" r:id="rId2574"/>
    <hyperlink ref="S562" r:id="rId2575"/>
    <hyperlink ref="S563" r:id="rId2576"/>
    <hyperlink ref="S564" r:id="rId2577"/>
    <hyperlink ref="S565" r:id="rId2578"/>
    <hyperlink ref="S566" r:id="rId2579"/>
    <hyperlink ref="S567" r:id="rId2580"/>
    <hyperlink ref="S568" r:id="rId2581"/>
    <hyperlink ref="S569" r:id="rId2582"/>
    <hyperlink ref="S570" r:id="rId2583"/>
    <hyperlink ref="S571" r:id="rId2584"/>
    <hyperlink ref="S572" r:id="rId2585"/>
    <hyperlink ref="S573" r:id="rId2586"/>
    <hyperlink ref="S574" r:id="rId2587"/>
    <hyperlink ref="S575" r:id="rId2588"/>
    <hyperlink ref="S576" r:id="rId2589"/>
    <hyperlink ref="S577" r:id="rId2590"/>
    <hyperlink ref="T543" r:id="rId2591"/>
    <hyperlink ref="T544" r:id="rId2592"/>
    <hyperlink ref="T545" r:id="rId2593"/>
    <hyperlink ref="T546" r:id="rId2594"/>
    <hyperlink ref="T547" r:id="rId2595"/>
    <hyperlink ref="T548" r:id="rId2596"/>
    <hyperlink ref="T549" r:id="rId2597"/>
    <hyperlink ref="T550" r:id="rId2598"/>
    <hyperlink ref="T551" r:id="rId2599"/>
    <hyperlink ref="T552" r:id="rId2600"/>
    <hyperlink ref="T553" r:id="rId2601"/>
    <hyperlink ref="T554" r:id="rId2602"/>
    <hyperlink ref="T555" r:id="rId2603"/>
    <hyperlink ref="T556" r:id="rId2604"/>
    <hyperlink ref="T557" r:id="rId2605"/>
    <hyperlink ref="T558" r:id="rId2606"/>
    <hyperlink ref="T559" r:id="rId2607"/>
    <hyperlink ref="T560" r:id="rId2608"/>
    <hyperlink ref="T561" r:id="rId2609"/>
    <hyperlink ref="T562" r:id="rId2610"/>
    <hyperlink ref="T563" r:id="rId2611"/>
    <hyperlink ref="T564" r:id="rId2612"/>
    <hyperlink ref="T565" r:id="rId2613"/>
    <hyperlink ref="T566" r:id="rId2614"/>
    <hyperlink ref="T567" r:id="rId2615"/>
    <hyperlink ref="T568" r:id="rId2616"/>
    <hyperlink ref="T569" r:id="rId2617"/>
    <hyperlink ref="T570" r:id="rId2618"/>
    <hyperlink ref="T571" r:id="rId2619"/>
    <hyperlink ref="T572" r:id="rId2620"/>
    <hyperlink ref="T573" r:id="rId2621"/>
    <hyperlink ref="T574" r:id="rId2622"/>
    <hyperlink ref="T575" r:id="rId2623"/>
    <hyperlink ref="T576" r:id="rId2624"/>
    <hyperlink ref="T577" r:id="rId2625"/>
    <hyperlink ref="K579" r:id="rId2626"/>
    <hyperlink ref="K580" r:id="rId2627"/>
    <hyperlink ref="K581" r:id="rId2628"/>
    <hyperlink ref="K582" r:id="rId2629"/>
    <hyperlink ref="K583" r:id="rId2630"/>
    <hyperlink ref="K584" r:id="rId2631"/>
    <hyperlink ref="K585" r:id="rId2632"/>
    <hyperlink ref="K586" r:id="rId2633"/>
    <hyperlink ref="K587" r:id="rId2634"/>
    <hyperlink ref="K588" r:id="rId2635"/>
    <hyperlink ref="K589" r:id="rId2636"/>
    <hyperlink ref="K590" r:id="rId2637"/>
    <hyperlink ref="K591" r:id="rId2638"/>
    <hyperlink ref="K592" r:id="rId2639"/>
    <hyperlink ref="K593" r:id="rId2640"/>
    <hyperlink ref="K594" r:id="rId2641"/>
    <hyperlink ref="K595" r:id="rId2642"/>
    <hyperlink ref="K596" r:id="rId2643"/>
    <hyperlink ref="K597" r:id="rId2644"/>
    <hyperlink ref="K598" r:id="rId2645"/>
    <hyperlink ref="K599" r:id="rId2646"/>
    <hyperlink ref="K600" r:id="rId2647"/>
    <hyperlink ref="K601" r:id="rId2648"/>
    <hyperlink ref="K602" r:id="rId2649"/>
    <hyperlink ref="K603" r:id="rId2650"/>
    <hyperlink ref="K604" r:id="rId2651"/>
    <hyperlink ref="K605" r:id="rId2652"/>
    <hyperlink ref="K606" r:id="rId2653"/>
    <hyperlink ref="K607" r:id="rId2654"/>
    <hyperlink ref="K608" r:id="rId2655"/>
    <hyperlink ref="K609" r:id="rId2656"/>
    <hyperlink ref="K610" r:id="rId2657"/>
    <hyperlink ref="K611" r:id="rId2658"/>
    <hyperlink ref="K612" r:id="rId2659"/>
    <hyperlink ref="K613" r:id="rId2660"/>
    <hyperlink ref="R579" r:id="rId2661"/>
    <hyperlink ref="R580" r:id="rId2662"/>
    <hyperlink ref="R581" r:id="rId2663"/>
    <hyperlink ref="R582" r:id="rId2664"/>
    <hyperlink ref="R583" r:id="rId2665"/>
    <hyperlink ref="R584" r:id="rId2666"/>
    <hyperlink ref="R585" r:id="rId2667"/>
    <hyperlink ref="R586" r:id="rId2668"/>
    <hyperlink ref="R587" r:id="rId2669"/>
    <hyperlink ref="R588" r:id="rId2670"/>
    <hyperlink ref="R589" r:id="rId2671"/>
    <hyperlink ref="R590" r:id="rId2672"/>
    <hyperlink ref="R591" r:id="rId2673"/>
    <hyperlink ref="R592" r:id="rId2674"/>
    <hyperlink ref="R593" r:id="rId2675"/>
    <hyperlink ref="R594" r:id="rId2676"/>
    <hyperlink ref="R595" r:id="rId2677"/>
    <hyperlink ref="R596" r:id="rId2678"/>
    <hyperlink ref="R597" r:id="rId2679"/>
    <hyperlink ref="R598" r:id="rId2680"/>
    <hyperlink ref="R599" r:id="rId2681"/>
    <hyperlink ref="R600" r:id="rId2682"/>
    <hyperlink ref="R601" r:id="rId2683"/>
    <hyperlink ref="R602" r:id="rId2684"/>
    <hyperlink ref="R603" r:id="rId2685"/>
    <hyperlink ref="R604" r:id="rId2686"/>
    <hyperlink ref="R605" r:id="rId2687"/>
    <hyperlink ref="R606" r:id="rId2688"/>
    <hyperlink ref="R607" r:id="rId2689"/>
    <hyperlink ref="R608" r:id="rId2690"/>
    <hyperlink ref="R609" r:id="rId2691"/>
    <hyperlink ref="R610" r:id="rId2692"/>
    <hyperlink ref="R611" r:id="rId2693"/>
    <hyperlink ref="R612" r:id="rId2694"/>
    <hyperlink ref="R613" r:id="rId2695"/>
    <hyperlink ref="S579" r:id="rId2696"/>
    <hyperlink ref="S580" r:id="rId2697"/>
    <hyperlink ref="S581" r:id="rId2698"/>
    <hyperlink ref="S582" r:id="rId2699"/>
    <hyperlink ref="S583" r:id="rId2700"/>
    <hyperlink ref="S584" r:id="rId2701"/>
    <hyperlink ref="S585" r:id="rId2702"/>
    <hyperlink ref="S586" r:id="rId2703"/>
    <hyperlink ref="S587" r:id="rId2704"/>
    <hyperlink ref="S588" r:id="rId2705"/>
    <hyperlink ref="S589" r:id="rId2706"/>
    <hyperlink ref="S590" r:id="rId2707"/>
    <hyperlink ref="S591" r:id="rId2708"/>
    <hyperlink ref="S592" r:id="rId2709"/>
    <hyperlink ref="S593" r:id="rId2710"/>
    <hyperlink ref="S594" r:id="rId2711"/>
    <hyperlink ref="S595" r:id="rId2712"/>
    <hyperlink ref="S596" r:id="rId2713"/>
    <hyperlink ref="S597" r:id="rId2714"/>
    <hyperlink ref="S598" r:id="rId2715"/>
    <hyperlink ref="S599" r:id="rId2716"/>
    <hyperlink ref="S600" r:id="rId2717"/>
    <hyperlink ref="S601" r:id="rId2718"/>
    <hyperlink ref="S602" r:id="rId2719"/>
    <hyperlink ref="S603" r:id="rId2720"/>
    <hyperlink ref="S604" r:id="rId2721"/>
    <hyperlink ref="S605" r:id="rId2722"/>
    <hyperlink ref="S606" r:id="rId2723"/>
    <hyperlink ref="S607" r:id="rId2724"/>
    <hyperlink ref="S608" r:id="rId2725"/>
    <hyperlink ref="S609" r:id="rId2726"/>
    <hyperlink ref="S610" r:id="rId2727"/>
    <hyperlink ref="S611" r:id="rId2728"/>
    <hyperlink ref="S612" r:id="rId2729"/>
    <hyperlink ref="S613" r:id="rId2730"/>
    <hyperlink ref="T579" r:id="rId2731"/>
    <hyperlink ref="T580" r:id="rId2732"/>
    <hyperlink ref="T581" r:id="rId2733"/>
    <hyperlink ref="T582" r:id="rId2734"/>
    <hyperlink ref="T583" r:id="rId2735"/>
    <hyperlink ref="T584" r:id="rId2736"/>
    <hyperlink ref="T585" r:id="rId2737"/>
    <hyperlink ref="T586" r:id="rId2738"/>
    <hyperlink ref="T587" r:id="rId2739"/>
    <hyperlink ref="T588" r:id="rId2740"/>
    <hyperlink ref="T589" r:id="rId2741"/>
    <hyperlink ref="T590" r:id="rId2742"/>
    <hyperlink ref="T591" r:id="rId2743"/>
    <hyperlink ref="T592" r:id="rId2744"/>
    <hyperlink ref="T593" r:id="rId2745"/>
    <hyperlink ref="T594" r:id="rId2746"/>
    <hyperlink ref="T595" r:id="rId2747"/>
    <hyperlink ref="T596" r:id="rId2748"/>
    <hyperlink ref="T597" r:id="rId2749"/>
    <hyperlink ref="T598" r:id="rId2750"/>
    <hyperlink ref="T599" r:id="rId2751"/>
    <hyperlink ref="T600" r:id="rId2752"/>
    <hyperlink ref="T601" r:id="rId2753"/>
    <hyperlink ref="T602" r:id="rId2754"/>
    <hyperlink ref="T603" r:id="rId2755"/>
    <hyperlink ref="T604" r:id="rId2756"/>
    <hyperlink ref="T605" r:id="rId2757"/>
    <hyperlink ref="T606" r:id="rId2758"/>
    <hyperlink ref="T607" r:id="rId2759"/>
    <hyperlink ref="T608" r:id="rId2760"/>
    <hyperlink ref="T609" r:id="rId2761"/>
    <hyperlink ref="T610" r:id="rId2762"/>
    <hyperlink ref="T611" r:id="rId2763"/>
    <hyperlink ref="T612" r:id="rId2764"/>
    <hyperlink ref="T613" r:id="rId2765"/>
    <hyperlink ref="K615" r:id="rId2766"/>
    <hyperlink ref="K616" r:id="rId2767"/>
    <hyperlink ref="K617" r:id="rId2768"/>
    <hyperlink ref="K618" r:id="rId2769"/>
    <hyperlink ref="K619" r:id="rId2770"/>
    <hyperlink ref="K620" r:id="rId2771"/>
    <hyperlink ref="K621" r:id="rId2772"/>
    <hyperlink ref="K622" r:id="rId2773"/>
    <hyperlink ref="K623" r:id="rId2774"/>
    <hyperlink ref="K624" r:id="rId2775"/>
    <hyperlink ref="K625" r:id="rId2776"/>
    <hyperlink ref="K626" r:id="rId2777"/>
    <hyperlink ref="K627" r:id="rId2778"/>
    <hyperlink ref="K628" r:id="rId2779"/>
    <hyperlink ref="K629" r:id="rId2780"/>
    <hyperlink ref="K630" r:id="rId2781"/>
    <hyperlink ref="K631" r:id="rId2782"/>
    <hyperlink ref="K632" r:id="rId2783"/>
    <hyperlink ref="K633" r:id="rId2784"/>
    <hyperlink ref="K634" r:id="rId2785"/>
    <hyperlink ref="K635" r:id="rId2786"/>
    <hyperlink ref="K636" r:id="rId2787"/>
    <hyperlink ref="K637" r:id="rId2788"/>
    <hyperlink ref="K638" r:id="rId2789"/>
    <hyperlink ref="K639" r:id="rId2790"/>
    <hyperlink ref="K640" r:id="rId2791"/>
    <hyperlink ref="K641" r:id="rId2792"/>
    <hyperlink ref="K642" r:id="rId2793"/>
    <hyperlink ref="K643" r:id="rId2794"/>
    <hyperlink ref="K644" r:id="rId2795"/>
    <hyperlink ref="K645" r:id="rId2796"/>
    <hyperlink ref="K646" r:id="rId2797"/>
    <hyperlink ref="K647" r:id="rId2798"/>
    <hyperlink ref="K648" r:id="rId2799"/>
    <hyperlink ref="K649" r:id="rId2800"/>
    <hyperlink ref="R615" r:id="rId2801"/>
    <hyperlink ref="R616" r:id="rId2802"/>
    <hyperlink ref="R617" r:id="rId2803"/>
    <hyperlink ref="R618" r:id="rId2804"/>
    <hyperlink ref="R619" r:id="rId2805"/>
    <hyperlink ref="R620" r:id="rId2806"/>
    <hyperlink ref="R621" r:id="rId2807"/>
    <hyperlink ref="R622" r:id="rId2808"/>
    <hyperlink ref="R623" r:id="rId2809"/>
    <hyperlink ref="R624" r:id="rId2810"/>
    <hyperlink ref="R625" r:id="rId2811"/>
    <hyperlink ref="R626" r:id="rId2812"/>
    <hyperlink ref="R627" r:id="rId2813"/>
    <hyperlink ref="R628" r:id="rId2814"/>
    <hyperlink ref="R629" r:id="rId2815"/>
    <hyperlink ref="R630" r:id="rId2816"/>
    <hyperlink ref="R631" r:id="rId2817"/>
    <hyperlink ref="R632" r:id="rId2818"/>
    <hyperlink ref="R633" r:id="rId2819"/>
    <hyperlink ref="R634" r:id="rId2820"/>
    <hyperlink ref="R635" r:id="rId2821"/>
    <hyperlink ref="R636" r:id="rId2822"/>
    <hyperlink ref="R637" r:id="rId2823"/>
    <hyperlink ref="R638" r:id="rId2824"/>
    <hyperlink ref="R639" r:id="rId2825"/>
    <hyperlink ref="R640" r:id="rId2826"/>
    <hyperlink ref="R641" r:id="rId2827"/>
    <hyperlink ref="R642" r:id="rId2828"/>
    <hyperlink ref="R643" r:id="rId2829"/>
    <hyperlink ref="R644" r:id="rId2830"/>
    <hyperlink ref="R645" r:id="rId2831"/>
    <hyperlink ref="R646" r:id="rId2832"/>
    <hyperlink ref="R647" r:id="rId2833"/>
    <hyperlink ref="R648" r:id="rId2834"/>
    <hyperlink ref="R649" r:id="rId2835"/>
    <hyperlink ref="S615" r:id="rId2836"/>
    <hyperlink ref="S616" r:id="rId2837"/>
    <hyperlink ref="S617" r:id="rId2838"/>
    <hyperlink ref="S618" r:id="rId2839"/>
    <hyperlink ref="S619" r:id="rId2840"/>
    <hyperlink ref="S620" r:id="rId2841"/>
    <hyperlink ref="S621" r:id="rId2842"/>
    <hyperlink ref="S622" r:id="rId2843"/>
    <hyperlink ref="S623" r:id="rId2844"/>
    <hyperlink ref="S624" r:id="rId2845"/>
    <hyperlink ref="S625" r:id="rId2846"/>
    <hyperlink ref="S626" r:id="rId2847"/>
    <hyperlink ref="S627" r:id="rId2848"/>
    <hyperlink ref="S628" r:id="rId2849"/>
    <hyperlink ref="S629" r:id="rId2850"/>
    <hyperlink ref="S630" r:id="rId2851"/>
    <hyperlink ref="S631" r:id="rId2852"/>
    <hyperlink ref="S632" r:id="rId2853"/>
    <hyperlink ref="S633" r:id="rId2854"/>
    <hyperlink ref="S634" r:id="rId2855"/>
    <hyperlink ref="S635" r:id="rId2856"/>
    <hyperlink ref="S636" r:id="rId2857"/>
    <hyperlink ref="S637" r:id="rId2858"/>
    <hyperlink ref="S638" r:id="rId2859"/>
    <hyperlink ref="S639" r:id="rId2860"/>
    <hyperlink ref="S640" r:id="rId2861"/>
    <hyperlink ref="S641" r:id="rId2862"/>
    <hyperlink ref="S642" r:id="rId2863"/>
    <hyperlink ref="S643" r:id="rId2864"/>
    <hyperlink ref="S644" r:id="rId2865"/>
    <hyperlink ref="S645" r:id="rId2866"/>
    <hyperlink ref="S646" r:id="rId2867"/>
    <hyperlink ref="S647" r:id="rId2868"/>
    <hyperlink ref="S648" r:id="rId2869"/>
    <hyperlink ref="S649" r:id="rId2870"/>
    <hyperlink ref="T615" r:id="rId2871"/>
    <hyperlink ref="T616" r:id="rId2872"/>
    <hyperlink ref="T617" r:id="rId2873"/>
    <hyperlink ref="T618" r:id="rId2874"/>
    <hyperlink ref="T619" r:id="rId2875"/>
    <hyperlink ref="T620" r:id="rId2876"/>
    <hyperlink ref="T621" r:id="rId2877"/>
    <hyperlink ref="T622" r:id="rId2878"/>
    <hyperlink ref="T623" r:id="rId2879"/>
    <hyperlink ref="T624" r:id="rId2880"/>
    <hyperlink ref="T625" r:id="rId2881"/>
    <hyperlink ref="T626" r:id="rId2882"/>
    <hyperlink ref="T627" r:id="rId2883"/>
    <hyperlink ref="T628" r:id="rId2884"/>
    <hyperlink ref="T629" r:id="rId2885"/>
    <hyperlink ref="T630" r:id="rId2886"/>
    <hyperlink ref="T631" r:id="rId2887"/>
    <hyperlink ref="T632" r:id="rId2888"/>
    <hyperlink ref="T633" r:id="rId2889"/>
    <hyperlink ref="T634" r:id="rId2890"/>
    <hyperlink ref="T635" r:id="rId2891"/>
    <hyperlink ref="T636" r:id="rId2892"/>
    <hyperlink ref="T637" r:id="rId2893"/>
    <hyperlink ref="T638" r:id="rId2894"/>
    <hyperlink ref="T639" r:id="rId2895"/>
    <hyperlink ref="T640" r:id="rId2896"/>
    <hyperlink ref="T641" r:id="rId2897"/>
    <hyperlink ref="T642" r:id="rId2898"/>
    <hyperlink ref="T643" r:id="rId2899"/>
    <hyperlink ref="T644" r:id="rId2900"/>
    <hyperlink ref="T645" r:id="rId2901"/>
    <hyperlink ref="T646" r:id="rId2902"/>
    <hyperlink ref="T647" r:id="rId2903"/>
    <hyperlink ref="T648" r:id="rId2904"/>
    <hyperlink ref="T649" r:id="rId2905"/>
    <hyperlink ref="K651" r:id="rId2906"/>
    <hyperlink ref="K652" r:id="rId2907"/>
    <hyperlink ref="K653" r:id="rId2908"/>
    <hyperlink ref="K654" r:id="rId2909"/>
    <hyperlink ref="K655" r:id="rId2910"/>
    <hyperlink ref="K656" r:id="rId2911"/>
    <hyperlink ref="K657" r:id="rId2912"/>
    <hyperlink ref="K658" r:id="rId2913"/>
    <hyperlink ref="K659" r:id="rId2914"/>
    <hyperlink ref="K660" r:id="rId2915"/>
    <hyperlink ref="K661" r:id="rId2916"/>
    <hyperlink ref="K662" r:id="rId2917"/>
    <hyperlink ref="K663" r:id="rId2918"/>
    <hyperlink ref="K664" r:id="rId2919"/>
    <hyperlink ref="K665" r:id="rId2920"/>
    <hyperlink ref="K666" r:id="rId2921"/>
    <hyperlink ref="K667" r:id="rId2922"/>
    <hyperlink ref="K668" r:id="rId2923"/>
    <hyperlink ref="K669" r:id="rId2924"/>
    <hyperlink ref="K670" r:id="rId2925"/>
    <hyperlink ref="K671" r:id="rId2926"/>
    <hyperlink ref="K672" r:id="rId2927"/>
    <hyperlink ref="K673" r:id="rId2928"/>
    <hyperlink ref="K674" r:id="rId2929"/>
    <hyperlink ref="K675" r:id="rId2930"/>
    <hyperlink ref="K676" r:id="rId2931"/>
    <hyperlink ref="K677" r:id="rId2932"/>
    <hyperlink ref="K678" r:id="rId2933"/>
    <hyperlink ref="K679" r:id="rId2934"/>
    <hyperlink ref="K680" r:id="rId2935"/>
    <hyperlink ref="K681" r:id="rId2936"/>
    <hyperlink ref="K682" r:id="rId2937"/>
    <hyperlink ref="K683" r:id="rId2938"/>
    <hyperlink ref="K684" r:id="rId2939"/>
    <hyperlink ref="K685" r:id="rId2940"/>
    <hyperlink ref="R651" r:id="rId2941"/>
    <hyperlink ref="R652" r:id="rId2942"/>
    <hyperlink ref="R653" r:id="rId2943"/>
    <hyperlink ref="R654" r:id="rId2944"/>
    <hyperlink ref="R655" r:id="rId2945"/>
    <hyperlink ref="R656" r:id="rId2946"/>
    <hyperlink ref="R657" r:id="rId2947"/>
    <hyperlink ref="R658" r:id="rId2948"/>
    <hyperlink ref="R659" r:id="rId2949"/>
    <hyperlink ref="R660" r:id="rId2950"/>
    <hyperlink ref="R661" r:id="rId2951"/>
    <hyperlink ref="R662" r:id="rId2952"/>
    <hyperlink ref="R663" r:id="rId2953"/>
    <hyperlink ref="R664" r:id="rId2954"/>
    <hyperlink ref="R665" r:id="rId2955"/>
    <hyperlink ref="R666" r:id="rId2956"/>
    <hyperlink ref="R667" r:id="rId2957"/>
    <hyperlink ref="R668" r:id="rId2958"/>
    <hyperlink ref="R669" r:id="rId2959"/>
    <hyperlink ref="R670" r:id="rId2960"/>
    <hyperlink ref="R671" r:id="rId2961"/>
    <hyperlink ref="R672" r:id="rId2962"/>
    <hyperlink ref="R673" r:id="rId2963"/>
    <hyperlink ref="R674" r:id="rId2964"/>
    <hyperlink ref="R675" r:id="rId2965"/>
    <hyperlink ref="R676" r:id="rId2966"/>
    <hyperlink ref="R677" r:id="rId2967"/>
    <hyperlink ref="R678" r:id="rId2968"/>
    <hyperlink ref="R679" r:id="rId2969"/>
    <hyperlink ref="R680" r:id="rId2970"/>
    <hyperlink ref="R681" r:id="rId2971"/>
    <hyperlink ref="R682" r:id="rId2972"/>
    <hyperlink ref="R683" r:id="rId2973"/>
    <hyperlink ref="R684" r:id="rId2974"/>
    <hyperlink ref="R685" r:id="rId2975"/>
    <hyperlink ref="S651" r:id="rId2976"/>
    <hyperlink ref="S652" r:id="rId2977"/>
    <hyperlink ref="S653" r:id="rId2978"/>
    <hyperlink ref="S654" r:id="rId2979"/>
    <hyperlink ref="S655" r:id="rId2980"/>
    <hyperlink ref="S656" r:id="rId2981"/>
    <hyperlink ref="S657" r:id="rId2982"/>
    <hyperlink ref="S658" r:id="rId2983"/>
    <hyperlink ref="S659" r:id="rId2984"/>
    <hyperlink ref="S660" r:id="rId2985"/>
    <hyperlink ref="S661" r:id="rId2986"/>
    <hyperlink ref="S662" r:id="rId2987"/>
    <hyperlink ref="S663" r:id="rId2988"/>
    <hyperlink ref="S664" r:id="rId2989"/>
    <hyperlink ref="S665" r:id="rId2990"/>
    <hyperlink ref="S666" r:id="rId2991"/>
    <hyperlink ref="S667" r:id="rId2992"/>
    <hyperlink ref="S668" r:id="rId2993"/>
    <hyperlink ref="S669" r:id="rId2994"/>
    <hyperlink ref="S670" r:id="rId2995"/>
    <hyperlink ref="S671" r:id="rId2996"/>
    <hyperlink ref="S672" r:id="rId2997"/>
    <hyperlink ref="S673" r:id="rId2998"/>
    <hyperlink ref="S674" r:id="rId2999"/>
    <hyperlink ref="S675" r:id="rId3000"/>
    <hyperlink ref="S676" r:id="rId3001"/>
    <hyperlink ref="S677" r:id="rId3002"/>
    <hyperlink ref="S678" r:id="rId3003"/>
    <hyperlink ref="S679" r:id="rId3004"/>
    <hyperlink ref="S680" r:id="rId3005"/>
    <hyperlink ref="S681" r:id="rId3006"/>
    <hyperlink ref="S682" r:id="rId3007"/>
    <hyperlink ref="S683" r:id="rId3008"/>
    <hyperlink ref="S684" r:id="rId3009"/>
    <hyperlink ref="S685" r:id="rId3010"/>
    <hyperlink ref="T651" r:id="rId3011"/>
    <hyperlink ref="T652" r:id="rId3012"/>
    <hyperlink ref="T653" r:id="rId3013"/>
    <hyperlink ref="T654" r:id="rId3014"/>
    <hyperlink ref="T655" r:id="rId3015"/>
    <hyperlink ref="T656" r:id="rId3016"/>
    <hyperlink ref="T657" r:id="rId3017"/>
    <hyperlink ref="T658" r:id="rId3018"/>
    <hyperlink ref="T659" r:id="rId3019"/>
    <hyperlink ref="T660" r:id="rId3020"/>
    <hyperlink ref="T661" r:id="rId3021"/>
    <hyperlink ref="T662" r:id="rId3022"/>
    <hyperlink ref="T663" r:id="rId3023"/>
    <hyperlink ref="T664" r:id="rId3024"/>
    <hyperlink ref="T665" r:id="rId3025"/>
    <hyperlink ref="T666" r:id="rId3026"/>
    <hyperlink ref="T667" r:id="rId3027"/>
    <hyperlink ref="T668" r:id="rId3028"/>
    <hyperlink ref="T669" r:id="rId3029"/>
    <hyperlink ref="T670" r:id="rId3030"/>
    <hyperlink ref="T671" r:id="rId3031"/>
    <hyperlink ref="T672" r:id="rId3032"/>
    <hyperlink ref="T673" r:id="rId3033"/>
    <hyperlink ref="T674" r:id="rId3034"/>
    <hyperlink ref="T675" r:id="rId3035"/>
    <hyperlink ref="T676" r:id="rId3036"/>
    <hyperlink ref="T677" r:id="rId3037"/>
    <hyperlink ref="T678" r:id="rId3038"/>
    <hyperlink ref="T679" r:id="rId3039"/>
    <hyperlink ref="T680" r:id="rId3040"/>
    <hyperlink ref="T681" r:id="rId3041"/>
    <hyperlink ref="T682" r:id="rId3042"/>
    <hyperlink ref="T683" r:id="rId3043"/>
    <hyperlink ref="T684" r:id="rId3044"/>
    <hyperlink ref="T685" r:id="rId3045"/>
    <hyperlink ref="K687" r:id="rId3046"/>
    <hyperlink ref="K688" r:id="rId3047"/>
    <hyperlink ref="K689" r:id="rId3048"/>
    <hyperlink ref="K690" r:id="rId3049"/>
    <hyperlink ref="K691" r:id="rId3050"/>
    <hyperlink ref="K692" r:id="rId3051"/>
    <hyperlink ref="K693" r:id="rId3052"/>
    <hyperlink ref="K694" r:id="rId3053"/>
    <hyperlink ref="K695" r:id="rId3054"/>
    <hyperlink ref="K696" r:id="rId3055"/>
    <hyperlink ref="K697" r:id="rId3056"/>
    <hyperlink ref="K698" r:id="rId3057"/>
    <hyperlink ref="K699" r:id="rId3058"/>
    <hyperlink ref="K700" r:id="rId3059"/>
    <hyperlink ref="K701" r:id="rId3060"/>
    <hyperlink ref="K702" r:id="rId3061"/>
    <hyperlink ref="K703" r:id="rId3062"/>
    <hyperlink ref="K704" r:id="rId3063"/>
    <hyperlink ref="K705" r:id="rId3064"/>
    <hyperlink ref="K706" r:id="rId3065"/>
    <hyperlink ref="K707" r:id="rId3066"/>
    <hyperlink ref="K708" r:id="rId3067"/>
    <hyperlink ref="K709" r:id="rId3068"/>
    <hyperlink ref="K710" r:id="rId3069"/>
    <hyperlink ref="K711" r:id="rId3070"/>
    <hyperlink ref="K712" r:id="rId3071"/>
    <hyperlink ref="K713" r:id="rId3072"/>
    <hyperlink ref="K714" r:id="rId3073"/>
    <hyperlink ref="K715" r:id="rId3074"/>
    <hyperlink ref="K716" r:id="rId3075"/>
    <hyperlink ref="K717" r:id="rId3076"/>
    <hyperlink ref="K718" r:id="rId3077"/>
    <hyperlink ref="K719" r:id="rId3078"/>
    <hyperlink ref="K720" r:id="rId3079"/>
    <hyperlink ref="K721" r:id="rId3080"/>
    <hyperlink ref="R687" r:id="rId3081"/>
    <hyperlink ref="R688" r:id="rId3082"/>
    <hyperlink ref="R689" r:id="rId3083"/>
    <hyperlink ref="R690" r:id="rId3084"/>
    <hyperlink ref="R691" r:id="rId3085"/>
    <hyperlink ref="R692" r:id="rId3086"/>
    <hyperlink ref="R693" r:id="rId3087"/>
    <hyperlink ref="R694" r:id="rId3088"/>
    <hyperlink ref="R695" r:id="rId3089"/>
    <hyperlink ref="R696" r:id="rId3090"/>
    <hyperlink ref="R697" r:id="rId3091"/>
    <hyperlink ref="R698" r:id="rId3092"/>
    <hyperlink ref="R699" r:id="rId3093"/>
    <hyperlink ref="R700" r:id="rId3094"/>
    <hyperlink ref="R701" r:id="rId3095"/>
    <hyperlink ref="R702" r:id="rId3096"/>
    <hyperlink ref="R703" r:id="rId3097"/>
    <hyperlink ref="R704" r:id="rId3098"/>
    <hyperlink ref="R705" r:id="rId3099"/>
    <hyperlink ref="R706" r:id="rId3100"/>
    <hyperlink ref="R707" r:id="rId3101"/>
    <hyperlink ref="R708" r:id="rId3102"/>
    <hyperlink ref="R709" r:id="rId3103"/>
    <hyperlink ref="R710" r:id="rId3104"/>
    <hyperlink ref="R711" r:id="rId3105"/>
    <hyperlink ref="R712" r:id="rId3106"/>
    <hyperlink ref="R713" r:id="rId3107"/>
    <hyperlink ref="R714" r:id="rId3108"/>
    <hyperlink ref="R715" r:id="rId3109"/>
    <hyperlink ref="R716" r:id="rId3110"/>
    <hyperlink ref="R717" r:id="rId3111"/>
    <hyperlink ref="R718" r:id="rId3112"/>
    <hyperlink ref="R719" r:id="rId3113"/>
    <hyperlink ref="R720" r:id="rId3114"/>
    <hyperlink ref="R721" r:id="rId3115"/>
    <hyperlink ref="S687" r:id="rId3116"/>
    <hyperlink ref="S688" r:id="rId3117"/>
    <hyperlink ref="S689" r:id="rId3118"/>
    <hyperlink ref="S690" r:id="rId3119"/>
    <hyperlink ref="S691" r:id="rId3120"/>
    <hyperlink ref="S692" r:id="rId3121"/>
    <hyperlink ref="S693" r:id="rId3122"/>
    <hyperlink ref="S694" r:id="rId3123"/>
    <hyperlink ref="S695" r:id="rId3124"/>
    <hyperlink ref="S696" r:id="rId3125"/>
    <hyperlink ref="S697" r:id="rId3126"/>
    <hyperlink ref="S698" r:id="rId3127"/>
    <hyperlink ref="S699" r:id="rId3128"/>
    <hyperlink ref="S700" r:id="rId3129"/>
    <hyperlink ref="S701" r:id="rId3130"/>
    <hyperlink ref="S702" r:id="rId3131"/>
    <hyperlink ref="S703" r:id="rId3132"/>
    <hyperlink ref="S704" r:id="rId3133"/>
    <hyperlink ref="S705" r:id="rId3134"/>
    <hyperlink ref="S706" r:id="rId3135"/>
    <hyperlink ref="S707" r:id="rId3136"/>
    <hyperlink ref="S708" r:id="rId3137"/>
    <hyperlink ref="S709" r:id="rId3138"/>
    <hyperlink ref="S710" r:id="rId3139"/>
    <hyperlink ref="S711" r:id="rId3140"/>
    <hyperlink ref="S712" r:id="rId3141"/>
    <hyperlink ref="S713" r:id="rId3142"/>
    <hyperlink ref="S714" r:id="rId3143"/>
    <hyperlink ref="S715" r:id="rId3144"/>
    <hyperlink ref="S716" r:id="rId3145"/>
    <hyperlink ref="S717" r:id="rId3146"/>
    <hyperlink ref="S718" r:id="rId3147"/>
    <hyperlink ref="S719" r:id="rId3148"/>
    <hyperlink ref="S720" r:id="rId3149"/>
    <hyperlink ref="S721" r:id="rId3150"/>
    <hyperlink ref="T687" r:id="rId3151"/>
    <hyperlink ref="T688" r:id="rId3152"/>
    <hyperlink ref="T689" r:id="rId3153"/>
    <hyperlink ref="T690" r:id="rId3154"/>
    <hyperlink ref="T691" r:id="rId3155"/>
    <hyperlink ref="T692" r:id="rId3156"/>
    <hyperlink ref="T693" r:id="rId3157"/>
    <hyperlink ref="T694" r:id="rId3158"/>
    <hyperlink ref="T695" r:id="rId3159"/>
    <hyperlink ref="T696" r:id="rId3160"/>
    <hyperlink ref="T697" r:id="rId3161"/>
    <hyperlink ref="T698" r:id="rId3162"/>
    <hyperlink ref="T699" r:id="rId3163"/>
    <hyperlink ref="T700" r:id="rId3164"/>
    <hyperlink ref="T701" r:id="rId3165"/>
    <hyperlink ref="T702" r:id="rId3166"/>
    <hyperlink ref="T703" r:id="rId3167"/>
    <hyperlink ref="T704" r:id="rId3168"/>
    <hyperlink ref="T705" r:id="rId3169"/>
    <hyperlink ref="T706" r:id="rId3170"/>
    <hyperlink ref="T707" r:id="rId3171"/>
    <hyperlink ref="T708" r:id="rId3172"/>
    <hyperlink ref="T709" r:id="rId3173"/>
    <hyperlink ref="T710" r:id="rId3174"/>
    <hyperlink ref="T711" r:id="rId3175"/>
    <hyperlink ref="T712" r:id="rId3176"/>
    <hyperlink ref="T713" r:id="rId3177"/>
    <hyperlink ref="T714" r:id="rId3178"/>
    <hyperlink ref="T715" r:id="rId3179"/>
    <hyperlink ref="T716" r:id="rId3180"/>
    <hyperlink ref="T717" r:id="rId3181"/>
    <hyperlink ref="T718" r:id="rId3182"/>
    <hyperlink ref="T719" r:id="rId3183"/>
    <hyperlink ref="T720" r:id="rId3184"/>
    <hyperlink ref="T721" r:id="rId3185"/>
    <hyperlink ref="K723" r:id="rId3186"/>
    <hyperlink ref="K724" r:id="rId3187"/>
    <hyperlink ref="K725" r:id="rId3188"/>
    <hyperlink ref="K726" r:id="rId3189"/>
    <hyperlink ref="K727" r:id="rId3190"/>
    <hyperlink ref="K728" r:id="rId3191"/>
    <hyperlink ref="K729" r:id="rId3192"/>
    <hyperlink ref="K730" r:id="rId3193"/>
    <hyperlink ref="K731" r:id="rId3194"/>
    <hyperlink ref="K732" r:id="rId3195"/>
    <hyperlink ref="K733" r:id="rId3196"/>
    <hyperlink ref="K734" r:id="rId3197"/>
    <hyperlink ref="K735" r:id="rId3198"/>
    <hyperlink ref="K736" r:id="rId3199"/>
    <hyperlink ref="K737" r:id="rId3200"/>
    <hyperlink ref="K738" r:id="rId3201"/>
    <hyperlink ref="K739" r:id="rId3202"/>
    <hyperlink ref="K740" r:id="rId3203"/>
    <hyperlink ref="K741" r:id="rId3204"/>
    <hyperlink ref="K742" r:id="rId3205"/>
    <hyperlink ref="K743" r:id="rId3206"/>
    <hyperlink ref="K744" r:id="rId3207"/>
    <hyperlink ref="K745" r:id="rId3208"/>
    <hyperlink ref="K746" r:id="rId3209"/>
    <hyperlink ref="K747" r:id="rId3210"/>
    <hyperlink ref="K748" r:id="rId3211"/>
    <hyperlink ref="K749" r:id="rId3212"/>
    <hyperlink ref="K750" r:id="rId3213"/>
    <hyperlink ref="K751" r:id="rId3214"/>
    <hyperlink ref="K752" r:id="rId3215"/>
    <hyperlink ref="K753" r:id="rId3216"/>
    <hyperlink ref="K754" r:id="rId3217"/>
    <hyperlink ref="K755" r:id="rId3218"/>
    <hyperlink ref="K756" r:id="rId3219"/>
    <hyperlink ref="K757" r:id="rId3220"/>
    <hyperlink ref="R723" r:id="rId3221"/>
    <hyperlink ref="R724" r:id="rId3222"/>
    <hyperlink ref="R725" r:id="rId3223"/>
    <hyperlink ref="R726" r:id="rId3224"/>
    <hyperlink ref="R727" r:id="rId3225"/>
    <hyperlink ref="R728" r:id="rId3226"/>
    <hyperlink ref="R729" r:id="rId3227"/>
    <hyperlink ref="R730" r:id="rId3228"/>
    <hyperlink ref="R731" r:id="rId3229"/>
    <hyperlink ref="R732" r:id="rId3230"/>
    <hyperlink ref="R733" r:id="rId3231"/>
    <hyperlink ref="R734" r:id="rId3232"/>
    <hyperlink ref="R735" r:id="rId3233"/>
    <hyperlink ref="R736" r:id="rId3234"/>
    <hyperlink ref="R737" r:id="rId3235"/>
    <hyperlink ref="R738" r:id="rId3236"/>
    <hyperlink ref="R739" r:id="rId3237"/>
    <hyperlink ref="R740" r:id="rId3238"/>
    <hyperlink ref="R741" r:id="rId3239"/>
    <hyperlink ref="R742" r:id="rId3240"/>
    <hyperlink ref="R743" r:id="rId3241"/>
    <hyperlink ref="R744" r:id="rId3242"/>
    <hyperlink ref="R745" r:id="rId3243"/>
    <hyperlink ref="R746" r:id="rId3244"/>
    <hyperlink ref="R747" r:id="rId3245"/>
    <hyperlink ref="R748" r:id="rId3246"/>
    <hyperlink ref="R749" r:id="rId3247"/>
    <hyperlink ref="R750" r:id="rId3248"/>
    <hyperlink ref="R751" r:id="rId3249"/>
    <hyperlink ref="R752" r:id="rId3250"/>
    <hyperlink ref="R753" r:id="rId3251"/>
    <hyperlink ref="R754" r:id="rId3252"/>
    <hyperlink ref="R755" r:id="rId3253"/>
    <hyperlink ref="R756" r:id="rId3254"/>
    <hyperlink ref="R757" r:id="rId3255"/>
    <hyperlink ref="S723" r:id="rId3256"/>
    <hyperlink ref="S724" r:id="rId3257"/>
    <hyperlink ref="S725" r:id="rId3258"/>
    <hyperlink ref="S726" r:id="rId3259"/>
    <hyperlink ref="S727" r:id="rId3260"/>
    <hyperlink ref="S728" r:id="rId3261"/>
    <hyperlink ref="S729" r:id="rId3262"/>
    <hyperlink ref="S730" r:id="rId3263"/>
    <hyperlink ref="S731" r:id="rId3264"/>
    <hyperlink ref="S732" r:id="rId3265"/>
    <hyperlink ref="S733" r:id="rId3266"/>
    <hyperlink ref="S734" r:id="rId3267"/>
    <hyperlink ref="S735" r:id="rId3268"/>
    <hyperlink ref="S736" r:id="rId3269"/>
    <hyperlink ref="S737" r:id="rId3270"/>
    <hyperlink ref="S738" r:id="rId3271"/>
    <hyperlink ref="S739" r:id="rId3272"/>
    <hyperlink ref="S740" r:id="rId3273"/>
    <hyperlink ref="S741" r:id="rId3274"/>
    <hyperlink ref="S742" r:id="rId3275"/>
    <hyperlink ref="S743" r:id="rId3276"/>
    <hyperlink ref="S744" r:id="rId3277"/>
    <hyperlink ref="S745" r:id="rId3278"/>
    <hyperlink ref="S746" r:id="rId3279"/>
    <hyperlink ref="S747" r:id="rId3280"/>
    <hyperlink ref="S748" r:id="rId3281"/>
    <hyperlink ref="S749" r:id="rId3282"/>
    <hyperlink ref="S750" r:id="rId3283"/>
    <hyperlink ref="S751" r:id="rId3284"/>
    <hyperlink ref="S752" r:id="rId3285"/>
    <hyperlink ref="S753" r:id="rId3286"/>
    <hyperlink ref="S754" r:id="rId3287"/>
    <hyperlink ref="S755" r:id="rId3288"/>
    <hyperlink ref="S756" r:id="rId3289"/>
    <hyperlink ref="S757" r:id="rId3290"/>
    <hyperlink ref="T723" r:id="rId3291"/>
    <hyperlink ref="T724" r:id="rId3292"/>
    <hyperlink ref="T725" r:id="rId3293"/>
    <hyperlink ref="T726" r:id="rId3294"/>
    <hyperlink ref="T727" r:id="rId3295"/>
    <hyperlink ref="T728" r:id="rId3296"/>
    <hyperlink ref="T729" r:id="rId3297"/>
    <hyperlink ref="T730" r:id="rId3298"/>
    <hyperlink ref="T731" r:id="rId3299"/>
    <hyperlink ref="T732" r:id="rId3300"/>
    <hyperlink ref="T733" r:id="rId3301"/>
    <hyperlink ref="T734" r:id="rId3302"/>
    <hyperlink ref="T735" r:id="rId3303"/>
    <hyperlink ref="T736" r:id="rId3304"/>
    <hyperlink ref="T737" r:id="rId3305"/>
    <hyperlink ref="T738" r:id="rId3306"/>
    <hyperlink ref="T739" r:id="rId3307"/>
    <hyperlink ref="T740" r:id="rId3308"/>
    <hyperlink ref="T741" r:id="rId3309"/>
    <hyperlink ref="T742" r:id="rId3310"/>
    <hyperlink ref="T743" r:id="rId3311"/>
    <hyperlink ref="T744" r:id="rId3312"/>
    <hyperlink ref="T745" r:id="rId3313"/>
    <hyperlink ref="T746" r:id="rId3314"/>
    <hyperlink ref="T747" r:id="rId3315"/>
    <hyperlink ref="T748" r:id="rId3316"/>
    <hyperlink ref="T749" r:id="rId3317"/>
    <hyperlink ref="T750" r:id="rId3318"/>
    <hyperlink ref="T751" r:id="rId3319"/>
    <hyperlink ref="T752" r:id="rId3320"/>
    <hyperlink ref="T753" r:id="rId3321"/>
    <hyperlink ref="T754" r:id="rId3322"/>
    <hyperlink ref="T755" r:id="rId3323"/>
    <hyperlink ref="T756" r:id="rId3324"/>
    <hyperlink ref="T757" r:id="rId3325"/>
    <hyperlink ref="K759" r:id="rId3326"/>
    <hyperlink ref="K760" r:id="rId3327"/>
    <hyperlink ref="K761" r:id="rId3328"/>
    <hyperlink ref="K762" r:id="rId3329"/>
    <hyperlink ref="K763" r:id="rId3330"/>
    <hyperlink ref="K764" r:id="rId3331"/>
    <hyperlink ref="K765" r:id="rId3332"/>
    <hyperlink ref="K766" r:id="rId3333"/>
    <hyperlink ref="K767" r:id="rId3334"/>
    <hyperlink ref="K768" r:id="rId3335"/>
    <hyperlink ref="K769" r:id="rId3336"/>
    <hyperlink ref="K770" r:id="rId3337"/>
    <hyperlink ref="K771" r:id="rId3338"/>
    <hyperlink ref="K772" r:id="rId3339"/>
    <hyperlink ref="K773" r:id="rId3340"/>
    <hyperlink ref="K774" r:id="rId3341"/>
    <hyperlink ref="K775" r:id="rId3342"/>
    <hyperlink ref="K776" r:id="rId3343"/>
    <hyperlink ref="K777" r:id="rId3344"/>
    <hyperlink ref="K778" r:id="rId3345"/>
    <hyperlink ref="K779" r:id="rId3346"/>
    <hyperlink ref="K780" r:id="rId3347"/>
    <hyperlink ref="K781" r:id="rId3348"/>
    <hyperlink ref="K782" r:id="rId3349"/>
    <hyperlink ref="K783" r:id="rId3350"/>
    <hyperlink ref="K784" r:id="rId3351"/>
    <hyperlink ref="K785" r:id="rId3352"/>
    <hyperlink ref="K786" r:id="rId3353"/>
    <hyperlink ref="K787" r:id="rId3354"/>
    <hyperlink ref="K788" r:id="rId3355"/>
    <hyperlink ref="K789" r:id="rId3356"/>
    <hyperlink ref="K790" r:id="rId3357"/>
    <hyperlink ref="K791" r:id="rId3358"/>
    <hyperlink ref="K792" r:id="rId3359"/>
    <hyperlink ref="K793" r:id="rId3360"/>
    <hyperlink ref="R759" r:id="rId3361"/>
    <hyperlink ref="R760" r:id="rId3362"/>
    <hyperlink ref="R761" r:id="rId3363"/>
    <hyperlink ref="R762" r:id="rId3364"/>
    <hyperlink ref="R763" r:id="rId3365"/>
    <hyperlink ref="R764" r:id="rId3366"/>
    <hyperlink ref="R765" r:id="rId3367"/>
    <hyperlink ref="R766" r:id="rId3368"/>
    <hyperlink ref="R767" r:id="rId3369"/>
    <hyperlink ref="R768" r:id="rId3370"/>
    <hyperlink ref="R769" r:id="rId3371"/>
    <hyperlink ref="R770" r:id="rId3372"/>
    <hyperlink ref="R771" r:id="rId3373"/>
    <hyperlink ref="R772" r:id="rId3374"/>
    <hyperlink ref="R773" r:id="rId3375"/>
    <hyperlink ref="R774" r:id="rId3376"/>
    <hyperlink ref="R775" r:id="rId3377"/>
    <hyperlink ref="R776" r:id="rId3378"/>
    <hyperlink ref="R777" r:id="rId3379"/>
    <hyperlink ref="R778" r:id="rId3380"/>
    <hyperlink ref="R779" r:id="rId3381"/>
    <hyperlink ref="R780" r:id="rId3382"/>
    <hyperlink ref="R781" r:id="rId3383"/>
    <hyperlink ref="R782" r:id="rId3384"/>
    <hyperlink ref="R783" r:id="rId3385"/>
    <hyperlink ref="R784" r:id="rId3386"/>
    <hyperlink ref="R785" r:id="rId3387"/>
    <hyperlink ref="R786" r:id="rId3388"/>
    <hyperlink ref="R787" r:id="rId3389"/>
    <hyperlink ref="R788" r:id="rId3390"/>
    <hyperlink ref="R789" r:id="rId3391"/>
    <hyperlink ref="R790" r:id="rId3392"/>
    <hyperlink ref="R791" r:id="rId3393"/>
    <hyperlink ref="R792" r:id="rId3394"/>
    <hyperlink ref="R793" r:id="rId3395"/>
    <hyperlink ref="S759" r:id="rId3396"/>
    <hyperlink ref="S760" r:id="rId3397"/>
    <hyperlink ref="S761" r:id="rId3398"/>
    <hyperlink ref="S762" r:id="rId3399"/>
    <hyperlink ref="S763" r:id="rId3400"/>
    <hyperlink ref="S764" r:id="rId3401"/>
    <hyperlink ref="S765" r:id="rId3402"/>
    <hyperlink ref="S766" r:id="rId3403"/>
    <hyperlink ref="S767" r:id="rId3404"/>
    <hyperlink ref="S768" r:id="rId3405"/>
    <hyperlink ref="S769" r:id="rId3406"/>
    <hyperlink ref="S770" r:id="rId3407"/>
    <hyperlink ref="S771" r:id="rId3408"/>
    <hyperlink ref="S772" r:id="rId3409"/>
    <hyperlink ref="S773" r:id="rId3410"/>
    <hyperlink ref="S774" r:id="rId3411"/>
    <hyperlink ref="S775" r:id="rId3412"/>
    <hyperlink ref="S776" r:id="rId3413"/>
    <hyperlink ref="S777" r:id="rId3414"/>
    <hyperlink ref="S778" r:id="rId3415"/>
    <hyperlink ref="S779" r:id="rId3416"/>
    <hyperlink ref="S780" r:id="rId3417"/>
    <hyperlink ref="S781" r:id="rId3418"/>
    <hyperlink ref="S782" r:id="rId3419"/>
    <hyperlink ref="S783" r:id="rId3420"/>
    <hyperlink ref="S784" r:id="rId3421"/>
    <hyperlink ref="S785" r:id="rId3422"/>
    <hyperlink ref="S786" r:id="rId3423"/>
    <hyperlink ref="S787" r:id="rId3424"/>
    <hyperlink ref="S788" r:id="rId3425"/>
    <hyperlink ref="S789" r:id="rId3426"/>
    <hyperlink ref="S790" r:id="rId3427"/>
    <hyperlink ref="S791" r:id="rId3428"/>
    <hyperlink ref="S792" r:id="rId3429"/>
    <hyperlink ref="S793" r:id="rId3430"/>
    <hyperlink ref="T759" r:id="rId3431"/>
    <hyperlink ref="T760" r:id="rId3432"/>
    <hyperlink ref="T761" r:id="rId3433"/>
    <hyperlink ref="T762" r:id="rId3434"/>
    <hyperlink ref="T763" r:id="rId3435"/>
    <hyperlink ref="T764" r:id="rId3436"/>
    <hyperlink ref="T765" r:id="rId3437"/>
    <hyperlink ref="T766" r:id="rId3438"/>
    <hyperlink ref="T767" r:id="rId3439"/>
    <hyperlink ref="T768" r:id="rId3440"/>
    <hyperlink ref="T769" r:id="rId3441"/>
    <hyperlink ref="T770" r:id="rId3442"/>
    <hyperlink ref="T771" r:id="rId3443"/>
    <hyperlink ref="T772" r:id="rId3444"/>
    <hyperlink ref="T773" r:id="rId3445"/>
    <hyperlink ref="T774" r:id="rId3446"/>
    <hyperlink ref="T775" r:id="rId3447"/>
    <hyperlink ref="T776" r:id="rId3448"/>
    <hyperlink ref="T777" r:id="rId3449"/>
    <hyperlink ref="T778" r:id="rId3450"/>
    <hyperlink ref="T779" r:id="rId3451"/>
    <hyperlink ref="T780" r:id="rId3452"/>
    <hyperlink ref="T781" r:id="rId3453"/>
    <hyperlink ref="T782" r:id="rId3454"/>
    <hyperlink ref="T783" r:id="rId3455"/>
    <hyperlink ref="T784" r:id="rId3456"/>
    <hyperlink ref="T785" r:id="rId3457"/>
    <hyperlink ref="T786" r:id="rId3458"/>
    <hyperlink ref="T787" r:id="rId3459"/>
    <hyperlink ref="T788" r:id="rId3460"/>
    <hyperlink ref="T789" r:id="rId3461"/>
    <hyperlink ref="T790" r:id="rId3462"/>
    <hyperlink ref="T791" r:id="rId3463"/>
    <hyperlink ref="T792" r:id="rId3464"/>
    <hyperlink ref="T793" r:id="rId3465"/>
    <hyperlink ref="K795" r:id="rId3466"/>
    <hyperlink ref="K796" r:id="rId3467"/>
    <hyperlink ref="K797" r:id="rId3468"/>
    <hyperlink ref="K798" r:id="rId3469"/>
    <hyperlink ref="K799" r:id="rId3470"/>
    <hyperlink ref="K800" r:id="rId3471"/>
    <hyperlink ref="K801" r:id="rId3472"/>
    <hyperlink ref="K802" r:id="rId3473"/>
    <hyperlink ref="K803" r:id="rId3474"/>
    <hyperlink ref="K804" r:id="rId3475"/>
    <hyperlink ref="K805" r:id="rId3476"/>
    <hyperlink ref="K806" r:id="rId3477"/>
    <hyperlink ref="K807" r:id="rId3478"/>
    <hyperlink ref="K808" r:id="rId3479"/>
    <hyperlink ref="K809" r:id="rId3480"/>
    <hyperlink ref="K810" r:id="rId3481"/>
    <hyperlink ref="K811" r:id="rId3482"/>
    <hyperlink ref="K812" r:id="rId3483"/>
    <hyperlink ref="K813" r:id="rId3484"/>
    <hyperlink ref="K814" r:id="rId3485"/>
    <hyperlink ref="K815" r:id="rId3486"/>
    <hyperlink ref="K816" r:id="rId3487"/>
    <hyperlink ref="K817" r:id="rId3488"/>
    <hyperlink ref="K818" r:id="rId3489"/>
    <hyperlink ref="K819" r:id="rId3490"/>
    <hyperlink ref="K820" r:id="rId3491"/>
    <hyperlink ref="K821" r:id="rId3492"/>
    <hyperlink ref="K822" r:id="rId3493"/>
    <hyperlink ref="K823" r:id="rId3494"/>
    <hyperlink ref="K824" r:id="rId3495"/>
    <hyperlink ref="K825" r:id="rId3496"/>
    <hyperlink ref="K826" r:id="rId3497"/>
    <hyperlink ref="K827" r:id="rId3498"/>
    <hyperlink ref="K828" r:id="rId3499"/>
    <hyperlink ref="K829" r:id="rId3500"/>
    <hyperlink ref="R795" r:id="rId3501"/>
    <hyperlink ref="R796" r:id="rId3502"/>
    <hyperlink ref="R797" r:id="rId3503"/>
    <hyperlink ref="R798" r:id="rId3504"/>
    <hyperlink ref="R799" r:id="rId3505"/>
    <hyperlink ref="R800" r:id="rId3506"/>
    <hyperlink ref="R801" r:id="rId3507"/>
    <hyperlink ref="R802" r:id="rId3508"/>
    <hyperlink ref="R803" r:id="rId3509"/>
    <hyperlink ref="R804" r:id="rId3510"/>
    <hyperlink ref="R805" r:id="rId3511"/>
    <hyperlink ref="R806" r:id="rId3512"/>
    <hyperlink ref="R807" r:id="rId3513"/>
    <hyperlink ref="R808" r:id="rId3514"/>
    <hyperlink ref="R809" r:id="rId3515"/>
    <hyperlink ref="R810" r:id="rId3516"/>
    <hyperlink ref="R811" r:id="rId3517"/>
    <hyperlink ref="R812" r:id="rId3518"/>
    <hyperlink ref="R813" r:id="rId3519"/>
    <hyperlink ref="R814" r:id="rId3520"/>
    <hyperlink ref="R815" r:id="rId3521"/>
    <hyperlink ref="R816" r:id="rId3522"/>
    <hyperlink ref="R817" r:id="rId3523"/>
    <hyperlink ref="R818" r:id="rId3524"/>
    <hyperlink ref="R819" r:id="rId3525"/>
    <hyperlink ref="R820" r:id="rId3526"/>
    <hyperlink ref="R821" r:id="rId3527"/>
    <hyperlink ref="R822" r:id="rId3528"/>
    <hyperlink ref="R823" r:id="rId3529"/>
    <hyperlink ref="R824" r:id="rId3530"/>
    <hyperlink ref="R825" r:id="rId3531"/>
    <hyperlink ref="R826" r:id="rId3532"/>
    <hyperlink ref="R827" r:id="rId3533"/>
    <hyperlink ref="R828" r:id="rId3534"/>
    <hyperlink ref="R829" r:id="rId3535"/>
    <hyperlink ref="S795" r:id="rId3536"/>
    <hyperlink ref="S796" r:id="rId3537"/>
    <hyperlink ref="S797" r:id="rId3538"/>
    <hyperlink ref="S798" r:id="rId3539"/>
    <hyperlink ref="S799" r:id="rId3540"/>
    <hyperlink ref="S800" r:id="rId3541"/>
    <hyperlink ref="S801" r:id="rId3542"/>
    <hyperlink ref="S802" r:id="rId3543"/>
    <hyperlink ref="S803" r:id="rId3544"/>
    <hyperlink ref="S804" r:id="rId3545"/>
    <hyperlink ref="S805" r:id="rId3546"/>
    <hyperlink ref="S806" r:id="rId3547"/>
    <hyperlink ref="S807" r:id="rId3548"/>
    <hyperlink ref="S808" r:id="rId3549"/>
    <hyperlink ref="S809" r:id="rId3550"/>
    <hyperlink ref="S810" r:id="rId3551"/>
    <hyperlink ref="S811" r:id="rId3552"/>
    <hyperlink ref="S812" r:id="rId3553"/>
    <hyperlink ref="S813" r:id="rId3554"/>
    <hyperlink ref="S814" r:id="rId3555"/>
    <hyperlink ref="S815" r:id="rId3556"/>
    <hyperlink ref="S816" r:id="rId3557"/>
    <hyperlink ref="S817" r:id="rId3558"/>
    <hyperlink ref="S818" r:id="rId3559"/>
    <hyperlink ref="S819" r:id="rId3560"/>
    <hyperlink ref="S820" r:id="rId3561"/>
    <hyperlink ref="S821" r:id="rId3562"/>
    <hyperlink ref="S822" r:id="rId3563"/>
    <hyperlink ref="S823" r:id="rId3564"/>
    <hyperlink ref="S824" r:id="rId3565"/>
    <hyperlink ref="S825" r:id="rId3566"/>
    <hyperlink ref="S826" r:id="rId3567"/>
    <hyperlink ref="S827" r:id="rId3568"/>
    <hyperlink ref="S828" r:id="rId3569"/>
    <hyperlink ref="S829" r:id="rId3570"/>
    <hyperlink ref="T795" r:id="rId3571"/>
    <hyperlink ref="T796" r:id="rId3572"/>
    <hyperlink ref="T797" r:id="rId3573"/>
    <hyperlink ref="T798" r:id="rId3574"/>
    <hyperlink ref="T799" r:id="rId3575"/>
    <hyperlink ref="T800" r:id="rId3576"/>
    <hyperlink ref="T801" r:id="rId3577"/>
    <hyperlink ref="T802" r:id="rId3578"/>
    <hyperlink ref="T803" r:id="rId3579"/>
    <hyperlink ref="T804" r:id="rId3580"/>
    <hyperlink ref="T805" r:id="rId3581"/>
    <hyperlink ref="T806" r:id="rId3582"/>
    <hyperlink ref="T807" r:id="rId3583"/>
    <hyperlink ref="T808" r:id="rId3584"/>
    <hyperlink ref="T809" r:id="rId3585"/>
    <hyperlink ref="T810" r:id="rId3586"/>
    <hyperlink ref="T811" r:id="rId3587"/>
    <hyperlink ref="T812" r:id="rId3588"/>
    <hyperlink ref="T813" r:id="rId3589"/>
    <hyperlink ref="T814" r:id="rId3590"/>
    <hyperlink ref="T815" r:id="rId3591"/>
    <hyperlink ref="T816" r:id="rId3592"/>
    <hyperlink ref="T817" r:id="rId3593"/>
    <hyperlink ref="T818" r:id="rId3594"/>
    <hyperlink ref="T819" r:id="rId3595"/>
    <hyperlink ref="T820" r:id="rId3596"/>
    <hyperlink ref="T821" r:id="rId3597"/>
    <hyperlink ref="T822" r:id="rId3598"/>
    <hyperlink ref="T823" r:id="rId3599"/>
    <hyperlink ref="T824" r:id="rId3600"/>
    <hyperlink ref="T825" r:id="rId3601"/>
    <hyperlink ref="T826" r:id="rId3602"/>
    <hyperlink ref="T827" r:id="rId3603"/>
    <hyperlink ref="T828" r:id="rId3604"/>
    <hyperlink ref="T829" r:id="rId3605"/>
    <hyperlink ref="K831" r:id="rId3606"/>
    <hyperlink ref="K832" r:id="rId3607"/>
    <hyperlink ref="K833" r:id="rId3608"/>
    <hyperlink ref="K834" r:id="rId3609"/>
    <hyperlink ref="K835" r:id="rId3610"/>
    <hyperlink ref="K836" r:id="rId3611"/>
    <hyperlink ref="K837" r:id="rId3612"/>
    <hyperlink ref="K838" r:id="rId3613"/>
    <hyperlink ref="K839" r:id="rId3614"/>
    <hyperlink ref="K840" r:id="rId3615"/>
    <hyperlink ref="K841" r:id="rId3616"/>
    <hyperlink ref="K842" r:id="rId3617"/>
    <hyperlink ref="K843" r:id="rId3618"/>
    <hyperlink ref="K844" r:id="rId3619"/>
    <hyperlink ref="K845" r:id="rId3620"/>
    <hyperlink ref="K846" r:id="rId3621"/>
    <hyperlink ref="K847" r:id="rId3622"/>
    <hyperlink ref="K848" r:id="rId3623"/>
    <hyperlink ref="K849" r:id="rId3624"/>
    <hyperlink ref="K850" r:id="rId3625"/>
    <hyperlink ref="K851" r:id="rId3626"/>
    <hyperlink ref="K852" r:id="rId3627"/>
    <hyperlink ref="K853" r:id="rId3628"/>
    <hyperlink ref="K854" r:id="rId3629"/>
    <hyperlink ref="K855" r:id="rId3630"/>
    <hyperlink ref="K856" r:id="rId3631"/>
    <hyperlink ref="K857" r:id="rId3632"/>
    <hyperlink ref="K858" r:id="rId3633"/>
    <hyperlink ref="K859" r:id="rId3634"/>
    <hyperlink ref="K860" r:id="rId3635"/>
    <hyperlink ref="K861" r:id="rId3636"/>
    <hyperlink ref="K862" r:id="rId3637"/>
    <hyperlink ref="K863" r:id="rId3638"/>
    <hyperlink ref="K864" r:id="rId3639"/>
    <hyperlink ref="K865" r:id="rId3640"/>
    <hyperlink ref="R831" r:id="rId3641"/>
    <hyperlink ref="R832" r:id="rId3642"/>
    <hyperlink ref="R833" r:id="rId3643"/>
    <hyperlink ref="R834" r:id="rId3644"/>
    <hyperlink ref="R835" r:id="rId3645"/>
    <hyperlink ref="R836" r:id="rId3646"/>
    <hyperlink ref="R837" r:id="rId3647"/>
    <hyperlink ref="R838" r:id="rId3648"/>
    <hyperlink ref="R839" r:id="rId3649"/>
    <hyperlink ref="R840" r:id="rId3650"/>
    <hyperlink ref="R841" r:id="rId3651"/>
    <hyperlink ref="R842" r:id="rId3652"/>
    <hyperlink ref="R843" r:id="rId3653"/>
    <hyperlink ref="R844" r:id="rId3654"/>
    <hyperlink ref="R845" r:id="rId3655"/>
    <hyperlink ref="R846" r:id="rId3656"/>
    <hyperlink ref="R847" r:id="rId3657"/>
    <hyperlink ref="R848" r:id="rId3658"/>
    <hyperlink ref="R849" r:id="rId3659"/>
    <hyperlink ref="R850" r:id="rId3660"/>
    <hyperlink ref="R851" r:id="rId3661"/>
    <hyperlink ref="R852" r:id="rId3662"/>
    <hyperlink ref="R853" r:id="rId3663"/>
    <hyperlink ref="R854" r:id="rId3664"/>
    <hyperlink ref="R855" r:id="rId3665"/>
    <hyperlink ref="R856" r:id="rId3666"/>
    <hyperlink ref="R857" r:id="rId3667"/>
    <hyperlink ref="R858" r:id="rId3668"/>
    <hyperlink ref="R859" r:id="rId3669"/>
    <hyperlink ref="R860" r:id="rId3670"/>
    <hyperlink ref="R861" r:id="rId3671"/>
    <hyperlink ref="R862" r:id="rId3672"/>
    <hyperlink ref="R863" r:id="rId3673"/>
    <hyperlink ref="R864" r:id="rId3674"/>
    <hyperlink ref="R865" r:id="rId3675"/>
    <hyperlink ref="S831" r:id="rId3676"/>
    <hyperlink ref="S832" r:id="rId3677"/>
    <hyperlink ref="S833" r:id="rId3678"/>
    <hyperlink ref="S834" r:id="rId3679"/>
    <hyperlink ref="S835" r:id="rId3680"/>
    <hyperlink ref="S836" r:id="rId3681"/>
    <hyperlink ref="S837" r:id="rId3682"/>
    <hyperlink ref="S838" r:id="rId3683"/>
    <hyperlink ref="S839" r:id="rId3684"/>
    <hyperlink ref="S840" r:id="rId3685"/>
    <hyperlink ref="S841" r:id="rId3686"/>
    <hyperlink ref="S842" r:id="rId3687"/>
    <hyperlink ref="S843" r:id="rId3688"/>
    <hyperlink ref="S844" r:id="rId3689"/>
    <hyperlink ref="S845" r:id="rId3690"/>
    <hyperlink ref="S846" r:id="rId3691"/>
    <hyperlink ref="S847" r:id="rId3692"/>
    <hyperlink ref="S848" r:id="rId3693"/>
    <hyperlink ref="S849" r:id="rId3694"/>
    <hyperlink ref="S850" r:id="rId3695"/>
    <hyperlink ref="S851" r:id="rId3696"/>
    <hyperlink ref="S852" r:id="rId3697"/>
    <hyperlink ref="S853" r:id="rId3698"/>
    <hyperlink ref="S854" r:id="rId3699"/>
    <hyperlink ref="S855" r:id="rId3700"/>
    <hyperlink ref="S856" r:id="rId3701"/>
    <hyperlink ref="S857" r:id="rId3702"/>
    <hyperlink ref="S858" r:id="rId3703"/>
    <hyperlink ref="S859" r:id="rId3704"/>
    <hyperlink ref="S860" r:id="rId3705"/>
    <hyperlink ref="S861" r:id="rId3706"/>
    <hyperlink ref="S862" r:id="rId3707"/>
    <hyperlink ref="S863" r:id="rId3708"/>
    <hyperlink ref="S864" r:id="rId3709"/>
    <hyperlink ref="S865" r:id="rId3710"/>
    <hyperlink ref="T831" r:id="rId3711"/>
    <hyperlink ref="T832" r:id="rId3712"/>
    <hyperlink ref="T833" r:id="rId3713"/>
    <hyperlink ref="T834" r:id="rId3714"/>
    <hyperlink ref="T835" r:id="rId3715"/>
    <hyperlink ref="T836" r:id="rId3716"/>
    <hyperlink ref="T837" r:id="rId3717"/>
    <hyperlink ref="T838" r:id="rId3718"/>
    <hyperlink ref="T839" r:id="rId3719"/>
    <hyperlink ref="T840" r:id="rId3720"/>
    <hyperlink ref="T841" r:id="rId3721"/>
    <hyperlink ref="T842" r:id="rId3722"/>
    <hyperlink ref="T843" r:id="rId3723"/>
    <hyperlink ref="T844" r:id="rId3724"/>
    <hyperlink ref="T845" r:id="rId3725"/>
    <hyperlink ref="T846" r:id="rId3726"/>
    <hyperlink ref="T847" r:id="rId3727"/>
    <hyperlink ref="T848" r:id="rId3728"/>
    <hyperlink ref="T849" r:id="rId3729"/>
    <hyperlink ref="T850" r:id="rId3730"/>
    <hyperlink ref="T851" r:id="rId3731"/>
    <hyperlink ref="T852" r:id="rId3732"/>
    <hyperlink ref="T853" r:id="rId3733"/>
    <hyperlink ref="T854" r:id="rId3734"/>
    <hyperlink ref="T855" r:id="rId3735"/>
    <hyperlink ref="T856" r:id="rId3736"/>
    <hyperlink ref="T857" r:id="rId3737"/>
    <hyperlink ref="T858" r:id="rId3738"/>
    <hyperlink ref="T859" r:id="rId3739"/>
    <hyperlink ref="T860" r:id="rId3740"/>
    <hyperlink ref="T861" r:id="rId3741"/>
    <hyperlink ref="T862" r:id="rId3742"/>
    <hyperlink ref="T863" r:id="rId3743"/>
    <hyperlink ref="T864" r:id="rId3744"/>
    <hyperlink ref="T865" r:id="rId3745"/>
    <hyperlink ref="K867" r:id="rId3746"/>
    <hyperlink ref="K868" r:id="rId3747"/>
    <hyperlink ref="K869" r:id="rId3748"/>
    <hyperlink ref="K870" r:id="rId3749"/>
    <hyperlink ref="K871" r:id="rId3750"/>
    <hyperlink ref="K872" r:id="rId3751"/>
    <hyperlink ref="K873" r:id="rId3752"/>
    <hyperlink ref="K874" r:id="rId3753"/>
    <hyperlink ref="K875" r:id="rId3754"/>
    <hyperlink ref="K876" r:id="rId3755"/>
    <hyperlink ref="K877" r:id="rId3756"/>
    <hyperlink ref="K878" r:id="rId3757"/>
    <hyperlink ref="K879" r:id="rId3758"/>
    <hyperlink ref="K880" r:id="rId3759"/>
    <hyperlink ref="K881" r:id="rId3760"/>
    <hyperlink ref="K882" r:id="rId3761"/>
    <hyperlink ref="K883" r:id="rId3762"/>
    <hyperlink ref="K884" r:id="rId3763"/>
    <hyperlink ref="K885" r:id="rId3764"/>
    <hyperlink ref="K886" r:id="rId3765"/>
    <hyperlink ref="K887" r:id="rId3766"/>
    <hyperlink ref="K888" r:id="rId3767"/>
    <hyperlink ref="K889" r:id="rId3768"/>
    <hyperlink ref="K890" r:id="rId3769"/>
    <hyperlink ref="K891" r:id="rId3770"/>
    <hyperlink ref="K892" r:id="rId3771"/>
    <hyperlink ref="K893" r:id="rId3772"/>
    <hyperlink ref="K894" r:id="rId3773"/>
    <hyperlink ref="K895" r:id="rId3774"/>
    <hyperlink ref="K896" r:id="rId3775"/>
    <hyperlink ref="K897" r:id="rId3776"/>
    <hyperlink ref="K898" r:id="rId3777"/>
    <hyperlink ref="K899" r:id="rId3778"/>
    <hyperlink ref="K900" r:id="rId3779"/>
    <hyperlink ref="K901" r:id="rId3780"/>
    <hyperlink ref="R867" r:id="rId3781"/>
    <hyperlink ref="R868" r:id="rId3782"/>
    <hyperlink ref="R869" r:id="rId3783"/>
    <hyperlink ref="R870" r:id="rId3784"/>
    <hyperlink ref="R871" r:id="rId3785"/>
    <hyperlink ref="R872" r:id="rId3786"/>
    <hyperlink ref="R873" r:id="rId3787"/>
    <hyperlink ref="R874" r:id="rId3788"/>
    <hyperlink ref="R875" r:id="rId3789"/>
    <hyperlink ref="R876" r:id="rId3790"/>
    <hyperlink ref="R877" r:id="rId3791"/>
    <hyperlink ref="R878" r:id="rId3792"/>
    <hyperlink ref="R879" r:id="rId3793"/>
    <hyperlink ref="R880" r:id="rId3794"/>
    <hyperlink ref="R881" r:id="rId3795"/>
    <hyperlink ref="R882" r:id="rId3796"/>
    <hyperlink ref="R883" r:id="rId3797"/>
    <hyperlink ref="R884" r:id="rId3798"/>
    <hyperlink ref="R885" r:id="rId3799"/>
    <hyperlink ref="R886" r:id="rId3800"/>
    <hyperlink ref="R887" r:id="rId3801"/>
    <hyperlink ref="R888" r:id="rId3802"/>
    <hyperlink ref="R889" r:id="rId3803"/>
    <hyperlink ref="R890" r:id="rId3804"/>
    <hyperlink ref="R891" r:id="rId3805"/>
    <hyperlink ref="R892" r:id="rId3806"/>
    <hyperlink ref="R893" r:id="rId3807"/>
    <hyperlink ref="R894" r:id="rId3808"/>
    <hyperlink ref="R895" r:id="rId3809"/>
    <hyperlink ref="R896" r:id="rId3810"/>
    <hyperlink ref="R897" r:id="rId3811"/>
    <hyperlink ref="R898" r:id="rId3812"/>
    <hyperlink ref="R899" r:id="rId3813"/>
    <hyperlink ref="R900" r:id="rId3814"/>
    <hyperlink ref="R901" r:id="rId3815"/>
    <hyperlink ref="S867" r:id="rId3816"/>
    <hyperlink ref="S868" r:id="rId3817"/>
    <hyperlink ref="S869" r:id="rId3818"/>
    <hyperlink ref="S870" r:id="rId3819"/>
    <hyperlink ref="S871" r:id="rId3820"/>
    <hyperlink ref="S872" r:id="rId3821"/>
    <hyperlink ref="S873" r:id="rId3822"/>
    <hyperlink ref="S874" r:id="rId3823"/>
    <hyperlink ref="S875" r:id="rId3824"/>
    <hyperlink ref="S876" r:id="rId3825"/>
    <hyperlink ref="S877" r:id="rId3826"/>
    <hyperlink ref="S878" r:id="rId3827"/>
    <hyperlink ref="S879" r:id="rId3828"/>
    <hyperlink ref="S880" r:id="rId3829"/>
    <hyperlink ref="S881" r:id="rId3830"/>
    <hyperlink ref="S882" r:id="rId3831"/>
    <hyperlink ref="S883" r:id="rId3832"/>
    <hyperlink ref="S884" r:id="rId3833"/>
    <hyperlink ref="S885" r:id="rId3834"/>
    <hyperlink ref="S886" r:id="rId3835"/>
    <hyperlink ref="S887" r:id="rId3836"/>
    <hyperlink ref="S888" r:id="rId3837"/>
    <hyperlink ref="S889" r:id="rId3838"/>
    <hyperlink ref="S890" r:id="rId3839"/>
    <hyperlink ref="S891" r:id="rId3840"/>
    <hyperlink ref="S892" r:id="rId3841"/>
    <hyperlink ref="S893" r:id="rId3842"/>
    <hyperlink ref="S894" r:id="rId3843"/>
    <hyperlink ref="S895" r:id="rId3844"/>
    <hyperlink ref="S896" r:id="rId3845"/>
    <hyperlink ref="S897" r:id="rId3846"/>
    <hyperlink ref="S898" r:id="rId3847"/>
    <hyperlink ref="S899" r:id="rId3848"/>
    <hyperlink ref="S900" r:id="rId3849"/>
    <hyperlink ref="S901" r:id="rId3850"/>
    <hyperlink ref="T867" r:id="rId3851"/>
    <hyperlink ref="T868" r:id="rId3852"/>
    <hyperlink ref="T869" r:id="rId3853"/>
    <hyperlink ref="T870" r:id="rId3854"/>
    <hyperlink ref="T871" r:id="rId3855"/>
    <hyperlink ref="T872" r:id="rId3856"/>
    <hyperlink ref="T873" r:id="rId3857"/>
    <hyperlink ref="T874" r:id="rId3858"/>
    <hyperlink ref="T875" r:id="rId3859"/>
    <hyperlink ref="T876" r:id="rId3860"/>
    <hyperlink ref="T877" r:id="rId3861"/>
    <hyperlink ref="T878" r:id="rId3862"/>
    <hyperlink ref="T879" r:id="rId3863"/>
    <hyperlink ref="T880" r:id="rId3864"/>
    <hyperlink ref="T881" r:id="rId3865"/>
    <hyperlink ref="T882" r:id="rId3866"/>
    <hyperlink ref="T883" r:id="rId3867"/>
    <hyperlink ref="T884" r:id="rId3868"/>
    <hyperlink ref="T885" r:id="rId3869"/>
    <hyperlink ref="T886" r:id="rId3870"/>
    <hyperlink ref="T887" r:id="rId3871"/>
    <hyperlink ref="T888" r:id="rId3872"/>
    <hyperlink ref="T889" r:id="rId3873"/>
    <hyperlink ref="T890" r:id="rId3874"/>
    <hyperlink ref="T891" r:id="rId3875"/>
    <hyperlink ref="T892" r:id="rId3876"/>
    <hyperlink ref="T893" r:id="rId3877"/>
    <hyperlink ref="T894" r:id="rId3878"/>
    <hyperlink ref="T895" r:id="rId3879"/>
    <hyperlink ref="T896" r:id="rId3880"/>
    <hyperlink ref="T897" r:id="rId3881"/>
    <hyperlink ref="T898" r:id="rId3882"/>
    <hyperlink ref="T899" r:id="rId3883"/>
    <hyperlink ref="T900" r:id="rId3884"/>
    <hyperlink ref="T901" r:id="rId3885"/>
    <hyperlink ref="K903" r:id="rId3886"/>
    <hyperlink ref="K904" r:id="rId3887"/>
    <hyperlink ref="K905" r:id="rId3888"/>
    <hyperlink ref="K906" r:id="rId3889"/>
    <hyperlink ref="K907" r:id="rId3890"/>
    <hyperlink ref="K908" r:id="rId3891"/>
    <hyperlink ref="K909" r:id="rId3892"/>
    <hyperlink ref="K910" r:id="rId3893"/>
    <hyperlink ref="K911" r:id="rId3894"/>
    <hyperlink ref="K912" r:id="rId3895"/>
    <hyperlink ref="K913" r:id="rId3896"/>
    <hyperlink ref="K914" r:id="rId3897"/>
    <hyperlink ref="K915" r:id="rId3898"/>
    <hyperlink ref="K916" r:id="rId3899"/>
    <hyperlink ref="K917" r:id="rId3900"/>
    <hyperlink ref="K918" r:id="rId3901"/>
    <hyperlink ref="K919" r:id="rId3902"/>
    <hyperlink ref="K920" r:id="rId3903"/>
    <hyperlink ref="K921" r:id="rId3904"/>
    <hyperlink ref="K922" r:id="rId3905"/>
    <hyperlink ref="K923" r:id="rId3906"/>
    <hyperlink ref="K924" r:id="rId3907"/>
    <hyperlink ref="K925" r:id="rId3908"/>
    <hyperlink ref="K926" r:id="rId3909"/>
    <hyperlink ref="K927" r:id="rId3910"/>
    <hyperlink ref="K928" r:id="rId3911"/>
    <hyperlink ref="K929" r:id="rId3912"/>
    <hyperlink ref="K930" r:id="rId3913"/>
    <hyperlink ref="K931" r:id="rId3914"/>
    <hyperlink ref="K932" r:id="rId3915"/>
    <hyperlink ref="K933" r:id="rId3916"/>
    <hyperlink ref="K934" r:id="rId3917"/>
    <hyperlink ref="K935" r:id="rId3918"/>
    <hyperlink ref="K936" r:id="rId3919"/>
    <hyperlink ref="K937" r:id="rId3920"/>
    <hyperlink ref="R903" r:id="rId3921"/>
    <hyperlink ref="R904" r:id="rId3922"/>
    <hyperlink ref="R905" r:id="rId3923"/>
    <hyperlink ref="R906" r:id="rId3924"/>
    <hyperlink ref="R907" r:id="rId3925"/>
    <hyperlink ref="R908" r:id="rId3926"/>
    <hyperlink ref="R909" r:id="rId3927"/>
    <hyperlink ref="R910" r:id="rId3928"/>
    <hyperlink ref="R911" r:id="rId3929"/>
    <hyperlink ref="R912" r:id="rId3930"/>
    <hyperlink ref="R913" r:id="rId3931"/>
    <hyperlink ref="R914" r:id="rId3932"/>
    <hyperlink ref="R915" r:id="rId3933"/>
    <hyperlink ref="R916" r:id="rId3934"/>
    <hyperlink ref="R917" r:id="rId3935"/>
    <hyperlink ref="R918" r:id="rId3936"/>
    <hyperlink ref="R919" r:id="rId3937"/>
    <hyperlink ref="R920" r:id="rId3938"/>
    <hyperlink ref="R921" r:id="rId3939"/>
    <hyperlink ref="R922" r:id="rId3940"/>
    <hyperlink ref="R923" r:id="rId3941"/>
    <hyperlink ref="R924" r:id="rId3942"/>
    <hyperlink ref="R925" r:id="rId3943"/>
    <hyperlink ref="R926" r:id="rId3944"/>
    <hyperlink ref="R927" r:id="rId3945"/>
    <hyperlink ref="R928" r:id="rId3946"/>
    <hyperlink ref="R929" r:id="rId3947"/>
    <hyperlink ref="R930" r:id="rId3948"/>
    <hyperlink ref="R931" r:id="rId3949"/>
    <hyperlink ref="R932" r:id="rId3950"/>
    <hyperlink ref="R933" r:id="rId3951"/>
    <hyperlink ref="R934" r:id="rId3952"/>
    <hyperlink ref="R935" r:id="rId3953"/>
    <hyperlink ref="R936" r:id="rId3954"/>
    <hyperlink ref="R937" r:id="rId3955"/>
    <hyperlink ref="S903" r:id="rId3956"/>
    <hyperlink ref="S904" r:id="rId3957"/>
    <hyperlink ref="S905" r:id="rId3958"/>
    <hyperlink ref="S906" r:id="rId3959"/>
    <hyperlink ref="S907" r:id="rId3960"/>
    <hyperlink ref="S908" r:id="rId3961"/>
    <hyperlink ref="S909" r:id="rId3962"/>
    <hyperlink ref="S910" r:id="rId3963"/>
    <hyperlink ref="S911" r:id="rId3964"/>
    <hyperlink ref="S912" r:id="rId3965"/>
    <hyperlink ref="S913" r:id="rId3966"/>
    <hyperlink ref="S914" r:id="rId3967"/>
    <hyperlink ref="S915" r:id="rId3968"/>
    <hyperlink ref="S916" r:id="rId3969"/>
    <hyperlink ref="S917" r:id="rId3970"/>
    <hyperlink ref="S918" r:id="rId3971"/>
    <hyperlink ref="S919" r:id="rId3972"/>
    <hyperlink ref="S920" r:id="rId3973"/>
    <hyperlink ref="S921" r:id="rId3974"/>
    <hyperlink ref="S922" r:id="rId3975"/>
    <hyperlink ref="S923" r:id="rId3976"/>
    <hyperlink ref="S924" r:id="rId3977"/>
    <hyperlink ref="S925" r:id="rId3978"/>
    <hyperlink ref="S926" r:id="rId3979"/>
    <hyperlink ref="S927" r:id="rId3980"/>
    <hyperlink ref="S928" r:id="rId3981"/>
    <hyperlink ref="S929" r:id="rId3982"/>
    <hyperlink ref="S930" r:id="rId3983"/>
    <hyperlink ref="S931" r:id="rId3984"/>
    <hyperlink ref="S932" r:id="rId3985"/>
    <hyperlink ref="S933" r:id="rId3986"/>
    <hyperlink ref="S934" r:id="rId3987"/>
    <hyperlink ref="S935" r:id="rId3988"/>
    <hyperlink ref="S936" r:id="rId3989"/>
    <hyperlink ref="S937" r:id="rId3990"/>
    <hyperlink ref="T903" r:id="rId3991"/>
    <hyperlink ref="T904" r:id="rId3992"/>
    <hyperlink ref="T905" r:id="rId3993"/>
    <hyperlink ref="T906" r:id="rId3994"/>
    <hyperlink ref="T907" r:id="rId3995"/>
    <hyperlink ref="T908" r:id="rId3996"/>
    <hyperlink ref="T909" r:id="rId3997"/>
    <hyperlink ref="T910" r:id="rId3998"/>
    <hyperlink ref="T911" r:id="rId3999"/>
    <hyperlink ref="T912" r:id="rId4000"/>
    <hyperlink ref="T913" r:id="rId4001"/>
    <hyperlink ref="T914" r:id="rId4002"/>
    <hyperlink ref="T915" r:id="rId4003"/>
    <hyperlink ref="T916" r:id="rId4004"/>
    <hyperlink ref="T917" r:id="rId4005"/>
    <hyperlink ref="T918" r:id="rId4006"/>
    <hyperlink ref="T919" r:id="rId4007"/>
    <hyperlink ref="T920" r:id="rId4008"/>
    <hyperlink ref="T921" r:id="rId4009"/>
    <hyperlink ref="T922" r:id="rId4010"/>
    <hyperlink ref="T923" r:id="rId4011"/>
    <hyperlink ref="T924" r:id="rId4012"/>
    <hyperlink ref="T925" r:id="rId4013"/>
    <hyperlink ref="T926" r:id="rId4014"/>
    <hyperlink ref="T927" r:id="rId4015"/>
    <hyperlink ref="T928" r:id="rId4016"/>
    <hyperlink ref="T929" r:id="rId4017"/>
    <hyperlink ref="T930" r:id="rId4018"/>
    <hyperlink ref="T931" r:id="rId4019"/>
    <hyperlink ref="T932" r:id="rId4020"/>
    <hyperlink ref="T933" r:id="rId4021"/>
    <hyperlink ref="T934" r:id="rId4022"/>
    <hyperlink ref="T935" r:id="rId4023"/>
    <hyperlink ref="T936" r:id="rId4024"/>
    <hyperlink ref="T937" r:id="rId4025"/>
    <hyperlink ref="K939" r:id="rId4026"/>
    <hyperlink ref="K940" r:id="rId4027"/>
    <hyperlink ref="K941" r:id="rId4028"/>
    <hyperlink ref="K942" r:id="rId4029"/>
    <hyperlink ref="K943" r:id="rId4030"/>
    <hyperlink ref="K944" r:id="rId4031"/>
    <hyperlink ref="K945" r:id="rId4032"/>
    <hyperlink ref="K946" r:id="rId4033"/>
    <hyperlink ref="K947" r:id="rId4034"/>
    <hyperlink ref="K948" r:id="rId4035"/>
    <hyperlink ref="K949" r:id="rId4036"/>
    <hyperlink ref="K950" r:id="rId4037"/>
    <hyperlink ref="K951" r:id="rId4038"/>
    <hyperlink ref="K952" r:id="rId4039"/>
    <hyperlink ref="K953" r:id="rId4040"/>
    <hyperlink ref="K954" r:id="rId4041"/>
    <hyperlink ref="K955" r:id="rId4042"/>
    <hyperlink ref="K956" r:id="rId4043"/>
    <hyperlink ref="K957" r:id="rId4044"/>
    <hyperlink ref="K958" r:id="rId4045"/>
    <hyperlink ref="K959" r:id="rId4046"/>
    <hyperlink ref="K960" r:id="rId4047"/>
    <hyperlink ref="K961" r:id="rId4048"/>
    <hyperlink ref="K962" r:id="rId4049"/>
    <hyperlink ref="K963" r:id="rId4050"/>
    <hyperlink ref="K964" r:id="rId4051"/>
    <hyperlink ref="K965" r:id="rId4052"/>
    <hyperlink ref="K966" r:id="rId4053"/>
    <hyperlink ref="K967" r:id="rId4054"/>
    <hyperlink ref="K968" r:id="rId4055"/>
    <hyperlink ref="K969" r:id="rId4056"/>
    <hyperlink ref="K970" r:id="rId4057"/>
    <hyperlink ref="K971" r:id="rId4058"/>
    <hyperlink ref="K972" r:id="rId4059"/>
    <hyperlink ref="K973" r:id="rId4060"/>
    <hyperlink ref="R939" r:id="rId4061"/>
    <hyperlink ref="R940" r:id="rId4062"/>
    <hyperlink ref="R941" r:id="rId4063"/>
    <hyperlink ref="R942" r:id="rId4064"/>
    <hyperlink ref="R943" r:id="rId4065"/>
    <hyperlink ref="R944" r:id="rId4066"/>
    <hyperlink ref="R945" r:id="rId4067"/>
    <hyperlink ref="R946" r:id="rId4068"/>
    <hyperlink ref="R947" r:id="rId4069"/>
    <hyperlink ref="R948" r:id="rId4070"/>
    <hyperlink ref="R949" r:id="rId4071"/>
    <hyperlink ref="R950" r:id="rId4072"/>
    <hyperlink ref="R951" r:id="rId4073"/>
    <hyperlink ref="R952" r:id="rId4074"/>
    <hyperlink ref="R953" r:id="rId4075"/>
    <hyperlink ref="R954" r:id="rId4076"/>
    <hyperlink ref="R955" r:id="rId4077"/>
    <hyperlink ref="R956" r:id="rId4078"/>
    <hyperlink ref="R957" r:id="rId4079"/>
    <hyperlink ref="R958" r:id="rId4080"/>
    <hyperlink ref="R959" r:id="rId4081"/>
    <hyperlink ref="R960" r:id="rId4082"/>
    <hyperlink ref="R961" r:id="rId4083"/>
    <hyperlink ref="R962" r:id="rId4084"/>
    <hyperlink ref="R963" r:id="rId4085"/>
    <hyperlink ref="R964" r:id="rId4086"/>
    <hyperlink ref="R965" r:id="rId4087"/>
    <hyperlink ref="R966" r:id="rId4088"/>
    <hyperlink ref="R967" r:id="rId4089"/>
    <hyperlink ref="R968" r:id="rId4090"/>
    <hyperlink ref="R969" r:id="rId4091"/>
    <hyperlink ref="R970" r:id="rId4092"/>
    <hyperlink ref="R971" r:id="rId4093"/>
    <hyperlink ref="R972" r:id="rId4094"/>
    <hyperlink ref="R973" r:id="rId4095"/>
    <hyperlink ref="S939" r:id="rId4096"/>
    <hyperlink ref="S940" r:id="rId4097"/>
    <hyperlink ref="S941" r:id="rId4098"/>
    <hyperlink ref="S942" r:id="rId4099"/>
    <hyperlink ref="S943" r:id="rId4100"/>
    <hyperlink ref="S944" r:id="rId4101"/>
    <hyperlink ref="S945" r:id="rId4102"/>
    <hyperlink ref="S946" r:id="rId4103"/>
    <hyperlink ref="S947" r:id="rId4104"/>
    <hyperlink ref="S948" r:id="rId4105"/>
    <hyperlink ref="S949" r:id="rId4106"/>
    <hyperlink ref="S950" r:id="rId4107"/>
    <hyperlink ref="S951" r:id="rId4108"/>
    <hyperlink ref="S952" r:id="rId4109"/>
    <hyperlink ref="S953" r:id="rId4110"/>
    <hyperlink ref="S954" r:id="rId4111"/>
    <hyperlink ref="S955" r:id="rId4112"/>
    <hyperlink ref="S956" r:id="rId4113"/>
    <hyperlink ref="S957" r:id="rId4114"/>
    <hyperlink ref="S958" r:id="rId4115"/>
    <hyperlink ref="S959" r:id="rId4116"/>
    <hyperlink ref="S960" r:id="rId4117"/>
    <hyperlink ref="S961" r:id="rId4118"/>
    <hyperlink ref="S962" r:id="rId4119"/>
    <hyperlink ref="S963" r:id="rId4120"/>
    <hyperlink ref="S964" r:id="rId4121"/>
    <hyperlink ref="S965" r:id="rId4122"/>
    <hyperlink ref="S966" r:id="rId4123"/>
    <hyperlink ref="S967" r:id="rId4124"/>
    <hyperlink ref="S968" r:id="rId4125"/>
    <hyperlink ref="S969" r:id="rId4126"/>
    <hyperlink ref="S970" r:id="rId4127"/>
    <hyperlink ref="S971" r:id="rId4128"/>
    <hyperlink ref="S972" r:id="rId4129"/>
    <hyperlink ref="S973" r:id="rId4130"/>
    <hyperlink ref="T939" r:id="rId4131"/>
    <hyperlink ref="T940" r:id="rId4132"/>
    <hyperlink ref="T941" r:id="rId4133"/>
    <hyperlink ref="T942" r:id="rId4134"/>
    <hyperlink ref="T943" r:id="rId4135"/>
    <hyperlink ref="T944" r:id="rId4136"/>
    <hyperlink ref="T945" r:id="rId4137"/>
    <hyperlink ref="T946" r:id="rId4138"/>
    <hyperlink ref="T947" r:id="rId4139"/>
    <hyperlink ref="T948" r:id="rId4140"/>
    <hyperlink ref="T949" r:id="rId4141"/>
    <hyperlink ref="T950" r:id="rId4142"/>
    <hyperlink ref="T951" r:id="rId4143"/>
    <hyperlink ref="T952" r:id="rId4144"/>
    <hyperlink ref="T953" r:id="rId4145"/>
    <hyperlink ref="T954" r:id="rId4146"/>
    <hyperlink ref="T955" r:id="rId4147"/>
    <hyperlink ref="T956" r:id="rId4148"/>
    <hyperlink ref="T957" r:id="rId4149"/>
    <hyperlink ref="T958" r:id="rId4150"/>
    <hyperlink ref="T959" r:id="rId4151"/>
    <hyperlink ref="T960" r:id="rId4152"/>
    <hyperlink ref="T961" r:id="rId4153"/>
    <hyperlink ref="T962" r:id="rId4154"/>
    <hyperlink ref="T963" r:id="rId4155"/>
    <hyperlink ref="T964" r:id="rId4156"/>
    <hyperlink ref="T965" r:id="rId4157"/>
    <hyperlink ref="T966" r:id="rId4158"/>
    <hyperlink ref="T967" r:id="rId4159"/>
    <hyperlink ref="T968" r:id="rId4160"/>
    <hyperlink ref="T969" r:id="rId4161"/>
    <hyperlink ref="T970" r:id="rId4162"/>
    <hyperlink ref="T971" r:id="rId4163"/>
    <hyperlink ref="T972" r:id="rId4164"/>
    <hyperlink ref="T973" r:id="rId4165"/>
    <hyperlink ref="K975" r:id="rId4166"/>
    <hyperlink ref="K976" r:id="rId4167"/>
    <hyperlink ref="K977" r:id="rId4168"/>
    <hyperlink ref="K978" r:id="rId4169"/>
    <hyperlink ref="K979" r:id="rId4170"/>
    <hyperlink ref="K980" r:id="rId4171"/>
    <hyperlink ref="K981" r:id="rId4172"/>
    <hyperlink ref="K982" r:id="rId4173"/>
    <hyperlink ref="K983" r:id="rId4174"/>
    <hyperlink ref="K984" r:id="rId4175"/>
    <hyperlink ref="K985" r:id="rId4176"/>
    <hyperlink ref="K986" r:id="rId4177"/>
    <hyperlink ref="K987" r:id="rId4178"/>
    <hyperlink ref="K988" r:id="rId4179"/>
    <hyperlink ref="K989" r:id="rId4180"/>
    <hyperlink ref="K990" r:id="rId4181"/>
    <hyperlink ref="K991" r:id="rId4182"/>
    <hyperlink ref="K992" r:id="rId4183"/>
    <hyperlink ref="K993" r:id="rId4184"/>
    <hyperlink ref="K994" r:id="rId4185"/>
    <hyperlink ref="K995" r:id="rId4186"/>
    <hyperlink ref="K996" r:id="rId4187"/>
    <hyperlink ref="K997" r:id="rId4188"/>
    <hyperlink ref="K998" r:id="rId4189"/>
    <hyperlink ref="K999" r:id="rId4190"/>
    <hyperlink ref="K1000" r:id="rId4191"/>
    <hyperlink ref="K1001" r:id="rId4192"/>
    <hyperlink ref="K1002" r:id="rId4193"/>
    <hyperlink ref="K1003" r:id="rId4194"/>
    <hyperlink ref="K1004" r:id="rId4195"/>
    <hyperlink ref="K1005" r:id="rId4196"/>
    <hyperlink ref="K1006" r:id="rId4197"/>
    <hyperlink ref="K1007" r:id="rId4198"/>
    <hyperlink ref="K1008" r:id="rId4199"/>
    <hyperlink ref="K1009" r:id="rId4200"/>
    <hyperlink ref="R975" r:id="rId4201"/>
    <hyperlink ref="R976" r:id="rId4202"/>
    <hyperlink ref="R977" r:id="rId4203"/>
    <hyperlink ref="R978" r:id="rId4204"/>
    <hyperlink ref="R979" r:id="rId4205"/>
    <hyperlink ref="R980" r:id="rId4206"/>
    <hyperlink ref="R981" r:id="rId4207"/>
    <hyperlink ref="R982" r:id="rId4208"/>
    <hyperlink ref="R983" r:id="rId4209"/>
    <hyperlink ref="R984" r:id="rId4210"/>
    <hyperlink ref="R985" r:id="rId4211"/>
    <hyperlink ref="R986" r:id="rId4212"/>
    <hyperlink ref="R987" r:id="rId4213"/>
    <hyperlink ref="R988" r:id="rId4214"/>
    <hyperlink ref="R989" r:id="rId4215"/>
    <hyperlink ref="R990" r:id="rId4216"/>
    <hyperlink ref="R991" r:id="rId4217"/>
    <hyperlink ref="R992" r:id="rId4218"/>
    <hyperlink ref="R993" r:id="rId4219"/>
    <hyperlink ref="R994" r:id="rId4220"/>
    <hyperlink ref="R995" r:id="rId4221"/>
    <hyperlink ref="R996" r:id="rId4222"/>
    <hyperlink ref="R997" r:id="rId4223"/>
    <hyperlink ref="R998" r:id="rId4224"/>
    <hyperlink ref="R999" r:id="rId4225"/>
    <hyperlink ref="R1000" r:id="rId4226"/>
    <hyperlink ref="R1001" r:id="rId4227"/>
    <hyperlink ref="R1002" r:id="rId4228"/>
    <hyperlink ref="R1003" r:id="rId4229"/>
    <hyperlink ref="R1004" r:id="rId4230"/>
    <hyperlink ref="R1005" r:id="rId4231"/>
    <hyperlink ref="R1006" r:id="rId4232"/>
    <hyperlink ref="R1007" r:id="rId4233"/>
    <hyperlink ref="R1008" r:id="rId4234"/>
    <hyperlink ref="R1009" r:id="rId4235"/>
    <hyperlink ref="S975" r:id="rId4236"/>
    <hyperlink ref="S976" r:id="rId4237"/>
    <hyperlink ref="S977" r:id="rId4238"/>
    <hyperlink ref="S978" r:id="rId4239"/>
    <hyperlink ref="S979" r:id="rId4240"/>
    <hyperlink ref="S980" r:id="rId4241"/>
    <hyperlink ref="S981" r:id="rId4242"/>
    <hyperlink ref="S982" r:id="rId4243"/>
    <hyperlink ref="S983" r:id="rId4244"/>
    <hyperlink ref="S984" r:id="rId4245"/>
    <hyperlink ref="S985" r:id="rId4246"/>
    <hyperlink ref="S986" r:id="rId4247"/>
    <hyperlink ref="S987" r:id="rId4248"/>
    <hyperlink ref="S988" r:id="rId4249"/>
    <hyperlink ref="S989" r:id="rId4250"/>
    <hyperlink ref="S990" r:id="rId4251"/>
    <hyperlink ref="S991" r:id="rId4252"/>
    <hyperlink ref="S992" r:id="rId4253"/>
    <hyperlink ref="S993" r:id="rId4254"/>
    <hyperlink ref="S994" r:id="rId4255"/>
    <hyperlink ref="S995" r:id="rId4256"/>
    <hyperlink ref="S996" r:id="rId4257"/>
    <hyperlink ref="S997" r:id="rId4258"/>
    <hyperlink ref="S998" r:id="rId4259"/>
    <hyperlink ref="S999" r:id="rId4260"/>
    <hyperlink ref="S1000" r:id="rId4261"/>
    <hyperlink ref="S1001" r:id="rId4262"/>
    <hyperlink ref="S1002" r:id="rId4263"/>
    <hyperlink ref="S1003" r:id="rId4264"/>
    <hyperlink ref="S1004" r:id="rId4265"/>
    <hyperlink ref="S1005" r:id="rId4266"/>
    <hyperlink ref="S1006" r:id="rId4267"/>
    <hyperlink ref="S1007" r:id="rId4268"/>
    <hyperlink ref="S1008" r:id="rId4269"/>
    <hyperlink ref="S1009" r:id="rId4270"/>
    <hyperlink ref="T975" r:id="rId4271"/>
    <hyperlink ref="T976" r:id="rId4272"/>
    <hyperlink ref="T977" r:id="rId4273"/>
    <hyperlink ref="T978" r:id="rId4274"/>
    <hyperlink ref="T979" r:id="rId4275"/>
    <hyperlink ref="T980" r:id="rId4276"/>
    <hyperlink ref="T981" r:id="rId4277"/>
    <hyperlink ref="T982" r:id="rId4278"/>
    <hyperlink ref="T983" r:id="rId4279"/>
    <hyperlink ref="T984" r:id="rId4280"/>
    <hyperlink ref="T985" r:id="rId4281"/>
    <hyperlink ref="T986" r:id="rId4282"/>
    <hyperlink ref="T987" r:id="rId4283"/>
    <hyperlink ref="T988" r:id="rId4284"/>
    <hyperlink ref="T989" r:id="rId4285"/>
    <hyperlink ref="T990" r:id="rId4286"/>
    <hyperlink ref="T991" r:id="rId4287"/>
    <hyperlink ref="T992" r:id="rId4288"/>
    <hyperlink ref="T993" r:id="rId4289"/>
    <hyperlink ref="T994" r:id="rId4290"/>
    <hyperlink ref="T995" r:id="rId4291"/>
    <hyperlink ref="T996" r:id="rId4292"/>
    <hyperlink ref="T997" r:id="rId4293"/>
    <hyperlink ref="T998" r:id="rId4294"/>
    <hyperlink ref="T999" r:id="rId4295"/>
    <hyperlink ref="T1000" r:id="rId4296"/>
    <hyperlink ref="T1001" r:id="rId4297"/>
    <hyperlink ref="T1002" r:id="rId4298"/>
    <hyperlink ref="T1003" r:id="rId4299"/>
    <hyperlink ref="T1004" r:id="rId4300"/>
    <hyperlink ref="T1005" r:id="rId4301"/>
    <hyperlink ref="T1006" r:id="rId4302"/>
    <hyperlink ref="T1007" r:id="rId4303"/>
    <hyperlink ref="T1008" r:id="rId4304"/>
    <hyperlink ref="T1009" r:id="rId4305"/>
    <hyperlink ref="K1011" r:id="rId4306"/>
    <hyperlink ref="K1012" r:id="rId4307"/>
    <hyperlink ref="K1013" r:id="rId4308"/>
    <hyperlink ref="K1014" r:id="rId4309"/>
    <hyperlink ref="K1015" r:id="rId4310"/>
    <hyperlink ref="K1016" r:id="rId4311"/>
    <hyperlink ref="K1017" r:id="rId4312"/>
    <hyperlink ref="K1018" r:id="rId4313"/>
    <hyperlink ref="K1019" r:id="rId4314"/>
    <hyperlink ref="K1020" r:id="rId4315"/>
    <hyperlink ref="K1021" r:id="rId4316"/>
    <hyperlink ref="K1022" r:id="rId4317"/>
    <hyperlink ref="K1023" r:id="rId4318"/>
    <hyperlink ref="K1024" r:id="rId4319"/>
    <hyperlink ref="K1025" r:id="rId4320"/>
    <hyperlink ref="K1026" r:id="rId4321"/>
    <hyperlink ref="K1027" r:id="rId4322"/>
    <hyperlink ref="K1028" r:id="rId4323"/>
    <hyperlink ref="K1029" r:id="rId4324"/>
    <hyperlink ref="K1030" r:id="rId4325"/>
    <hyperlink ref="K1031" r:id="rId4326"/>
    <hyperlink ref="K1032" r:id="rId4327"/>
    <hyperlink ref="K1033" r:id="rId4328"/>
    <hyperlink ref="K1034" r:id="rId4329"/>
    <hyperlink ref="K1035" r:id="rId4330"/>
    <hyperlink ref="K1036" r:id="rId4331"/>
    <hyperlink ref="K1037" r:id="rId4332"/>
    <hyperlink ref="K1038" r:id="rId4333"/>
    <hyperlink ref="K1039" r:id="rId4334"/>
    <hyperlink ref="K1040" r:id="rId4335"/>
    <hyperlink ref="K1041" r:id="rId4336"/>
    <hyperlink ref="K1042" r:id="rId4337"/>
    <hyperlink ref="K1043" r:id="rId4338"/>
    <hyperlink ref="K1044" r:id="rId4339"/>
    <hyperlink ref="K1045" r:id="rId4340"/>
    <hyperlink ref="R1011" r:id="rId4341"/>
    <hyperlink ref="R1012" r:id="rId4342"/>
    <hyperlink ref="R1013" r:id="rId4343"/>
    <hyperlink ref="R1014" r:id="rId4344"/>
    <hyperlink ref="R1015" r:id="rId4345"/>
    <hyperlink ref="R1016" r:id="rId4346"/>
    <hyperlink ref="R1017" r:id="rId4347"/>
    <hyperlink ref="R1018" r:id="rId4348"/>
    <hyperlink ref="R1019" r:id="rId4349"/>
    <hyperlink ref="R1020" r:id="rId4350"/>
    <hyperlink ref="R1021" r:id="rId4351"/>
    <hyperlink ref="R1022" r:id="rId4352"/>
    <hyperlink ref="R1023" r:id="rId4353"/>
    <hyperlink ref="R1024" r:id="rId4354"/>
    <hyperlink ref="R1025" r:id="rId4355"/>
    <hyperlink ref="R1026" r:id="rId4356"/>
    <hyperlink ref="R1027" r:id="rId4357"/>
    <hyperlink ref="R1028" r:id="rId4358"/>
    <hyperlink ref="R1029" r:id="rId4359"/>
    <hyperlink ref="R1030" r:id="rId4360"/>
    <hyperlink ref="R1031" r:id="rId4361"/>
    <hyperlink ref="R1032" r:id="rId4362"/>
    <hyperlink ref="R1033" r:id="rId4363"/>
    <hyperlink ref="R1034" r:id="rId4364"/>
    <hyperlink ref="R1035" r:id="rId4365"/>
    <hyperlink ref="R1036" r:id="rId4366"/>
    <hyperlink ref="R1037" r:id="rId4367"/>
    <hyperlink ref="R1038" r:id="rId4368"/>
    <hyperlink ref="R1039" r:id="rId4369"/>
    <hyperlink ref="R1040" r:id="rId4370"/>
    <hyperlink ref="R1041" r:id="rId4371"/>
    <hyperlink ref="R1042" r:id="rId4372"/>
    <hyperlink ref="R1043" r:id="rId4373"/>
    <hyperlink ref="R1044" r:id="rId4374"/>
    <hyperlink ref="R1045" r:id="rId4375"/>
    <hyperlink ref="S1011" r:id="rId4376"/>
    <hyperlink ref="S1012" r:id="rId4377"/>
    <hyperlink ref="S1013" r:id="rId4378"/>
    <hyperlink ref="S1014" r:id="rId4379"/>
    <hyperlink ref="S1015" r:id="rId4380"/>
    <hyperlink ref="S1016" r:id="rId4381"/>
    <hyperlink ref="S1017" r:id="rId4382"/>
    <hyperlink ref="S1018" r:id="rId4383"/>
    <hyperlink ref="S1019" r:id="rId4384"/>
    <hyperlink ref="S1020" r:id="rId4385"/>
    <hyperlink ref="S1021" r:id="rId4386"/>
    <hyperlink ref="S1022" r:id="rId4387"/>
    <hyperlink ref="S1023" r:id="rId4388"/>
    <hyperlink ref="S1024" r:id="rId4389"/>
    <hyperlink ref="S1025" r:id="rId4390"/>
    <hyperlink ref="S1026" r:id="rId4391"/>
    <hyperlink ref="S1027" r:id="rId4392"/>
    <hyperlink ref="S1028" r:id="rId4393"/>
    <hyperlink ref="S1029" r:id="rId4394"/>
    <hyperlink ref="S1030" r:id="rId4395"/>
    <hyperlink ref="S1031" r:id="rId4396"/>
    <hyperlink ref="S1032" r:id="rId4397"/>
    <hyperlink ref="S1033" r:id="rId4398"/>
    <hyperlink ref="S1034" r:id="rId4399"/>
    <hyperlink ref="S1035" r:id="rId4400"/>
    <hyperlink ref="S1036" r:id="rId4401"/>
    <hyperlink ref="S1037" r:id="rId4402"/>
    <hyperlink ref="S1038" r:id="rId4403"/>
    <hyperlink ref="S1039" r:id="rId4404"/>
    <hyperlink ref="S1040" r:id="rId4405"/>
    <hyperlink ref="S1041" r:id="rId4406"/>
    <hyperlink ref="S1042" r:id="rId4407"/>
    <hyperlink ref="S1043" r:id="rId4408"/>
    <hyperlink ref="S1044" r:id="rId4409"/>
    <hyperlink ref="S1045" r:id="rId4410"/>
    <hyperlink ref="T1011" r:id="rId4411"/>
    <hyperlink ref="T1012" r:id="rId4412"/>
    <hyperlink ref="T1013" r:id="rId4413"/>
    <hyperlink ref="T1014" r:id="rId4414"/>
    <hyperlink ref="T1015" r:id="rId4415"/>
    <hyperlink ref="T1016" r:id="rId4416"/>
    <hyperlink ref="T1017" r:id="rId4417"/>
    <hyperlink ref="T1018" r:id="rId4418"/>
    <hyperlink ref="T1019" r:id="rId4419"/>
    <hyperlink ref="T1020" r:id="rId4420"/>
    <hyperlink ref="T1021" r:id="rId4421"/>
    <hyperlink ref="T1022" r:id="rId4422"/>
    <hyperlink ref="T1023" r:id="rId4423"/>
    <hyperlink ref="T1024" r:id="rId4424"/>
    <hyperlink ref="T1025" r:id="rId4425"/>
    <hyperlink ref="T1026" r:id="rId4426"/>
    <hyperlink ref="T1027" r:id="rId4427"/>
    <hyperlink ref="T1028" r:id="rId4428"/>
    <hyperlink ref="T1029" r:id="rId4429"/>
    <hyperlink ref="T1030" r:id="rId4430"/>
    <hyperlink ref="T1031" r:id="rId4431"/>
    <hyperlink ref="T1032" r:id="rId4432"/>
    <hyperlink ref="T1033" r:id="rId4433"/>
    <hyperlink ref="T1034" r:id="rId4434"/>
    <hyperlink ref="T1035" r:id="rId4435"/>
    <hyperlink ref="T1036" r:id="rId4436"/>
    <hyperlink ref="T1037" r:id="rId4437"/>
    <hyperlink ref="T1038" r:id="rId4438"/>
    <hyperlink ref="T1039" r:id="rId4439"/>
    <hyperlink ref="T1040" r:id="rId4440"/>
    <hyperlink ref="T1041" r:id="rId4441"/>
    <hyperlink ref="T1042" r:id="rId4442"/>
    <hyperlink ref="T1043" r:id="rId4443"/>
    <hyperlink ref="T1044" r:id="rId4444"/>
    <hyperlink ref="T1045" r:id="rId4445"/>
    <hyperlink ref="K1047" r:id="rId4446"/>
    <hyperlink ref="K1048" r:id="rId4447"/>
    <hyperlink ref="K1049" r:id="rId4448"/>
    <hyperlink ref="K1050" r:id="rId4449"/>
    <hyperlink ref="K1051" r:id="rId4450"/>
    <hyperlink ref="K1052" r:id="rId4451"/>
    <hyperlink ref="K1053" r:id="rId4452"/>
    <hyperlink ref="K1054" r:id="rId4453"/>
    <hyperlink ref="K1055" r:id="rId4454"/>
    <hyperlink ref="K1056" r:id="rId4455"/>
    <hyperlink ref="K1057" r:id="rId4456"/>
    <hyperlink ref="K1058" r:id="rId4457"/>
    <hyperlink ref="K1059" r:id="rId4458"/>
    <hyperlink ref="K1060" r:id="rId4459"/>
    <hyperlink ref="K1061" r:id="rId4460"/>
    <hyperlink ref="K1062" r:id="rId4461"/>
    <hyperlink ref="K1063" r:id="rId4462"/>
    <hyperlink ref="K1064" r:id="rId4463"/>
    <hyperlink ref="K1065" r:id="rId4464"/>
    <hyperlink ref="K1066" r:id="rId4465"/>
    <hyperlink ref="K1067" r:id="rId4466"/>
    <hyperlink ref="K1068" r:id="rId4467"/>
    <hyperlink ref="K1069" r:id="rId4468"/>
    <hyperlink ref="K1070" r:id="rId4469"/>
    <hyperlink ref="K1071" r:id="rId4470"/>
    <hyperlink ref="K1072" r:id="rId4471"/>
    <hyperlink ref="K1073" r:id="rId4472"/>
    <hyperlink ref="K1074" r:id="rId4473"/>
    <hyperlink ref="K1075" r:id="rId4474"/>
    <hyperlink ref="K1076" r:id="rId4475"/>
    <hyperlink ref="K1077" r:id="rId4476"/>
    <hyperlink ref="K1078" r:id="rId4477"/>
    <hyperlink ref="K1079" r:id="rId4478"/>
    <hyperlink ref="K1080" r:id="rId4479"/>
    <hyperlink ref="K1081" r:id="rId4480"/>
    <hyperlink ref="R1047" r:id="rId4481"/>
    <hyperlink ref="R1048" r:id="rId4482"/>
    <hyperlink ref="R1049" r:id="rId4483"/>
    <hyperlink ref="R1050" r:id="rId4484"/>
    <hyperlink ref="R1051" r:id="rId4485"/>
    <hyperlink ref="R1052" r:id="rId4486"/>
    <hyperlink ref="R1053" r:id="rId4487"/>
    <hyperlink ref="R1054" r:id="rId4488"/>
    <hyperlink ref="R1055" r:id="rId4489"/>
    <hyperlink ref="R1056" r:id="rId4490"/>
    <hyperlink ref="R1057" r:id="rId4491"/>
    <hyperlink ref="R1058" r:id="rId4492"/>
    <hyperlink ref="R1059" r:id="rId4493"/>
    <hyperlink ref="R1060" r:id="rId4494"/>
    <hyperlink ref="R1061" r:id="rId4495"/>
    <hyperlink ref="R1062" r:id="rId4496"/>
    <hyperlink ref="R1063" r:id="rId4497"/>
    <hyperlink ref="R1064" r:id="rId4498"/>
    <hyperlink ref="R1065" r:id="rId4499"/>
    <hyperlink ref="R1066" r:id="rId4500"/>
    <hyperlink ref="R1067" r:id="rId4501"/>
    <hyperlink ref="R1068" r:id="rId4502"/>
    <hyperlink ref="R1069" r:id="rId4503"/>
    <hyperlink ref="R1070" r:id="rId4504"/>
    <hyperlink ref="R1071" r:id="rId4505"/>
    <hyperlink ref="R1072" r:id="rId4506"/>
    <hyperlink ref="R1073" r:id="rId4507"/>
    <hyperlink ref="R1074" r:id="rId4508"/>
    <hyperlink ref="R1075" r:id="rId4509"/>
    <hyperlink ref="R1076" r:id="rId4510"/>
    <hyperlink ref="R1077" r:id="rId4511"/>
    <hyperlink ref="R1078" r:id="rId4512"/>
    <hyperlink ref="R1079" r:id="rId4513"/>
    <hyperlink ref="R1080" r:id="rId4514"/>
    <hyperlink ref="R1081" r:id="rId4515"/>
    <hyperlink ref="S1047" r:id="rId4516"/>
    <hyperlink ref="S1048" r:id="rId4517"/>
    <hyperlink ref="S1049" r:id="rId4518"/>
    <hyperlink ref="S1050" r:id="rId4519"/>
    <hyperlink ref="S1051" r:id="rId4520"/>
    <hyperlink ref="S1052" r:id="rId4521"/>
    <hyperlink ref="S1053" r:id="rId4522"/>
    <hyperlink ref="S1054" r:id="rId4523"/>
    <hyperlink ref="S1055" r:id="rId4524"/>
    <hyperlink ref="S1056" r:id="rId4525"/>
    <hyperlink ref="S1057" r:id="rId4526"/>
    <hyperlink ref="S1058" r:id="rId4527"/>
    <hyperlink ref="S1059" r:id="rId4528"/>
    <hyperlink ref="S1060" r:id="rId4529"/>
    <hyperlink ref="S1061" r:id="rId4530"/>
    <hyperlink ref="S1062" r:id="rId4531"/>
    <hyperlink ref="S1063" r:id="rId4532"/>
    <hyperlink ref="S1064" r:id="rId4533"/>
    <hyperlink ref="S1065" r:id="rId4534"/>
    <hyperlink ref="S1066" r:id="rId4535"/>
    <hyperlink ref="S1067" r:id="rId4536"/>
    <hyperlink ref="S1068" r:id="rId4537"/>
    <hyperlink ref="S1069" r:id="rId4538"/>
    <hyperlink ref="S1070" r:id="rId4539"/>
    <hyperlink ref="S1071" r:id="rId4540"/>
    <hyperlink ref="S1072" r:id="rId4541"/>
    <hyperlink ref="S1073" r:id="rId4542"/>
    <hyperlink ref="S1074" r:id="rId4543"/>
    <hyperlink ref="S1075" r:id="rId4544"/>
    <hyperlink ref="S1076" r:id="rId4545"/>
    <hyperlink ref="S1077" r:id="rId4546"/>
    <hyperlink ref="S1078" r:id="rId4547"/>
    <hyperlink ref="S1079" r:id="rId4548"/>
    <hyperlink ref="S1080" r:id="rId4549"/>
    <hyperlink ref="S1081" r:id="rId4550"/>
    <hyperlink ref="T1047" r:id="rId4551"/>
    <hyperlink ref="T1048" r:id="rId4552"/>
    <hyperlink ref="T1049" r:id="rId4553"/>
    <hyperlink ref="T1050" r:id="rId4554"/>
    <hyperlink ref="T1051" r:id="rId4555"/>
    <hyperlink ref="T1052" r:id="rId4556"/>
    <hyperlink ref="T1053" r:id="rId4557"/>
    <hyperlink ref="T1054" r:id="rId4558"/>
    <hyperlink ref="T1055" r:id="rId4559"/>
    <hyperlink ref="T1056" r:id="rId4560"/>
    <hyperlink ref="T1057" r:id="rId4561"/>
    <hyperlink ref="T1058" r:id="rId4562"/>
    <hyperlink ref="T1059" r:id="rId4563"/>
    <hyperlink ref="T1060" r:id="rId4564"/>
    <hyperlink ref="T1061" r:id="rId4565"/>
    <hyperlink ref="T1062" r:id="rId4566"/>
    <hyperlink ref="T1063" r:id="rId4567"/>
    <hyperlink ref="T1064" r:id="rId4568"/>
    <hyperlink ref="T1065" r:id="rId4569"/>
    <hyperlink ref="T1066" r:id="rId4570"/>
    <hyperlink ref="T1067" r:id="rId4571"/>
    <hyperlink ref="T1068" r:id="rId4572"/>
    <hyperlink ref="T1069" r:id="rId4573"/>
    <hyperlink ref="T1070" r:id="rId4574"/>
    <hyperlink ref="T1071" r:id="rId4575"/>
    <hyperlink ref="T1072" r:id="rId4576"/>
    <hyperlink ref="T1073" r:id="rId4577"/>
    <hyperlink ref="T1074" r:id="rId4578"/>
    <hyperlink ref="T1075" r:id="rId4579"/>
    <hyperlink ref="T1076" r:id="rId4580"/>
    <hyperlink ref="T1077" r:id="rId4581"/>
    <hyperlink ref="T1078" r:id="rId4582"/>
    <hyperlink ref="T1079" r:id="rId4583"/>
    <hyperlink ref="T1080" r:id="rId4584"/>
    <hyperlink ref="T1081" r:id="rId4585"/>
    <hyperlink ref="K1083" r:id="rId4586"/>
    <hyperlink ref="K1084" r:id="rId4587"/>
    <hyperlink ref="K1085" r:id="rId4588"/>
    <hyperlink ref="K1086" r:id="rId4589"/>
    <hyperlink ref="K1087" r:id="rId4590"/>
    <hyperlink ref="K1088" r:id="rId4591"/>
    <hyperlink ref="K1089" r:id="rId4592"/>
    <hyperlink ref="K1090" r:id="rId4593"/>
    <hyperlink ref="K1091" r:id="rId4594"/>
    <hyperlink ref="K1092" r:id="rId4595"/>
    <hyperlink ref="K1093" r:id="rId4596"/>
    <hyperlink ref="K1094" r:id="rId4597"/>
    <hyperlink ref="K1095" r:id="rId4598"/>
    <hyperlink ref="K1096" r:id="rId4599"/>
    <hyperlink ref="K1097" r:id="rId4600"/>
    <hyperlink ref="K1098" r:id="rId4601"/>
    <hyperlink ref="K1099" r:id="rId4602"/>
    <hyperlink ref="K1100" r:id="rId4603"/>
    <hyperlink ref="K1101" r:id="rId4604"/>
    <hyperlink ref="K1102" r:id="rId4605"/>
    <hyperlink ref="K1103" r:id="rId4606"/>
    <hyperlink ref="K1104" r:id="rId4607"/>
    <hyperlink ref="K1105" r:id="rId4608"/>
    <hyperlink ref="K1106" r:id="rId4609"/>
    <hyperlink ref="K1107" r:id="rId4610"/>
    <hyperlink ref="K1108" r:id="rId4611"/>
    <hyperlink ref="K1109" r:id="rId4612"/>
    <hyperlink ref="K1110" r:id="rId4613"/>
    <hyperlink ref="K1111" r:id="rId4614"/>
    <hyperlink ref="K1112" r:id="rId4615"/>
    <hyperlink ref="K1113" r:id="rId4616"/>
    <hyperlink ref="K1114" r:id="rId4617"/>
    <hyperlink ref="K1115" r:id="rId4618"/>
    <hyperlink ref="K1116" r:id="rId4619"/>
    <hyperlink ref="K1117" r:id="rId4620"/>
    <hyperlink ref="R1083" r:id="rId4621"/>
    <hyperlink ref="R1084" r:id="rId4622"/>
    <hyperlink ref="R1085" r:id="rId4623"/>
    <hyperlink ref="R1086" r:id="rId4624"/>
    <hyperlink ref="R1087" r:id="rId4625"/>
    <hyperlink ref="R1088" r:id="rId4626"/>
    <hyperlink ref="R1089" r:id="rId4627"/>
    <hyperlink ref="R1090" r:id="rId4628"/>
    <hyperlink ref="R1091" r:id="rId4629"/>
    <hyperlink ref="R1092" r:id="rId4630"/>
    <hyperlink ref="R1093" r:id="rId4631"/>
    <hyperlink ref="R1094" r:id="rId4632"/>
    <hyperlink ref="R1095" r:id="rId4633"/>
    <hyperlink ref="R1096" r:id="rId4634"/>
    <hyperlink ref="R1097" r:id="rId4635"/>
    <hyperlink ref="R1098" r:id="rId4636"/>
    <hyperlink ref="R1099" r:id="rId4637"/>
    <hyperlink ref="R1100" r:id="rId4638"/>
    <hyperlink ref="R1101" r:id="rId4639"/>
    <hyperlink ref="R1102" r:id="rId4640"/>
    <hyperlink ref="R1103" r:id="rId4641"/>
    <hyperlink ref="R1104" r:id="rId4642"/>
    <hyperlink ref="R1105" r:id="rId4643"/>
    <hyperlink ref="R1106" r:id="rId4644"/>
    <hyperlink ref="R1107" r:id="rId4645"/>
    <hyperlink ref="R1108" r:id="rId4646"/>
    <hyperlink ref="R1109" r:id="rId4647"/>
    <hyperlink ref="R1110" r:id="rId4648"/>
    <hyperlink ref="R1111" r:id="rId4649"/>
    <hyperlink ref="R1112" r:id="rId4650"/>
    <hyperlink ref="R1113" r:id="rId4651"/>
    <hyperlink ref="R1114" r:id="rId4652"/>
    <hyperlink ref="R1115" r:id="rId4653"/>
    <hyperlink ref="R1116" r:id="rId4654"/>
    <hyperlink ref="R1117" r:id="rId4655"/>
    <hyperlink ref="S1083" r:id="rId4656"/>
    <hyperlink ref="S1084" r:id="rId4657"/>
    <hyperlink ref="S1085" r:id="rId4658"/>
    <hyperlink ref="S1086" r:id="rId4659"/>
    <hyperlink ref="S1087" r:id="rId4660"/>
    <hyperlink ref="S1088" r:id="rId4661"/>
    <hyperlink ref="S1089" r:id="rId4662"/>
    <hyperlink ref="S1090" r:id="rId4663"/>
    <hyperlink ref="S1091" r:id="rId4664"/>
    <hyperlink ref="S1092" r:id="rId4665"/>
    <hyperlink ref="S1093" r:id="rId4666"/>
    <hyperlink ref="S1094" r:id="rId4667"/>
    <hyperlink ref="S1095" r:id="rId4668"/>
    <hyperlink ref="S1096" r:id="rId4669"/>
    <hyperlink ref="S1097" r:id="rId4670"/>
    <hyperlink ref="S1098" r:id="rId4671"/>
    <hyperlink ref="S1099" r:id="rId4672"/>
    <hyperlink ref="S1100" r:id="rId4673"/>
    <hyperlink ref="S1101" r:id="rId4674"/>
    <hyperlink ref="S1102" r:id="rId4675"/>
    <hyperlink ref="S1103" r:id="rId4676"/>
    <hyperlink ref="S1104" r:id="rId4677"/>
    <hyperlink ref="S1105" r:id="rId4678"/>
    <hyperlink ref="S1106" r:id="rId4679"/>
    <hyperlink ref="S1107" r:id="rId4680"/>
    <hyperlink ref="S1108" r:id="rId4681"/>
    <hyperlink ref="S1109" r:id="rId4682"/>
    <hyperlink ref="S1110" r:id="rId4683"/>
    <hyperlink ref="S1111" r:id="rId4684"/>
    <hyperlink ref="S1112" r:id="rId4685"/>
    <hyperlink ref="S1113" r:id="rId4686"/>
    <hyperlink ref="S1114" r:id="rId4687"/>
    <hyperlink ref="S1115" r:id="rId4688"/>
    <hyperlink ref="S1116" r:id="rId4689"/>
    <hyperlink ref="S1117" r:id="rId4690"/>
    <hyperlink ref="T1083" r:id="rId4691"/>
    <hyperlink ref="T1084" r:id="rId4692"/>
    <hyperlink ref="T1085" r:id="rId4693"/>
    <hyperlink ref="T1086" r:id="rId4694"/>
    <hyperlink ref="T1087" r:id="rId4695"/>
    <hyperlink ref="T1088" r:id="rId4696"/>
    <hyperlink ref="T1089" r:id="rId4697"/>
    <hyperlink ref="T1090" r:id="rId4698"/>
    <hyperlink ref="T1091" r:id="rId4699"/>
    <hyperlink ref="T1092" r:id="rId4700"/>
    <hyperlink ref="T1093" r:id="rId4701"/>
    <hyperlink ref="T1094" r:id="rId4702"/>
    <hyperlink ref="T1095" r:id="rId4703"/>
    <hyperlink ref="T1096" r:id="rId4704"/>
    <hyperlink ref="T1097" r:id="rId4705"/>
    <hyperlink ref="T1098" r:id="rId4706"/>
    <hyperlink ref="T1099" r:id="rId4707"/>
    <hyperlink ref="T1100" r:id="rId4708"/>
    <hyperlink ref="T1101" r:id="rId4709"/>
    <hyperlink ref="T1102" r:id="rId4710"/>
    <hyperlink ref="T1103" r:id="rId4711"/>
    <hyperlink ref="T1104" r:id="rId4712"/>
    <hyperlink ref="T1105" r:id="rId4713"/>
    <hyperlink ref="T1106" r:id="rId4714"/>
    <hyperlink ref="T1107" r:id="rId4715"/>
    <hyperlink ref="T1108" r:id="rId4716"/>
    <hyperlink ref="T1109" r:id="rId4717"/>
    <hyperlink ref="T1110" r:id="rId4718"/>
    <hyperlink ref="T1111" r:id="rId4719"/>
    <hyperlink ref="T1112" r:id="rId4720"/>
    <hyperlink ref="T1113" r:id="rId4721"/>
    <hyperlink ref="T1114" r:id="rId4722"/>
    <hyperlink ref="T1115" r:id="rId4723"/>
    <hyperlink ref="T1116" r:id="rId4724"/>
    <hyperlink ref="T1117" r:id="rId4725"/>
    <hyperlink ref="K3459" r:id="rId4726"/>
    <hyperlink ref="K3460" r:id="rId4727"/>
    <hyperlink ref="K3461" r:id="rId4728"/>
    <hyperlink ref="K3462" r:id="rId4729"/>
    <hyperlink ref="K3463" r:id="rId4730"/>
    <hyperlink ref="K3464" r:id="rId4731"/>
    <hyperlink ref="K3465" r:id="rId4732"/>
    <hyperlink ref="K3466" r:id="rId4733"/>
    <hyperlink ref="K3467" r:id="rId4734"/>
    <hyperlink ref="K3468" r:id="rId4735"/>
    <hyperlink ref="K3469" r:id="rId4736"/>
    <hyperlink ref="K3470" r:id="rId4737"/>
    <hyperlink ref="K3471" r:id="rId4738"/>
    <hyperlink ref="K3472" r:id="rId4739"/>
    <hyperlink ref="K3473" r:id="rId4740"/>
    <hyperlink ref="K3474" r:id="rId4741"/>
    <hyperlink ref="K3475" r:id="rId4742"/>
    <hyperlink ref="K3476" r:id="rId4743"/>
    <hyperlink ref="K3477" r:id="rId4744"/>
    <hyperlink ref="K3478" r:id="rId4745"/>
    <hyperlink ref="K3479" r:id="rId4746"/>
    <hyperlink ref="K3480" r:id="rId4747"/>
    <hyperlink ref="K3481" r:id="rId4748"/>
    <hyperlink ref="K3482" r:id="rId4749"/>
    <hyperlink ref="K3483" r:id="rId4750"/>
    <hyperlink ref="K3484" r:id="rId4751"/>
    <hyperlink ref="K3485" r:id="rId4752"/>
    <hyperlink ref="K3486" r:id="rId4753"/>
    <hyperlink ref="K3487" r:id="rId4754"/>
    <hyperlink ref="K3488" r:id="rId4755"/>
    <hyperlink ref="K3489" r:id="rId4756"/>
    <hyperlink ref="K3490" r:id="rId4757"/>
    <hyperlink ref="K3491" r:id="rId4758"/>
    <hyperlink ref="K3492" r:id="rId4759"/>
    <hyperlink ref="K3493" r:id="rId4760"/>
    <hyperlink ref="R3459" r:id="rId4761"/>
    <hyperlink ref="R3460" r:id="rId4762"/>
    <hyperlink ref="R3461" r:id="rId4763"/>
    <hyperlink ref="R3462" r:id="rId4764"/>
    <hyperlink ref="R3463" r:id="rId4765"/>
    <hyperlink ref="R3464" r:id="rId4766"/>
    <hyperlink ref="R3465" r:id="rId4767"/>
    <hyperlink ref="R3466" r:id="rId4768"/>
    <hyperlink ref="R3467" r:id="rId4769"/>
    <hyperlink ref="R3468" r:id="rId4770"/>
    <hyperlink ref="R3469" r:id="rId4771"/>
    <hyperlink ref="R3470" r:id="rId4772"/>
    <hyperlink ref="R3471" r:id="rId4773"/>
    <hyperlink ref="R3472" r:id="rId4774"/>
    <hyperlink ref="R3473" r:id="rId4775"/>
    <hyperlink ref="R3474" r:id="rId4776"/>
    <hyperlink ref="R3475" r:id="rId4777"/>
    <hyperlink ref="R3476" r:id="rId4778"/>
    <hyperlink ref="R3477" r:id="rId4779"/>
    <hyperlink ref="R3478" r:id="rId4780"/>
    <hyperlink ref="R3479" r:id="rId4781"/>
    <hyperlink ref="R3480" r:id="rId4782"/>
    <hyperlink ref="R3481" r:id="rId4783"/>
    <hyperlink ref="R3482" r:id="rId4784"/>
    <hyperlink ref="R3483" r:id="rId4785"/>
    <hyperlink ref="R3484" r:id="rId4786"/>
    <hyperlink ref="R3485" r:id="rId4787"/>
    <hyperlink ref="R3486" r:id="rId4788"/>
    <hyperlink ref="R3487" r:id="rId4789"/>
    <hyperlink ref="R3488" r:id="rId4790"/>
    <hyperlink ref="R3489" r:id="rId4791"/>
    <hyperlink ref="R3490" r:id="rId4792"/>
    <hyperlink ref="R3491" r:id="rId4793"/>
    <hyperlink ref="R3492" r:id="rId4794"/>
    <hyperlink ref="R3493" r:id="rId4795"/>
    <hyperlink ref="S3459" r:id="rId4796"/>
    <hyperlink ref="S3460" r:id="rId4797"/>
    <hyperlink ref="S3461" r:id="rId4798"/>
    <hyperlink ref="S3462" r:id="rId4799"/>
    <hyperlink ref="S3463" r:id="rId4800"/>
    <hyperlink ref="S3464" r:id="rId4801"/>
    <hyperlink ref="S3465" r:id="rId4802"/>
    <hyperlink ref="S3466" r:id="rId4803"/>
    <hyperlink ref="S3467" r:id="rId4804"/>
    <hyperlink ref="S3468" r:id="rId4805"/>
    <hyperlink ref="S3469" r:id="rId4806"/>
    <hyperlink ref="S3470" r:id="rId4807"/>
    <hyperlink ref="S3471" r:id="rId4808"/>
    <hyperlink ref="S3472" r:id="rId4809"/>
    <hyperlink ref="S3473" r:id="rId4810"/>
    <hyperlink ref="S3474" r:id="rId4811"/>
    <hyperlink ref="S3475" r:id="rId4812"/>
    <hyperlink ref="S3476" r:id="rId4813"/>
    <hyperlink ref="S3477" r:id="rId4814"/>
    <hyperlink ref="S3478" r:id="rId4815"/>
    <hyperlink ref="S3479" r:id="rId4816"/>
    <hyperlink ref="S3480" r:id="rId4817"/>
    <hyperlink ref="S3481" r:id="rId4818"/>
    <hyperlink ref="S3482" r:id="rId4819"/>
    <hyperlink ref="S3483" r:id="rId4820"/>
    <hyperlink ref="S3484" r:id="rId4821"/>
    <hyperlink ref="S3485" r:id="rId4822"/>
    <hyperlink ref="S3486" r:id="rId4823"/>
    <hyperlink ref="S3487" r:id="rId4824"/>
    <hyperlink ref="S3488" r:id="rId4825"/>
    <hyperlink ref="S3489" r:id="rId4826"/>
    <hyperlink ref="S3490" r:id="rId4827"/>
    <hyperlink ref="S3491" r:id="rId4828"/>
    <hyperlink ref="S3492" r:id="rId4829"/>
    <hyperlink ref="S3493" r:id="rId4830"/>
    <hyperlink ref="T3459" r:id="rId4831"/>
    <hyperlink ref="T3460" r:id="rId4832"/>
    <hyperlink ref="T3461" r:id="rId4833"/>
    <hyperlink ref="T3462" r:id="rId4834"/>
    <hyperlink ref="T3463" r:id="rId4835"/>
    <hyperlink ref="T3464" r:id="rId4836"/>
    <hyperlink ref="T3465" r:id="rId4837"/>
    <hyperlink ref="T3466" r:id="rId4838"/>
    <hyperlink ref="T3467" r:id="rId4839"/>
    <hyperlink ref="T3468" r:id="rId4840"/>
    <hyperlink ref="T3469" r:id="rId4841"/>
    <hyperlink ref="T3470" r:id="rId4842"/>
    <hyperlink ref="T3471" r:id="rId4843"/>
    <hyperlink ref="T3472" r:id="rId4844"/>
    <hyperlink ref="T3473" r:id="rId4845"/>
    <hyperlink ref="T3474" r:id="rId4846"/>
    <hyperlink ref="T3475" r:id="rId4847"/>
    <hyperlink ref="T3476" r:id="rId4848"/>
    <hyperlink ref="T3477" r:id="rId4849"/>
    <hyperlink ref="T3478" r:id="rId4850"/>
    <hyperlink ref="T3479" r:id="rId4851"/>
    <hyperlink ref="T3480" r:id="rId4852"/>
    <hyperlink ref="T3481" r:id="rId4853"/>
    <hyperlink ref="T3482" r:id="rId4854"/>
    <hyperlink ref="T3483" r:id="rId4855"/>
    <hyperlink ref="T3484" r:id="rId4856"/>
    <hyperlink ref="T3485" r:id="rId4857"/>
    <hyperlink ref="T3486" r:id="rId4858"/>
    <hyperlink ref="T3487" r:id="rId4859"/>
    <hyperlink ref="T3488" r:id="rId4860"/>
    <hyperlink ref="T3489" r:id="rId4861"/>
    <hyperlink ref="T3490" r:id="rId4862"/>
    <hyperlink ref="T3491" r:id="rId4863"/>
    <hyperlink ref="T3492" r:id="rId4864"/>
    <hyperlink ref="T3493" r:id="rId4865"/>
    <hyperlink ref="K3423" r:id="rId4866"/>
    <hyperlink ref="K3424" r:id="rId4867"/>
    <hyperlink ref="K3425" r:id="rId4868"/>
    <hyperlink ref="K3426" r:id="rId4869"/>
    <hyperlink ref="K3427" r:id="rId4870"/>
    <hyperlink ref="K3428" r:id="rId4871"/>
    <hyperlink ref="K3429" r:id="rId4872"/>
    <hyperlink ref="K3430" r:id="rId4873"/>
    <hyperlink ref="K3431" r:id="rId4874"/>
    <hyperlink ref="K3432" r:id="rId4875"/>
    <hyperlink ref="K3433" r:id="rId4876"/>
    <hyperlink ref="K3434" r:id="rId4877"/>
    <hyperlink ref="K3435" r:id="rId4878"/>
    <hyperlink ref="K3436" r:id="rId4879"/>
    <hyperlink ref="K3437" r:id="rId4880"/>
    <hyperlink ref="K3438" r:id="rId4881"/>
    <hyperlink ref="K3439" r:id="rId4882"/>
    <hyperlink ref="K3440" r:id="rId4883"/>
    <hyperlink ref="K3441" r:id="rId4884"/>
    <hyperlink ref="K3442" r:id="rId4885"/>
    <hyperlink ref="K3443" r:id="rId4886"/>
    <hyperlink ref="K3444" r:id="rId4887"/>
    <hyperlink ref="K3445" r:id="rId4888"/>
    <hyperlink ref="K3446" r:id="rId4889"/>
    <hyperlink ref="K3447" r:id="rId4890"/>
    <hyperlink ref="K3448" r:id="rId4891"/>
    <hyperlink ref="K3449" r:id="rId4892"/>
    <hyperlink ref="K3450" r:id="rId4893"/>
    <hyperlink ref="K3451" r:id="rId4894"/>
    <hyperlink ref="K3452" r:id="rId4895"/>
    <hyperlink ref="K3453" r:id="rId4896"/>
    <hyperlink ref="K3454" r:id="rId4897"/>
    <hyperlink ref="K3455" r:id="rId4898"/>
    <hyperlink ref="K3456" r:id="rId4899"/>
    <hyperlink ref="K3457" r:id="rId4900"/>
    <hyperlink ref="T3423" r:id="rId4901"/>
    <hyperlink ref="T3424" r:id="rId4902"/>
    <hyperlink ref="T3425" r:id="rId4903"/>
    <hyperlink ref="T3426" r:id="rId4904"/>
    <hyperlink ref="T3427" r:id="rId4905"/>
    <hyperlink ref="T3428" r:id="rId4906"/>
    <hyperlink ref="T3429" r:id="rId4907"/>
    <hyperlink ref="T3430" r:id="rId4908"/>
    <hyperlink ref="T3431" r:id="rId4909"/>
    <hyperlink ref="T3432" r:id="rId4910"/>
    <hyperlink ref="T3433" r:id="rId4911"/>
    <hyperlink ref="T3434" r:id="rId4912"/>
    <hyperlink ref="T3435" r:id="rId4913"/>
    <hyperlink ref="T3436" r:id="rId4914"/>
    <hyperlink ref="T3437" r:id="rId4915"/>
    <hyperlink ref="T3438" r:id="rId4916"/>
    <hyperlink ref="T3439" r:id="rId4917"/>
    <hyperlink ref="T3440" r:id="rId4918"/>
    <hyperlink ref="T3441" r:id="rId4919"/>
    <hyperlink ref="T3442" r:id="rId4920"/>
    <hyperlink ref="T3443" r:id="rId4921"/>
    <hyperlink ref="T3444" r:id="rId4922"/>
    <hyperlink ref="T3445" r:id="rId4923"/>
    <hyperlink ref="T3446" r:id="rId4924"/>
    <hyperlink ref="T3447" r:id="rId4925"/>
    <hyperlink ref="T3448" r:id="rId4926"/>
    <hyperlink ref="T3449" r:id="rId4927"/>
    <hyperlink ref="T3450" r:id="rId4928"/>
    <hyperlink ref="T3451" r:id="rId4929"/>
    <hyperlink ref="T3452" r:id="rId4930"/>
    <hyperlink ref="T3453" r:id="rId4931"/>
    <hyperlink ref="T3454" r:id="rId4932"/>
    <hyperlink ref="T3455" r:id="rId4933"/>
    <hyperlink ref="T3456" r:id="rId4934"/>
    <hyperlink ref="T3457" r:id="rId4935"/>
    <hyperlink ref="K1119" r:id="rId4936"/>
    <hyperlink ref="K1120" r:id="rId4937"/>
    <hyperlink ref="K1121" r:id="rId4938"/>
    <hyperlink ref="K1122" r:id="rId4939"/>
    <hyperlink ref="K1123" r:id="rId4940"/>
    <hyperlink ref="K1124" r:id="rId4941"/>
    <hyperlink ref="K1125" r:id="rId4942"/>
    <hyperlink ref="K1126" r:id="rId4943"/>
    <hyperlink ref="K1127" r:id="rId4944"/>
    <hyperlink ref="K1128" r:id="rId4945"/>
    <hyperlink ref="K1129" r:id="rId4946"/>
    <hyperlink ref="K1130" r:id="rId4947"/>
    <hyperlink ref="K1131" r:id="rId4948"/>
    <hyperlink ref="K1132" r:id="rId4949"/>
    <hyperlink ref="K1133" r:id="rId4950"/>
    <hyperlink ref="K1134" r:id="rId4951"/>
    <hyperlink ref="K1135" r:id="rId4952"/>
    <hyperlink ref="K1136" r:id="rId4953"/>
    <hyperlink ref="K1137" r:id="rId4954"/>
    <hyperlink ref="K1138" r:id="rId4955"/>
    <hyperlink ref="K1139" r:id="rId4956"/>
    <hyperlink ref="K1140" r:id="rId4957"/>
    <hyperlink ref="K1141" r:id="rId4958"/>
    <hyperlink ref="K1142" r:id="rId4959"/>
    <hyperlink ref="K1143" r:id="rId4960"/>
    <hyperlink ref="K1144" r:id="rId4961"/>
    <hyperlink ref="K1145" r:id="rId4962"/>
    <hyperlink ref="K1146" r:id="rId4963"/>
    <hyperlink ref="K1147" r:id="rId4964"/>
    <hyperlink ref="K1148" r:id="rId4965"/>
    <hyperlink ref="K1149" r:id="rId4966"/>
    <hyperlink ref="K1150" r:id="rId4967"/>
    <hyperlink ref="K1151" r:id="rId4968"/>
    <hyperlink ref="K1152" r:id="rId4969"/>
    <hyperlink ref="K1153" r:id="rId4970"/>
    <hyperlink ref="R1119" r:id="rId4971"/>
    <hyperlink ref="R1120" r:id="rId4972"/>
    <hyperlink ref="R1121" r:id="rId4973"/>
    <hyperlink ref="R1122" r:id="rId4974"/>
    <hyperlink ref="R1123" r:id="rId4975"/>
    <hyperlink ref="R1124" r:id="rId4976"/>
    <hyperlink ref="R1125" r:id="rId4977"/>
    <hyperlink ref="R1126" r:id="rId4978"/>
    <hyperlink ref="R1127" r:id="rId4979"/>
    <hyperlink ref="R1128" r:id="rId4980"/>
    <hyperlink ref="R1129" r:id="rId4981"/>
    <hyperlink ref="R1130" r:id="rId4982"/>
    <hyperlink ref="R1131" r:id="rId4983"/>
    <hyperlink ref="R1132" r:id="rId4984"/>
    <hyperlink ref="R1133" r:id="rId4985"/>
    <hyperlink ref="R1134" r:id="rId4986"/>
    <hyperlink ref="R1135" r:id="rId4987"/>
    <hyperlink ref="R1136" r:id="rId4988"/>
    <hyperlink ref="R1137" r:id="rId4989"/>
    <hyperlink ref="R1138" r:id="rId4990"/>
    <hyperlink ref="R1139" r:id="rId4991"/>
    <hyperlink ref="R1140" r:id="rId4992"/>
    <hyperlink ref="R1141" r:id="rId4993"/>
    <hyperlink ref="R1142" r:id="rId4994"/>
    <hyperlink ref="R1143" r:id="rId4995"/>
    <hyperlink ref="R1144" r:id="rId4996"/>
    <hyperlink ref="R1145" r:id="rId4997"/>
    <hyperlink ref="R1146" r:id="rId4998"/>
    <hyperlink ref="R1147" r:id="rId4999"/>
    <hyperlink ref="R1148" r:id="rId5000"/>
    <hyperlink ref="R1149" r:id="rId5001"/>
    <hyperlink ref="R1150" r:id="rId5002"/>
    <hyperlink ref="R1151" r:id="rId5003"/>
    <hyperlink ref="R1152" r:id="rId5004"/>
    <hyperlink ref="R1153" r:id="rId5005"/>
    <hyperlink ref="S1119" r:id="rId5006"/>
    <hyperlink ref="S1120" r:id="rId5007"/>
    <hyperlink ref="S1121" r:id="rId5008"/>
    <hyperlink ref="S1122" r:id="rId5009"/>
    <hyperlink ref="S1123" r:id="rId5010"/>
    <hyperlink ref="S1124" r:id="rId5011"/>
    <hyperlink ref="S1125" r:id="rId5012"/>
    <hyperlink ref="S1126" r:id="rId5013"/>
    <hyperlink ref="S1127" r:id="rId5014"/>
    <hyperlink ref="S1128" r:id="rId5015"/>
    <hyperlink ref="S1129" r:id="rId5016"/>
    <hyperlink ref="S1130" r:id="rId5017"/>
    <hyperlink ref="S1131" r:id="rId5018"/>
    <hyperlink ref="S1132" r:id="rId5019"/>
    <hyperlink ref="S1133" r:id="rId5020"/>
    <hyperlink ref="S1134" r:id="rId5021"/>
    <hyperlink ref="S1135" r:id="rId5022"/>
    <hyperlink ref="S1136" r:id="rId5023"/>
    <hyperlink ref="S1137" r:id="rId5024"/>
    <hyperlink ref="S1138" r:id="rId5025"/>
    <hyperlink ref="S1139" r:id="rId5026"/>
    <hyperlink ref="S1140" r:id="rId5027"/>
    <hyperlink ref="S1141" r:id="rId5028"/>
    <hyperlink ref="S1142" r:id="rId5029"/>
    <hyperlink ref="S1143" r:id="rId5030"/>
    <hyperlink ref="S1144" r:id="rId5031"/>
    <hyperlink ref="S1145" r:id="rId5032"/>
    <hyperlink ref="S1146" r:id="rId5033"/>
    <hyperlink ref="S1147" r:id="rId5034"/>
    <hyperlink ref="S1148" r:id="rId5035"/>
    <hyperlink ref="S1149" r:id="rId5036"/>
    <hyperlink ref="S1150" r:id="rId5037"/>
    <hyperlink ref="S1151" r:id="rId5038"/>
    <hyperlink ref="S1152" r:id="rId5039"/>
    <hyperlink ref="S1153" r:id="rId5040"/>
    <hyperlink ref="T1119" r:id="rId5041"/>
    <hyperlink ref="T1120" r:id="rId5042"/>
    <hyperlink ref="T1121" r:id="rId5043"/>
    <hyperlink ref="T1122" r:id="rId5044"/>
    <hyperlink ref="T1123" r:id="rId5045"/>
    <hyperlink ref="T1124" r:id="rId5046"/>
    <hyperlink ref="T1125" r:id="rId5047"/>
    <hyperlink ref="T1126" r:id="rId5048"/>
    <hyperlink ref="T1127" r:id="rId5049"/>
    <hyperlink ref="T1128" r:id="rId5050"/>
    <hyperlink ref="T1129" r:id="rId5051"/>
    <hyperlink ref="T1130" r:id="rId5052"/>
    <hyperlink ref="T1131" r:id="rId5053"/>
    <hyperlink ref="T1132" r:id="rId5054"/>
    <hyperlink ref="T1133" r:id="rId5055"/>
    <hyperlink ref="T1134" r:id="rId5056"/>
    <hyperlink ref="T1135" r:id="rId5057"/>
    <hyperlink ref="T1136" r:id="rId5058"/>
    <hyperlink ref="T1137" r:id="rId5059"/>
    <hyperlink ref="T1138" r:id="rId5060"/>
    <hyperlink ref="T1139" r:id="rId5061"/>
    <hyperlink ref="T1140" r:id="rId5062"/>
    <hyperlink ref="T1141" r:id="rId5063"/>
    <hyperlink ref="T1142" r:id="rId5064"/>
    <hyperlink ref="T1143" r:id="rId5065"/>
    <hyperlink ref="T1144" r:id="rId5066"/>
    <hyperlink ref="T1145" r:id="rId5067"/>
    <hyperlink ref="T1146" r:id="rId5068"/>
    <hyperlink ref="T1147" r:id="rId5069"/>
    <hyperlink ref="T1148" r:id="rId5070"/>
    <hyperlink ref="T1149" r:id="rId5071"/>
    <hyperlink ref="T1150" r:id="rId5072"/>
    <hyperlink ref="T1151" r:id="rId5073"/>
    <hyperlink ref="T1152" r:id="rId5074"/>
    <hyperlink ref="T1153" r:id="rId5075"/>
    <hyperlink ref="K1155" r:id="rId5076"/>
    <hyperlink ref="K1156" r:id="rId5077"/>
    <hyperlink ref="K1157" r:id="rId5078"/>
    <hyperlink ref="K1158" r:id="rId5079"/>
    <hyperlink ref="K1159" r:id="rId5080"/>
    <hyperlink ref="K1160" r:id="rId5081"/>
    <hyperlink ref="K1161" r:id="rId5082"/>
    <hyperlink ref="K1162" r:id="rId5083"/>
    <hyperlink ref="K1163" r:id="rId5084"/>
    <hyperlink ref="K1164" r:id="rId5085"/>
    <hyperlink ref="K1165" r:id="rId5086"/>
    <hyperlink ref="K1166" r:id="rId5087"/>
    <hyperlink ref="K1167" r:id="rId5088"/>
    <hyperlink ref="K1168" r:id="rId5089"/>
    <hyperlink ref="K1169" r:id="rId5090"/>
    <hyperlink ref="K1170" r:id="rId5091"/>
    <hyperlink ref="K1171" r:id="rId5092"/>
    <hyperlink ref="K1172" r:id="rId5093"/>
    <hyperlink ref="K1173" r:id="rId5094"/>
    <hyperlink ref="K1174" r:id="rId5095"/>
    <hyperlink ref="K1175" r:id="rId5096"/>
    <hyperlink ref="K1176" r:id="rId5097"/>
    <hyperlink ref="K1177" r:id="rId5098"/>
    <hyperlink ref="K1178" r:id="rId5099"/>
    <hyperlink ref="K1179" r:id="rId5100"/>
    <hyperlink ref="K1180" r:id="rId5101"/>
    <hyperlink ref="K1181" r:id="rId5102"/>
    <hyperlink ref="K1182" r:id="rId5103"/>
    <hyperlink ref="K1183" r:id="rId5104"/>
    <hyperlink ref="K1184" r:id="rId5105"/>
    <hyperlink ref="K1185" r:id="rId5106"/>
    <hyperlink ref="K1186" r:id="rId5107"/>
    <hyperlink ref="K1187" r:id="rId5108"/>
    <hyperlink ref="K1188" r:id="rId5109"/>
    <hyperlink ref="K1189" r:id="rId5110"/>
    <hyperlink ref="R1155" r:id="rId5111"/>
    <hyperlink ref="R1156" r:id="rId5112"/>
    <hyperlink ref="R1157" r:id="rId5113"/>
    <hyperlink ref="R1158" r:id="rId5114"/>
    <hyperlink ref="R1159" r:id="rId5115"/>
    <hyperlink ref="R1160" r:id="rId5116"/>
    <hyperlink ref="R1161" r:id="rId5117"/>
    <hyperlink ref="R1162" r:id="rId5118"/>
    <hyperlink ref="R1163" r:id="rId5119"/>
    <hyperlink ref="R1164" r:id="rId5120"/>
    <hyperlink ref="R1165" r:id="rId5121"/>
    <hyperlink ref="R1166" r:id="rId5122"/>
    <hyperlink ref="R1167" r:id="rId5123"/>
    <hyperlink ref="R1168" r:id="rId5124"/>
    <hyperlink ref="R1169" r:id="rId5125"/>
    <hyperlink ref="R1170" r:id="rId5126"/>
    <hyperlink ref="R1171" r:id="rId5127"/>
    <hyperlink ref="R1172" r:id="rId5128"/>
    <hyperlink ref="R1173" r:id="rId5129"/>
    <hyperlink ref="R1174" r:id="rId5130"/>
    <hyperlink ref="R1175" r:id="rId5131"/>
    <hyperlink ref="R1176" r:id="rId5132"/>
    <hyperlink ref="R1177" r:id="rId5133"/>
    <hyperlink ref="R1178" r:id="rId5134"/>
    <hyperlink ref="R1179" r:id="rId5135"/>
    <hyperlink ref="R1180" r:id="rId5136"/>
    <hyperlink ref="R1181" r:id="rId5137"/>
    <hyperlink ref="R1182" r:id="rId5138"/>
    <hyperlink ref="R1183" r:id="rId5139"/>
    <hyperlink ref="R1184" r:id="rId5140"/>
    <hyperlink ref="R1185" r:id="rId5141"/>
    <hyperlink ref="R1186" r:id="rId5142"/>
    <hyperlink ref="R1187" r:id="rId5143"/>
    <hyperlink ref="R1188" r:id="rId5144"/>
    <hyperlink ref="R1189" r:id="rId5145"/>
    <hyperlink ref="S1155" r:id="rId5146"/>
    <hyperlink ref="S1156" r:id="rId5147"/>
    <hyperlink ref="S1157" r:id="rId5148"/>
    <hyperlink ref="S1158" r:id="rId5149"/>
    <hyperlink ref="S1159" r:id="rId5150"/>
    <hyperlink ref="S1160" r:id="rId5151"/>
    <hyperlink ref="S1161" r:id="rId5152"/>
    <hyperlink ref="S1162" r:id="rId5153"/>
    <hyperlink ref="S1163" r:id="rId5154"/>
    <hyperlink ref="S1164" r:id="rId5155"/>
    <hyperlink ref="S1165" r:id="rId5156"/>
    <hyperlink ref="S1166" r:id="rId5157"/>
    <hyperlink ref="S1167" r:id="rId5158"/>
    <hyperlink ref="S1168" r:id="rId5159"/>
    <hyperlink ref="S1169" r:id="rId5160"/>
    <hyperlink ref="S1170" r:id="rId5161"/>
    <hyperlink ref="S1171" r:id="rId5162"/>
    <hyperlink ref="S1172" r:id="rId5163"/>
    <hyperlink ref="S1173" r:id="rId5164"/>
    <hyperlink ref="S1174" r:id="rId5165"/>
    <hyperlink ref="S1175" r:id="rId5166"/>
    <hyperlink ref="S1176" r:id="rId5167"/>
    <hyperlink ref="S1177" r:id="rId5168"/>
    <hyperlink ref="S1178" r:id="rId5169"/>
    <hyperlink ref="S1179" r:id="rId5170"/>
    <hyperlink ref="S1180" r:id="rId5171"/>
    <hyperlink ref="S1181" r:id="rId5172"/>
    <hyperlink ref="S1182" r:id="rId5173"/>
    <hyperlink ref="S1183" r:id="rId5174"/>
    <hyperlink ref="S1184" r:id="rId5175"/>
    <hyperlink ref="S1185" r:id="rId5176"/>
    <hyperlink ref="S1186" r:id="rId5177"/>
    <hyperlink ref="S1187" r:id="rId5178"/>
    <hyperlink ref="S1188" r:id="rId5179"/>
    <hyperlink ref="S1189" r:id="rId5180"/>
    <hyperlink ref="T1155" r:id="rId5181"/>
    <hyperlink ref="T1156" r:id="rId5182"/>
    <hyperlink ref="T1157" r:id="rId5183"/>
    <hyperlink ref="T1158" r:id="rId5184"/>
    <hyperlink ref="T1159" r:id="rId5185"/>
    <hyperlink ref="T1160" r:id="rId5186"/>
    <hyperlink ref="T1161" r:id="rId5187"/>
    <hyperlink ref="T1162" r:id="rId5188"/>
    <hyperlink ref="T1163" r:id="rId5189"/>
    <hyperlink ref="T1164" r:id="rId5190"/>
    <hyperlink ref="T1165" r:id="rId5191"/>
    <hyperlink ref="T1166" r:id="rId5192"/>
    <hyperlink ref="T1167" r:id="rId5193"/>
    <hyperlink ref="T1168" r:id="rId5194"/>
    <hyperlink ref="T1169" r:id="rId5195"/>
    <hyperlink ref="T1170" r:id="rId5196"/>
    <hyperlink ref="T1171" r:id="rId5197"/>
    <hyperlink ref="T1172" r:id="rId5198"/>
    <hyperlink ref="T1173" r:id="rId5199"/>
    <hyperlink ref="T1174" r:id="rId5200"/>
    <hyperlink ref="T1175" r:id="rId5201"/>
    <hyperlink ref="T1176" r:id="rId5202"/>
    <hyperlink ref="T1177" r:id="rId5203"/>
    <hyperlink ref="T1178" r:id="rId5204"/>
    <hyperlink ref="T1179" r:id="rId5205"/>
    <hyperlink ref="T1180" r:id="rId5206"/>
    <hyperlink ref="T1181" r:id="rId5207"/>
    <hyperlink ref="T1182" r:id="rId5208"/>
    <hyperlink ref="T1183" r:id="rId5209"/>
    <hyperlink ref="T1184" r:id="rId5210"/>
    <hyperlink ref="T1185" r:id="rId5211"/>
    <hyperlink ref="T1186" r:id="rId5212"/>
    <hyperlink ref="T1187" r:id="rId5213"/>
    <hyperlink ref="T1188" r:id="rId5214"/>
    <hyperlink ref="T1189" r:id="rId5215"/>
    <hyperlink ref="K1191" r:id="rId5216"/>
    <hyperlink ref="K1192" r:id="rId5217"/>
    <hyperlink ref="K1193" r:id="rId5218"/>
    <hyperlink ref="K1194" r:id="rId5219"/>
    <hyperlink ref="K1195" r:id="rId5220"/>
    <hyperlink ref="K1196" r:id="rId5221"/>
    <hyperlink ref="K1197" r:id="rId5222"/>
    <hyperlink ref="K1198" r:id="rId5223"/>
    <hyperlink ref="K1199" r:id="rId5224"/>
    <hyperlink ref="K1200" r:id="rId5225"/>
    <hyperlink ref="K1201" r:id="rId5226"/>
    <hyperlink ref="K1202" r:id="rId5227"/>
    <hyperlink ref="K1203" r:id="rId5228"/>
    <hyperlink ref="K1204" r:id="rId5229"/>
    <hyperlink ref="K1205" r:id="rId5230"/>
    <hyperlink ref="K1206" r:id="rId5231"/>
    <hyperlink ref="K1207" r:id="rId5232"/>
    <hyperlink ref="K1208" r:id="rId5233"/>
    <hyperlink ref="K1209" r:id="rId5234"/>
    <hyperlink ref="K1210" r:id="rId5235"/>
    <hyperlink ref="K1211" r:id="rId5236"/>
    <hyperlink ref="K1212" r:id="rId5237"/>
    <hyperlink ref="K1213" r:id="rId5238"/>
    <hyperlink ref="K1214" r:id="rId5239"/>
    <hyperlink ref="K1215" r:id="rId5240"/>
    <hyperlink ref="K1216" r:id="rId5241"/>
    <hyperlink ref="K1217" r:id="rId5242"/>
    <hyperlink ref="K1218" r:id="rId5243"/>
    <hyperlink ref="K1219" r:id="rId5244"/>
    <hyperlink ref="K1220" r:id="rId5245"/>
    <hyperlink ref="K1221" r:id="rId5246"/>
    <hyperlink ref="K1222" r:id="rId5247"/>
    <hyperlink ref="K1223" r:id="rId5248"/>
    <hyperlink ref="K1224" r:id="rId5249"/>
    <hyperlink ref="K1225" r:id="rId5250"/>
    <hyperlink ref="R1191" r:id="rId5251"/>
    <hyperlink ref="R1192" r:id="rId5252"/>
    <hyperlink ref="R1193" r:id="rId5253"/>
    <hyperlink ref="R1194" r:id="rId5254"/>
    <hyperlink ref="R1195" r:id="rId5255"/>
    <hyperlink ref="R1196" r:id="rId5256"/>
    <hyperlink ref="R1197" r:id="rId5257"/>
    <hyperlink ref="R1198" r:id="rId5258"/>
    <hyperlink ref="R1199" r:id="rId5259"/>
    <hyperlink ref="R1200" r:id="rId5260"/>
    <hyperlink ref="R1201" r:id="rId5261"/>
    <hyperlink ref="R1202" r:id="rId5262"/>
    <hyperlink ref="R1203" r:id="rId5263"/>
    <hyperlink ref="R1204" r:id="rId5264"/>
    <hyperlink ref="R1205" r:id="rId5265"/>
    <hyperlink ref="R1206" r:id="rId5266"/>
    <hyperlink ref="R1207" r:id="rId5267"/>
    <hyperlink ref="R1208" r:id="rId5268"/>
    <hyperlink ref="R1209" r:id="rId5269"/>
    <hyperlink ref="R1210" r:id="rId5270"/>
    <hyperlink ref="R1211" r:id="rId5271"/>
    <hyperlink ref="R1212" r:id="rId5272"/>
    <hyperlink ref="R1213" r:id="rId5273"/>
    <hyperlink ref="R1214" r:id="rId5274"/>
    <hyperlink ref="R1215" r:id="rId5275"/>
    <hyperlink ref="R1216" r:id="rId5276"/>
    <hyperlink ref="R1217" r:id="rId5277"/>
    <hyperlink ref="R1218" r:id="rId5278"/>
    <hyperlink ref="R1219" r:id="rId5279"/>
    <hyperlink ref="R1220" r:id="rId5280"/>
    <hyperlink ref="R1221" r:id="rId5281"/>
    <hyperlink ref="R1222" r:id="rId5282"/>
    <hyperlink ref="R1223" r:id="rId5283"/>
    <hyperlink ref="R1224" r:id="rId5284"/>
    <hyperlink ref="R1225" r:id="rId5285"/>
    <hyperlink ref="S1191" r:id="rId5286"/>
    <hyperlink ref="S1192" r:id="rId5287"/>
    <hyperlink ref="S1193" r:id="rId5288"/>
    <hyperlink ref="S1194" r:id="rId5289"/>
    <hyperlink ref="S1195" r:id="rId5290"/>
    <hyperlink ref="S1196" r:id="rId5291"/>
    <hyperlink ref="S1197" r:id="rId5292"/>
    <hyperlink ref="S1198" r:id="rId5293"/>
    <hyperlink ref="S1199" r:id="rId5294"/>
    <hyperlink ref="S1200" r:id="rId5295"/>
    <hyperlink ref="S1201" r:id="rId5296"/>
    <hyperlink ref="S1202" r:id="rId5297"/>
    <hyperlink ref="S1203" r:id="rId5298"/>
    <hyperlink ref="S1204" r:id="rId5299"/>
    <hyperlink ref="S1205" r:id="rId5300"/>
    <hyperlink ref="S1206" r:id="rId5301"/>
    <hyperlink ref="S1207" r:id="rId5302"/>
    <hyperlink ref="S1208" r:id="rId5303"/>
    <hyperlink ref="S1209" r:id="rId5304"/>
    <hyperlink ref="S1210" r:id="rId5305"/>
    <hyperlink ref="S1211" r:id="rId5306"/>
    <hyperlink ref="S1212" r:id="rId5307"/>
    <hyperlink ref="S1213" r:id="rId5308"/>
    <hyperlink ref="S1214" r:id="rId5309"/>
    <hyperlink ref="S1215" r:id="rId5310"/>
    <hyperlink ref="S1216" r:id="rId5311"/>
    <hyperlink ref="S1217" r:id="rId5312"/>
    <hyperlink ref="S1218" r:id="rId5313"/>
    <hyperlink ref="S1219" r:id="rId5314"/>
    <hyperlink ref="S1220" r:id="rId5315"/>
    <hyperlink ref="S1221" r:id="rId5316"/>
    <hyperlink ref="S1222" r:id="rId5317"/>
    <hyperlink ref="S1223" r:id="rId5318"/>
    <hyperlink ref="S1224" r:id="rId5319"/>
    <hyperlink ref="S1225" r:id="rId5320"/>
    <hyperlink ref="T1191" r:id="rId5321"/>
    <hyperlink ref="T1192" r:id="rId5322"/>
    <hyperlink ref="T1193" r:id="rId5323"/>
    <hyperlink ref="T1194" r:id="rId5324"/>
    <hyperlink ref="T1195" r:id="rId5325"/>
    <hyperlink ref="T1196" r:id="rId5326"/>
    <hyperlink ref="T1197" r:id="rId5327"/>
    <hyperlink ref="T1198" r:id="rId5328"/>
    <hyperlink ref="T1199" r:id="rId5329"/>
    <hyperlink ref="T1200" r:id="rId5330"/>
    <hyperlink ref="T1201" r:id="rId5331"/>
    <hyperlink ref="T1202" r:id="rId5332"/>
    <hyperlink ref="T1203" r:id="rId5333"/>
    <hyperlink ref="T1204" r:id="rId5334"/>
    <hyperlink ref="T1205" r:id="rId5335"/>
    <hyperlink ref="T1206" r:id="rId5336"/>
    <hyperlink ref="T1207" r:id="rId5337"/>
    <hyperlink ref="T1208" r:id="rId5338"/>
    <hyperlink ref="T1209" r:id="rId5339"/>
    <hyperlink ref="T1210" r:id="rId5340"/>
    <hyperlink ref="T1211" r:id="rId5341"/>
    <hyperlink ref="T1212" r:id="rId5342"/>
    <hyperlink ref="T1213" r:id="rId5343"/>
    <hyperlink ref="T1214" r:id="rId5344"/>
    <hyperlink ref="T1215" r:id="rId5345"/>
    <hyperlink ref="T1216" r:id="rId5346"/>
    <hyperlink ref="T1217" r:id="rId5347"/>
    <hyperlink ref="T1218" r:id="rId5348"/>
    <hyperlink ref="T1219" r:id="rId5349"/>
    <hyperlink ref="T1220" r:id="rId5350"/>
    <hyperlink ref="T1221" r:id="rId5351"/>
    <hyperlink ref="T1222" r:id="rId5352"/>
    <hyperlink ref="T1223" r:id="rId5353"/>
    <hyperlink ref="T1224" r:id="rId5354"/>
    <hyperlink ref="T1225" r:id="rId5355"/>
    <hyperlink ref="K1227" r:id="rId5356"/>
    <hyperlink ref="K1228" r:id="rId5357"/>
    <hyperlink ref="K1229" r:id="rId5358"/>
    <hyperlink ref="K1230" r:id="rId5359"/>
    <hyperlink ref="K1231" r:id="rId5360"/>
    <hyperlink ref="K1232" r:id="rId5361"/>
    <hyperlink ref="K1233" r:id="rId5362"/>
    <hyperlink ref="K1234" r:id="rId5363"/>
    <hyperlink ref="K1235" r:id="rId5364"/>
    <hyperlink ref="K1236" r:id="rId5365"/>
    <hyperlink ref="K1237" r:id="rId5366"/>
    <hyperlink ref="K1238" r:id="rId5367"/>
    <hyperlink ref="K1239" r:id="rId5368"/>
    <hyperlink ref="K1240" r:id="rId5369"/>
    <hyperlink ref="K1241" r:id="rId5370"/>
    <hyperlink ref="K1242" r:id="rId5371"/>
    <hyperlink ref="K1243" r:id="rId5372"/>
    <hyperlink ref="K1244" r:id="rId5373"/>
    <hyperlink ref="K1245" r:id="rId5374"/>
    <hyperlink ref="K1246" r:id="rId5375"/>
    <hyperlink ref="K1247" r:id="rId5376"/>
    <hyperlink ref="K1248" r:id="rId5377"/>
    <hyperlink ref="K1249" r:id="rId5378"/>
    <hyperlink ref="K1250" r:id="rId5379"/>
    <hyperlink ref="K1251" r:id="rId5380"/>
    <hyperlink ref="K1252" r:id="rId5381"/>
    <hyperlink ref="K1253" r:id="rId5382"/>
    <hyperlink ref="K1254" r:id="rId5383"/>
    <hyperlink ref="K1255" r:id="rId5384"/>
    <hyperlink ref="K1256" r:id="rId5385"/>
    <hyperlink ref="K1257" r:id="rId5386"/>
    <hyperlink ref="K1258" r:id="rId5387"/>
    <hyperlink ref="K1259" r:id="rId5388"/>
    <hyperlink ref="K1260" r:id="rId5389"/>
    <hyperlink ref="K1261" r:id="rId5390"/>
    <hyperlink ref="R1227" r:id="rId5391"/>
    <hyperlink ref="R1228" r:id="rId5392"/>
    <hyperlink ref="R1229" r:id="rId5393"/>
    <hyperlink ref="R1230" r:id="rId5394"/>
    <hyperlink ref="R1231" r:id="rId5395"/>
    <hyperlink ref="R1232" r:id="rId5396"/>
    <hyperlink ref="R1233" r:id="rId5397"/>
    <hyperlink ref="R1234" r:id="rId5398"/>
    <hyperlink ref="R1235" r:id="rId5399"/>
    <hyperlink ref="R1236" r:id="rId5400"/>
    <hyperlink ref="R1237" r:id="rId5401"/>
    <hyperlink ref="R1238" r:id="rId5402"/>
    <hyperlink ref="R1239" r:id="rId5403"/>
    <hyperlink ref="R1240" r:id="rId5404"/>
    <hyperlink ref="R1241" r:id="rId5405"/>
    <hyperlink ref="R1242" r:id="rId5406"/>
    <hyperlink ref="R1243" r:id="rId5407"/>
    <hyperlink ref="R1244" r:id="rId5408"/>
    <hyperlink ref="R1245" r:id="rId5409"/>
    <hyperlink ref="R1246" r:id="rId5410"/>
    <hyperlink ref="R1247" r:id="rId5411"/>
    <hyperlink ref="R1248" r:id="rId5412"/>
    <hyperlink ref="R1249" r:id="rId5413"/>
    <hyperlink ref="R1250" r:id="rId5414"/>
    <hyperlink ref="R1251" r:id="rId5415"/>
    <hyperlink ref="R1252" r:id="rId5416"/>
    <hyperlink ref="R1253" r:id="rId5417"/>
    <hyperlink ref="R1254" r:id="rId5418"/>
    <hyperlink ref="R1255" r:id="rId5419"/>
    <hyperlink ref="R1256" r:id="rId5420"/>
    <hyperlink ref="R1257" r:id="rId5421"/>
    <hyperlink ref="R1258" r:id="rId5422"/>
    <hyperlink ref="R1259" r:id="rId5423"/>
    <hyperlink ref="R1260" r:id="rId5424"/>
    <hyperlink ref="R1261" r:id="rId5425"/>
    <hyperlink ref="S1227" r:id="rId5426"/>
    <hyperlink ref="S1228" r:id="rId5427"/>
    <hyperlink ref="S1229" r:id="rId5428"/>
    <hyperlink ref="S1230" r:id="rId5429"/>
    <hyperlink ref="S1231" r:id="rId5430"/>
    <hyperlink ref="S1232" r:id="rId5431"/>
    <hyperlink ref="S1233" r:id="rId5432"/>
    <hyperlink ref="S1234" r:id="rId5433"/>
    <hyperlink ref="S1235" r:id="rId5434"/>
    <hyperlink ref="S1236" r:id="rId5435"/>
    <hyperlink ref="S1237" r:id="rId5436"/>
    <hyperlink ref="S1238" r:id="rId5437"/>
    <hyperlink ref="S1239" r:id="rId5438"/>
    <hyperlink ref="S1240" r:id="rId5439"/>
    <hyperlink ref="S1241" r:id="rId5440"/>
    <hyperlink ref="S1242" r:id="rId5441"/>
    <hyperlink ref="S1243" r:id="rId5442"/>
    <hyperlink ref="S1244" r:id="rId5443"/>
    <hyperlink ref="S1245" r:id="rId5444"/>
    <hyperlink ref="S1246" r:id="rId5445"/>
    <hyperlink ref="S1247" r:id="rId5446"/>
    <hyperlink ref="S1248" r:id="rId5447"/>
    <hyperlink ref="S1249" r:id="rId5448"/>
    <hyperlink ref="S1250" r:id="rId5449"/>
    <hyperlink ref="S1251" r:id="rId5450"/>
    <hyperlink ref="S1252" r:id="rId5451"/>
    <hyperlink ref="S1253" r:id="rId5452"/>
    <hyperlink ref="S1254" r:id="rId5453"/>
    <hyperlink ref="S1255" r:id="rId5454"/>
    <hyperlink ref="S1256" r:id="rId5455"/>
    <hyperlink ref="S1257" r:id="rId5456"/>
    <hyperlink ref="S1258" r:id="rId5457"/>
    <hyperlink ref="S1259" r:id="rId5458"/>
    <hyperlink ref="S1260" r:id="rId5459"/>
    <hyperlink ref="S1261" r:id="rId5460"/>
    <hyperlink ref="T1227" r:id="rId5461"/>
    <hyperlink ref="T1228" r:id="rId5462"/>
    <hyperlink ref="T1229" r:id="rId5463"/>
    <hyperlink ref="T1230" r:id="rId5464"/>
    <hyperlink ref="T1231" r:id="rId5465"/>
    <hyperlink ref="T1232" r:id="rId5466"/>
    <hyperlink ref="T1233" r:id="rId5467"/>
    <hyperlink ref="T1234" r:id="rId5468"/>
    <hyperlink ref="T1235" r:id="rId5469"/>
    <hyperlink ref="T1236" r:id="rId5470"/>
    <hyperlink ref="T1237" r:id="rId5471"/>
    <hyperlink ref="T1238" r:id="rId5472"/>
    <hyperlink ref="T1239" r:id="rId5473"/>
    <hyperlink ref="T1240" r:id="rId5474"/>
    <hyperlink ref="T1241" r:id="rId5475"/>
    <hyperlink ref="T1242" r:id="rId5476"/>
    <hyperlink ref="T1243" r:id="rId5477"/>
    <hyperlink ref="T1244" r:id="rId5478"/>
    <hyperlink ref="T1245" r:id="rId5479"/>
    <hyperlink ref="T1246" r:id="rId5480"/>
    <hyperlink ref="T1247" r:id="rId5481"/>
    <hyperlink ref="T1248" r:id="rId5482"/>
    <hyperlink ref="T1249" r:id="rId5483"/>
    <hyperlink ref="T1250" r:id="rId5484"/>
    <hyperlink ref="T1251" r:id="rId5485"/>
    <hyperlink ref="T1252" r:id="rId5486"/>
    <hyperlink ref="T1253" r:id="rId5487"/>
    <hyperlink ref="T1254" r:id="rId5488"/>
    <hyperlink ref="T1255" r:id="rId5489"/>
    <hyperlink ref="T1256" r:id="rId5490"/>
    <hyperlink ref="T1257" r:id="rId5491"/>
    <hyperlink ref="T1258" r:id="rId5492"/>
    <hyperlink ref="T1259" r:id="rId5493"/>
    <hyperlink ref="T1260" r:id="rId5494"/>
    <hyperlink ref="T1261" r:id="rId5495"/>
    <hyperlink ref="K1263" r:id="rId5496"/>
    <hyperlink ref="K1264" r:id="rId5497"/>
    <hyperlink ref="K1265" r:id="rId5498"/>
    <hyperlink ref="K1266" r:id="rId5499"/>
    <hyperlink ref="K1267" r:id="rId5500"/>
    <hyperlink ref="K1268" r:id="rId5501"/>
    <hyperlink ref="K1269" r:id="rId5502"/>
    <hyperlink ref="K1270" r:id="rId5503"/>
    <hyperlink ref="K1271" r:id="rId5504"/>
    <hyperlink ref="K1272" r:id="rId5505"/>
    <hyperlink ref="K1273" r:id="rId5506"/>
    <hyperlink ref="K1274" r:id="rId5507"/>
    <hyperlink ref="K1275" r:id="rId5508"/>
    <hyperlink ref="K1276" r:id="rId5509"/>
    <hyperlink ref="K1277" r:id="rId5510"/>
    <hyperlink ref="K1278" r:id="rId5511"/>
    <hyperlink ref="K1279" r:id="rId5512"/>
    <hyperlink ref="K1280" r:id="rId5513"/>
    <hyperlink ref="K1281" r:id="rId5514"/>
    <hyperlink ref="K1282" r:id="rId5515"/>
    <hyperlink ref="K1283" r:id="rId5516"/>
    <hyperlink ref="K1284" r:id="rId5517"/>
    <hyperlink ref="K1285" r:id="rId5518"/>
    <hyperlink ref="K1286" r:id="rId5519"/>
    <hyperlink ref="K1287" r:id="rId5520"/>
    <hyperlink ref="K1288" r:id="rId5521"/>
    <hyperlink ref="K1289" r:id="rId5522"/>
    <hyperlink ref="K1290" r:id="rId5523"/>
    <hyperlink ref="K1291" r:id="rId5524"/>
    <hyperlink ref="K1292" r:id="rId5525"/>
    <hyperlink ref="K1293" r:id="rId5526"/>
    <hyperlink ref="K1294" r:id="rId5527"/>
    <hyperlink ref="K1295" r:id="rId5528"/>
    <hyperlink ref="K1296" r:id="rId5529"/>
    <hyperlink ref="K1297" r:id="rId5530"/>
    <hyperlink ref="R1263" r:id="rId5531"/>
    <hyperlink ref="R1264" r:id="rId5532"/>
    <hyperlink ref="R1265" r:id="rId5533"/>
    <hyperlink ref="R1266" r:id="rId5534"/>
    <hyperlink ref="R1267" r:id="rId5535"/>
    <hyperlink ref="R1268" r:id="rId5536"/>
    <hyperlink ref="R1269" r:id="rId5537"/>
    <hyperlink ref="R1270" r:id="rId5538"/>
    <hyperlink ref="R1271" r:id="rId5539"/>
    <hyperlink ref="R1272" r:id="rId5540"/>
    <hyperlink ref="R1273" r:id="rId5541"/>
    <hyperlink ref="R1274" r:id="rId5542"/>
    <hyperlink ref="R1275" r:id="rId5543"/>
    <hyperlink ref="R1276" r:id="rId5544"/>
    <hyperlink ref="R1277" r:id="rId5545"/>
    <hyperlink ref="R1278" r:id="rId5546"/>
    <hyperlink ref="R1279" r:id="rId5547"/>
    <hyperlink ref="R1280" r:id="rId5548"/>
    <hyperlink ref="R1281" r:id="rId5549"/>
    <hyperlink ref="R1282" r:id="rId5550"/>
    <hyperlink ref="R1283" r:id="rId5551"/>
    <hyperlink ref="R1284" r:id="rId5552"/>
    <hyperlink ref="R1285" r:id="rId5553"/>
    <hyperlink ref="R1286" r:id="rId5554"/>
    <hyperlink ref="R1287" r:id="rId5555"/>
    <hyperlink ref="R1288" r:id="rId5556"/>
    <hyperlink ref="R1289" r:id="rId5557"/>
    <hyperlink ref="R1290" r:id="rId5558"/>
    <hyperlink ref="R1291" r:id="rId5559"/>
    <hyperlink ref="R1292" r:id="rId5560"/>
    <hyperlink ref="R1293" r:id="rId5561"/>
    <hyperlink ref="R1294" r:id="rId5562"/>
    <hyperlink ref="R1295" r:id="rId5563"/>
    <hyperlink ref="R1296" r:id="rId5564"/>
    <hyperlink ref="R1297" r:id="rId5565"/>
    <hyperlink ref="S1263" r:id="rId5566"/>
    <hyperlink ref="S1264" r:id="rId5567"/>
    <hyperlink ref="S1265" r:id="rId5568"/>
    <hyperlink ref="S1266" r:id="rId5569"/>
    <hyperlink ref="S1267" r:id="rId5570"/>
    <hyperlink ref="S1268" r:id="rId5571"/>
    <hyperlink ref="S1269" r:id="rId5572"/>
    <hyperlink ref="S1270" r:id="rId5573"/>
    <hyperlink ref="S1271" r:id="rId5574"/>
    <hyperlink ref="S1272" r:id="rId5575"/>
    <hyperlink ref="S1273" r:id="rId5576"/>
    <hyperlink ref="S1274" r:id="rId5577"/>
    <hyperlink ref="S1275" r:id="rId5578"/>
    <hyperlink ref="S1276" r:id="rId5579"/>
    <hyperlink ref="S1277" r:id="rId5580"/>
    <hyperlink ref="S1278" r:id="rId5581"/>
    <hyperlink ref="S1279" r:id="rId5582"/>
    <hyperlink ref="S1280" r:id="rId5583"/>
    <hyperlink ref="S1281" r:id="rId5584"/>
    <hyperlink ref="S1282" r:id="rId5585"/>
    <hyperlink ref="S1283" r:id="rId5586"/>
    <hyperlink ref="S1284" r:id="rId5587"/>
    <hyperlink ref="S1285" r:id="rId5588"/>
    <hyperlink ref="S1286" r:id="rId5589"/>
    <hyperlink ref="S1287" r:id="rId5590"/>
    <hyperlink ref="S1288" r:id="rId5591"/>
    <hyperlink ref="S1289" r:id="rId5592"/>
    <hyperlink ref="S1290" r:id="rId5593"/>
    <hyperlink ref="S1291" r:id="rId5594"/>
    <hyperlink ref="S1292" r:id="rId5595"/>
    <hyperlink ref="S1293" r:id="rId5596"/>
    <hyperlink ref="S1294" r:id="rId5597"/>
    <hyperlink ref="S1295" r:id="rId5598"/>
    <hyperlink ref="S1296" r:id="rId5599"/>
    <hyperlink ref="S1297" r:id="rId5600"/>
    <hyperlink ref="T1263" r:id="rId5601"/>
    <hyperlink ref="T1264" r:id="rId5602"/>
    <hyperlink ref="T1265" r:id="rId5603"/>
    <hyperlink ref="T1266" r:id="rId5604"/>
    <hyperlink ref="T1267" r:id="rId5605"/>
    <hyperlink ref="T1268" r:id="rId5606"/>
    <hyperlink ref="T1269" r:id="rId5607"/>
    <hyperlink ref="T1270" r:id="rId5608"/>
    <hyperlink ref="T1271" r:id="rId5609"/>
    <hyperlink ref="T1272" r:id="rId5610"/>
    <hyperlink ref="T1273" r:id="rId5611"/>
    <hyperlink ref="T1274" r:id="rId5612"/>
    <hyperlink ref="T1275" r:id="rId5613"/>
    <hyperlink ref="T1276" r:id="rId5614"/>
    <hyperlink ref="T1277" r:id="rId5615"/>
    <hyperlink ref="T1278" r:id="rId5616"/>
    <hyperlink ref="T1279" r:id="rId5617"/>
    <hyperlink ref="T1280" r:id="rId5618"/>
    <hyperlink ref="T1281" r:id="rId5619"/>
    <hyperlink ref="T1282" r:id="rId5620"/>
    <hyperlink ref="T1283" r:id="rId5621"/>
    <hyperlink ref="T1284" r:id="rId5622"/>
    <hyperlink ref="T1285" r:id="rId5623"/>
    <hyperlink ref="T1286" r:id="rId5624"/>
    <hyperlink ref="T1287" r:id="rId5625"/>
    <hyperlink ref="T1288" r:id="rId5626"/>
    <hyperlink ref="T1289" r:id="rId5627"/>
    <hyperlink ref="T1290" r:id="rId5628"/>
    <hyperlink ref="T1291" r:id="rId5629"/>
    <hyperlink ref="T1292" r:id="rId5630"/>
    <hyperlink ref="T1293" r:id="rId5631"/>
    <hyperlink ref="T1294" r:id="rId5632"/>
    <hyperlink ref="T1295" r:id="rId5633"/>
    <hyperlink ref="T1296" r:id="rId5634"/>
    <hyperlink ref="T1297" r:id="rId5635"/>
    <hyperlink ref="K1299" r:id="rId5636"/>
    <hyperlink ref="K1300" r:id="rId5637"/>
    <hyperlink ref="K1301" r:id="rId5638"/>
    <hyperlink ref="K1302" r:id="rId5639"/>
    <hyperlink ref="K1303" r:id="rId5640"/>
    <hyperlink ref="K1304" r:id="rId5641"/>
    <hyperlink ref="K1305" r:id="rId5642"/>
    <hyperlink ref="K1306" r:id="rId5643"/>
    <hyperlink ref="K1307" r:id="rId5644"/>
    <hyperlink ref="K1308" r:id="rId5645"/>
    <hyperlink ref="K1309" r:id="rId5646"/>
    <hyperlink ref="K1310" r:id="rId5647"/>
    <hyperlink ref="K1311" r:id="rId5648"/>
    <hyperlink ref="K1312" r:id="rId5649"/>
    <hyperlink ref="K1313" r:id="rId5650"/>
    <hyperlink ref="K1314" r:id="rId5651"/>
    <hyperlink ref="K1315" r:id="rId5652"/>
    <hyperlink ref="K1316" r:id="rId5653"/>
    <hyperlink ref="K1317" r:id="rId5654"/>
    <hyperlink ref="K1318" r:id="rId5655"/>
    <hyperlink ref="K1319" r:id="rId5656"/>
    <hyperlink ref="K1320" r:id="rId5657"/>
    <hyperlink ref="K1321" r:id="rId5658"/>
    <hyperlink ref="K1322" r:id="rId5659"/>
    <hyperlink ref="K1323" r:id="rId5660"/>
    <hyperlink ref="K1324" r:id="rId5661"/>
    <hyperlink ref="K1325" r:id="rId5662"/>
    <hyperlink ref="K1326" r:id="rId5663"/>
    <hyperlink ref="K1327" r:id="rId5664"/>
    <hyperlink ref="K1328" r:id="rId5665"/>
    <hyperlink ref="K1329" r:id="rId5666"/>
    <hyperlink ref="K1330" r:id="rId5667"/>
    <hyperlink ref="K1331" r:id="rId5668"/>
    <hyperlink ref="K1332" r:id="rId5669"/>
    <hyperlink ref="K1333" r:id="rId5670"/>
    <hyperlink ref="R1299" r:id="rId5671"/>
    <hyperlink ref="R1300" r:id="rId5672"/>
    <hyperlink ref="R1301" r:id="rId5673"/>
    <hyperlink ref="R1302" r:id="rId5674"/>
    <hyperlink ref="R1303" r:id="rId5675"/>
    <hyperlink ref="R1304" r:id="rId5676"/>
    <hyperlink ref="R1305" r:id="rId5677"/>
    <hyperlink ref="R1306" r:id="rId5678"/>
    <hyperlink ref="R1307" r:id="rId5679"/>
    <hyperlink ref="R1308" r:id="rId5680"/>
    <hyperlink ref="R1309" r:id="rId5681"/>
    <hyperlink ref="R1310" r:id="rId5682"/>
    <hyperlink ref="R1311" r:id="rId5683"/>
    <hyperlink ref="R1312" r:id="rId5684"/>
    <hyperlink ref="R1313" r:id="rId5685"/>
    <hyperlink ref="R1314" r:id="rId5686"/>
    <hyperlink ref="R1315" r:id="rId5687"/>
    <hyperlink ref="R1316" r:id="rId5688"/>
    <hyperlink ref="R1317" r:id="rId5689"/>
    <hyperlink ref="R1318" r:id="rId5690"/>
    <hyperlink ref="R1319" r:id="rId5691"/>
    <hyperlink ref="R1320" r:id="rId5692"/>
    <hyperlink ref="R1321" r:id="rId5693"/>
    <hyperlink ref="R1322" r:id="rId5694"/>
    <hyperlink ref="R1323" r:id="rId5695"/>
    <hyperlink ref="R1324" r:id="rId5696"/>
    <hyperlink ref="R1325" r:id="rId5697"/>
    <hyperlink ref="R1326" r:id="rId5698"/>
    <hyperlink ref="R1327" r:id="rId5699"/>
    <hyperlink ref="R1328" r:id="rId5700"/>
    <hyperlink ref="R1329" r:id="rId5701"/>
    <hyperlink ref="R1330" r:id="rId5702"/>
    <hyperlink ref="R1331" r:id="rId5703"/>
    <hyperlink ref="R1332" r:id="rId5704"/>
    <hyperlink ref="R1333" r:id="rId5705"/>
    <hyperlink ref="S1299" r:id="rId5706"/>
    <hyperlink ref="S1300" r:id="rId5707"/>
    <hyperlink ref="S1301" r:id="rId5708"/>
    <hyperlink ref="S1302" r:id="rId5709"/>
    <hyperlink ref="S1303" r:id="rId5710"/>
    <hyperlink ref="S1304" r:id="rId5711"/>
    <hyperlink ref="S1305" r:id="rId5712"/>
    <hyperlink ref="S1306" r:id="rId5713"/>
    <hyperlink ref="S1307" r:id="rId5714"/>
    <hyperlink ref="S1308" r:id="rId5715"/>
    <hyperlink ref="S1309" r:id="rId5716"/>
    <hyperlink ref="S1310" r:id="rId5717"/>
    <hyperlink ref="S1311" r:id="rId5718"/>
    <hyperlink ref="S1312" r:id="rId5719"/>
    <hyperlink ref="S1313" r:id="rId5720"/>
    <hyperlink ref="S1314" r:id="rId5721"/>
    <hyperlink ref="S1315" r:id="rId5722"/>
    <hyperlink ref="S1316" r:id="rId5723"/>
    <hyperlink ref="S1317" r:id="rId5724"/>
    <hyperlink ref="S1318" r:id="rId5725"/>
    <hyperlink ref="S1319" r:id="rId5726"/>
    <hyperlink ref="S1320" r:id="rId5727"/>
    <hyperlink ref="S1321" r:id="rId5728"/>
    <hyperlink ref="S1322" r:id="rId5729"/>
    <hyperlink ref="S1323" r:id="rId5730"/>
    <hyperlink ref="S1324" r:id="rId5731"/>
    <hyperlink ref="S1325" r:id="rId5732"/>
    <hyperlink ref="S1326" r:id="rId5733"/>
    <hyperlink ref="S1327" r:id="rId5734"/>
    <hyperlink ref="S1328" r:id="rId5735"/>
    <hyperlink ref="S1329" r:id="rId5736"/>
    <hyperlink ref="S1330" r:id="rId5737"/>
    <hyperlink ref="S1331" r:id="rId5738"/>
    <hyperlink ref="S1332" r:id="rId5739"/>
    <hyperlink ref="S1333" r:id="rId5740"/>
    <hyperlink ref="T1299" r:id="rId5741"/>
    <hyperlink ref="T1300" r:id="rId5742"/>
    <hyperlink ref="T1301" r:id="rId5743"/>
    <hyperlink ref="T1302" r:id="rId5744"/>
    <hyperlink ref="T1303" r:id="rId5745"/>
    <hyperlink ref="T1304" r:id="rId5746"/>
    <hyperlink ref="T1305" r:id="rId5747"/>
    <hyperlink ref="T1306" r:id="rId5748"/>
    <hyperlink ref="T1307" r:id="rId5749"/>
    <hyperlink ref="T1308" r:id="rId5750"/>
    <hyperlink ref="T1309" r:id="rId5751"/>
    <hyperlink ref="T1310" r:id="rId5752"/>
    <hyperlink ref="T1311" r:id="rId5753"/>
    <hyperlink ref="T1312" r:id="rId5754"/>
    <hyperlink ref="T1313" r:id="rId5755"/>
    <hyperlink ref="T1314" r:id="rId5756"/>
    <hyperlink ref="T1315" r:id="rId5757"/>
    <hyperlink ref="T1316" r:id="rId5758"/>
    <hyperlink ref="T1317" r:id="rId5759"/>
    <hyperlink ref="T1318" r:id="rId5760"/>
    <hyperlink ref="T1319" r:id="rId5761"/>
    <hyperlink ref="T1320" r:id="rId5762"/>
    <hyperlink ref="T1321" r:id="rId5763"/>
    <hyperlink ref="T1322" r:id="rId5764"/>
    <hyperlink ref="T1323" r:id="rId5765"/>
    <hyperlink ref="T1324" r:id="rId5766"/>
    <hyperlink ref="T1325" r:id="rId5767"/>
    <hyperlink ref="T1326" r:id="rId5768"/>
    <hyperlink ref="T1327" r:id="rId5769"/>
    <hyperlink ref="T1328" r:id="rId5770"/>
    <hyperlink ref="T1329" r:id="rId5771"/>
    <hyperlink ref="T1330" r:id="rId5772"/>
    <hyperlink ref="T1331" r:id="rId5773"/>
    <hyperlink ref="T1332" r:id="rId5774"/>
    <hyperlink ref="T1333" r:id="rId5775"/>
    <hyperlink ref="K1335" r:id="rId5776"/>
    <hyperlink ref="K1336" r:id="rId5777"/>
    <hyperlink ref="K1337" r:id="rId5778"/>
    <hyperlink ref="K1338" r:id="rId5779"/>
    <hyperlink ref="K1339" r:id="rId5780"/>
    <hyperlink ref="K1340" r:id="rId5781"/>
    <hyperlink ref="K1341" r:id="rId5782"/>
    <hyperlink ref="K1342" r:id="rId5783"/>
    <hyperlink ref="K1343" r:id="rId5784"/>
    <hyperlink ref="K1344" r:id="rId5785"/>
    <hyperlink ref="K1345" r:id="rId5786"/>
    <hyperlink ref="K1346" r:id="rId5787"/>
    <hyperlink ref="K1347" r:id="rId5788"/>
    <hyperlink ref="K1348" r:id="rId5789"/>
    <hyperlink ref="K1349" r:id="rId5790"/>
    <hyperlink ref="K1350" r:id="rId5791"/>
    <hyperlink ref="K1351" r:id="rId5792"/>
    <hyperlink ref="K1352" r:id="rId5793"/>
    <hyperlink ref="K1353" r:id="rId5794"/>
    <hyperlink ref="K1354" r:id="rId5795"/>
    <hyperlink ref="K1355" r:id="rId5796"/>
    <hyperlink ref="K1356" r:id="rId5797"/>
    <hyperlink ref="K1357" r:id="rId5798"/>
    <hyperlink ref="K1358" r:id="rId5799"/>
    <hyperlink ref="K1359" r:id="rId5800"/>
    <hyperlink ref="K1360" r:id="rId5801"/>
    <hyperlink ref="K1361" r:id="rId5802"/>
    <hyperlink ref="K1362" r:id="rId5803"/>
    <hyperlink ref="K1363" r:id="rId5804"/>
    <hyperlink ref="K1364" r:id="rId5805"/>
    <hyperlink ref="K1365" r:id="rId5806"/>
    <hyperlink ref="K1366" r:id="rId5807"/>
    <hyperlink ref="K1367" r:id="rId5808"/>
    <hyperlink ref="K1368" r:id="rId5809"/>
    <hyperlink ref="K1369" r:id="rId5810"/>
    <hyperlink ref="R1335" r:id="rId5811"/>
    <hyperlink ref="R1336" r:id="rId5812"/>
    <hyperlink ref="R1337" r:id="rId5813"/>
    <hyperlink ref="R1338" r:id="rId5814"/>
    <hyperlink ref="R1339" r:id="rId5815"/>
    <hyperlink ref="R1340" r:id="rId5816"/>
    <hyperlink ref="R1341" r:id="rId5817"/>
    <hyperlink ref="R1342" r:id="rId5818"/>
    <hyperlink ref="R1343" r:id="rId5819"/>
    <hyperlink ref="R1344" r:id="rId5820"/>
    <hyperlink ref="R1345" r:id="rId5821"/>
    <hyperlink ref="R1346" r:id="rId5822"/>
    <hyperlink ref="R1347" r:id="rId5823"/>
    <hyperlink ref="R1348" r:id="rId5824"/>
    <hyperlink ref="R1349" r:id="rId5825"/>
    <hyperlink ref="R1350" r:id="rId5826"/>
    <hyperlink ref="R1351" r:id="rId5827"/>
    <hyperlink ref="R1352" r:id="rId5828"/>
    <hyperlink ref="R1353" r:id="rId5829"/>
    <hyperlink ref="R1354" r:id="rId5830"/>
    <hyperlink ref="R1355" r:id="rId5831"/>
    <hyperlink ref="R1356" r:id="rId5832"/>
    <hyperlink ref="R1357" r:id="rId5833"/>
    <hyperlink ref="R1358" r:id="rId5834"/>
    <hyperlink ref="R1359" r:id="rId5835"/>
    <hyperlink ref="R1360" r:id="rId5836"/>
    <hyperlink ref="R1361" r:id="rId5837"/>
    <hyperlink ref="R1362" r:id="rId5838"/>
    <hyperlink ref="R1363" r:id="rId5839"/>
    <hyperlink ref="R1364" r:id="rId5840"/>
    <hyperlink ref="R1365" r:id="rId5841"/>
    <hyperlink ref="R1366" r:id="rId5842"/>
    <hyperlink ref="R1367" r:id="rId5843"/>
    <hyperlink ref="R1368" r:id="rId5844"/>
    <hyperlink ref="R1369" r:id="rId5845"/>
    <hyperlink ref="S1335" r:id="rId5846"/>
    <hyperlink ref="S1336" r:id="rId5847"/>
    <hyperlink ref="S1337" r:id="rId5848"/>
    <hyperlink ref="S1338" r:id="rId5849"/>
    <hyperlink ref="S1339" r:id="rId5850"/>
    <hyperlink ref="S1340" r:id="rId5851"/>
    <hyperlink ref="S1341" r:id="rId5852"/>
    <hyperlink ref="S1342" r:id="rId5853"/>
    <hyperlink ref="S1343" r:id="rId5854"/>
    <hyperlink ref="S1344" r:id="rId5855"/>
    <hyperlink ref="S1345" r:id="rId5856"/>
    <hyperlink ref="S1346" r:id="rId5857"/>
    <hyperlink ref="S1347" r:id="rId5858"/>
    <hyperlink ref="S1348" r:id="rId5859"/>
    <hyperlink ref="S1349" r:id="rId5860"/>
    <hyperlink ref="S1350" r:id="rId5861"/>
    <hyperlink ref="S1351" r:id="rId5862"/>
    <hyperlink ref="S1352" r:id="rId5863"/>
    <hyperlink ref="S1353" r:id="rId5864"/>
    <hyperlink ref="S1354" r:id="rId5865"/>
    <hyperlink ref="S1355" r:id="rId5866"/>
    <hyperlink ref="S1356" r:id="rId5867"/>
    <hyperlink ref="S1357" r:id="rId5868"/>
    <hyperlink ref="S1358" r:id="rId5869"/>
    <hyperlink ref="S1359" r:id="rId5870"/>
    <hyperlink ref="S1360" r:id="rId5871"/>
    <hyperlink ref="S1361" r:id="rId5872"/>
    <hyperlink ref="S1362" r:id="rId5873"/>
    <hyperlink ref="S1363" r:id="rId5874"/>
    <hyperlink ref="S1364" r:id="rId5875"/>
    <hyperlink ref="S1365" r:id="rId5876"/>
    <hyperlink ref="S1366" r:id="rId5877"/>
    <hyperlink ref="S1367" r:id="rId5878"/>
    <hyperlink ref="S1368" r:id="rId5879"/>
    <hyperlink ref="S1369" r:id="rId5880"/>
    <hyperlink ref="T1335" r:id="rId5881"/>
    <hyperlink ref="T1336" r:id="rId5882"/>
    <hyperlink ref="T1337" r:id="rId5883"/>
    <hyperlink ref="T1338" r:id="rId5884"/>
    <hyperlink ref="T1339" r:id="rId5885"/>
    <hyperlink ref="T1340" r:id="rId5886"/>
    <hyperlink ref="T1341" r:id="rId5887"/>
    <hyperlink ref="T1342" r:id="rId5888"/>
    <hyperlink ref="T1343" r:id="rId5889"/>
    <hyperlink ref="T1344" r:id="rId5890"/>
    <hyperlink ref="T1345" r:id="rId5891"/>
    <hyperlink ref="T1346" r:id="rId5892"/>
    <hyperlink ref="T1347" r:id="rId5893"/>
    <hyperlink ref="T1348" r:id="rId5894"/>
    <hyperlink ref="T1349" r:id="rId5895"/>
    <hyperlink ref="T1350" r:id="rId5896"/>
    <hyperlink ref="T1351" r:id="rId5897"/>
    <hyperlink ref="T1352" r:id="rId5898"/>
    <hyperlink ref="T1353" r:id="rId5899"/>
    <hyperlink ref="T1354" r:id="rId5900"/>
    <hyperlink ref="T1355" r:id="rId5901"/>
    <hyperlink ref="T1356" r:id="rId5902"/>
    <hyperlink ref="T1357" r:id="rId5903"/>
    <hyperlink ref="T1358" r:id="rId5904"/>
    <hyperlink ref="T1359" r:id="rId5905"/>
    <hyperlink ref="T1360" r:id="rId5906"/>
    <hyperlink ref="T1361" r:id="rId5907"/>
    <hyperlink ref="T1362" r:id="rId5908"/>
    <hyperlink ref="T1363" r:id="rId5909"/>
    <hyperlink ref="T1364" r:id="rId5910"/>
    <hyperlink ref="T1365" r:id="rId5911"/>
    <hyperlink ref="T1366" r:id="rId5912"/>
    <hyperlink ref="T1367" r:id="rId5913"/>
    <hyperlink ref="T1368" r:id="rId5914"/>
    <hyperlink ref="T1369" r:id="rId5915"/>
    <hyperlink ref="K1371" r:id="rId5916"/>
    <hyperlink ref="K1372" r:id="rId5917"/>
    <hyperlink ref="K1373" r:id="rId5918"/>
    <hyperlink ref="K1374" r:id="rId5919"/>
    <hyperlink ref="K1375" r:id="rId5920"/>
    <hyperlink ref="K1376" r:id="rId5921"/>
    <hyperlink ref="K1377" r:id="rId5922"/>
    <hyperlink ref="K1378" r:id="rId5923"/>
    <hyperlink ref="K1379" r:id="rId5924"/>
    <hyperlink ref="K1380" r:id="rId5925"/>
    <hyperlink ref="K1381" r:id="rId5926"/>
    <hyperlink ref="K1382" r:id="rId5927"/>
    <hyperlink ref="K1383" r:id="rId5928"/>
    <hyperlink ref="K1384" r:id="rId5929"/>
    <hyperlink ref="K1385" r:id="rId5930"/>
    <hyperlink ref="K1386" r:id="rId5931"/>
    <hyperlink ref="K1387" r:id="rId5932"/>
    <hyperlink ref="K1388" r:id="rId5933"/>
    <hyperlink ref="K1389" r:id="rId5934"/>
    <hyperlink ref="K1390" r:id="rId5935"/>
    <hyperlink ref="K1391" r:id="rId5936"/>
    <hyperlink ref="K1392" r:id="rId5937"/>
    <hyperlink ref="K1393" r:id="rId5938"/>
    <hyperlink ref="K1394" r:id="rId5939"/>
    <hyperlink ref="K1395" r:id="rId5940"/>
    <hyperlink ref="K1396" r:id="rId5941"/>
    <hyperlink ref="K1397" r:id="rId5942"/>
    <hyperlink ref="K1398" r:id="rId5943"/>
    <hyperlink ref="K1399" r:id="rId5944"/>
    <hyperlink ref="K1400" r:id="rId5945"/>
    <hyperlink ref="K1401" r:id="rId5946"/>
    <hyperlink ref="K1402" r:id="rId5947"/>
    <hyperlink ref="K1403" r:id="rId5948"/>
    <hyperlink ref="K1404" r:id="rId5949"/>
    <hyperlink ref="K1405" r:id="rId5950"/>
    <hyperlink ref="R1371" r:id="rId5951"/>
    <hyperlink ref="R1372" r:id="rId5952"/>
    <hyperlink ref="R1373" r:id="rId5953"/>
    <hyperlink ref="R1374" r:id="rId5954"/>
    <hyperlink ref="R1375" r:id="rId5955"/>
    <hyperlink ref="R1376" r:id="rId5956"/>
    <hyperlink ref="R1377" r:id="rId5957"/>
    <hyperlink ref="R1378" r:id="rId5958"/>
    <hyperlink ref="R1379" r:id="rId5959"/>
    <hyperlink ref="R1380" r:id="rId5960"/>
    <hyperlink ref="R1381" r:id="rId5961"/>
    <hyperlink ref="R1382" r:id="rId5962"/>
    <hyperlink ref="R1383" r:id="rId5963"/>
    <hyperlink ref="R1384" r:id="rId5964"/>
    <hyperlink ref="R1385" r:id="rId5965"/>
    <hyperlink ref="R1386" r:id="rId5966"/>
    <hyperlink ref="R1387" r:id="rId5967"/>
    <hyperlink ref="R1388" r:id="rId5968"/>
    <hyperlink ref="R1389" r:id="rId5969"/>
    <hyperlink ref="R1390" r:id="rId5970"/>
    <hyperlink ref="R1391" r:id="rId5971"/>
    <hyperlink ref="R1392" r:id="rId5972"/>
    <hyperlink ref="R1393" r:id="rId5973"/>
    <hyperlink ref="R1394" r:id="rId5974"/>
    <hyperlink ref="R1395" r:id="rId5975"/>
    <hyperlink ref="R1396" r:id="rId5976"/>
    <hyperlink ref="R1397" r:id="rId5977"/>
    <hyperlink ref="R1398" r:id="rId5978"/>
    <hyperlink ref="R1399" r:id="rId5979"/>
    <hyperlink ref="R1400" r:id="rId5980"/>
    <hyperlink ref="R1401" r:id="rId5981"/>
    <hyperlink ref="R1402" r:id="rId5982"/>
    <hyperlink ref="R1403" r:id="rId5983"/>
    <hyperlink ref="R1404" r:id="rId5984"/>
    <hyperlink ref="R1405" r:id="rId5985"/>
    <hyperlink ref="S1371" r:id="rId5986"/>
    <hyperlink ref="S1372" r:id="rId5987"/>
    <hyperlink ref="S1373" r:id="rId5988"/>
    <hyperlink ref="S1374" r:id="rId5989"/>
    <hyperlink ref="S1375" r:id="rId5990"/>
    <hyperlink ref="S1376" r:id="rId5991"/>
    <hyperlink ref="S1377" r:id="rId5992"/>
    <hyperlink ref="S1378" r:id="rId5993"/>
    <hyperlink ref="S1379" r:id="rId5994"/>
    <hyperlink ref="S1380" r:id="rId5995"/>
    <hyperlink ref="S1381" r:id="rId5996"/>
    <hyperlink ref="S1382" r:id="rId5997"/>
    <hyperlink ref="S1383" r:id="rId5998"/>
    <hyperlink ref="S1384" r:id="rId5999"/>
    <hyperlink ref="S1385" r:id="rId6000"/>
    <hyperlink ref="S1386" r:id="rId6001"/>
    <hyperlink ref="S1387" r:id="rId6002"/>
    <hyperlink ref="S1388" r:id="rId6003"/>
    <hyperlink ref="S1389" r:id="rId6004"/>
    <hyperlink ref="S1390" r:id="rId6005"/>
    <hyperlink ref="S1391" r:id="rId6006"/>
    <hyperlink ref="S1392" r:id="rId6007"/>
    <hyperlink ref="S1393" r:id="rId6008"/>
    <hyperlink ref="S1394" r:id="rId6009"/>
    <hyperlink ref="S1395" r:id="rId6010"/>
    <hyperlink ref="S1396" r:id="rId6011"/>
    <hyperlink ref="S1397" r:id="rId6012"/>
    <hyperlink ref="S1398" r:id="rId6013"/>
    <hyperlink ref="S1399" r:id="rId6014"/>
    <hyperlink ref="S1400" r:id="rId6015"/>
    <hyperlink ref="S1401" r:id="rId6016"/>
    <hyperlink ref="S1402" r:id="rId6017"/>
    <hyperlink ref="S1403" r:id="rId6018"/>
    <hyperlink ref="S1404" r:id="rId6019"/>
    <hyperlink ref="S1405" r:id="rId6020"/>
    <hyperlink ref="T1371" r:id="rId6021"/>
    <hyperlink ref="T1372" r:id="rId6022"/>
    <hyperlink ref="T1373" r:id="rId6023"/>
    <hyperlink ref="T1374" r:id="rId6024"/>
    <hyperlink ref="T1375" r:id="rId6025"/>
    <hyperlink ref="T1376" r:id="rId6026"/>
    <hyperlink ref="T1377" r:id="rId6027"/>
    <hyperlink ref="T1378" r:id="rId6028"/>
    <hyperlink ref="T1379" r:id="rId6029"/>
    <hyperlink ref="T1380" r:id="rId6030"/>
    <hyperlink ref="T1381" r:id="rId6031"/>
    <hyperlink ref="T1382" r:id="rId6032"/>
    <hyperlink ref="T1383" r:id="rId6033"/>
    <hyperlink ref="T1384" r:id="rId6034"/>
    <hyperlink ref="T1385" r:id="rId6035"/>
    <hyperlink ref="T1386" r:id="rId6036"/>
    <hyperlink ref="T1387" r:id="rId6037"/>
    <hyperlink ref="T1388" r:id="rId6038"/>
    <hyperlink ref="T1389" r:id="rId6039"/>
    <hyperlink ref="T1390" r:id="rId6040"/>
    <hyperlink ref="T1391" r:id="rId6041"/>
    <hyperlink ref="T1392" r:id="rId6042"/>
    <hyperlink ref="T1393" r:id="rId6043"/>
    <hyperlink ref="T1394" r:id="rId6044"/>
    <hyperlink ref="T1395" r:id="rId6045"/>
    <hyperlink ref="T1396" r:id="rId6046"/>
    <hyperlink ref="T1397" r:id="rId6047"/>
    <hyperlink ref="T1398" r:id="rId6048"/>
    <hyperlink ref="T1399" r:id="rId6049"/>
    <hyperlink ref="T1400" r:id="rId6050"/>
    <hyperlink ref="T1401" r:id="rId6051"/>
    <hyperlink ref="T1402" r:id="rId6052"/>
    <hyperlink ref="T1403" r:id="rId6053"/>
    <hyperlink ref="T1404" r:id="rId6054"/>
    <hyperlink ref="T1405" r:id="rId6055"/>
    <hyperlink ref="K1407" r:id="rId6056"/>
    <hyperlink ref="K1408" r:id="rId6057"/>
    <hyperlink ref="K1409" r:id="rId6058"/>
    <hyperlink ref="K1410" r:id="rId6059"/>
    <hyperlink ref="K1411" r:id="rId6060"/>
    <hyperlink ref="K1412" r:id="rId6061"/>
    <hyperlink ref="K1413" r:id="rId6062"/>
    <hyperlink ref="K1414" r:id="rId6063"/>
    <hyperlink ref="K1415" r:id="rId6064"/>
    <hyperlink ref="K1416" r:id="rId6065"/>
    <hyperlink ref="K1417" r:id="rId6066"/>
    <hyperlink ref="K1418" r:id="rId6067"/>
    <hyperlink ref="K1419" r:id="rId6068"/>
    <hyperlink ref="K1420" r:id="rId6069"/>
    <hyperlink ref="K1421" r:id="rId6070"/>
    <hyperlink ref="K1422" r:id="rId6071"/>
    <hyperlink ref="K1423" r:id="rId6072"/>
    <hyperlink ref="K1424" r:id="rId6073"/>
    <hyperlink ref="K1425" r:id="rId6074"/>
    <hyperlink ref="K1426" r:id="rId6075"/>
    <hyperlink ref="K1427" r:id="rId6076"/>
    <hyperlink ref="K1428" r:id="rId6077"/>
    <hyperlink ref="K1429" r:id="rId6078"/>
    <hyperlink ref="K1430" r:id="rId6079"/>
    <hyperlink ref="K1431" r:id="rId6080"/>
    <hyperlink ref="K1432" r:id="rId6081"/>
    <hyperlink ref="K1433" r:id="rId6082"/>
    <hyperlink ref="K1434" r:id="rId6083"/>
    <hyperlink ref="K1435" r:id="rId6084"/>
    <hyperlink ref="K1436" r:id="rId6085"/>
    <hyperlink ref="K1437" r:id="rId6086"/>
    <hyperlink ref="K1438" r:id="rId6087"/>
    <hyperlink ref="K1439" r:id="rId6088"/>
    <hyperlink ref="K1440" r:id="rId6089"/>
    <hyperlink ref="K1441" r:id="rId6090"/>
    <hyperlink ref="R1407" r:id="rId6091"/>
    <hyperlink ref="R1408" r:id="rId6092"/>
    <hyperlink ref="R1409" r:id="rId6093"/>
    <hyperlink ref="R1410" r:id="rId6094"/>
    <hyperlink ref="R1411" r:id="rId6095"/>
    <hyperlink ref="R1412" r:id="rId6096"/>
    <hyperlink ref="R1413" r:id="rId6097"/>
    <hyperlink ref="R1414" r:id="rId6098"/>
    <hyperlink ref="R1415" r:id="rId6099"/>
    <hyperlink ref="R1416" r:id="rId6100"/>
    <hyperlink ref="R1417" r:id="rId6101"/>
    <hyperlink ref="R1418" r:id="rId6102"/>
    <hyperlink ref="R1419" r:id="rId6103"/>
    <hyperlink ref="R1420" r:id="rId6104"/>
    <hyperlink ref="R1421" r:id="rId6105"/>
    <hyperlink ref="R1422" r:id="rId6106"/>
    <hyperlink ref="R1423" r:id="rId6107"/>
    <hyperlink ref="R1424" r:id="rId6108"/>
    <hyperlink ref="R1425" r:id="rId6109"/>
    <hyperlink ref="R1426" r:id="rId6110"/>
    <hyperlink ref="R1427" r:id="rId6111"/>
    <hyperlink ref="R1428" r:id="rId6112"/>
    <hyperlink ref="R1429" r:id="rId6113"/>
    <hyperlink ref="R1430" r:id="rId6114"/>
    <hyperlink ref="R1431" r:id="rId6115"/>
    <hyperlink ref="R1432" r:id="rId6116"/>
    <hyperlink ref="R1433" r:id="rId6117"/>
    <hyperlink ref="R1434" r:id="rId6118"/>
    <hyperlink ref="R1435" r:id="rId6119"/>
    <hyperlink ref="R1436" r:id="rId6120"/>
    <hyperlink ref="R1437" r:id="rId6121"/>
    <hyperlink ref="R1438" r:id="rId6122"/>
    <hyperlink ref="R1439" r:id="rId6123"/>
    <hyperlink ref="R1440" r:id="rId6124"/>
    <hyperlink ref="R1441" r:id="rId6125"/>
    <hyperlink ref="S1407" r:id="rId6126"/>
    <hyperlink ref="S1408" r:id="rId6127"/>
    <hyperlink ref="S1409" r:id="rId6128"/>
    <hyperlink ref="S1410" r:id="rId6129"/>
    <hyperlink ref="S1411" r:id="rId6130"/>
    <hyperlink ref="S1412" r:id="rId6131"/>
    <hyperlink ref="S1413" r:id="rId6132"/>
    <hyperlink ref="S1414" r:id="rId6133"/>
    <hyperlink ref="S1415" r:id="rId6134"/>
    <hyperlink ref="S1416" r:id="rId6135"/>
    <hyperlink ref="S1417" r:id="rId6136"/>
    <hyperlink ref="S1418" r:id="rId6137"/>
    <hyperlink ref="S1419" r:id="rId6138"/>
    <hyperlink ref="S1420" r:id="rId6139"/>
    <hyperlink ref="S1421" r:id="rId6140"/>
    <hyperlink ref="S1422" r:id="rId6141"/>
    <hyperlink ref="S1423" r:id="rId6142"/>
    <hyperlink ref="S1424" r:id="rId6143"/>
    <hyperlink ref="S1425" r:id="rId6144"/>
    <hyperlink ref="S1426" r:id="rId6145"/>
    <hyperlink ref="S1427" r:id="rId6146"/>
    <hyperlink ref="S1428" r:id="rId6147"/>
    <hyperlink ref="S1429" r:id="rId6148"/>
    <hyperlink ref="S1430" r:id="rId6149"/>
    <hyperlink ref="S1431" r:id="rId6150"/>
    <hyperlink ref="S1432" r:id="rId6151"/>
    <hyperlink ref="S1433" r:id="rId6152"/>
    <hyperlink ref="S1434" r:id="rId6153"/>
    <hyperlink ref="S1435" r:id="rId6154"/>
    <hyperlink ref="S1436" r:id="rId6155"/>
    <hyperlink ref="S1437" r:id="rId6156"/>
    <hyperlink ref="S1438" r:id="rId6157"/>
    <hyperlink ref="S1439" r:id="rId6158"/>
    <hyperlink ref="S1440" r:id="rId6159"/>
    <hyperlink ref="S1441" r:id="rId6160"/>
    <hyperlink ref="T1407" r:id="rId6161"/>
    <hyperlink ref="T1408" r:id="rId6162"/>
    <hyperlink ref="T1409" r:id="rId6163"/>
    <hyperlink ref="T1410" r:id="rId6164"/>
    <hyperlink ref="T1411" r:id="rId6165"/>
    <hyperlink ref="T1412" r:id="rId6166"/>
    <hyperlink ref="T1413" r:id="rId6167"/>
    <hyperlink ref="T1414" r:id="rId6168"/>
    <hyperlink ref="T1415" r:id="rId6169"/>
    <hyperlink ref="T1416" r:id="rId6170"/>
    <hyperlink ref="T1417" r:id="rId6171"/>
    <hyperlink ref="T1418" r:id="rId6172"/>
    <hyperlink ref="T1419" r:id="rId6173"/>
    <hyperlink ref="T1420" r:id="rId6174"/>
    <hyperlink ref="T1421" r:id="rId6175"/>
    <hyperlink ref="T1422" r:id="rId6176"/>
    <hyperlink ref="T1423" r:id="rId6177"/>
    <hyperlink ref="T1424" r:id="rId6178"/>
    <hyperlink ref="T1425" r:id="rId6179"/>
    <hyperlink ref="T1426" r:id="rId6180"/>
    <hyperlink ref="T1427" r:id="rId6181"/>
    <hyperlink ref="T1428" r:id="rId6182"/>
    <hyperlink ref="T1429" r:id="rId6183"/>
    <hyperlink ref="T1430" r:id="rId6184"/>
    <hyperlink ref="T1431" r:id="rId6185"/>
    <hyperlink ref="T1432" r:id="rId6186"/>
    <hyperlink ref="T1433" r:id="rId6187"/>
    <hyperlink ref="T1434" r:id="rId6188"/>
    <hyperlink ref="T1435" r:id="rId6189"/>
    <hyperlink ref="T1436" r:id="rId6190"/>
    <hyperlink ref="T1437" r:id="rId6191"/>
    <hyperlink ref="T1438" r:id="rId6192"/>
    <hyperlink ref="T1439" r:id="rId6193"/>
    <hyperlink ref="T1440" r:id="rId6194"/>
    <hyperlink ref="T1441" r:id="rId6195"/>
    <hyperlink ref="K1443" r:id="rId6196"/>
    <hyperlink ref="K1444" r:id="rId6197"/>
    <hyperlink ref="K1445" r:id="rId6198"/>
    <hyperlink ref="K1446" r:id="rId6199"/>
    <hyperlink ref="K1447" r:id="rId6200"/>
    <hyperlink ref="K1448" r:id="rId6201"/>
    <hyperlink ref="K1449" r:id="rId6202"/>
    <hyperlink ref="K1450" r:id="rId6203"/>
    <hyperlink ref="K1451" r:id="rId6204"/>
    <hyperlink ref="K1452" r:id="rId6205"/>
    <hyperlink ref="K1453" r:id="rId6206"/>
    <hyperlink ref="K1454" r:id="rId6207"/>
    <hyperlink ref="K1455" r:id="rId6208"/>
    <hyperlink ref="K1456" r:id="rId6209"/>
    <hyperlink ref="K1457" r:id="rId6210"/>
    <hyperlink ref="K1458" r:id="rId6211"/>
    <hyperlink ref="K1459" r:id="rId6212"/>
    <hyperlink ref="K1460" r:id="rId6213"/>
    <hyperlink ref="K1461" r:id="rId6214"/>
    <hyperlink ref="K1462" r:id="rId6215"/>
    <hyperlink ref="K1463" r:id="rId6216"/>
    <hyperlink ref="K1464" r:id="rId6217"/>
    <hyperlink ref="K1465" r:id="rId6218"/>
    <hyperlink ref="K1466" r:id="rId6219"/>
    <hyperlink ref="K1467" r:id="rId6220"/>
    <hyperlink ref="K1468" r:id="rId6221"/>
    <hyperlink ref="K1469" r:id="rId6222"/>
    <hyperlink ref="K1470" r:id="rId6223"/>
    <hyperlink ref="K1471" r:id="rId6224"/>
    <hyperlink ref="K1472" r:id="rId6225"/>
    <hyperlink ref="K1473" r:id="rId6226"/>
    <hyperlink ref="K1474" r:id="rId6227"/>
    <hyperlink ref="K1475" r:id="rId6228"/>
    <hyperlink ref="K1476" r:id="rId6229"/>
    <hyperlink ref="K1477" r:id="rId6230"/>
    <hyperlink ref="R1443" r:id="rId6231"/>
    <hyperlink ref="R1444" r:id="rId6232"/>
    <hyperlink ref="R1445" r:id="rId6233"/>
    <hyperlink ref="R1446" r:id="rId6234"/>
    <hyperlink ref="R1447" r:id="rId6235"/>
    <hyperlink ref="R1448" r:id="rId6236"/>
    <hyperlink ref="R1449" r:id="rId6237"/>
    <hyperlink ref="R1450" r:id="rId6238"/>
    <hyperlink ref="R1451" r:id="rId6239"/>
    <hyperlink ref="R1452" r:id="rId6240"/>
    <hyperlink ref="R1453" r:id="rId6241"/>
    <hyperlink ref="R1454" r:id="rId6242"/>
    <hyperlink ref="R1455" r:id="rId6243"/>
    <hyperlink ref="R1456" r:id="rId6244"/>
    <hyperlink ref="R1457" r:id="rId6245"/>
    <hyperlink ref="R1458" r:id="rId6246"/>
    <hyperlink ref="R1459" r:id="rId6247"/>
    <hyperlink ref="R1460" r:id="rId6248"/>
    <hyperlink ref="R1461" r:id="rId6249"/>
    <hyperlink ref="R1462" r:id="rId6250"/>
    <hyperlink ref="R1463" r:id="rId6251"/>
    <hyperlink ref="R1464" r:id="rId6252"/>
    <hyperlink ref="R1465" r:id="rId6253"/>
    <hyperlink ref="R1466" r:id="rId6254"/>
    <hyperlink ref="R1467" r:id="rId6255"/>
    <hyperlink ref="R1468" r:id="rId6256"/>
    <hyperlink ref="R1469" r:id="rId6257"/>
    <hyperlink ref="R1470" r:id="rId6258"/>
    <hyperlink ref="R1471" r:id="rId6259"/>
    <hyperlink ref="R1472" r:id="rId6260"/>
    <hyperlink ref="R1473" r:id="rId6261"/>
    <hyperlink ref="R1474" r:id="rId6262"/>
    <hyperlink ref="R1475" r:id="rId6263"/>
    <hyperlink ref="R1476" r:id="rId6264"/>
    <hyperlink ref="R1477" r:id="rId6265"/>
    <hyperlink ref="S1443" r:id="rId6266"/>
    <hyperlink ref="S1444" r:id="rId6267"/>
    <hyperlink ref="S1445" r:id="rId6268"/>
    <hyperlink ref="S1446" r:id="rId6269"/>
    <hyperlink ref="S1447" r:id="rId6270"/>
    <hyperlink ref="S1448" r:id="rId6271"/>
    <hyperlink ref="S1449" r:id="rId6272"/>
    <hyperlink ref="S1450" r:id="rId6273"/>
    <hyperlink ref="S1451" r:id="rId6274"/>
    <hyperlink ref="S1452" r:id="rId6275"/>
    <hyperlink ref="S1453" r:id="rId6276"/>
    <hyperlink ref="S1454" r:id="rId6277"/>
    <hyperlink ref="S1455" r:id="rId6278"/>
    <hyperlink ref="S1456" r:id="rId6279"/>
    <hyperlink ref="S1457" r:id="rId6280"/>
    <hyperlink ref="S1458" r:id="rId6281"/>
    <hyperlink ref="S1459" r:id="rId6282"/>
    <hyperlink ref="S1460" r:id="rId6283"/>
    <hyperlink ref="S1461" r:id="rId6284"/>
    <hyperlink ref="S1462" r:id="rId6285"/>
    <hyperlink ref="S1463" r:id="rId6286"/>
    <hyperlink ref="S1464" r:id="rId6287"/>
    <hyperlink ref="S1465" r:id="rId6288"/>
    <hyperlink ref="S1466" r:id="rId6289"/>
    <hyperlink ref="S1467" r:id="rId6290"/>
    <hyperlink ref="S1468" r:id="rId6291"/>
    <hyperlink ref="S1469" r:id="rId6292"/>
    <hyperlink ref="S1470" r:id="rId6293"/>
    <hyperlink ref="S1471" r:id="rId6294"/>
    <hyperlink ref="S1472" r:id="rId6295"/>
    <hyperlink ref="S1473" r:id="rId6296"/>
    <hyperlink ref="S1474" r:id="rId6297"/>
    <hyperlink ref="S1475" r:id="rId6298"/>
    <hyperlink ref="S1476" r:id="rId6299"/>
    <hyperlink ref="S1477" r:id="rId6300"/>
    <hyperlink ref="T1443" r:id="rId6301"/>
    <hyperlink ref="T1444" r:id="rId6302"/>
    <hyperlink ref="T1445" r:id="rId6303"/>
    <hyperlink ref="T1446" r:id="rId6304"/>
    <hyperlink ref="T1447" r:id="rId6305"/>
    <hyperlink ref="T1448" r:id="rId6306"/>
    <hyperlink ref="T1449" r:id="rId6307"/>
    <hyperlink ref="T1450" r:id="rId6308"/>
    <hyperlink ref="T1451" r:id="rId6309"/>
    <hyperlink ref="T1452" r:id="rId6310"/>
    <hyperlink ref="T1453" r:id="rId6311"/>
    <hyperlink ref="T1454" r:id="rId6312"/>
    <hyperlink ref="T1455" r:id="rId6313"/>
    <hyperlink ref="T1456" r:id="rId6314"/>
    <hyperlink ref="T1457" r:id="rId6315"/>
    <hyperlink ref="T1458" r:id="rId6316"/>
    <hyperlink ref="T1459" r:id="rId6317"/>
    <hyperlink ref="T1460" r:id="rId6318"/>
    <hyperlink ref="T1461" r:id="rId6319"/>
    <hyperlink ref="T1462" r:id="rId6320"/>
    <hyperlink ref="T1463" r:id="rId6321"/>
    <hyperlink ref="T1464" r:id="rId6322"/>
    <hyperlink ref="T1465" r:id="rId6323"/>
    <hyperlink ref="T1466" r:id="rId6324"/>
    <hyperlink ref="T1467" r:id="rId6325"/>
    <hyperlink ref="T1468" r:id="rId6326"/>
    <hyperlink ref="T1469" r:id="rId6327"/>
    <hyperlink ref="T1470" r:id="rId6328"/>
    <hyperlink ref="T1471" r:id="rId6329"/>
    <hyperlink ref="T1472" r:id="rId6330"/>
    <hyperlink ref="T1473" r:id="rId6331"/>
    <hyperlink ref="T1474" r:id="rId6332"/>
    <hyperlink ref="T1475" r:id="rId6333"/>
    <hyperlink ref="T1476" r:id="rId6334"/>
    <hyperlink ref="T1477" r:id="rId6335"/>
    <hyperlink ref="K1479" r:id="rId6336"/>
    <hyperlink ref="K1480" r:id="rId6337"/>
    <hyperlink ref="K1481" r:id="rId6338"/>
    <hyperlink ref="K1482" r:id="rId6339"/>
    <hyperlink ref="K1483" r:id="rId6340"/>
    <hyperlink ref="K1484" r:id="rId6341"/>
    <hyperlink ref="K1485" r:id="rId6342"/>
    <hyperlink ref="K1486" r:id="rId6343"/>
    <hyperlink ref="K1487" r:id="rId6344"/>
    <hyperlink ref="K1488" r:id="rId6345"/>
    <hyperlink ref="K1489" r:id="rId6346"/>
    <hyperlink ref="K1490" r:id="rId6347"/>
    <hyperlink ref="K1491" r:id="rId6348"/>
    <hyperlink ref="K1492" r:id="rId6349"/>
    <hyperlink ref="K1493" r:id="rId6350"/>
    <hyperlink ref="K1494" r:id="rId6351"/>
    <hyperlink ref="K1495" r:id="rId6352"/>
    <hyperlink ref="K1496" r:id="rId6353"/>
    <hyperlink ref="K1497" r:id="rId6354"/>
    <hyperlink ref="K1498" r:id="rId6355"/>
    <hyperlink ref="K1499" r:id="rId6356"/>
    <hyperlink ref="K1500" r:id="rId6357"/>
    <hyperlink ref="K1501" r:id="rId6358"/>
    <hyperlink ref="K1502" r:id="rId6359"/>
    <hyperlink ref="K1503" r:id="rId6360"/>
    <hyperlink ref="K1504" r:id="rId6361"/>
    <hyperlink ref="K1505" r:id="rId6362"/>
    <hyperlink ref="K1506" r:id="rId6363"/>
    <hyperlink ref="K1507" r:id="rId6364"/>
    <hyperlink ref="K1508" r:id="rId6365"/>
    <hyperlink ref="K1509" r:id="rId6366"/>
    <hyperlink ref="K1510" r:id="rId6367"/>
    <hyperlink ref="K1511" r:id="rId6368"/>
    <hyperlink ref="K1512" r:id="rId6369"/>
    <hyperlink ref="K1513" r:id="rId6370"/>
    <hyperlink ref="R1479" r:id="rId6371"/>
    <hyperlink ref="R1480" r:id="rId6372"/>
    <hyperlink ref="R1481" r:id="rId6373"/>
    <hyperlink ref="R1482" r:id="rId6374"/>
    <hyperlink ref="R1483" r:id="rId6375"/>
    <hyperlink ref="R1484" r:id="rId6376"/>
    <hyperlink ref="R1485" r:id="rId6377"/>
    <hyperlink ref="R1486" r:id="rId6378"/>
    <hyperlink ref="R1487" r:id="rId6379"/>
    <hyperlink ref="R1488" r:id="rId6380"/>
    <hyperlink ref="R1489" r:id="rId6381"/>
    <hyperlink ref="R1490" r:id="rId6382"/>
    <hyperlink ref="R1491" r:id="rId6383"/>
    <hyperlink ref="R1492" r:id="rId6384"/>
    <hyperlink ref="R1493" r:id="rId6385"/>
    <hyperlink ref="R1494" r:id="rId6386"/>
    <hyperlink ref="R1495" r:id="rId6387"/>
    <hyperlink ref="R1496" r:id="rId6388"/>
    <hyperlink ref="R1497" r:id="rId6389"/>
    <hyperlink ref="R1498" r:id="rId6390"/>
    <hyperlink ref="R1499" r:id="rId6391"/>
    <hyperlink ref="R1500" r:id="rId6392"/>
    <hyperlink ref="R1501" r:id="rId6393"/>
    <hyperlink ref="R1502" r:id="rId6394"/>
    <hyperlink ref="R1503" r:id="rId6395"/>
    <hyperlink ref="R1504" r:id="rId6396"/>
    <hyperlink ref="R1505" r:id="rId6397"/>
    <hyperlink ref="R1506" r:id="rId6398"/>
    <hyperlink ref="R1507" r:id="rId6399"/>
    <hyperlink ref="R1508" r:id="rId6400"/>
    <hyperlink ref="R1509" r:id="rId6401"/>
    <hyperlink ref="R1510" r:id="rId6402"/>
    <hyperlink ref="R1511" r:id="rId6403"/>
    <hyperlink ref="R1512" r:id="rId6404"/>
    <hyperlink ref="R1513" r:id="rId6405"/>
    <hyperlink ref="S1479" r:id="rId6406"/>
    <hyperlink ref="S1480" r:id="rId6407"/>
    <hyperlink ref="S1481" r:id="rId6408"/>
    <hyperlink ref="S1482" r:id="rId6409"/>
    <hyperlink ref="S1483" r:id="rId6410"/>
    <hyperlink ref="S1484" r:id="rId6411"/>
    <hyperlink ref="S1485" r:id="rId6412"/>
    <hyperlink ref="S1486" r:id="rId6413"/>
    <hyperlink ref="S1487" r:id="rId6414"/>
    <hyperlink ref="S1488" r:id="rId6415"/>
    <hyperlink ref="S1489" r:id="rId6416"/>
    <hyperlink ref="S1490" r:id="rId6417"/>
    <hyperlink ref="S1491" r:id="rId6418"/>
    <hyperlink ref="S1492" r:id="rId6419"/>
    <hyperlink ref="S1493" r:id="rId6420"/>
    <hyperlink ref="S1494" r:id="rId6421"/>
    <hyperlink ref="S1495" r:id="rId6422"/>
    <hyperlink ref="S1496" r:id="rId6423"/>
    <hyperlink ref="S1497" r:id="rId6424"/>
    <hyperlink ref="S1498" r:id="rId6425"/>
    <hyperlink ref="S1499" r:id="rId6426"/>
    <hyperlink ref="S1500" r:id="rId6427"/>
    <hyperlink ref="S1501" r:id="rId6428"/>
    <hyperlink ref="S1502" r:id="rId6429"/>
    <hyperlink ref="S1503" r:id="rId6430"/>
    <hyperlink ref="S1504" r:id="rId6431"/>
    <hyperlink ref="S1505" r:id="rId6432"/>
    <hyperlink ref="S1506" r:id="rId6433"/>
    <hyperlink ref="S1507" r:id="rId6434"/>
    <hyperlink ref="S1508" r:id="rId6435"/>
    <hyperlink ref="S1509" r:id="rId6436"/>
    <hyperlink ref="S1510" r:id="rId6437"/>
    <hyperlink ref="S1511" r:id="rId6438"/>
    <hyperlink ref="S1512" r:id="rId6439"/>
    <hyperlink ref="S1513" r:id="rId6440"/>
    <hyperlink ref="T1479" r:id="rId6441"/>
    <hyperlink ref="T1480" r:id="rId6442"/>
    <hyperlink ref="T1481" r:id="rId6443"/>
    <hyperlink ref="T1482" r:id="rId6444"/>
    <hyperlink ref="T1483" r:id="rId6445"/>
    <hyperlink ref="T1484" r:id="rId6446"/>
    <hyperlink ref="T1485" r:id="rId6447"/>
    <hyperlink ref="T1486" r:id="rId6448"/>
    <hyperlink ref="T1487" r:id="rId6449"/>
    <hyperlink ref="T1488" r:id="rId6450"/>
    <hyperlink ref="T1489" r:id="rId6451"/>
    <hyperlink ref="T1490" r:id="rId6452"/>
    <hyperlink ref="T1491" r:id="rId6453"/>
    <hyperlink ref="T1492" r:id="rId6454"/>
    <hyperlink ref="T1493" r:id="rId6455"/>
    <hyperlink ref="T1494" r:id="rId6456"/>
    <hyperlink ref="T1495" r:id="rId6457"/>
    <hyperlink ref="T1496" r:id="rId6458"/>
    <hyperlink ref="T1497" r:id="rId6459"/>
    <hyperlink ref="T1498" r:id="rId6460"/>
    <hyperlink ref="T1499" r:id="rId6461"/>
    <hyperlink ref="T1500" r:id="rId6462"/>
    <hyperlink ref="T1501" r:id="rId6463"/>
    <hyperlink ref="T1502" r:id="rId6464"/>
    <hyperlink ref="T1503" r:id="rId6465"/>
    <hyperlink ref="T1504" r:id="rId6466"/>
    <hyperlink ref="T1505" r:id="rId6467"/>
    <hyperlink ref="T1506" r:id="rId6468"/>
    <hyperlink ref="T1507" r:id="rId6469"/>
    <hyperlink ref="T1508" r:id="rId6470"/>
    <hyperlink ref="T1509" r:id="rId6471"/>
    <hyperlink ref="T1510" r:id="rId6472"/>
    <hyperlink ref="T1511" r:id="rId6473"/>
    <hyperlink ref="T1512" r:id="rId6474"/>
    <hyperlink ref="T1513" r:id="rId6475"/>
    <hyperlink ref="K1515" r:id="rId6476"/>
    <hyperlink ref="K1516" r:id="rId6477"/>
    <hyperlink ref="K1517" r:id="rId6478"/>
    <hyperlink ref="K1518" r:id="rId6479"/>
    <hyperlink ref="K1519" r:id="rId6480"/>
    <hyperlink ref="K1520" r:id="rId6481"/>
    <hyperlink ref="K1521" r:id="rId6482"/>
    <hyperlink ref="K1522" r:id="rId6483"/>
    <hyperlink ref="K1523" r:id="rId6484"/>
    <hyperlink ref="K1524" r:id="rId6485"/>
    <hyperlink ref="K1525" r:id="rId6486"/>
    <hyperlink ref="K1526" r:id="rId6487"/>
    <hyperlink ref="K1527" r:id="rId6488"/>
    <hyperlink ref="K1528" r:id="rId6489"/>
    <hyperlink ref="K1529" r:id="rId6490"/>
    <hyperlink ref="K1530" r:id="rId6491"/>
    <hyperlink ref="K1531" r:id="rId6492"/>
    <hyperlink ref="K1532" r:id="rId6493"/>
    <hyperlink ref="K1533" r:id="rId6494"/>
    <hyperlink ref="K1534" r:id="rId6495"/>
    <hyperlink ref="K1535" r:id="rId6496"/>
    <hyperlink ref="K1536" r:id="rId6497"/>
    <hyperlink ref="K1537" r:id="rId6498"/>
    <hyperlink ref="K1538" r:id="rId6499"/>
    <hyperlink ref="K1539" r:id="rId6500"/>
    <hyperlink ref="K1540" r:id="rId6501"/>
    <hyperlink ref="K1541" r:id="rId6502"/>
    <hyperlink ref="K1542" r:id="rId6503"/>
    <hyperlink ref="K1543" r:id="rId6504"/>
    <hyperlink ref="K1544" r:id="rId6505"/>
    <hyperlink ref="K1545" r:id="rId6506"/>
    <hyperlink ref="K1546" r:id="rId6507"/>
    <hyperlink ref="K1547" r:id="rId6508"/>
    <hyperlink ref="K1548" r:id="rId6509"/>
    <hyperlink ref="K1549" r:id="rId6510"/>
    <hyperlink ref="R1515" r:id="rId6511"/>
    <hyperlink ref="R1516" r:id="rId6512"/>
    <hyperlink ref="R1517" r:id="rId6513"/>
    <hyperlink ref="R1518" r:id="rId6514"/>
    <hyperlink ref="R1519" r:id="rId6515"/>
    <hyperlink ref="R1520" r:id="rId6516"/>
    <hyperlink ref="R1521" r:id="rId6517"/>
    <hyperlink ref="R1522" r:id="rId6518"/>
    <hyperlink ref="R1523" r:id="rId6519"/>
    <hyperlink ref="R1524" r:id="rId6520"/>
    <hyperlink ref="R1525" r:id="rId6521"/>
    <hyperlink ref="R1526" r:id="rId6522"/>
    <hyperlink ref="R1527" r:id="rId6523"/>
    <hyperlink ref="R1528" r:id="rId6524"/>
    <hyperlink ref="R1529" r:id="rId6525"/>
    <hyperlink ref="R1530" r:id="rId6526"/>
    <hyperlink ref="R1531" r:id="rId6527"/>
    <hyperlink ref="R1532" r:id="rId6528"/>
    <hyperlink ref="R1533" r:id="rId6529"/>
    <hyperlink ref="R1534" r:id="rId6530"/>
    <hyperlink ref="R1535" r:id="rId6531"/>
    <hyperlink ref="R1536" r:id="rId6532"/>
    <hyperlink ref="R1537" r:id="rId6533"/>
    <hyperlink ref="R1538" r:id="rId6534"/>
    <hyperlink ref="R1539" r:id="rId6535"/>
    <hyperlink ref="R1540" r:id="rId6536"/>
    <hyperlink ref="R1541" r:id="rId6537"/>
    <hyperlink ref="R1542" r:id="rId6538"/>
    <hyperlink ref="R1543" r:id="rId6539"/>
    <hyperlink ref="R1544" r:id="rId6540"/>
    <hyperlink ref="R1545" r:id="rId6541"/>
    <hyperlink ref="R1546" r:id="rId6542"/>
    <hyperlink ref="R1547" r:id="rId6543"/>
    <hyperlink ref="R1548" r:id="rId6544"/>
    <hyperlink ref="R1549" r:id="rId6545"/>
    <hyperlink ref="S1515" r:id="rId6546"/>
    <hyperlink ref="S1516" r:id="rId6547"/>
    <hyperlink ref="S1517" r:id="rId6548"/>
    <hyperlink ref="S1518" r:id="rId6549"/>
    <hyperlink ref="S1519" r:id="rId6550"/>
    <hyperlink ref="S1520" r:id="rId6551"/>
    <hyperlink ref="S1521" r:id="rId6552"/>
    <hyperlink ref="S1522" r:id="rId6553"/>
    <hyperlink ref="S1523" r:id="rId6554"/>
    <hyperlink ref="S1524" r:id="rId6555"/>
    <hyperlink ref="S1525" r:id="rId6556"/>
    <hyperlink ref="S1526" r:id="rId6557"/>
    <hyperlink ref="S1527" r:id="rId6558"/>
    <hyperlink ref="S1528" r:id="rId6559"/>
    <hyperlink ref="S1529" r:id="rId6560"/>
    <hyperlink ref="S1530" r:id="rId6561"/>
    <hyperlink ref="S1531" r:id="rId6562"/>
    <hyperlink ref="S1532" r:id="rId6563"/>
    <hyperlink ref="S1533" r:id="rId6564"/>
    <hyperlink ref="S1534" r:id="rId6565"/>
    <hyperlink ref="S1535" r:id="rId6566"/>
    <hyperlink ref="S1536" r:id="rId6567"/>
    <hyperlink ref="S1537" r:id="rId6568"/>
    <hyperlink ref="S1538" r:id="rId6569"/>
    <hyperlink ref="S1539" r:id="rId6570"/>
    <hyperlink ref="S1540" r:id="rId6571"/>
    <hyperlink ref="S1541" r:id="rId6572"/>
    <hyperlink ref="S1542" r:id="rId6573"/>
    <hyperlink ref="S1543" r:id="rId6574"/>
    <hyperlink ref="S1544" r:id="rId6575"/>
    <hyperlink ref="S1545" r:id="rId6576"/>
    <hyperlink ref="S1546" r:id="rId6577"/>
    <hyperlink ref="S1547" r:id="rId6578"/>
    <hyperlink ref="S1548" r:id="rId6579"/>
    <hyperlink ref="S1549" r:id="rId6580"/>
    <hyperlink ref="T1515" r:id="rId6581"/>
    <hyperlink ref="T1516" r:id="rId6582"/>
    <hyperlink ref="T1517" r:id="rId6583"/>
    <hyperlink ref="T1518" r:id="rId6584"/>
    <hyperlink ref="T1519" r:id="rId6585"/>
    <hyperlink ref="T1520" r:id="rId6586"/>
    <hyperlink ref="T1521" r:id="rId6587"/>
    <hyperlink ref="T1522" r:id="rId6588"/>
    <hyperlink ref="T1523" r:id="rId6589"/>
    <hyperlink ref="T1524" r:id="rId6590"/>
    <hyperlink ref="T1525" r:id="rId6591"/>
    <hyperlink ref="T1526" r:id="rId6592"/>
    <hyperlink ref="T1527" r:id="rId6593"/>
    <hyperlink ref="T1528" r:id="rId6594"/>
    <hyperlink ref="T1529" r:id="rId6595"/>
    <hyperlink ref="T1530" r:id="rId6596"/>
    <hyperlink ref="T1531" r:id="rId6597"/>
    <hyperlink ref="T1532" r:id="rId6598"/>
    <hyperlink ref="T1533" r:id="rId6599"/>
    <hyperlink ref="T1534" r:id="rId6600"/>
    <hyperlink ref="T1535" r:id="rId6601"/>
    <hyperlink ref="T1536" r:id="rId6602"/>
    <hyperlink ref="T1537" r:id="rId6603"/>
    <hyperlink ref="T1538" r:id="rId6604"/>
    <hyperlink ref="T1539" r:id="rId6605"/>
    <hyperlink ref="T1540" r:id="rId6606"/>
    <hyperlink ref="T1541" r:id="rId6607"/>
    <hyperlink ref="T1542" r:id="rId6608"/>
    <hyperlink ref="T1543" r:id="rId6609"/>
    <hyperlink ref="T1544" r:id="rId6610"/>
    <hyperlink ref="T1545" r:id="rId6611"/>
    <hyperlink ref="T1546" r:id="rId6612"/>
    <hyperlink ref="T1547" r:id="rId6613"/>
    <hyperlink ref="T1548" r:id="rId6614"/>
    <hyperlink ref="T1549" r:id="rId6615"/>
    <hyperlink ref="K1551" r:id="rId6616"/>
    <hyperlink ref="K1552" r:id="rId6617"/>
    <hyperlink ref="K1553" r:id="rId6618"/>
    <hyperlink ref="K1554" r:id="rId6619"/>
    <hyperlink ref="K1555" r:id="rId6620"/>
    <hyperlink ref="K1556" r:id="rId6621"/>
    <hyperlink ref="K1557" r:id="rId6622"/>
    <hyperlink ref="K1558" r:id="rId6623"/>
    <hyperlink ref="K1559" r:id="rId6624"/>
    <hyperlink ref="K1560" r:id="rId6625"/>
    <hyperlink ref="K1561" r:id="rId6626"/>
    <hyperlink ref="K1562" r:id="rId6627"/>
    <hyperlink ref="K1563" r:id="rId6628"/>
    <hyperlink ref="K1564" r:id="rId6629"/>
    <hyperlink ref="K1565" r:id="rId6630"/>
    <hyperlink ref="K1566" r:id="rId6631"/>
    <hyperlink ref="K1567" r:id="rId6632"/>
    <hyperlink ref="K1568" r:id="rId6633"/>
    <hyperlink ref="K1569" r:id="rId6634"/>
    <hyperlink ref="K1570" r:id="rId6635"/>
    <hyperlink ref="K1571" r:id="rId6636"/>
    <hyperlink ref="K1572" r:id="rId6637"/>
    <hyperlink ref="K1573" r:id="rId6638"/>
    <hyperlink ref="K1574" r:id="rId6639"/>
    <hyperlink ref="K1575" r:id="rId6640"/>
    <hyperlink ref="K1576" r:id="rId6641"/>
    <hyperlink ref="K1577" r:id="rId6642"/>
    <hyperlink ref="K1578" r:id="rId6643"/>
    <hyperlink ref="K1579" r:id="rId6644"/>
    <hyperlink ref="K1580" r:id="rId6645"/>
    <hyperlink ref="K1581" r:id="rId6646"/>
    <hyperlink ref="K1582" r:id="rId6647"/>
    <hyperlink ref="K1583" r:id="rId6648"/>
    <hyperlink ref="K1584" r:id="rId6649"/>
    <hyperlink ref="K1585" r:id="rId6650"/>
    <hyperlink ref="R1551" r:id="rId6651"/>
    <hyperlink ref="R1552" r:id="rId6652"/>
    <hyperlink ref="R1553" r:id="rId6653"/>
    <hyperlink ref="R1554" r:id="rId6654"/>
    <hyperlink ref="R1555" r:id="rId6655"/>
    <hyperlink ref="R1556" r:id="rId6656"/>
    <hyperlink ref="R1557" r:id="rId6657"/>
    <hyperlink ref="R1558" r:id="rId6658"/>
    <hyperlink ref="R1559" r:id="rId6659"/>
    <hyperlink ref="R1560" r:id="rId6660"/>
    <hyperlink ref="R1561" r:id="rId6661"/>
    <hyperlink ref="R1562" r:id="rId6662"/>
    <hyperlink ref="R1563" r:id="rId6663"/>
    <hyperlink ref="R1564" r:id="rId6664"/>
    <hyperlink ref="R1565" r:id="rId6665"/>
    <hyperlink ref="R1566" r:id="rId6666"/>
    <hyperlink ref="R1567" r:id="rId6667"/>
    <hyperlink ref="R1568" r:id="rId6668"/>
    <hyperlink ref="R1569" r:id="rId6669"/>
    <hyperlink ref="R1570" r:id="rId6670"/>
    <hyperlink ref="R1571" r:id="rId6671"/>
    <hyperlink ref="R1572" r:id="rId6672"/>
    <hyperlink ref="R1573" r:id="rId6673"/>
    <hyperlink ref="R1574" r:id="rId6674"/>
    <hyperlink ref="R1575" r:id="rId6675"/>
    <hyperlink ref="R1576" r:id="rId6676"/>
    <hyperlink ref="R1577" r:id="rId6677"/>
    <hyperlink ref="R1578" r:id="rId6678"/>
    <hyperlink ref="R1579" r:id="rId6679"/>
    <hyperlink ref="R1580" r:id="rId6680"/>
    <hyperlink ref="R1581" r:id="rId6681"/>
    <hyperlink ref="R1582" r:id="rId6682"/>
    <hyperlink ref="R1583" r:id="rId6683"/>
    <hyperlink ref="R1584" r:id="rId6684"/>
    <hyperlink ref="R1585" r:id="rId6685"/>
    <hyperlink ref="S1551" r:id="rId6686"/>
    <hyperlink ref="S1552" r:id="rId6687"/>
    <hyperlink ref="S1553" r:id="rId6688"/>
    <hyperlink ref="S1554" r:id="rId6689"/>
    <hyperlink ref="S1555" r:id="rId6690"/>
    <hyperlink ref="S1556" r:id="rId6691"/>
    <hyperlink ref="S1557" r:id="rId6692"/>
    <hyperlink ref="S1558" r:id="rId6693"/>
    <hyperlink ref="S1559" r:id="rId6694"/>
    <hyperlink ref="S1560" r:id="rId6695"/>
    <hyperlink ref="S1561" r:id="rId6696"/>
    <hyperlink ref="S1562" r:id="rId6697"/>
    <hyperlink ref="S1563" r:id="rId6698"/>
    <hyperlink ref="S1564" r:id="rId6699"/>
    <hyperlink ref="S1565" r:id="rId6700"/>
    <hyperlink ref="S1566" r:id="rId6701"/>
    <hyperlink ref="S1567" r:id="rId6702"/>
    <hyperlink ref="S1568" r:id="rId6703"/>
    <hyperlink ref="S1569" r:id="rId6704"/>
    <hyperlink ref="S1570" r:id="rId6705"/>
    <hyperlink ref="S1571" r:id="rId6706"/>
    <hyperlink ref="S1572" r:id="rId6707"/>
    <hyperlink ref="S1573" r:id="rId6708"/>
    <hyperlink ref="S1574" r:id="rId6709"/>
    <hyperlink ref="S1575" r:id="rId6710"/>
    <hyperlink ref="S1576" r:id="rId6711"/>
    <hyperlink ref="S1577" r:id="rId6712"/>
    <hyperlink ref="S1578" r:id="rId6713"/>
    <hyperlink ref="S1579" r:id="rId6714"/>
    <hyperlink ref="S1580" r:id="rId6715"/>
    <hyperlink ref="S1581" r:id="rId6716"/>
    <hyperlink ref="S1582" r:id="rId6717"/>
    <hyperlink ref="S1583" r:id="rId6718"/>
    <hyperlink ref="S1584" r:id="rId6719"/>
    <hyperlink ref="S1585" r:id="rId6720"/>
    <hyperlink ref="T1551" r:id="rId6721"/>
    <hyperlink ref="T1552" r:id="rId6722"/>
    <hyperlink ref="T1553" r:id="rId6723"/>
    <hyperlink ref="T1554" r:id="rId6724"/>
    <hyperlink ref="T1555" r:id="rId6725"/>
    <hyperlink ref="T1556" r:id="rId6726"/>
    <hyperlink ref="T1557" r:id="rId6727"/>
    <hyperlink ref="T1558" r:id="rId6728"/>
    <hyperlink ref="T1559" r:id="rId6729"/>
    <hyperlink ref="T1560" r:id="rId6730"/>
    <hyperlink ref="T1561" r:id="rId6731"/>
    <hyperlink ref="T1562" r:id="rId6732"/>
    <hyperlink ref="T1563" r:id="rId6733"/>
    <hyperlink ref="T1564" r:id="rId6734"/>
    <hyperlink ref="T1565" r:id="rId6735"/>
    <hyperlink ref="T1566" r:id="rId6736"/>
    <hyperlink ref="T1567" r:id="rId6737"/>
    <hyperlink ref="T1568" r:id="rId6738"/>
    <hyperlink ref="T1569" r:id="rId6739"/>
    <hyperlink ref="T1570" r:id="rId6740"/>
    <hyperlink ref="T1571" r:id="rId6741"/>
    <hyperlink ref="T1572" r:id="rId6742"/>
    <hyperlink ref="T1573" r:id="rId6743"/>
    <hyperlink ref="T1574" r:id="rId6744"/>
    <hyperlink ref="T1575" r:id="rId6745"/>
    <hyperlink ref="T1576" r:id="rId6746"/>
    <hyperlink ref="T1577" r:id="rId6747"/>
    <hyperlink ref="T1578" r:id="rId6748"/>
    <hyperlink ref="T1579" r:id="rId6749"/>
    <hyperlink ref="T1580" r:id="rId6750"/>
    <hyperlink ref="T1581" r:id="rId6751"/>
    <hyperlink ref="T1582" r:id="rId6752"/>
    <hyperlink ref="T1583" r:id="rId6753"/>
    <hyperlink ref="T1584" r:id="rId6754"/>
    <hyperlink ref="T1585" r:id="rId6755"/>
    <hyperlink ref="K1587" r:id="rId6756"/>
    <hyperlink ref="K1588" r:id="rId6757"/>
    <hyperlink ref="K1589" r:id="rId6758"/>
    <hyperlink ref="K1590" r:id="rId6759"/>
    <hyperlink ref="K1591" r:id="rId6760"/>
    <hyperlink ref="K1592" r:id="rId6761"/>
    <hyperlink ref="K1593" r:id="rId6762"/>
    <hyperlink ref="K1594" r:id="rId6763"/>
    <hyperlink ref="K1595" r:id="rId6764"/>
    <hyperlink ref="K1596" r:id="rId6765"/>
    <hyperlink ref="K1597" r:id="rId6766"/>
    <hyperlink ref="K1598" r:id="rId6767"/>
    <hyperlink ref="K1599" r:id="rId6768"/>
    <hyperlink ref="K1600" r:id="rId6769"/>
    <hyperlink ref="K1601" r:id="rId6770"/>
    <hyperlink ref="K1602" r:id="rId6771"/>
    <hyperlink ref="K1603" r:id="rId6772"/>
    <hyperlink ref="K1604" r:id="rId6773"/>
    <hyperlink ref="K1605" r:id="rId6774"/>
    <hyperlink ref="K1606" r:id="rId6775"/>
    <hyperlink ref="K1607" r:id="rId6776"/>
    <hyperlink ref="K1608" r:id="rId6777"/>
    <hyperlink ref="K1609" r:id="rId6778"/>
    <hyperlink ref="K1610" r:id="rId6779"/>
    <hyperlink ref="K1611" r:id="rId6780"/>
    <hyperlink ref="K1612" r:id="rId6781"/>
    <hyperlink ref="K1613" r:id="rId6782"/>
    <hyperlink ref="K1614" r:id="rId6783"/>
    <hyperlink ref="K1615" r:id="rId6784"/>
    <hyperlink ref="K1616" r:id="rId6785"/>
    <hyperlink ref="K1617" r:id="rId6786"/>
    <hyperlink ref="K1618" r:id="rId6787"/>
    <hyperlink ref="K1619" r:id="rId6788"/>
    <hyperlink ref="K1620" r:id="rId6789"/>
    <hyperlink ref="K1621" r:id="rId6790"/>
    <hyperlink ref="R1587" r:id="rId6791"/>
    <hyperlink ref="R1588" r:id="rId6792"/>
    <hyperlink ref="R1589" r:id="rId6793"/>
    <hyperlink ref="R1590" r:id="rId6794"/>
    <hyperlink ref="R1591" r:id="rId6795"/>
    <hyperlink ref="R1592" r:id="rId6796"/>
    <hyperlink ref="R1593" r:id="rId6797"/>
    <hyperlink ref="R1594" r:id="rId6798"/>
    <hyperlink ref="R1595" r:id="rId6799"/>
    <hyperlink ref="R1596" r:id="rId6800"/>
    <hyperlink ref="R1597" r:id="rId6801"/>
    <hyperlink ref="R1598" r:id="rId6802"/>
    <hyperlink ref="R1599" r:id="rId6803"/>
    <hyperlink ref="R1600" r:id="rId6804"/>
    <hyperlink ref="R1601" r:id="rId6805"/>
    <hyperlink ref="R1602" r:id="rId6806"/>
    <hyperlink ref="R1603" r:id="rId6807"/>
    <hyperlink ref="R1604" r:id="rId6808"/>
    <hyperlink ref="R1605" r:id="rId6809"/>
    <hyperlink ref="R1606" r:id="rId6810"/>
    <hyperlink ref="R1607" r:id="rId6811"/>
    <hyperlink ref="R1608" r:id="rId6812"/>
    <hyperlink ref="R1609" r:id="rId6813"/>
    <hyperlink ref="R1610" r:id="rId6814"/>
    <hyperlink ref="R1611" r:id="rId6815"/>
    <hyperlink ref="R1612" r:id="rId6816"/>
    <hyperlink ref="R1613" r:id="rId6817"/>
    <hyperlink ref="R1614" r:id="rId6818"/>
    <hyperlink ref="R1615" r:id="rId6819"/>
    <hyperlink ref="R1616" r:id="rId6820"/>
    <hyperlink ref="R1617" r:id="rId6821"/>
    <hyperlink ref="R1618" r:id="rId6822"/>
    <hyperlink ref="R1619" r:id="rId6823"/>
    <hyperlink ref="R1620" r:id="rId6824"/>
    <hyperlink ref="R1621" r:id="rId6825"/>
    <hyperlink ref="S1587" r:id="rId6826"/>
    <hyperlink ref="S1588" r:id="rId6827"/>
    <hyperlink ref="S1589" r:id="rId6828"/>
    <hyperlink ref="S1590" r:id="rId6829"/>
    <hyperlink ref="S1591" r:id="rId6830"/>
    <hyperlink ref="S1592" r:id="rId6831"/>
    <hyperlink ref="S1593" r:id="rId6832"/>
    <hyperlink ref="S1594" r:id="rId6833"/>
    <hyperlink ref="S1595" r:id="rId6834"/>
    <hyperlink ref="S1596" r:id="rId6835"/>
    <hyperlink ref="S1597" r:id="rId6836"/>
    <hyperlink ref="S1598" r:id="rId6837"/>
    <hyperlink ref="S1599" r:id="rId6838"/>
    <hyperlink ref="S1600" r:id="rId6839"/>
    <hyperlink ref="S1601" r:id="rId6840"/>
    <hyperlink ref="S1602" r:id="rId6841"/>
    <hyperlink ref="S1603" r:id="rId6842"/>
    <hyperlink ref="S1604" r:id="rId6843"/>
    <hyperlink ref="S1605" r:id="rId6844"/>
    <hyperlink ref="S1606" r:id="rId6845"/>
    <hyperlink ref="S1607" r:id="rId6846"/>
    <hyperlink ref="S1608" r:id="rId6847"/>
    <hyperlink ref="S1609" r:id="rId6848"/>
    <hyperlink ref="S1610" r:id="rId6849"/>
    <hyperlink ref="S1611" r:id="rId6850"/>
    <hyperlink ref="S1612" r:id="rId6851"/>
    <hyperlink ref="S1613" r:id="rId6852"/>
    <hyperlink ref="S1614" r:id="rId6853"/>
    <hyperlink ref="S1615" r:id="rId6854"/>
    <hyperlink ref="S1616" r:id="rId6855"/>
    <hyperlink ref="S1617" r:id="rId6856"/>
    <hyperlink ref="S1618" r:id="rId6857"/>
    <hyperlink ref="S1619" r:id="rId6858"/>
    <hyperlink ref="S1620" r:id="rId6859"/>
    <hyperlink ref="S1621" r:id="rId6860"/>
    <hyperlink ref="T1587" r:id="rId6861"/>
    <hyperlink ref="T1588" r:id="rId6862"/>
    <hyperlink ref="T1589" r:id="rId6863"/>
    <hyperlink ref="T1590" r:id="rId6864"/>
    <hyperlink ref="T1591" r:id="rId6865"/>
    <hyperlink ref="T1592" r:id="rId6866"/>
    <hyperlink ref="T1593" r:id="rId6867"/>
    <hyperlink ref="T1594" r:id="rId6868"/>
    <hyperlink ref="T1595" r:id="rId6869"/>
    <hyperlink ref="T1596" r:id="rId6870"/>
    <hyperlink ref="T1597" r:id="rId6871"/>
    <hyperlink ref="T1598" r:id="rId6872"/>
    <hyperlink ref="T1599" r:id="rId6873"/>
    <hyperlink ref="T1600" r:id="rId6874"/>
    <hyperlink ref="T1601" r:id="rId6875"/>
    <hyperlink ref="T1602" r:id="rId6876"/>
    <hyperlink ref="T1603" r:id="rId6877"/>
    <hyperlink ref="T1604" r:id="rId6878"/>
    <hyperlink ref="T1605" r:id="rId6879"/>
    <hyperlink ref="T1606" r:id="rId6880"/>
    <hyperlink ref="T1607" r:id="rId6881"/>
    <hyperlink ref="T1608" r:id="rId6882"/>
    <hyperlink ref="T1609" r:id="rId6883"/>
    <hyperlink ref="T1610" r:id="rId6884"/>
    <hyperlink ref="T1611" r:id="rId6885"/>
    <hyperlink ref="T1612" r:id="rId6886"/>
    <hyperlink ref="T1613" r:id="rId6887"/>
    <hyperlink ref="T1614" r:id="rId6888"/>
    <hyperlink ref="T1615" r:id="rId6889"/>
    <hyperlink ref="T1616" r:id="rId6890"/>
    <hyperlink ref="T1617" r:id="rId6891"/>
    <hyperlink ref="T1618" r:id="rId6892"/>
    <hyperlink ref="T1619" r:id="rId6893"/>
    <hyperlink ref="T1620" r:id="rId6894"/>
    <hyperlink ref="T1621" r:id="rId6895"/>
    <hyperlink ref="K1623" r:id="rId6896"/>
    <hyperlink ref="K1624" r:id="rId6897"/>
    <hyperlink ref="K1625" r:id="rId6898"/>
    <hyperlink ref="K1626" r:id="rId6899"/>
    <hyperlink ref="K1627" r:id="rId6900"/>
    <hyperlink ref="K1628" r:id="rId6901"/>
    <hyperlink ref="K1629" r:id="rId6902"/>
    <hyperlink ref="K1630" r:id="rId6903"/>
    <hyperlink ref="K1631" r:id="rId6904"/>
    <hyperlink ref="K1632" r:id="rId6905"/>
    <hyperlink ref="K1633" r:id="rId6906"/>
    <hyperlink ref="K1634" r:id="rId6907"/>
    <hyperlink ref="K1635" r:id="rId6908"/>
    <hyperlink ref="K1636" r:id="rId6909"/>
    <hyperlink ref="K1637" r:id="rId6910"/>
    <hyperlink ref="K1638" r:id="rId6911"/>
    <hyperlink ref="K1639" r:id="rId6912"/>
    <hyperlink ref="K1640" r:id="rId6913"/>
    <hyperlink ref="K1641" r:id="rId6914"/>
    <hyperlink ref="K1642" r:id="rId6915"/>
    <hyperlink ref="K1643" r:id="rId6916"/>
    <hyperlink ref="K1644" r:id="rId6917"/>
    <hyperlink ref="K1645" r:id="rId6918"/>
    <hyperlink ref="K1646" r:id="rId6919"/>
    <hyperlink ref="K1647" r:id="rId6920"/>
    <hyperlink ref="K1648" r:id="rId6921"/>
    <hyperlink ref="K1649" r:id="rId6922"/>
    <hyperlink ref="K1650" r:id="rId6923"/>
    <hyperlink ref="K1651" r:id="rId6924"/>
    <hyperlink ref="K1652" r:id="rId6925"/>
    <hyperlink ref="K1653" r:id="rId6926"/>
    <hyperlink ref="K1654" r:id="rId6927"/>
    <hyperlink ref="K1655" r:id="rId6928"/>
    <hyperlink ref="K1656" r:id="rId6929"/>
    <hyperlink ref="K1657" r:id="rId6930"/>
    <hyperlink ref="R1623" r:id="rId6931"/>
    <hyperlink ref="R1624" r:id="rId6932"/>
    <hyperlink ref="R1625" r:id="rId6933"/>
    <hyperlink ref="R1626" r:id="rId6934"/>
    <hyperlink ref="R1627" r:id="rId6935"/>
    <hyperlink ref="R1628" r:id="rId6936"/>
    <hyperlink ref="R1629" r:id="rId6937"/>
    <hyperlink ref="R1630" r:id="rId6938"/>
    <hyperlink ref="R1631" r:id="rId6939"/>
    <hyperlink ref="R1632" r:id="rId6940"/>
    <hyperlink ref="R1633" r:id="rId6941"/>
    <hyperlink ref="R1634" r:id="rId6942"/>
    <hyperlink ref="R1635" r:id="rId6943"/>
    <hyperlink ref="R1636" r:id="rId6944"/>
    <hyperlink ref="R1637" r:id="rId6945"/>
    <hyperlink ref="R1638" r:id="rId6946"/>
    <hyperlink ref="R1639" r:id="rId6947"/>
    <hyperlink ref="R1640" r:id="rId6948"/>
    <hyperlink ref="R1641" r:id="rId6949"/>
    <hyperlink ref="R1642" r:id="rId6950"/>
    <hyperlink ref="R1643" r:id="rId6951"/>
    <hyperlink ref="R1644" r:id="rId6952"/>
    <hyperlink ref="R1645" r:id="rId6953"/>
    <hyperlink ref="R1646" r:id="rId6954"/>
    <hyperlink ref="R1647" r:id="rId6955"/>
    <hyperlink ref="R1648" r:id="rId6956"/>
    <hyperlink ref="R1649" r:id="rId6957"/>
    <hyperlink ref="R1650" r:id="rId6958"/>
    <hyperlink ref="R1651" r:id="rId6959"/>
    <hyperlink ref="R1652" r:id="rId6960"/>
    <hyperlink ref="R1653" r:id="rId6961"/>
    <hyperlink ref="R1654" r:id="rId6962"/>
    <hyperlink ref="R1655" r:id="rId6963"/>
    <hyperlink ref="R1656" r:id="rId6964"/>
    <hyperlink ref="R1657" r:id="rId6965"/>
    <hyperlink ref="S1623" r:id="rId6966"/>
    <hyperlink ref="S1624" r:id="rId6967"/>
    <hyperlink ref="S1625" r:id="rId6968"/>
    <hyperlink ref="S1626" r:id="rId6969"/>
    <hyperlink ref="S1627" r:id="rId6970"/>
    <hyperlink ref="S1628" r:id="rId6971"/>
    <hyperlink ref="S1629" r:id="rId6972"/>
    <hyperlink ref="S1630" r:id="rId6973"/>
    <hyperlink ref="S1631" r:id="rId6974"/>
    <hyperlink ref="S1632" r:id="rId6975"/>
    <hyperlink ref="S1633" r:id="rId6976"/>
    <hyperlink ref="S1634" r:id="rId6977"/>
    <hyperlink ref="S1635" r:id="rId6978"/>
    <hyperlink ref="S1636" r:id="rId6979"/>
    <hyperlink ref="S1637" r:id="rId6980"/>
    <hyperlink ref="S1638" r:id="rId6981"/>
    <hyperlink ref="S1639" r:id="rId6982"/>
    <hyperlink ref="S1640" r:id="rId6983"/>
    <hyperlink ref="S1641" r:id="rId6984"/>
    <hyperlink ref="S1642" r:id="rId6985"/>
    <hyperlink ref="S1643" r:id="rId6986"/>
    <hyperlink ref="S1644" r:id="rId6987"/>
    <hyperlink ref="S1645" r:id="rId6988"/>
    <hyperlink ref="S1646" r:id="rId6989"/>
    <hyperlink ref="S1647" r:id="rId6990"/>
    <hyperlink ref="S1648" r:id="rId6991"/>
    <hyperlink ref="S1649" r:id="rId6992"/>
    <hyperlink ref="S1650" r:id="rId6993"/>
    <hyperlink ref="S1651" r:id="rId6994"/>
    <hyperlink ref="S1652" r:id="rId6995"/>
    <hyperlink ref="S1653" r:id="rId6996"/>
    <hyperlink ref="S1654" r:id="rId6997"/>
    <hyperlink ref="S1655" r:id="rId6998"/>
    <hyperlink ref="S1656" r:id="rId6999"/>
    <hyperlink ref="S1657" r:id="rId7000"/>
    <hyperlink ref="T1623" r:id="rId7001"/>
    <hyperlink ref="T1624" r:id="rId7002"/>
    <hyperlink ref="T1625" r:id="rId7003"/>
    <hyperlink ref="T1626" r:id="rId7004"/>
    <hyperlink ref="T1627" r:id="rId7005"/>
    <hyperlink ref="T1628" r:id="rId7006"/>
    <hyperlink ref="T1629" r:id="rId7007"/>
    <hyperlink ref="T1630" r:id="rId7008"/>
    <hyperlink ref="T1631" r:id="rId7009"/>
    <hyperlink ref="T1632" r:id="rId7010"/>
    <hyperlink ref="T1633" r:id="rId7011"/>
    <hyperlink ref="T1634" r:id="rId7012"/>
    <hyperlink ref="T1635" r:id="rId7013"/>
    <hyperlink ref="T1636" r:id="rId7014"/>
    <hyperlink ref="T1637" r:id="rId7015"/>
    <hyperlink ref="T1638" r:id="rId7016"/>
    <hyperlink ref="T1639" r:id="rId7017"/>
    <hyperlink ref="T1640" r:id="rId7018"/>
    <hyperlink ref="T1641" r:id="rId7019"/>
    <hyperlink ref="T1642" r:id="rId7020"/>
    <hyperlink ref="T1643" r:id="rId7021"/>
    <hyperlink ref="T1644" r:id="rId7022"/>
    <hyperlink ref="T1645" r:id="rId7023"/>
    <hyperlink ref="T1646" r:id="rId7024"/>
    <hyperlink ref="T1647" r:id="rId7025"/>
    <hyperlink ref="T1648" r:id="rId7026"/>
    <hyperlink ref="T1649" r:id="rId7027"/>
    <hyperlink ref="T1650" r:id="rId7028"/>
    <hyperlink ref="T1651" r:id="rId7029"/>
    <hyperlink ref="T1652" r:id="rId7030"/>
    <hyperlink ref="T1653" r:id="rId7031"/>
    <hyperlink ref="T1654" r:id="rId7032"/>
    <hyperlink ref="T1655" r:id="rId7033"/>
    <hyperlink ref="T1656" r:id="rId7034"/>
    <hyperlink ref="T1657" r:id="rId7035"/>
    <hyperlink ref="K1659" r:id="rId7036"/>
    <hyperlink ref="K1660" r:id="rId7037"/>
    <hyperlink ref="K1661" r:id="rId7038"/>
    <hyperlink ref="K1662" r:id="rId7039"/>
    <hyperlink ref="K1663" r:id="rId7040"/>
    <hyperlink ref="K1664" r:id="rId7041"/>
    <hyperlink ref="K1665" r:id="rId7042"/>
    <hyperlink ref="K1666" r:id="rId7043"/>
    <hyperlink ref="K1667" r:id="rId7044"/>
    <hyperlink ref="K1668" r:id="rId7045"/>
    <hyperlink ref="K1669" r:id="rId7046"/>
    <hyperlink ref="K1670" r:id="rId7047"/>
    <hyperlink ref="K1671" r:id="rId7048"/>
    <hyperlink ref="K1672" r:id="rId7049"/>
    <hyperlink ref="K1673" r:id="rId7050"/>
    <hyperlink ref="K1674" r:id="rId7051"/>
    <hyperlink ref="K1675" r:id="rId7052"/>
    <hyperlink ref="K1676" r:id="rId7053"/>
    <hyperlink ref="K1677" r:id="rId7054"/>
    <hyperlink ref="K1678" r:id="rId7055"/>
    <hyperlink ref="K1679" r:id="rId7056"/>
    <hyperlink ref="K1680" r:id="rId7057"/>
    <hyperlink ref="K1681" r:id="rId7058"/>
    <hyperlink ref="K1682" r:id="rId7059"/>
    <hyperlink ref="K1683" r:id="rId7060"/>
    <hyperlink ref="K1684" r:id="rId7061"/>
    <hyperlink ref="K1685" r:id="rId7062"/>
    <hyperlink ref="K1686" r:id="rId7063"/>
    <hyperlink ref="K1687" r:id="rId7064"/>
    <hyperlink ref="K1688" r:id="rId7065"/>
    <hyperlink ref="K1689" r:id="rId7066"/>
    <hyperlink ref="K1690" r:id="rId7067"/>
    <hyperlink ref="K1691" r:id="rId7068"/>
    <hyperlink ref="K1692" r:id="rId7069"/>
    <hyperlink ref="K1693" r:id="rId7070"/>
    <hyperlink ref="R1659" r:id="rId7071"/>
    <hyperlink ref="R1660" r:id="rId7072"/>
    <hyperlink ref="R1661" r:id="rId7073"/>
    <hyperlink ref="R1662" r:id="rId7074"/>
    <hyperlink ref="R1663" r:id="rId7075"/>
    <hyperlink ref="R1664" r:id="rId7076"/>
    <hyperlink ref="R1665" r:id="rId7077"/>
    <hyperlink ref="R1666" r:id="rId7078"/>
    <hyperlink ref="R1667" r:id="rId7079"/>
    <hyperlink ref="R1668" r:id="rId7080"/>
    <hyperlink ref="R1669" r:id="rId7081"/>
    <hyperlink ref="R1670" r:id="rId7082"/>
    <hyperlink ref="R1671" r:id="rId7083"/>
    <hyperlink ref="R1672" r:id="rId7084"/>
    <hyperlink ref="R1673" r:id="rId7085"/>
    <hyperlink ref="R1674" r:id="rId7086"/>
    <hyperlink ref="R1675" r:id="rId7087"/>
    <hyperlink ref="R1676" r:id="rId7088"/>
    <hyperlink ref="R1677" r:id="rId7089"/>
    <hyperlink ref="R1678" r:id="rId7090"/>
    <hyperlink ref="R1679" r:id="rId7091"/>
    <hyperlink ref="R1680" r:id="rId7092"/>
    <hyperlink ref="R1681" r:id="rId7093"/>
    <hyperlink ref="R1682" r:id="rId7094"/>
    <hyperlink ref="R1683" r:id="rId7095"/>
    <hyperlink ref="R1684" r:id="rId7096"/>
    <hyperlink ref="R1685" r:id="rId7097"/>
    <hyperlink ref="R1686" r:id="rId7098"/>
    <hyperlink ref="R1687" r:id="rId7099"/>
    <hyperlink ref="R1688" r:id="rId7100"/>
    <hyperlink ref="R1689" r:id="rId7101"/>
    <hyperlink ref="R1690" r:id="rId7102"/>
    <hyperlink ref="R1691" r:id="rId7103"/>
    <hyperlink ref="R1692" r:id="rId7104"/>
    <hyperlink ref="R1693" r:id="rId7105"/>
    <hyperlink ref="S1659" r:id="rId7106"/>
    <hyperlink ref="S1660" r:id="rId7107"/>
    <hyperlink ref="S1661" r:id="rId7108"/>
    <hyperlink ref="S1662" r:id="rId7109"/>
    <hyperlink ref="S1663" r:id="rId7110"/>
    <hyperlink ref="S1664" r:id="rId7111"/>
    <hyperlink ref="S1665" r:id="rId7112"/>
    <hyperlink ref="S1666" r:id="rId7113"/>
    <hyperlink ref="S1667" r:id="rId7114"/>
    <hyperlink ref="S1668" r:id="rId7115"/>
    <hyperlink ref="S1669" r:id="rId7116"/>
    <hyperlink ref="S1670" r:id="rId7117"/>
    <hyperlink ref="S1671" r:id="rId7118"/>
    <hyperlink ref="S1672" r:id="rId7119"/>
    <hyperlink ref="S1673" r:id="rId7120"/>
    <hyperlink ref="S1674" r:id="rId7121"/>
    <hyperlink ref="S1675" r:id="rId7122"/>
    <hyperlink ref="S1676" r:id="rId7123"/>
    <hyperlink ref="S1677" r:id="rId7124"/>
    <hyperlink ref="S1678" r:id="rId7125"/>
    <hyperlink ref="S1679" r:id="rId7126"/>
    <hyperlink ref="S1680" r:id="rId7127"/>
    <hyperlink ref="S1681" r:id="rId7128"/>
    <hyperlink ref="S1682" r:id="rId7129"/>
    <hyperlink ref="S1683" r:id="rId7130"/>
    <hyperlink ref="S1684" r:id="rId7131"/>
    <hyperlink ref="S1685" r:id="rId7132"/>
    <hyperlink ref="S1686" r:id="rId7133"/>
    <hyperlink ref="S1687" r:id="rId7134"/>
    <hyperlink ref="S1688" r:id="rId7135"/>
    <hyperlink ref="S1689" r:id="rId7136"/>
    <hyperlink ref="S1690" r:id="rId7137"/>
    <hyperlink ref="S1691" r:id="rId7138"/>
    <hyperlink ref="S1692" r:id="rId7139"/>
    <hyperlink ref="S1693" r:id="rId7140"/>
    <hyperlink ref="T1659" r:id="rId7141"/>
    <hyperlink ref="T1660" r:id="rId7142"/>
    <hyperlink ref="T1661" r:id="rId7143"/>
    <hyperlink ref="T1662" r:id="rId7144"/>
    <hyperlink ref="T1663" r:id="rId7145"/>
    <hyperlink ref="T1664" r:id="rId7146"/>
    <hyperlink ref="T1665" r:id="rId7147"/>
    <hyperlink ref="T1666" r:id="rId7148"/>
    <hyperlink ref="T1667" r:id="rId7149"/>
    <hyperlink ref="T1668" r:id="rId7150"/>
    <hyperlink ref="T1669" r:id="rId7151"/>
    <hyperlink ref="T1670" r:id="rId7152"/>
    <hyperlink ref="T1671" r:id="rId7153"/>
    <hyperlink ref="T1672" r:id="rId7154"/>
    <hyperlink ref="T1673" r:id="rId7155"/>
    <hyperlink ref="T1674" r:id="rId7156"/>
    <hyperlink ref="T1675" r:id="rId7157"/>
    <hyperlink ref="T1676" r:id="rId7158"/>
    <hyperlink ref="T1677" r:id="rId7159"/>
    <hyperlink ref="T1678" r:id="rId7160"/>
    <hyperlink ref="T1679" r:id="rId7161"/>
    <hyperlink ref="T1680" r:id="rId7162"/>
    <hyperlink ref="T1681" r:id="rId7163"/>
    <hyperlink ref="T1682" r:id="rId7164"/>
    <hyperlink ref="T1683" r:id="rId7165"/>
    <hyperlink ref="T1684" r:id="rId7166"/>
    <hyperlink ref="T1685" r:id="rId7167"/>
    <hyperlink ref="T1686" r:id="rId7168"/>
    <hyperlink ref="T1687" r:id="rId7169"/>
    <hyperlink ref="T1688" r:id="rId7170"/>
    <hyperlink ref="T1689" r:id="rId7171"/>
    <hyperlink ref="T1690" r:id="rId7172"/>
    <hyperlink ref="T1691" r:id="rId7173"/>
    <hyperlink ref="T1692" r:id="rId7174"/>
    <hyperlink ref="T1693" r:id="rId7175"/>
    <hyperlink ref="K1695" r:id="rId7176"/>
    <hyperlink ref="K1696" r:id="rId7177"/>
    <hyperlink ref="K1697" r:id="rId7178"/>
    <hyperlink ref="K1698" r:id="rId7179"/>
    <hyperlink ref="K1699" r:id="rId7180"/>
    <hyperlink ref="K1700" r:id="rId7181"/>
    <hyperlink ref="K1701" r:id="rId7182"/>
    <hyperlink ref="K1702" r:id="rId7183"/>
    <hyperlink ref="K1703" r:id="rId7184"/>
    <hyperlink ref="K1704" r:id="rId7185"/>
    <hyperlink ref="K1705" r:id="rId7186"/>
    <hyperlink ref="K1706" r:id="rId7187"/>
    <hyperlink ref="K1707" r:id="rId7188"/>
    <hyperlink ref="K1708" r:id="rId7189"/>
    <hyperlink ref="K1709" r:id="rId7190"/>
    <hyperlink ref="K1710" r:id="rId7191"/>
    <hyperlink ref="K1711" r:id="rId7192"/>
    <hyperlink ref="K1712" r:id="rId7193"/>
    <hyperlink ref="K1713" r:id="rId7194"/>
    <hyperlink ref="K1714" r:id="rId7195"/>
    <hyperlink ref="K1715" r:id="rId7196"/>
    <hyperlink ref="K1716" r:id="rId7197"/>
    <hyperlink ref="K1717" r:id="rId7198"/>
    <hyperlink ref="K1718" r:id="rId7199"/>
    <hyperlink ref="K1719" r:id="rId7200"/>
    <hyperlink ref="K1720" r:id="rId7201"/>
    <hyperlink ref="K1721" r:id="rId7202"/>
    <hyperlink ref="K1722" r:id="rId7203"/>
    <hyperlink ref="K1723" r:id="rId7204"/>
    <hyperlink ref="K1724" r:id="rId7205"/>
    <hyperlink ref="K1725" r:id="rId7206"/>
    <hyperlink ref="K1726" r:id="rId7207"/>
    <hyperlink ref="K1727" r:id="rId7208"/>
    <hyperlink ref="K1728" r:id="rId7209"/>
    <hyperlink ref="K1729" r:id="rId7210"/>
    <hyperlink ref="R1695" r:id="rId7211"/>
    <hyperlink ref="R1696" r:id="rId7212"/>
    <hyperlink ref="R1697" r:id="rId7213"/>
    <hyperlink ref="R1698" r:id="rId7214"/>
    <hyperlink ref="R1699" r:id="rId7215"/>
    <hyperlink ref="R1700" r:id="rId7216"/>
    <hyperlink ref="R1701" r:id="rId7217"/>
    <hyperlink ref="R1702" r:id="rId7218"/>
    <hyperlink ref="R1703" r:id="rId7219"/>
    <hyperlink ref="R1704" r:id="rId7220"/>
    <hyperlink ref="R1705" r:id="rId7221"/>
    <hyperlink ref="R1706" r:id="rId7222"/>
    <hyperlink ref="R1707" r:id="rId7223"/>
    <hyperlink ref="R1708" r:id="rId7224"/>
    <hyperlink ref="R1709" r:id="rId7225"/>
    <hyperlink ref="R1710" r:id="rId7226"/>
    <hyperlink ref="R1711" r:id="rId7227"/>
    <hyperlink ref="R1712" r:id="rId7228"/>
    <hyperlink ref="R1713" r:id="rId7229"/>
    <hyperlink ref="R1714" r:id="rId7230"/>
    <hyperlink ref="R1715" r:id="rId7231"/>
    <hyperlink ref="R1716" r:id="rId7232"/>
    <hyperlink ref="R1717" r:id="rId7233"/>
    <hyperlink ref="R1718" r:id="rId7234"/>
    <hyperlink ref="R1719" r:id="rId7235"/>
    <hyperlink ref="R1720" r:id="rId7236"/>
    <hyperlink ref="R1721" r:id="rId7237"/>
    <hyperlink ref="R1722" r:id="rId7238"/>
    <hyperlink ref="R1723" r:id="rId7239"/>
    <hyperlink ref="R1724" r:id="rId7240"/>
    <hyperlink ref="R1725" r:id="rId7241"/>
    <hyperlink ref="R1726" r:id="rId7242"/>
    <hyperlink ref="R1727" r:id="rId7243"/>
    <hyperlink ref="R1728" r:id="rId7244"/>
    <hyperlink ref="R1729" r:id="rId7245"/>
    <hyperlink ref="S1695" r:id="rId7246"/>
    <hyperlink ref="S1696" r:id="rId7247"/>
    <hyperlink ref="S1697" r:id="rId7248"/>
    <hyperlink ref="S1698" r:id="rId7249"/>
    <hyperlink ref="S1699" r:id="rId7250"/>
    <hyperlink ref="S1700" r:id="rId7251"/>
    <hyperlink ref="S1701" r:id="rId7252"/>
    <hyperlink ref="S1702" r:id="rId7253"/>
    <hyperlink ref="S1703" r:id="rId7254"/>
    <hyperlink ref="S1704" r:id="rId7255"/>
    <hyperlink ref="S1705" r:id="rId7256"/>
    <hyperlink ref="S1706" r:id="rId7257"/>
    <hyperlink ref="S1707" r:id="rId7258"/>
    <hyperlink ref="S1708" r:id="rId7259"/>
    <hyperlink ref="S1709" r:id="rId7260"/>
    <hyperlink ref="S1710" r:id="rId7261"/>
    <hyperlink ref="S1711" r:id="rId7262"/>
    <hyperlink ref="S1712" r:id="rId7263"/>
    <hyperlink ref="S1713" r:id="rId7264"/>
    <hyperlink ref="S1714" r:id="rId7265"/>
    <hyperlink ref="S1715" r:id="rId7266"/>
    <hyperlink ref="S1716" r:id="rId7267"/>
    <hyperlink ref="S1717" r:id="rId7268"/>
    <hyperlink ref="S1718" r:id="rId7269"/>
    <hyperlink ref="S1719" r:id="rId7270"/>
    <hyperlink ref="S1720" r:id="rId7271"/>
    <hyperlink ref="S1721" r:id="rId7272"/>
    <hyperlink ref="S1722" r:id="rId7273"/>
    <hyperlink ref="S1723" r:id="rId7274"/>
    <hyperlink ref="S1724" r:id="rId7275"/>
    <hyperlink ref="S1725" r:id="rId7276"/>
    <hyperlink ref="S1726" r:id="rId7277"/>
    <hyperlink ref="S1727" r:id="rId7278"/>
    <hyperlink ref="S1728" r:id="rId7279"/>
    <hyperlink ref="S1729" r:id="rId7280"/>
    <hyperlink ref="T1695" r:id="rId7281"/>
    <hyperlink ref="T1696" r:id="rId7282"/>
    <hyperlink ref="T1697" r:id="rId7283"/>
    <hyperlink ref="T1698" r:id="rId7284"/>
    <hyperlink ref="T1699" r:id="rId7285"/>
    <hyperlink ref="T1700" r:id="rId7286"/>
    <hyperlink ref="T1701" r:id="rId7287"/>
    <hyperlink ref="T1702" r:id="rId7288"/>
    <hyperlink ref="T1703" r:id="rId7289"/>
    <hyperlink ref="T1704" r:id="rId7290"/>
    <hyperlink ref="T1705" r:id="rId7291"/>
    <hyperlink ref="T1706" r:id="rId7292"/>
    <hyperlink ref="T1707" r:id="rId7293"/>
    <hyperlink ref="T1708" r:id="rId7294"/>
    <hyperlink ref="T1709" r:id="rId7295"/>
    <hyperlink ref="T1710" r:id="rId7296"/>
    <hyperlink ref="T1711" r:id="rId7297"/>
    <hyperlink ref="T1712" r:id="rId7298"/>
    <hyperlink ref="T1713" r:id="rId7299"/>
    <hyperlink ref="T1714" r:id="rId7300"/>
    <hyperlink ref="T1715" r:id="rId7301"/>
    <hyperlink ref="T1716" r:id="rId7302"/>
    <hyperlink ref="T1717" r:id="rId7303"/>
    <hyperlink ref="T1718" r:id="rId7304"/>
    <hyperlink ref="T1719" r:id="rId7305"/>
    <hyperlink ref="T1720" r:id="rId7306"/>
    <hyperlink ref="T1721" r:id="rId7307"/>
    <hyperlink ref="T1722" r:id="rId7308"/>
    <hyperlink ref="T1723" r:id="rId7309"/>
    <hyperlink ref="T1724" r:id="rId7310"/>
    <hyperlink ref="T1725" r:id="rId7311"/>
    <hyperlink ref="T1726" r:id="rId7312"/>
    <hyperlink ref="T1727" r:id="rId7313"/>
    <hyperlink ref="T1728" r:id="rId7314"/>
    <hyperlink ref="T1729" r:id="rId7315"/>
    <hyperlink ref="K1731" r:id="rId7316"/>
    <hyperlink ref="K1732" r:id="rId7317"/>
    <hyperlink ref="K1733" r:id="rId7318"/>
    <hyperlink ref="K1734" r:id="rId7319"/>
    <hyperlink ref="K1735" r:id="rId7320"/>
    <hyperlink ref="K1736" r:id="rId7321"/>
    <hyperlink ref="K1737" r:id="rId7322"/>
    <hyperlink ref="K1738" r:id="rId7323"/>
    <hyperlink ref="K1739" r:id="rId7324"/>
    <hyperlink ref="K1740" r:id="rId7325"/>
    <hyperlink ref="K1741" r:id="rId7326"/>
    <hyperlink ref="K1742" r:id="rId7327"/>
    <hyperlink ref="K1743" r:id="rId7328"/>
    <hyperlink ref="K1744" r:id="rId7329"/>
    <hyperlink ref="K1745" r:id="rId7330"/>
    <hyperlink ref="K1746" r:id="rId7331"/>
    <hyperlink ref="K1747" r:id="rId7332"/>
    <hyperlink ref="K1748" r:id="rId7333"/>
    <hyperlink ref="K1749" r:id="rId7334"/>
    <hyperlink ref="K1750" r:id="rId7335"/>
    <hyperlink ref="K1751" r:id="rId7336"/>
    <hyperlink ref="K1752" r:id="rId7337"/>
    <hyperlink ref="K1753" r:id="rId7338"/>
    <hyperlink ref="K1754" r:id="rId7339"/>
    <hyperlink ref="K1755" r:id="rId7340"/>
    <hyperlink ref="K1756" r:id="rId7341"/>
    <hyperlink ref="K1757" r:id="rId7342"/>
    <hyperlink ref="K1758" r:id="rId7343"/>
    <hyperlink ref="K1759" r:id="rId7344"/>
    <hyperlink ref="K1760" r:id="rId7345"/>
    <hyperlink ref="K1761" r:id="rId7346"/>
    <hyperlink ref="K1762" r:id="rId7347"/>
    <hyperlink ref="K1763" r:id="rId7348"/>
    <hyperlink ref="K1764" r:id="rId7349"/>
    <hyperlink ref="K1765" r:id="rId7350"/>
    <hyperlink ref="R1731" r:id="rId7351"/>
    <hyperlink ref="R1732" r:id="rId7352"/>
    <hyperlink ref="R1733" r:id="rId7353"/>
    <hyperlink ref="R1734" r:id="rId7354"/>
    <hyperlink ref="R1735" r:id="rId7355"/>
    <hyperlink ref="R1736" r:id="rId7356"/>
    <hyperlink ref="R1737" r:id="rId7357"/>
    <hyperlink ref="R1738" r:id="rId7358"/>
    <hyperlink ref="R1739" r:id="rId7359"/>
    <hyperlink ref="R1740" r:id="rId7360"/>
    <hyperlink ref="R1741" r:id="rId7361"/>
    <hyperlink ref="R1742" r:id="rId7362"/>
    <hyperlink ref="R1743" r:id="rId7363"/>
    <hyperlink ref="R1744" r:id="rId7364"/>
    <hyperlink ref="R1745" r:id="rId7365"/>
    <hyperlink ref="R1746" r:id="rId7366"/>
    <hyperlink ref="R1747" r:id="rId7367"/>
    <hyperlink ref="R1748" r:id="rId7368"/>
    <hyperlink ref="R1749" r:id="rId7369"/>
    <hyperlink ref="R1750" r:id="rId7370"/>
    <hyperlink ref="R1751" r:id="rId7371"/>
    <hyperlink ref="R1752" r:id="rId7372"/>
    <hyperlink ref="R1753" r:id="rId7373"/>
    <hyperlink ref="R1754" r:id="rId7374"/>
    <hyperlink ref="R1755" r:id="rId7375"/>
    <hyperlink ref="R1756" r:id="rId7376"/>
    <hyperlink ref="R1757" r:id="rId7377"/>
    <hyperlink ref="R1758" r:id="rId7378"/>
    <hyperlink ref="R1759" r:id="rId7379"/>
    <hyperlink ref="R1760" r:id="rId7380"/>
    <hyperlink ref="R1761" r:id="rId7381"/>
    <hyperlink ref="R1762" r:id="rId7382"/>
    <hyperlink ref="R1763" r:id="rId7383"/>
    <hyperlink ref="R1764" r:id="rId7384"/>
    <hyperlink ref="R1765" r:id="rId7385"/>
    <hyperlink ref="S1731" r:id="rId7386"/>
    <hyperlink ref="S1732" r:id="rId7387"/>
    <hyperlink ref="S1733" r:id="rId7388"/>
    <hyperlink ref="S1734" r:id="rId7389"/>
    <hyperlink ref="S1735" r:id="rId7390"/>
    <hyperlink ref="S1736" r:id="rId7391"/>
    <hyperlink ref="S1737" r:id="rId7392"/>
    <hyperlink ref="S1738" r:id="rId7393"/>
    <hyperlink ref="S1739" r:id="rId7394"/>
    <hyperlink ref="S1740" r:id="rId7395"/>
    <hyperlink ref="S1741" r:id="rId7396"/>
    <hyperlink ref="S1742" r:id="rId7397"/>
    <hyperlink ref="S1743" r:id="rId7398"/>
    <hyperlink ref="S1744" r:id="rId7399"/>
    <hyperlink ref="S1745" r:id="rId7400"/>
    <hyperlink ref="S1746" r:id="rId7401"/>
    <hyperlink ref="S1747" r:id="rId7402"/>
    <hyperlink ref="S1748" r:id="rId7403"/>
    <hyperlink ref="S1749" r:id="rId7404"/>
    <hyperlink ref="S1750" r:id="rId7405"/>
    <hyperlink ref="S1751" r:id="rId7406"/>
    <hyperlink ref="S1752" r:id="rId7407"/>
    <hyperlink ref="S1753" r:id="rId7408"/>
    <hyperlink ref="S1754" r:id="rId7409"/>
    <hyperlink ref="S1755" r:id="rId7410"/>
    <hyperlink ref="S1756" r:id="rId7411"/>
    <hyperlink ref="S1757" r:id="rId7412"/>
    <hyperlink ref="S1758" r:id="rId7413"/>
    <hyperlink ref="S1759" r:id="rId7414"/>
    <hyperlink ref="S1760" r:id="rId7415"/>
    <hyperlink ref="S1761" r:id="rId7416"/>
    <hyperlink ref="S1762" r:id="rId7417"/>
    <hyperlink ref="S1763" r:id="rId7418"/>
    <hyperlink ref="S1764" r:id="rId7419"/>
    <hyperlink ref="S1765" r:id="rId7420"/>
    <hyperlink ref="T1731" r:id="rId7421"/>
    <hyperlink ref="T1732" r:id="rId7422"/>
    <hyperlink ref="T1733" r:id="rId7423"/>
    <hyperlink ref="T1734" r:id="rId7424"/>
    <hyperlink ref="T1735" r:id="rId7425"/>
    <hyperlink ref="T1736" r:id="rId7426"/>
    <hyperlink ref="T1737" r:id="rId7427"/>
    <hyperlink ref="T1738" r:id="rId7428"/>
    <hyperlink ref="T1739" r:id="rId7429"/>
    <hyperlink ref="T1740" r:id="rId7430"/>
    <hyperlink ref="T1741" r:id="rId7431"/>
    <hyperlink ref="T1742" r:id="rId7432"/>
    <hyperlink ref="T1743" r:id="rId7433"/>
    <hyperlink ref="T1744" r:id="rId7434"/>
    <hyperlink ref="T1745" r:id="rId7435"/>
    <hyperlink ref="T1746" r:id="rId7436"/>
    <hyperlink ref="T1747" r:id="rId7437"/>
    <hyperlink ref="T1748" r:id="rId7438"/>
    <hyperlink ref="T1749" r:id="rId7439"/>
    <hyperlink ref="T1750" r:id="rId7440"/>
    <hyperlink ref="T1751" r:id="rId7441"/>
    <hyperlink ref="T1752" r:id="rId7442"/>
    <hyperlink ref="T1753" r:id="rId7443"/>
    <hyperlink ref="T1754" r:id="rId7444"/>
    <hyperlink ref="T1755" r:id="rId7445"/>
    <hyperlink ref="T1756" r:id="rId7446"/>
    <hyperlink ref="T1757" r:id="rId7447"/>
    <hyperlink ref="T1758" r:id="rId7448"/>
    <hyperlink ref="T1759" r:id="rId7449"/>
    <hyperlink ref="T1760" r:id="rId7450"/>
    <hyperlink ref="T1761" r:id="rId7451"/>
    <hyperlink ref="T1762" r:id="rId7452"/>
    <hyperlink ref="T1763" r:id="rId7453"/>
    <hyperlink ref="T1764" r:id="rId7454"/>
    <hyperlink ref="T1765" r:id="rId7455"/>
    <hyperlink ref="K1767" r:id="rId7456"/>
    <hyperlink ref="K1768" r:id="rId7457"/>
    <hyperlink ref="K1769" r:id="rId7458"/>
    <hyperlink ref="K1770" r:id="rId7459"/>
    <hyperlink ref="K1771" r:id="rId7460"/>
    <hyperlink ref="K1772" r:id="rId7461"/>
    <hyperlink ref="K1773" r:id="rId7462"/>
    <hyperlink ref="K1774" r:id="rId7463"/>
    <hyperlink ref="K1775" r:id="rId7464"/>
    <hyperlink ref="K1776" r:id="rId7465"/>
    <hyperlink ref="K1777" r:id="rId7466"/>
    <hyperlink ref="K1778" r:id="rId7467"/>
    <hyperlink ref="K1779" r:id="rId7468"/>
    <hyperlink ref="K1780" r:id="rId7469"/>
    <hyperlink ref="K1781" r:id="rId7470"/>
    <hyperlink ref="K1782" r:id="rId7471"/>
    <hyperlink ref="K1783" r:id="rId7472"/>
    <hyperlink ref="K1784" r:id="rId7473"/>
    <hyperlink ref="K1785" r:id="rId7474"/>
    <hyperlink ref="K1786" r:id="rId7475"/>
    <hyperlink ref="K1787" r:id="rId7476"/>
    <hyperlink ref="K1788" r:id="rId7477"/>
    <hyperlink ref="K1789" r:id="rId7478"/>
    <hyperlink ref="K1790" r:id="rId7479"/>
    <hyperlink ref="K1791" r:id="rId7480"/>
    <hyperlink ref="K1792" r:id="rId7481"/>
    <hyperlink ref="K1793" r:id="rId7482"/>
    <hyperlink ref="K1794" r:id="rId7483"/>
    <hyperlink ref="K1795" r:id="rId7484"/>
    <hyperlink ref="K1796" r:id="rId7485"/>
    <hyperlink ref="K1797" r:id="rId7486"/>
    <hyperlink ref="K1798" r:id="rId7487"/>
    <hyperlink ref="K1799" r:id="rId7488"/>
    <hyperlink ref="K1800" r:id="rId7489"/>
    <hyperlink ref="K1801" r:id="rId7490"/>
    <hyperlink ref="R1767" r:id="rId7491"/>
    <hyperlink ref="R1768" r:id="rId7492"/>
    <hyperlink ref="R1769" r:id="rId7493"/>
    <hyperlink ref="R1770" r:id="rId7494"/>
    <hyperlink ref="R1771" r:id="rId7495"/>
    <hyperlink ref="R1772" r:id="rId7496"/>
    <hyperlink ref="R1773" r:id="rId7497"/>
    <hyperlink ref="R1774" r:id="rId7498"/>
    <hyperlink ref="R1775" r:id="rId7499"/>
    <hyperlink ref="R1776" r:id="rId7500"/>
    <hyperlink ref="R1777" r:id="rId7501"/>
    <hyperlink ref="R1778" r:id="rId7502"/>
    <hyperlink ref="R1779" r:id="rId7503"/>
    <hyperlink ref="R1780" r:id="rId7504"/>
    <hyperlink ref="R1781" r:id="rId7505"/>
    <hyperlink ref="R1782" r:id="rId7506"/>
    <hyperlink ref="R1783" r:id="rId7507"/>
    <hyperlink ref="R1784" r:id="rId7508"/>
    <hyperlink ref="R1785" r:id="rId7509"/>
    <hyperlink ref="R1786" r:id="rId7510"/>
    <hyperlink ref="R1787" r:id="rId7511"/>
    <hyperlink ref="R1788" r:id="rId7512"/>
    <hyperlink ref="R1789" r:id="rId7513"/>
    <hyperlink ref="R1790" r:id="rId7514"/>
    <hyperlink ref="R1791" r:id="rId7515"/>
    <hyperlink ref="R1792" r:id="rId7516"/>
    <hyperlink ref="R1793" r:id="rId7517"/>
    <hyperlink ref="R1794" r:id="rId7518"/>
    <hyperlink ref="R1795" r:id="rId7519"/>
    <hyperlink ref="R1796" r:id="rId7520"/>
    <hyperlink ref="R1797" r:id="rId7521"/>
    <hyperlink ref="R1798" r:id="rId7522"/>
    <hyperlink ref="R1799" r:id="rId7523"/>
    <hyperlink ref="R1800" r:id="rId7524"/>
    <hyperlink ref="R1801" r:id="rId7525"/>
    <hyperlink ref="S1767" r:id="rId7526"/>
    <hyperlink ref="S1768" r:id="rId7527"/>
    <hyperlink ref="S1769" r:id="rId7528"/>
    <hyperlink ref="S1770" r:id="rId7529"/>
    <hyperlink ref="S1771" r:id="rId7530"/>
    <hyperlink ref="S1772" r:id="rId7531"/>
    <hyperlink ref="S1773" r:id="rId7532"/>
    <hyperlink ref="S1774" r:id="rId7533"/>
    <hyperlink ref="S1775" r:id="rId7534"/>
    <hyperlink ref="S1776" r:id="rId7535"/>
    <hyperlink ref="S1777" r:id="rId7536"/>
    <hyperlink ref="S1778" r:id="rId7537"/>
    <hyperlink ref="S1779" r:id="rId7538"/>
    <hyperlink ref="S1780" r:id="rId7539"/>
    <hyperlink ref="S1781" r:id="rId7540"/>
    <hyperlink ref="S1782" r:id="rId7541"/>
    <hyperlink ref="S1783" r:id="rId7542"/>
    <hyperlink ref="S1784" r:id="rId7543"/>
    <hyperlink ref="S1785" r:id="rId7544"/>
    <hyperlink ref="S1786" r:id="rId7545"/>
    <hyperlink ref="S1787" r:id="rId7546"/>
    <hyperlink ref="S1788" r:id="rId7547"/>
    <hyperlink ref="S1789" r:id="rId7548"/>
    <hyperlink ref="S1790" r:id="rId7549"/>
    <hyperlink ref="S1791" r:id="rId7550"/>
    <hyperlink ref="S1792" r:id="rId7551"/>
    <hyperlink ref="S1793" r:id="rId7552"/>
    <hyperlink ref="S1794" r:id="rId7553"/>
    <hyperlink ref="S1795" r:id="rId7554"/>
    <hyperlink ref="S1796" r:id="rId7555"/>
    <hyperlink ref="S1797" r:id="rId7556"/>
    <hyperlink ref="S1798" r:id="rId7557"/>
    <hyperlink ref="S1799" r:id="rId7558"/>
    <hyperlink ref="S1800" r:id="rId7559"/>
    <hyperlink ref="S1801" r:id="rId7560"/>
    <hyperlink ref="T1767" r:id="rId7561"/>
    <hyperlink ref="T1768" r:id="rId7562"/>
    <hyperlink ref="T1769" r:id="rId7563"/>
    <hyperlink ref="T1770" r:id="rId7564"/>
    <hyperlink ref="T1771" r:id="rId7565"/>
    <hyperlink ref="T1772" r:id="rId7566"/>
    <hyperlink ref="T1773" r:id="rId7567"/>
    <hyperlink ref="T1774" r:id="rId7568"/>
    <hyperlink ref="T1775" r:id="rId7569"/>
    <hyperlink ref="T1776" r:id="rId7570"/>
    <hyperlink ref="T1777" r:id="rId7571"/>
    <hyperlink ref="T1778" r:id="rId7572"/>
    <hyperlink ref="T1779" r:id="rId7573"/>
    <hyperlink ref="T1780" r:id="rId7574"/>
    <hyperlink ref="T1781" r:id="rId7575"/>
    <hyperlink ref="T1782" r:id="rId7576"/>
    <hyperlink ref="T1783" r:id="rId7577"/>
    <hyperlink ref="T1784" r:id="rId7578"/>
    <hyperlink ref="T1785" r:id="rId7579"/>
    <hyperlink ref="T1786" r:id="rId7580"/>
    <hyperlink ref="T1787" r:id="rId7581"/>
    <hyperlink ref="T1788" r:id="rId7582"/>
    <hyperlink ref="T1789" r:id="rId7583"/>
    <hyperlink ref="T1790" r:id="rId7584"/>
    <hyperlink ref="T1791" r:id="rId7585"/>
    <hyperlink ref="T1792" r:id="rId7586"/>
    <hyperlink ref="T1793" r:id="rId7587"/>
    <hyperlink ref="T1794" r:id="rId7588"/>
    <hyperlink ref="T1795" r:id="rId7589"/>
    <hyperlink ref="T1796" r:id="rId7590"/>
    <hyperlink ref="T1797" r:id="rId7591"/>
    <hyperlink ref="T1798" r:id="rId7592"/>
    <hyperlink ref="T1799" r:id="rId7593"/>
    <hyperlink ref="T1800" r:id="rId7594"/>
    <hyperlink ref="T1801" r:id="rId7595"/>
    <hyperlink ref="K1803" r:id="rId7596"/>
    <hyperlink ref="K1804" r:id="rId7597"/>
    <hyperlink ref="K1805" r:id="rId7598"/>
    <hyperlink ref="K1806" r:id="rId7599"/>
    <hyperlink ref="K1807" r:id="rId7600"/>
    <hyperlink ref="K1808" r:id="rId7601"/>
    <hyperlink ref="K1809" r:id="rId7602"/>
    <hyperlink ref="K1810" r:id="rId7603"/>
    <hyperlink ref="K1811" r:id="rId7604"/>
    <hyperlink ref="K1812" r:id="rId7605"/>
    <hyperlink ref="K1813" r:id="rId7606"/>
    <hyperlink ref="K1814" r:id="rId7607"/>
    <hyperlink ref="K1815" r:id="rId7608"/>
    <hyperlink ref="K1816" r:id="rId7609"/>
    <hyperlink ref="K1817" r:id="rId7610"/>
    <hyperlink ref="K1818" r:id="rId7611"/>
    <hyperlink ref="K1819" r:id="rId7612"/>
    <hyperlink ref="K1820" r:id="rId7613"/>
    <hyperlink ref="K1821" r:id="rId7614"/>
    <hyperlink ref="K1822" r:id="rId7615"/>
    <hyperlink ref="K1823" r:id="rId7616"/>
    <hyperlink ref="K1824" r:id="rId7617"/>
    <hyperlink ref="K1825" r:id="rId7618"/>
    <hyperlink ref="K1826" r:id="rId7619"/>
    <hyperlink ref="K1827" r:id="rId7620"/>
    <hyperlink ref="K1828" r:id="rId7621"/>
    <hyperlink ref="K1829" r:id="rId7622"/>
    <hyperlink ref="K1830" r:id="rId7623"/>
    <hyperlink ref="K1831" r:id="rId7624"/>
    <hyperlink ref="K1832" r:id="rId7625"/>
    <hyperlink ref="K1833" r:id="rId7626"/>
    <hyperlink ref="K1834" r:id="rId7627"/>
    <hyperlink ref="K1835" r:id="rId7628"/>
    <hyperlink ref="K1836" r:id="rId7629"/>
    <hyperlink ref="K1837" r:id="rId7630"/>
    <hyperlink ref="R1803" r:id="rId7631"/>
    <hyperlink ref="R1804" r:id="rId7632"/>
    <hyperlink ref="R1805" r:id="rId7633"/>
    <hyperlink ref="R1806" r:id="rId7634"/>
    <hyperlink ref="R1807" r:id="rId7635"/>
    <hyperlink ref="R1808" r:id="rId7636"/>
    <hyperlink ref="R1809" r:id="rId7637"/>
    <hyperlink ref="R1810" r:id="rId7638"/>
    <hyperlink ref="R1811" r:id="rId7639"/>
    <hyperlink ref="R1812" r:id="rId7640"/>
    <hyperlink ref="R1813" r:id="rId7641"/>
    <hyperlink ref="R1814" r:id="rId7642"/>
    <hyperlink ref="R1815" r:id="rId7643"/>
    <hyperlink ref="R1816" r:id="rId7644"/>
    <hyperlink ref="R1817" r:id="rId7645"/>
    <hyperlink ref="R1818" r:id="rId7646"/>
    <hyperlink ref="R1819" r:id="rId7647"/>
    <hyperlink ref="R1820" r:id="rId7648"/>
    <hyperlink ref="R1821" r:id="rId7649"/>
    <hyperlink ref="R1822" r:id="rId7650"/>
    <hyperlink ref="R1823" r:id="rId7651"/>
    <hyperlink ref="R1824" r:id="rId7652"/>
    <hyperlink ref="R1825" r:id="rId7653"/>
    <hyperlink ref="R1826" r:id="rId7654"/>
    <hyperlink ref="R1827" r:id="rId7655"/>
    <hyperlink ref="R1828" r:id="rId7656"/>
    <hyperlink ref="R1829" r:id="rId7657"/>
    <hyperlink ref="R1830" r:id="rId7658"/>
    <hyperlink ref="R1831" r:id="rId7659"/>
    <hyperlink ref="R1832" r:id="rId7660"/>
    <hyperlink ref="R1833" r:id="rId7661"/>
    <hyperlink ref="R1834" r:id="rId7662"/>
    <hyperlink ref="R1835" r:id="rId7663"/>
    <hyperlink ref="R1836" r:id="rId7664"/>
    <hyperlink ref="R1837" r:id="rId7665"/>
    <hyperlink ref="S1803" r:id="rId7666"/>
    <hyperlink ref="S1804" r:id="rId7667"/>
    <hyperlink ref="S1805" r:id="rId7668"/>
    <hyperlink ref="S1806" r:id="rId7669"/>
    <hyperlink ref="S1807" r:id="rId7670"/>
    <hyperlink ref="S1808" r:id="rId7671"/>
    <hyperlink ref="S1809" r:id="rId7672"/>
    <hyperlink ref="S1810" r:id="rId7673"/>
    <hyperlink ref="S1811" r:id="rId7674"/>
    <hyperlink ref="S1812" r:id="rId7675"/>
    <hyperlink ref="S1813" r:id="rId7676"/>
    <hyperlink ref="S1814" r:id="rId7677"/>
    <hyperlink ref="S1815" r:id="rId7678"/>
    <hyperlink ref="S1816" r:id="rId7679"/>
    <hyperlink ref="S1817" r:id="rId7680"/>
    <hyperlink ref="S1818" r:id="rId7681"/>
    <hyperlink ref="S1819" r:id="rId7682"/>
    <hyperlink ref="S1820" r:id="rId7683"/>
    <hyperlink ref="S1821" r:id="rId7684"/>
    <hyperlink ref="S1822" r:id="rId7685"/>
    <hyperlink ref="S1823" r:id="rId7686"/>
    <hyperlink ref="S1824" r:id="rId7687"/>
    <hyperlink ref="S1825" r:id="rId7688"/>
    <hyperlink ref="S1826" r:id="rId7689"/>
    <hyperlink ref="S1827" r:id="rId7690"/>
    <hyperlink ref="S1828" r:id="rId7691"/>
    <hyperlink ref="S1829" r:id="rId7692"/>
    <hyperlink ref="S1830" r:id="rId7693"/>
    <hyperlink ref="S1831" r:id="rId7694"/>
    <hyperlink ref="S1832" r:id="rId7695"/>
    <hyperlink ref="S1833" r:id="rId7696"/>
    <hyperlink ref="S1834" r:id="rId7697"/>
    <hyperlink ref="S1835" r:id="rId7698"/>
    <hyperlink ref="S1836" r:id="rId7699"/>
    <hyperlink ref="S1837" r:id="rId7700"/>
    <hyperlink ref="T1803" r:id="rId7701"/>
    <hyperlink ref="T1804" r:id="rId7702"/>
    <hyperlink ref="T1805" r:id="rId7703"/>
    <hyperlink ref="T1806" r:id="rId7704"/>
    <hyperlink ref="T1807" r:id="rId7705"/>
    <hyperlink ref="T1808" r:id="rId7706"/>
    <hyperlink ref="T1809" r:id="rId7707"/>
    <hyperlink ref="T1810" r:id="rId7708"/>
    <hyperlink ref="T1811" r:id="rId7709"/>
    <hyperlink ref="T1812" r:id="rId7710"/>
    <hyperlink ref="T1813" r:id="rId7711"/>
    <hyperlink ref="T1814" r:id="rId7712"/>
    <hyperlink ref="T1815" r:id="rId7713"/>
    <hyperlink ref="T1816" r:id="rId7714"/>
    <hyperlink ref="T1817" r:id="rId7715"/>
    <hyperlink ref="T1818" r:id="rId7716"/>
    <hyperlink ref="T1819" r:id="rId7717"/>
    <hyperlink ref="T1820" r:id="rId7718"/>
    <hyperlink ref="T1821" r:id="rId7719"/>
    <hyperlink ref="T1822" r:id="rId7720"/>
    <hyperlink ref="T1823" r:id="rId7721"/>
    <hyperlink ref="T1824" r:id="rId7722"/>
    <hyperlink ref="T1825" r:id="rId7723"/>
    <hyperlink ref="T1826" r:id="rId7724"/>
    <hyperlink ref="T1827" r:id="rId7725"/>
    <hyperlink ref="T1828" r:id="rId7726"/>
    <hyperlink ref="T1829" r:id="rId7727"/>
    <hyperlink ref="T1830" r:id="rId7728"/>
    <hyperlink ref="T1831" r:id="rId7729"/>
    <hyperlink ref="T1832" r:id="rId7730"/>
    <hyperlink ref="T1833" r:id="rId7731"/>
    <hyperlink ref="T1834" r:id="rId7732"/>
    <hyperlink ref="T1835" r:id="rId7733"/>
    <hyperlink ref="T1836" r:id="rId7734"/>
    <hyperlink ref="T1837" r:id="rId7735"/>
    <hyperlink ref="K1839" r:id="rId7736"/>
    <hyperlink ref="K1840" r:id="rId7737"/>
    <hyperlink ref="K1841" r:id="rId7738"/>
    <hyperlink ref="K1842" r:id="rId7739"/>
    <hyperlink ref="K1843" r:id="rId7740"/>
    <hyperlink ref="K1844" r:id="rId7741"/>
    <hyperlink ref="K1845" r:id="rId7742"/>
    <hyperlink ref="K1846" r:id="rId7743"/>
    <hyperlink ref="K1847" r:id="rId7744"/>
    <hyperlink ref="K1848" r:id="rId7745"/>
    <hyperlink ref="K1849" r:id="rId7746"/>
    <hyperlink ref="K1850" r:id="rId7747"/>
    <hyperlink ref="K1851" r:id="rId7748"/>
    <hyperlink ref="K1852" r:id="rId7749"/>
    <hyperlink ref="K1853" r:id="rId7750"/>
    <hyperlink ref="K1854" r:id="rId7751"/>
    <hyperlink ref="K1855" r:id="rId7752"/>
    <hyperlink ref="K1856" r:id="rId7753"/>
    <hyperlink ref="K1857" r:id="rId7754"/>
    <hyperlink ref="K1858" r:id="rId7755"/>
    <hyperlink ref="K1859" r:id="rId7756"/>
    <hyperlink ref="K1860" r:id="rId7757"/>
    <hyperlink ref="K1861" r:id="rId7758"/>
    <hyperlink ref="K1862" r:id="rId7759"/>
    <hyperlink ref="K1863" r:id="rId7760"/>
    <hyperlink ref="K1864" r:id="rId7761"/>
    <hyperlink ref="K1865" r:id="rId7762"/>
    <hyperlink ref="K1866" r:id="rId7763"/>
    <hyperlink ref="K1867" r:id="rId7764"/>
    <hyperlink ref="K1868" r:id="rId7765"/>
    <hyperlink ref="K1869" r:id="rId7766"/>
    <hyperlink ref="K1870" r:id="rId7767"/>
    <hyperlink ref="K1871" r:id="rId7768"/>
    <hyperlink ref="K1872" r:id="rId7769"/>
    <hyperlink ref="K1873" r:id="rId7770"/>
    <hyperlink ref="R1839" r:id="rId7771"/>
    <hyperlink ref="R1840" r:id="rId7772"/>
    <hyperlink ref="R1841" r:id="rId7773"/>
    <hyperlink ref="R1842" r:id="rId7774"/>
    <hyperlink ref="R1843" r:id="rId7775"/>
    <hyperlink ref="R1844" r:id="rId7776"/>
    <hyperlink ref="R1845" r:id="rId7777"/>
    <hyperlink ref="R1846" r:id="rId7778"/>
    <hyperlink ref="R1847" r:id="rId7779"/>
    <hyperlink ref="R1848" r:id="rId7780"/>
    <hyperlink ref="R1849" r:id="rId7781"/>
    <hyperlink ref="R1850" r:id="rId7782"/>
    <hyperlink ref="R1851" r:id="rId7783"/>
    <hyperlink ref="R1852" r:id="rId7784"/>
    <hyperlink ref="R1853" r:id="rId7785"/>
    <hyperlink ref="R1854" r:id="rId7786"/>
    <hyperlink ref="R1855" r:id="rId7787"/>
    <hyperlink ref="R1856" r:id="rId7788"/>
    <hyperlink ref="R1857" r:id="rId7789"/>
    <hyperlink ref="R1858" r:id="rId7790"/>
    <hyperlink ref="R1859" r:id="rId7791"/>
    <hyperlink ref="R1860" r:id="rId7792"/>
    <hyperlink ref="R1861" r:id="rId7793"/>
    <hyperlink ref="R1862" r:id="rId7794"/>
    <hyperlink ref="R1863" r:id="rId7795"/>
    <hyperlink ref="R1864" r:id="rId7796"/>
    <hyperlink ref="R1865" r:id="rId7797"/>
    <hyperlink ref="R1866" r:id="rId7798"/>
    <hyperlink ref="R1867" r:id="rId7799"/>
    <hyperlink ref="R1868" r:id="rId7800"/>
    <hyperlink ref="R1869" r:id="rId7801"/>
    <hyperlink ref="R1870" r:id="rId7802"/>
    <hyperlink ref="R1871" r:id="rId7803"/>
    <hyperlink ref="R1872" r:id="rId7804"/>
    <hyperlink ref="R1873" r:id="rId7805"/>
    <hyperlink ref="S1839" r:id="rId7806"/>
    <hyperlink ref="S1840" r:id="rId7807"/>
    <hyperlink ref="S1841" r:id="rId7808"/>
    <hyperlink ref="S1842" r:id="rId7809"/>
    <hyperlink ref="S1843" r:id="rId7810"/>
    <hyperlink ref="S1844" r:id="rId7811"/>
    <hyperlink ref="S1845" r:id="rId7812"/>
    <hyperlink ref="S1846" r:id="rId7813"/>
    <hyperlink ref="S1847" r:id="rId7814"/>
    <hyperlink ref="S1848" r:id="rId7815"/>
    <hyperlink ref="S1849" r:id="rId7816"/>
    <hyperlink ref="S1850" r:id="rId7817"/>
    <hyperlink ref="S1851" r:id="rId7818"/>
    <hyperlink ref="S1852" r:id="rId7819"/>
    <hyperlink ref="S1853" r:id="rId7820"/>
    <hyperlink ref="S1854" r:id="rId7821"/>
    <hyperlink ref="S1855" r:id="rId7822"/>
    <hyperlink ref="S1856" r:id="rId7823"/>
    <hyperlink ref="S1857" r:id="rId7824"/>
    <hyperlink ref="S1858" r:id="rId7825"/>
    <hyperlink ref="S1859" r:id="rId7826"/>
    <hyperlink ref="S1860" r:id="rId7827"/>
    <hyperlink ref="S1861" r:id="rId7828"/>
    <hyperlink ref="S1862" r:id="rId7829"/>
    <hyperlink ref="S1863" r:id="rId7830"/>
    <hyperlink ref="S1864" r:id="rId7831"/>
    <hyperlink ref="S1865" r:id="rId7832"/>
    <hyperlink ref="S1866" r:id="rId7833"/>
    <hyperlink ref="S1867" r:id="rId7834"/>
    <hyperlink ref="S1868" r:id="rId7835"/>
    <hyperlink ref="S1869" r:id="rId7836"/>
    <hyperlink ref="S1870" r:id="rId7837"/>
    <hyperlink ref="S1871" r:id="rId7838"/>
    <hyperlink ref="S1872" r:id="rId7839"/>
    <hyperlink ref="S1873" r:id="rId7840"/>
    <hyperlink ref="T1839" r:id="rId7841"/>
    <hyperlink ref="T1840" r:id="rId7842"/>
    <hyperlink ref="T1841" r:id="rId7843"/>
    <hyperlink ref="T1842" r:id="rId7844"/>
    <hyperlink ref="T1843" r:id="rId7845"/>
    <hyperlink ref="T1844" r:id="rId7846"/>
    <hyperlink ref="T1845" r:id="rId7847"/>
    <hyperlink ref="T1846" r:id="rId7848"/>
    <hyperlink ref="T1847" r:id="rId7849"/>
    <hyperlink ref="T1848" r:id="rId7850"/>
    <hyperlink ref="T1849" r:id="rId7851"/>
    <hyperlink ref="T1850" r:id="rId7852"/>
    <hyperlink ref="T1851" r:id="rId7853"/>
    <hyperlink ref="T1852" r:id="rId7854"/>
    <hyperlink ref="T1853" r:id="rId7855"/>
    <hyperlink ref="T1854" r:id="rId7856"/>
    <hyperlink ref="T1855" r:id="rId7857"/>
    <hyperlink ref="T1856" r:id="rId7858"/>
    <hyperlink ref="T1857" r:id="rId7859"/>
    <hyperlink ref="T1858" r:id="rId7860"/>
    <hyperlink ref="T1859" r:id="rId7861"/>
    <hyperlink ref="T1860" r:id="rId7862"/>
    <hyperlink ref="T1861" r:id="rId7863"/>
    <hyperlink ref="T1862" r:id="rId7864"/>
    <hyperlink ref="T1863" r:id="rId7865"/>
    <hyperlink ref="T1864" r:id="rId7866"/>
    <hyperlink ref="T1865" r:id="rId7867"/>
    <hyperlink ref="T1866" r:id="rId7868"/>
    <hyperlink ref="T1867" r:id="rId7869"/>
    <hyperlink ref="T1868" r:id="rId7870"/>
    <hyperlink ref="T1869" r:id="rId7871"/>
    <hyperlink ref="T1870" r:id="rId7872"/>
    <hyperlink ref="T1871" r:id="rId7873"/>
    <hyperlink ref="T1872" r:id="rId7874"/>
    <hyperlink ref="T1873" r:id="rId7875"/>
    <hyperlink ref="K1875" r:id="rId7876"/>
    <hyperlink ref="K1876" r:id="rId7877"/>
    <hyperlink ref="K1877" r:id="rId7878"/>
    <hyperlink ref="K1878" r:id="rId7879"/>
    <hyperlink ref="K1879" r:id="rId7880"/>
    <hyperlink ref="K1880" r:id="rId7881"/>
    <hyperlink ref="K1881" r:id="rId7882"/>
    <hyperlink ref="K1882" r:id="rId7883"/>
    <hyperlink ref="K1883" r:id="rId7884"/>
    <hyperlink ref="K1884" r:id="rId7885"/>
    <hyperlink ref="K1885" r:id="rId7886"/>
    <hyperlink ref="K1886" r:id="rId7887"/>
    <hyperlink ref="K1887" r:id="rId7888"/>
    <hyperlink ref="K1888" r:id="rId7889"/>
    <hyperlink ref="K1889" r:id="rId7890"/>
    <hyperlink ref="K1890" r:id="rId7891"/>
    <hyperlink ref="K1891" r:id="rId7892"/>
    <hyperlink ref="K1892" r:id="rId7893"/>
    <hyperlink ref="K1893" r:id="rId7894"/>
    <hyperlink ref="K1894" r:id="rId7895"/>
    <hyperlink ref="K1895" r:id="rId7896"/>
    <hyperlink ref="K1896" r:id="rId7897"/>
    <hyperlink ref="K1897" r:id="rId7898"/>
    <hyperlink ref="K1898" r:id="rId7899"/>
    <hyperlink ref="K1899" r:id="rId7900"/>
    <hyperlink ref="K1900" r:id="rId7901"/>
    <hyperlink ref="K1901" r:id="rId7902"/>
    <hyperlink ref="K1902" r:id="rId7903"/>
    <hyperlink ref="K1903" r:id="rId7904"/>
    <hyperlink ref="K1904" r:id="rId7905"/>
    <hyperlink ref="K1905" r:id="rId7906"/>
    <hyperlink ref="K1906" r:id="rId7907"/>
    <hyperlink ref="K1907" r:id="rId7908"/>
    <hyperlink ref="K1908" r:id="rId7909"/>
    <hyperlink ref="K1909" r:id="rId7910"/>
    <hyperlink ref="R1875" r:id="rId7911"/>
    <hyperlink ref="R1876" r:id="rId7912"/>
    <hyperlink ref="R1877" r:id="rId7913"/>
    <hyperlink ref="R1878" r:id="rId7914"/>
    <hyperlink ref="R1879" r:id="rId7915"/>
    <hyperlink ref="R1880" r:id="rId7916"/>
    <hyperlink ref="R1881" r:id="rId7917"/>
    <hyperlink ref="R1882" r:id="rId7918"/>
    <hyperlink ref="R1883" r:id="rId7919"/>
    <hyperlink ref="R1884" r:id="rId7920"/>
    <hyperlink ref="R1885" r:id="rId7921"/>
    <hyperlink ref="R1886" r:id="rId7922"/>
    <hyperlink ref="R1887" r:id="rId7923"/>
    <hyperlink ref="R1888" r:id="rId7924"/>
    <hyperlink ref="R1889" r:id="rId7925"/>
    <hyperlink ref="R1890" r:id="rId7926"/>
    <hyperlink ref="R1891" r:id="rId7927"/>
    <hyperlink ref="R1892" r:id="rId7928"/>
    <hyperlink ref="R1893" r:id="rId7929"/>
    <hyperlink ref="R1894" r:id="rId7930"/>
    <hyperlink ref="R1895" r:id="rId7931"/>
    <hyperlink ref="R1896" r:id="rId7932"/>
    <hyperlink ref="R1897" r:id="rId7933"/>
    <hyperlink ref="R1898" r:id="rId7934"/>
    <hyperlink ref="R1899" r:id="rId7935"/>
    <hyperlink ref="R1900" r:id="rId7936"/>
    <hyperlink ref="R1901" r:id="rId7937"/>
    <hyperlink ref="R1902" r:id="rId7938"/>
    <hyperlink ref="R1903" r:id="rId7939"/>
    <hyperlink ref="R1904" r:id="rId7940"/>
    <hyperlink ref="R1905" r:id="rId7941"/>
    <hyperlink ref="R1906" r:id="rId7942"/>
    <hyperlink ref="R1907" r:id="rId7943"/>
    <hyperlink ref="R1908" r:id="rId7944"/>
    <hyperlink ref="R1909" r:id="rId7945"/>
    <hyperlink ref="S1875" r:id="rId7946"/>
    <hyperlink ref="S1876" r:id="rId7947"/>
    <hyperlink ref="S1877" r:id="rId7948"/>
    <hyperlink ref="S1878" r:id="rId7949"/>
    <hyperlink ref="S1879" r:id="rId7950"/>
    <hyperlink ref="S1880" r:id="rId7951"/>
    <hyperlink ref="S1881" r:id="rId7952"/>
    <hyperlink ref="S1882" r:id="rId7953"/>
    <hyperlink ref="S1883" r:id="rId7954"/>
    <hyperlink ref="S1884" r:id="rId7955"/>
    <hyperlink ref="S1885" r:id="rId7956"/>
    <hyperlink ref="S1886" r:id="rId7957"/>
    <hyperlink ref="S1887" r:id="rId7958"/>
    <hyperlink ref="S1888" r:id="rId7959"/>
    <hyperlink ref="S1889" r:id="rId7960"/>
    <hyperlink ref="S1890" r:id="rId7961"/>
    <hyperlink ref="S1891" r:id="rId7962"/>
    <hyperlink ref="S1892" r:id="rId7963"/>
    <hyperlink ref="S1893" r:id="rId7964"/>
    <hyperlink ref="S1894" r:id="rId7965"/>
    <hyperlink ref="S1895" r:id="rId7966"/>
    <hyperlink ref="S1896" r:id="rId7967"/>
    <hyperlink ref="S1897" r:id="rId7968"/>
    <hyperlink ref="S1898" r:id="rId7969"/>
    <hyperlink ref="S1899" r:id="rId7970"/>
    <hyperlink ref="S1900" r:id="rId7971"/>
    <hyperlink ref="S1901" r:id="rId7972"/>
    <hyperlink ref="S1902" r:id="rId7973"/>
    <hyperlink ref="S1903" r:id="rId7974"/>
    <hyperlink ref="S1904" r:id="rId7975"/>
    <hyperlink ref="S1905" r:id="rId7976"/>
    <hyperlink ref="S1906" r:id="rId7977"/>
    <hyperlink ref="S1907" r:id="rId7978"/>
    <hyperlink ref="S1908" r:id="rId7979"/>
    <hyperlink ref="S1909" r:id="rId7980"/>
    <hyperlink ref="T1875" r:id="rId7981"/>
    <hyperlink ref="T1876" r:id="rId7982"/>
    <hyperlink ref="T1877" r:id="rId7983"/>
    <hyperlink ref="T1878" r:id="rId7984"/>
    <hyperlink ref="T1879" r:id="rId7985"/>
    <hyperlink ref="T1880" r:id="rId7986"/>
    <hyperlink ref="T1881" r:id="rId7987"/>
    <hyperlink ref="T1882" r:id="rId7988"/>
    <hyperlink ref="T1883" r:id="rId7989"/>
    <hyperlink ref="T1884" r:id="rId7990"/>
    <hyperlink ref="T1885" r:id="rId7991"/>
    <hyperlink ref="T1886" r:id="rId7992"/>
    <hyperlink ref="T1887" r:id="rId7993"/>
    <hyperlink ref="T1888" r:id="rId7994"/>
    <hyperlink ref="T1889" r:id="rId7995"/>
    <hyperlink ref="T1890" r:id="rId7996"/>
    <hyperlink ref="T1891" r:id="rId7997"/>
    <hyperlink ref="T1892" r:id="rId7998"/>
    <hyperlink ref="T1893" r:id="rId7999"/>
    <hyperlink ref="T1894" r:id="rId8000"/>
    <hyperlink ref="T1895" r:id="rId8001"/>
    <hyperlink ref="T1896" r:id="rId8002"/>
    <hyperlink ref="T1897" r:id="rId8003"/>
    <hyperlink ref="T1898" r:id="rId8004"/>
    <hyperlink ref="T1899" r:id="rId8005"/>
    <hyperlink ref="T1900" r:id="rId8006"/>
    <hyperlink ref="T1901" r:id="rId8007"/>
    <hyperlink ref="T1902" r:id="rId8008"/>
    <hyperlink ref="T1903" r:id="rId8009"/>
    <hyperlink ref="T1904" r:id="rId8010"/>
    <hyperlink ref="T1905" r:id="rId8011"/>
    <hyperlink ref="T1906" r:id="rId8012"/>
    <hyperlink ref="T1907" r:id="rId8013"/>
    <hyperlink ref="T1908" r:id="rId8014"/>
    <hyperlink ref="T1909" r:id="rId8015"/>
    <hyperlink ref="K1911" r:id="rId8016"/>
    <hyperlink ref="K1912" r:id="rId8017"/>
    <hyperlink ref="K1913" r:id="rId8018"/>
    <hyperlink ref="K1914" r:id="rId8019"/>
    <hyperlink ref="K1915" r:id="rId8020"/>
    <hyperlink ref="K1916" r:id="rId8021"/>
    <hyperlink ref="K1917" r:id="rId8022"/>
    <hyperlink ref="K1918" r:id="rId8023"/>
    <hyperlink ref="K1919" r:id="rId8024"/>
    <hyperlink ref="K1920" r:id="rId8025"/>
    <hyperlink ref="K1921" r:id="rId8026"/>
    <hyperlink ref="K1922" r:id="rId8027"/>
    <hyperlink ref="K1923" r:id="rId8028"/>
    <hyperlink ref="K1924" r:id="rId8029"/>
    <hyperlink ref="K1925" r:id="rId8030"/>
    <hyperlink ref="K1926" r:id="rId8031"/>
    <hyperlink ref="K1927" r:id="rId8032"/>
    <hyperlink ref="K1928" r:id="rId8033"/>
    <hyperlink ref="K1929" r:id="rId8034"/>
    <hyperlink ref="K1930" r:id="rId8035"/>
    <hyperlink ref="K1931" r:id="rId8036"/>
    <hyperlink ref="K1932" r:id="rId8037"/>
    <hyperlink ref="K1933" r:id="rId8038"/>
    <hyperlink ref="K1934" r:id="rId8039"/>
    <hyperlink ref="K1935" r:id="rId8040"/>
    <hyperlink ref="K1936" r:id="rId8041"/>
    <hyperlink ref="K1937" r:id="rId8042"/>
    <hyperlink ref="K1938" r:id="rId8043"/>
    <hyperlink ref="K1939" r:id="rId8044"/>
    <hyperlink ref="K1940" r:id="rId8045"/>
    <hyperlink ref="K1941" r:id="rId8046"/>
    <hyperlink ref="K1942" r:id="rId8047"/>
    <hyperlink ref="K1943" r:id="rId8048"/>
    <hyperlink ref="K1944" r:id="rId8049"/>
    <hyperlink ref="K1945" r:id="rId8050"/>
    <hyperlink ref="R1911" r:id="rId8051"/>
    <hyperlink ref="R1912" r:id="rId8052"/>
    <hyperlink ref="R1913" r:id="rId8053"/>
    <hyperlink ref="R1914" r:id="rId8054"/>
    <hyperlink ref="R1915" r:id="rId8055"/>
    <hyperlink ref="R1916" r:id="rId8056"/>
    <hyperlink ref="R1917" r:id="rId8057"/>
    <hyperlink ref="R1918" r:id="rId8058"/>
    <hyperlink ref="R1919" r:id="rId8059"/>
    <hyperlink ref="R1920" r:id="rId8060"/>
    <hyperlink ref="R1921" r:id="rId8061"/>
    <hyperlink ref="R1922" r:id="rId8062"/>
    <hyperlink ref="R1923" r:id="rId8063"/>
    <hyperlink ref="R1924" r:id="rId8064"/>
    <hyperlink ref="R1925" r:id="rId8065"/>
    <hyperlink ref="R1926" r:id="rId8066"/>
    <hyperlink ref="R1927" r:id="rId8067"/>
    <hyperlink ref="R1928" r:id="rId8068"/>
    <hyperlink ref="R1929" r:id="rId8069"/>
    <hyperlink ref="R1930" r:id="rId8070"/>
    <hyperlink ref="R1931" r:id="rId8071"/>
    <hyperlink ref="R1932" r:id="rId8072"/>
    <hyperlink ref="R1933" r:id="rId8073"/>
    <hyperlink ref="R1934" r:id="rId8074"/>
    <hyperlink ref="R1935" r:id="rId8075"/>
    <hyperlink ref="R1936" r:id="rId8076"/>
    <hyperlink ref="R1937" r:id="rId8077"/>
    <hyperlink ref="R1938" r:id="rId8078"/>
    <hyperlink ref="R1939" r:id="rId8079"/>
    <hyperlink ref="R1940" r:id="rId8080"/>
    <hyperlink ref="R1941" r:id="rId8081"/>
    <hyperlink ref="R1942" r:id="rId8082"/>
    <hyperlink ref="R1943" r:id="rId8083"/>
    <hyperlink ref="R1944" r:id="rId8084"/>
    <hyperlink ref="R1945" r:id="rId8085"/>
    <hyperlink ref="S1911" r:id="rId8086"/>
    <hyperlink ref="S1912" r:id="rId8087"/>
    <hyperlink ref="S1913" r:id="rId8088"/>
    <hyperlink ref="S1914" r:id="rId8089"/>
    <hyperlink ref="S1915" r:id="rId8090"/>
    <hyperlink ref="S1916" r:id="rId8091"/>
    <hyperlink ref="S1917" r:id="rId8092"/>
    <hyperlink ref="S1918" r:id="rId8093"/>
    <hyperlink ref="S1919" r:id="rId8094"/>
    <hyperlink ref="S1920" r:id="rId8095"/>
    <hyperlink ref="S1921" r:id="rId8096"/>
    <hyperlink ref="S1922" r:id="rId8097"/>
    <hyperlink ref="S1923" r:id="rId8098"/>
    <hyperlink ref="S1924" r:id="rId8099"/>
    <hyperlink ref="S1925" r:id="rId8100"/>
    <hyperlink ref="S1926" r:id="rId8101"/>
    <hyperlink ref="S1927" r:id="rId8102"/>
    <hyperlink ref="S1928" r:id="rId8103"/>
    <hyperlink ref="S1929" r:id="rId8104"/>
    <hyperlink ref="S1930" r:id="rId8105"/>
    <hyperlink ref="S1931" r:id="rId8106"/>
    <hyperlink ref="S1932" r:id="rId8107"/>
    <hyperlink ref="S1933" r:id="rId8108"/>
    <hyperlink ref="S1934" r:id="rId8109"/>
    <hyperlink ref="S1935" r:id="rId8110"/>
    <hyperlink ref="S1936" r:id="rId8111"/>
    <hyperlink ref="S1937" r:id="rId8112"/>
    <hyperlink ref="S1938" r:id="rId8113"/>
    <hyperlink ref="S1939" r:id="rId8114"/>
    <hyperlink ref="S1940" r:id="rId8115"/>
    <hyperlink ref="S1941" r:id="rId8116"/>
    <hyperlink ref="S1942" r:id="rId8117"/>
    <hyperlink ref="S1943" r:id="rId8118"/>
    <hyperlink ref="S1944" r:id="rId8119"/>
    <hyperlink ref="S1945" r:id="rId8120"/>
    <hyperlink ref="T1911" r:id="rId8121"/>
    <hyperlink ref="T1912" r:id="rId8122"/>
    <hyperlink ref="T1913" r:id="rId8123"/>
    <hyperlink ref="T1914" r:id="rId8124"/>
    <hyperlink ref="T1915" r:id="rId8125"/>
    <hyperlink ref="T1916" r:id="rId8126"/>
    <hyperlink ref="T1917" r:id="rId8127"/>
    <hyperlink ref="T1918" r:id="rId8128"/>
    <hyperlink ref="T1919" r:id="rId8129"/>
    <hyperlink ref="T1920" r:id="rId8130"/>
    <hyperlink ref="T1921" r:id="rId8131"/>
    <hyperlink ref="T1922" r:id="rId8132"/>
    <hyperlink ref="T1923" r:id="rId8133"/>
    <hyperlink ref="T1924" r:id="rId8134"/>
    <hyperlink ref="T1925" r:id="rId8135"/>
    <hyperlink ref="T1926" r:id="rId8136"/>
    <hyperlink ref="T1927" r:id="rId8137"/>
    <hyperlink ref="T1928" r:id="rId8138"/>
    <hyperlink ref="T1929" r:id="rId8139"/>
    <hyperlink ref="T1930" r:id="rId8140"/>
    <hyperlink ref="T1931" r:id="rId8141"/>
    <hyperlink ref="T1932" r:id="rId8142"/>
    <hyperlink ref="T1933" r:id="rId8143"/>
    <hyperlink ref="T1934" r:id="rId8144"/>
    <hyperlink ref="T1935" r:id="rId8145"/>
    <hyperlink ref="T1936" r:id="rId8146"/>
    <hyperlink ref="T1937" r:id="rId8147"/>
    <hyperlink ref="T1938" r:id="rId8148"/>
    <hyperlink ref="T1939" r:id="rId8149"/>
    <hyperlink ref="T1940" r:id="rId8150"/>
    <hyperlink ref="T1941" r:id="rId8151"/>
    <hyperlink ref="T1942" r:id="rId8152"/>
    <hyperlink ref="T1943" r:id="rId8153"/>
    <hyperlink ref="T1944" r:id="rId8154"/>
    <hyperlink ref="T1945" r:id="rId8155"/>
    <hyperlink ref="K1947" r:id="rId8156"/>
    <hyperlink ref="K1948" r:id="rId8157"/>
    <hyperlink ref="K1949" r:id="rId8158"/>
    <hyperlink ref="K1950" r:id="rId8159"/>
    <hyperlink ref="K1951" r:id="rId8160"/>
    <hyperlink ref="K1952" r:id="rId8161"/>
    <hyperlink ref="K1953" r:id="rId8162"/>
    <hyperlink ref="K1954" r:id="rId8163"/>
    <hyperlink ref="K1955" r:id="rId8164"/>
    <hyperlink ref="K1956" r:id="rId8165"/>
    <hyperlink ref="K1957" r:id="rId8166"/>
    <hyperlink ref="K1958" r:id="rId8167"/>
    <hyperlink ref="K1959" r:id="rId8168"/>
    <hyperlink ref="K1960" r:id="rId8169"/>
    <hyperlink ref="K1961" r:id="rId8170"/>
    <hyperlink ref="K1962" r:id="rId8171"/>
    <hyperlink ref="K1963" r:id="rId8172"/>
    <hyperlink ref="K1964" r:id="rId8173"/>
    <hyperlink ref="K1965" r:id="rId8174"/>
    <hyperlink ref="K1966" r:id="rId8175"/>
    <hyperlink ref="K1967" r:id="rId8176"/>
    <hyperlink ref="K1968" r:id="rId8177"/>
    <hyperlink ref="K1969" r:id="rId8178"/>
    <hyperlink ref="K1970" r:id="rId8179"/>
    <hyperlink ref="K1971" r:id="rId8180"/>
    <hyperlink ref="K1972" r:id="rId8181"/>
    <hyperlink ref="K1973" r:id="rId8182"/>
    <hyperlink ref="K1974" r:id="rId8183"/>
    <hyperlink ref="K1975" r:id="rId8184"/>
    <hyperlink ref="K1976" r:id="rId8185"/>
    <hyperlink ref="K1977" r:id="rId8186"/>
    <hyperlink ref="K1978" r:id="rId8187"/>
    <hyperlink ref="K1979" r:id="rId8188"/>
    <hyperlink ref="K1980" r:id="rId8189"/>
    <hyperlink ref="K1981" r:id="rId8190"/>
    <hyperlink ref="R1947" r:id="rId8191"/>
    <hyperlink ref="R1948" r:id="rId8192"/>
    <hyperlink ref="R1949" r:id="rId8193"/>
    <hyperlink ref="R1950" r:id="rId8194"/>
    <hyperlink ref="R1951" r:id="rId8195"/>
    <hyperlink ref="R1952" r:id="rId8196"/>
    <hyperlink ref="R1953" r:id="rId8197"/>
    <hyperlink ref="R1954" r:id="rId8198"/>
    <hyperlink ref="R1955" r:id="rId8199"/>
    <hyperlink ref="R1956" r:id="rId8200"/>
    <hyperlink ref="R1957" r:id="rId8201"/>
    <hyperlink ref="R1958" r:id="rId8202"/>
    <hyperlink ref="R1959" r:id="rId8203"/>
    <hyperlink ref="R1960" r:id="rId8204"/>
    <hyperlink ref="R1961" r:id="rId8205"/>
    <hyperlink ref="R1962" r:id="rId8206"/>
    <hyperlink ref="R1963" r:id="rId8207"/>
    <hyperlink ref="R1964" r:id="rId8208"/>
    <hyperlink ref="R1965" r:id="rId8209"/>
    <hyperlink ref="R1966" r:id="rId8210"/>
    <hyperlink ref="R1967" r:id="rId8211"/>
    <hyperlink ref="R1968" r:id="rId8212"/>
    <hyperlink ref="R1969" r:id="rId8213"/>
    <hyperlink ref="R1970" r:id="rId8214"/>
    <hyperlink ref="R1971" r:id="rId8215"/>
    <hyperlink ref="R1972" r:id="rId8216"/>
    <hyperlink ref="R1973" r:id="rId8217"/>
    <hyperlink ref="R1974" r:id="rId8218"/>
    <hyperlink ref="R1975" r:id="rId8219"/>
    <hyperlink ref="R1976" r:id="rId8220"/>
    <hyperlink ref="R1977" r:id="rId8221"/>
    <hyperlink ref="R1978" r:id="rId8222"/>
    <hyperlink ref="R1979" r:id="rId8223"/>
    <hyperlink ref="R1980" r:id="rId8224"/>
    <hyperlink ref="R1981" r:id="rId8225"/>
    <hyperlink ref="S1947" r:id="rId8226"/>
    <hyperlink ref="S1948" r:id="rId8227"/>
    <hyperlink ref="S1949" r:id="rId8228"/>
    <hyperlink ref="S1950" r:id="rId8229"/>
    <hyperlink ref="S1951" r:id="rId8230"/>
    <hyperlink ref="S1952" r:id="rId8231"/>
    <hyperlink ref="S1953" r:id="rId8232"/>
    <hyperlink ref="S1954" r:id="rId8233"/>
    <hyperlink ref="S1955" r:id="rId8234"/>
    <hyperlink ref="S1956" r:id="rId8235"/>
    <hyperlink ref="S1957" r:id="rId8236"/>
    <hyperlink ref="S1958" r:id="rId8237"/>
    <hyperlink ref="S1959" r:id="rId8238"/>
    <hyperlink ref="S1960" r:id="rId8239"/>
    <hyperlink ref="S1961" r:id="rId8240"/>
    <hyperlink ref="S1962" r:id="rId8241"/>
    <hyperlink ref="S1963" r:id="rId8242"/>
    <hyperlink ref="S1964" r:id="rId8243"/>
    <hyperlink ref="S1965" r:id="rId8244"/>
    <hyperlink ref="S1966" r:id="rId8245"/>
    <hyperlink ref="S1967" r:id="rId8246"/>
    <hyperlink ref="S1968" r:id="rId8247"/>
    <hyperlink ref="S1969" r:id="rId8248"/>
    <hyperlink ref="S1970" r:id="rId8249"/>
    <hyperlink ref="S1971" r:id="rId8250"/>
    <hyperlink ref="S1972" r:id="rId8251"/>
    <hyperlink ref="S1973" r:id="rId8252"/>
    <hyperlink ref="S1974" r:id="rId8253"/>
    <hyperlink ref="S1975" r:id="rId8254"/>
    <hyperlink ref="S1976" r:id="rId8255"/>
    <hyperlink ref="S1977" r:id="rId8256"/>
    <hyperlink ref="S1978" r:id="rId8257"/>
    <hyperlink ref="S1979" r:id="rId8258"/>
    <hyperlink ref="S1980" r:id="rId8259"/>
    <hyperlink ref="S1981" r:id="rId8260"/>
    <hyperlink ref="T1947" r:id="rId8261"/>
    <hyperlink ref="T1948" r:id="rId8262"/>
    <hyperlink ref="T1949" r:id="rId8263"/>
    <hyperlink ref="T1950" r:id="rId8264"/>
    <hyperlink ref="T1951" r:id="rId8265"/>
    <hyperlink ref="T1952" r:id="rId8266"/>
    <hyperlink ref="T1953" r:id="rId8267"/>
    <hyperlink ref="T1954" r:id="rId8268"/>
    <hyperlink ref="T1955" r:id="rId8269"/>
    <hyperlink ref="T1956" r:id="rId8270"/>
    <hyperlink ref="T1957" r:id="rId8271"/>
    <hyperlink ref="T1958" r:id="rId8272"/>
    <hyperlink ref="T1959" r:id="rId8273"/>
    <hyperlink ref="T1960" r:id="rId8274"/>
    <hyperlink ref="T1961" r:id="rId8275"/>
    <hyperlink ref="T1962" r:id="rId8276"/>
    <hyperlink ref="T1963" r:id="rId8277"/>
    <hyperlink ref="T1964" r:id="rId8278"/>
    <hyperlink ref="T1965" r:id="rId8279"/>
    <hyperlink ref="T1966" r:id="rId8280"/>
    <hyperlink ref="T1967" r:id="rId8281"/>
    <hyperlink ref="T1968" r:id="rId8282"/>
    <hyperlink ref="T1969" r:id="rId8283"/>
    <hyperlink ref="T1970" r:id="rId8284"/>
    <hyperlink ref="T1971" r:id="rId8285"/>
    <hyperlink ref="T1972" r:id="rId8286"/>
    <hyperlink ref="T1973" r:id="rId8287"/>
    <hyperlink ref="T1974" r:id="rId8288"/>
    <hyperlink ref="T1975" r:id="rId8289"/>
    <hyperlink ref="T1976" r:id="rId8290"/>
    <hyperlink ref="T1977" r:id="rId8291"/>
    <hyperlink ref="T1978" r:id="rId8292"/>
    <hyperlink ref="T1979" r:id="rId8293"/>
    <hyperlink ref="T1980" r:id="rId8294"/>
    <hyperlink ref="T1981" r:id="rId8295"/>
    <hyperlink ref="K1983" r:id="rId8296"/>
    <hyperlink ref="K1984" r:id="rId8297"/>
    <hyperlink ref="K1985" r:id="rId8298"/>
    <hyperlink ref="K1986" r:id="rId8299"/>
    <hyperlink ref="K1987" r:id="rId8300"/>
    <hyperlink ref="K1988" r:id="rId8301"/>
    <hyperlink ref="K1989" r:id="rId8302"/>
    <hyperlink ref="K1990" r:id="rId8303"/>
    <hyperlink ref="K1991" r:id="rId8304"/>
    <hyperlink ref="K1992" r:id="rId8305"/>
    <hyperlink ref="K1993" r:id="rId8306"/>
    <hyperlink ref="K1994" r:id="rId8307"/>
    <hyperlink ref="K1995" r:id="rId8308"/>
    <hyperlink ref="K1996" r:id="rId8309"/>
    <hyperlink ref="K1997" r:id="rId8310"/>
    <hyperlink ref="K1998" r:id="rId8311"/>
    <hyperlink ref="K1999" r:id="rId8312"/>
    <hyperlink ref="K2000" r:id="rId8313"/>
    <hyperlink ref="K2001" r:id="rId8314"/>
    <hyperlink ref="K2002" r:id="rId8315"/>
    <hyperlink ref="K2003" r:id="rId8316"/>
    <hyperlink ref="K2004" r:id="rId8317"/>
    <hyperlink ref="K2005" r:id="rId8318"/>
    <hyperlink ref="K2006" r:id="rId8319"/>
    <hyperlink ref="K2007" r:id="rId8320"/>
    <hyperlink ref="K2008" r:id="rId8321"/>
    <hyperlink ref="K2009" r:id="rId8322"/>
    <hyperlink ref="K2010" r:id="rId8323"/>
    <hyperlink ref="K2011" r:id="rId8324"/>
    <hyperlink ref="K2012" r:id="rId8325"/>
    <hyperlink ref="K2013" r:id="rId8326"/>
    <hyperlink ref="K2014" r:id="rId8327"/>
    <hyperlink ref="K2015" r:id="rId8328"/>
    <hyperlink ref="K2016" r:id="rId8329"/>
    <hyperlink ref="K2017" r:id="rId8330"/>
    <hyperlink ref="R1983" r:id="rId8331"/>
    <hyperlink ref="R1984" r:id="rId8332"/>
    <hyperlink ref="R1985" r:id="rId8333"/>
    <hyperlink ref="R1986" r:id="rId8334"/>
    <hyperlink ref="R1987" r:id="rId8335"/>
    <hyperlink ref="R1988" r:id="rId8336"/>
    <hyperlink ref="R1989" r:id="rId8337"/>
    <hyperlink ref="R1990" r:id="rId8338"/>
    <hyperlink ref="R1991" r:id="rId8339"/>
    <hyperlink ref="R1992" r:id="rId8340"/>
    <hyperlink ref="R1993" r:id="rId8341"/>
    <hyperlink ref="R1994" r:id="rId8342"/>
    <hyperlink ref="R1995" r:id="rId8343"/>
    <hyperlink ref="R1996" r:id="rId8344"/>
    <hyperlink ref="R1997" r:id="rId8345"/>
    <hyperlink ref="R1998" r:id="rId8346"/>
    <hyperlink ref="R1999" r:id="rId8347"/>
    <hyperlink ref="R2000" r:id="rId8348"/>
    <hyperlink ref="R2001" r:id="rId8349"/>
    <hyperlink ref="R2002" r:id="rId8350"/>
    <hyperlink ref="R2003" r:id="rId8351"/>
    <hyperlink ref="R2004" r:id="rId8352"/>
    <hyperlink ref="R2005" r:id="rId8353"/>
    <hyperlink ref="R2006" r:id="rId8354"/>
    <hyperlink ref="R2007" r:id="rId8355"/>
    <hyperlink ref="R2008" r:id="rId8356"/>
    <hyperlink ref="R2009" r:id="rId8357"/>
    <hyperlink ref="R2010" r:id="rId8358"/>
    <hyperlink ref="R2011" r:id="rId8359"/>
    <hyperlink ref="R2012" r:id="rId8360"/>
    <hyperlink ref="R2013" r:id="rId8361"/>
    <hyperlink ref="R2014" r:id="rId8362"/>
    <hyperlink ref="R2015" r:id="rId8363"/>
    <hyperlink ref="R2016" r:id="rId8364"/>
    <hyperlink ref="R2017" r:id="rId8365"/>
    <hyperlink ref="S1983" r:id="rId8366"/>
    <hyperlink ref="S1984" r:id="rId8367"/>
    <hyperlink ref="S1985" r:id="rId8368"/>
    <hyperlink ref="S1986" r:id="rId8369"/>
    <hyperlink ref="S1987" r:id="rId8370"/>
    <hyperlink ref="S1988" r:id="rId8371"/>
    <hyperlink ref="S1989" r:id="rId8372"/>
    <hyperlink ref="S1990" r:id="rId8373"/>
    <hyperlink ref="S1991" r:id="rId8374"/>
    <hyperlink ref="S1992" r:id="rId8375"/>
    <hyperlink ref="S1993" r:id="rId8376"/>
    <hyperlink ref="S1994" r:id="rId8377"/>
    <hyperlink ref="S1995" r:id="rId8378"/>
    <hyperlink ref="S1996" r:id="rId8379"/>
    <hyperlink ref="S1997" r:id="rId8380"/>
    <hyperlink ref="S1998" r:id="rId8381"/>
    <hyperlink ref="S1999" r:id="rId8382"/>
    <hyperlink ref="S2000" r:id="rId8383"/>
    <hyperlink ref="S2001" r:id="rId8384"/>
    <hyperlink ref="S2002" r:id="rId8385"/>
    <hyperlink ref="S2003" r:id="rId8386"/>
    <hyperlink ref="S2004" r:id="rId8387"/>
    <hyperlink ref="S2005" r:id="rId8388"/>
    <hyperlink ref="S2006" r:id="rId8389"/>
    <hyperlink ref="S2007" r:id="rId8390"/>
    <hyperlink ref="S2008" r:id="rId8391"/>
    <hyperlink ref="S2009" r:id="rId8392"/>
    <hyperlink ref="S2010" r:id="rId8393"/>
    <hyperlink ref="S2011" r:id="rId8394"/>
    <hyperlink ref="S2012" r:id="rId8395"/>
    <hyperlink ref="S2013" r:id="rId8396"/>
    <hyperlink ref="S2014" r:id="rId8397"/>
    <hyperlink ref="S2015" r:id="rId8398"/>
    <hyperlink ref="S2016" r:id="rId8399"/>
    <hyperlink ref="S2017" r:id="rId8400"/>
    <hyperlink ref="T1983" r:id="rId8401"/>
    <hyperlink ref="T1984" r:id="rId8402"/>
    <hyperlink ref="T1985" r:id="rId8403"/>
    <hyperlink ref="T1986" r:id="rId8404"/>
    <hyperlink ref="T1987" r:id="rId8405"/>
    <hyperlink ref="T1988" r:id="rId8406"/>
    <hyperlink ref="T1989" r:id="rId8407"/>
    <hyperlink ref="T1990" r:id="rId8408"/>
    <hyperlink ref="T1991" r:id="rId8409"/>
    <hyperlink ref="T1992" r:id="rId8410"/>
    <hyperlink ref="T1993" r:id="rId8411"/>
    <hyperlink ref="T1994" r:id="rId8412"/>
    <hyperlink ref="T1995" r:id="rId8413"/>
    <hyperlink ref="T1996" r:id="rId8414"/>
    <hyperlink ref="T1997" r:id="rId8415"/>
    <hyperlink ref="T1998" r:id="rId8416"/>
    <hyperlink ref="T1999" r:id="rId8417"/>
    <hyperlink ref="T2000" r:id="rId8418"/>
    <hyperlink ref="T2001" r:id="rId8419"/>
    <hyperlink ref="T2002" r:id="rId8420"/>
    <hyperlink ref="T2003" r:id="rId8421"/>
    <hyperlink ref="T2004" r:id="rId8422"/>
    <hyperlink ref="T2005" r:id="rId8423"/>
    <hyperlink ref="T2006" r:id="rId8424"/>
    <hyperlink ref="T2007" r:id="rId8425"/>
    <hyperlink ref="T2008" r:id="rId8426"/>
    <hyperlink ref="T2009" r:id="rId8427"/>
    <hyperlink ref="T2010" r:id="rId8428"/>
    <hyperlink ref="T2011" r:id="rId8429"/>
    <hyperlink ref="T2012" r:id="rId8430"/>
    <hyperlink ref="T2013" r:id="rId8431"/>
    <hyperlink ref="T2014" r:id="rId8432"/>
    <hyperlink ref="T2015" r:id="rId8433"/>
    <hyperlink ref="T2016" r:id="rId8434"/>
    <hyperlink ref="T2017" r:id="rId8435"/>
    <hyperlink ref="K2019" r:id="rId8436"/>
    <hyperlink ref="K2020" r:id="rId8437"/>
    <hyperlink ref="K2021" r:id="rId8438"/>
    <hyperlink ref="K2022" r:id="rId8439"/>
    <hyperlink ref="K2023" r:id="rId8440"/>
    <hyperlink ref="K2024" r:id="rId8441"/>
    <hyperlink ref="K2025" r:id="rId8442"/>
    <hyperlink ref="K2026" r:id="rId8443"/>
    <hyperlink ref="K2027" r:id="rId8444"/>
    <hyperlink ref="K2028" r:id="rId8445"/>
    <hyperlink ref="K2029" r:id="rId8446"/>
    <hyperlink ref="K2030" r:id="rId8447"/>
    <hyperlink ref="K2031" r:id="rId8448"/>
    <hyperlink ref="K2032" r:id="rId8449"/>
    <hyperlink ref="K2033" r:id="rId8450"/>
    <hyperlink ref="K2034" r:id="rId8451"/>
    <hyperlink ref="K2035" r:id="rId8452"/>
    <hyperlink ref="K2036" r:id="rId8453"/>
    <hyperlink ref="K2037" r:id="rId8454"/>
    <hyperlink ref="K2038" r:id="rId8455"/>
    <hyperlink ref="K2039" r:id="rId8456"/>
    <hyperlink ref="K2040" r:id="rId8457"/>
    <hyperlink ref="K2041" r:id="rId8458"/>
    <hyperlink ref="K2042" r:id="rId8459"/>
    <hyperlink ref="K2043" r:id="rId8460"/>
    <hyperlink ref="K2044" r:id="rId8461"/>
    <hyperlink ref="K2045" r:id="rId8462"/>
    <hyperlink ref="K2046" r:id="rId8463"/>
    <hyperlink ref="K2047" r:id="rId8464"/>
    <hyperlink ref="K2048" r:id="rId8465"/>
    <hyperlink ref="K2049" r:id="rId8466"/>
    <hyperlink ref="K2050" r:id="rId8467"/>
    <hyperlink ref="K2051" r:id="rId8468"/>
    <hyperlink ref="K2052" r:id="rId8469"/>
    <hyperlink ref="K2053" r:id="rId8470"/>
    <hyperlink ref="R2019" r:id="rId8471"/>
    <hyperlink ref="R2020" r:id="rId8472"/>
    <hyperlink ref="R2021" r:id="rId8473"/>
    <hyperlink ref="R2022" r:id="rId8474"/>
    <hyperlink ref="R2023" r:id="rId8475"/>
    <hyperlink ref="R2024" r:id="rId8476"/>
    <hyperlink ref="R2025" r:id="rId8477"/>
    <hyperlink ref="R2026" r:id="rId8478"/>
    <hyperlink ref="R2027" r:id="rId8479"/>
    <hyperlink ref="R2028" r:id="rId8480"/>
    <hyperlink ref="R2029" r:id="rId8481"/>
    <hyperlink ref="R2030" r:id="rId8482"/>
    <hyperlink ref="R2031" r:id="rId8483"/>
    <hyperlink ref="R2032" r:id="rId8484"/>
    <hyperlink ref="R2033" r:id="rId8485"/>
    <hyperlink ref="R2034" r:id="rId8486"/>
    <hyperlink ref="R2035" r:id="rId8487"/>
    <hyperlink ref="R2036" r:id="rId8488"/>
    <hyperlink ref="R2037" r:id="rId8489"/>
    <hyperlink ref="R2038" r:id="rId8490"/>
    <hyperlink ref="R2039" r:id="rId8491"/>
    <hyperlink ref="R2040" r:id="rId8492"/>
    <hyperlink ref="R2041" r:id="rId8493"/>
    <hyperlink ref="R2042" r:id="rId8494"/>
    <hyperlink ref="R2043" r:id="rId8495"/>
    <hyperlink ref="R2044" r:id="rId8496"/>
    <hyperlink ref="R2045" r:id="rId8497"/>
    <hyperlink ref="R2046" r:id="rId8498"/>
    <hyperlink ref="R2047" r:id="rId8499"/>
    <hyperlink ref="R2048" r:id="rId8500"/>
    <hyperlink ref="R2049" r:id="rId8501"/>
    <hyperlink ref="R2050" r:id="rId8502"/>
    <hyperlink ref="R2051" r:id="rId8503"/>
    <hyperlink ref="R2052" r:id="rId8504"/>
    <hyperlink ref="R2053" r:id="rId8505"/>
    <hyperlink ref="S2019" r:id="rId8506"/>
    <hyperlink ref="S2020" r:id="rId8507"/>
    <hyperlink ref="S2021" r:id="rId8508"/>
    <hyperlink ref="S2022" r:id="rId8509"/>
    <hyperlink ref="S2023" r:id="rId8510"/>
    <hyperlink ref="S2024" r:id="rId8511"/>
    <hyperlink ref="S2025" r:id="rId8512"/>
    <hyperlink ref="S2026" r:id="rId8513"/>
    <hyperlink ref="S2027" r:id="rId8514"/>
    <hyperlink ref="S2028" r:id="rId8515"/>
    <hyperlink ref="S2029" r:id="rId8516"/>
    <hyperlink ref="S2030" r:id="rId8517"/>
    <hyperlink ref="S2031" r:id="rId8518"/>
    <hyperlink ref="S2032" r:id="rId8519"/>
    <hyperlink ref="S2033" r:id="rId8520"/>
    <hyperlink ref="S2034" r:id="rId8521"/>
    <hyperlink ref="S2035" r:id="rId8522"/>
    <hyperlink ref="S2036" r:id="rId8523"/>
    <hyperlink ref="S2037" r:id="rId8524"/>
    <hyperlink ref="S2038" r:id="rId8525"/>
    <hyperlink ref="S2039" r:id="rId8526"/>
    <hyperlink ref="S2040" r:id="rId8527"/>
    <hyperlink ref="S2041" r:id="rId8528"/>
    <hyperlink ref="S2042" r:id="rId8529"/>
    <hyperlink ref="S2043" r:id="rId8530"/>
    <hyperlink ref="S2044" r:id="rId8531"/>
    <hyperlink ref="S2045" r:id="rId8532"/>
    <hyperlink ref="S2046" r:id="rId8533"/>
    <hyperlink ref="S2047" r:id="rId8534"/>
    <hyperlink ref="S2048" r:id="rId8535"/>
    <hyperlink ref="S2049" r:id="rId8536"/>
    <hyperlink ref="S2050" r:id="rId8537"/>
    <hyperlink ref="S2051" r:id="rId8538"/>
    <hyperlink ref="S2052" r:id="rId8539"/>
    <hyperlink ref="S2053" r:id="rId8540"/>
    <hyperlink ref="T2019" r:id="rId8541"/>
    <hyperlink ref="T2020" r:id="rId8542"/>
    <hyperlink ref="T2021" r:id="rId8543"/>
    <hyperlink ref="T2022" r:id="rId8544"/>
    <hyperlink ref="T2023" r:id="rId8545"/>
    <hyperlink ref="T2024" r:id="rId8546"/>
    <hyperlink ref="T2025" r:id="rId8547"/>
    <hyperlink ref="T2026" r:id="rId8548"/>
    <hyperlink ref="T2027" r:id="rId8549"/>
    <hyperlink ref="T2028" r:id="rId8550"/>
    <hyperlink ref="T2029" r:id="rId8551"/>
    <hyperlink ref="T2030" r:id="rId8552"/>
    <hyperlink ref="T2031" r:id="rId8553"/>
    <hyperlink ref="T2032" r:id="rId8554"/>
    <hyperlink ref="T2033" r:id="rId8555"/>
    <hyperlink ref="T2034" r:id="rId8556"/>
    <hyperlink ref="T2035" r:id="rId8557"/>
    <hyperlink ref="T2036" r:id="rId8558"/>
    <hyperlink ref="T2037" r:id="rId8559"/>
    <hyperlink ref="T2038" r:id="rId8560"/>
    <hyperlink ref="T2039" r:id="rId8561"/>
    <hyperlink ref="T2040" r:id="rId8562"/>
    <hyperlink ref="T2041" r:id="rId8563"/>
    <hyperlink ref="T2042" r:id="rId8564"/>
    <hyperlink ref="T2043" r:id="rId8565"/>
    <hyperlink ref="T2044" r:id="rId8566"/>
    <hyperlink ref="T2045" r:id="rId8567"/>
    <hyperlink ref="T2046" r:id="rId8568"/>
    <hyperlink ref="T2047" r:id="rId8569"/>
    <hyperlink ref="T2048" r:id="rId8570"/>
    <hyperlink ref="T2049" r:id="rId8571"/>
    <hyperlink ref="T2050" r:id="rId8572"/>
    <hyperlink ref="T2051" r:id="rId8573"/>
    <hyperlink ref="T2052" r:id="rId8574"/>
    <hyperlink ref="T2053" r:id="rId8575"/>
    <hyperlink ref="K2055" r:id="rId8576"/>
    <hyperlink ref="K2056" r:id="rId8577"/>
    <hyperlink ref="K2057" r:id="rId8578"/>
    <hyperlink ref="K2058" r:id="rId8579"/>
    <hyperlink ref="K2059" r:id="rId8580"/>
    <hyperlink ref="K2060" r:id="rId8581"/>
    <hyperlink ref="K2061" r:id="rId8582"/>
    <hyperlink ref="K2062" r:id="rId8583"/>
    <hyperlink ref="K2063" r:id="rId8584"/>
    <hyperlink ref="K2064" r:id="rId8585"/>
    <hyperlink ref="K2065" r:id="rId8586"/>
    <hyperlink ref="K2066" r:id="rId8587"/>
    <hyperlink ref="K2067" r:id="rId8588"/>
    <hyperlink ref="K2068" r:id="rId8589"/>
    <hyperlink ref="K2069" r:id="rId8590"/>
    <hyperlink ref="K2070" r:id="rId8591"/>
    <hyperlink ref="K2071" r:id="rId8592"/>
    <hyperlink ref="K2072" r:id="rId8593"/>
    <hyperlink ref="K2073" r:id="rId8594"/>
    <hyperlink ref="K2074" r:id="rId8595"/>
    <hyperlink ref="K2075" r:id="rId8596"/>
    <hyperlink ref="K2076" r:id="rId8597"/>
    <hyperlink ref="K2077" r:id="rId8598"/>
    <hyperlink ref="K2078" r:id="rId8599"/>
    <hyperlink ref="K2079" r:id="rId8600"/>
    <hyperlink ref="K2080" r:id="rId8601"/>
    <hyperlink ref="K2081" r:id="rId8602"/>
    <hyperlink ref="K2082" r:id="rId8603"/>
    <hyperlink ref="K2083" r:id="rId8604"/>
    <hyperlink ref="K2084" r:id="rId8605"/>
    <hyperlink ref="K2085" r:id="rId8606"/>
    <hyperlink ref="K2086" r:id="rId8607"/>
    <hyperlink ref="K2087" r:id="rId8608"/>
    <hyperlink ref="K2088" r:id="rId8609"/>
    <hyperlink ref="K2089" r:id="rId8610"/>
    <hyperlink ref="R2055" r:id="rId8611"/>
    <hyperlink ref="R2056" r:id="rId8612"/>
    <hyperlink ref="R2057" r:id="rId8613"/>
    <hyperlink ref="R2058" r:id="rId8614"/>
    <hyperlink ref="R2059" r:id="rId8615"/>
    <hyperlink ref="R2060" r:id="rId8616"/>
    <hyperlink ref="R2061" r:id="rId8617"/>
    <hyperlink ref="R2062" r:id="rId8618"/>
    <hyperlink ref="R2063" r:id="rId8619"/>
    <hyperlink ref="R2064" r:id="rId8620"/>
    <hyperlink ref="R2065" r:id="rId8621"/>
    <hyperlink ref="R2066" r:id="rId8622"/>
    <hyperlink ref="R2067" r:id="rId8623"/>
    <hyperlink ref="R2068" r:id="rId8624"/>
    <hyperlink ref="R2069" r:id="rId8625"/>
    <hyperlink ref="R2070" r:id="rId8626"/>
    <hyperlink ref="R2071" r:id="rId8627"/>
    <hyperlink ref="R2072" r:id="rId8628"/>
    <hyperlink ref="R2073" r:id="rId8629"/>
    <hyperlink ref="R2074" r:id="rId8630"/>
    <hyperlink ref="R2075" r:id="rId8631"/>
    <hyperlink ref="R2076" r:id="rId8632"/>
    <hyperlink ref="R2077" r:id="rId8633"/>
    <hyperlink ref="R2078" r:id="rId8634"/>
    <hyperlink ref="R2079" r:id="rId8635"/>
    <hyperlink ref="R2080" r:id="rId8636"/>
    <hyperlink ref="R2081" r:id="rId8637"/>
    <hyperlink ref="R2082" r:id="rId8638"/>
    <hyperlink ref="R2083" r:id="rId8639"/>
    <hyperlink ref="R2084" r:id="rId8640"/>
    <hyperlink ref="R2085" r:id="rId8641"/>
    <hyperlink ref="R2086" r:id="rId8642"/>
    <hyperlink ref="R2087" r:id="rId8643"/>
    <hyperlink ref="R2088" r:id="rId8644"/>
    <hyperlink ref="R2089" r:id="rId8645"/>
    <hyperlink ref="S2055" r:id="rId8646"/>
    <hyperlink ref="S2056" r:id="rId8647"/>
    <hyperlink ref="S2057" r:id="rId8648"/>
    <hyperlink ref="S2058" r:id="rId8649"/>
    <hyperlink ref="S2059" r:id="rId8650"/>
    <hyperlink ref="S2060" r:id="rId8651"/>
    <hyperlink ref="S2061" r:id="rId8652"/>
    <hyperlink ref="S2062" r:id="rId8653"/>
    <hyperlink ref="S2063" r:id="rId8654"/>
    <hyperlink ref="S2064" r:id="rId8655"/>
    <hyperlink ref="S2065" r:id="rId8656"/>
    <hyperlink ref="S2066" r:id="rId8657"/>
    <hyperlink ref="S2067" r:id="rId8658"/>
    <hyperlink ref="S2068" r:id="rId8659"/>
    <hyperlink ref="S2069" r:id="rId8660"/>
    <hyperlink ref="S2070" r:id="rId8661"/>
    <hyperlink ref="S2071" r:id="rId8662"/>
    <hyperlink ref="S2072" r:id="rId8663"/>
    <hyperlink ref="S2073" r:id="rId8664"/>
    <hyperlink ref="S2074" r:id="rId8665"/>
    <hyperlink ref="S2075" r:id="rId8666"/>
    <hyperlink ref="S2076" r:id="rId8667"/>
    <hyperlink ref="S2077" r:id="rId8668"/>
    <hyperlink ref="S2078" r:id="rId8669"/>
    <hyperlink ref="S2079" r:id="rId8670"/>
    <hyperlink ref="S2080" r:id="rId8671"/>
    <hyperlink ref="S2081" r:id="rId8672"/>
    <hyperlink ref="S2082" r:id="rId8673"/>
    <hyperlink ref="S2083" r:id="rId8674"/>
    <hyperlink ref="S2084" r:id="rId8675"/>
    <hyperlink ref="S2085" r:id="rId8676"/>
    <hyperlink ref="S2086" r:id="rId8677"/>
    <hyperlink ref="S2087" r:id="rId8678"/>
    <hyperlink ref="S2088" r:id="rId8679"/>
    <hyperlink ref="S2089" r:id="rId8680"/>
    <hyperlink ref="T2055" r:id="rId8681"/>
    <hyperlink ref="T2056" r:id="rId8682"/>
    <hyperlink ref="T2057" r:id="rId8683"/>
    <hyperlink ref="T2058" r:id="rId8684"/>
    <hyperlink ref="T2059" r:id="rId8685"/>
    <hyperlink ref="T2060" r:id="rId8686"/>
    <hyperlink ref="T2061" r:id="rId8687"/>
    <hyperlink ref="T2062" r:id="rId8688"/>
    <hyperlink ref="T2063" r:id="rId8689"/>
    <hyperlink ref="T2064" r:id="rId8690"/>
    <hyperlink ref="T2065" r:id="rId8691"/>
    <hyperlink ref="T2066" r:id="rId8692"/>
    <hyperlink ref="T2067" r:id="rId8693"/>
    <hyperlink ref="T2068" r:id="rId8694"/>
    <hyperlink ref="T2069" r:id="rId8695"/>
    <hyperlink ref="T2070" r:id="rId8696"/>
    <hyperlink ref="T2071" r:id="rId8697"/>
    <hyperlink ref="T2072" r:id="rId8698"/>
    <hyperlink ref="T2073" r:id="rId8699"/>
    <hyperlink ref="T2074" r:id="rId8700"/>
    <hyperlink ref="T2075" r:id="rId8701"/>
    <hyperlink ref="T2076" r:id="rId8702"/>
    <hyperlink ref="T2077" r:id="rId8703"/>
    <hyperlink ref="T2078" r:id="rId8704"/>
    <hyperlink ref="T2079" r:id="rId8705"/>
    <hyperlink ref="T2080" r:id="rId8706"/>
    <hyperlink ref="T2081" r:id="rId8707"/>
    <hyperlink ref="T2082" r:id="rId8708"/>
    <hyperlink ref="T2083" r:id="rId8709"/>
    <hyperlink ref="T2084" r:id="rId8710"/>
    <hyperlink ref="T2085" r:id="rId8711"/>
    <hyperlink ref="T2086" r:id="rId8712"/>
    <hyperlink ref="T2087" r:id="rId8713"/>
    <hyperlink ref="T2088" r:id="rId8714"/>
    <hyperlink ref="T2089" r:id="rId8715"/>
    <hyperlink ref="K2091" r:id="rId8716"/>
    <hyperlink ref="K2092" r:id="rId8717"/>
    <hyperlink ref="K2093" r:id="rId8718"/>
    <hyperlink ref="K2094" r:id="rId8719"/>
    <hyperlink ref="K2095" r:id="rId8720"/>
    <hyperlink ref="K2096" r:id="rId8721"/>
    <hyperlink ref="K2097" r:id="rId8722"/>
    <hyperlink ref="K2098" r:id="rId8723"/>
    <hyperlink ref="K2099" r:id="rId8724"/>
    <hyperlink ref="K2100" r:id="rId8725"/>
    <hyperlink ref="K2101" r:id="rId8726"/>
    <hyperlink ref="K2102" r:id="rId8727"/>
    <hyperlink ref="K2103" r:id="rId8728"/>
    <hyperlink ref="K2104" r:id="rId8729"/>
    <hyperlink ref="K2105" r:id="rId8730"/>
    <hyperlink ref="K2106" r:id="rId8731"/>
    <hyperlink ref="K2107" r:id="rId8732"/>
    <hyperlink ref="K2108" r:id="rId8733"/>
    <hyperlink ref="K2109" r:id="rId8734"/>
    <hyperlink ref="K2110" r:id="rId8735"/>
    <hyperlink ref="K2111" r:id="rId8736"/>
    <hyperlink ref="K2112" r:id="rId8737"/>
    <hyperlink ref="K2113" r:id="rId8738"/>
    <hyperlink ref="K2114" r:id="rId8739"/>
    <hyperlink ref="K2115" r:id="rId8740"/>
    <hyperlink ref="K2116" r:id="rId8741"/>
    <hyperlink ref="K2117" r:id="rId8742"/>
    <hyperlink ref="K2118" r:id="rId8743"/>
    <hyperlink ref="K2119" r:id="rId8744"/>
    <hyperlink ref="K2120" r:id="rId8745"/>
    <hyperlink ref="K2121" r:id="rId8746"/>
    <hyperlink ref="K2122" r:id="rId8747"/>
    <hyperlink ref="K2123" r:id="rId8748"/>
    <hyperlink ref="K2124" r:id="rId8749"/>
    <hyperlink ref="K2125" r:id="rId8750"/>
    <hyperlink ref="R2091" r:id="rId8751"/>
    <hyperlink ref="R2092" r:id="rId8752"/>
    <hyperlink ref="R2093" r:id="rId8753"/>
    <hyperlink ref="R2094" r:id="rId8754"/>
    <hyperlink ref="R2095" r:id="rId8755"/>
    <hyperlink ref="R2096" r:id="rId8756"/>
    <hyperlink ref="R2097" r:id="rId8757"/>
    <hyperlink ref="R2098" r:id="rId8758"/>
    <hyperlink ref="R2099" r:id="rId8759"/>
    <hyperlink ref="R2100" r:id="rId8760"/>
    <hyperlink ref="R2101" r:id="rId8761"/>
    <hyperlink ref="R2102" r:id="rId8762"/>
    <hyperlink ref="R2103" r:id="rId8763"/>
    <hyperlink ref="R2104" r:id="rId8764"/>
    <hyperlink ref="R2105" r:id="rId8765"/>
    <hyperlink ref="R2106" r:id="rId8766"/>
    <hyperlink ref="R2107" r:id="rId8767"/>
    <hyperlink ref="R2108" r:id="rId8768"/>
    <hyperlink ref="R2109" r:id="rId8769"/>
    <hyperlink ref="R2110" r:id="rId8770"/>
    <hyperlink ref="R2111" r:id="rId8771"/>
    <hyperlink ref="R2112" r:id="rId8772"/>
    <hyperlink ref="R2113" r:id="rId8773"/>
    <hyperlink ref="R2114" r:id="rId8774"/>
    <hyperlink ref="R2115" r:id="rId8775"/>
    <hyperlink ref="R2116" r:id="rId8776"/>
    <hyperlink ref="R2117" r:id="rId8777"/>
    <hyperlink ref="R2118" r:id="rId8778"/>
    <hyperlink ref="R2119" r:id="rId8779"/>
    <hyperlink ref="R2120" r:id="rId8780"/>
    <hyperlink ref="R2121" r:id="rId8781"/>
    <hyperlink ref="R2122" r:id="rId8782"/>
    <hyperlink ref="R2123" r:id="rId8783"/>
    <hyperlink ref="R2124" r:id="rId8784"/>
    <hyperlink ref="R2125" r:id="rId8785"/>
    <hyperlink ref="S2091" r:id="rId8786"/>
    <hyperlink ref="S2092" r:id="rId8787"/>
    <hyperlink ref="S2093" r:id="rId8788"/>
    <hyperlink ref="S2094" r:id="rId8789"/>
    <hyperlink ref="S2095" r:id="rId8790"/>
    <hyperlink ref="S2096" r:id="rId8791"/>
    <hyperlink ref="S2097" r:id="rId8792"/>
    <hyperlink ref="S2098" r:id="rId8793"/>
    <hyperlink ref="S2099" r:id="rId8794"/>
    <hyperlink ref="S2100" r:id="rId8795"/>
    <hyperlink ref="S2101" r:id="rId8796"/>
    <hyperlink ref="S2102" r:id="rId8797"/>
    <hyperlink ref="S2103" r:id="rId8798"/>
    <hyperlink ref="S2104" r:id="rId8799"/>
    <hyperlink ref="S2105" r:id="rId8800"/>
    <hyperlink ref="S2106" r:id="rId8801"/>
    <hyperlink ref="S2107" r:id="rId8802"/>
    <hyperlink ref="S2108" r:id="rId8803"/>
    <hyperlink ref="S2109" r:id="rId8804"/>
    <hyperlink ref="S2110" r:id="rId8805"/>
    <hyperlink ref="S2111" r:id="rId8806"/>
    <hyperlink ref="S2112" r:id="rId8807"/>
    <hyperlink ref="S2113" r:id="rId8808"/>
    <hyperlink ref="S2114" r:id="rId8809"/>
    <hyperlink ref="S2115" r:id="rId8810"/>
    <hyperlink ref="S2116" r:id="rId8811"/>
    <hyperlink ref="S2117" r:id="rId8812"/>
    <hyperlink ref="S2118" r:id="rId8813"/>
    <hyperlink ref="S2119" r:id="rId8814"/>
    <hyperlink ref="S2120" r:id="rId8815"/>
    <hyperlink ref="S2121" r:id="rId8816"/>
    <hyperlink ref="S2122" r:id="rId8817"/>
    <hyperlink ref="S2123" r:id="rId8818"/>
    <hyperlink ref="S2124" r:id="rId8819"/>
    <hyperlink ref="S2125" r:id="rId8820"/>
    <hyperlink ref="T2091" r:id="rId8821"/>
    <hyperlink ref="T2092" r:id="rId8822"/>
    <hyperlink ref="T2093" r:id="rId8823"/>
    <hyperlink ref="T2094" r:id="rId8824"/>
    <hyperlink ref="T2095" r:id="rId8825"/>
    <hyperlink ref="T2096" r:id="rId8826"/>
    <hyperlink ref="T2097" r:id="rId8827"/>
    <hyperlink ref="T2098" r:id="rId8828"/>
    <hyperlink ref="T2099" r:id="rId8829"/>
    <hyperlink ref="T2100" r:id="rId8830"/>
    <hyperlink ref="T2101" r:id="rId8831"/>
    <hyperlink ref="T2102" r:id="rId8832"/>
    <hyperlink ref="T2103" r:id="rId8833"/>
    <hyperlink ref="T2104" r:id="rId8834"/>
    <hyperlink ref="T2105" r:id="rId8835"/>
    <hyperlink ref="T2106" r:id="rId8836"/>
    <hyperlink ref="T2107" r:id="rId8837"/>
    <hyperlink ref="T2108" r:id="rId8838"/>
    <hyperlink ref="T2109" r:id="rId8839"/>
    <hyperlink ref="T2110" r:id="rId8840"/>
    <hyperlink ref="T2111" r:id="rId8841"/>
    <hyperlink ref="T2112" r:id="rId8842"/>
    <hyperlink ref="T2113" r:id="rId8843"/>
    <hyperlink ref="T2114" r:id="rId8844"/>
    <hyperlink ref="T2115" r:id="rId8845"/>
    <hyperlink ref="T2116" r:id="rId8846"/>
    <hyperlink ref="T2117" r:id="rId8847"/>
    <hyperlink ref="T2118" r:id="rId8848"/>
    <hyperlink ref="T2119" r:id="rId8849"/>
    <hyperlink ref="T2120" r:id="rId8850"/>
    <hyperlink ref="T2121" r:id="rId8851"/>
    <hyperlink ref="T2122" r:id="rId8852"/>
    <hyperlink ref="T2123" r:id="rId8853"/>
    <hyperlink ref="T2124" r:id="rId8854"/>
    <hyperlink ref="T2125" r:id="rId8855"/>
    <hyperlink ref="K2127" r:id="rId8856"/>
    <hyperlink ref="K2128" r:id="rId8857"/>
    <hyperlink ref="K2129" r:id="rId8858"/>
    <hyperlink ref="K2130" r:id="rId8859"/>
    <hyperlink ref="K2131" r:id="rId8860"/>
    <hyperlink ref="K2132" r:id="rId8861"/>
    <hyperlink ref="K2133" r:id="rId8862"/>
    <hyperlink ref="K2134" r:id="rId8863"/>
    <hyperlink ref="K2135" r:id="rId8864"/>
    <hyperlink ref="K2136" r:id="rId8865"/>
    <hyperlink ref="K2137" r:id="rId8866"/>
    <hyperlink ref="K2138" r:id="rId8867"/>
    <hyperlink ref="K2139" r:id="rId8868"/>
    <hyperlink ref="K2140" r:id="rId8869"/>
    <hyperlink ref="K2141" r:id="rId8870"/>
    <hyperlink ref="K2142" r:id="rId8871"/>
    <hyperlink ref="K2143" r:id="rId8872"/>
    <hyperlink ref="K2144" r:id="rId8873"/>
    <hyperlink ref="K2145" r:id="rId8874"/>
    <hyperlink ref="K2146" r:id="rId8875"/>
    <hyperlink ref="K2147" r:id="rId8876"/>
    <hyperlink ref="K2148" r:id="rId8877"/>
    <hyperlink ref="K2149" r:id="rId8878"/>
    <hyperlink ref="K2150" r:id="rId8879"/>
    <hyperlink ref="K2151" r:id="rId8880"/>
    <hyperlink ref="K2152" r:id="rId8881"/>
    <hyperlink ref="K2153" r:id="rId8882"/>
    <hyperlink ref="K2154" r:id="rId8883"/>
    <hyperlink ref="K2155" r:id="rId8884"/>
    <hyperlink ref="K2156" r:id="rId8885"/>
    <hyperlink ref="K2157" r:id="rId8886"/>
    <hyperlink ref="K2158" r:id="rId8887"/>
    <hyperlink ref="K2159" r:id="rId8888"/>
    <hyperlink ref="K2160" r:id="rId8889"/>
    <hyperlink ref="K2161" r:id="rId8890"/>
    <hyperlink ref="R2127" r:id="rId8891"/>
    <hyperlink ref="R2128" r:id="rId8892"/>
    <hyperlink ref="R2129" r:id="rId8893"/>
    <hyperlink ref="R2130" r:id="rId8894"/>
    <hyperlink ref="R2131" r:id="rId8895"/>
    <hyperlink ref="R2132" r:id="rId8896"/>
    <hyperlink ref="R2133" r:id="rId8897"/>
    <hyperlink ref="R2134" r:id="rId8898"/>
    <hyperlink ref="R2135" r:id="rId8899"/>
    <hyperlink ref="R2136" r:id="rId8900"/>
    <hyperlink ref="R2137" r:id="rId8901"/>
    <hyperlink ref="R2138" r:id="rId8902"/>
    <hyperlink ref="R2139" r:id="rId8903"/>
    <hyperlink ref="R2140" r:id="rId8904"/>
    <hyperlink ref="R2141" r:id="rId8905"/>
    <hyperlink ref="R2142" r:id="rId8906"/>
    <hyperlink ref="R2143" r:id="rId8907"/>
    <hyperlink ref="R2144" r:id="rId8908"/>
    <hyperlink ref="R2145" r:id="rId8909"/>
    <hyperlink ref="R2146" r:id="rId8910"/>
    <hyperlink ref="R2147" r:id="rId8911"/>
    <hyperlink ref="R2148" r:id="rId8912"/>
    <hyperlink ref="R2149" r:id="rId8913"/>
    <hyperlink ref="R2150" r:id="rId8914"/>
    <hyperlink ref="R2151" r:id="rId8915"/>
    <hyperlink ref="R2152" r:id="rId8916"/>
    <hyperlink ref="R2153" r:id="rId8917"/>
    <hyperlink ref="R2154" r:id="rId8918"/>
    <hyperlink ref="R2155" r:id="rId8919"/>
    <hyperlink ref="R2156" r:id="rId8920"/>
    <hyperlink ref="R2157" r:id="rId8921"/>
    <hyperlink ref="R2158" r:id="rId8922"/>
    <hyperlink ref="R2159" r:id="rId8923"/>
    <hyperlink ref="R2160" r:id="rId8924"/>
    <hyperlink ref="R2161" r:id="rId8925"/>
    <hyperlink ref="S2127" r:id="rId8926"/>
    <hyperlink ref="S2128" r:id="rId8927"/>
    <hyperlink ref="S2129" r:id="rId8928"/>
    <hyperlink ref="S2130" r:id="rId8929"/>
    <hyperlink ref="S2131" r:id="rId8930"/>
    <hyperlink ref="S2132" r:id="rId8931"/>
    <hyperlink ref="S2133" r:id="rId8932"/>
    <hyperlink ref="S2134" r:id="rId8933"/>
    <hyperlink ref="S2135" r:id="rId8934"/>
    <hyperlink ref="S2136" r:id="rId8935"/>
    <hyperlink ref="S2137" r:id="rId8936"/>
    <hyperlink ref="S2138" r:id="rId8937"/>
    <hyperlink ref="S2139" r:id="rId8938"/>
    <hyperlink ref="S2140" r:id="rId8939"/>
    <hyperlink ref="S2141" r:id="rId8940"/>
    <hyperlink ref="S2142" r:id="rId8941"/>
    <hyperlink ref="S2143" r:id="rId8942"/>
    <hyperlink ref="S2144" r:id="rId8943"/>
    <hyperlink ref="S2145" r:id="rId8944"/>
    <hyperlink ref="S2146" r:id="rId8945"/>
    <hyperlink ref="S2147" r:id="rId8946"/>
    <hyperlink ref="S2148" r:id="rId8947"/>
    <hyperlink ref="S2149" r:id="rId8948"/>
    <hyperlink ref="S2150" r:id="rId8949"/>
    <hyperlink ref="S2151" r:id="rId8950"/>
    <hyperlink ref="S2152" r:id="rId8951"/>
    <hyperlink ref="S2153" r:id="rId8952"/>
    <hyperlink ref="S2154" r:id="rId8953"/>
    <hyperlink ref="S2155" r:id="rId8954"/>
    <hyperlink ref="S2156" r:id="rId8955"/>
    <hyperlink ref="S2157" r:id="rId8956"/>
    <hyperlink ref="S2158" r:id="rId8957"/>
    <hyperlink ref="S2159" r:id="rId8958"/>
    <hyperlink ref="S2160" r:id="rId8959"/>
    <hyperlink ref="S2161" r:id="rId8960"/>
    <hyperlink ref="T2127" r:id="rId8961"/>
    <hyperlink ref="T2128" r:id="rId8962"/>
    <hyperlink ref="T2129" r:id="rId8963"/>
    <hyperlink ref="T2130" r:id="rId8964"/>
    <hyperlink ref="T2131" r:id="rId8965"/>
    <hyperlink ref="T2132" r:id="rId8966"/>
    <hyperlink ref="T2133" r:id="rId8967"/>
    <hyperlink ref="T2134" r:id="rId8968"/>
    <hyperlink ref="T2135" r:id="rId8969"/>
    <hyperlink ref="T2136" r:id="rId8970"/>
    <hyperlink ref="T2137" r:id="rId8971"/>
    <hyperlink ref="T2138" r:id="rId8972"/>
    <hyperlink ref="T2139" r:id="rId8973"/>
    <hyperlink ref="T2140" r:id="rId8974"/>
    <hyperlink ref="T2141" r:id="rId8975"/>
    <hyperlink ref="T2142" r:id="rId8976"/>
    <hyperlink ref="T2143" r:id="rId8977"/>
    <hyperlink ref="T2144" r:id="rId8978"/>
    <hyperlink ref="T2145" r:id="rId8979"/>
    <hyperlink ref="T2146" r:id="rId8980"/>
    <hyperlink ref="T2147" r:id="rId8981"/>
    <hyperlink ref="T2148" r:id="rId8982"/>
    <hyperlink ref="T2149" r:id="rId8983"/>
    <hyperlink ref="T2150" r:id="rId8984"/>
    <hyperlink ref="T2151" r:id="rId8985"/>
    <hyperlink ref="T2152" r:id="rId8986"/>
    <hyperlink ref="T2153" r:id="rId8987"/>
    <hyperlink ref="T2154" r:id="rId8988"/>
    <hyperlink ref="T2155" r:id="rId8989"/>
    <hyperlink ref="T2156" r:id="rId8990"/>
    <hyperlink ref="T2157" r:id="rId8991"/>
    <hyperlink ref="T2158" r:id="rId8992"/>
    <hyperlink ref="T2159" r:id="rId8993"/>
    <hyperlink ref="T2160" r:id="rId8994"/>
    <hyperlink ref="T2161" r:id="rId8995"/>
    <hyperlink ref="K2163" r:id="rId8996"/>
    <hyperlink ref="K2164" r:id="rId8997"/>
    <hyperlink ref="K2165" r:id="rId8998"/>
    <hyperlink ref="K2166" r:id="rId8999"/>
    <hyperlink ref="K2167" r:id="rId9000"/>
    <hyperlink ref="K2168" r:id="rId9001"/>
    <hyperlink ref="K2169" r:id="rId9002"/>
    <hyperlink ref="K2170" r:id="rId9003"/>
    <hyperlink ref="K2171" r:id="rId9004"/>
    <hyperlink ref="K2172" r:id="rId9005"/>
    <hyperlink ref="K2173" r:id="rId9006"/>
    <hyperlink ref="K2174" r:id="rId9007"/>
    <hyperlink ref="K2175" r:id="rId9008"/>
    <hyperlink ref="K2176" r:id="rId9009"/>
    <hyperlink ref="K2177" r:id="rId9010"/>
    <hyperlink ref="K2178" r:id="rId9011"/>
    <hyperlink ref="K2179" r:id="rId9012"/>
    <hyperlink ref="K2180" r:id="rId9013"/>
    <hyperlink ref="K2181" r:id="rId9014"/>
    <hyperlink ref="K2182" r:id="rId9015"/>
    <hyperlink ref="K2183" r:id="rId9016"/>
    <hyperlink ref="K2184" r:id="rId9017"/>
    <hyperlink ref="K2185" r:id="rId9018"/>
    <hyperlink ref="K2186" r:id="rId9019"/>
    <hyperlink ref="K2187" r:id="rId9020"/>
    <hyperlink ref="K2188" r:id="rId9021"/>
    <hyperlink ref="K2189" r:id="rId9022"/>
    <hyperlink ref="K2190" r:id="rId9023"/>
    <hyperlink ref="K2191" r:id="rId9024"/>
    <hyperlink ref="K2192" r:id="rId9025"/>
    <hyperlink ref="K2193" r:id="rId9026"/>
    <hyperlink ref="K2194" r:id="rId9027"/>
    <hyperlink ref="K2195" r:id="rId9028"/>
    <hyperlink ref="K2196" r:id="rId9029"/>
    <hyperlink ref="K2197" r:id="rId9030"/>
    <hyperlink ref="R2163" r:id="rId9031"/>
    <hyperlink ref="R2164" r:id="rId9032"/>
    <hyperlink ref="R2165" r:id="rId9033"/>
    <hyperlink ref="R2166" r:id="rId9034"/>
    <hyperlink ref="R2167" r:id="rId9035"/>
    <hyperlink ref="R2168" r:id="rId9036"/>
    <hyperlink ref="R2169" r:id="rId9037"/>
    <hyperlink ref="R2170" r:id="rId9038"/>
    <hyperlink ref="R2171" r:id="rId9039"/>
    <hyperlink ref="R2172" r:id="rId9040"/>
    <hyperlink ref="R2173" r:id="rId9041"/>
    <hyperlink ref="R2174" r:id="rId9042"/>
    <hyperlink ref="R2175" r:id="rId9043"/>
    <hyperlink ref="R2176" r:id="rId9044"/>
    <hyperlink ref="R2177" r:id="rId9045"/>
    <hyperlink ref="R2178" r:id="rId9046"/>
    <hyperlink ref="R2179" r:id="rId9047"/>
    <hyperlink ref="R2180" r:id="rId9048"/>
    <hyperlink ref="R2181" r:id="rId9049"/>
    <hyperlink ref="R2182" r:id="rId9050"/>
    <hyperlink ref="R2183" r:id="rId9051"/>
    <hyperlink ref="R2184" r:id="rId9052"/>
    <hyperlink ref="R2185" r:id="rId9053"/>
    <hyperlink ref="R2186" r:id="rId9054"/>
    <hyperlink ref="R2187" r:id="rId9055"/>
    <hyperlink ref="R2188" r:id="rId9056"/>
    <hyperlink ref="R2189" r:id="rId9057"/>
    <hyperlink ref="R2190" r:id="rId9058"/>
    <hyperlink ref="R2191" r:id="rId9059"/>
    <hyperlink ref="R2192" r:id="rId9060"/>
    <hyperlink ref="R2193" r:id="rId9061"/>
    <hyperlink ref="R2194" r:id="rId9062"/>
    <hyperlink ref="R2195" r:id="rId9063"/>
    <hyperlink ref="R2196" r:id="rId9064"/>
    <hyperlink ref="R2197" r:id="rId9065"/>
    <hyperlink ref="S2163" r:id="rId9066"/>
    <hyperlink ref="S2164" r:id="rId9067"/>
    <hyperlink ref="S2165" r:id="rId9068"/>
    <hyperlink ref="S2166" r:id="rId9069"/>
    <hyperlink ref="S2167" r:id="rId9070"/>
    <hyperlink ref="S2168" r:id="rId9071"/>
    <hyperlink ref="S2169" r:id="rId9072"/>
    <hyperlink ref="S2170" r:id="rId9073"/>
    <hyperlink ref="S2171" r:id="rId9074"/>
    <hyperlink ref="S2172" r:id="rId9075"/>
    <hyperlink ref="S2173" r:id="rId9076"/>
    <hyperlink ref="S2174" r:id="rId9077"/>
    <hyperlink ref="S2175" r:id="rId9078"/>
    <hyperlink ref="S2176" r:id="rId9079"/>
    <hyperlink ref="S2177" r:id="rId9080"/>
    <hyperlink ref="S2178" r:id="rId9081"/>
    <hyperlink ref="S2179" r:id="rId9082"/>
    <hyperlink ref="S2180" r:id="rId9083"/>
    <hyperlink ref="S2181" r:id="rId9084"/>
    <hyperlink ref="S2182" r:id="rId9085"/>
    <hyperlink ref="S2183" r:id="rId9086"/>
    <hyperlink ref="S2184" r:id="rId9087"/>
    <hyperlink ref="S2185" r:id="rId9088"/>
    <hyperlink ref="S2186" r:id="rId9089"/>
    <hyperlink ref="S2187" r:id="rId9090"/>
    <hyperlink ref="S2188" r:id="rId9091"/>
    <hyperlink ref="S2189" r:id="rId9092"/>
    <hyperlink ref="S2190" r:id="rId9093"/>
    <hyperlink ref="S2191" r:id="rId9094"/>
    <hyperlink ref="S2192" r:id="rId9095"/>
    <hyperlink ref="S2193" r:id="rId9096"/>
    <hyperlink ref="S2194" r:id="rId9097"/>
    <hyperlink ref="S2195" r:id="rId9098"/>
    <hyperlink ref="S2196" r:id="rId9099"/>
    <hyperlink ref="S2197" r:id="rId9100"/>
    <hyperlink ref="T2163" r:id="rId9101"/>
    <hyperlink ref="T2164" r:id="rId9102"/>
    <hyperlink ref="T2165" r:id="rId9103"/>
    <hyperlink ref="T2166" r:id="rId9104"/>
    <hyperlink ref="T2167" r:id="rId9105"/>
    <hyperlink ref="T2168" r:id="rId9106"/>
    <hyperlink ref="T2169" r:id="rId9107"/>
    <hyperlink ref="T2170" r:id="rId9108"/>
    <hyperlink ref="T2171" r:id="rId9109"/>
    <hyperlink ref="T2172" r:id="rId9110"/>
    <hyperlink ref="T2173" r:id="rId9111"/>
    <hyperlink ref="T2174" r:id="rId9112"/>
    <hyperlink ref="T2175" r:id="rId9113"/>
    <hyperlink ref="T2176" r:id="rId9114"/>
    <hyperlink ref="T2177" r:id="rId9115"/>
    <hyperlink ref="T2178" r:id="rId9116"/>
    <hyperlink ref="T2179" r:id="rId9117"/>
    <hyperlink ref="T2180" r:id="rId9118"/>
    <hyperlink ref="T2181" r:id="rId9119"/>
    <hyperlink ref="T2182" r:id="rId9120"/>
    <hyperlink ref="T2183" r:id="rId9121"/>
    <hyperlink ref="T2184" r:id="rId9122"/>
    <hyperlink ref="T2185" r:id="rId9123"/>
    <hyperlink ref="T2186" r:id="rId9124"/>
    <hyperlink ref="T2187" r:id="rId9125"/>
    <hyperlink ref="T2188" r:id="rId9126"/>
    <hyperlink ref="T2189" r:id="rId9127"/>
    <hyperlink ref="T2190" r:id="rId9128"/>
    <hyperlink ref="T2191" r:id="rId9129"/>
    <hyperlink ref="T2192" r:id="rId9130"/>
    <hyperlink ref="T2193" r:id="rId9131"/>
    <hyperlink ref="T2194" r:id="rId9132"/>
    <hyperlink ref="T2195" r:id="rId9133"/>
    <hyperlink ref="T2196" r:id="rId9134"/>
    <hyperlink ref="T2197" r:id="rId9135"/>
    <hyperlink ref="K2199" r:id="rId9136"/>
    <hyperlink ref="K2200" r:id="rId9137"/>
    <hyperlink ref="K2201" r:id="rId9138"/>
    <hyperlink ref="K2202" r:id="rId9139"/>
    <hyperlink ref="K2203" r:id="rId9140"/>
    <hyperlink ref="K2204" r:id="rId9141"/>
    <hyperlink ref="K2205" r:id="rId9142"/>
    <hyperlink ref="K2206" r:id="rId9143"/>
    <hyperlink ref="K2207" r:id="rId9144"/>
    <hyperlink ref="K2208" r:id="rId9145"/>
    <hyperlink ref="K2209" r:id="rId9146"/>
    <hyperlink ref="K2210" r:id="rId9147"/>
    <hyperlink ref="K2211" r:id="rId9148"/>
    <hyperlink ref="K2212" r:id="rId9149"/>
    <hyperlink ref="K2213" r:id="rId9150"/>
    <hyperlink ref="K2214" r:id="rId9151"/>
    <hyperlink ref="K2215" r:id="rId9152"/>
    <hyperlink ref="K2216" r:id="rId9153"/>
    <hyperlink ref="K2217" r:id="rId9154"/>
    <hyperlink ref="K2218" r:id="rId9155"/>
    <hyperlink ref="K2219" r:id="rId9156"/>
    <hyperlink ref="K2220" r:id="rId9157"/>
    <hyperlink ref="K2221" r:id="rId9158"/>
    <hyperlink ref="K2222" r:id="rId9159"/>
    <hyperlink ref="K2223" r:id="rId9160"/>
    <hyperlink ref="K2224" r:id="rId9161"/>
    <hyperlink ref="K2225" r:id="rId9162"/>
    <hyperlink ref="K2226" r:id="rId9163"/>
    <hyperlink ref="K2227" r:id="rId9164"/>
    <hyperlink ref="K2228" r:id="rId9165"/>
    <hyperlink ref="K2229" r:id="rId9166"/>
    <hyperlink ref="K2230" r:id="rId9167"/>
    <hyperlink ref="K2231" r:id="rId9168"/>
    <hyperlink ref="K2232" r:id="rId9169"/>
    <hyperlink ref="K2233" r:id="rId9170"/>
    <hyperlink ref="R2199" r:id="rId9171"/>
    <hyperlink ref="R2200" r:id="rId9172"/>
    <hyperlink ref="R2201" r:id="rId9173"/>
    <hyperlink ref="R2202" r:id="rId9174"/>
    <hyperlink ref="R2203" r:id="rId9175"/>
    <hyperlink ref="R2204" r:id="rId9176"/>
    <hyperlink ref="R2205" r:id="rId9177"/>
    <hyperlink ref="R2206" r:id="rId9178"/>
    <hyperlink ref="R2207" r:id="rId9179"/>
    <hyperlink ref="R2208" r:id="rId9180"/>
    <hyperlink ref="R2209" r:id="rId9181"/>
    <hyperlink ref="R2210" r:id="rId9182"/>
    <hyperlink ref="R2211" r:id="rId9183"/>
    <hyperlink ref="R2212" r:id="rId9184"/>
    <hyperlink ref="R2213" r:id="rId9185"/>
    <hyperlink ref="R2214" r:id="rId9186"/>
    <hyperlink ref="R2215" r:id="rId9187"/>
    <hyperlink ref="R2216" r:id="rId9188"/>
    <hyperlink ref="R2217" r:id="rId9189"/>
    <hyperlink ref="R2218" r:id="rId9190"/>
    <hyperlink ref="R2219" r:id="rId9191"/>
    <hyperlink ref="R2220" r:id="rId9192"/>
    <hyperlink ref="R2221" r:id="rId9193"/>
    <hyperlink ref="R2222" r:id="rId9194"/>
    <hyperlink ref="R2223" r:id="rId9195"/>
    <hyperlink ref="R2224" r:id="rId9196"/>
    <hyperlink ref="R2225" r:id="rId9197"/>
    <hyperlink ref="R2226" r:id="rId9198"/>
    <hyperlink ref="R2227" r:id="rId9199"/>
    <hyperlink ref="R2228" r:id="rId9200"/>
    <hyperlink ref="R2229" r:id="rId9201"/>
    <hyperlink ref="R2230" r:id="rId9202"/>
    <hyperlink ref="R2231" r:id="rId9203"/>
    <hyperlink ref="R2232" r:id="rId9204"/>
    <hyperlink ref="R2233" r:id="rId9205"/>
    <hyperlink ref="S2199" r:id="rId9206"/>
    <hyperlink ref="S2200" r:id="rId9207"/>
    <hyperlink ref="S2201" r:id="rId9208"/>
    <hyperlink ref="S2202" r:id="rId9209"/>
    <hyperlink ref="S2203" r:id="rId9210"/>
    <hyperlink ref="S2204" r:id="rId9211"/>
    <hyperlink ref="S2205" r:id="rId9212"/>
    <hyperlink ref="S2206" r:id="rId9213"/>
    <hyperlink ref="S2207" r:id="rId9214"/>
    <hyperlink ref="S2208" r:id="rId9215"/>
    <hyperlink ref="S2209" r:id="rId9216"/>
    <hyperlink ref="S2210" r:id="rId9217"/>
    <hyperlink ref="S2211" r:id="rId9218"/>
    <hyperlink ref="S2212" r:id="rId9219"/>
    <hyperlink ref="S2213" r:id="rId9220"/>
    <hyperlink ref="S2214" r:id="rId9221"/>
    <hyperlink ref="S2215" r:id="rId9222"/>
    <hyperlink ref="S2216" r:id="rId9223"/>
    <hyperlink ref="S2217" r:id="rId9224"/>
    <hyperlink ref="S2218" r:id="rId9225"/>
    <hyperlink ref="S2219" r:id="rId9226"/>
    <hyperlink ref="S2220" r:id="rId9227"/>
    <hyperlink ref="S2221" r:id="rId9228"/>
    <hyperlink ref="S2222" r:id="rId9229"/>
    <hyperlink ref="S2223" r:id="rId9230"/>
    <hyperlink ref="S2224" r:id="rId9231"/>
    <hyperlink ref="S2225" r:id="rId9232"/>
    <hyperlink ref="S2226" r:id="rId9233"/>
    <hyperlink ref="S2227" r:id="rId9234"/>
    <hyperlink ref="S2228" r:id="rId9235"/>
    <hyperlink ref="S2229" r:id="rId9236"/>
    <hyperlink ref="S2230" r:id="rId9237"/>
    <hyperlink ref="S2231" r:id="rId9238"/>
    <hyperlink ref="S2232" r:id="rId9239"/>
    <hyperlink ref="S2233" r:id="rId9240"/>
    <hyperlink ref="T2199" r:id="rId9241"/>
    <hyperlink ref="T2200" r:id="rId9242"/>
    <hyperlink ref="T2201" r:id="rId9243"/>
    <hyperlink ref="T2202" r:id="rId9244"/>
    <hyperlink ref="T2203" r:id="rId9245"/>
    <hyperlink ref="T2204" r:id="rId9246"/>
    <hyperlink ref="T2205" r:id="rId9247"/>
    <hyperlink ref="T2206" r:id="rId9248"/>
    <hyperlink ref="T2207" r:id="rId9249"/>
    <hyperlink ref="T2208" r:id="rId9250"/>
    <hyperlink ref="T2209" r:id="rId9251"/>
    <hyperlink ref="T2210" r:id="rId9252"/>
    <hyperlink ref="T2211" r:id="rId9253"/>
    <hyperlink ref="T2212" r:id="rId9254"/>
    <hyperlink ref="T2213" r:id="rId9255"/>
    <hyperlink ref="T2214" r:id="rId9256"/>
    <hyperlink ref="T2215" r:id="rId9257"/>
    <hyperlink ref="T2216" r:id="rId9258"/>
    <hyperlink ref="T2217" r:id="rId9259"/>
    <hyperlink ref="T2218" r:id="rId9260"/>
    <hyperlink ref="T2219" r:id="rId9261"/>
    <hyperlink ref="T2220" r:id="rId9262"/>
    <hyperlink ref="T2221" r:id="rId9263"/>
    <hyperlink ref="T2222" r:id="rId9264"/>
    <hyperlink ref="T2223" r:id="rId9265"/>
    <hyperlink ref="T2224" r:id="rId9266"/>
    <hyperlink ref="T2225" r:id="rId9267"/>
    <hyperlink ref="T2226" r:id="rId9268"/>
    <hyperlink ref="T2227" r:id="rId9269"/>
    <hyperlink ref="T2228" r:id="rId9270"/>
    <hyperlink ref="T2229" r:id="rId9271"/>
    <hyperlink ref="T2230" r:id="rId9272"/>
    <hyperlink ref="T2231" r:id="rId9273"/>
    <hyperlink ref="T2232" r:id="rId9274"/>
    <hyperlink ref="T2233" r:id="rId9275"/>
    <hyperlink ref="K2235" r:id="rId9276"/>
    <hyperlink ref="K2236" r:id="rId9277"/>
    <hyperlink ref="K2237" r:id="rId9278"/>
    <hyperlink ref="K2238" r:id="rId9279"/>
    <hyperlink ref="K2239" r:id="rId9280"/>
    <hyperlink ref="K2240" r:id="rId9281"/>
    <hyperlink ref="K2241" r:id="rId9282"/>
    <hyperlink ref="K2242" r:id="rId9283"/>
    <hyperlink ref="K2243" r:id="rId9284"/>
    <hyperlink ref="K2244" r:id="rId9285"/>
    <hyperlink ref="K2245" r:id="rId9286"/>
    <hyperlink ref="K2246" r:id="rId9287"/>
    <hyperlink ref="K2247" r:id="rId9288"/>
    <hyperlink ref="K2248" r:id="rId9289"/>
    <hyperlink ref="K2249" r:id="rId9290"/>
    <hyperlink ref="K2250" r:id="rId9291"/>
    <hyperlink ref="K2251" r:id="rId9292"/>
    <hyperlink ref="K2252" r:id="rId9293"/>
    <hyperlink ref="K2253" r:id="rId9294"/>
    <hyperlink ref="K2254" r:id="rId9295"/>
    <hyperlink ref="K2255" r:id="rId9296"/>
    <hyperlink ref="K2256" r:id="rId9297"/>
    <hyperlink ref="K2257" r:id="rId9298"/>
    <hyperlink ref="K2258" r:id="rId9299"/>
    <hyperlink ref="K2259" r:id="rId9300"/>
    <hyperlink ref="K2260" r:id="rId9301"/>
    <hyperlink ref="K2261" r:id="rId9302"/>
    <hyperlink ref="K2262" r:id="rId9303"/>
    <hyperlink ref="K2263" r:id="rId9304"/>
    <hyperlink ref="K2264" r:id="rId9305"/>
    <hyperlink ref="K2265" r:id="rId9306"/>
    <hyperlink ref="K2266" r:id="rId9307"/>
    <hyperlink ref="K2267" r:id="rId9308"/>
    <hyperlink ref="K2268" r:id="rId9309"/>
    <hyperlink ref="K2269" r:id="rId9310"/>
    <hyperlink ref="R2235" r:id="rId9311"/>
    <hyperlink ref="R2236" r:id="rId9312"/>
    <hyperlink ref="R2237" r:id="rId9313"/>
    <hyperlink ref="R2238" r:id="rId9314"/>
    <hyperlink ref="R2239" r:id="rId9315"/>
    <hyperlink ref="R2240" r:id="rId9316"/>
    <hyperlink ref="R2241" r:id="rId9317"/>
    <hyperlink ref="R2242" r:id="rId9318"/>
    <hyperlink ref="R2243" r:id="rId9319"/>
    <hyperlink ref="R2244" r:id="rId9320"/>
    <hyperlink ref="R2245" r:id="rId9321"/>
    <hyperlink ref="R2246" r:id="rId9322"/>
    <hyperlink ref="R2247" r:id="rId9323"/>
    <hyperlink ref="R2248" r:id="rId9324"/>
    <hyperlink ref="R2249" r:id="rId9325"/>
    <hyperlink ref="R2250" r:id="rId9326"/>
    <hyperlink ref="R2251" r:id="rId9327"/>
    <hyperlink ref="R2252" r:id="rId9328"/>
    <hyperlink ref="R2253" r:id="rId9329"/>
    <hyperlink ref="R2254" r:id="rId9330"/>
    <hyperlink ref="R2255" r:id="rId9331"/>
    <hyperlink ref="R2256" r:id="rId9332"/>
    <hyperlink ref="R2257" r:id="rId9333"/>
    <hyperlink ref="R2258" r:id="rId9334"/>
    <hyperlink ref="R2259" r:id="rId9335"/>
    <hyperlink ref="R2260" r:id="rId9336"/>
    <hyperlink ref="R2261" r:id="rId9337"/>
    <hyperlink ref="R2262" r:id="rId9338"/>
    <hyperlink ref="R2263" r:id="rId9339"/>
    <hyperlink ref="R2264" r:id="rId9340"/>
    <hyperlink ref="R2265" r:id="rId9341"/>
    <hyperlink ref="R2266" r:id="rId9342"/>
    <hyperlink ref="R2267" r:id="rId9343"/>
    <hyperlink ref="R2268" r:id="rId9344"/>
    <hyperlink ref="R2269" r:id="rId9345"/>
    <hyperlink ref="S2235" r:id="rId9346"/>
    <hyperlink ref="S2236" r:id="rId9347"/>
    <hyperlink ref="S2237" r:id="rId9348"/>
    <hyperlink ref="S2238" r:id="rId9349"/>
    <hyperlink ref="S2239" r:id="rId9350"/>
    <hyperlink ref="S2240" r:id="rId9351"/>
    <hyperlink ref="S2241" r:id="rId9352"/>
    <hyperlink ref="S2242" r:id="rId9353"/>
    <hyperlink ref="S2243" r:id="rId9354"/>
    <hyperlink ref="S2244" r:id="rId9355"/>
    <hyperlink ref="S2245" r:id="rId9356"/>
    <hyperlink ref="S2246" r:id="rId9357"/>
    <hyperlink ref="S2247" r:id="rId9358"/>
    <hyperlink ref="S2248" r:id="rId9359"/>
    <hyperlink ref="S2249" r:id="rId9360"/>
    <hyperlink ref="S2250" r:id="rId9361"/>
    <hyperlink ref="S2251" r:id="rId9362"/>
    <hyperlink ref="S2252" r:id="rId9363"/>
    <hyperlink ref="S2253" r:id="rId9364"/>
    <hyperlink ref="S2254" r:id="rId9365"/>
    <hyperlink ref="S2255" r:id="rId9366"/>
    <hyperlink ref="S2256" r:id="rId9367"/>
    <hyperlink ref="S2257" r:id="rId9368"/>
    <hyperlink ref="S2258" r:id="rId9369"/>
    <hyperlink ref="S2259" r:id="rId9370"/>
    <hyperlink ref="S2260" r:id="rId9371"/>
    <hyperlink ref="S2261" r:id="rId9372"/>
    <hyperlink ref="S2262" r:id="rId9373"/>
    <hyperlink ref="S2263" r:id="rId9374"/>
    <hyperlink ref="S2264" r:id="rId9375"/>
    <hyperlink ref="S2265" r:id="rId9376"/>
    <hyperlink ref="S2266" r:id="rId9377"/>
    <hyperlink ref="S2267" r:id="rId9378"/>
    <hyperlink ref="S2268" r:id="rId9379"/>
    <hyperlink ref="S2269" r:id="rId9380"/>
    <hyperlink ref="T2235" r:id="rId9381"/>
    <hyperlink ref="T2236" r:id="rId9382"/>
    <hyperlink ref="T2237" r:id="rId9383"/>
    <hyperlink ref="T2238" r:id="rId9384"/>
    <hyperlink ref="T2239" r:id="rId9385"/>
    <hyperlink ref="T2240" r:id="rId9386"/>
    <hyperlink ref="T2241" r:id="rId9387"/>
    <hyperlink ref="T2242" r:id="rId9388"/>
    <hyperlink ref="T2243" r:id="rId9389"/>
    <hyperlink ref="T2244" r:id="rId9390"/>
    <hyperlink ref="T2245" r:id="rId9391"/>
    <hyperlink ref="T2246" r:id="rId9392"/>
    <hyperlink ref="T2247" r:id="rId9393"/>
    <hyperlink ref="T2248" r:id="rId9394"/>
    <hyperlink ref="T2249" r:id="rId9395"/>
    <hyperlink ref="T2250" r:id="rId9396"/>
    <hyperlink ref="T2251" r:id="rId9397"/>
    <hyperlink ref="T2252" r:id="rId9398"/>
    <hyperlink ref="T2253" r:id="rId9399"/>
    <hyperlink ref="T2254" r:id="rId9400"/>
    <hyperlink ref="T2255" r:id="rId9401"/>
    <hyperlink ref="T2256" r:id="rId9402"/>
    <hyperlink ref="T2257" r:id="rId9403"/>
    <hyperlink ref="T2258" r:id="rId9404"/>
    <hyperlink ref="T2259" r:id="rId9405"/>
    <hyperlink ref="T2260" r:id="rId9406"/>
    <hyperlink ref="T2261" r:id="rId9407"/>
    <hyperlink ref="T2262" r:id="rId9408"/>
    <hyperlink ref="T2263" r:id="rId9409"/>
    <hyperlink ref="T2264" r:id="rId9410"/>
    <hyperlink ref="T2265" r:id="rId9411"/>
    <hyperlink ref="T2266" r:id="rId9412"/>
    <hyperlink ref="T2267" r:id="rId9413"/>
    <hyperlink ref="T2268" r:id="rId9414"/>
    <hyperlink ref="T2269" r:id="rId9415"/>
    <hyperlink ref="K2271" r:id="rId9416"/>
    <hyperlink ref="K2272" r:id="rId9417"/>
    <hyperlink ref="K2273" r:id="rId9418"/>
    <hyperlink ref="K2274" r:id="rId9419"/>
    <hyperlink ref="K2275" r:id="rId9420"/>
    <hyperlink ref="K2276" r:id="rId9421"/>
    <hyperlink ref="K2277" r:id="rId9422"/>
    <hyperlink ref="K2278" r:id="rId9423"/>
    <hyperlink ref="K2279" r:id="rId9424"/>
    <hyperlink ref="K2280" r:id="rId9425"/>
    <hyperlink ref="K2281" r:id="rId9426"/>
    <hyperlink ref="K2282" r:id="rId9427"/>
    <hyperlink ref="K2283" r:id="rId9428"/>
    <hyperlink ref="K2284" r:id="rId9429"/>
    <hyperlink ref="K2285" r:id="rId9430"/>
    <hyperlink ref="K2286" r:id="rId9431"/>
    <hyperlink ref="K2287" r:id="rId9432"/>
    <hyperlink ref="K2288" r:id="rId9433"/>
    <hyperlink ref="K2289" r:id="rId9434"/>
    <hyperlink ref="K2290" r:id="rId9435"/>
    <hyperlink ref="K2291" r:id="rId9436"/>
    <hyperlink ref="K2292" r:id="rId9437"/>
    <hyperlink ref="K2293" r:id="rId9438"/>
    <hyperlink ref="K2294" r:id="rId9439"/>
    <hyperlink ref="K2295" r:id="rId9440"/>
    <hyperlink ref="K2296" r:id="rId9441"/>
    <hyperlink ref="K2297" r:id="rId9442"/>
    <hyperlink ref="K2298" r:id="rId9443"/>
    <hyperlink ref="K2299" r:id="rId9444"/>
    <hyperlink ref="K2300" r:id="rId9445"/>
    <hyperlink ref="K2301" r:id="rId9446"/>
    <hyperlink ref="K2302" r:id="rId9447"/>
    <hyperlink ref="K2303" r:id="rId9448"/>
    <hyperlink ref="K2304" r:id="rId9449"/>
    <hyperlink ref="K2305" r:id="rId9450"/>
    <hyperlink ref="R2271" r:id="rId9451"/>
    <hyperlink ref="R2272" r:id="rId9452"/>
    <hyperlink ref="R2273" r:id="rId9453"/>
    <hyperlink ref="R2274" r:id="rId9454"/>
    <hyperlink ref="R2275" r:id="rId9455"/>
    <hyperlink ref="R2276" r:id="rId9456"/>
    <hyperlink ref="R2277" r:id="rId9457"/>
    <hyperlink ref="R2278" r:id="rId9458"/>
    <hyperlink ref="R2279" r:id="rId9459"/>
    <hyperlink ref="R2280" r:id="rId9460"/>
    <hyperlink ref="R2281" r:id="rId9461"/>
    <hyperlink ref="R2282" r:id="rId9462"/>
    <hyperlink ref="R2283" r:id="rId9463"/>
    <hyperlink ref="R2284" r:id="rId9464"/>
    <hyperlink ref="R2285" r:id="rId9465"/>
    <hyperlink ref="R2286" r:id="rId9466"/>
    <hyperlink ref="R2287" r:id="rId9467"/>
    <hyperlink ref="R2288" r:id="rId9468"/>
    <hyperlink ref="R2289" r:id="rId9469"/>
    <hyperlink ref="R2290" r:id="rId9470"/>
    <hyperlink ref="R2291" r:id="rId9471"/>
    <hyperlink ref="R2292" r:id="rId9472"/>
    <hyperlink ref="R2293" r:id="rId9473"/>
    <hyperlink ref="R2294" r:id="rId9474"/>
    <hyperlink ref="R2295" r:id="rId9475"/>
    <hyperlink ref="R2296" r:id="rId9476"/>
    <hyperlink ref="R2297" r:id="rId9477"/>
    <hyperlink ref="R2298" r:id="rId9478"/>
    <hyperlink ref="R2299" r:id="rId9479"/>
    <hyperlink ref="R2300" r:id="rId9480"/>
    <hyperlink ref="R2301" r:id="rId9481"/>
    <hyperlink ref="R2302" r:id="rId9482"/>
    <hyperlink ref="R2303" r:id="rId9483"/>
    <hyperlink ref="R2304" r:id="rId9484"/>
    <hyperlink ref="R2305" r:id="rId9485"/>
    <hyperlink ref="S2271" r:id="rId9486"/>
    <hyperlink ref="S2272" r:id="rId9487"/>
    <hyperlink ref="S2273" r:id="rId9488"/>
    <hyperlink ref="S2274" r:id="rId9489"/>
    <hyperlink ref="S2275" r:id="rId9490"/>
    <hyperlink ref="S2276" r:id="rId9491"/>
    <hyperlink ref="S2277" r:id="rId9492"/>
    <hyperlink ref="S2278" r:id="rId9493"/>
    <hyperlink ref="S2279" r:id="rId9494"/>
    <hyperlink ref="S2280" r:id="rId9495"/>
    <hyperlink ref="S2281" r:id="rId9496"/>
    <hyperlink ref="S2282" r:id="rId9497"/>
    <hyperlink ref="S2283" r:id="rId9498"/>
    <hyperlink ref="S2284" r:id="rId9499"/>
    <hyperlink ref="S2285" r:id="rId9500"/>
    <hyperlink ref="S2286" r:id="rId9501"/>
    <hyperlink ref="S2287" r:id="rId9502"/>
    <hyperlink ref="S2288" r:id="rId9503"/>
    <hyperlink ref="S2289" r:id="rId9504"/>
    <hyperlink ref="S2290" r:id="rId9505"/>
    <hyperlink ref="S2291" r:id="rId9506"/>
    <hyperlink ref="S2292" r:id="rId9507"/>
    <hyperlink ref="S2293" r:id="rId9508"/>
    <hyperlink ref="S2294" r:id="rId9509"/>
    <hyperlink ref="S2295" r:id="rId9510"/>
    <hyperlink ref="S2296" r:id="rId9511"/>
    <hyperlink ref="S2297" r:id="rId9512"/>
    <hyperlink ref="S2298" r:id="rId9513"/>
    <hyperlink ref="S2299" r:id="rId9514"/>
    <hyperlink ref="S2300" r:id="rId9515"/>
    <hyperlink ref="S2301" r:id="rId9516"/>
    <hyperlink ref="S2302" r:id="rId9517"/>
    <hyperlink ref="S2303" r:id="rId9518"/>
    <hyperlink ref="S2304" r:id="rId9519"/>
    <hyperlink ref="S2305" r:id="rId9520"/>
    <hyperlink ref="T2271" r:id="rId9521"/>
    <hyperlink ref="T2272" r:id="rId9522"/>
    <hyperlink ref="T2273" r:id="rId9523"/>
    <hyperlink ref="T2274" r:id="rId9524"/>
    <hyperlink ref="T2275" r:id="rId9525"/>
    <hyperlink ref="T2276" r:id="rId9526"/>
    <hyperlink ref="T2277" r:id="rId9527"/>
    <hyperlink ref="T2278" r:id="rId9528"/>
    <hyperlink ref="T2279" r:id="rId9529"/>
    <hyperlink ref="T2280" r:id="rId9530"/>
    <hyperlink ref="T2281" r:id="rId9531"/>
    <hyperlink ref="T2282" r:id="rId9532"/>
    <hyperlink ref="T2283" r:id="rId9533"/>
    <hyperlink ref="T2284" r:id="rId9534"/>
    <hyperlink ref="T2285" r:id="rId9535"/>
    <hyperlink ref="T2286" r:id="rId9536"/>
    <hyperlink ref="T2287" r:id="rId9537"/>
    <hyperlink ref="T2288" r:id="rId9538"/>
    <hyperlink ref="T2289" r:id="rId9539"/>
    <hyperlink ref="T2290" r:id="rId9540"/>
    <hyperlink ref="T2291" r:id="rId9541"/>
    <hyperlink ref="T2292" r:id="rId9542"/>
    <hyperlink ref="T2293" r:id="rId9543"/>
    <hyperlink ref="T2294" r:id="rId9544"/>
    <hyperlink ref="T2295" r:id="rId9545"/>
    <hyperlink ref="T2296" r:id="rId9546"/>
    <hyperlink ref="T2297" r:id="rId9547"/>
    <hyperlink ref="T2298" r:id="rId9548"/>
    <hyperlink ref="T2299" r:id="rId9549"/>
    <hyperlink ref="T2300" r:id="rId9550"/>
    <hyperlink ref="T2301" r:id="rId9551"/>
    <hyperlink ref="T2302" r:id="rId9552"/>
    <hyperlink ref="T2303" r:id="rId9553"/>
    <hyperlink ref="T2304" r:id="rId9554"/>
    <hyperlink ref="T2305" r:id="rId9555"/>
    <hyperlink ref="K2307" r:id="rId9556"/>
    <hyperlink ref="K2308" r:id="rId9557"/>
    <hyperlink ref="K2309" r:id="rId9558"/>
    <hyperlink ref="K2310" r:id="rId9559"/>
    <hyperlink ref="K2311" r:id="rId9560"/>
    <hyperlink ref="K2312" r:id="rId9561"/>
    <hyperlink ref="K2313" r:id="rId9562"/>
    <hyperlink ref="K2314" r:id="rId9563"/>
    <hyperlink ref="K2315" r:id="rId9564"/>
    <hyperlink ref="K2316" r:id="rId9565"/>
    <hyperlink ref="K2317" r:id="rId9566"/>
    <hyperlink ref="K2318" r:id="rId9567"/>
    <hyperlink ref="K2319" r:id="rId9568"/>
    <hyperlink ref="K2320" r:id="rId9569"/>
    <hyperlink ref="K2321" r:id="rId9570"/>
    <hyperlink ref="K2322" r:id="rId9571"/>
    <hyperlink ref="K2323" r:id="rId9572"/>
    <hyperlink ref="K2324" r:id="rId9573"/>
    <hyperlink ref="K2325" r:id="rId9574"/>
    <hyperlink ref="K2326" r:id="rId9575"/>
    <hyperlink ref="K2327" r:id="rId9576"/>
    <hyperlink ref="K2328" r:id="rId9577"/>
    <hyperlink ref="K2329" r:id="rId9578"/>
    <hyperlink ref="K2330" r:id="rId9579"/>
    <hyperlink ref="K2331" r:id="rId9580"/>
    <hyperlink ref="K2332" r:id="rId9581"/>
    <hyperlink ref="K2333" r:id="rId9582"/>
    <hyperlink ref="K2334" r:id="rId9583"/>
    <hyperlink ref="K2335" r:id="rId9584"/>
    <hyperlink ref="K2336" r:id="rId9585"/>
    <hyperlink ref="K2337" r:id="rId9586"/>
    <hyperlink ref="K2338" r:id="rId9587"/>
    <hyperlink ref="K2339" r:id="rId9588"/>
    <hyperlink ref="K2340" r:id="rId9589"/>
    <hyperlink ref="K2341" r:id="rId9590"/>
    <hyperlink ref="R2307" r:id="rId9591"/>
    <hyperlink ref="R2308" r:id="rId9592"/>
    <hyperlink ref="R2309" r:id="rId9593"/>
    <hyperlink ref="R2310" r:id="rId9594"/>
    <hyperlink ref="R2311" r:id="rId9595"/>
    <hyperlink ref="R2312" r:id="rId9596"/>
    <hyperlink ref="R2313" r:id="rId9597"/>
    <hyperlink ref="R2314" r:id="rId9598"/>
    <hyperlink ref="R2315" r:id="rId9599"/>
    <hyperlink ref="R2316" r:id="rId9600"/>
    <hyperlink ref="R2317" r:id="rId9601"/>
    <hyperlink ref="R2318" r:id="rId9602"/>
    <hyperlink ref="R2319" r:id="rId9603"/>
    <hyperlink ref="R2320" r:id="rId9604"/>
    <hyperlink ref="R2321" r:id="rId9605"/>
    <hyperlink ref="R2322" r:id="rId9606"/>
    <hyperlink ref="R2323" r:id="rId9607"/>
    <hyperlink ref="R2324" r:id="rId9608"/>
    <hyperlink ref="R2325" r:id="rId9609"/>
    <hyperlink ref="R2326" r:id="rId9610"/>
    <hyperlink ref="R2327" r:id="rId9611"/>
    <hyperlink ref="R2328" r:id="rId9612"/>
    <hyperlink ref="R2329" r:id="rId9613"/>
    <hyperlink ref="R2330" r:id="rId9614"/>
    <hyperlink ref="R2331" r:id="rId9615"/>
    <hyperlink ref="R2332" r:id="rId9616"/>
    <hyperlink ref="R2333" r:id="rId9617"/>
    <hyperlink ref="R2334" r:id="rId9618"/>
    <hyperlink ref="R2335" r:id="rId9619"/>
    <hyperlink ref="R2336" r:id="rId9620"/>
    <hyperlink ref="R2337" r:id="rId9621"/>
    <hyperlink ref="R2338" r:id="rId9622"/>
    <hyperlink ref="R2339" r:id="rId9623"/>
    <hyperlink ref="R2340" r:id="rId9624"/>
    <hyperlink ref="R2341" r:id="rId9625"/>
    <hyperlink ref="S2307" r:id="rId9626"/>
    <hyperlink ref="S2308" r:id="rId9627"/>
    <hyperlink ref="S2309" r:id="rId9628"/>
    <hyperlink ref="S2310" r:id="rId9629"/>
    <hyperlink ref="S2311" r:id="rId9630"/>
    <hyperlink ref="S2312" r:id="rId9631"/>
    <hyperlink ref="S2313" r:id="rId9632"/>
    <hyperlink ref="S2314" r:id="rId9633"/>
    <hyperlink ref="S2315" r:id="rId9634"/>
    <hyperlink ref="S2316" r:id="rId9635"/>
    <hyperlink ref="S2317" r:id="rId9636"/>
    <hyperlink ref="S2318" r:id="rId9637"/>
    <hyperlink ref="S2319" r:id="rId9638"/>
    <hyperlink ref="S2320" r:id="rId9639"/>
    <hyperlink ref="S2321" r:id="rId9640"/>
    <hyperlink ref="S2322" r:id="rId9641"/>
    <hyperlink ref="S2323" r:id="rId9642"/>
    <hyperlink ref="S2324" r:id="rId9643"/>
    <hyperlink ref="S2325" r:id="rId9644"/>
    <hyperlink ref="S2326" r:id="rId9645"/>
    <hyperlink ref="S2327" r:id="rId9646"/>
    <hyperlink ref="S2328" r:id="rId9647"/>
    <hyperlink ref="S2329" r:id="rId9648"/>
    <hyperlink ref="S2330" r:id="rId9649"/>
    <hyperlink ref="S2331" r:id="rId9650"/>
    <hyperlink ref="S2332" r:id="rId9651"/>
    <hyperlink ref="S2333" r:id="rId9652"/>
    <hyperlink ref="S2334" r:id="rId9653"/>
    <hyperlink ref="S2335" r:id="rId9654"/>
    <hyperlink ref="S2336" r:id="rId9655"/>
    <hyperlink ref="S2337" r:id="rId9656"/>
    <hyperlink ref="S2338" r:id="rId9657"/>
    <hyperlink ref="S2339" r:id="rId9658"/>
    <hyperlink ref="S2340" r:id="rId9659"/>
    <hyperlink ref="S2341" r:id="rId9660"/>
    <hyperlink ref="T2307" r:id="rId9661"/>
    <hyperlink ref="T2308" r:id="rId9662"/>
    <hyperlink ref="T2309" r:id="rId9663"/>
    <hyperlink ref="T2310" r:id="rId9664"/>
    <hyperlink ref="T2311" r:id="rId9665"/>
    <hyperlink ref="T2312" r:id="rId9666"/>
    <hyperlink ref="T2313" r:id="rId9667"/>
    <hyperlink ref="T2314" r:id="rId9668"/>
    <hyperlink ref="T2315" r:id="rId9669"/>
    <hyperlink ref="T2316" r:id="rId9670"/>
    <hyperlink ref="T2317" r:id="rId9671"/>
    <hyperlink ref="T2318" r:id="rId9672"/>
    <hyperlink ref="T2319" r:id="rId9673"/>
    <hyperlink ref="T2320" r:id="rId9674"/>
    <hyperlink ref="T2321" r:id="rId9675"/>
    <hyperlink ref="T2322" r:id="rId9676"/>
    <hyperlink ref="T2323" r:id="rId9677"/>
    <hyperlink ref="T2324" r:id="rId9678"/>
    <hyperlink ref="T2325" r:id="rId9679"/>
    <hyperlink ref="T2326" r:id="rId9680"/>
    <hyperlink ref="T2327" r:id="rId9681"/>
    <hyperlink ref="T2328" r:id="rId9682"/>
    <hyperlink ref="T2329" r:id="rId9683"/>
    <hyperlink ref="T2330" r:id="rId9684"/>
    <hyperlink ref="T2331" r:id="rId9685"/>
    <hyperlink ref="T2332" r:id="rId9686"/>
    <hyperlink ref="T2333" r:id="rId9687"/>
    <hyperlink ref="T2334" r:id="rId9688"/>
    <hyperlink ref="T2335" r:id="rId9689"/>
    <hyperlink ref="T2336" r:id="rId9690"/>
    <hyperlink ref="T2337" r:id="rId9691"/>
    <hyperlink ref="T2338" r:id="rId9692"/>
    <hyperlink ref="T2339" r:id="rId9693"/>
    <hyperlink ref="T2340" r:id="rId9694"/>
    <hyperlink ref="T2341" r:id="rId9695"/>
    <hyperlink ref="K2343" r:id="rId9696"/>
    <hyperlink ref="K2344" r:id="rId9697"/>
    <hyperlink ref="K2345" r:id="rId9698"/>
    <hyperlink ref="K2346" r:id="rId9699"/>
    <hyperlink ref="K2347" r:id="rId9700"/>
    <hyperlink ref="K2348" r:id="rId9701"/>
    <hyperlink ref="K2349" r:id="rId9702"/>
    <hyperlink ref="K2350" r:id="rId9703"/>
    <hyperlink ref="K2351" r:id="rId9704"/>
    <hyperlink ref="K2352" r:id="rId9705"/>
    <hyperlink ref="K2353" r:id="rId9706"/>
    <hyperlink ref="K2354" r:id="rId9707"/>
    <hyperlink ref="K2355" r:id="rId9708"/>
    <hyperlink ref="K2356" r:id="rId9709"/>
    <hyperlink ref="K2357" r:id="rId9710"/>
    <hyperlink ref="K2358" r:id="rId9711"/>
    <hyperlink ref="K2359" r:id="rId9712"/>
    <hyperlink ref="K2360" r:id="rId9713"/>
    <hyperlink ref="K2361" r:id="rId9714"/>
    <hyperlink ref="K2362" r:id="rId9715"/>
    <hyperlink ref="K2363" r:id="rId9716"/>
    <hyperlink ref="K2364" r:id="rId9717"/>
    <hyperlink ref="K2365" r:id="rId9718"/>
    <hyperlink ref="K2366" r:id="rId9719"/>
    <hyperlink ref="K2367" r:id="rId9720"/>
    <hyperlink ref="K2368" r:id="rId9721"/>
    <hyperlink ref="K2369" r:id="rId9722"/>
    <hyperlink ref="K2370" r:id="rId9723"/>
    <hyperlink ref="K2371" r:id="rId9724"/>
    <hyperlink ref="K2372" r:id="rId9725"/>
    <hyperlink ref="K2373" r:id="rId9726"/>
    <hyperlink ref="K2374" r:id="rId9727"/>
    <hyperlink ref="K2375" r:id="rId9728"/>
    <hyperlink ref="K2376" r:id="rId9729"/>
    <hyperlink ref="K2377" r:id="rId9730"/>
    <hyperlink ref="R2343" r:id="rId9731"/>
    <hyperlink ref="R2344" r:id="rId9732"/>
    <hyperlink ref="R2345" r:id="rId9733"/>
    <hyperlink ref="R2346" r:id="rId9734"/>
    <hyperlink ref="R2347" r:id="rId9735"/>
    <hyperlink ref="R2348" r:id="rId9736"/>
    <hyperlink ref="R2349" r:id="rId9737"/>
    <hyperlink ref="R2350" r:id="rId9738"/>
    <hyperlink ref="R2351" r:id="rId9739"/>
    <hyperlink ref="R2352" r:id="rId9740"/>
    <hyperlink ref="R2353" r:id="rId9741"/>
    <hyperlink ref="R2354" r:id="rId9742"/>
    <hyperlink ref="R2355" r:id="rId9743"/>
    <hyperlink ref="R2356" r:id="rId9744"/>
    <hyperlink ref="R2357" r:id="rId9745"/>
    <hyperlink ref="R2358" r:id="rId9746"/>
    <hyperlink ref="R2359" r:id="rId9747"/>
    <hyperlink ref="R2360" r:id="rId9748"/>
    <hyperlink ref="R2361" r:id="rId9749"/>
    <hyperlink ref="R2362" r:id="rId9750"/>
    <hyperlink ref="R2363" r:id="rId9751"/>
    <hyperlink ref="R2364" r:id="rId9752"/>
    <hyperlink ref="R2365" r:id="rId9753"/>
    <hyperlink ref="R2366" r:id="rId9754"/>
    <hyperlink ref="R2367" r:id="rId9755"/>
    <hyperlink ref="R2368" r:id="rId9756"/>
    <hyperlink ref="R2369" r:id="rId9757"/>
    <hyperlink ref="R2370" r:id="rId9758"/>
    <hyperlink ref="R2371" r:id="rId9759"/>
    <hyperlink ref="R2372" r:id="rId9760"/>
    <hyperlink ref="R2373" r:id="rId9761"/>
    <hyperlink ref="R2374" r:id="rId9762"/>
    <hyperlink ref="R2375" r:id="rId9763"/>
    <hyperlink ref="R2376" r:id="rId9764"/>
    <hyperlink ref="R2377" r:id="rId9765"/>
    <hyperlink ref="S2343" r:id="rId9766"/>
    <hyperlink ref="S2344" r:id="rId9767"/>
    <hyperlink ref="S2345" r:id="rId9768"/>
    <hyperlink ref="S2346" r:id="rId9769"/>
    <hyperlink ref="S2347" r:id="rId9770"/>
    <hyperlink ref="S2348" r:id="rId9771"/>
    <hyperlink ref="S2349" r:id="rId9772"/>
    <hyperlink ref="S2350" r:id="rId9773"/>
    <hyperlink ref="S2351" r:id="rId9774"/>
    <hyperlink ref="S2352" r:id="rId9775"/>
    <hyperlink ref="S2353" r:id="rId9776"/>
    <hyperlink ref="S2354" r:id="rId9777"/>
    <hyperlink ref="S2355" r:id="rId9778"/>
    <hyperlink ref="S2356" r:id="rId9779"/>
    <hyperlink ref="S2357" r:id="rId9780"/>
    <hyperlink ref="S2358" r:id="rId9781"/>
    <hyperlink ref="S2359" r:id="rId9782"/>
    <hyperlink ref="S2360" r:id="rId9783"/>
    <hyperlink ref="S2361" r:id="rId9784"/>
    <hyperlink ref="S2362" r:id="rId9785"/>
    <hyperlink ref="S2363" r:id="rId9786"/>
    <hyperlink ref="S2364" r:id="rId9787"/>
    <hyperlink ref="S2365" r:id="rId9788"/>
    <hyperlink ref="S2366" r:id="rId9789"/>
    <hyperlink ref="S2367" r:id="rId9790"/>
    <hyperlink ref="S2368" r:id="rId9791"/>
    <hyperlink ref="S2369" r:id="rId9792"/>
    <hyperlink ref="S2370" r:id="rId9793"/>
    <hyperlink ref="S2371" r:id="rId9794"/>
    <hyperlink ref="S2372" r:id="rId9795"/>
    <hyperlink ref="S2373" r:id="rId9796"/>
    <hyperlink ref="S2374" r:id="rId9797"/>
    <hyperlink ref="S2375" r:id="rId9798"/>
    <hyperlink ref="S2376" r:id="rId9799"/>
    <hyperlink ref="S2377" r:id="rId9800"/>
    <hyperlink ref="T2343" r:id="rId9801"/>
    <hyperlink ref="T2344" r:id="rId9802"/>
    <hyperlink ref="T2345" r:id="rId9803"/>
    <hyperlink ref="T2346" r:id="rId9804"/>
    <hyperlink ref="T2347" r:id="rId9805"/>
    <hyperlink ref="T2348" r:id="rId9806"/>
    <hyperlink ref="T2349" r:id="rId9807"/>
    <hyperlink ref="T2350" r:id="rId9808"/>
    <hyperlink ref="T2351" r:id="rId9809"/>
    <hyperlink ref="T2352" r:id="rId9810"/>
    <hyperlink ref="T2353" r:id="rId9811"/>
    <hyperlink ref="T2354" r:id="rId9812"/>
    <hyperlink ref="T2355" r:id="rId9813"/>
    <hyperlink ref="T2356" r:id="rId9814"/>
    <hyperlink ref="T2357" r:id="rId9815"/>
    <hyperlink ref="T2358" r:id="rId9816"/>
    <hyperlink ref="T2359" r:id="rId9817"/>
    <hyperlink ref="T2360" r:id="rId9818"/>
    <hyperlink ref="T2361" r:id="rId9819"/>
    <hyperlink ref="T2362" r:id="rId9820"/>
    <hyperlink ref="T2363" r:id="rId9821"/>
    <hyperlink ref="T2364" r:id="rId9822"/>
    <hyperlink ref="T2365" r:id="rId9823"/>
    <hyperlink ref="T2366" r:id="rId9824"/>
    <hyperlink ref="T2367" r:id="rId9825"/>
    <hyperlink ref="T2368" r:id="rId9826"/>
    <hyperlink ref="T2369" r:id="rId9827"/>
    <hyperlink ref="T2370" r:id="rId9828"/>
    <hyperlink ref="T2371" r:id="rId9829"/>
    <hyperlink ref="T2372" r:id="rId9830"/>
    <hyperlink ref="T2373" r:id="rId9831"/>
    <hyperlink ref="T2374" r:id="rId9832"/>
    <hyperlink ref="T2375" r:id="rId9833"/>
    <hyperlink ref="T2376" r:id="rId9834"/>
    <hyperlink ref="T2377" r:id="rId9835"/>
    <hyperlink ref="K2379" r:id="rId9836"/>
    <hyperlink ref="K2380" r:id="rId9837"/>
    <hyperlink ref="K2381" r:id="rId9838"/>
    <hyperlink ref="K2382" r:id="rId9839"/>
    <hyperlink ref="K2383" r:id="rId9840"/>
    <hyperlink ref="K2384" r:id="rId9841"/>
    <hyperlink ref="K2385" r:id="rId9842"/>
    <hyperlink ref="K2386" r:id="rId9843"/>
    <hyperlink ref="K2387" r:id="rId9844"/>
    <hyperlink ref="K2388" r:id="rId9845"/>
    <hyperlink ref="K2389" r:id="rId9846"/>
    <hyperlink ref="K2390" r:id="rId9847"/>
    <hyperlink ref="K2391" r:id="rId9848"/>
    <hyperlink ref="K2392" r:id="rId9849"/>
    <hyperlink ref="K2393" r:id="rId9850"/>
    <hyperlink ref="K2394" r:id="rId9851"/>
    <hyperlink ref="K2395" r:id="rId9852"/>
    <hyperlink ref="K2396" r:id="rId9853"/>
    <hyperlink ref="K2397" r:id="rId9854"/>
    <hyperlink ref="K2398" r:id="rId9855"/>
    <hyperlink ref="K2399" r:id="rId9856"/>
    <hyperlink ref="K2400" r:id="rId9857"/>
    <hyperlink ref="K2401" r:id="rId9858"/>
    <hyperlink ref="K2402" r:id="rId9859"/>
    <hyperlink ref="K2403" r:id="rId9860"/>
    <hyperlink ref="K2404" r:id="rId9861"/>
    <hyperlink ref="K2405" r:id="rId9862"/>
    <hyperlink ref="K2406" r:id="rId9863"/>
    <hyperlink ref="K2407" r:id="rId9864"/>
    <hyperlink ref="K2408" r:id="rId9865"/>
    <hyperlink ref="K2409" r:id="rId9866"/>
    <hyperlink ref="K2410" r:id="rId9867"/>
    <hyperlink ref="K2411" r:id="rId9868"/>
    <hyperlink ref="K2412" r:id="rId9869"/>
    <hyperlink ref="K2413" r:id="rId9870"/>
    <hyperlink ref="R2379" r:id="rId9871"/>
    <hyperlink ref="R2380" r:id="rId9872"/>
    <hyperlink ref="R2381" r:id="rId9873"/>
    <hyperlink ref="R2382" r:id="rId9874"/>
    <hyperlink ref="R2383" r:id="rId9875"/>
    <hyperlink ref="R2384" r:id="rId9876"/>
    <hyperlink ref="R2385" r:id="rId9877"/>
    <hyperlink ref="R2386" r:id="rId9878"/>
    <hyperlink ref="R2387" r:id="rId9879"/>
    <hyperlink ref="R2388" r:id="rId9880"/>
    <hyperlink ref="R2389" r:id="rId9881"/>
    <hyperlink ref="R2390" r:id="rId9882"/>
    <hyperlink ref="R2391" r:id="rId9883"/>
    <hyperlink ref="R2392" r:id="rId9884"/>
    <hyperlink ref="R2393" r:id="rId9885"/>
    <hyperlink ref="R2394" r:id="rId9886"/>
    <hyperlink ref="R2395" r:id="rId9887"/>
    <hyperlink ref="R2396" r:id="rId9888"/>
    <hyperlink ref="R2397" r:id="rId9889"/>
    <hyperlink ref="R2398" r:id="rId9890"/>
    <hyperlink ref="R2399" r:id="rId9891"/>
    <hyperlink ref="R2400" r:id="rId9892"/>
    <hyperlink ref="R2401" r:id="rId9893"/>
    <hyperlink ref="R2402" r:id="rId9894"/>
    <hyperlink ref="R2403" r:id="rId9895"/>
    <hyperlink ref="R2404" r:id="rId9896"/>
    <hyperlink ref="R2405" r:id="rId9897"/>
    <hyperlink ref="R2406" r:id="rId9898"/>
    <hyperlink ref="R2407" r:id="rId9899"/>
    <hyperlink ref="R2408" r:id="rId9900"/>
    <hyperlink ref="R2409" r:id="rId9901"/>
    <hyperlink ref="R2410" r:id="rId9902"/>
    <hyperlink ref="R2411" r:id="rId9903"/>
    <hyperlink ref="R2412" r:id="rId9904"/>
    <hyperlink ref="R2413" r:id="rId9905"/>
    <hyperlink ref="S2379" r:id="rId9906"/>
    <hyperlink ref="S2380" r:id="rId9907"/>
    <hyperlink ref="S2381" r:id="rId9908"/>
    <hyperlink ref="S2382" r:id="rId9909"/>
    <hyperlink ref="S2383" r:id="rId9910"/>
    <hyperlink ref="S2384" r:id="rId9911"/>
    <hyperlink ref="S2385" r:id="rId9912"/>
    <hyperlink ref="S2386" r:id="rId9913"/>
    <hyperlink ref="S2387" r:id="rId9914"/>
    <hyperlink ref="S2388" r:id="rId9915"/>
    <hyperlink ref="S2389" r:id="rId9916"/>
    <hyperlink ref="S2390" r:id="rId9917"/>
    <hyperlink ref="S2391" r:id="rId9918"/>
    <hyperlink ref="S2392" r:id="rId9919"/>
    <hyperlink ref="S2393" r:id="rId9920"/>
    <hyperlink ref="S2394" r:id="rId9921"/>
    <hyperlink ref="S2395" r:id="rId9922"/>
    <hyperlink ref="S2396" r:id="rId9923"/>
    <hyperlink ref="S2397" r:id="rId9924"/>
    <hyperlink ref="S2398" r:id="rId9925"/>
    <hyperlink ref="S2399" r:id="rId9926"/>
    <hyperlink ref="S2400" r:id="rId9927"/>
    <hyperlink ref="S2401" r:id="rId9928"/>
    <hyperlink ref="S2402" r:id="rId9929"/>
    <hyperlink ref="S2403" r:id="rId9930"/>
    <hyperlink ref="S2404" r:id="rId9931"/>
    <hyperlink ref="S2405" r:id="rId9932"/>
    <hyperlink ref="S2406" r:id="rId9933"/>
    <hyperlink ref="S2407" r:id="rId9934"/>
    <hyperlink ref="S2408" r:id="rId9935"/>
    <hyperlink ref="S2409" r:id="rId9936"/>
    <hyperlink ref="S2410" r:id="rId9937"/>
    <hyperlink ref="S2411" r:id="rId9938"/>
    <hyperlink ref="S2412" r:id="rId9939"/>
    <hyperlink ref="S2413" r:id="rId9940"/>
    <hyperlink ref="T2379" r:id="rId9941"/>
    <hyperlink ref="T2380" r:id="rId9942"/>
    <hyperlink ref="T2381" r:id="rId9943"/>
    <hyperlink ref="T2382" r:id="rId9944"/>
    <hyperlink ref="T2383" r:id="rId9945"/>
    <hyperlink ref="T2384" r:id="rId9946"/>
    <hyperlink ref="T2385" r:id="rId9947"/>
    <hyperlink ref="T2386" r:id="rId9948"/>
    <hyperlink ref="T2387" r:id="rId9949"/>
    <hyperlink ref="T2388" r:id="rId9950"/>
    <hyperlink ref="T2389" r:id="rId9951"/>
    <hyperlink ref="T2390" r:id="rId9952"/>
    <hyperlink ref="T2391" r:id="rId9953"/>
    <hyperlink ref="T2392" r:id="rId9954"/>
    <hyperlink ref="T2393" r:id="rId9955"/>
    <hyperlink ref="T2394" r:id="rId9956"/>
    <hyperlink ref="T2395" r:id="rId9957"/>
    <hyperlink ref="T2396" r:id="rId9958"/>
    <hyperlink ref="T2397" r:id="rId9959"/>
    <hyperlink ref="T2398" r:id="rId9960"/>
    <hyperlink ref="T2399" r:id="rId9961"/>
    <hyperlink ref="T2400" r:id="rId9962"/>
    <hyperlink ref="T2401" r:id="rId9963"/>
    <hyperlink ref="T2402" r:id="rId9964"/>
    <hyperlink ref="T2403" r:id="rId9965"/>
    <hyperlink ref="T2404" r:id="rId9966"/>
    <hyperlink ref="T2405" r:id="rId9967"/>
    <hyperlink ref="T2406" r:id="rId9968"/>
    <hyperlink ref="T2407" r:id="rId9969"/>
    <hyperlink ref="T2408" r:id="rId9970"/>
    <hyperlink ref="T2409" r:id="rId9971"/>
    <hyperlink ref="T2410" r:id="rId9972"/>
    <hyperlink ref="T2411" r:id="rId9973"/>
    <hyperlink ref="T2412" r:id="rId9974"/>
    <hyperlink ref="T2413" r:id="rId9975"/>
    <hyperlink ref="K2415" r:id="rId9976"/>
    <hyperlink ref="K2416" r:id="rId9977"/>
    <hyperlink ref="K2417" r:id="rId9978"/>
    <hyperlink ref="K2418" r:id="rId9979"/>
    <hyperlink ref="K2419" r:id="rId9980"/>
    <hyperlink ref="K2420" r:id="rId9981"/>
    <hyperlink ref="K2421" r:id="rId9982"/>
    <hyperlink ref="K2422" r:id="rId9983"/>
    <hyperlink ref="K2423" r:id="rId9984"/>
    <hyperlink ref="K2424" r:id="rId9985"/>
    <hyperlink ref="K2425" r:id="rId9986"/>
    <hyperlink ref="K2426" r:id="rId9987"/>
    <hyperlink ref="K2427" r:id="rId9988"/>
    <hyperlink ref="K2428" r:id="rId9989"/>
    <hyperlink ref="K2429" r:id="rId9990"/>
    <hyperlink ref="K2430" r:id="rId9991"/>
    <hyperlink ref="K2431" r:id="rId9992"/>
    <hyperlink ref="K2432" r:id="rId9993"/>
    <hyperlink ref="K2433" r:id="rId9994"/>
    <hyperlink ref="K2434" r:id="rId9995"/>
    <hyperlink ref="K2435" r:id="rId9996"/>
    <hyperlink ref="K2436" r:id="rId9997"/>
    <hyperlink ref="K2437" r:id="rId9998"/>
    <hyperlink ref="K2438" r:id="rId9999"/>
    <hyperlink ref="K2439" r:id="rId10000"/>
    <hyperlink ref="K2440" r:id="rId10001"/>
    <hyperlink ref="K2441" r:id="rId10002"/>
    <hyperlink ref="K2442" r:id="rId10003"/>
    <hyperlink ref="K2443" r:id="rId10004"/>
    <hyperlink ref="K2444" r:id="rId10005"/>
    <hyperlink ref="K2445" r:id="rId10006"/>
    <hyperlink ref="K2446" r:id="rId10007"/>
    <hyperlink ref="K2447" r:id="rId10008"/>
    <hyperlink ref="K2448" r:id="rId10009"/>
    <hyperlink ref="K2449" r:id="rId10010"/>
    <hyperlink ref="S2415" r:id="rId10011"/>
    <hyperlink ref="S2416" r:id="rId10012"/>
    <hyperlink ref="S2417" r:id="rId10013"/>
    <hyperlink ref="S2418" r:id="rId10014"/>
    <hyperlink ref="S2419" r:id="rId10015"/>
    <hyperlink ref="S2420" r:id="rId10016"/>
    <hyperlink ref="S2421" r:id="rId10017"/>
    <hyperlink ref="S2422" r:id="rId10018"/>
    <hyperlink ref="S2423" r:id="rId10019"/>
    <hyperlink ref="S2424" r:id="rId10020"/>
    <hyperlink ref="S2425" r:id="rId10021"/>
    <hyperlink ref="S2426" r:id="rId10022"/>
    <hyperlink ref="S2427" r:id="rId10023"/>
    <hyperlink ref="S2428" r:id="rId10024"/>
    <hyperlink ref="S2429" r:id="rId10025"/>
    <hyperlink ref="S2430" r:id="rId10026"/>
    <hyperlink ref="S2431" r:id="rId10027"/>
    <hyperlink ref="S2432" r:id="rId10028"/>
    <hyperlink ref="S2433" r:id="rId10029"/>
    <hyperlink ref="S2434" r:id="rId10030"/>
    <hyperlink ref="S2435" r:id="rId10031"/>
    <hyperlink ref="S2436" r:id="rId10032"/>
    <hyperlink ref="S2437" r:id="rId10033"/>
    <hyperlink ref="S2438" r:id="rId10034"/>
    <hyperlink ref="S2439" r:id="rId10035"/>
    <hyperlink ref="S2440" r:id="rId10036"/>
    <hyperlink ref="S2441" r:id="rId10037"/>
    <hyperlink ref="S2442" r:id="rId10038"/>
    <hyperlink ref="S2443" r:id="rId10039"/>
    <hyperlink ref="S2444" r:id="rId10040"/>
    <hyperlink ref="S2445" r:id="rId10041"/>
    <hyperlink ref="S2446" r:id="rId10042"/>
    <hyperlink ref="S2447" r:id="rId10043"/>
    <hyperlink ref="S2448" r:id="rId10044"/>
    <hyperlink ref="S2449" r:id="rId10045"/>
    <hyperlink ref="T2415" r:id="rId10046"/>
    <hyperlink ref="T2416" r:id="rId10047"/>
    <hyperlink ref="T2417" r:id="rId10048"/>
    <hyperlink ref="T2418" r:id="rId10049"/>
    <hyperlink ref="T2419" r:id="rId10050"/>
    <hyperlink ref="T2420" r:id="rId10051"/>
    <hyperlink ref="T2421" r:id="rId10052"/>
    <hyperlink ref="T2422" r:id="rId10053"/>
    <hyperlink ref="T2423" r:id="rId10054"/>
    <hyperlink ref="T2424" r:id="rId10055"/>
    <hyperlink ref="T2425" r:id="rId10056"/>
    <hyperlink ref="T2426" r:id="rId10057"/>
    <hyperlink ref="T2427" r:id="rId10058"/>
    <hyperlink ref="T2428" r:id="rId10059"/>
    <hyperlink ref="T2429" r:id="rId10060"/>
    <hyperlink ref="T2430" r:id="rId10061"/>
    <hyperlink ref="T2431" r:id="rId10062"/>
    <hyperlink ref="T2432" r:id="rId10063"/>
    <hyperlink ref="T2433" r:id="rId10064"/>
    <hyperlink ref="T2434" r:id="rId10065"/>
    <hyperlink ref="T2435" r:id="rId10066"/>
    <hyperlink ref="T2436" r:id="rId10067"/>
    <hyperlink ref="T2437" r:id="rId10068"/>
    <hyperlink ref="T2438" r:id="rId10069"/>
    <hyperlink ref="T2439" r:id="rId10070"/>
    <hyperlink ref="T2440" r:id="rId10071"/>
    <hyperlink ref="T2441" r:id="rId10072"/>
    <hyperlink ref="T2442" r:id="rId10073"/>
    <hyperlink ref="T2443" r:id="rId10074"/>
    <hyperlink ref="T2444" r:id="rId10075"/>
    <hyperlink ref="T2445" r:id="rId10076"/>
    <hyperlink ref="T2446" r:id="rId10077"/>
    <hyperlink ref="T2447" r:id="rId10078"/>
    <hyperlink ref="T2448" r:id="rId10079"/>
    <hyperlink ref="T2449" r:id="rId10080"/>
    <hyperlink ref="K2451" r:id="rId10081"/>
    <hyperlink ref="K2452" r:id="rId10082"/>
    <hyperlink ref="K2453" r:id="rId10083"/>
    <hyperlink ref="K2454" r:id="rId10084"/>
    <hyperlink ref="K2455" r:id="rId10085"/>
    <hyperlink ref="K2456" r:id="rId10086"/>
    <hyperlink ref="K2457" r:id="rId10087"/>
    <hyperlink ref="K2458" r:id="rId10088"/>
    <hyperlink ref="K2459" r:id="rId10089"/>
    <hyperlink ref="K2460" r:id="rId10090"/>
    <hyperlink ref="K2461" r:id="rId10091"/>
    <hyperlink ref="K2462" r:id="rId10092"/>
    <hyperlink ref="K2463" r:id="rId10093"/>
    <hyperlink ref="K2464" r:id="rId10094"/>
    <hyperlink ref="K2465" r:id="rId10095"/>
    <hyperlink ref="K2466" r:id="rId10096"/>
    <hyperlink ref="K2467" r:id="rId10097"/>
    <hyperlink ref="K2468" r:id="rId10098"/>
    <hyperlink ref="K2469" r:id="rId10099"/>
    <hyperlink ref="K2470" r:id="rId10100"/>
    <hyperlink ref="K2471" r:id="rId10101"/>
    <hyperlink ref="K2472" r:id="rId10102"/>
    <hyperlink ref="K2473" r:id="rId10103"/>
    <hyperlink ref="K2474" r:id="rId10104"/>
    <hyperlink ref="K2475" r:id="rId10105"/>
    <hyperlink ref="K2476" r:id="rId10106"/>
    <hyperlink ref="K2477" r:id="rId10107"/>
    <hyperlink ref="K2478" r:id="rId10108"/>
    <hyperlink ref="K2479" r:id="rId10109"/>
    <hyperlink ref="K2480" r:id="rId10110"/>
    <hyperlink ref="K2481" r:id="rId10111"/>
    <hyperlink ref="K2482" r:id="rId10112"/>
    <hyperlink ref="K2483" r:id="rId10113"/>
    <hyperlink ref="K2484" r:id="rId10114"/>
    <hyperlink ref="K2485" r:id="rId10115"/>
    <hyperlink ref="R2451" r:id="rId10116"/>
    <hyperlink ref="R2452" r:id="rId10117"/>
    <hyperlink ref="R2453" r:id="rId10118"/>
    <hyperlink ref="R2454" r:id="rId10119"/>
    <hyperlink ref="R2455" r:id="rId10120"/>
    <hyperlink ref="R2456" r:id="rId10121"/>
    <hyperlink ref="R2457" r:id="rId10122"/>
    <hyperlink ref="R2458" r:id="rId10123"/>
    <hyperlink ref="R2459" r:id="rId10124"/>
    <hyperlink ref="R2460" r:id="rId10125"/>
    <hyperlink ref="R2461" r:id="rId10126"/>
    <hyperlink ref="R2462" r:id="rId10127"/>
    <hyperlink ref="R2463" r:id="rId10128"/>
    <hyperlink ref="R2464" r:id="rId10129"/>
    <hyperlink ref="R2465" r:id="rId10130"/>
    <hyperlink ref="R2466" r:id="rId10131"/>
    <hyperlink ref="R2467" r:id="rId10132"/>
    <hyperlink ref="R2468" r:id="rId10133"/>
    <hyperlink ref="R2469" r:id="rId10134"/>
    <hyperlink ref="R2470" r:id="rId10135"/>
    <hyperlink ref="R2471" r:id="rId10136"/>
    <hyperlink ref="R2472" r:id="rId10137"/>
    <hyperlink ref="R2473" r:id="rId10138"/>
    <hyperlink ref="R2474" r:id="rId10139"/>
    <hyperlink ref="R2475" r:id="rId10140"/>
    <hyperlink ref="R2476" r:id="rId10141"/>
    <hyperlink ref="R2477" r:id="rId10142"/>
    <hyperlink ref="R2478" r:id="rId10143"/>
    <hyperlink ref="R2479" r:id="rId10144"/>
    <hyperlink ref="R2480" r:id="rId10145"/>
    <hyperlink ref="R2481" r:id="rId10146"/>
    <hyperlink ref="R2482" r:id="rId10147"/>
    <hyperlink ref="R2483" r:id="rId10148"/>
    <hyperlink ref="R2484" r:id="rId10149"/>
    <hyperlink ref="R2485" r:id="rId10150"/>
    <hyperlink ref="S2451" r:id="rId10151"/>
    <hyperlink ref="S2452" r:id="rId10152"/>
    <hyperlink ref="S2453" r:id="rId10153"/>
    <hyperlink ref="S2454" r:id="rId10154"/>
    <hyperlink ref="S2455" r:id="rId10155"/>
    <hyperlink ref="S2456" r:id="rId10156"/>
    <hyperlink ref="S2457" r:id="rId10157"/>
    <hyperlink ref="S2458" r:id="rId10158"/>
    <hyperlink ref="S2459" r:id="rId10159"/>
    <hyperlink ref="S2460" r:id="rId10160"/>
    <hyperlink ref="S2461" r:id="rId10161"/>
    <hyperlink ref="S2462" r:id="rId10162"/>
    <hyperlink ref="S2463" r:id="rId10163"/>
    <hyperlink ref="S2464" r:id="rId10164"/>
    <hyperlink ref="S2465" r:id="rId10165"/>
    <hyperlink ref="S2466" r:id="rId10166"/>
    <hyperlink ref="S2467" r:id="rId10167"/>
    <hyperlink ref="S2468" r:id="rId10168"/>
    <hyperlink ref="S2469" r:id="rId10169"/>
    <hyperlink ref="S2470" r:id="rId10170"/>
    <hyperlink ref="S2471" r:id="rId10171"/>
    <hyperlink ref="S2472" r:id="rId10172"/>
    <hyperlink ref="S2473" r:id="rId10173"/>
    <hyperlink ref="S2474" r:id="rId10174"/>
    <hyperlink ref="S2475" r:id="rId10175"/>
    <hyperlink ref="S2476" r:id="rId10176"/>
    <hyperlink ref="S2477" r:id="rId10177"/>
    <hyperlink ref="S2478" r:id="rId10178"/>
    <hyperlink ref="S2479" r:id="rId10179"/>
    <hyperlink ref="S2480" r:id="rId10180"/>
    <hyperlink ref="S2481" r:id="rId10181"/>
    <hyperlink ref="S2482" r:id="rId10182"/>
    <hyperlink ref="S2483" r:id="rId10183"/>
    <hyperlink ref="S2484" r:id="rId10184"/>
    <hyperlink ref="S2485" r:id="rId10185"/>
    <hyperlink ref="T2451" r:id="rId10186"/>
    <hyperlink ref="T2452" r:id="rId10187"/>
    <hyperlink ref="T2453" r:id="rId10188"/>
    <hyperlink ref="T2454" r:id="rId10189"/>
    <hyperlink ref="T2455" r:id="rId10190"/>
    <hyperlink ref="T2456" r:id="rId10191"/>
    <hyperlink ref="T2457" r:id="rId10192"/>
    <hyperlink ref="T2458" r:id="rId10193"/>
    <hyperlink ref="T2459" r:id="rId10194"/>
    <hyperlink ref="T2460" r:id="rId10195"/>
    <hyperlink ref="T2461" r:id="rId10196"/>
    <hyperlink ref="T2462" r:id="rId10197"/>
    <hyperlink ref="T2463" r:id="rId10198"/>
    <hyperlink ref="T2464" r:id="rId10199"/>
    <hyperlink ref="T2465" r:id="rId10200"/>
    <hyperlink ref="T2466" r:id="rId10201"/>
    <hyperlink ref="T2467" r:id="rId10202"/>
    <hyperlink ref="T2468" r:id="rId10203"/>
    <hyperlink ref="T2469" r:id="rId10204"/>
    <hyperlink ref="T2470" r:id="rId10205"/>
    <hyperlink ref="T2471" r:id="rId10206"/>
    <hyperlink ref="T2472" r:id="rId10207"/>
    <hyperlink ref="T2473" r:id="rId10208"/>
    <hyperlink ref="T2474" r:id="rId10209"/>
    <hyperlink ref="T2475" r:id="rId10210"/>
    <hyperlink ref="T2476" r:id="rId10211"/>
    <hyperlink ref="T2477" r:id="rId10212"/>
    <hyperlink ref="T2478" r:id="rId10213"/>
    <hyperlink ref="T2479" r:id="rId10214"/>
    <hyperlink ref="T2480" r:id="rId10215"/>
    <hyperlink ref="T2481" r:id="rId10216"/>
    <hyperlink ref="T2482" r:id="rId10217"/>
    <hyperlink ref="T2483" r:id="rId10218"/>
    <hyperlink ref="T2484" r:id="rId10219"/>
    <hyperlink ref="T2485" r:id="rId10220"/>
    <hyperlink ref="K2487" r:id="rId10221"/>
    <hyperlink ref="K2488" r:id="rId10222"/>
    <hyperlink ref="K2489" r:id="rId10223"/>
    <hyperlink ref="K2490" r:id="rId10224"/>
    <hyperlink ref="K2491" r:id="rId10225"/>
    <hyperlink ref="K2492" r:id="rId10226"/>
    <hyperlink ref="K2493" r:id="rId10227"/>
    <hyperlink ref="K2494" r:id="rId10228"/>
    <hyperlink ref="K2495" r:id="rId10229"/>
    <hyperlink ref="K2496" r:id="rId10230"/>
    <hyperlink ref="K2497" r:id="rId10231"/>
    <hyperlink ref="K2498" r:id="rId10232"/>
    <hyperlink ref="K2499" r:id="rId10233"/>
    <hyperlink ref="K2500" r:id="rId10234"/>
    <hyperlink ref="K2501" r:id="rId10235"/>
    <hyperlink ref="K2502" r:id="rId10236"/>
    <hyperlink ref="K2503" r:id="rId10237"/>
    <hyperlink ref="K2504" r:id="rId10238"/>
    <hyperlink ref="K2505" r:id="rId10239"/>
    <hyperlink ref="K2506" r:id="rId10240"/>
    <hyperlink ref="K2507" r:id="rId10241"/>
    <hyperlink ref="K2508" r:id="rId10242"/>
    <hyperlink ref="K2509" r:id="rId10243"/>
    <hyperlink ref="K2510" r:id="rId10244"/>
    <hyperlink ref="K2511" r:id="rId10245"/>
    <hyperlink ref="K2512" r:id="rId10246"/>
    <hyperlink ref="K2513" r:id="rId10247"/>
    <hyperlink ref="K2514" r:id="rId10248"/>
    <hyperlink ref="K2515" r:id="rId10249"/>
    <hyperlink ref="K2516" r:id="rId10250"/>
    <hyperlink ref="K2517" r:id="rId10251"/>
    <hyperlink ref="K2518" r:id="rId10252"/>
    <hyperlink ref="K2519" r:id="rId10253"/>
    <hyperlink ref="K2520" r:id="rId10254"/>
    <hyperlink ref="K2521" r:id="rId10255"/>
    <hyperlink ref="R2487" r:id="rId10256"/>
    <hyperlink ref="R2488" r:id="rId10257"/>
    <hyperlink ref="R2489" r:id="rId10258"/>
    <hyperlink ref="R2490" r:id="rId10259"/>
    <hyperlink ref="R2491" r:id="rId10260"/>
    <hyperlink ref="R2492" r:id="rId10261"/>
    <hyperlink ref="R2493" r:id="rId10262"/>
    <hyperlink ref="R2494" r:id="rId10263"/>
    <hyperlink ref="R2495" r:id="rId10264"/>
    <hyperlink ref="R2496" r:id="rId10265"/>
    <hyperlink ref="R2497" r:id="rId10266"/>
    <hyperlink ref="R2498" r:id="rId10267"/>
    <hyperlink ref="R2499" r:id="rId10268"/>
    <hyperlink ref="R2500" r:id="rId10269"/>
    <hyperlink ref="R2501" r:id="rId10270"/>
    <hyperlink ref="R2502" r:id="rId10271"/>
    <hyperlink ref="R2503" r:id="rId10272"/>
    <hyperlink ref="R2504" r:id="rId10273"/>
    <hyperlink ref="R2505" r:id="rId10274"/>
    <hyperlink ref="R2506" r:id="rId10275"/>
    <hyperlink ref="R2507" r:id="rId10276"/>
    <hyperlink ref="R2508" r:id="rId10277"/>
    <hyperlink ref="R2509" r:id="rId10278"/>
    <hyperlink ref="R2510" r:id="rId10279"/>
    <hyperlink ref="R2511" r:id="rId10280"/>
    <hyperlink ref="R2512" r:id="rId10281"/>
    <hyperlink ref="R2513" r:id="rId10282"/>
    <hyperlink ref="R2514" r:id="rId10283"/>
    <hyperlink ref="R2515" r:id="rId10284"/>
    <hyperlink ref="R2516" r:id="rId10285"/>
    <hyperlink ref="R2517" r:id="rId10286"/>
    <hyperlink ref="R2518" r:id="rId10287"/>
    <hyperlink ref="R2519" r:id="rId10288"/>
    <hyperlink ref="R2520" r:id="rId10289"/>
    <hyperlink ref="R2521" r:id="rId10290"/>
    <hyperlink ref="S2487" r:id="rId10291"/>
    <hyperlink ref="S2488" r:id="rId10292"/>
    <hyperlink ref="S2489" r:id="rId10293"/>
    <hyperlink ref="S2490" r:id="rId10294"/>
    <hyperlink ref="S2491" r:id="rId10295"/>
    <hyperlink ref="S2492" r:id="rId10296"/>
    <hyperlink ref="S2493" r:id="rId10297"/>
    <hyperlink ref="S2494" r:id="rId10298"/>
    <hyperlink ref="S2495" r:id="rId10299"/>
    <hyperlink ref="S2496" r:id="rId10300"/>
    <hyperlink ref="S2497" r:id="rId10301"/>
    <hyperlink ref="S2498" r:id="rId10302"/>
    <hyperlink ref="S2499" r:id="rId10303"/>
    <hyperlink ref="S2500" r:id="rId10304"/>
    <hyperlink ref="S2501" r:id="rId10305"/>
    <hyperlink ref="S2502" r:id="rId10306"/>
    <hyperlink ref="S2503" r:id="rId10307"/>
    <hyperlink ref="S2504" r:id="rId10308"/>
    <hyperlink ref="S2505" r:id="rId10309"/>
    <hyperlink ref="S2506" r:id="rId10310"/>
    <hyperlink ref="S2507" r:id="rId10311"/>
    <hyperlink ref="S2508" r:id="rId10312"/>
    <hyperlink ref="S2509" r:id="rId10313"/>
    <hyperlink ref="S2510" r:id="rId10314"/>
    <hyperlink ref="S2511" r:id="rId10315"/>
    <hyperlink ref="S2512" r:id="rId10316"/>
    <hyperlink ref="S2513" r:id="rId10317"/>
    <hyperlink ref="S2514" r:id="rId10318"/>
    <hyperlink ref="S2515" r:id="rId10319"/>
    <hyperlink ref="S2516" r:id="rId10320"/>
    <hyperlink ref="S2517" r:id="rId10321"/>
    <hyperlink ref="S2518" r:id="rId10322"/>
    <hyperlink ref="S2519" r:id="rId10323"/>
    <hyperlink ref="S2520" r:id="rId10324"/>
    <hyperlink ref="S2521" r:id="rId10325"/>
    <hyperlink ref="T2487" r:id="rId10326"/>
    <hyperlink ref="T2488" r:id="rId10327"/>
    <hyperlink ref="T2489" r:id="rId10328"/>
    <hyperlink ref="T2490" r:id="rId10329"/>
    <hyperlink ref="T2491" r:id="rId10330"/>
    <hyperlink ref="T2492" r:id="rId10331"/>
    <hyperlink ref="T2493" r:id="rId10332"/>
    <hyperlink ref="T2494" r:id="rId10333"/>
    <hyperlink ref="T2495" r:id="rId10334"/>
    <hyperlink ref="T2496" r:id="rId10335"/>
    <hyperlink ref="T2497" r:id="rId10336"/>
    <hyperlink ref="T2498" r:id="rId10337"/>
    <hyperlink ref="T2499" r:id="rId10338"/>
    <hyperlink ref="T2500" r:id="rId10339"/>
    <hyperlink ref="T2501" r:id="rId10340"/>
    <hyperlink ref="T2502" r:id="rId10341"/>
    <hyperlink ref="T2503" r:id="rId10342"/>
    <hyperlink ref="T2504" r:id="rId10343"/>
    <hyperlink ref="T2505" r:id="rId10344"/>
    <hyperlink ref="T2506" r:id="rId10345"/>
    <hyperlink ref="T2507" r:id="rId10346"/>
    <hyperlink ref="T2508" r:id="rId10347"/>
    <hyperlink ref="T2509" r:id="rId10348"/>
    <hyperlink ref="T2510" r:id="rId10349"/>
    <hyperlink ref="T2511" r:id="rId10350"/>
    <hyperlink ref="T2512" r:id="rId10351"/>
    <hyperlink ref="T2513" r:id="rId10352"/>
    <hyperlink ref="T2514" r:id="rId10353"/>
    <hyperlink ref="T2515" r:id="rId10354"/>
    <hyperlink ref="T2516" r:id="rId10355"/>
    <hyperlink ref="T2517" r:id="rId10356"/>
    <hyperlink ref="T2518" r:id="rId10357"/>
    <hyperlink ref="T2519" r:id="rId10358"/>
    <hyperlink ref="T2520" r:id="rId10359"/>
    <hyperlink ref="T2521" r:id="rId10360"/>
    <hyperlink ref="K2523" r:id="rId10361"/>
    <hyperlink ref="K2524" r:id="rId10362"/>
    <hyperlink ref="K2525" r:id="rId10363"/>
    <hyperlink ref="K2526" r:id="rId10364"/>
    <hyperlink ref="K2527" r:id="rId10365"/>
    <hyperlink ref="K2528" r:id="rId10366"/>
    <hyperlink ref="K2529" r:id="rId10367"/>
    <hyperlink ref="K2530" r:id="rId10368"/>
    <hyperlink ref="K2531" r:id="rId10369"/>
    <hyperlink ref="K2532" r:id="rId10370"/>
    <hyperlink ref="K2533" r:id="rId10371"/>
    <hyperlink ref="K2534" r:id="rId10372"/>
    <hyperlink ref="K2535" r:id="rId10373"/>
    <hyperlink ref="K2536" r:id="rId10374"/>
    <hyperlink ref="K2537" r:id="rId10375"/>
    <hyperlink ref="K2538" r:id="rId10376"/>
    <hyperlink ref="K2539" r:id="rId10377"/>
    <hyperlink ref="K2540" r:id="rId10378"/>
    <hyperlink ref="K2541" r:id="rId10379"/>
    <hyperlink ref="K2542" r:id="rId10380"/>
    <hyperlink ref="K2543" r:id="rId10381"/>
    <hyperlink ref="K2544" r:id="rId10382"/>
    <hyperlink ref="K2545" r:id="rId10383"/>
    <hyperlink ref="K2546" r:id="rId10384"/>
    <hyperlink ref="K2547" r:id="rId10385"/>
    <hyperlink ref="K2548" r:id="rId10386"/>
    <hyperlink ref="K2549" r:id="rId10387"/>
    <hyperlink ref="K2550" r:id="rId10388"/>
    <hyperlink ref="K2551" r:id="rId10389"/>
    <hyperlink ref="K2552" r:id="rId10390"/>
    <hyperlink ref="K2553" r:id="rId10391"/>
    <hyperlink ref="K2554" r:id="rId10392"/>
    <hyperlink ref="K2555" r:id="rId10393"/>
    <hyperlink ref="K2556" r:id="rId10394"/>
    <hyperlink ref="K2557" r:id="rId10395"/>
    <hyperlink ref="R2523" r:id="rId10396"/>
    <hyperlink ref="R2524" r:id="rId10397"/>
    <hyperlink ref="R2525" r:id="rId10398"/>
    <hyperlink ref="R2526" r:id="rId10399"/>
    <hyperlink ref="R2527" r:id="rId10400"/>
    <hyperlink ref="R2528" r:id="rId10401"/>
    <hyperlink ref="R2529" r:id="rId10402"/>
    <hyperlink ref="R2530" r:id="rId10403"/>
    <hyperlink ref="R2531" r:id="rId10404"/>
    <hyperlink ref="R2532" r:id="rId10405"/>
    <hyperlink ref="R2533" r:id="rId10406"/>
    <hyperlink ref="R2534" r:id="rId10407"/>
    <hyperlink ref="R2535" r:id="rId10408"/>
    <hyperlink ref="R2536" r:id="rId10409"/>
    <hyperlink ref="R2537" r:id="rId10410"/>
    <hyperlink ref="R2538" r:id="rId10411"/>
    <hyperlink ref="R2539" r:id="rId10412"/>
    <hyperlink ref="R2540" r:id="rId10413"/>
    <hyperlink ref="R2541" r:id="rId10414"/>
    <hyperlink ref="R2542" r:id="rId10415"/>
    <hyperlink ref="R2543" r:id="rId10416"/>
    <hyperlink ref="R2544" r:id="rId10417"/>
    <hyperlink ref="R2545" r:id="rId10418"/>
    <hyperlink ref="R2546" r:id="rId10419"/>
    <hyperlink ref="R2547" r:id="rId10420"/>
    <hyperlink ref="R2548" r:id="rId10421"/>
    <hyperlink ref="R2549" r:id="rId10422"/>
    <hyperlink ref="R2550" r:id="rId10423"/>
    <hyperlink ref="R2551" r:id="rId10424"/>
    <hyperlink ref="R2552" r:id="rId10425"/>
    <hyperlink ref="R2553" r:id="rId10426"/>
    <hyperlink ref="R2554" r:id="rId10427"/>
    <hyperlink ref="R2555" r:id="rId10428"/>
    <hyperlink ref="R2556" r:id="rId10429"/>
    <hyperlink ref="R2557" r:id="rId10430"/>
    <hyperlink ref="S2523" r:id="rId10431"/>
    <hyperlink ref="S2524" r:id="rId10432"/>
    <hyperlink ref="S2525" r:id="rId10433"/>
    <hyperlink ref="S2526" r:id="rId10434"/>
    <hyperlink ref="S2527" r:id="rId10435"/>
    <hyperlink ref="S2528" r:id="rId10436"/>
    <hyperlink ref="S2529" r:id="rId10437"/>
    <hyperlink ref="S2530" r:id="rId10438"/>
    <hyperlink ref="S2531" r:id="rId10439"/>
    <hyperlink ref="S2532" r:id="rId10440"/>
    <hyperlink ref="S2533" r:id="rId10441"/>
    <hyperlink ref="S2534" r:id="rId10442"/>
    <hyperlink ref="S2535" r:id="rId10443"/>
    <hyperlink ref="S2536" r:id="rId10444"/>
    <hyperlink ref="S2537" r:id="rId10445"/>
    <hyperlink ref="S2538" r:id="rId10446"/>
    <hyperlink ref="S2539" r:id="rId10447"/>
    <hyperlink ref="S2540" r:id="rId10448"/>
    <hyperlink ref="S2541" r:id="rId10449"/>
    <hyperlink ref="S2542" r:id="rId10450"/>
    <hyperlink ref="S2543" r:id="rId10451"/>
    <hyperlink ref="S2544" r:id="rId10452"/>
    <hyperlink ref="S2545" r:id="rId10453"/>
    <hyperlink ref="S2546" r:id="rId10454"/>
    <hyperlink ref="S2547" r:id="rId10455"/>
    <hyperlink ref="S2548" r:id="rId10456"/>
    <hyperlink ref="S2549" r:id="rId10457"/>
    <hyperlink ref="S2550" r:id="rId10458"/>
    <hyperlink ref="S2551" r:id="rId10459"/>
    <hyperlink ref="S2552" r:id="rId10460"/>
    <hyperlink ref="S2553" r:id="rId10461"/>
    <hyperlink ref="S2554" r:id="rId10462"/>
    <hyperlink ref="S2555" r:id="rId10463"/>
    <hyperlink ref="S2556" r:id="rId10464"/>
    <hyperlink ref="S2557" r:id="rId10465"/>
    <hyperlink ref="T2523" r:id="rId10466"/>
    <hyperlink ref="T2524" r:id="rId10467"/>
    <hyperlink ref="T2525" r:id="rId10468"/>
    <hyperlink ref="T2526" r:id="rId10469"/>
    <hyperlink ref="T2527" r:id="rId10470"/>
    <hyperlink ref="T2528" r:id="rId10471"/>
    <hyperlink ref="T2529" r:id="rId10472"/>
    <hyperlink ref="T2530" r:id="rId10473"/>
    <hyperlink ref="T2531" r:id="rId10474"/>
    <hyperlink ref="T2532" r:id="rId10475"/>
    <hyperlink ref="T2533" r:id="rId10476"/>
    <hyperlink ref="T2534" r:id="rId10477"/>
    <hyperlink ref="T2535" r:id="rId10478"/>
    <hyperlink ref="T2536" r:id="rId10479"/>
    <hyperlink ref="T2537" r:id="rId10480"/>
    <hyperlink ref="T2538" r:id="rId10481"/>
    <hyperlink ref="T2539" r:id="rId10482"/>
    <hyperlink ref="T2540" r:id="rId10483"/>
    <hyperlink ref="T2541" r:id="rId10484"/>
    <hyperlink ref="T2542" r:id="rId10485"/>
    <hyperlink ref="T2543" r:id="rId10486"/>
    <hyperlink ref="T2544" r:id="rId10487"/>
    <hyperlink ref="T2545" r:id="rId10488"/>
    <hyperlink ref="T2546" r:id="rId10489"/>
    <hyperlink ref="T2547" r:id="rId10490"/>
    <hyperlink ref="T2548" r:id="rId10491"/>
    <hyperlink ref="T2549" r:id="rId10492"/>
    <hyperlink ref="T2550" r:id="rId10493"/>
    <hyperlink ref="T2551" r:id="rId10494"/>
    <hyperlink ref="T2552" r:id="rId10495"/>
    <hyperlink ref="T2553" r:id="rId10496"/>
    <hyperlink ref="T2554" r:id="rId10497"/>
    <hyperlink ref="T2555" r:id="rId10498"/>
    <hyperlink ref="T2556" r:id="rId10499"/>
    <hyperlink ref="T2557" r:id="rId10500"/>
    <hyperlink ref="K2559" r:id="rId10501"/>
    <hyperlink ref="K2560" r:id="rId10502"/>
    <hyperlink ref="K2561" r:id="rId10503"/>
    <hyperlink ref="K2562" r:id="rId10504"/>
    <hyperlink ref="K2563" r:id="rId10505"/>
    <hyperlink ref="K2564" r:id="rId10506"/>
    <hyperlink ref="K2565" r:id="rId10507"/>
    <hyperlink ref="K2566" r:id="rId10508"/>
    <hyperlink ref="K2567" r:id="rId10509"/>
    <hyperlink ref="K2568" r:id="rId10510"/>
    <hyperlink ref="K2569" r:id="rId10511"/>
    <hyperlink ref="K2570" r:id="rId10512"/>
    <hyperlink ref="K2571" r:id="rId10513"/>
    <hyperlink ref="K2572" r:id="rId10514"/>
    <hyperlink ref="K2573" r:id="rId10515"/>
    <hyperlink ref="K2574" r:id="rId10516"/>
    <hyperlink ref="K2575" r:id="rId10517"/>
    <hyperlink ref="K2576" r:id="rId10518"/>
    <hyperlink ref="K2577" r:id="rId10519"/>
    <hyperlink ref="K2578" r:id="rId10520"/>
    <hyperlink ref="K2579" r:id="rId10521"/>
    <hyperlink ref="K2580" r:id="rId10522"/>
    <hyperlink ref="K2581" r:id="rId10523"/>
    <hyperlink ref="K2582" r:id="rId10524"/>
    <hyperlink ref="K2583" r:id="rId10525"/>
    <hyperlink ref="K2584" r:id="rId10526"/>
    <hyperlink ref="K2585" r:id="rId10527"/>
    <hyperlink ref="K2586" r:id="rId10528"/>
    <hyperlink ref="K2587" r:id="rId10529"/>
    <hyperlink ref="K2588" r:id="rId10530"/>
    <hyperlink ref="K2589" r:id="rId10531"/>
    <hyperlink ref="K2590" r:id="rId10532"/>
    <hyperlink ref="K2591" r:id="rId10533"/>
    <hyperlink ref="K2592" r:id="rId10534"/>
    <hyperlink ref="K2593" r:id="rId10535"/>
    <hyperlink ref="R2559" r:id="rId10536"/>
    <hyperlink ref="R2560" r:id="rId10537"/>
    <hyperlink ref="R2561" r:id="rId10538"/>
    <hyperlink ref="R2562" r:id="rId10539"/>
    <hyperlink ref="R2563" r:id="rId10540"/>
    <hyperlink ref="R2564" r:id="rId10541"/>
    <hyperlink ref="R2565" r:id="rId10542"/>
    <hyperlink ref="R2566" r:id="rId10543"/>
    <hyperlink ref="R2567" r:id="rId10544"/>
    <hyperlink ref="R2568" r:id="rId10545"/>
    <hyperlink ref="R2569" r:id="rId10546"/>
    <hyperlink ref="R2570" r:id="rId10547"/>
    <hyperlink ref="R2571" r:id="rId10548"/>
    <hyperlink ref="R2572" r:id="rId10549"/>
    <hyperlink ref="R2573" r:id="rId10550"/>
    <hyperlink ref="R2574" r:id="rId10551"/>
    <hyperlink ref="R2575" r:id="rId10552"/>
    <hyperlink ref="R2576" r:id="rId10553"/>
    <hyperlink ref="R2577" r:id="rId10554"/>
    <hyperlink ref="R2578" r:id="rId10555"/>
    <hyperlink ref="R2579" r:id="rId10556"/>
    <hyperlink ref="R2580" r:id="rId10557"/>
    <hyperlink ref="R2581" r:id="rId10558"/>
    <hyperlink ref="R2582" r:id="rId10559"/>
    <hyperlink ref="R2583" r:id="rId10560"/>
    <hyperlink ref="R2584" r:id="rId10561"/>
    <hyperlink ref="R2585" r:id="rId10562"/>
    <hyperlink ref="R2586" r:id="rId10563"/>
    <hyperlink ref="R2587" r:id="rId10564"/>
    <hyperlink ref="R2588" r:id="rId10565"/>
    <hyperlink ref="R2589" r:id="rId10566"/>
    <hyperlink ref="R2590" r:id="rId10567"/>
    <hyperlink ref="R2591" r:id="rId10568"/>
    <hyperlink ref="R2592" r:id="rId10569"/>
    <hyperlink ref="R2593" r:id="rId10570"/>
    <hyperlink ref="S2559" r:id="rId10571"/>
    <hyperlink ref="S2560" r:id="rId10572"/>
    <hyperlink ref="S2561" r:id="rId10573"/>
    <hyperlink ref="S2562" r:id="rId10574"/>
    <hyperlink ref="S2563" r:id="rId10575"/>
    <hyperlink ref="S2564" r:id="rId10576"/>
    <hyperlink ref="S2565" r:id="rId10577"/>
    <hyperlink ref="S2566" r:id="rId10578"/>
    <hyperlink ref="S2567" r:id="rId10579"/>
    <hyperlink ref="S2568" r:id="rId10580"/>
    <hyperlink ref="S2569" r:id="rId10581"/>
    <hyperlink ref="S2570" r:id="rId10582"/>
    <hyperlink ref="S2571" r:id="rId10583"/>
    <hyperlink ref="S2572" r:id="rId10584"/>
    <hyperlink ref="S2573" r:id="rId10585"/>
    <hyperlink ref="S2574" r:id="rId10586"/>
    <hyperlink ref="S2575" r:id="rId10587"/>
    <hyperlink ref="S2576" r:id="rId10588"/>
    <hyperlink ref="S2577" r:id="rId10589"/>
    <hyperlink ref="S2578" r:id="rId10590"/>
    <hyperlink ref="S2579" r:id="rId10591"/>
    <hyperlink ref="S2580" r:id="rId10592"/>
    <hyperlink ref="S2581" r:id="rId10593"/>
    <hyperlink ref="S2582" r:id="rId10594"/>
    <hyperlink ref="S2583" r:id="rId10595"/>
    <hyperlink ref="S2584" r:id="rId10596"/>
    <hyperlink ref="S2585" r:id="rId10597"/>
    <hyperlink ref="S2586" r:id="rId10598"/>
    <hyperlink ref="S2587" r:id="rId10599"/>
    <hyperlink ref="S2588" r:id="rId10600"/>
    <hyperlink ref="S2589" r:id="rId10601"/>
    <hyperlink ref="S2590" r:id="rId10602"/>
    <hyperlink ref="S2591" r:id="rId10603"/>
    <hyperlink ref="S2592" r:id="rId10604"/>
    <hyperlink ref="S2593" r:id="rId10605"/>
    <hyperlink ref="T2559" r:id="rId10606"/>
    <hyperlink ref="T2560" r:id="rId10607"/>
    <hyperlink ref="T2561" r:id="rId10608"/>
    <hyperlink ref="T2562" r:id="rId10609"/>
    <hyperlink ref="T2563" r:id="rId10610"/>
    <hyperlink ref="T2564" r:id="rId10611"/>
    <hyperlink ref="T2565" r:id="rId10612"/>
    <hyperlink ref="T2566" r:id="rId10613"/>
    <hyperlink ref="T2567" r:id="rId10614"/>
    <hyperlink ref="T2568" r:id="rId10615"/>
    <hyperlink ref="T2569" r:id="rId10616"/>
    <hyperlink ref="T2570" r:id="rId10617"/>
    <hyperlink ref="T2571" r:id="rId10618"/>
    <hyperlink ref="T2572" r:id="rId10619"/>
    <hyperlink ref="T2573" r:id="rId10620"/>
    <hyperlink ref="T2574" r:id="rId10621"/>
    <hyperlink ref="T2575" r:id="rId10622"/>
    <hyperlink ref="T2576" r:id="rId10623"/>
    <hyperlink ref="T2577" r:id="rId10624"/>
    <hyperlink ref="T2578" r:id="rId10625"/>
    <hyperlink ref="T2579" r:id="rId10626"/>
    <hyperlink ref="T2580" r:id="rId10627"/>
    <hyperlink ref="T2581" r:id="rId10628"/>
    <hyperlink ref="T2582" r:id="rId10629"/>
    <hyperlink ref="T2583" r:id="rId10630"/>
    <hyperlink ref="T2584" r:id="rId10631"/>
    <hyperlink ref="T2585" r:id="rId10632"/>
    <hyperlink ref="T2586" r:id="rId10633"/>
    <hyperlink ref="T2587" r:id="rId10634"/>
    <hyperlink ref="T2588" r:id="rId10635"/>
    <hyperlink ref="T2589" r:id="rId10636"/>
    <hyperlink ref="T2590" r:id="rId10637"/>
    <hyperlink ref="T2591" r:id="rId10638"/>
    <hyperlink ref="T2592" r:id="rId10639"/>
    <hyperlink ref="T2593" r:id="rId10640"/>
    <hyperlink ref="K2595" r:id="rId10641"/>
    <hyperlink ref="K2596" r:id="rId10642"/>
    <hyperlink ref="K2597" r:id="rId10643"/>
    <hyperlink ref="K2598" r:id="rId10644"/>
    <hyperlink ref="K2599" r:id="rId10645"/>
    <hyperlink ref="K2600" r:id="rId10646"/>
    <hyperlink ref="K2601" r:id="rId10647"/>
    <hyperlink ref="K2602" r:id="rId10648"/>
    <hyperlink ref="K2603" r:id="rId10649"/>
    <hyperlink ref="K2604" r:id="rId10650"/>
    <hyperlink ref="K2605" r:id="rId10651"/>
    <hyperlink ref="K2606" r:id="rId10652"/>
    <hyperlink ref="K2607" r:id="rId10653"/>
    <hyperlink ref="K2608" r:id="rId10654"/>
    <hyperlink ref="K2609" r:id="rId10655"/>
    <hyperlink ref="K2610" r:id="rId10656"/>
    <hyperlink ref="K2611" r:id="rId10657"/>
    <hyperlink ref="K2612" r:id="rId10658"/>
    <hyperlink ref="K2613" r:id="rId10659"/>
    <hyperlink ref="K2614" r:id="rId10660"/>
    <hyperlink ref="K2615" r:id="rId10661"/>
    <hyperlink ref="K2616" r:id="rId10662"/>
    <hyperlink ref="K2617" r:id="rId10663"/>
    <hyperlink ref="K2618" r:id="rId10664"/>
    <hyperlink ref="K2619" r:id="rId10665"/>
    <hyperlink ref="K2620" r:id="rId10666"/>
    <hyperlink ref="K2621" r:id="rId10667"/>
    <hyperlink ref="K2622" r:id="rId10668"/>
    <hyperlink ref="K2623" r:id="rId10669"/>
    <hyperlink ref="K2624" r:id="rId10670"/>
    <hyperlink ref="K2625" r:id="rId10671"/>
    <hyperlink ref="K2626" r:id="rId10672"/>
    <hyperlink ref="K2627" r:id="rId10673"/>
    <hyperlink ref="K2628" r:id="rId10674"/>
    <hyperlink ref="K2629" r:id="rId10675"/>
    <hyperlink ref="R2595" r:id="rId10676"/>
    <hyperlink ref="R2596" r:id="rId10677"/>
    <hyperlink ref="R2597" r:id="rId10678"/>
    <hyperlink ref="R2598" r:id="rId10679"/>
    <hyperlink ref="R2599" r:id="rId10680"/>
    <hyperlink ref="R2600" r:id="rId10681"/>
    <hyperlink ref="R2601" r:id="rId10682"/>
    <hyperlink ref="R2602" r:id="rId10683"/>
    <hyperlink ref="R2603" r:id="rId10684"/>
    <hyperlink ref="R2604" r:id="rId10685"/>
    <hyperlink ref="R2605" r:id="rId10686"/>
    <hyperlink ref="R2606" r:id="rId10687"/>
    <hyperlink ref="R2607" r:id="rId10688"/>
    <hyperlink ref="R2608" r:id="rId10689"/>
    <hyperlink ref="R2609" r:id="rId10690"/>
    <hyperlink ref="R2610" r:id="rId10691"/>
    <hyperlink ref="R2611" r:id="rId10692"/>
    <hyperlink ref="R2612" r:id="rId10693"/>
    <hyperlink ref="R2613" r:id="rId10694"/>
    <hyperlink ref="R2614" r:id="rId10695"/>
    <hyperlink ref="R2615" r:id="rId10696"/>
    <hyperlink ref="R2616" r:id="rId10697"/>
    <hyperlink ref="R2617" r:id="rId10698"/>
    <hyperlink ref="R2618" r:id="rId10699"/>
    <hyperlink ref="R2619" r:id="rId10700"/>
    <hyperlink ref="R2620" r:id="rId10701"/>
    <hyperlink ref="R2621" r:id="rId10702"/>
    <hyperlink ref="R2622" r:id="rId10703"/>
    <hyperlink ref="R2623" r:id="rId10704"/>
    <hyperlink ref="R2624" r:id="rId10705"/>
    <hyperlink ref="R2625" r:id="rId10706"/>
    <hyperlink ref="R2626" r:id="rId10707"/>
    <hyperlink ref="R2627" r:id="rId10708"/>
    <hyperlink ref="R2628" r:id="rId10709"/>
    <hyperlink ref="R2629" r:id="rId10710"/>
    <hyperlink ref="S2595" r:id="rId10711"/>
    <hyperlink ref="S2596" r:id="rId10712"/>
    <hyperlink ref="S2597" r:id="rId10713"/>
    <hyperlink ref="S2598" r:id="rId10714"/>
    <hyperlink ref="S2599" r:id="rId10715"/>
    <hyperlink ref="S2600" r:id="rId10716"/>
    <hyperlink ref="S2601" r:id="rId10717"/>
    <hyperlink ref="S2602" r:id="rId10718"/>
    <hyperlink ref="S2603" r:id="rId10719"/>
    <hyperlink ref="S2604" r:id="rId10720"/>
    <hyperlink ref="S2605" r:id="rId10721"/>
    <hyperlink ref="S2606" r:id="rId10722"/>
    <hyperlink ref="S2607" r:id="rId10723"/>
    <hyperlink ref="S2608" r:id="rId10724"/>
    <hyperlink ref="S2609" r:id="rId10725"/>
    <hyperlink ref="S2610" r:id="rId10726"/>
    <hyperlink ref="S2611" r:id="rId10727"/>
    <hyperlink ref="S2612" r:id="rId10728"/>
    <hyperlink ref="S2613" r:id="rId10729"/>
    <hyperlink ref="S2614" r:id="rId10730"/>
    <hyperlink ref="S2615" r:id="rId10731"/>
    <hyperlink ref="S2616" r:id="rId10732"/>
    <hyperlink ref="S2617" r:id="rId10733"/>
    <hyperlink ref="S2618" r:id="rId10734"/>
    <hyperlink ref="S2619" r:id="rId10735"/>
    <hyperlink ref="S2620" r:id="rId10736"/>
    <hyperlink ref="S2621" r:id="rId10737"/>
    <hyperlink ref="S2622" r:id="rId10738"/>
    <hyperlink ref="S2623" r:id="rId10739"/>
    <hyperlink ref="S2624" r:id="rId10740"/>
    <hyperlink ref="S2625" r:id="rId10741"/>
    <hyperlink ref="S2626" r:id="rId10742"/>
    <hyperlink ref="S2627" r:id="rId10743"/>
    <hyperlink ref="S2628" r:id="rId10744"/>
    <hyperlink ref="S2629" r:id="rId10745"/>
    <hyperlink ref="T2595" r:id="rId10746"/>
    <hyperlink ref="T2596" r:id="rId10747"/>
    <hyperlink ref="T2597" r:id="rId10748"/>
    <hyperlink ref="T2598" r:id="rId10749"/>
    <hyperlink ref="T2599" r:id="rId10750"/>
    <hyperlink ref="T2600" r:id="rId10751"/>
    <hyperlink ref="T2601" r:id="rId10752"/>
    <hyperlink ref="T2602" r:id="rId10753"/>
    <hyperlink ref="T2603" r:id="rId10754"/>
    <hyperlink ref="T2604" r:id="rId10755"/>
    <hyperlink ref="T2605" r:id="rId10756"/>
    <hyperlink ref="T2606" r:id="rId10757"/>
    <hyperlink ref="T2607" r:id="rId10758"/>
    <hyperlink ref="T2608" r:id="rId10759"/>
    <hyperlink ref="T2609" r:id="rId10760"/>
    <hyperlink ref="T2610" r:id="rId10761"/>
    <hyperlink ref="T2611" r:id="rId10762"/>
    <hyperlink ref="T2612" r:id="rId10763"/>
    <hyperlink ref="T2613" r:id="rId10764"/>
    <hyperlink ref="T2614" r:id="rId10765"/>
    <hyperlink ref="T2615" r:id="rId10766"/>
    <hyperlink ref="T2616" r:id="rId10767"/>
    <hyperlink ref="T2617" r:id="rId10768"/>
    <hyperlink ref="T2618" r:id="rId10769"/>
    <hyperlink ref="T2619" r:id="rId10770"/>
    <hyperlink ref="T2620" r:id="rId10771"/>
    <hyperlink ref="T2621" r:id="rId10772"/>
    <hyperlink ref="T2622" r:id="rId10773"/>
    <hyperlink ref="T2623" r:id="rId10774"/>
    <hyperlink ref="T2624" r:id="rId10775"/>
    <hyperlink ref="T2625" r:id="rId10776"/>
    <hyperlink ref="T2626" r:id="rId10777"/>
    <hyperlink ref="T2627" r:id="rId10778"/>
    <hyperlink ref="T2628" r:id="rId10779"/>
    <hyperlink ref="T2629" r:id="rId10780"/>
    <hyperlink ref="K2631" r:id="rId10781"/>
    <hyperlink ref="K2632" r:id="rId10782"/>
    <hyperlink ref="K2633" r:id="rId10783"/>
    <hyperlink ref="K2634" r:id="rId10784"/>
    <hyperlink ref="K2635" r:id="rId10785"/>
    <hyperlink ref="K2636" r:id="rId10786"/>
    <hyperlink ref="K2637" r:id="rId10787"/>
    <hyperlink ref="K2638" r:id="rId10788"/>
    <hyperlink ref="K2639" r:id="rId10789"/>
    <hyperlink ref="K2640" r:id="rId10790"/>
    <hyperlink ref="K2641" r:id="rId10791"/>
    <hyperlink ref="K2642" r:id="rId10792"/>
    <hyperlink ref="K2643" r:id="rId10793"/>
    <hyperlink ref="K2644" r:id="rId10794"/>
    <hyperlink ref="K2645" r:id="rId10795"/>
    <hyperlink ref="K2646" r:id="rId10796"/>
    <hyperlink ref="K2647" r:id="rId10797"/>
    <hyperlink ref="K2648" r:id="rId10798"/>
    <hyperlink ref="K2649" r:id="rId10799"/>
    <hyperlink ref="K2650" r:id="rId10800"/>
    <hyperlink ref="K2651" r:id="rId10801"/>
    <hyperlink ref="K2652" r:id="rId10802"/>
    <hyperlink ref="K2653" r:id="rId10803"/>
    <hyperlink ref="K2654" r:id="rId10804"/>
    <hyperlink ref="K2655" r:id="rId10805"/>
    <hyperlink ref="K2656" r:id="rId10806"/>
    <hyperlink ref="K2657" r:id="rId10807"/>
    <hyperlink ref="K2658" r:id="rId10808"/>
    <hyperlink ref="K2659" r:id="rId10809"/>
    <hyperlink ref="K2660" r:id="rId10810"/>
    <hyperlink ref="K2661" r:id="rId10811"/>
    <hyperlink ref="K2662" r:id="rId10812"/>
    <hyperlink ref="K2663" r:id="rId10813"/>
    <hyperlink ref="K2664" r:id="rId10814"/>
    <hyperlink ref="K2665" r:id="rId10815"/>
    <hyperlink ref="R2631" r:id="rId10816"/>
    <hyperlink ref="R2632" r:id="rId10817"/>
    <hyperlink ref="R2633" r:id="rId10818"/>
    <hyperlink ref="R2634" r:id="rId10819"/>
    <hyperlink ref="R2635" r:id="rId10820"/>
    <hyperlink ref="R2636" r:id="rId10821"/>
    <hyperlink ref="R2637" r:id="rId10822"/>
    <hyperlink ref="R2638" r:id="rId10823"/>
    <hyperlink ref="R2639" r:id="rId10824"/>
    <hyperlink ref="R2640" r:id="rId10825"/>
    <hyperlink ref="R2641" r:id="rId10826"/>
    <hyperlink ref="R2642" r:id="rId10827"/>
    <hyperlink ref="R2643" r:id="rId10828"/>
    <hyperlink ref="R2644" r:id="rId10829"/>
    <hyperlink ref="R2645" r:id="rId10830"/>
    <hyperlink ref="R2646" r:id="rId10831"/>
    <hyperlink ref="R2647" r:id="rId10832"/>
    <hyperlink ref="R2648" r:id="rId10833"/>
    <hyperlink ref="R2649" r:id="rId10834"/>
    <hyperlink ref="R2650" r:id="rId10835"/>
    <hyperlink ref="R2651" r:id="rId10836"/>
    <hyperlink ref="R2652" r:id="rId10837"/>
    <hyperlink ref="R2653" r:id="rId10838"/>
    <hyperlink ref="R2654" r:id="rId10839"/>
    <hyperlink ref="R2655" r:id="rId10840"/>
    <hyperlink ref="R2656" r:id="rId10841"/>
    <hyperlink ref="R2657" r:id="rId10842"/>
    <hyperlink ref="R2658" r:id="rId10843"/>
    <hyperlink ref="R2659" r:id="rId10844"/>
    <hyperlink ref="R2660" r:id="rId10845"/>
    <hyperlink ref="R2661" r:id="rId10846"/>
    <hyperlink ref="R2662" r:id="rId10847"/>
    <hyperlink ref="R2663" r:id="rId10848"/>
    <hyperlink ref="R2664" r:id="rId10849"/>
    <hyperlink ref="R2665" r:id="rId10850"/>
    <hyperlink ref="S2631" r:id="rId10851"/>
    <hyperlink ref="S2632" r:id="rId10852"/>
    <hyperlink ref="S2633" r:id="rId10853"/>
    <hyperlink ref="S2634" r:id="rId10854"/>
    <hyperlink ref="S2635" r:id="rId10855"/>
    <hyperlink ref="S2636" r:id="rId10856"/>
    <hyperlink ref="S2637" r:id="rId10857"/>
    <hyperlink ref="S2638" r:id="rId10858"/>
    <hyperlink ref="S2639" r:id="rId10859"/>
    <hyperlink ref="S2640" r:id="rId10860"/>
    <hyperlink ref="S2641" r:id="rId10861"/>
    <hyperlink ref="S2642" r:id="rId10862"/>
    <hyperlink ref="S2643" r:id="rId10863"/>
    <hyperlink ref="S2644" r:id="rId10864"/>
    <hyperlink ref="S2645" r:id="rId10865"/>
    <hyperlink ref="S2646" r:id="rId10866"/>
    <hyperlink ref="S2647" r:id="rId10867"/>
    <hyperlink ref="S2648" r:id="rId10868"/>
    <hyperlink ref="S2649" r:id="rId10869"/>
    <hyperlink ref="S2650" r:id="rId10870"/>
    <hyperlink ref="S2651" r:id="rId10871"/>
    <hyperlink ref="S2652" r:id="rId10872"/>
    <hyperlink ref="S2653" r:id="rId10873"/>
    <hyperlink ref="S2654" r:id="rId10874"/>
    <hyperlink ref="S2655" r:id="rId10875"/>
    <hyperlink ref="S2656" r:id="rId10876"/>
    <hyperlink ref="S2657" r:id="rId10877"/>
    <hyperlink ref="S2658" r:id="rId10878"/>
    <hyperlink ref="S2659" r:id="rId10879"/>
    <hyperlink ref="S2660" r:id="rId10880"/>
    <hyperlink ref="S2661" r:id="rId10881"/>
    <hyperlink ref="S2662" r:id="rId10882"/>
    <hyperlink ref="S2663" r:id="rId10883"/>
    <hyperlink ref="S2664" r:id="rId10884"/>
    <hyperlink ref="S2665" r:id="rId10885"/>
    <hyperlink ref="T2631" r:id="rId10886"/>
    <hyperlink ref="T2632" r:id="rId10887"/>
    <hyperlink ref="T2633" r:id="rId10888"/>
    <hyperlink ref="T2634" r:id="rId10889"/>
    <hyperlink ref="T2635" r:id="rId10890"/>
    <hyperlink ref="T2636" r:id="rId10891"/>
    <hyperlink ref="T2637" r:id="rId10892"/>
    <hyperlink ref="T2638" r:id="rId10893"/>
    <hyperlink ref="T2639" r:id="rId10894"/>
    <hyperlink ref="T2640" r:id="rId10895"/>
    <hyperlink ref="T2641" r:id="rId10896"/>
    <hyperlink ref="T2642" r:id="rId10897"/>
    <hyperlink ref="T2643" r:id="rId10898"/>
    <hyperlink ref="T2644" r:id="rId10899"/>
    <hyperlink ref="T2645" r:id="rId10900"/>
    <hyperlink ref="T2646" r:id="rId10901"/>
    <hyperlink ref="T2647" r:id="rId10902"/>
    <hyperlink ref="T2648" r:id="rId10903"/>
    <hyperlink ref="T2649" r:id="rId10904"/>
    <hyperlink ref="T2650" r:id="rId10905"/>
    <hyperlink ref="T2651" r:id="rId10906"/>
    <hyperlink ref="T2652" r:id="rId10907"/>
    <hyperlink ref="T2653" r:id="rId10908"/>
    <hyperlink ref="T2654" r:id="rId10909"/>
    <hyperlink ref="T2655" r:id="rId10910"/>
    <hyperlink ref="T2656" r:id="rId10911"/>
    <hyperlink ref="T2657" r:id="rId10912"/>
    <hyperlink ref="T2658" r:id="rId10913"/>
    <hyperlink ref="T2659" r:id="rId10914"/>
    <hyperlink ref="T2660" r:id="rId10915"/>
    <hyperlink ref="T2661" r:id="rId10916"/>
    <hyperlink ref="T2662" r:id="rId10917"/>
    <hyperlink ref="T2663" r:id="rId10918"/>
    <hyperlink ref="T2664" r:id="rId10919"/>
    <hyperlink ref="T2665" r:id="rId10920"/>
    <hyperlink ref="K2667" r:id="rId10921"/>
    <hyperlink ref="K2668" r:id="rId10922"/>
    <hyperlink ref="K2669" r:id="rId10923"/>
    <hyperlink ref="K2670" r:id="rId10924"/>
    <hyperlink ref="K2671" r:id="rId10925"/>
    <hyperlink ref="K2672" r:id="rId10926"/>
    <hyperlink ref="K2673" r:id="rId10927"/>
    <hyperlink ref="K2674" r:id="rId10928"/>
    <hyperlink ref="K2675" r:id="rId10929"/>
    <hyperlink ref="K2676" r:id="rId10930"/>
    <hyperlink ref="K2677" r:id="rId10931"/>
    <hyperlink ref="K2678" r:id="rId10932"/>
    <hyperlink ref="K2679" r:id="rId10933"/>
    <hyperlink ref="K2680" r:id="rId10934"/>
    <hyperlink ref="K2681" r:id="rId10935"/>
    <hyperlink ref="K2682" r:id="rId10936"/>
    <hyperlink ref="K2683" r:id="rId10937"/>
    <hyperlink ref="K2684" r:id="rId10938"/>
    <hyperlink ref="K2685" r:id="rId10939"/>
    <hyperlink ref="K2686" r:id="rId10940"/>
    <hyperlink ref="K2687" r:id="rId10941"/>
    <hyperlink ref="K2688" r:id="rId10942"/>
    <hyperlink ref="K2689" r:id="rId10943"/>
    <hyperlink ref="K2690" r:id="rId10944"/>
    <hyperlink ref="K2691" r:id="rId10945"/>
    <hyperlink ref="K2692" r:id="rId10946"/>
    <hyperlink ref="K2693" r:id="rId10947"/>
    <hyperlink ref="K2694" r:id="rId10948"/>
    <hyperlink ref="K2695" r:id="rId10949"/>
    <hyperlink ref="K2696" r:id="rId10950"/>
    <hyperlink ref="K2697" r:id="rId10951"/>
    <hyperlink ref="K2698" r:id="rId10952"/>
    <hyperlink ref="K2699" r:id="rId10953"/>
    <hyperlink ref="K2700" r:id="rId10954"/>
    <hyperlink ref="K2701" r:id="rId10955"/>
    <hyperlink ref="R2667" r:id="rId10956"/>
    <hyperlink ref="R2668" r:id="rId10957"/>
    <hyperlink ref="R2669" r:id="rId10958"/>
    <hyperlink ref="R2670" r:id="rId10959"/>
    <hyperlink ref="R2671" r:id="rId10960"/>
    <hyperlink ref="R2672" r:id="rId10961"/>
    <hyperlink ref="R2673" r:id="rId10962"/>
    <hyperlink ref="R2674" r:id="rId10963"/>
    <hyperlink ref="R2675" r:id="rId10964"/>
    <hyperlink ref="R2676" r:id="rId10965"/>
    <hyperlink ref="R2677" r:id="rId10966"/>
    <hyperlink ref="R2678" r:id="rId10967"/>
    <hyperlink ref="R2679" r:id="rId10968"/>
    <hyperlink ref="R2680" r:id="rId10969"/>
    <hyperlink ref="R2681" r:id="rId10970"/>
    <hyperlink ref="R2682" r:id="rId10971"/>
    <hyperlink ref="R2683" r:id="rId10972"/>
    <hyperlink ref="R2684" r:id="rId10973"/>
    <hyperlink ref="R2685" r:id="rId10974"/>
    <hyperlink ref="R2686" r:id="rId10975"/>
    <hyperlink ref="R2687" r:id="rId10976"/>
    <hyperlink ref="R2688" r:id="rId10977"/>
    <hyperlink ref="R2689" r:id="rId10978"/>
    <hyperlink ref="R2690" r:id="rId10979"/>
    <hyperlink ref="R2691" r:id="rId10980"/>
    <hyperlink ref="R2692" r:id="rId10981"/>
    <hyperlink ref="R2693" r:id="rId10982"/>
    <hyperlink ref="R2694" r:id="rId10983"/>
    <hyperlink ref="R2695" r:id="rId10984"/>
    <hyperlink ref="R2696" r:id="rId10985"/>
    <hyperlink ref="R2697" r:id="rId10986"/>
    <hyperlink ref="R2698" r:id="rId10987"/>
    <hyperlink ref="R2699" r:id="rId10988"/>
    <hyperlink ref="R2700" r:id="rId10989"/>
    <hyperlink ref="R2701" r:id="rId10990"/>
    <hyperlink ref="S2667" r:id="rId10991"/>
    <hyperlink ref="S2668" r:id="rId10992"/>
    <hyperlink ref="S2669" r:id="rId10993"/>
    <hyperlink ref="S2670" r:id="rId10994"/>
    <hyperlink ref="S2671" r:id="rId10995"/>
    <hyperlink ref="S2672" r:id="rId10996"/>
    <hyperlink ref="S2673" r:id="rId10997"/>
    <hyperlink ref="S2674" r:id="rId10998"/>
    <hyperlink ref="S2675" r:id="rId10999"/>
    <hyperlink ref="S2676" r:id="rId11000"/>
    <hyperlink ref="S2677" r:id="rId11001"/>
    <hyperlink ref="S2678" r:id="rId11002"/>
    <hyperlink ref="S2679" r:id="rId11003"/>
    <hyperlink ref="S2680" r:id="rId11004"/>
    <hyperlink ref="S2681" r:id="rId11005"/>
    <hyperlink ref="S2682" r:id="rId11006"/>
    <hyperlink ref="S2683" r:id="rId11007"/>
    <hyperlink ref="S2684" r:id="rId11008"/>
    <hyperlink ref="S2685" r:id="rId11009"/>
    <hyperlink ref="S2686" r:id="rId11010"/>
    <hyperlink ref="S2687" r:id="rId11011"/>
    <hyperlink ref="S2688" r:id="rId11012"/>
    <hyperlink ref="S2689" r:id="rId11013"/>
    <hyperlink ref="S2690" r:id="rId11014"/>
    <hyperlink ref="S2691" r:id="rId11015"/>
    <hyperlink ref="S2692" r:id="rId11016"/>
    <hyperlink ref="S2693" r:id="rId11017"/>
    <hyperlink ref="S2694" r:id="rId11018"/>
    <hyperlink ref="S2695" r:id="rId11019"/>
    <hyperlink ref="S2696" r:id="rId11020"/>
    <hyperlink ref="S2697" r:id="rId11021"/>
    <hyperlink ref="S2698" r:id="rId11022"/>
    <hyperlink ref="S2699" r:id="rId11023"/>
    <hyperlink ref="S2700" r:id="rId11024"/>
    <hyperlink ref="S2701" r:id="rId11025"/>
    <hyperlink ref="T2667" r:id="rId11026"/>
    <hyperlink ref="T2668" r:id="rId11027"/>
    <hyperlink ref="T2669" r:id="rId11028"/>
    <hyperlink ref="T2670" r:id="rId11029"/>
    <hyperlink ref="T2671" r:id="rId11030"/>
    <hyperlink ref="T2672" r:id="rId11031"/>
    <hyperlink ref="T2673" r:id="rId11032"/>
    <hyperlink ref="T2674" r:id="rId11033"/>
    <hyperlink ref="T2675" r:id="rId11034"/>
    <hyperlink ref="T2676" r:id="rId11035"/>
    <hyperlink ref="T2677" r:id="rId11036"/>
    <hyperlink ref="T2678" r:id="rId11037"/>
    <hyperlink ref="T2679" r:id="rId11038"/>
    <hyperlink ref="T2680" r:id="rId11039"/>
    <hyperlink ref="T2681" r:id="rId11040"/>
    <hyperlink ref="T2682" r:id="rId11041"/>
    <hyperlink ref="T2683" r:id="rId11042"/>
    <hyperlink ref="T2684" r:id="rId11043"/>
    <hyperlink ref="T2685" r:id="rId11044"/>
    <hyperlink ref="T2686" r:id="rId11045"/>
    <hyperlink ref="T2687" r:id="rId11046"/>
    <hyperlink ref="T2688" r:id="rId11047"/>
    <hyperlink ref="T2689" r:id="rId11048"/>
    <hyperlink ref="T2690" r:id="rId11049"/>
    <hyperlink ref="T2691" r:id="rId11050"/>
    <hyperlink ref="T2692" r:id="rId11051"/>
    <hyperlink ref="T2693" r:id="rId11052"/>
    <hyperlink ref="T2694" r:id="rId11053"/>
    <hyperlink ref="T2695" r:id="rId11054"/>
    <hyperlink ref="T2696" r:id="rId11055"/>
    <hyperlink ref="T2697" r:id="rId11056"/>
    <hyperlink ref="T2698" r:id="rId11057"/>
    <hyperlink ref="T2699" r:id="rId11058"/>
    <hyperlink ref="T2700" r:id="rId11059"/>
    <hyperlink ref="T2701" r:id="rId11060"/>
    <hyperlink ref="K2703" r:id="rId11061"/>
    <hyperlink ref="K2704" r:id="rId11062"/>
    <hyperlink ref="K2705" r:id="rId11063"/>
    <hyperlink ref="K2706" r:id="rId11064"/>
    <hyperlink ref="K2707" r:id="rId11065"/>
    <hyperlink ref="K2708" r:id="rId11066"/>
    <hyperlink ref="K2709" r:id="rId11067"/>
    <hyperlink ref="K2710" r:id="rId11068"/>
    <hyperlink ref="K2711" r:id="rId11069"/>
    <hyperlink ref="K2712" r:id="rId11070"/>
    <hyperlink ref="K2713" r:id="rId11071"/>
    <hyperlink ref="K2714" r:id="rId11072"/>
    <hyperlink ref="K2715" r:id="rId11073"/>
    <hyperlink ref="K2716" r:id="rId11074"/>
    <hyperlink ref="K2717" r:id="rId11075"/>
    <hyperlink ref="K2718" r:id="rId11076"/>
    <hyperlink ref="K2719" r:id="rId11077"/>
    <hyperlink ref="K2720" r:id="rId11078"/>
    <hyperlink ref="K2721" r:id="rId11079"/>
    <hyperlink ref="K2722" r:id="rId11080"/>
    <hyperlink ref="K2723" r:id="rId11081"/>
    <hyperlink ref="K2724" r:id="rId11082"/>
    <hyperlink ref="K2725" r:id="rId11083"/>
    <hyperlink ref="K2726" r:id="rId11084"/>
    <hyperlink ref="K2727" r:id="rId11085"/>
    <hyperlink ref="K2728" r:id="rId11086"/>
    <hyperlink ref="K2729" r:id="rId11087"/>
    <hyperlink ref="K2730" r:id="rId11088"/>
    <hyperlink ref="K2731" r:id="rId11089"/>
    <hyperlink ref="K2732" r:id="rId11090"/>
    <hyperlink ref="K2733" r:id="rId11091"/>
    <hyperlink ref="K2734" r:id="rId11092"/>
    <hyperlink ref="K2735" r:id="rId11093"/>
    <hyperlink ref="K2736" r:id="rId11094"/>
    <hyperlink ref="K2737" r:id="rId11095"/>
    <hyperlink ref="R2703" r:id="rId11096"/>
    <hyperlink ref="R2704" r:id="rId11097"/>
    <hyperlink ref="R2705" r:id="rId11098"/>
    <hyperlink ref="R2706" r:id="rId11099"/>
    <hyperlink ref="R2707" r:id="rId11100"/>
    <hyperlink ref="R2708" r:id="rId11101"/>
    <hyperlink ref="R2709" r:id="rId11102"/>
    <hyperlink ref="R2710" r:id="rId11103"/>
    <hyperlink ref="R2711" r:id="rId11104"/>
    <hyperlink ref="R2712" r:id="rId11105"/>
    <hyperlink ref="R2713" r:id="rId11106"/>
    <hyperlink ref="R2714" r:id="rId11107"/>
    <hyperlink ref="R2715" r:id="rId11108"/>
    <hyperlink ref="R2716" r:id="rId11109"/>
    <hyperlink ref="R2717" r:id="rId11110"/>
    <hyperlink ref="R2718" r:id="rId11111"/>
    <hyperlink ref="R2719" r:id="rId11112"/>
    <hyperlink ref="R2720" r:id="rId11113"/>
    <hyperlink ref="R2721" r:id="rId11114"/>
    <hyperlink ref="R2722" r:id="rId11115"/>
    <hyperlink ref="R2723" r:id="rId11116"/>
    <hyperlink ref="R2724" r:id="rId11117"/>
    <hyperlink ref="R2725" r:id="rId11118"/>
    <hyperlink ref="R2726" r:id="rId11119"/>
    <hyperlink ref="R2727" r:id="rId11120"/>
    <hyperlink ref="R2728" r:id="rId11121"/>
    <hyperlink ref="R2729" r:id="rId11122"/>
    <hyperlink ref="R2730" r:id="rId11123"/>
    <hyperlink ref="R2731" r:id="rId11124"/>
    <hyperlink ref="R2732" r:id="rId11125"/>
    <hyperlink ref="R2733" r:id="rId11126"/>
    <hyperlink ref="R2734" r:id="rId11127"/>
    <hyperlink ref="R2735" r:id="rId11128"/>
    <hyperlink ref="R2736" r:id="rId11129"/>
    <hyperlink ref="R2737" r:id="rId11130"/>
    <hyperlink ref="S2703" r:id="rId11131"/>
    <hyperlink ref="S2704" r:id="rId11132"/>
    <hyperlink ref="S2705" r:id="rId11133"/>
    <hyperlink ref="S2706" r:id="rId11134"/>
    <hyperlink ref="S2707" r:id="rId11135"/>
    <hyperlink ref="S2708" r:id="rId11136"/>
    <hyperlink ref="S2709" r:id="rId11137"/>
    <hyperlink ref="S2710" r:id="rId11138"/>
    <hyperlink ref="S2711" r:id="rId11139"/>
    <hyperlink ref="S2712" r:id="rId11140"/>
    <hyperlink ref="S2713" r:id="rId11141"/>
    <hyperlink ref="S2714" r:id="rId11142"/>
    <hyperlink ref="S2715" r:id="rId11143"/>
    <hyperlink ref="S2716" r:id="rId11144"/>
    <hyperlink ref="S2717" r:id="rId11145"/>
    <hyperlink ref="S2718" r:id="rId11146"/>
    <hyperlink ref="S2719" r:id="rId11147"/>
    <hyperlink ref="S2720" r:id="rId11148"/>
    <hyperlink ref="S2721" r:id="rId11149"/>
    <hyperlink ref="S2722" r:id="rId11150"/>
    <hyperlink ref="S2723" r:id="rId11151"/>
    <hyperlink ref="S2724" r:id="rId11152"/>
    <hyperlink ref="S2725" r:id="rId11153"/>
    <hyperlink ref="S2726" r:id="rId11154"/>
    <hyperlink ref="S2727" r:id="rId11155"/>
    <hyperlink ref="S2728" r:id="rId11156"/>
    <hyperlink ref="S2729" r:id="rId11157"/>
    <hyperlink ref="S2730" r:id="rId11158"/>
    <hyperlink ref="S2731" r:id="rId11159"/>
    <hyperlink ref="S2732" r:id="rId11160"/>
    <hyperlink ref="S2733" r:id="rId11161"/>
    <hyperlink ref="S2734" r:id="rId11162"/>
    <hyperlink ref="S2735" r:id="rId11163"/>
    <hyperlink ref="S2736" r:id="rId11164"/>
    <hyperlink ref="S2737" r:id="rId11165"/>
    <hyperlink ref="T2703" r:id="rId11166"/>
    <hyperlink ref="T2704" r:id="rId11167"/>
    <hyperlink ref="T2705" r:id="rId11168"/>
    <hyperlink ref="T2706" r:id="rId11169"/>
    <hyperlink ref="T2707" r:id="rId11170"/>
    <hyperlink ref="T2708" r:id="rId11171"/>
    <hyperlink ref="T2709" r:id="rId11172"/>
    <hyperlink ref="T2710" r:id="rId11173"/>
    <hyperlink ref="T2711" r:id="rId11174"/>
    <hyperlink ref="T2712" r:id="rId11175"/>
    <hyperlink ref="T2713" r:id="rId11176"/>
    <hyperlink ref="T2714" r:id="rId11177"/>
    <hyperlink ref="T2715" r:id="rId11178"/>
    <hyperlink ref="T2716" r:id="rId11179"/>
    <hyperlink ref="T2717" r:id="rId11180"/>
    <hyperlink ref="T2718" r:id="rId11181"/>
    <hyperlink ref="T2719" r:id="rId11182"/>
    <hyperlink ref="T2720" r:id="rId11183"/>
    <hyperlink ref="T2721" r:id="rId11184"/>
    <hyperlink ref="T2722" r:id="rId11185"/>
    <hyperlink ref="T2723" r:id="rId11186"/>
    <hyperlink ref="T2724" r:id="rId11187"/>
    <hyperlink ref="T2725" r:id="rId11188"/>
    <hyperlink ref="T2726" r:id="rId11189"/>
    <hyperlink ref="T2727" r:id="rId11190"/>
    <hyperlink ref="T2728" r:id="rId11191"/>
    <hyperlink ref="T2729" r:id="rId11192"/>
    <hyperlink ref="T2730" r:id="rId11193"/>
    <hyperlink ref="T2731" r:id="rId11194"/>
    <hyperlink ref="T2732" r:id="rId11195"/>
    <hyperlink ref="T2733" r:id="rId11196"/>
    <hyperlink ref="T2734" r:id="rId11197"/>
    <hyperlink ref="T2735" r:id="rId11198"/>
    <hyperlink ref="T2736" r:id="rId11199"/>
    <hyperlink ref="T2737" r:id="rId11200"/>
    <hyperlink ref="K2739" r:id="rId11201"/>
    <hyperlink ref="K2740" r:id="rId11202"/>
    <hyperlink ref="K2741" r:id="rId11203"/>
    <hyperlink ref="K2742" r:id="rId11204"/>
    <hyperlink ref="K2743" r:id="rId11205"/>
    <hyperlink ref="K2744" r:id="rId11206"/>
    <hyperlink ref="K2745" r:id="rId11207"/>
    <hyperlink ref="K2746" r:id="rId11208"/>
    <hyperlink ref="K2747" r:id="rId11209"/>
    <hyperlink ref="K2748" r:id="rId11210"/>
    <hyperlink ref="K2749" r:id="rId11211"/>
    <hyperlink ref="K2750" r:id="rId11212"/>
    <hyperlink ref="K2751" r:id="rId11213"/>
    <hyperlink ref="K2752" r:id="rId11214"/>
    <hyperlink ref="K2753" r:id="rId11215"/>
    <hyperlink ref="K2754" r:id="rId11216"/>
    <hyperlink ref="K2755" r:id="rId11217"/>
    <hyperlink ref="K2756" r:id="rId11218"/>
    <hyperlink ref="K2757" r:id="rId11219"/>
    <hyperlink ref="K2758" r:id="rId11220"/>
    <hyperlink ref="K2759" r:id="rId11221"/>
    <hyperlink ref="K2760" r:id="rId11222"/>
    <hyperlink ref="K2761" r:id="rId11223"/>
    <hyperlink ref="K2762" r:id="rId11224"/>
    <hyperlink ref="K2763" r:id="rId11225"/>
    <hyperlink ref="K2764" r:id="rId11226"/>
    <hyperlink ref="K2765" r:id="rId11227"/>
    <hyperlink ref="K2766" r:id="rId11228"/>
    <hyperlink ref="K2767" r:id="rId11229"/>
    <hyperlink ref="K2768" r:id="rId11230"/>
    <hyperlink ref="K2769" r:id="rId11231"/>
    <hyperlink ref="K2770" r:id="rId11232"/>
    <hyperlink ref="K2771" r:id="rId11233"/>
    <hyperlink ref="K2772" r:id="rId11234"/>
    <hyperlink ref="K2773" r:id="rId11235"/>
    <hyperlink ref="R2739" r:id="rId11236"/>
    <hyperlink ref="R2740" r:id="rId11237"/>
    <hyperlink ref="R2741" r:id="rId11238"/>
    <hyperlink ref="R2742" r:id="rId11239"/>
    <hyperlink ref="R2743" r:id="rId11240"/>
    <hyperlink ref="R2744" r:id="rId11241"/>
    <hyperlink ref="R2745" r:id="rId11242"/>
    <hyperlink ref="R2746" r:id="rId11243"/>
    <hyperlink ref="R2747" r:id="rId11244"/>
    <hyperlink ref="R2748" r:id="rId11245"/>
    <hyperlink ref="R2749" r:id="rId11246"/>
    <hyperlink ref="R2750" r:id="rId11247"/>
    <hyperlink ref="R2751" r:id="rId11248"/>
    <hyperlink ref="R2752" r:id="rId11249"/>
    <hyperlink ref="R2753" r:id="rId11250"/>
    <hyperlink ref="R2754" r:id="rId11251"/>
    <hyperlink ref="R2755" r:id="rId11252"/>
    <hyperlink ref="R2756" r:id="rId11253"/>
    <hyperlink ref="R2757" r:id="rId11254"/>
    <hyperlink ref="R2758" r:id="rId11255"/>
    <hyperlink ref="R2759" r:id="rId11256"/>
    <hyperlink ref="R2760" r:id="rId11257"/>
    <hyperlink ref="R2761" r:id="rId11258"/>
    <hyperlink ref="R2762" r:id="rId11259"/>
    <hyperlink ref="R2763" r:id="rId11260"/>
    <hyperlink ref="R2764" r:id="rId11261"/>
    <hyperlink ref="R2765" r:id="rId11262"/>
    <hyperlink ref="R2766" r:id="rId11263"/>
    <hyperlink ref="R2767" r:id="rId11264"/>
    <hyperlink ref="R2768" r:id="rId11265"/>
    <hyperlink ref="R2769" r:id="rId11266"/>
    <hyperlink ref="R2770" r:id="rId11267"/>
    <hyperlink ref="R2771" r:id="rId11268"/>
    <hyperlink ref="R2772" r:id="rId11269"/>
    <hyperlink ref="R2773" r:id="rId11270"/>
    <hyperlink ref="S2739" r:id="rId11271"/>
    <hyperlink ref="S2740" r:id="rId11272"/>
    <hyperlink ref="S2741" r:id="rId11273"/>
    <hyperlink ref="S2742" r:id="rId11274"/>
    <hyperlink ref="S2743" r:id="rId11275"/>
    <hyperlink ref="S2744" r:id="rId11276"/>
    <hyperlink ref="S2745" r:id="rId11277"/>
    <hyperlink ref="S2746" r:id="rId11278"/>
    <hyperlink ref="S2747" r:id="rId11279"/>
    <hyperlink ref="S2748" r:id="rId11280"/>
    <hyperlink ref="S2749" r:id="rId11281"/>
    <hyperlink ref="S2750" r:id="rId11282"/>
    <hyperlink ref="S2751" r:id="rId11283"/>
    <hyperlink ref="S2752" r:id="rId11284"/>
    <hyperlink ref="S2753" r:id="rId11285"/>
    <hyperlink ref="S2754" r:id="rId11286"/>
    <hyperlink ref="S2755" r:id="rId11287"/>
    <hyperlink ref="S2756" r:id="rId11288"/>
    <hyperlink ref="S2757" r:id="rId11289"/>
    <hyperlink ref="S2758" r:id="rId11290"/>
    <hyperlink ref="S2759" r:id="rId11291"/>
    <hyperlink ref="S2760" r:id="rId11292"/>
    <hyperlink ref="S2761" r:id="rId11293"/>
    <hyperlink ref="S2762" r:id="rId11294"/>
    <hyperlink ref="S2763" r:id="rId11295"/>
    <hyperlink ref="S2764" r:id="rId11296"/>
    <hyperlink ref="S2765" r:id="rId11297"/>
    <hyperlink ref="S2766" r:id="rId11298"/>
    <hyperlink ref="S2767" r:id="rId11299"/>
    <hyperlink ref="S2768" r:id="rId11300"/>
    <hyperlink ref="S2769" r:id="rId11301"/>
    <hyperlink ref="S2770" r:id="rId11302"/>
    <hyperlink ref="S2771" r:id="rId11303"/>
    <hyperlink ref="S2772" r:id="rId11304"/>
    <hyperlink ref="S2773" r:id="rId11305"/>
    <hyperlink ref="T2739" r:id="rId11306"/>
    <hyperlink ref="T2740" r:id="rId11307"/>
    <hyperlink ref="T2741" r:id="rId11308"/>
    <hyperlink ref="T2742" r:id="rId11309"/>
    <hyperlink ref="T2743" r:id="rId11310"/>
    <hyperlink ref="T2744" r:id="rId11311"/>
    <hyperlink ref="T2745" r:id="rId11312"/>
    <hyperlink ref="T2746" r:id="rId11313"/>
    <hyperlink ref="T2747" r:id="rId11314"/>
    <hyperlink ref="T2748" r:id="rId11315"/>
    <hyperlink ref="T2749" r:id="rId11316"/>
    <hyperlink ref="T2750" r:id="rId11317"/>
    <hyperlink ref="T2751" r:id="rId11318"/>
    <hyperlink ref="T2752" r:id="rId11319"/>
    <hyperlink ref="T2753" r:id="rId11320"/>
    <hyperlink ref="T2754" r:id="rId11321"/>
    <hyperlink ref="T2755" r:id="rId11322"/>
    <hyperlink ref="T2756" r:id="rId11323"/>
    <hyperlink ref="T2757" r:id="rId11324"/>
    <hyperlink ref="T2758" r:id="rId11325"/>
    <hyperlink ref="T2759" r:id="rId11326"/>
    <hyperlink ref="T2760" r:id="rId11327"/>
    <hyperlink ref="T2761" r:id="rId11328"/>
    <hyperlink ref="T2762" r:id="rId11329"/>
    <hyperlink ref="T2763" r:id="rId11330"/>
    <hyperlink ref="T2764" r:id="rId11331"/>
    <hyperlink ref="T2765" r:id="rId11332"/>
    <hyperlink ref="T2766" r:id="rId11333"/>
    <hyperlink ref="T2767" r:id="rId11334"/>
    <hyperlink ref="T2768" r:id="rId11335"/>
    <hyperlink ref="T2769" r:id="rId11336"/>
    <hyperlink ref="T2770" r:id="rId11337"/>
    <hyperlink ref="T2771" r:id="rId11338"/>
    <hyperlink ref="T2772" r:id="rId11339"/>
    <hyperlink ref="T2773" r:id="rId11340"/>
    <hyperlink ref="K2775" r:id="rId11341"/>
    <hyperlink ref="K2776" r:id="rId11342"/>
    <hyperlink ref="K2777" r:id="rId11343"/>
    <hyperlink ref="K2778" r:id="rId11344"/>
    <hyperlink ref="K2779" r:id="rId11345"/>
    <hyperlink ref="K2780" r:id="rId11346"/>
    <hyperlink ref="K2781" r:id="rId11347"/>
    <hyperlink ref="K2782" r:id="rId11348"/>
    <hyperlink ref="K2783" r:id="rId11349"/>
    <hyperlink ref="K2784" r:id="rId11350"/>
    <hyperlink ref="K2785" r:id="rId11351"/>
    <hyperlink ref="K2786" r:id="rId11352"/>
    <hyperlink ref="K2787" r:id="rId11353"/>
    <hyperlink ref="K2788" r:id="rId11354"/>
    <hyperlink ref="K2789" r:id="rId11355"/>
    <hyperlink ref="K2790" r:id="rId11356"/>
    <hyperlink ref="K2791" r:id="rId11357"/>
    <hyperlink ref="K2792" r:id="rId11358"/>
    <hyperlink ref="K2793" r:id="rId11359"/>
    <hyperlink ref="K2794" r:id="rId11360"/>
    <hyperlink ref="K2795" r:id="rId11361"/>
    <hyperlink ref="K2796" r:id="rId11362"/>
    <hyperlink ref="K2797" r:id="rId11363"/>
    <hyperlink ref="K2798" r:id="rId11364"/>
    <hyperlink ref="K2799" r:id="rId11365"/>
    <hyperlink ref="K2800" r:id="rId11366"/>
    <hyperlink ref="K2801" r:id="rId11367"/>
    <hyperlink ref="K2802" r:id="rId11368"/>
    <hyperlink ref="K2803" r:id="rId11369"/>
    <hyperlink ref="K2804" r:id="rId11370"/>
    <hyperlink ref="K2805" r:id="rId11371"/>
    <hyperlink ref="K2806" r:id="rId11372"/>
    <hyperlink ref="K2807" r:id="rId11373"/>
    <hyperlink ref="K2808" r:id="rId11374"/>
    <hyperlink ref="K2809" r:id="rId11375"/>
    <hyperlink ref="R2775" r:id="rId11376"/>
    <hyperlink ref="R2776" r:id="rId11377"/>
    <hyperlink ref="R2777" r:id="rId11378"/>
    <hyperlink ref="R2778" r:id="rId11379"/>
    <hyperlink ref="R2779" r:id="rId11380"/>
    <hyperlink ref="R2780" r:id="rId11381"/>
    <hyperlink ref="R2781" r:id="rId11382"/>
    <hyperlink ref="R2782" r:id="rId11383"/>
    <hyperlink ref="R2783" r:id="rId11384"/>
    <hyperlink ref="R2784" r:id="rId11385"/>
    <hyperlink ref="R2785" r:id="rId11386"/>
    <hyperlink ref="R2786" r:id="rId11387"/>
    <hyperlink ref="R2787" r:id="rId11388"/>
    <hyperlink ref="R2788" r:id="rId11389"/>
    <hyperlink ref="R2789" r:id="rId11390"/>
    <hyperlink ref="R2790" r:id="rId11391"/>
    <hyperlink ref="R2791" r:id="rId11392"/>
    <hyperlink ref="R2792" r:id="rId11393"/>
    <hyperlink ref="R2793" r:id="rId11394"/>
    <hyperlink ref="R2794" r:id="rId11395"/>
    <hyperlink ref="R2795" r:id="rId11396"/>
    <hyperlink ref="R2796" r:id="rId11397"/>
    <hyperlink ref="R2797" r:id="rId11398"/>
    <hyperlink ref="R2798" r:id="rId11399"/>
    <hyperlink ref="R2799" r:id="rId11400"/>
    <hyperlink ref="R2800" r:id="rId11401"/>
    <hyperlink ref="R2801" r:id="rId11402"/>
    <hyperlink ref="R2802" r:id="rId11403"/>
    <hyperlink ref="R2803" r:id="rId11404"/>
    <hyperlink ref="R2804" r:id="rId11405"/>
    <hyperlink ref="R2805" r:id="rId11406"/>
    <hyperlink ref="R2806" r:id="rId11407"/>
    <hyperlink ref="R2807" r:id="rId11408"/>
    <hyperlink ref="R2808" r:id="rId11409"/>
    <hyperlink ref="R2809" r:id="rId11410"/>
    <hyperlink ref="S2775" r:id="rId11411"/>
    <hyperlink ref="S2776" r:id="rId11412"/>
    <hyperlink ref="S2777" r:id="rId11413"/>
    <hyperlink ref="S2778" r:id="rId11414"/>
    <hyperlink ref="S2779" r:id="rId11415"/>
    <hyperlink ref="S2780" r:id="rId11416"/>
    <hyperlink ref="S2781" r:id="rId11417"/>
    <hyperlink ref="S2782" r:id="rId11418"/>
    <hyperlink ref="S2783" r:id="rId11419"/>
    <hyperlink ref="S2784" r:id="rId11420"/>
    <hyperlink ref="S2785" r:id="rId11421"/>
    <hyperlink ref="S2786" r:id="rId11422"/>
    <hyperlink ref="S2787" r:id="rId11423"/>
    <hyperlink ref="S2788" r:id="rId11424"/>
    <hyperlink ref="S2789" r:id="rId11425"/>
    <hyperlink ref="S2790" r:id="rId11426"/>
    <hyperlink ref="S2791" r:id="rId11427"/>
    <hyperlink ref="S2792" r:id="rId11428"/>
    <hyperlink ref="S2793" r:id="rId11429"/>
    <hyperlink ref="S2794" r:id="rId11430"/>
    <hyperlink ref="S2795" r:id="rId11431"/>
    <hyperlink ref="S2796" r:id="rId11432"/>
    <hyperlink ref="S2797" r:id="rId11433"/>
    <hyperlink ref="S2798" r:id="rId11434"/>
    <hyperlink ref="S2799" r:id="rId11435"/>
    <hyperlink ref="S2800" r:id="rId11436"/>
    <hyperlink ref="S2801" r:id="rId11437"/>
    <hyperlink ref="S2802" r:id="rId11438"/>
    <hyperlink ref="S2803" r:id="rId11439"/>
    <hyperlink ref="S2804" r:id="rId11440"/>
    <hyperlink ref="S2805" r:id="rId11441"/>
    <hyperlink ref="S2806" r:id="rId11442"/>
    <hyperlink ref="S2807" r:id="rId11443"/>
    <hyperlink ref="S2808" r:id="rId11444"/>
    <hyperlink ref="S2809" r:id="rId11445"/>
    <hyperlink ref="T2775" r:id="rId11446"/>
    <hyperlink ref="T2776" r:id="rId11447"/>
    <hyperlink ref="T2777" r:id="rId11448"/>
    <hyperlink ref="T2778" r:id="rId11449"/>
    <hyperlink ref="T2779" r:id="rId11450"/>
    <hyperlink ref="T2780" r:id="rId11451"/>
    <hyperlink ref="T2781" r:id="rId11452"/>
    <hyperlink ref="T2782" r:id="rId11453"/>
    <hyperlink ref="T2783" r:id="rId11454"/>
    <hyperlink ref="T2784" r:id="rId11455"/>
    <hyperlink ref="T2785" r:id="rId11456"/>
    <hyperlink ref="T2786" r:id="rId11457"/>
    <hyperlink ref="T2787" r:id="rId11458"/>
    <hyperlink ref="T2788" r:id="rId11459"/>
    <hyperlink ref="T2789" r:id="rId11460"/>
    <hyperlink ref="T2790" r:id="rId11461"/>
    <hyperlink ref="T2791" r:id="rId11462"/>
    <hyperlink ref="T2792" r:id="rId11463"/>
    <hyperlink ref="T2793" r:id="rId11464"/>
    <hyperlink ref="T2794" r:id="rId11465"/>
    <hyperlink ref="T2795" r:id="rId11466"/>
    <hyperlink ref="T2796" r:id="rId11467"/>
    <hyperlink ref="T2797" r:id="rId11468"/>
    <hyperlink ref="T2798" r:id="rId11469"/>
    <hyperlink ref="T2799" r:id="rId11470"/>
    <hyperlink ref="T2800" r:id="rId11471"/>
    <hyperlink ref="T2801" r:id="rId11472"/>
    <hyperlink ref="T2802" r:id="rId11473"/>
    <hyperlink ref="T2803" r:id="rId11474"/>
    <hyperlink ref="T2804" r:id="rId11475"/>
    <hyperlink ref="T2805" r:id="rId11476"/>
    <hyperlink ref="T2806" r:id="rId11477"/>
    <hyperlink ref="T2807" r:id="rId11478"/>
    <hyperlink ref="T2808" r:id="rId11479"/>
    <hyperlink ref="T2809" r:id="rId11480"/>
    <hyperlink ref="K2811" r:id="rId11481"/>
    <hyperlink ref="K2812" r:id="rId11482"/>
    <hyperlink ref="K2813" r:id="rId11483"/>
    <hyperlink ref="K2814" r:id="rId11484"/>
    <hyperlink ref="K2815" r:id="rId11485"/>
    <hyperlink ref="K2816" r:id="rId11486"/>
    <hyperlink ref="K2817" r:id="rId11487"/>
    <hyperlink ref="K2818" r:id="rId11488"/>
    <hyperlink ref="K2819" r:id="rId11489"/>
    <hyperlink ref="K2820" r:id="rId11490"/>
    <hyperlink ref="K2821" r:id="rId11491"/>
    <hyperlink ref="K2822" r:id="rId11492"/>
    <hyperlink ref="K2823" r:id="rId11493"/>
    <hyperlink ref="K2824" r:id="rId11494"/>
    <hyperlink ref="K2825" r:id="rId11495"/>
    <hyperlink ref="K2826" r:id="rId11496"/>
    <hyperlink ref="K2827" r:id="rId11497"/>
    <hyperlink ref="K2828" r:id="rId11498"/>
    <hyperlink ref="K2829" r:id="rId11499"/>
    <hyperlink ref="K2830" r:id="rId11500"/>
    <hyperlink ref="K2831" r:id="rId11501"/>
    <hyperlink ref="K2832" r:id="rId11502"/>
    <hyperlink ref="K2833" r:id="rId11503"/>
    <hyperlink ref="K2834" r:id="rId11504"/>
    <hyperlink ref="K2835" r:id="rId11505"/>
    <hyperlink ref="K2836" r:id="rId11506"/>
    <hyperlink ref="K2837" r:id="rId11507"/>
    <hyperlink ref="K2838" r:id="rId11508"/>
    <hyperlink ref="K2839" r:id="rId11509"/>
    <hyperlink ref="K2840" r:id="rId11510"/>
    <hyperlink ref="K2841" r:id="rId11511"/>
    <hyperlink ref="K2842" r:id="rId11512"/>
    <hyperlink ref="K2843" r:id="rId11513"/>
    <hyperlink ref="K2844" r:id="rId11514"/>
    <hyperlink ref="K2845" r:id="rId11515"/>
    <hyperlink ref="R2811" r:id="rId11516"/>
    <hyperlink ref="R2812" r:id="rId11517"/>
    <hyperlink ref="R2813" r:id="rId11518"/>
    <hyperlink ref="R2814" r:id="rId11519"/>
    <hyperlink ref="R2815" r:id="rId11520"/>
    <hyperlink ref="R2816" r:id="rId11521"/>
    <hyperlink ref="R2817" r:id="rId11522"/>
    <hyperlink ref="R2818" r:id="rId11523"/>
    <hyperlink ref="R2819" r:id="rId11524"/>
    <hyperlink ref="R2820" r:id="rId11525"/>
    <hyperlink ref="R2821" r:id="rId11526"/>
    <hyperlink ref="R2822" r:id="rId11527"/>
    <hyperlink ref="R2823" r:id="rId11528"/>
    <hyperlink ref="R2824" r:id="rId11529"/>
    <hyperlink ref="R2825" r:id="rId11530"/>
    <hyperlink ref="R2826" r:id="rId11531"/>
    <hyperlink ref="R2827" r:id="rId11532"/>
    <hyperlink ref="R2828" r:id="rId11533"/>
    <hyperlink ref="R2829" r:id="rId11534"/>
    <hyperlink ref="R2830" r:id="rId11535"/>
    <hyperlink ref="R2831" r:id="rId11536"/>
    <hyperlink ref="R2832" r:id="rId11537"/>
    <hyperlink ref="R2833" r:id="rId11538"/>
    <hyperlink ref="R2834" r:id="rId11539"/>
    <hyperlink ref="R2835" r:id="rId11540"/>
    <hyperlink ref="R2836" r:id="rId11541"/>
    <hyperlink ref="R2837" r:id="rId11542"/>
    <hyperlink ref="R2838" r:id="rId11543"/>
    <hyperlink ref="R2839" r:id="rId11544"/>
    <hyperlink ref="R2840" r:id="rId11545"/>
    <hyperlink ref="R2841" r:id="rId11546"/>
    <hyperlink ref="R2842" r:id="rId11547"/>
    <hyperlink ref="R2843" r:id="rId11548"/>
    <hyperlink ref="R2844" r:id="rId11549"/>
    <hyperlink ref="R2845" r:id="rId11550"/>
    <hyperlink ref="S2811" r:id="rId11551"/>
    <hyperlink ref="S2812" r:id="rId11552"/>
    <hyperlink ref="S2813" r:id="rId11553"/>
    <hyperlink ref="S2814" r:id="rId11554"/>
    <hyperlink ref="S2815" r:id="rId11555"/>
    <hyperlink ref="S2816" r:id="rId11556"/>
    <hyperlink ref="S2817" r:id="rId11557"/>
    <hyperlink ref="S2818" r:id="rId11558"/>
    <hyperlink ref="S2819" r:id="rId11559"/>
    <hyperlink ref="S2820" r:id="rId11560"/>
    <hyperlink ref="S2821" r:id="rId11561"/>
    <hyperlink ref="S2822" r:id="rId11562"/>
    <hyperlink ref="S2823" r:id="rId11563"/>
    <hyperlink ref="S2824" r:id="rId11564"/>
    <hyperlink ref="S2825" r:id="rId11565"/>
    <hyperlink ref="S2826" r:id="rId11566"/>
    <hyperlink ref="S2827" r:id="rId11567"/>
    <hyperlink ref="S2828" r:id="rId11568"/>
    <hyperlink ref="S2829" r:id="rId11569"/>
    <hyperlink ref="S2830" r:id="rId11570"/>
    <hyperlink ref="S2831" r:id="rId11571"/>
    <hyperlink ref="S2832" r:id="rId11572"/>
    <hyperlink ref="S2833" r:id="rId11573"/>
    <hyperlink ref="S2834" r:id="rId11574"/>
    <hyperlink ref="S2835" r:id="rId11575"/>
    <hyperlink ref="S2836" r:id="rId11576"/>
    <hyperlink ref="S2837" r:id="rId11577"/>
    <hyperlink ref="S2838" r:id="rId11578"/>
    <hyperlink ref="S2839" r:id="rId11579"/>
    <hyperlink ref="S2840" r:id="rId11580"/>
    <hyperlink ref="S2841" r:id="rId11581"/>
    <hyperlink ref="S2842" r:id="rId11582"/>
    <hyperlink ref="S2843" r:id="rId11583"/>
    <hyperlink ref="S2844" r:id="rId11584"/>
    <hyperlink ref="S2845" r:id="rId11585"/>
    <hyperlink ref="T2811" r:id="rId11586"/>
    <hyperlink ref="T2812" r:id="rId11587"/>
    <hyperlink ref="T2813" r:id="rId11588"/>
    <hyperlink ref="T2814" r:id="rId11589"/>
    <hyperlink ref="T2815" r:id="rId11590"/>
    <hyperlink ref="T2816" r:id="rId11591"/>
    <hyperlink ref="T2817" r:id="rId11592"/>
    <hyperlink ref="T2818" r:id="rId11593"/>
    <hyperlink ref="T2819" r:id="rId11594"/>
    <hyperlink ref="T2820" r:id="rId11595"/>
    <hyperlink ref="T2821" r:id="rId11596"/>
    <hyperlink ref="T2822" r:id="rId11597"/>
    <hyperlink ref="T2823" r:id="rId11598"/>
    <hyperlink ref="T2824" r:id="rId11599"/>
    <hyperlink ref="T2825" r:id="rId11600"/>
    <hyperlink ref="T2826" r:id="rId11601"/>
    <hyperlink ref="T2827" r:id="rId11602"/>
    <hyperlink ref="T2828" r:id="rId11603"/>
    <hyperlink ref="T2829" r:id="rId11604"/>
    <hyperlink ref="T2830" r:id="rId11605"/>
    <hyperlink ref="T2831" r:id="rId11606"/>
    <hyperlink ref="T2832" r:id="rId11607"/>
    <hyperlink ref="T2833" r:id="rId11608"/>
    <hyperlink ref="T2834" r:id="rId11609"/>
    <hyperlink ref="T2835" r:id="rId11610"/>
    <hyperlink ref="T2836" r:id="rId11611"/>
    <hyperlink ref="T2837" r:id="rId11612"/>
    <hyperlink ref="T2838" r:id="rId11613"/>
    <hyperlink ref="T2839" r:id="rId11614"/>
    <hyperlink ref="T2840" r:id="rId11615"/>
    <hyperlink ref="T2841" r:id="rId11616"/>
    <hyperlink ref="T2842" r:id="rId11617"/>
    <hyperlink ref="T2843" r:id="rId11618"/>
    <hyperlink ref="T2844" r:id="rId11619"/>
    <hyperlink ref="T2845" r:id="rId11620"/>
    <hyperlink ref="K2847" r:id="rId11621"/>
    <hyperlink ref="K2848" r:id="rId11622"/>
    <hyperlink ref="K2849" r:id="rId11623"/>
    <hyperlink ref="K2850" r:id="rId11624"/>
    <hyperlink ref="K2851" r:id="rId11625"/>
    <hyperlink ref="K2852" r:id="rId11626"/>
    <hyperlink ref="K2853" r:id="rId11627"/>
    <hyperlink ref="K2854" r:id="rId11628"/>
    <hyperlink ref="K2855" r:id="rId11629"/>
    <hyperlink ref="K2856" r:id="rId11630"/>
    <hyperlink ref="K2857" r:id="rId11631"/>
    <hyperlink ref="K2858" r:id="rId11632"/>
    <hyperlink ref="K2859" r:id="rId11633"/>
    <hyperlink ref="K2860" r:id="rId11634"/>
    <hyperlink ref="K2861" r:id="rId11635"/>
    <hyperlink ref="K2862" r:id="rId11636"/>
    <hyperlink ref="K2863" r:id="rId11637"/>
    <hyperlink ref="K2864" r:id="rId11638"/>
    <hyperlink ref="K2865" r:id="rId11639"/>
    <hyperlink ref="K2866" r:id="rId11640"/>
    <hyperlink ref="K2867" r:id="rId11641"/>
    <hyperlink ref="K2868" r:id="rId11642"/>
    <hyperlink ref="K2869" r:id="rId11643"/>
    <hyperlink ref="K2870" r:id="rId11644"/>
    <hyperlink ref="K2871" r:id="rId11645"/>
    <hyperlink ref="K2872" r:id="rId11646"/>
    <hyperlink ref="K2873" r:id="rId11647"/>
    <hyperlink ref="K2874" r:id="rId11648"/>
    <hyperlink ref="K2875" r:id="rId11649"/>
    <hyperlink ref="K2876" r:id="rId11650"/>
    <hyperlink ref="K2877" r:id="rId11651"/>
    <hyperlink ref="K2878" r:id="rId11652"/>
    <hyperlink ref="K2879" r:id="rId11653"/>
    <hyperlink ref="K2880" r:id="rId11654"/>
    <hyperlink ref="K2881" r:id="rId11655"/>
    <hyperlink ref="R2847" r:id="rId11656"/>
    <hyperlink ref="R2848" r:id="rId11657"/>
    <hyperlink ref="R2849" r:id="rId11658"/>
    <hyperlink ref="R2850" r:id="rId11659"/>
    <hyperlink ref="R2851" r:id="rId11660"/>
    <hyperlink ref="R2852" r:id="rId11661"/>
    <hyperlink ref="R2853" r:id="rId11662"/>
    <hyperlink ref="R2854" r:id="rId11663"/>
    <hyperlink ref="R2855" r:id="rId11664"/>
    <hyperlink ref="R2856" r:id="rId11665"/>
    <hyperlink ref="R2857" r:id="rId11666"/>
    <hyperlink ref="R2858" r:id="rId11667"/>
    <hyperlink ref="R2859" r:id="rId11668"/>
    <hyperlink ref="R2860" r:id="rId11669"/>
    <hyperlink ref="R2861" r:id="rId11670"/>
    <hyperlink ref="R2862" r:id="rId11671"/>
    <hyperlink ref="R2863" r:id="rId11672"/>
    <hyperlink ref="R2864" r:id="rId11673"/>
    <hyperlink ref="R2865" r:id="rId11674"/>
    <hyperlink ref="R2866" r:id="rId11675"/>
    <hyperlink ref="R2867" r:id="rId11676"/>
    <hyperlink ref="R2868" r:id="rId11677"/>
    <hyperlink ref="R2869" r:id="rId11678"/>
    <hyperlink ref="R2870" r:id="rId11679"/>
    <hyperlink ref="R2871" r:id="rId11680"/>
    <hyperlink ref="R2872" r:id="rId11681"/>
    <hyperlink ref="R2873" r:id="rId11682"/>
    <hyperlink ref="R2874" r:id="rId11683"/>
    <hyperlink ref="R2875" r:id="rId11684"/>
    <hyperlink ref="R2876" r:id="rId11685"/>
    <hyperlink ref="R2877" r:id="rId11686"/>
    <hyperlink ref="R2878" r:id="rId11687"/>
    <hyperlink ref="R2879" r:id="rId11688"/>
    <hyperlink ref="R2880" r:id="rId11689"/>
    <hyperlink ref="R2881" r:id="rId11690"/>
    <hyperlink ref="S2847" r:id="rId11691"/>
    <hyperlink ref="S2848" r:id="rId11692"/>
    <hyperlink ref="S2849" r:id="rId11693"/>
    <hyperlink ref="S2850" r:id="rId11694"/>
    <hyperlink ref="S2851" r:id="rId11695"/>
    <hyperlink ref="S2852" r:id="rId11696"/>
    <hyperlink ref="S2853" r:id="rId11697"/>
    <hyperlink ref="S2854" r:id="rId11698"/>
    <hyperlink ref="S2855" r:id="rId11699"/>
    <hyperlink ref="S2856" r:id="rId11700"/>
    <hyperlink ref="S2857" r:id="rId11701"/>
    <hyperlink ref="S2858" r:id="rId11702"/>
    <hyperlink ref="S2859" r:id="rId11703"/>
    <hyperlink ref="S2860" r:id="rId11704"/>
    <hyperlink ref="S2861" r:id="rId11705"/>
    <hyperlink ref="S2862" r:id="rId11706"/>
    <hyperlink ref="S2863" r:id="rId11707"/>
    <hyperlink ref="S2864" r:id="rId11708"/>
    <hyperlink ref="S2865" r:id="rId11709"/>
    <hyperlink ref="S2866" r:id="rId11710"/>
    <hyperlink ref="S2867" r:id="rId11711"/>
    <hyperlink ref="S2868" r:id="rId11712"/>
    <hyperlink ref="S2869" r:id="rId11713"/>
    <hyperlink ref="S2870" r:id="rId11714"/>
    <hyperlink ref="S2871" r:id="rId11715"/>
    <hyperlink ref="S2872" r:id="rId11716"/>
    <hyperlink ref="S2873" r:id="rId11717"/>
    <hyperlink ref="S2874" r:id="rId11718"/>
    <hyperlink ref="S2875" r:id="rId11719"/>
    <hyperlink ref="S2876" r:id="rId11720"/>
    <hyperlink ref="S2877" r:id="rId11721"/>
    <hyperlink ref="S2878" r:id="rId11722"/>
    <hyperlink ref="S2879" r:id="rId11723"/>
    <hyperlink ref="S2880" r:id="rId11724"/>
    <hyperlink ref="S2881" r:id="rId11725"/>
    <hyperlink ref="T2847" r:id="rId11726"/>
    <hyperlink ref="T2848" r:id="rId11727"/>
    <hyperlink ref="T2849" r:id="rId11728"/>
    <hyperlink ref="T2850" r:id="rId11729"/>
    <hyperlink ref="T2851" r:id="rId11730"/>
    <hyperlink ref="T2852" r:id="rId11731"/>
    <hyperlink ref="T2853" r:id="rId11732"/>
    <hyperlink ref="T2854" r:id="rId11733"/>
    <hyperlink ref="T2855" r:id="rId11734"/>
    <hyperlink ref="T2856" r:id="rId11735"/>
    <hyperlink ref="T2857" r:id="rId11736"/>
    <hyperlink ref="T2858" r:id="rId11737"/>
    <hyperlink ref="T2859" r:id="rId11738"/>
    <hyperlink ref="T2860" r:id="rId11739"/>
    <hyperlink ref="T2861" r:id="rId11740"/>
    <hyperlink ref="T2862" r:id="rId11741"/>
    <hyperlink ref="T2863" r:id="rId11742"/>
    <hyperlink ref="T2864" r:id="rId11743"/>
    <hyperlink ref="T2865" r:id="rId11744"/>
    <hyperlink ref="T2866" r:id="rId11745"/>
    <hyperlink ref="T2867" r:id="rId11746"/>
    <hyperlink ref="T2868" r:id="rId11747"/>
    <hyperlink ref="T2869" r:id="rId11748"/>
    <hyperlink ref="T2870" r:id="rId11749"/>
    <hyperlink ref="T2871" r:id="rId11750"/>
    <hyperlink ref="T2872" r:id="rId11751"/>
    <hyperlink ref="T2873" r:id="rId11752"/>
    <hyperlink ref="T2874" r:id="rId11753"/>
    <hyperlink ref="T2875" r:id="rId11754"/>
    <hyperlink ref="T2876" r:id="rId11755"/>
    <hyperlink ref="T2877" r:id="rId11756"/>
    <hyperlink ref="T2878" r:id="rId11757"/>
    <hyperlink ref="T2879" r:id="rId11758"/>
    <hyperlink ref="T2880" r:id="rId11759"/>
    <hyperlink ref="T2881" r:id="rId11760"/>
    <hyperlink ref="K2883" r:id="rId11761"/>
    <hyperlink ref="K2884" r:id="rId11762"/>
    <hyperlink ref="K2885" r:id="rId11763"/>
    <hyperlink ref="K2886" r:id="rId11764"/>
    <hyperlink ref="K2887" r:id="rId11765"/>
    <hyperlink ref="K2888" r:id="rId11766"/>
    <hyperlink ref="K2889" r:id="rId11767"/>
    <hyperlink ref="K2890" r:id="rId11768"/>
    <hyperlink ref="K2891" r:id="rId11769"/>
    <hyperlink ref="K2892" r:id="rId11770"/>
    <hyperlink ref="K2893" r:id="rId11771"/>
    <hyperlink ref="K2894" r:id="rId11772"/>
    <hyperlink ref="K2895" r:id="rId11773"/>
    <hyperlink ref="K2896" r:id="rId11774"/>
    <hyperlink ref="K2897" r:id="rId11775"/>
    <hyperlink ref="K2898" r:id="rId11776"/>
    <hyperlink ref="K2899" r:id="rId11777"/>
    <hyperlink ref="K2900" r:id="rId11778"/>
    <hyperlink ref="K2901" r:id="rId11779"/>
    <hyperlink ref="K2902" r:id="rId11780"/>
    <hyperlink ref="K2903" r:id="rId11781"/>
    <hyperlink ref="K2904" r:id="rId11782"/>
    <hyperlink ref="K2905" r:id="rId11783"/>
    <hyperlink ref="K2906" r:id="rId11784"/>
    <hyperlink ref="K2907" r:id="rId11785"/>
    <hyperlink ref="K2908" r:id="rId11786"/>
    <hyperlink ref="K2909" r:id="rId11787"/>
    <hyperlink ref="K2910" r:id="rId11788"/>
    <hyperlink ref="K2911" r:id="rId11789"/>
    <hyperlink ref="K2912" r:id="rId11790"/>
    <hyperlink ref="K2913" r:id="rId11791"/>
    <hyperlink ref="K2914" r:id="rId11792"/>
    <hyperlink ref="K2915" r:id="rId11793"/>
    <hyperlink ref="K2916" r:id="rId11794"/>
    <hyperlink ref="K2917" r:id="rId11795"/>
    <hyperlink ref="R2883" r:id="rId11796"/>
    <hyperlink ref="R2884" r:id="rId11797"/>
    <hyperlink ref="R2885" r:id="rId11798"/>
    <hyperlink ref="R2886" r:id="rId11799"/>
    <hyperlink ref="R2887" r:id="rId11800"/>
    <hyperlink ref="R2888" r:id="rId11801"/>
    <hyperlink ref="R2889" r:id="rId11802"/>
    <hyperlink ref="R2890" r:id="rId11803"/>
    <hyperlink ref="R2891" r:id="rId11804"/>
    <hyperlink ref="R2892" r:id="rId11805"/>
    <hyperlink ref="R2893" r:id="rId11806"/>
    <hyperlink ref="R2894" r:id="rId11807"/>
    <hyperlink ref="R2895" r:id="rId11808"/>
    <hyperlink ref="R2896" r:id="rId11809"/>
    <hyperlink ref="R2897" r:id="rId11810"/>
    <hyperlink ref="R2898" r:id="rId11811"/>
    <hyperlink ref="R2899" r:id="rId11812"/>
    <hyperlink ref="R2900" r:id="rId11813"/>
    <hyperlink ref="R2901" r:id="rId11814"/>
    <hyperlink ref="R2902" r:id="rId11815"/>
    <hyperlink ref="R2903" r:id="rId11816"/>
    <hyperlink ref="R2904" r:id="rId11817"/>
    <hyperlink ref="R2905" r:id="rId11818"/>
    <hyperlink ref="R2906" r:id="rId11819"/>
    <hyperlink ref="R2907" r:id="rId11820"/>
    <hyperlink ref="R2908" r:id="rId11821"/>
    <hyperlink ref="R2909" r:id="rId11822"/>
    <hyperlink ref="R2910" r:id="rId11823"/>
    <hyperlink ref="R2911" r:id="rId11824"/>
    <hyperlink ref="R2912" r:id="rId11825"/>
    <hyperlink ref="R2913" r:id="rId11826"/>
    <hyperlink ref="R2914" r:id="rId11827"/>
    <hyperlink ref="R2915" r:id="rId11828"/>
    <hyperlink ref="R2916" r:id="rId11829"/>
    <hyperlink ref="R2917" r:id="rId11830"/>
    <hyperlink ref="S2883" r:id="rId11831"/>
    <hyperlink ref="S2884" r:id="rId11832"/>
    <hyperlink ref="S2885" r:id="rId11833"/>
    <hyperlink ref="S2886" r:id="rId11834"/>
    <hyperlink ref="S2887" r:id="rId11835"/>
    <hyperlink ref="S2888" r:id="rId11836"/>
    <hyperlink ref="S2889" r:id="rId11837"/>
    <hyperlink ref="S2890" r:id="rId11838"/>
    <hyperlink ref="S2891" r:id="rId11839"/>
    <hyperlink ref="S2892" r:id="rId11840"/>
    <hyperlink ref="S2893" r:id="rId11841"/>
    <hyperlink ref="S2894" r:id="rId11842"/>
    <hyperlink ref="S2895" r:id="rId11843"/>
    <hyperlink ref="S2896" r:id="rId11844"/>
    <hyperlink ref="S2897" r:id="rId11845"/>
    <hyperlink ref="S2898" r:id="rId11846"/>
    <hyperlink ref="S2899" r:id="rId11847"/>
    <hyperlink ref="S2900" r:id="rId11848"/>
    <hyperlink ref="S2901" r:id="rId11849"/>
    <hyperlink ref="S2902" r:id="rId11850"/>
    <hyperlink ref="S2903" r:id="rId11851"/>
    <hyperlink ref="S2904" r:id="rId11852"/>
    <hyperlink ref="S2905" r:id="rId11853"/>
    <hyperlink ref="S2906" r:id="rId11854"/>
    <hyperlink ref="S2907" r:id="rId11855"/>
    <hyperlink ref="S2908" r:id="rId11856"/>
    <hyperlink ref="S2909" r:id="rId11857"/>
    <hyperlink ref="S2910" r:id="rId11858"/>
    <hyperlink ref="S2911" r:id="rId11859"/>
    <hyperlink ref="S2912" r:id="rId11860"/>
    <hyperlink ref="S2913" r:id="rId11861"/>
    <hyperlink ref="S2914" r:id="rId11862"/>
    <hyperlink ref="S2915" r:id="rId11863"/>
    <hyperlink ref="S2916" r:id="rId11864"/>
    <hyperlink ref="S2917" r:id="rId11865"/>
    <hyperlink ref="T2883" r:id="rId11866"/>
    <hyperlink ref="T2884" r:id="rId11867"/>
    <hyperlink ref="T2885" r:id="rId11868"/>
    <hyperlink ref="T2886" r:id="rId11869"/>
    <hyperlink ref="T2887" r:id="rId11870"/>
    <hyperlink ref="T2888" r:id="rId11871"/>
    <hyperlink ref="T2889" r:id="rId11872"/>
    <hyperlink ref="T2890" r:id="rId11873"/>
    <hyperlink ref="T2891" r:id="rId11874"/>
    <hyperlink ref="T2892" r:id="rId11875"/>
    <hyperlink ref="T2893" r:id="rId11876"/>
    <hyperlink ref="T2894" r:id="rId11877"/>
    <hyperlink ref="T2895" r:id="rId11878"/>
    <hyperlink ref="T2896" r:id="rId11879"/>
    <hyperlink ref="T2897" r:id="rId11880"/>
    <hyperlink ref="T2898" r:id="rId11881"/>
    <hyperlink ref="T2899" r:id="rId11882"/>
    <hyperlink ref="T2900" r:id="rId11883"/>
    <hyperlink ref="T2901" r:id="rId11884"/>
    <hyperlink ref="T2902" r:id="rId11885"/>
    <hyperlink ref="T2903" r:id="rId11886"/>
    <hyperlink ref="T2904" r:id="rId11887"/>
    <hyperlink ref="T2905" r:id="rId11888"/>
    <hyperlink ref="T2906" r:id="rId11889"/>
    <hyperlink ref="T2907" r:id="rId11890"/>
    <hyperlink ref="T2908" r:id="rId11891"/>
    <hyperlink ref="T2909" r:id="rId11892"/>
    <hyperlink ref="T2910" r:id="rId11893"/>
    <hyperlink ref="T2911" r:id="rId11894"/>
    <hyperlink ref="T2912" r:id="rId11895"/>
    <hyperlink ref="T2913" r:id="rId11896"/>
    <hyperlink ref="T2914" r:id="rId11897"/>
    <hyperlink ref="T2915" r:id="rId11898"/>
    <hyperlink ref="T2916" r:id="rId11899"/>
    <hyperlink ref="T2917" r:id="rId11900"/>
    <hyperlink ref="K2919" r:id="rId11901"/>
    <hyperlink ref="K2920" r:id="rId11902"/>
    <hyperlink ref="K2921" r:id="rId11903"/>
    <hyperlink ref="K2922" r:id="rId11904"/>
    <hyperlink ref="K2923" r:id="rId11905"/>
    <hyperlink ref="K2924" r:id="rId11906"/>
    <hyperlink ref="K2925" r:id="rId11907"/>
    <hyperlink ref="K2926" r:id="rId11908"/>
    <hyperlink ref="K2927" r:id="rId11909"/>
    <hyperlink ref="K2928" r:id="rId11910"/>
    <hyperlink ref="K2929" r:id="rId11911"/>
    <hyperlink ref="K2930" r:id="rId11912"/>
    <hyperlink ref="K2931" r:id="rId11913"/>
    <hyperlink ref="K2932" r:id="rId11914"/>
    <hyperlink ref="K2933" r:id="rId11915"/>
    <hyperlink ref="K2934" r:id="rId11916"/>
    <hyperlink ref="K2935" r:id="rId11917"/>
    <hyperlink ref="K2936" r:id="rId11918"/>
    <hyperlink ref="K2937" r:id="rId11919"/>
    <hyperlink ref="K2938" r:id="rId11920"/>
    <hyperlink ref="K2939" r:id="rId11921"/>
    <hyperlink ref="K2940" r:id="rId11922"/>
    <hyperlink ref="K2941" r:id="rId11923"/>
    <hyperlink ref="K2942" r:id="rId11924"/>
    <hyperlink ref="K2943" r:id="rId11925"/>
    <hyperlink ref="K2944" r:id="rId11926"/>
    <hyperlink ref="K2945" r:id="rId11927"/>
    <hyperlink ref="K2946" r:id="rId11928"/>
    <hyperlink ref="K2947" r:id="rId11929"/>
    <hyperlink ref="K2948" r:id="rId11930"/>
    <hyperlink ref="K2949" r:id="rId11931"/>
    <hyperlink ref="K2950" r:id="rId11932"/>
    <hyperlink ref="K2951" r:id="rId11933"/>
    <hyperlink ref="K2952" r:id="rId11934"/>
    <hyperlink ref="K2953" r:id="rId11935"/>
    <hyperlink ref="R2919" r:id="rId11936"/>
    <hyperlink ref="R2920" r:id="rId11937"/>
    <hyperlink ref="R2921" r:id="rId11938"/>
    <hyperlink ref="R2922" r:id="rId11939"/>
    <hyperlink ref="R2923" r:id="rId11940"/>
    <hyperlink ref="R2924" r:id="rId11941"/>
    <hyperlink ref="R2925" r:id="rId11942"/>
    <hyperlink ref="R2926" r:id="rId11943"/>
    <hyperlink ref="R2927" r:id="rId11944"/>
    <hyperlink ref="R2928" r:id="rId11945"/>
    <hyperlink ref="R2929" r:id="rId11946"/>
    <hyperlink ref="R2930" r:id="rId11947"/>
    <hyperlink ref="R2931" r:id="rId11948"/>
    <hyperlink ref="R2932" r:id="rId11949"/>
    <hyperlink ref="R2933" r:id="rId11950"/>
    <hyperlink ref="R2934" r:id="rId11951"/>
    <hyperlink ref="R2935" r:id="rId11952"/>
    <hyperlink ref="R2936" r:id="rId11953"/>
    <hyperlink ref="R2937" r:id="rId11954"/>
    <hyperlink ref="R2938" r:id="rId11955"/>
    <hyperlink ref="R2939" r:id="rId11956"/>
    <hyperlink ref="R2940" r:id="rId11957"/>
    <hyperlink ref="R2941" r:id="rId11958"/>
    <hyperlink ref="R2942" r:id="rId11959"/>
    <hyperlink ref="R2943" r:id="rId11960"/>
    <hyperlink ref="R2944" r:id="rId11961"/>
    <hyperlink ref="R2945" r:id="rId11962"/>
    <hyperlink ref="R2946" r:id="rId11963"/>
    <hyperlink ref="R2947" r:id="rId11964"/>
    <hyperlink ref="R2948" r:id="rId11965"/>
    <hyperlink ref="R2949" r:id="rId11966"/>
    <hyperlink ref="R2950" r:id="rId11967"/>
    <hyperlink ref="R2951" r:id="rId11968"/>
    <hyperlink ref="R2952" r:id="rId11969"/>
    <hyperlink ref="R2953" r:id="rId11970"/>
    <hyperlink ref="S2919" r:id="rId11971"/>
    <hyperlink ref="S2920" r:id="rId11972"/>
    <hyperlink ref="S2921" r:id="rId11973"/>
    <hyperlink ref="S2922" r:id="rId11974"/>
    <hyperlink ref="S2923" r:id="rId11975"/>
    <hyperlink ref="S2924" r:id="rId11976"/>
    <hyperlink ref="S2925" r:id="rId11977"/>
    <hyperlink ref="S2926" r:id="rId11978"/>
    <hyperlink ref="S2927" r:id="rId11979"/>
    <hyperlink ref="S2928" r:id="rId11980"/>
    <hyperlink ref="S2929" r:id="rId11981"/>
    <hyperlink ref="S2930" r:id="rId11982"/>
    <hyperlink ref="S2931" r:id="rId11983"/>
    <hyperlink ref="S2932" r:id="rId11984"/>
    <hyperlink ref="S2933" r:id="rId11985"/>
    <hyperlink ref="S2934" r:id="rId11986"/>
    <hyperlink ref="S2935" r:id="rId11987"/>
    <hyperlink ref="S2936" r:id="rId11988"/>
    <hyperlink ref="S2937" r:id="rId11989"/>
    <hyperlink ref="S2938" r:id="rId11990"/>
    <hyperlink ref="S2939" r:id="rId11991"/>
    <hyperlink ref="S2940" r:id="rId11992"/>
    <hyperlink ref="S2941" r:id="rId11993"/>
    <hyperlink ref="S2942" r:id="rId11994"/>
    <hyperlink ref="S2943" r:id="rId11995"/>
    <hyperlink ref="S2944" r:id="rId11996"/>
    <hyperlink ref="S2945" r:id="rId11997"/>
    <hyperlink ref="S2946" r:id="rId11998"/>
    <hyperlink ref="S2947" r:id="rId11999"/>
    <hyperlink ref="S2948" r:id="rId12000"/>
    <hyperlink ref="S2949" r:id="rId12001"/>
    <hyperlink ref="S2950" r:id="rId12002"/>
    <hyperlink ref="S2951" r:id="rId12003"/>
    <hyperlink ref="S2952" r:id="rId12004"/>
    <hyperlink ref="S2953" r:id="rId12005"/>
    <hyperlink ref="T2919" r:id="rId12006"/>
    <hyperlink ref="T2920" r:id="rId12007"/>
    <hyperlink ref="T2921" r:id="rId12008"/>
    <hyperlink ref="T2922" r:id="rId12009"/>
    <hyperlink ref="T2923" r:id="rId12010"/>
    <hyperlink ref="T2924" r:id="rId12011"/>
    <hyperlink ref="T2925" r:id="rId12012"/>
    <hyperlink ref="T2926" r:id="rId12013"/>
    <hyperlink ref="T2927" r:id="rId12014"/>
    <hyperlink ref="T2928" r:id="rId12015"/>
    <hyperlink ref="T2929" r:id="rId12016"/>
    <hyperlink ref="T2930" r:id="rId12017"/>
    <hyperlink ref="T2931" r:id="rId12018"/>
    <hyperlink ref="T2932" r:id="rId12019"/>
    <hyperlink ref="T2933" r:id="rId12020"/>
    <hyperlink ref="T2934" r:id="rId12021"/>
    <hyperlink ref="T2935" r:id="rId12022"/>
    <hyperlink ref="T2936" r:id="rId12023"/>
    <hyperlink ref="T2937" r:id="rId12024"/>
    <hyperlink ref="T2938" r:id="rId12025"/>
    <hyperlink ref="T2939" r:id="rId12026"/>
    <hyperlink ref="T2940" r:id="rId12027"/>
    <hyperlink ref="T2941" r:id="rId12028"/>
    <hyperlink ref="T2942" r:id="rId12029"/>
    <hyperlink ref="T2943" r:id="rId12030"/>
    <hyperlink ref="T2944" r:id="rId12031"/>
    <hyperlink ref="T2945" r:id="rId12032"/>
    <hyperlink ref="T2946" r:id="rId12033"/>
    <hyperlink ref="T2947" r:id="rId12034"/>
    <hyperlink ref="T2948" r:id="rId12035"/>
    <hyperlink ref="T2949" r:id="rId12036"/>
    <hyperlink ref="T2950" r:id="rId12037"/>
    <hyperlink ref="T2951" r:id="rId12038"/>
    <hyperlink ref="T2952" r:id="rId12039"/>
    <hyperlink ref="T2953" r:id="rId12040"/>
    <hyperlink ref="K2955" r:id="rId12041"/>
    <hyperlink ref="K2956" r:id="rId12042"/>
    <hyperlink ref="K2957" r:id="rId12043"/>
    <hyperlink ref="K2958" r:id="rId12044"/>
    <hyperlink ref="K2959" r:id="rId12045"/>
    <hyperlink ref="K2960" r:id="rId12046"/>
    <hyperlink ref="K2961" r:id="rId12047"/>
    <hyperlink ref="K2962" r:id="rId12048"/>
    <hyperlink ref="K2963" r:id="rId12049"/>
    <hyperlink ref="K2964" r:id="rId12050"/>
    <hyperlink ref="K2965" r:id="rId12051"/>
    <hyperlink ref="K2966" r:id="rId12052"/>
    <hyperlink ref="K2967" r:id="rId12053"/>
    <hyperlink ref="K2968" r:id="rId12054"/>
    <hyperlink ref="K2969" r:id="rId12055"/>
    <hyperlink ref="K2970" r:id="rId12056"/>
    <hyperlink ref="K2971" r:id="rId12057"/>
    <hyperlink ref="K2972" r:id="rId12058"/>
    <hyperlink ref="K2973" r:id="rId12059"/>
    <hyperlink ref="K2974" r:id="rId12060"/>
    <hyperlink ref="K2975" r:id="rId12061"/>
    <hyperlink ref="K2976" r:id="rId12062"/>
    <hyperlink ref="K2977" r:id="rId12063"/>
    <hyperlink ref="K2978" r:id="rId12064"/>
    <hyperlink ref="K2979" r:id="rId12065"/>
    <hyperlink ref="K2980" r:id="rId12066"/>
    <hyperlink ref="K2981" r:id="rId12067"/>
    <hyperlink ref="K2982" r:id="rId12068"/>
    <hyperlink ref="K2983" r:id="rId12069"/>
    <hyperlink ref="K2984" r:id="rId12070"/>
    <hyperlink ref="K2985" r:id="rId12071"/>
    <hyperlink ref="K2986" r:id="rId12072"/>
    <hyperlink ref="K2987" r:id="rId12073"/>
    <hyperlink ref="K2988" r:id="rId12074"/>
    <hyperlink ref="K2989" r:id="rId12075"/>
    <hyperlink ref="R2955" r:id="rId12076"/>
    <hyperlink ref="R2956" r:id="rId12077"/>
    <hyperlink ref="R2957" r:id="rId12078"/>
    <hyperlink ref="R2958" r:id="rId12079"/>
    <hyperlink ref="R2959" r:id="rId12080"/>
    <hyperlink ref="R2960" r:id="rId12081"/>
    <hyperlink ref="R2961" r:id="rId12082"/>
    <hyperlink ref="R2962" r:id="rId12083"/>
    <hyperlink ref="R2963" r:id="rId12084"/>
    <hyperlink ref="R2964" r:id="rId12085"/>
    <hyperlink ref="R2965" r:id="rId12086"/>
    <hyperlink ref="R2966" r:id="rId12087"/>
    <hyperlink ref="R2967" r:id="rId12088"/>
    <hyperlink ref="R2968" r:id="rId12089"/>
    <hyperlink ref="R2969" r:id="rId12090"/>
    <hyperlink ref="R2970" r:id="rId12091"/>
    <hyperlink ref="R2971" r:id="rId12092"/>
    <hyperlink ref="R2972" r:id="rId12093"/>
    <hyperlink ref="R2973" r:id="rId12094"/>
    <hyperlink ref="R2974" r:id="rId12095"/>
    <hyperlink ref="R2975" r:id="rId12096"/>
    <hyperlink ref="R2976" r:id="rId12097"/>
    <hyperlink ref="R2977" r:id="rId12098"/>
    <hyperlink ref="R2978" r:id="rId12099"/>
    <hyperlink ref="R2979" r:id="rId12100"/>
    <hyperlink ref="R2980" r:id="rId12101"/>
    <hyperlink ref="R2981" r:id="rId12102"/>
    <hyperlink ref="R2982" r:id="rId12103"/>
    <hyperlink ref="R2983" r:id="rId12104"/>
    <hyperlink ref="R2984" r:id="rId12105"/>
    <hyperlink ref="R2985" r:id="rId12106"/>
    <hyperlink ref="R2986" r:id="rId12107"/>
    <hyperlink ref="R2987" r:id="rId12108"/>
    <hyperlink ref="R2988" r:id="rId12109"/>
    <hyperlink ref="R2989" r:id="rId12110"/>
    <hyperlink ref="S2955" r:id="rId12111"/>
    <hyperlink ref="S2956" r:id="rId12112"/>
    <hyperlink ref="S2957" r:id="rId12113"/>
    <hyperlink ref="S2958" r:id="rId12114"/>
    <hyperlink ref="S2959" r:id="rId12115"/>
    <hyperlink ref="S2960" r:id="rId12116"/>
    <hyperlink ref="S2961" r:id="rId12117"/>
    <hyperlink ref="S2962" r:id="rId12118"/>
    <hyperlink ref="S2963" r:id="rId12119"/>
    <hyperlink ref="S2964" r:id="rId12120"/>
    <hyperlink ref="S2965" r:id="rId12121"/>
    <hyperlink ref="S2966" r:id="rId12122"/>
    <hyperlink ref="S2967" r:id="rId12123"/>
    <hyperlink ref="S2968" r:id="rId12124"/>
    <hyperlink ref="S2969" r:id="rId12125"/>
    <hyperlink ref="S2970" r:id="rId12126"/>
    <hyperlink ref="S2971" r:id="rId12127"/>
    <hyperlink ref="S2972" r:id="rId12128"/>
    <hyperlink ref="S2973" r:id="rId12129"/>
    <hyperlink ref="S2974" r:id="rId12130"/>
    <hyperlink ref="S2975" r:id="rId12131"/>
    <hyperlink ref="S2976" r:id="rId12132"/>
    <hyperlink ref="S2977" r:id="rId12133"/>
    <hyperlink ref="S2978" r:id="rId12134"/>
    <hyperlink ref="S2979" r:id="rId12135"/>
    <hyperlink ref="S2980" r:id="rId12136"/>
    <hyperlink ref="S2981" r:id="rId12137"/>
    <hyperlink ref="S2982" r:id="rId12138"/>
    <hyperlink ref="S2983" r:id="rId12139"/>
    <hyperlink ref="S2984" r:id="rId12140"/>
    <hyperlink ref="S2985" r:id="rId12141"/>
    <hyperlink ref="S2986" r:id="rId12142"/>
    <hyperlink ref="S2987" r:id="rId12143"/>
    <hyperlink ref="S2988" r:id="rId12144"/>
    <hyperlink ref="S2989" r:id="rId12145"/>
    <hyperlink ref="T2955" r:id="rId12146"/>
    <hyperlink ref="T2956" r:id="rId12147"/>
    <hyperlink ref="T2957" r:id="rId12148"/>
    <hyperlink ref="T2958" r:id="rId12149"/>
    <hyperlink ref="T2959" r:id="rId12150"/>
    <hyperlink ref="T2960" r:id="rId12151"/>
    <hyperlink ref="T2961" r:id="rId12152"/>
    <hyperlink ref="T2962" r:id="rId12153"/>
    <hyperlink ref="T2963" r:id="rId12154"/>
    <hyperlink ref="T2964" r:id="rId12155"/>
    <hyperlink ref="T2965" r:id="rId12156"/>
    <hyperlink ref="T2966" r:id="rId12157"/>
    <hyperlink ref="T2967" r:id="rId12158"/>
    <hyperlink ref="T2968" r:id="rId12159"/>
    <hyperlink ref="T2969" r:id="rId12160"/>
    <hyperlink ref="T2970" r:id="rId12161"/>
    <hyperlink ref="T2971" r:id="rId12162"/>
    <hyperlink ref="T2972" r:id="rId12163"/>
    <hyperlink ref="T2973" r:id="rId12164"/>
    <hyperlink ref="T2974" r:id="rId12165"/>
    <hyperlink ref="T2975" r:id="rId12166"/>
    <hyperlink ref="T2976" r:id="rId12167"/>
    <hyperlink ref="T2977" r:id="rId12168"/>
    <hyperlink ref="T2978" r:id="rId12169"/>
    <hyperlink ref="T2979" r:id="rId12170"/>
    <hyperlink ref="T2980" r:id="rId12171"/>
    <hyperlink ref="T2981" r:id="rId12172"/>
    <hyperlink ref="T2982" r:id="rId12173"/>
    <hyperlink ref="T2983" r:id="rId12174"/>
    <hyperlink ref="T2984" r:id="rId12175"/>
    <hyperlink ref="T2985" r:id="rId12176"/>
    <hyperlink ref="T2986" r:id="rId12177"/>
    <hyperlink ref="T2987" r:id="rId12178"/>
    <hyperlink ref="T2988" r:id="rId12179"/>
    <hyperlink ref="T2989" r:id="rId12180"/>
    <hyperlink ref="K2991" r:id="rId12181"/>
    <hyperlink ref="K2992" r:id="rId12182"/>
    <hyperlink ref="K2993" r:id="rId12183"/>
    <hyperlink ref="K2994" r:id="rId12184"/>
    <hyperlink ref="K2995" r:id="rId12185"/>
    <hyperlink ref="K2996" r:id="rId12186"/>
    <hyperlink ref="K2997" r:id="rId12187"/>
    <hyperlink ref="K2998" r:id="rId12188"/>
    <hyperlink ref="K2999" r:id="rId12189"/>
    <hyperlink ref="K3000" r:id="rId12190"/>
    <hyperlink ref="K3001" r:id="rId12191"/>
    <hyperlink ref="K3002" r:id="rId12192"/>
    <hyperlink ref="K3003" r:id="rId12193"/>
    <hyperlink ref="K3004" r:id="rId12194"/>
    <hyperlink ref="K3005" r:id="rId12195"/>
    <hyperlink ref="K3006" r:id="rId12196"/>
    <hyperlink ref="K3007" r:id="rId12197"/>
    <hyperlink ref="K3008" r:id="rId12198"/>
    <hyperlink ref="K3009" r:id="rId12199"/>
    <hyperlink ref="K3010" r:id="rId12200"/>
    <hyperlink ref="K3011" r:id="rId12201"/>
    <hyperlink ref="K3012" r:id="rId12202"/>
    <hyperlink ref="K3013" r:id="rId12203"/>
    <hyperlink ref="K3014" r:id="rId12204"/>
    <hyperlink ref="K3015" r:id="rId12205"/>
    <hyperlink ref="K3016" r:id="rId12206"/>
    <hyperlink ref="K3017" r:id="rId12207"/>
    <hyperlink ref="K3018" r:id="rId12208"/>
    <hyperlink ref="K3019" r:id="rId12209"/>
    <hyperlink ref="K3020" r:id="rId12210"/>
    <hyperlink ref="K3021" r:id="rId12211"/>
    <hyperlink ref="K3022" r:id="rId12212"/>
    <hyperlink ref="K3023" r:id="rId12213"/>
    <hyperlink ref="K3024" r:id="rId12214"/>
    <hyperlink ref="K3025" r:id="rId12215"/>
    <hyperlink ref="R2991" r:id="rId12216"/>
    <hyperlink ref="R2992" r:id="rId12217"/>
    <hyperlink ref="R2993" r:id="rId12218"/>
    <hyperlink ref="R2994" r:id="rId12219"/>
    <hyperlink ref="R2995" r:id="rId12220"/>
    <hyperlink ref="R2996" r:id="rId12221"/>
    <hyperlink ref="R2997" r:id="rId12222"/>
    <hyperlink ref="R2998" r:id="rId12223"/>
    <hyperlink ref="R2999" r:id="rId12224"/>
    <hyperlink ref="R3000" r:id="rId12225"/>
    <hyperlink ref="R3001" r:id="rId12226"/>
    <hyperlink ref="R3002" r:id="rId12227"/>
    <hyperlink ref="R3003" r:id="rId12228"/>
    <hyperlink ref="R3004" r:id="rId12229"/>
    <hyperlink ref="R3005" r:id="rId12230"/>
    <hyperlink ref="R3006" r:id="rId12231"/>
    <hyperlink ref="R3007" r:id="rId12232"/>
    <hyperlink ref="R3008" r:id="rId12233"/>
    <hyperlink ref="R3009" r:id="rId12234"/>
    <hyperlink ref="R3010" r:id="rId12235"/>
    <hyperlink ref="R3011" r:id="rId12236"/>
    <hyperlink ref="R3012" r:id="rId12237"/>
    <hyperlink ref="R3013" r:id="rId12238"/>
    <hyperlink ref="R3014" r:id="rId12239"/>
    <hyperlink ref="R3015" r:id="rId12240"/>
    <hyperlink ref="R3016" r:id="rId12241"/>
    <hyperlink ref="R3017" r:id="rId12242"/>
    <hyperlink ref="R3018" r:id="rId12243"/>
    <hyperlink ref="R3019" r:id="rId12244"/>
    <hyperlink ref="R3020" r:id="rId12245"/>
    <hyperlink ref="R3021" r:id="rId12246"/>
    <hyperlink ref="R3022" r:id="rId12247"/>
    <hyperlink ref="R3023" r:id="rId12248"/>
    <hyperlink ref="R3024" r:id="rId12249"/>
    <hyperlink ref="R3025" r:id="rId12250"/>
    <hyperlink ref="S2991" r:id="rId12251"/>
    <hyperlink ref="S2992" r:id="rId12252"/>
    <hyperlink ref="S2993" r:id="rId12253"/>
    <hyperlink ref="S2994" r:id="rId12254"/>
    <hyperlink ref="S2995" r:id="rId12255"/>
    <hyperlink ref="S2996" r:id="rId12256"/>
    <hyperlink ref="S2997" r:id="rId12257"/>
    <hyperlink ref="S2998" r:id="rId12258"/>
    <hyperlink ref="S2999" r:id="rId12259"/>
    <hyperlink ref="S3000" r:id="rId12260"/>
    <hyperlink ref="S3001" r:id="rId12261"/>
    <hyperlink ref="S3002" r:id="rId12262"/>
    <hyperlink ref="S3003" r:id="rId12263"/>
    <hyperlink ref="S3004" r:id="rId12264"/>
    <hyperlink ref="S3005" r:id="rId12265"/>
    <hyperlink ref="S3006" r:id="rId12266"/>
    <hyperlink ref="S3007" r:id="rId12267"/>
    <hyperlink ref="S3008" r:id="rId12268"/>
    <hyperlink ref="S3009" r:id="rId12269"/>
    <hyperlink ref="S3010" r:id="rId12270"/>
    <hyperlink ref="S3011" r:id="rId12271"/>
    <hyperlink ref="S3012" r:id="rId12272"/>
    <hyperlink ref="S3013" r:id="rId12273"/>
    <hyperlink ref="S3014" r:id="rId12274"/>
    <hyperlink ref="S3015" r:id="rId12275"/>
    <hyperlink ref="S3016" r:id="rId12276"/>
    <hyperlink ref="S3017" r:id="rId12277"/>
    <hyperlink ref="S3018" r:id="rId12278"/>
    <hyperlink ref="S3019" r:id="rId12279"/>
    <hyperlink ref="S3020" r:id="rId12280"/>
    <hyperlink ref="S3021" r:id="rId12281"/>
    <hyperlink ref="S3022" r:id="rId12282"/>
    <hyperlink ref="S3023" r:id="rId12283"/>
    <hyperlink ref="S3024" r:id="rId12284"/>
    <hyperlink ref="S3025" r:id="rId12285"/>
    <hyperlink ref="T2991" r:id="rId12286"/>
    <hyperlink ref="T2992" r:id="rId12287"/>
    <hyperlink ref="T2993" r:id="rId12288"/>
    <hyperlink ref="T2994" r:id="rId12289"/>
    <hyperlink ref="T2995" r:id="rId12290"/>
    <hyperlink ref="T2996" r:id="rId12291"/>
    <hyperlink ref="T2997" r:id="rId12292"/>
    <hyperlink ref="T2998" r:id="rId12293"/>
    <hyperlink ref="T2999" r:id="rId12294"/>
    <hyperlink ref="T3000" r:id="rId12295"/>
    <hyperlink ref="T3001" r:id="rId12296"/>
    <hyperlink ref="T3002" r:id="rId12297"/>
    <hyperlink ref="T3003" r:id="rId12298"/>
    <hyperlink ref="T3004" r:id="rId12299"/>
    <hyperlink ref="T3005" r:id="rId12300"/>
    <hyperlink ref="T3006" r:id="rId12301"/>
    <hyperlink ref="T3007" r:id="rId12302"/>
    <hyperlink ref="T3008" r:id="rId12303"/>
    <hyperlink ref="T3009" r:id="rId12304"/>
    <hyperlink ref="T3010" r:id="rId12305"/>
    <hyperlink ref="T3011" r:id="rId12306"/>
    <hyperlink ref="T3012" r:id="rId12307"/>
    <hyperlink ref="T3013" r:id="rId12308"/>
    <hyperlink ref="T3014" r:id="rId12309"/>
    <hyperlink ref="T3015" r:id="rId12310"/>
    <hyperlink ref="T3016" r:id="rId12311"/>
    <hyperlink ref="T3017" r:id="rId12312"/>
    <hyperlink ref="T3018" r:id="rId12313"/>
    <hyperlink ref="T3019" r:id="rId12314"/>
    <hyperlink ref="T3020" r:id="rId12315"/>
    <hyperlink ref="T3021" r:id="rId12316"/>
    <hyperlink ref="T3022" r:id="rId12317"/>
    <hyperlink ref="T3023" r:id="rId12318"/>
    <hyperlink ref="T3024" r:id="rId12319"/>
    <hyperlink ref="T3025" r:id="rId12320"/>
    <hyperlink ref="K3027" r:id="rId12321"/>
    <hyperlink ref="K3028" r:id="rId12322"/>
    <hyperlink ref="K3029" r:id="rId12323"/>
    <hyperlink ref="K3030" r:id="rId12324"/>
    <hyperlink ref="K3031" r:id="rId12325"/>
    <hyperlink ref="K3032" r:id="rId12326"/>
    <hyperlink ref="K3033" r:id="rId12327"/>
    <hyperlink ref="K3034" r:id="rId12328"/>
    <hyperlink ref="K3035" r:id="rId12329"/>
    <hyperlink ref="K3036" r:id="rId12330"/>
    <hyperlink ref="K3037" r:id="rId12331"/>
    <hyperlink ref="K3038" r:id="rId12332"/>
    <hyperlink ref="K3039" r:id="rId12333"/>
    <hyperlink ref="K3040" r:id="rId12334"/>
    <hyperlink ref="K3041" r:id="rId12335"/>
    <hyperlink ref="K3042" r:id="rId12336"/>
    <hyperlink ref="K3043" r:id="rId12337"/>
    <hyperlink ref="K3044" r:id="rId12338"/>
    <hyperlink ref="K3045" r:id="rId12339"/>
    <hyperlink ref="K3046" r:id="rId12340"/>
    <hyperlink ref="K3047" r:id="rId12341"/>
    <hyperlink ref="K3048" r:id="rId12342"/>
    <hyperlink ref="K3049" r:id="rId12343"/>
    <hyperlink ref="K3050" r:id="rId12344"/>
    <hyperlink ref="K3051" r:id="rId12345"/>
    <hyperlink ref="K3052" r:id="rId12346"/>
    <hyperlink ref="K3053" r:id="rId12347"/>
    <hyperlink ref="K3054" r:id="rId12348"/>
    <hyperlink ref="K3055" r:id="rId12349"/>
    <hyperlink ref="K3056" r:id="rId12350"/>
    <hyperlink ref="K3057" r:id="rId12351"/>
    <hyperlink ref="K3058" r:id="rId12352"/>
    <hyperlink ref="K3059" r:id="rId12353"/>
    <hyperlink ref="K3060" r:id="rId12354"/>
    <hyperlink ref="K3061" r:id="rId12355"/>
    <hyperlink ref="R3027" r:id="rId12356"/>
    <hyperlink ref="R3028" r:id="rId12357"/>
    <hyperlink ref="R3029" r:id="rId12358"/>
    <hyperlink ref="R3030" r:id="rId12359"/>
    <hyperlink ref="R3031" r:id="rId12360"/>
    <hyperlink ref="R3032" r:id="rId12361"/>
    <hyperlink ref="R3033" r:id="rId12362"/>
    <hyperlink ref="R3034" r:id="rId12363"/>
    <hyperlink ref="R3035" r:id="rId12364"/>
    <hyperlink ref="R3036" r:id="rId12365"/>
    <hyperlink ref="R3037" r:id="rId12366"/>
    <hyperlink ref="R3038" r:id="rId12367"/>
    <hyperlink ref="R3039" r:id="rId12368"/>
    <hyperlink ref="R3040" r:id="rId12369"/>
    <hyperlink ref="R3041" r:id="rId12370"/>
    <hyperlink ref="R3042" r:id="rId12371"/>
    <hyperlink ref="R3043" r:id="rId12372"/>
    <hyperlink ref="R3044" r:id="rId12373"/>
    <hyperlink ref="R3045" r:id="rId12374"/>
    <hyperlink ref="R3046" r:id="rId12375"/>
    <hyperlink ref="R3047" r:id="rId12376"/>
    <hyperlink ref="R3048" r:id="rId12377"/>
    <hyperlink ref="R3049" r:id="rId12378"/>
    <hyperlink ref="R3050" r:id="rId12379"/>
    <hyperlink ref="R3051" r:id="rId12380"/>
    <hyperlink ref="R3052" r:id="rId12381"/>
    <hyperlink ref="R3053" r:id="rId12382"/>
    <hyperlink ref="R3054" r:id="rId12383"/>
    <hyperlink ref="R3055" r:id="rId12384"/>
    <hyperlink ref="R3056" r:id="rId12385"/>
    <hyperlink ref="R3057" r:id="rId12386"/>
    <hyperlink ref="R3058" r:id="rId12387"/>
    <hyperlink ref="R3059" r:id="rId12388"/>
    <hyperlink ref="R3060" r:id="rId12389"/>
    <hyperlink ref="R3061" r:id="rId12390"/>
    <hyperlink ref="S3027" r:id="rId12391"/>
    <hyperlink ref="S3028" r:id="rId12392"/>
    <hyperlink ref="S3029" r:id="rId12393"/>
    <hyperlink ref="S3030" r:id="rId12394"/>
    <hyperlink ref="S3031" r:id="rId12395"/>
    <hyperlink ref="S3032" r:id="rId12396"/>
    <hyperlink ref="S3033" r:id="rId12397"/>
    <hyperlink ref="S3034" r:id="rId12398"/>
    <hyperlink ref="S3035" r:id="rId12399"/>
    <hyperlink ref="S3036" r:id="rId12400"/>
    <hyperlink ref="S3037" r:id="rId12401"/>
    <hyperlink ref="S3038" r:id="rId12402"/>
    <hyperlink ref="S3039" r:id="rId12403"/>
    <hyperlink ref="S3040" r:id="rId12404"/>
    <hyperlink ref="S3041" r:id="rId12405"/>
    <hyperlink ref="S3042" r:id="rId12406"/>
    <hyperlink ref="S3043" r:id="rId12407"/>
    <hyperlink ref="S3044" r:id="rId12408"/>
    <hyperlink ref="S3045" r:id="rId12409"/>
    <hyperlink ref="S3046" r:id="rId12410"/>
    <hyperlink ref="S3047" r:id="rId12411"/>
    <hyperlink ref="S3048" r:id="rId12412"/>
    <hyperlink ref="S3049" r:id="rId12413"/>
    <hyperlink ref="S3050" r:id="rId12414"/>
    <hyperlink ref="S3051" r:id="rId12415"/>
    <hyperlink ref="S3052" r:id="rId12416"/>
    <hyperlink ref="S3053" r:id="rId12417"/>
    <hyperlink ref="S3054" r:id="rId12418"/>
    <hyperlink ref="S3055" r:id="rId12419"/>
    <hyperlink ref="S3056" r:id="rId12420"/>
    <hyperlink ref="S3057" r:id="rId12421"/>
    <hyperlink ref="S3058" r:id="rId12422"/>
    <hyperlink ref="S3059" r:id="rId12423"/>
    <hyperlink ref="S3060" r:id="rId12424"/>
    <hyperlink ref="S3061" r:id="rId12425"/>
    <hyperlink ref="T3027" r:id="rId12426"/>
    <hyperlink ref="T3028" r:id="rId12427"/>
    <hyperlink ref="T3029" r:id="rId12428"/>
    <hyperlink ref="T3030" r:id="rId12429"/>
    <hyperlink ref="T3031" r:id="rId12430"/>
    <hyperlink ref="T3032" r:id="rId12431"/>
    <hyperlink ref="T3033" r:id="rId12432"/>
    <hyperlink ref="T3034" r:id="rId12433"/>
    <hyperlink ref="T3035" r:id="rId12434"/>
    <hyperlink ref="T3036" r:id="rId12435"/>
    <hyperlink ref="T3037" r:id="rId12436"/>
    <hyperlink ref="T3038" r:id="rId12437"/>
    <hyperlink ref="T3039" r:id="rId12438"/>
    <hyperlink ref="T3040" r:id="rId12439"/>
    <hyperlink ref="T3041" r:id="rId12440"/>
    <hyperlink ref="T3042" r:id="rId12441"/>
    <hyperlink ref="T3043" r:id="rId12442"/>
    <hyperlink ref="T3044" r:id="rId12443"/>
    <hyperlink ref="T3045" r:id="rId12444"/>
    <hyperlink ref="T3046" r:id="rId12445"/>
    <hyperlink ref="T3047" r:id="rId12446"/>
    <hyperlink ref="T3048" r:id="rId12447"/>
    <hyperlink ref="T3049" r:id="rId12448"/>
    <hyperlink ref="T3050" r:id="rId12449"/>
    <hyperlink ref="T3051" r:id="rId12450"/>
    <hyperlink ref="T3052" r:id="rId12451"/>
    <hyperlink ref="T3053" r:id="rId12452"/>
    <hyperlink ref="T3054" r:id="rId12453"/>
    <hyperlink ref="T3055" r:id="rId12454"/>
    <hyperlink ref="T3056" r:id="rId12455"/>
    <hyperlink ref="T3057" r:id="rId12456"/>
    <hyperlink ref="T3058" r:id="rId12457"/>
    <hyperlink ref="T3059" r:id="rId12458"/>
    <hyperlink ref="T3060" r:id="rId12459"/>
    <hyperlink ref="T3061" r:id="rId12460"/>
    <hyperlink ref="K3063" r:id="rId12461"/>
    <hyperlink ref="K3064" r:id="rId12462"/>
    <hyperlink ref="K3065" r:id="rId12463"/>
    <hyperlink ref="K3066" r:id="rId12464"/>
    <hyperlink ref="K3067" r:id="rId12465"/>
    <hyperlink ref="K3068" r:id="rId12466"/>
    <hyperlink ref="K3069" r:id="rId12467"/>
    <hyperlink ref="K3070" r:id="rId12468"/>
    <hyperlink ref="K3071" r:id="rId12469"/>
    <hyperlink ref="K3072" r:id="rId12470"/>
    <hyperlink ref="K3073" r:id="rId12471"/>
    <hyperlink ref="K3074" r:id="rId12472"/>
    <hyperlink ref="K3075" r:id="rId12473"/>
    <hyperlink ref="K3076" r:id="rId12474"/>
    <hyperlink ref="K3077" r:id="rId12475"/>
    <hyperlink ref="K3078" r:id="rId12476"/>
    <hyperlink ref="K3079" r:id="rId12477"/>
    <hyperlink ref="K3080" r:id="rId12478"/>
    <hyperlink ref="K3081" r:id="rId12479"/>
    <hyperlink ref="K3082" r:id="rId12480"/>
    <hyperlink ref="K3083" r:id="rId12481"/>
    <hyperlink ref="K3084" r:id="rId12482"/>
    <hyperlink ref="K3085" r:id="rId12483"/>
    <hyperlink ref="K3086" r:id="rId12484"/>
    <hyperlink ref="K3087" r:id="rId12485"/>
    <hyperlink ref="K3088" r:id="rId12486"/>
    <hyperlink ref="K3089" r:id="rId12487"/>
    <hyperlink ref="K3090" r:id="rId12488"/>
    <hyperlink ref="K3091" r:id="rId12489"/>
    <hyperlink ref="K3092" r:id="rId12490"/>
    <hyperlink ref="K3093" r:id="rId12491"/>
    <hyperlink ref="K3094" r:id="rId12492"/>
    <hyperlink ref="K3095" r:id="rId12493"/>
    <hyperlink ref="K3096" r:id="rId12494"/>
    <hyperlink ref="K3097" r:id="rId12495"/>
    <hyperlink ref="R3063" r:id="rId12496"/>
    <hyperlink ref="R3064" r:id="rId12497"/>
    <hyperlink ref="R3065" r:id="rId12498"/>
    <hyperlink ref="R3066" r:id="rId12499"/>
    <hyperlink ref="R3067" r:id="rId12500"/>
    <hyperlink ref="R3068" r:id="rId12501"/>
    <hyperlink ref="R3069" r:id="rId12502"/>
    <hyperlink ref="R3070" r:id="rId12503"/>
    <hyperlink ref="R3071" r:id="rId12504"/>
    <hyperlink ref="R3072" r:id="rId12505"/>
    <hyperlink ref="R3073" r:id="rId12506"/>
    <hyperlink ref="R3074" r:id="rId12507"/>
    <hyperlink ref="R3075" r:id="rId12508"/>
    <hyperlink ref="R3076" r:id="rId12509"/>
    <hyperlink ref="R3077" r:id="rId12510"/>
    <hyperlink ref="R3078" r:id="rId12511"/>
    <hyperlink ref="R3079" r:id="rId12512"/>
    <hyperlink ref="R3080" r:id="rId12513"/>
    <hyperlink ref="R3081" r:id="rId12514"/>
    <hyperlink ref="R3082" r:id="rId12515"/>
    <hyperlink ref="R3083" r:id="rId12516"/>
    <hyperlink ref="R3084" r:id="rId12517"/>
    <hyperlink ref="R3085" r:id="rId12518"/>
    <hyperlink ref="R3086" r:id="rId12519"/>
    <hyperlink ref="R3087" r:id="rId12520"/>
    <hyperlink ref="R3088" r:id="rId12521"/>
    <hyperlink ref="R3089" r:id="rId12522"/>
    <hyperlink ref="R3090" r:id="rId12523"/>
    <hyperlink ref="R3091" r:id="rId12524"/>
    <hyperlink ref="R3092" r:id="rId12525"/>
    <hyperlink ref="R3093" r:id="rId12526"/>
    <hyperlink ref="R3094" r:id="rId12527"/>
    <hyperlink ref="R3095" r:id="rId12528"/>
    <hyperlink ref="R3096" r:id="rId12529"/>
    <hyperlink ref="R3097" r:id="rId12530"/>
    <hyperlink ref="S3063" r:id="rId12531"/>
    <hyperlink ref="S3064" r:id="rId12532"/>
    <hyperlink ref="S3065" r:id="rId12533"/>
    <hyperlink ref="S3066" r:id="rId12534"/>
    <hyperlink ref="S3067" r:id="rId12535"/>
    <hyperlink ref="S3068" r:id="rId12536"/>
    <hyperlink ref="S3069" r:id="rId12537"/>
    <hyperlink ref="S3070" r:id="rId12538"/>
    <hyperlink ref="S3071" r:id="rId12539"/>
    <hyperlink ref="S3072" r:id="rId12540"/>
    <hyperlink ref="S3073" r:id="rId12541"/>
    <hyperlink ref="S3074" r:id="rId12542"/>
    <hyperlink ref="S3075" r:id="rId12543"/>
    <hyperlink ref="S3076" r:id="rId12544"/>
    <hyperlink ref="S3077" r:id="rId12545"/>
    <hyperlink ref="S3078" r:id="rId12546"/>
    <hyperlink ref="S3079" r:id="rId12547"/>
    <hyperlink ref="S3080" r:id="rId12548"/>
    <hyperlink ref="S3081" r:id="rId12549"/>
    <hyperlink ref="S3082" r:id="rId12550"/>
    <hyperlink ref="S3083" r:id="rId12551"/>
    <hyperlink ref="S3084" r:id="rId12552"/>
    <hyperlink ref="S3085" r:id="rId12553"/>
    <hyperlink ref="S3086" r:id="rId12554"/>
    <hyperlink ref="S3087" r:id="rId12555"/>
    <hyperlink ref="S3088" r:id="rId12556"/>
    <hyperlink ref="S3089" r:id="rId12557"/>
    <hyperlink ref="S3090" r:id="rId12558"/>
    <hyperlink ref="S3091" r:id="rId12559"/>
    <hyperlink ref="S3092" r:id="rId12560"/>
    <hyperlink ref="S3093" r:id="rId12561"/>
    <hyperlink ref="S3094" r:id="rId12562"/>
    <hyperlink ref="S3095" r:id="rId12563"/>
    <hyperlink ref="S3096" r:id="rId12564"/>
    <hyperlink ref="S3097" r:id="rId12565"/>
    <hyperlink ref="T3063" r:id="rId12566"/>
    <hyperlink ref="T3064" r:id="rId12567"/>
    <hyperlink ref="T3065" r:id="rId12568"/>
    <hyperlink ref="T3066" r:id="rId12569"/>
    <hyperlink ref="T3067" r:id="rId12570"/>
    <hyperlink ref="T3068" r:id="rId12571"/>
    <hyperlink ref="T3069" r:id="rId12572"/>
    <hyperlink ref="T3070" r:id="rId12573"/>
    <hyperlink ref="T3071" r:id="rId12574"/>
    <hyperlink ref="T3072" r:id="rId12575"/>
    <hyperlink ref="T3073" r:id="rId12576"/>
    <hyperlink ref="T3074" r:id="rId12577"/>
    <hyperlink ref="T3075" r:id="rId12578"/>
    <hyperlink ref="T3076" r:id="rId12579"/>
    <hyperlink ref="T3077" r:id="rId12580"/>
    <hyperlink ref="T3078" r:id="rId12581"/>
    <hyperlink ref="T3079" r:id="rId12582"/>
    <hyperlink ref="T3080" r:id="rId12583"/>
    <hyperlink ref="T3081" r:id="rId12584"/>
    <hyperlink ref="T3082" r:id="rId12585"/>
    <hyperlink ref="T3083" r:id="rId12586"/>
    <hyperlink ref="T3084" r:id="rId12587"/>
    <hyperlink ref="T3085" r:id="rId12588"/>
    <hyperlink ref="T3086" r:id="rId12589"/>
    <hyperlink ref="T3087" r:id="rId12590"/>
    <hyperlink ref="T3088" r:id="rId12591"/>
    <hyperlink ref="T3089" r:id="rId12592"/>
    <hyperlink ref="T3090" r:id="rId12593"/>
    <hyperlink ref="T3091" r:id="rId12594"/>
    <hyperlink ref="T3092" r:id="rId12595"/>
    <hyperlink ref="T3093" r:id="rId12596"/>
    <hyperlink ref="T3094" r:id="rId12597"/>
    <hyperlink ref="T3095" r:id="rId12598"/>
    <hyperlink ref="T3096" r:id="rId12599"/>
    <hyperlink ref="T3097" r:id="rId12600"/>
    <hyperlink ref="K3099" r:id="rId12601"/>
    <hyperlink ref="K3100" r:id="rId12602"/>
    <hyperlink ref="K3101" r:id="rId12603"/>
    <hyperlink ref="K3102" r:id="rId12604"/>
    <hyperlink ref="K3103" r:id="rId12605"/>
    <hyperlink ref="K3104" r:id="rId12606"/>
    <hyperlink ref="K3105" r:id="rId12607"/>
    <hyperlink ref="K3106" r:id="rId12608"/>
    <hyperlink ref="K3107" r:id="rId12609"/>
    <hyperlink ref="K3108" r:id="rId12610"/>
    <hyperlink ref="K3109" r:id="rId12611"/>
    <hyperlink ref="K3110" r:id="rId12612"/>
    <hyperlink ref="K3111" r:id="rId12613"/>
    <hyperlink ref="K3112" r:id="rId12614"/>
    <hyperlink ref="K3113" r:id="rId12615"/>
    <hyperlink ref="K3114" r:id="rId12616"/>
    <hyperlink ref="K3115" r:id="rId12617"/>
    <hyperlink ref="K3116" r:id="rId12618"/>
    <hyperlink ref="K3117" r:id="rId12619"/>
    <hyperlink ref="K3118" r:id="rId12620"/>
    <hyperlink ref="K3119" r:id="rId12621"/>
    <hyperlink ref="K3120" r:id="rId12622"/>
    <hyperlink ref="K3121" r:id="rId12623"/>
    <hyperlink ref="K3122" r:id="rId12624"/>
    <hyperlink ref="K3123" r:id="rId12625"/>
    <hyperlink ref="K3124" r:id="rId12626"/>
    <hyperlink ref="K3125" r:id="rId12627"/>
    <hyperlink ref="K3126" r:id="rId12628"/>
    <hyperlink ref="K3127" r:id="rId12629"/>
    <hyperlink ref="K3128" r:id="rId12630"/>
    <hyperlink ref="K3129" r:id="rId12631"/>
    <hyperlink ref="K3130" r:id="rId12632"/>
    <hyperlink ref="K3131" r:id="rId12633"/>
    <hyperlink ref="K3132" r:id="rId12634"/>
    <hyperlink ref="K3133" r:id="rId12635"/>
    <hyperlink ref="R3099" r:id="rId12636"/>
    <hyperlink ref="R3100" r:id="rId12637"/>
    <hyperlink ref="R3101" r:id="rId12638"/>
    <hyperlink ref="R3102" r:id="rId12639"/>
    <hyperlink ref="R3103" r:id="rId12640"/>
    <hyperlink ref="R3104" r:id="rId12641"/>
    <hyperlink ref="R3105" r:id="rId12642"/>
    <hyperlink ref="R3106" r:id="rId12643"/>
    <hyperlink ref="R3107" r:id="rId12644"/>
    <hyperlink ref="R3108" r:id="rId12645"/>
    <hyperlink ref="R3109" r:id="rId12646"/>
    <hyperlink ref="R3110" r:id="rId12647"/>
    <hyperlink ref="R3111" r:id="rId12648"/>
    <hyperlink ref="R3112" r:id="rId12649"/>
    <hyperlink ref="R3113" r:id="rId12650"/>
    <hyperlink ref="R3114" r:id="rId12651"/>
    <hyperlink ref="R3115" r:id="rId12652"/>
    <hyperlink ref="R3116" r:id="rId12653"/>
    <hyperlink ref="R3117" r:id="rId12654"/>
    <hyperlink ref="R3118" r:id="rId12655"/>
    <hyperlink ref="R3119" r:id="rId12656"/>
    <hyperlink ref="R3120" r:id="rId12657"/>
    <hyperlink ref="R3121" r:id="rId12658"/>
    <hyperlink ref="R3122" r:id="rId12659"/>
    <hyperlink ref="R3123" r:id="rId12660"/>
    <hyperlink ref="R3124" r:id="rId12661"/>
    <hyperlink ref="R3125" r:id="rId12662"/>
    <hyperlink ref="R3126" r:id="rId12663"/>
    <hyperlink ref="R3127" r:id="rId12664"/>
    <hyperlink ref="R3128" r:id="rId12665"/>
    <hyperlink ref="R3129" r:id="rId12666"/>
    <hyperlink ref="R3130" r:id="rId12667"/>
    <hyperlink ref="R3131" r:id="rId12668"/>
    <hyperlink ref="R3132" r:id="rId12669"/>
    <hyperlink ref="R3133" r:id="rId12670"/>
    <hyperlink ref="S3099" r:id="rId12671"/>
    <hyperlink ref="S3100" r:id="rId12672"/>
    <hyperlink ref="S3101" r:id="rId12673"/>
    <hyperlink ref="S3102" r:id="rId12674"/>
    <hyperlink ref="S3103" r:id="rId12675"/>
    <hyperlink ref="S3104" r:id="rId12676"/>
    <hyperlink ref="S3105" r:id="rId12677"/>
    <hyperlink ref="S3106" r:id="rId12678"/>
    <hyperlink ref="S3107" r:id="rId12679"/>
    <hyperlink ref="S3108" r:id="rId12680"/>
    <hyperlink ref="S3109" r:id="rId12681"/>
    <hyperlink ref="S3110" r:id="rId12682"/>
    <hyperlink ref="S3111" r:id="rId12683"/>
    <hyperlink ref="S3112" r:id="rId12684"/>
    <hyperlink ref="S3113" r:id="rId12685"/>
    <hyperlink ref="S3114" r:id="rId12686"/>
    <hyperlink ref="S3115" r:id="rId12687"/>
    <hyperlink ref="S3116" r:id="rId12688"/>
    <hyperlink ref="S3117" r:id="rId12689"/>
    <hyperlink ref="S3118" r:id="rId12690"/>
    <hyperlink ref="S3119" r:id="rId12691"/>
    <hyperlink ref="S3120" r:id="rId12692"/>
    <hyperlink ref="S3121" r:id="rId12693"/>
    <hyperlink ref="S3122" r:id="rId12694"/>
    <hyperlink ref="S3123" r:id="rId12695"/>
    <hyperlink ref="S3124" r:id="rId12696"/>
    <hyperlink ref="S3125" r:id="rId12697"/>
    <hyperlink ref="S3126" r:id="rId12698"/>
    <hyperlink ref="S3127" r:id="rId12699"/>
    <hyperlink ref="S3128" r:id="rId12700"/>
    <hyperlink ref="S3129" r:id="rId12701"/>
    <hyperlink ref="S3130" r:id="rId12702"/>
    <hyperlink ref="S3131" r:id="rId12703"/>
    <hyperlink ref="S3132" r:id="rId12704"/>
    <hyperlink ref="S3133" r:id="rId12705"/>
    <hyperlink ref="T3099" r:id="rId12706"/>
    <hyperlink ref="T3100" r:id="rId12707"/>
    <hyperlink ref="T3101" r:id="rId12708"/>
    <hyperlink ref="T3102" r:id="rId12709"/>
    <hyperlink ref="T3103" r:id="rId12710"/>
    <hyperlink ref="T3104" r:id="rId12711"/>
    <hyperlink ref="T3105" r:id="rId12712"/>
    <hyperlink ref="T3106" r:id="rId12713"/>
    <hyperlink ref="T3107" r:id="rId12714"/>
    <hyperlink ref="T3108" r:id="rId12715"/>
    <hyperlink ref="T3109" r:id="rId12716"/>
    <hyperlink ref="T3110" r:id="rId12717"/>
    <hyperlink ref="T3111" r:id="rId12718"/>
    <hyperlink ref="T3112" r:id="rId12719"/>
    <hyperlink ref="T3113" r:id="rId12720"/>
    <hyperlink ref="T3114" r:id="rId12721"/>
    <hyperlink ref="T3115" r:id="rId12722"/>
    <hyperlink ref="T3116" r:id="rId12723"/>
    <hyperlink ref="T3117" r:id="rId12724"/>
    <hyperlink ref="T3118" r:id="rId12725"/>
    <hyperlink ref="T3119" r:id="rId12726"/>
    <hyperlink ref="T3120" r:id="rId12727"/>
    <hyperlink ref="T3121" r:id="rId12728"/>
    <hyperlink ref="T3122" r:id="rId12729"/>
    <hyperlink ref="T3123" r:id="rId12730"/>
    <hyperlink ref="T3124" r:id="rId12731"/>
    <hyperlink ref="T3125" r:id="rId12732"/>
    <hyperlink ref="T3126" r:id="rId12733"/>
    <hyperlink ref="T3127" r:id="rId12734"/>
    <hyperlink ref="T3128" r:id="rId12735"/>
    <hyperlink ref="T3129" r:id="rId12736"/>
    <hyperlink ref="T3130" r:id="rId12737"/>
    <hyperlink ref="T3131" r:id="rId12738"/>
    <hyperlink ref="T3132" r:id="rId12739"/>
    <hyperlink ref="T3133" r:id="rId12740"/>
    <hyperlink ref="K3135" r:id="rId12741"/>
    <hyperlink ref="K3136" r:id="rId12742"/>
    <hyperlink ref="K3137" r:id="rId12743"/>
    <hyperlink ref="K3138" r:id="rId12744"/>
    <hyperlink ref="K3139" r:id="rId12745"/>
    <hyperlink ref="K3140" r:id="rId12746"/>
    <hyperlink ref="K3141" r:id="rId12747"/>
    <hyperlink ref="K3142" r:id="rId12748"/>
    <hyperlink ref="K3143" r:id="rId12749"/>
    <hyperlink ref="K3144" r:id="rId12750"/>
    <hyperlink ref="K3145" r:id="rId12751"/>
    <hyperlink ref="K3146" r:id="rId12752"/>
    <hyperlink ref="K3147" r:id="rId12753"/>
    <hyperlink ref="K3148" r:id="rId12754"/>
    <hyperlink ref="K3149" r:id="rId12755"/>
    <hyperlink ref="K3150" r:id="rId12756"/>
    <hyperlink ref="K3151" r:id="rId12757"/>
    <hyperlink ref="K3152" r:id="rId12758"/>
    <hyperlink ref="K3153" r:id="rId12759"/>
    <hyperlink ref="K3154" r:id="rId12760"/>
    <hyperlink ref="K3155" r:id="rId12761"/>
    <hyperlink ref="K3156" r:id="rId12762"/>
    <hyperlink ref="K3157" r:id="rId12763"/>
    <hyperlink ref="K3158" r:id="rId12764"/>
    <hyperlink ref="K3159" r:id="rId12765"/>
    <hyperlink ref="K3160" r:id="rId12766"/>
    <hyperlink ref="K3161" r:id="rId12767"/>
    <hyperlink ref="K3162" r:id="rId12768"/>
    <hyperlink ref="K3163" r:id="rId12769"/>
    <hyperlink ref="K3164" r:id="rId12770"/>
    <hyperlink ref="K3165" r:id="rId12771"/>
    <hyperlink ref="K3166" r:id="rId12772"/>
    <hyperlink ref="K3167" r:id="rId12773"/>
    <hyperlink ref="K3168" r:id="rId12774"/>
    <hyperlink ref="K3169" r:id="rId12775"/>
    <hyperlink ref="R3135" r:id="rId12776"/>
    <hyperlink ref="R3136" r:id="rId12777"/>
    <hyperlink ref="R3137" r:id="rId12778"/>
    <hyperlink ref="R3138" r:id="rId12779"/>
    <hyperlink ref="R3139" r:id="rId12780"/>
    <hyperlink ref="R3140" r:id="rId12781"/>
    <hyperlink ref="R3141" r:id="rId12782"/>
    <hyperlink ref="R3142" r:id="rId12783"/>
    <hyperlink ref="R3143" r:id="rId12784"/>
    <hyperlink ref="R3144" r:id="rId12785"/>
    <hyperlink ref="R3145" r:id="rId12786"/>
    <hyperlink ref="R3146" r:id="rId12787"/>
    <hyperlink ref="R3147" r:id="rId12788"/>
    <hyperlink ref="R3148" r:id="rId12789"/>
    <hyperlink ref="R3149" r:id="rId12790"/>
    <hyperlink ref="R3150" r:id="rId12791"/>
    <hyperlink ref="R3151" r:id="rId12792"/>
    <hyperlink ref="R3152" r:id="rId12793"/>
    <hyperlink ref="R3153" r:id="rId12794"/>
    <hyperlink ref="R3154" r:id="rId12795"/>
    <hyperlink ref="R3155" r:id="rId12796"/>
    <hyperlink ref="R3156" r:id="rId12797"/>
    <hyperlink ref="R3157" r:id="rId12798"/>
    <hyperlink ref="R3158" r:id="rId12799"/>
    <hyperlink ref="R3159" r:id="rId12800"/>
    <hyperlink ref="R3160" r:id="rId12801"/>
    <hyperlink ref="R3161" r:id="rId12802"/>
    <hyperlink ref="R3162" r:id="rId12803"/>
    <hyperlink ref="R3163" r:id="rId12804"/>
    <hyperlink ref="R3164" r:id="rId12805"/>
    <hyperlink ref="R3165" r:id="rId12806"/>
    <hyperlink ref="R3166" r:id="rId12807"/>
    <hyperlink ref="R3167" r:id="rId12808"/>
    <hyperlink ref="R3168" r:id="rId12809"/>
    <hyperlink ref="R3169" r:id="rId12810"/>
    <hyperlink ref="S3135" r:id="rId12811"/>
    <hyperlink ref="S3136" r:id="rId12812"/>
    <hyperlink ref="S3137" r:id="rId12813"/>
    <hyperlink ref="S3138" r:id="rId12814"/>
    <hyperlink ref="S3139" r:id="rId12815"/>
    <hyperlink ref="S3140" r:id="rId12816"/>
    <hyperlink ref="S3141" r:id="rId12817"/>
    <hyperlink ref="S3142" r:id="rId12818"/>
    <hyperlink ref="S3143" r:id="rId12819"/>
    <hyperlink ref="S3144" r:id="rId12820"/>
    <hyperlink ref="S3145" r:id="rId12821"/>
    <hyperlink ref="S3146" r:id="rId12822"/>
    <hyperlink ref="S3147" r:id="rId12823"/>
    <hyperlink ref="S3148" r:id="rId12824"/>
    <hyperlink ref="S3149" r:id="rId12825"/>
    <hyperlink ref="S3150" r:id="rId12826"/>
    <hyperlink ref="S3151" r:id="rId12827"/>
    <hyperlink ref="S3152" r:id="rId12828"/>
    <hyperlink ref="S3153" r:id="rId12829"/>
    <hyperlink ref="S3154" r:id="rId12830"/>
    <hyperlink ref="S3155" r:id="rId12831"/>
    <hyperlink ref="S3156" r:id="rId12832"/>
    <hyperlink ref="S3157" r:id="rId12833"/>
    <hyperlink ref="S3158" r:id="rId12834"/>
    <hyperlink ref="S3159" r:id="rId12835"/>
    <hyperlink ref="S3160" r:id="rId12836"/>
    <hyperlink ref="S3161" r:id="rId12837"/>
    <hyperlink ref="S3162" r:id="rId12838"/>
    <hyperlink ref="S3163" r:id="rId12839"/>
    <hyperlink ref="S3164" r:id="rId12840"/>
    <hyperlink ref="S3165" r:id="rId12841"/>
    <hyperlink ref="S3166" r:id="rId12842"/>
    <hyperlink ref="S3167" r:id="rId12843"/>
    <hyperlink ref="S3168" r:id="rId12844"/>
    <hyperlink ref="S3169" r:id="rId12845"/>
    <hyperlink ref="T3135" r:id="rId12846"/>
    <hyperlink ref="T3136" r:id="rId12847"/>
    <hyperlink ref="T3137" r:id="rId12848"/>
    <hyperlink ref="T3138" r:id="rId12849"/>
    <hyperlink ref="T3139" r:id="rId12850"/>
    <hyperlink ref="T3140" r:id="rId12851"/>
    <hyperlink ref="T3141" r:id="rId12852"/>
    <hyperlink ref="T3142" r:id="rId12853"/>
    <hyperlink ref="T3143" r:id="rId12854"/>
    <hyperlink ref="T3144" r:id="rId12855"/>
    <hyperlink ref="T3145" r:id="rId12856"/>
    <hyperlink ref="T3146" r:id="rId12857"/>
    <hyperlink ref="T3147" r:id="rId12858"/>
    <hyperlink ref="T3148" r:id="rId12859"/>
    <hyperlink ref="T3149" r:id="rId12860"/>
    <hyperlink ref="T3150" r:id="rId12861"/>
    <hyperlink ref="T3151" r:id="rId12862"/>
    <hyperlink ref="T3152" r:id="rId12863"/>
    <hyperlink ref="T3153" r:id="rId12864"/>
    <hyperlink ref="T3154" r:id="rId12865"/>
    <hyperlink ref="T3155" r:id="rId12866"/>
    <hyperlink ref="T3156" r:id="rId12867"/>
    <hyperlink ref="T3157" r:id="rId12868"/>
    <hyperlink ref="T3158" r:id="rId12869"/>
    <hyperlink ref="T3159" r:id="rId12870"/>
    <hyperlink ref="T3160" r:id="rId12871"/>
    <hyperlink ref="T3161" r:id="rId12872"/>
    <hyperlink ref="T3162" r:id="rId12873"/>
    <hyperlink ref="T3163" r:id="rId12874"/>
    <hyperlink ref="T3164" r:id="rId12875"/>
    <hyperlink ref="T3165" r:id="rId12876"/>
    <hyperlink ref="T3166" r:id="rId12877"/>
    <hyperlink ref="T3167" r:id="rId12878"/>
    <hyperlink ref="T3168" r:id="rId12879"/>
    <hyperlink ref="T3169" r:id="rId12880"/>
    <hyperlink ref="K3171" r:id="rId12881"/>
    <hyperlink ref="K3172" r:id="rId12882"/>
    <hyperlink ref="K3173" r:id="rId12883"/>
    <hyperlink ref="K3174" r:id="rId12884"/>
    <hyperlink ref="K3175" r:id="rId12885"/>
    <hyperlink ref="K3176" r:id="rId12886"/>
    <hyperlink ref="K3177" r:id="rId12887"/>
    <hyperlink ref="K3178" r:id="rId12888"/>
    <hyperlink ref="K3179" r:id="rId12889"/>
    <hyperlink ref="K3180" r:id="rId12890"/>
    <hyperlink ref="K3181" r:id="rId12891"/>
    <hyperlink ref="K3182" r:id="rId12892"/>
    <hyperlink ref="K3183" r:id="rId12893"/>
    <hyperlink ref="K3184" r:id="rId12894"/>
    <hyperlink ref="K3185" r:id="rId12895"/>
    <hyperlink ref="K3186" r:id="rId12896"/>
    <hyperlink ref="K3187" r:id="rId12897"/>
    <hyperlink ref="K3188" r:id="rId12898"/>
    <hyperlink ref="K3189" r:id="rId12899"/>
    <hyperlink ref="K3190" r:id="rId12900"/>
    <hyperlink ref="K3191" r:id="rId12901"/>
    <hyperlink ref="K3192" r:id="rId12902"/>
    <hyperlink ref="K3193" r:id="rId12903"/>
    <hyperlink ref="K3194" r:id="rId12904"/>
    <hyperlink ref="K3195" r:id="rId12905"/>
    <hyperlink ref="K3196" r:id="rId12906"/>
    <hyperlink ref="K3197" r:id="rId12907"/>
    <hyperlink ref="K3198" r:id="rId12908"/>
    <hyperlink ref="K3199" r:id="rId12909"/>
    <hyperlink ref="K3200" r:id="rId12910"/>
    <hyperlink ref="K3201" r:id="rId12911"/>
    <hyperlink ref="K3202" r:id="rId12912"/>
    <hyperlink ref="K3203" r:id="rId12913"/>
    <hyperlink ref="K3204" r:id="rId12914"/>
    <hyperlink ref="K3205" r:id="rId12915"/>
    <hyperlink ref="R3171" r:id="rId12916"/>
    <hyperlink ref="R3172" r:id="rId12917"/>
    <hyperlink ref="R3173" r:id="rId12918"/>
    <hyperlink ref="R3174" r:id="rId12919"/>
    <hyperlink ref="R3175" r:id="rId12920"/>
    <hyperlink ref="R3176" r:id="rId12921"/>
    <hyperlink ref="R3177" r:id="rId12922"/>
    <hyperlink ref="R3178" r:id="rId12923"/>
    <hyperlink ref="R3179" r:id="rId12924"/>
    <hyperlink ref="R3180" r:id="rId12925"/>
    <hyperlink ref="R3181" r:id="rId12926"/>
    <hyperlink ref="R3182" r:id="rId12927"/>
    <hyperlink ref="R3183" r:id="rId12928"/>
    <hyperlink ref="R3184" r:id="rId12929"/>
    <hyperlink ref="R3185" r:id="rId12930"/>
    <hyperlink ref="R3186" r:id="rId12931"/>
    <hyperlink ref="R3187" r:id="rId12932"/>
    <hyperlink ref="R3188" r:id="rId12933"/>
    <hyperlink ref="R3189" r:id="rId12934"/>
    <hyperlink ref="R3190" r:id="rId12935"/>
    <hyperlink ref="R3191" r:id="rId12936"/>
    <hyperlink ref="R3192" r:id="rId12937"/>
    <hyperlink ref="R3193" r:id="rId12938"/>
    <hyperlink ref="R3194" r:id="rId12939"/>
    <hyperlink ref="R3195" r:id="rId12940"/>
    <hyperlink ref="R3196" r:id="rId12941"/>
    <hyperlink ref="R3197" r:id="rId12942"/>
    <hyperlink ref="R3198" r:id="rId12943"/>
    <hyperlink ref="R3199" r:id="rId12944"/>
    <hyperlink ref="R3200" r:id="rId12945"/>
    <hyperlink ref="R3201" r:id="rId12946"/>
    <hyperlink ref="R3202" r:id="rId12947"/>
    <hyperlink ref="R3203" r:id="rId12948"/>
    <hyperlink ref="R3204" r:id="rId12949"/>
    <hyperlink ref="R3205" r:id="rId12950"/>
    <hyperlink ref="S3171" r:id="rId12951"/>
    <hyperlink ref="S3172" r:id="rId12952"/>
    <hyperlink ref="S3173" r:id="rId12953"/>
    <hyperlink ref="S3174" r:id="rId12954"/>
    <hyperlink ref="S3175" r:id="rId12955"/>
    <hyperlink ref="S3176" r:id="rId12956"/>
    <hyperlink ref="S3177" r:id="rId12957"/>
    <hyperlink ref="S3178" r:id="rId12958"/>
    <hyperlink ref="S3179" r:id="rId12959"/>
    <hyperlink ref="S3180" r:id="rId12960"/>
    <hyperlink ref="S3181" r:id="rId12961"/>
    <hyperlink ref="S3182" r:id="rId12962"/>
    <hyperlink ref="S3183" r:id="rId12963"/>
    <hyperlink ref="S3184" r:id="rId12964"/>
    <hyperlink ref="S3185" r:id="rId12965"/>
    <hyperlink ref="S3186" r:id="rId12966"/>
    <hyperlink ref="S3187" r:id="rId12967"/>
    <hyperlink ref="S3188" r:id="rId12968"/>
    <hyperlink ref="S3189" r:id="rId12969"/>
    <hyperlink ref="S3190" r:id="rId12970"/>
    <hyperlink ref="S3191" r:id="rId12971"/>
    <hyperlink ref="S3192" r:id="rId12972"/>
    <hyperlink ref="S3193" r:id="rId12973"/>
    <hyperlink ref="S3194" r:id="rId12974"/>
    <hyperlink ref="S3195" r:id="rId12975"/>
    <hyperlink ref="S3196" r:id="rId12976"/>
    <hyperlink ref="S3197" r:id="rId12977"/>
    <hyperlink ref="S3198" r:id="rId12978"/>
    <hyperlink ref="S3199" r:id="rId12979"/>
    <hyperlink ref="S3200" r:id="rId12980"/>
    <hyperlink ref="S3201" r:id="rId12981"/>
    <hyperlink ref="S3202" r:id="rId12982"/>
    <hyperlink ref="S3203" r:id="rId12983"/>
    <hyperlink ref="S3204" r:id="rId12984"/>
    <hyperlink ref="S3205" r:id="rId12985"/>
    <hyperlink ref="T3171" r:id="rId12986"/>
    <hyperlink ref="T3172" r:id="rId12987"/>
    <hyperlink ref="T3173" r:id="rId12988"/>
    <hyperlink ref="T3174" r:id="rId12989"/>
    <hyperlink ref="T3175" r:id="rId12990"/>
    <hyperlink ref="T3176" r:id="rId12991"/>
    <hyperlink ref="T3177" r:id="rId12992"/>
    <hyperlink ref="T3178" r:id="rId12993"/>
    <hyperlink ref="T3179" r:id="rId12994"/>
    <hyperlink ref="T3180" r:id="rId12995"/>
    <hyperlink ref="T3181" r:id="rId12996"/>
    <hyperlink ref="T3182" r:id="rId12997"/>
    <hyperlink ref="T3183" r:id="rId12998"/>
    <hyperlink ref="T3184" r:id="rId12999"/>
    <hyperlink ref="T3185" r:id="rId13000"/>
    <hyperlink ref="T3186" r:id="rId13001"/>
    <hyperlink ref="T3187" r:id="rId13002"/>
    <hyperlink ref="T3188" r:id="rId13003"/>
    <hyperlink ref="T3189" r:id="rId13004"/>
    <hyperlink ref="T3190" r:id="rId13005"/>
    <hyperlink ref="T3191" r:id="rId13006"/>
    <hyperlink ref="T3192" r:id="rId13007"/>
    <hyperlink ref="T3193" r:id="rId13008"/>
    <hyperlink ref="T3194" r:id="rId13009"/>
    <hyperlink ref="T3195" r:id="rId13010"/>
    <hyperlink ref="T3196" r:id="rId13011"/>
    <hyperlink ref="T3197" r:id="rId13012"/>
    <hyperlink ref="T3198" r:id="rId13013"/>
    <hyperlink ref="T3199" r:id="rId13014"/>
    <hyperlink ref="T3200" r:id="rId13015"/>
    <hyperlink ref="T3201" r:id="rId13016"/>
    <hyperlink ref="T3202" r:id="rId13017"/>
    <hyperlink ref="T3203" r:id="rId13018"/>
    <hyperlink ref="T3204" r:id="rId13019"/>
    <hyperlink ref="T3205" r:id="rId13020"/>
    <hyperlink ref="K3207" r:id="rId13021"/>
    <hyperlink ref="K3208" r:id="rId13022"/>
    <hyperlink ref="K3209" r:id="rId13023"/>
    <hyperlink ref="K3210" r:id="rId13024"/>
    <hyperlink ref="K3211" r:id="rId13025"/>
    <hyperlink ref="K3212" r:id="rId13026"/>
    <hyperlink ref="K3213" r:id="rId13027"/>
    <hyperlink ref="K3214" r:id="rId13028"/>
    <hyperlink ref="K3215" r:id="rId13029"/>
    <hyperlink ref="K3216" r:id="rId13030"/>
    <hyperlink ref="K3217" r:id="rId13031"/>
    <hyperlink ref="K3218" r:id="rId13032"/>
    <hyperlink ref="K3219" r:id="rId13033"/>
    <hyperlink ref="K3220" r:id="rId13034"/>
    <hyperlink ref="K3221" r:id="rId13035"/>
    <hyperlink ref="K3222" r:id="rId13036"/>
    <hyperlink ref="K3223" r:id="rId13037"/>
    <hyperlink ref="K3224" r:id="rId13038"/>
    <hyperlink ref="K3225" r:id="rId13039"/>
    <hyperlink ref="K3226" r:id="rId13040"/>
    <hyperlink ref="K3227" r:id="rId13041"/>
    <hyperlink ref="K3228" r:id="rId13042"/>
    <hyperlink ref="K3229" r:id="rId13043"/>
    <hyperlink ref="K3230" r:id="rId13044"/>
    <hyperlink ref="K3231" r:id="rId13045"/>
    <hyperlink ref="K3232" r:id="rId13046"/>
    <hyperlink ref="K3233" r:id="rId13047"/>
    <hyperlink ref="K3234" r:id="rId13048"/>
    <hyperlink ref="K3235" r:id="rId13049"/>
    <hyperlink ref="K3236" r:id="rId13050"/>
    <hyperlink ref="K3237" r:id="rId13051"/>
    <hyperlink ref="K3238" r:id="rId13052"/>
    <hyperlink ref="K3239" r:id="rId13053"/>
    <hyperlink ref="K3240" r:id="rId13054"/>
    <hyperlink ref="K3241" r:id="rId13055"/>
    <hyperlink ref="R3207" r:id="rId13056"/>
    <hyperlink ref="R3208" r:id="rId13057"/>
    <hyperlink ref="R3209" r:id="rId13058"/>
    <hyperlink ref="R3210" r:id="rId13059"/>
    <hyperlink ref="R3211" r:id="rId13060"/>
    <hyperlink ref="R3212" r:id="rId13061"/>
    <hyperlink ref="R3213" r:id="rId13062"/>
    <hyperlink ref="R3214" r:id="rId13063"/>
    <hyperlink ref="R3215" r:id="rId13064"/>
    <hyperlink ref="R3216" r:id="rId13065"/>
    <hyperlink ref="R3217" r:id="rId13066"/>
    <hyperlink ref="R3218" r:id="rId13067"/>
    <hyperlink ref="R3219" r:id="rId13068"/>
    <hyperlink ref="R3220" r:id="rId13069"/>
    <hyperlink ref="R3221" r:id="rId13070"/>
    <hyperlink ref="R3222" r:id="rId13071"/>
    <hyperlink ref="R3223" r:id="rId13072"/>
    <hyperlink ref="R3224" r:id="rId13073"/>
    <hyperlink ref="R3225" r:id="rId13074"/>
    <hyperlink ref="R3226" r:id="rId13075"/>
    <hyperlink ref="R3227" r:id="rId13076"/>
    <hyperlink ref="R3228" r:id="rId13077"/>
    <hyperlink ref="R3229" r:id="rId13078"/>
    <hyperlink ref="R3230" r:id="rId13079"/>
    <hyperlink ref="R3231" r:id="rId13080"/>
    <hyperlink ref="R3232" r:id="rId13081"/>
    <hyperlink ref="R3233" r:id="rId13082"/>
    <hyperlink ref="R3234" r:id="rId13083"/>
    <hyperlink ref="R3235" r:id="rId13084"/>
    <hyperlink ref="R3236" r:id="rId13085"/>
    <hyperlink ref="R3237" r:id="rId13086"/>
    <hyperlink ref="R3238" r:id="rId13087"/>
    <hyperlink ref="R3239" r:id="rId13088"/>
    <hyperlink ref="R3240" r:id="rId13089"/>
    <hyperlink ref="R3241" r:id="rId13090"/>
    <hyperlink ref="S3207" r:id="rId13091"/>
    <hyperlink ref="S3208" r:id="rId13092"/>
    <hyperlink ref="S3209" r:id="rId13093"/>
    <hyperlink ref="S3210" r:id="rId13094"/>
    <hyperlink ref="S3211" r:id="rId13095"/>
    <hyperlink ref="S3212" r:id="rId13096"/>
    <hyperlink ref="S3213" r:id="rId13097"/>
    <hyperlink ref="S3214" r:id="rId13098"/>
    <hyperlink ref="S3215" r:id="rId13099"/>
    <hyperlink ref="S3216" r:id="rId13100"/>
    <hyperlink ref="S3217" r:id="rId13101"/>
    <hyperlink ref="S3218" r:id="rId13102"/>
    <hyperlink ref="S3219" r:id="rId13103"/>
    <hyperlink ref="S3220" r:id="rId13104"/>
    <hyperlink ref="S3221" r:id="rId13105"/>
    <hyperlink ref="S3222" r:id="rId13106"/>
    <hyperlink ref="S3223" r:id="rId13107"/>
    <hyperlink ref="S3224" r:id="rId13108"/>
    <hyperlink ref="S3225" r:id="rId13109"/>
    <hyperlink ref="S3226" r:id="rId13110"/>
    <hyperlink ref="S3227" r:id="rId13111"/>
    <hyperlink ref="S3228" r:id="rId13112"/>
    <hyperlink ref="S3229" r:id="rId13113"/>
    <hyperlink ref="S3230" r:id="rId13114"/>
    <hyperlink ref="S3231" r:id="rId13115"/>
    <hyperlink ref="S3232" r:id="rId13116"/>
    <hyperlink ref="S3233" r:id="rId13117"/>
    <hyperlink ref="S3234" r:id="rId13118"/>
    <hyperlink ref="S3235" r:id="rId13119"/>
    <hyperlink ref="S3236" r:id="rId13120"/>
    <hyperlink ref="S3237" r:id="rId13121"/>
    <hyperlink ref="S3238" r:id="rId13122"/>
    <hyperlink ref="S3239" r:id="rId13123"/>
    <hyperlink ref="S3240" r:id="rId13124"/>
    <hyperlink ref="S3241" r:id="rId13125"/>
    <hyperlink ref="T3207" r:id="rId13126"/>
    <hyperlink ref="T3208" r:id="rId13127"/>
    <hyperlink ref="T3209" r:id="rId13128"/>
    <hyperlink ref="T3210" r:id="rId13129"/>
    <hyperlink ref="T3211" r:id="rId13130"/>
    <hyperlink ref="T3212" r:id="rId13131"/>
    <hyperlink ref="T3213" r:id="rId13132"/>
    <hyperlink ref="T3214" r:id="rId13133"/>
    <hyperlink ref="T3215" r:id="rId13134"/>
    <hyperlink ref="T3216" r:id="rId13135"/>
    <hyperlink ref="T3217" r:id="rId13136"/>
    <hyperlink ref="T3218" r:id="rId13137"/>
    <hyperlink ref="T3219" r:id="rId13138"/>
    <hyperlink ref="T3220" r:id="rId13139"/>
    <hyperlink ref="T3221" r:id="rId13140"/>
    <hyperlink ref="T3222" r:id="rId13141"/>
    <hyperlink ref="T3223" r:id="rId13142"/>
    <hyperlink ref="T3224" r:id="rId13143"/>
    <hyperlink ref="T3225" r:id="rId13144"/>
    <hyperlink ref="T3226" r:id="rId13145"/>
    <hyperlink ref="T3227" r:id="rId13146"/>
    <hyperlink ref="T3228" r:id="rId13147"/>
    <hyperlink ref="T3229" r:id="rId13148"/>
    <hyperlink ref="T3230" r:id="rId13149"/>
    <hyperlink ref="T3231" r:id="rId13150"/>
    <hyperlink ref="T3232" r:id="rId13151"/>
    <hyperlink ref="T3233" r:id="rId13152"/>
    <hyperlink ref="T3234" r:id="rId13153"/>
    <hyperlink ref="T3235" r:id="rId13154"/>
    <hyperlink ref="T3236" r:id="rId13155"/>
    <hyperlink ref="T3237" r:id="rId13156"/>
    <hyperlink ref="T3238" r:id="rId13157"/>
    <hyperlink ref="T3239" r:id="rId13158"/>
    <hyperlink ref="T3240" r:id="rId13159"/>
    <hyperlink ref="T3241" r:id="rId13160"/>
    <hyperlink ref="K3243" r:id="rId13161"/>
    <hyperlink ref="K3244" r:id="rId13162"/>
    <hyperlink ref="K3245" r:id="rId13163"/>
    <hyperlink ref="K3246" r:id="rId13164"/>
    <hyperlink ref="K3247" r:id="rId13165"/>
    <hyperlink ref="K3248" r:id="rId13166"/>
    <hyperlink ref="K3249" r:id="rId13167"/>
    <hyperlink ref="K3250" r:id="rId13168"/>
    <hyperlink ref="K3251" r:id="rId13169"/>
    <hyperlink ref="K3252" r:id="rId13170"/>
    <hyperlink ref="K3253" r:id="rId13171"/>
    <hyperlink ref="K3254" r:id="rId13172"/>
    <hyperlink ref="K3255" r:id="rId13173"/>
    <hyperlink ref="K3256" r:id="rId13174"/>
    <hyperlink ref="K3257" r:id="rId13175"/>
    <hyperlink ref="K3258" r:id="rId13176"/>
    <hyperlink ref="K3259" r:id="rId13177"/>
    <hyperlink ref="K3260" r:id="rId13178"/>
    <hyperlink ref="K3261" r:id="rId13179"/>
    <hyperlink ref="K3262" r:id="rId13180"/>
    <hyperlink ref="K3263" r:id="rId13181"/>
    <hyperlink ref="K3264" r:id="rId13182"/>
    <hyperlink ref="K3265" r:id="rId13183"/>
    <hyperlink ref="K3266" r:id="rId13184"/>
    <hyperlink ref="K3267" r:id="rId13185"/>
    <hyperlink ref="K3268" r:id="rId13186"/>
    <hyperlink ref="K3269" r:id="rId13187"/>
    <hyperlink ref="K3270" r:id="rId13188"/>
    <hyperlink ref="K3271" r:id="rId13189"/>
    <hyperlink ref="K3272" r:id="rId13190"/>
    <hyperlink ref="K3273" r:id="rId13191"/>
    <hyperlink ref="K3274" r:id="rId13192"/>
    <hyperlink ref="K3275" r:id="rId13193"/>
    <hyperlink ref="K3276" r:id="rId13194"/>
    <hyperlink ref="K3277" r:id="rId13195"/>
    <hyperlink ref="R3243" r:id="rId13196"/>
    <hyperlink ref="R3244" r:id="rId13197"/>
    <hyperlink ref="R3245" r:id="rId13198"/>
    <hyperlink ref="R3246" r:id="rId13199"/>
    <hyperlink ref="R3247" r:id="rId13200"/>
    <hyperlink ref="R3248" r:id="rId13201"/>
    <hyperlink ref="R3249" r:id="rId13202"/>
    <hyperlink ref="R3250" r:id="rId13203"/>
    <hyperlink ref="R3251" r:id="rId13204"/>
    <hyperlink ref="R3252" r:id="rId13205"/>
    <hyperlink ref="R3253" r:id="rId13206"/>
    <hyperlink ref="R3254" r:id="rId13207"/>
    <hyperlink ref="R3255" r:id="rId13208"/>
    <hyperlink ref="R3256" r:id="rId13209"/>
    <hyperlink ref="R3257" r:id="rId13210"/>
    <hyperlink ref="R3258" r:id="rId13211"/>
    <hyperlink ref="R3259" r:id="rId13212"/>
    <hyperlink ref="R3260" r:id="rId13213"/>
    <hyperlink ref="R3261" r:id="rId13214"/>
    <hyperlink ref="R3262" r:id="rId13215"/>
    <hyperlink ref="R3263" r:id="rId13216"/>
    <hyperlink ref="R3264" r:id="rId13217"/>
    <hyperlink ref="R3265" r:id="rId13218"/>
    <hyperlink ref="R3266" r:id="rId13219"/>
    <hyperlink ref="R3267" r:id="rId13220"/>
    <hyperlink ref="R3268" r:id="rId13221"/>
    <hyperlink ref="R3269" r:id="rId13222"/>
    <hyperlink ref="R3270" r:id="rId13223"/>
    <hyperlink ref="R3271" r:id="rId13224"/>
    <hyperlink ref="R3272" r:id="rId13225"/>
    <hyperlink ref="R3273" r:id="rId13226"/>
    <hyperlink ref="R3274" r:id="rId13227"/>
    <hyperlink ref="R3275" r:id="rId13228"/>
    <hyperlink ref="R3276" r:id="rId13229"/>
    <hyperlink ref="R3277" r:id="rId13230"/>
    <hyperlink ref="S3243" r:id="rId13231"/>
    <hyperlink ref="S3244" r:id="rId13232"/>
    <hyperlink ref="S3245" r:id="rId13233"/>
    <hyperlink ref="S3246" r:id="rId13234"/>
    <hyperlink ref="S3247" r:id="rId13235"/>
    <hyperlink ref="S3248" r:id="rId13236"/>
    <hyperlink ref="S3249" r:id="rId13237"/>
    <hyperlink ref="S3250" r:id="rId13238"/>
    <hyperlink ref="S3251" r:id="rId13239"/>
    <hyperlink ref="S3252" r:id="rId13240"/>
    <hyperlink ref="S3253" r:id="rId13241"/>
    <hyperlink ref="S3254" r:id="rId13242"/>
    <hyperlink ref="S3255" r:id="rId13243"/>
    <hyperlink ref="S3256" r:id="rId13244"/>
    <hyperlink ref="S3257" r:id="rId13245"/>
    <hyperlink ref="S3258" r:id="rId13246"/>
    <hyperlink ref="S3259" r:id="rId13247"/>
    <hyperlink ref="S3260" r:id="rId13248"/>
    <hyperlink ref="S3261" r:id="rId13249"/>
    <hyperlink ref="S3262" r:id="rId13250"/>
    <hyperlink ref="S3263" r:id="rId13251"/>
    <hyperlink ref="S3264" r:id="rId13252"/>
    <hyperlink ref="S3265" r:id="rId13253"/>
    <hyperlink ref="S3266" r:id="rId13254"/>
    <hyperlink ref="S3267" r:id="rId13255"/>
    <hyperlink ref="S3268" r:id="rId13256"/>
    <hyperlink ref="S3269" r:id="rId13257"/>
    <hyperlink ref="S3270" r:id="rId13258"/>
    <hyperlink ref="S3271" r:id="rId13259"/>
    <hyperlink ref="S3272" r:id="rId13260"/>
    <hyperlink ref="S3273" r:id="rId13261"/>
    <hyperlink ref="S3274" r:id="rId13262"/>
    <hyperlink ref="S3275" r:id="rId13263"/>
    <hyperlink ref="S3276" r:id="rId13264"/>
    <hyperlink ref="S3277" r:id="rId13265"/>
    <hyperlink ref="T3243" r:id="rId13266"/>
    <hyperlink ref="T3244" r:id="rId13267"/>
    <hyperlink ref="T3245" r:id="rId13268"/>
    <hyperlink ref="T3246" r:id="rId13269"/>
    <hyperlink ref="T3247" r:id="rId13270"/>
    <hyperlink ref="T3248" r:id="rId13271"/>
    <hyperlink ref="T3249" r:id="rId13272"/>
    <hyperlink ref="T3250" r:id="rId13273"/>
    <hyperlink ref="T3251" r:id="rId13274"/>
    <hyperlink ref="T3252" r:id="rId13275"/>
    <hyperlink ref="T3253" r:id="rId13276"/>
    <hyperlink ref="T3254" r:id="rId13277"/>
    <hyperlink ref="T3255" r:id="rId13278"/>
    <hyperlink ref="T3256" r:id="rId13279"/>
    <hyperlink ref="T3257" r:id="rId13280"/>
    <hyperlink ref="T3258" r:id="rId13281"/>
    <hyperlink ref="T3259" r:id="rId13282"/>
    <hyperlink ref="T3260" r:id="rId13283"/>
    <hyperlink ref="T3261" r:id="rId13284"/>
    <hyperlink ref="T3262" r:id="rId13285"/>
    <hyperlink ref="T3263" r:id="rId13286"/>
    <hyperlink ref="T3264" r:id="rId13287"/>
    <hyperlink ref="T3265" r:id="rId13288"/>
    <hyperlink ref="T3266" r:id="rId13289"/>
    <hyperlink ref="T3267" r:id="rId13290"/>
    <hyperlink ref="T3268" r:id="rId13291"/>
    <hyperlink ref="T3269" r:id="rId13292"/>
    <hyperlink ref="T3270" r:id="rId13293"/>
    <hyperlink ref="T3271" r:id="rId13294"/>
    <hyperlink ref="T3272" r:id="rId13295"/>
    <hyperlink ref="T3273" r:id="rId13296"/>
    <hyperlink ref="T3274" r:id="rId13297"/>
    <hyperlink ref="T3275" r:id="rId13298"/>
    <hyperlink ref="T3276" r:id="rId13299"/>
    <hyperlink ref="T3277" r:id="rId13300"/>
    <hyperlink ref="K3279" r:id="rId13301"/>
    <hyperlink ref="K3280" r:id="rId13302"/>
    <hyperlink ref="K3281" r:id="rId13303"/>
    <hyperlink ref="K3282" r:id="rId13304"/>
    <hyperlink ref="K3283" r:id="rId13305"/>
    <hyperlink ref="K3284" r:id="rId13306"/>
    <hyperlink ref="K3285" r:id="rId13307"/>
    <hyperlink ref="K3286" r:id="rId13308"/>
    <hyperlink ref="K3287" r:id="rId13309"/>
    <hyperlink ref="K3288" r:id="rId13310"/>
    <hyperlink ref="K3289" r:id="rId13311"/>
    <hyperlink ref="K3290" r:id="rId13312"/>
    <hyperlink ref="K3291" r:id="rId13313"/>
    <hyperlink ref="K3292" r:id="rId13314"/>
    <hyperlink ref="K3293" r:id="rId13315"/>
    <hyperlink ref="K3294" r:id="rId13316"/>
    <hyperlink ref="K3295" r:id="rId13317"/>
    <hyperlink ref="K3296" r:id="rId13318"/>
    <hyperlink ref="K3297" r:id="rId13319"/>
    <hyperlink ref="K3298" r:id="rId13320"/>
    <hyperlink ref="K3299" r:id="rId13321"/>
    <hyperlink ref="K3300" r:id="rId13322"/>
    <hyperlink ref="K3301" r:id="rId13323"/>
    <hyperlink ref="K3302" r:id="rId13324"/>
    <hyperlink ref="K3303" r:id="rId13325"/>
    <hyperlink ref="K3304" r:id="rId13326"/>
    <hyperlink ref="K3305" r:id="rId13327"/>
    <hyperlink ref="K3306" r:id="rId13328"/>
    <hyperlink ref="K3307" r:id="rId13329"/>
    <hyperlink ref="K3308" r:id="rId13330"/>
    <hyperlink ref="K3309" r:id="rId13331"/>
    <hyperlink ref="K3310" r:id="rId13332"/>
    <hyperlink ref="K3311" r:id="rId13333"/>
    <hyperlink ref="K3312" r:id="rId13334"/>
    <hyperlink ref="K3313" r:id="rId13335"/>
    <hyperlink ref="R3279" r:id="rId13336"/>
    <hyperlink ref="R3280" r:id="rId13337"/>
    <hyperlink ref="R3281" r:id="rId13338"/>
    <hyperlink ref="R3282" r:id="rId13339"/>
    <hyperlink ref="R3283" r:id="rId13340"/>
    <hyperlink ref="R3284" r:id="rId13341"/>
    <hyperlink ref="R3285" r:id="rId13342"/>
    <hyperlink ref="R3286" r:id="rId13343"/>
    <hyperlink ref="R3287" r:id="rId13344"/>
    <hyperlink ref="R3288" r:id="rId13345"/>
    <hyperlink ref="R3289" r:id="rId13346"/>
    <hyperlink ref="R3290" r:id="rId13347"/>
    <hyperlink ref="R3291" r:id="rId13348"/>
    <hyperlink ref="R3292" r:id="rId13349"/>
    <hyperlink ref="R3293" r:id="rId13350"/>
    <hyperlink ref="R3294" r:id="rId13351"/>
    <hyperlink ref="R3295" r:id="rId13352"/>
    <hyperlink ref="R3296" r:id="rId13353"/>
    <hyperlink ref="R3297" r:id="rId13354"/>
    <hyperlink ref="R3298" r:id="rId13355"/>
    <hyperlink ref="R3299" r:id="rId13356"/>
    <hyperlink ref="R3300" r:id="rId13357"/>
    <hyperlink ref="R3301" r:id="rId13358"/>
    <hyperlink ref="R3302" r:id="rId13359"/>
    <hyperlink ref="R3303" r:id="rId13360"/>
    <hyperlink ref="R3304" r:id="rId13361"/>
    <hyperlink ref="R3305" r:id="rId13362"/>
    <hyperlink ref="R3306" r:id="rId13363"/>
    <hyperlink ref="R3307" r:id="rId13364"/>
    <hyperlink ref="R3308" r:id="rId13365"/>
    <hyperlink ref="R3309" r:id="rId13366"/>
    <hyperlink ref="R3310" r:id="rId13367"/>
    <hyperlink ref="R3311" r:id="rId13368"/>
    <hyperlink ref="R3312" r:id="rId13369"/>
    <hyperlink ref="R3313" r:id="rId13370"/>
    <hyperlink ref="S3279" r:id="rId13371"/>
    <hyperlink ref="S3280" r:id="rId13372"/>
    <hyperlink ref="S3281" r:id="rId13373"/>
    <hyperlink ref="S3282" r:id="rId13374"/>
    <hyperlink ref="S3283" r:id="rId13375"/>
    <hyperlink ref="S3284" r:id="rId13376"/>
    <hyperlink ref="S3285" r:id="rId13377"/>
    <hyperlink ref="S3286" r:id="rId13378"/>
    <hyperlink ref="S3287" r:id="rId13379"/>
    <hyperlink ref="S3288" r:id="rId13380"/>
    <hyperlink ref="S3289" r:id="rId13381"/>
    <hyperlink ref="S3290" r:id="rId13382"/>
    <hyperlink ref="S3291" r:id="rId13383"/>
    <hyperlink ref="S3292" r:id="rId13384"/>
    <hyperlink ref="S3293" r:id="rId13385"/>
    <hyperlink ref="S3294" r:id="rId13386"/>
    <hyperlink ref="S3295" r:id="rId13387"/>
    <hyperlink ref="S3296" r:id="rId13388"/>
    <hyperlink ref="S3297" r:id="rId13389"/>
    <hyperlink ref="S3298" r:id="rId13390"/>
    <hyperlink ref="S3299" r:id="rId13391"/>
    <hyperlink ref="S3300" r:id="rId13392"/>
    <hyperlink ref="S3301" r:id="rId13393"/>
    <hyperlink ref="S3302" r:id="rId13394"/>
    <hyperlink ref="S3303" r:id="rId13395"/>
    <hyperlink ref="S3304" r:id="rId13396"/>
    <hyperlink ref="S3305" r:id="rId13397"/>
    <hyperlink ref="S3306" r:id="rId13398"/>
    <hyperlink ref="S3307" r:id="rId13399"/>
    <hyperlink ref="S3308" r:id="rId13400"/>
    <hyperlink ref="S3309" r:id="rId13401"/>
    <hyperlink ref="S3310" r:id="rId13402"/>
    <hyperlink ref="S3311" r:id="rId13403"/>
    <hyperlink ref="S3312" r:id="rId13404"/>
    <hyperlink ref="S3313" r:id="rId13405"/>
    <hyperlink ref="T3279" r:id="rId13406"/>
    <hyperlink ref="T3280" r:id="rId13407"/>
    <hyperlink ref="T3281" r:id="rId13408"/>
    <hyperlink ref="T3282" r:id="rId13409"/>
    <hyperlink ref="T3283" r:id="rId13410"/>
    <hyperlink ref="T3284" r:id="rId13411"/>
    <hyperlink ref="T3285" r:id="rId13412"/>
    <hyperlink ref="T3286" r:id="rId13413"/>
    <hyperlink ref="T3287" r:id="rId13414"/>
    <hyperlink ref="T3288" r:id="rId13415"/>
    <hyperlink ref="T3289" r:id="rId13416"/>
    <hyperlink ref="T3290" r:id="rId13417"/>
    <hyperlink ref="T3291" r:id="rId13418"/>
    <hyperlink ref="T3292" r:id="rId13419"/>
    <hyperlink ref="T3293" r:id="rId13420"/>
    <hyperlink ref="T3294" r:id="rId13421"/>
    <hyperlink ref="T3295" r:id="rId13422"/>
    <hyperlink ref="T3296" r:id="rId13423"/>
    <hyperlink ref="T3297" r:id="rId13424"/>
    <hyperlink ref="T3298" r:id="rId13425"/>
    <hyperlink ref="T3299" r:id="rId13426"/>
    <hyperlink ref="T3300" r:id="rId13427"/>
    <hyperlink ref="T3301" r:id="rId13428"/>
    <hyperlink ref="T3302" r:id="rId13429"/>
    <hyperlink ref="T3303" r:id="rId13430"/>
    <hyperlink ref="T3304" r:id="rId13431"/>
    <hyperlink ref="T3305" r:id="rId13432"/>
    <hyperlink ref="T3306" r:id="rId13433"/>
    <hyperlink ref="T3307" r:id="rId13434"/>
    <hyperlink ref="T3308" r:id="rId13435"/>
    <hyperlink ref="T3309" r:id="rId13436"/>
    <hyperlink ref="T3310" r:id="rId13437"/>
    <hyperlink ref="T3311" r:id="rId13438"/>
    <hyperlink ref="T3312" r:id="rId13439"/>
    <hyperlink ref="T3313" r:id="rId13440"/>
    <hyperlink ref="K3315" r:id="rId13441"/>
    <hyperlink ref="K3316" r:id="rId13442"/>
    <hyperlink ref="K3317" r:id="rId13443"/>
    <hyperlink ref="K3318" r:id="rId13444"/>
    <hyperlink ref="K3319" r:id="rId13445"/>
    <hyperlink ref="K3320" r:id="rId13446"/>
    <hyperlink ref="K3321" r:id="rId13447"/>
    <hyperlink ref="K3322" r:id="rId13448"/>
    <hyperlink ref="K3323" r:id="rId13449"/>
    <hyperlink ref="K3324" r:id="rId13450"/>
    <hyperlink ref="K3325" r:id="rId13451"/>
    <hyperlink ref="K3326" r:id="rId13452"/>
    <hyperlink ref="K3327" r:id="rId13453"/>
    <hyperlink ref="K3328" r:id="rId13454"/>
    <hyperlink ref="K3329" r:id="rId13455"/>
    <hyperlink ref="K3330" r:id="rId13456"/>
    <hyperlink ref="K3331" r:id="rId13457"/>
    <hyperlink ref="K3332" r:id="rId13458"/>
    <hyperlink ref="K3333" r:id="rId13459"/>
    <hyperlink ref="K3334" r:id="rId13460"/>
    <hyperlink ref="K3335" r:id="rId13461"/>
    <hyperlink ref="K3336" r:id="rId13462"/>
    <hyperlink ref="K3337" r:id="rId13463"/>
    <hyperlink ref="K3338" r:id="rId13464"/>
    <hyperlink ref="K3339" r:id="rId13465"/>
    <hyperlink ref="K3340" r:id="rId13466"/>
    <hyperlink ref="K3341" r:id="rId13467"/>
    <hyperlink ref="K3342" r:id="rId13468"/>
    <hyperlink ref="K3343" r:id="rId13469"/>
    <hyperlink ref="K3344" r:id="rId13470"/>
    <hyperlink ref="K3345" r:id="rId13471"/>
    <hyperlink ref="K3346" r:id="rId13472"/>
    <hyperlink ref="K3347" r:id="rId13473"/>
    <hyperlink ref="K3348" r:id="rId13474"/>
    <hyperlink ref="K3349" r:id="rId13475"/>
    <hyperlink ref="R3315" r:id="rId13476"/>
    <hyperlink ref="R3316" r:id="rId13477"/>
    <hyperlink ref="R3317" r:id="rId13478"/>
    <hyperlink ref="R3318" r:id="rId13479"/>
    <hyperlink ref="R3319" r:id="rId13480"/>
    <hyperlink ref="R3320" r:id="rId13481"/>
    <hyperlink ref="R3321" r:id="rId13482"/>
    <hyperlink ref="R3322" r:id="rId13483"/>
    <hyperlink ref="R3323" r:id="rId13484"/>
    <hyperlink ref="R3324" r:id="rId13485"/>
    <hyperlink ref="R3325" r:id="rId13486"/>
    <hyperlink ref="R3326" r:id="rId13487"/>
    <hyperlink ref="R3327" r:id="rId13488"/>
    <hyperlink ref="R3328" r:id="rId13489"/>
    <hyperlink ref="R3329" r:id="rId13490"/>
    <hyperlink ref="R3330" r:id="rId13491"/>
    <hyperlink ref="R3331" r:id="rId13492"/>
    <hyperlink ref="R3332" r:id="rId13493"/>
    <hyperlink ref="R3333" r:id="rId13494"/>
    <hyperlink ref="R3334" r:id="rId13495"/>
    <hyperlink ref="R3335" r:id="rId13496"/>
    <hyperlink ref="R3336" r:id="rId13497"/>
    <hyperlink ref="R3337" r:id="rId13498"/>
    <hyperlink ref="R3338" r:id="rId13499"/>
    <hyperlink ref="R3339" r:id="rId13500"/>
    <hyperlink ref="R3340" r:id="rId13501"/>
    <hyperlink ref="R3341" r:id="rId13502"/>
    <hyperlink ref="R3342" r:id="rId13503"/>
    <hyperlink ref="R3343" r:id="rId13504"/>
    <hyperlink ref="R3344" r:id="rId13505"/>
    <hyperlink ref="R3345" r:id="rId13506"/>
    <hyperlink ref="R3346" r:id="rId13507"/>
    <hyperlink ref="R3347" r:id="rId13508"/>
    <hyperlink ref="R3348" r:id="rId13509"/>
    <hyperlink ref="R3349" r:id="rId13510"/>
    <hyperlink ref="S3315" r:id="rId13511"/>
    <hyperlink ref="S3316" r:id="rId13512"/>
    <hyperlink ref="S3317" r:id="rId13513"/>
    <hyperlink ref="S3318" r:id="rId13514"/>
    <hyperlink ref="S3319" r:id="rId13515"/>
    <hyperlink ref="S3320" r:id="rId13516"/>
    <hyperlink ref="S3321" r:id="rId13517"/>
    <hyperlink ref="S3322" r:id="rId13518"/>
    <hyperlink ref="S3323" r:id="rId13519"/>
    <hyperlink ref="S3324" r:id="rId13520"/>
    <hyperlink ref="S3325" r:id="rId13521"/>
    <hyperlink ref="S3326" r:id="rId13522"/>
    <hyperlink ref="S3327" r:id="rId13523"/>
    <hyperlink ref="S3328" r:id="rId13524"/>
    <hyperlink ref="S3329" r:id="rId13525"/>
    <hyperlink ref="S3330" r:id="rId13526"/>
    <hyperlink ref="S3331" r:id="rId13527"/>
    <hyperlink ref="S3332" r:id="rId13528"/>
    <hyperlink ref="S3333" r:id="rId13529"/>
    <hyperlink ref="S3334" r:id="rId13530"/>
    <hyperlink ref="S3335" r:id="rId13531"/>
    <hyperlink ref="S3336" r:id="rId13532"/>
    <hyperlink ref="S3337" r:id="rId13533"/>
    <hyperlink ref="S3338" r:id="rId13534"/>
    <hyperlink ref="S3339" r:id="rId13535"/>
    <hyperlink ref="S3340" r:id="rId13536"/>
    <hyperlink ref="S3341" r:id="rId13537"/>
    <hyperlink ref="S3342" r:id="rId13538"/>
    <hyperlink ref="S3343" r:id="rId13539"/>
    <hyperlink ref="S3344" r:id="rId13540"/>
    <hyperlink ref="S3345" r:id="rId13541"/>
    <hyperlink ref="S3346" r:id="rId13542"/>
    <hyperlink ref="S3347" r:id="rId13543"/>
    <hyperlink ref="S3348" r:id="rId13544"/>
    <hyperlink ref="S3349" r:id="rId13545"/>
    <hyperlink ref="T3315" r:id="rId13546"/>
    <hyperlink ref="T3316" r:id="rId13547"/>
    <hyperlink ref="T3317" r:id="rId13548"/>
    <hyperlink ref="T3318" r:id="rId13549"/>
    <hyperlink ref="T3319" r:id="rId13550"/>
    <hyperlink ref="T3320" r:id="rId13551"/>
    <hyperlink ref="T3321" r:id="rId13552"/>
    <hyperlink ref="T3322" r:id="rId13553"/>
    <hyperlink ref="T3323" r:id="rId13554"/>
    <hyperlink ref="T3324" r:id="rId13555"/>
    <hyperlink ref="T3325" r:id="rId13556"/>
    <hyperlink ref="T3326" r:id="rId13557"/>
    <hyperlink ref="T3327" r:id="rId13558"/>
    <hyperlink ref="T3328" r:id="rId13559"/>
    <hyperlink ref="T3329" r:id="rId13560"/>
    <hyperlink ref="T3330" r:id="rId13561"/>
    <hyperlink ref="T3331" r:id="rId13562"/>
    <hyperlink ref="T3332" r:id="rId13563"/>
    <hyperlink ref="T3333" r:id="rId13564"/>
    <hyperlink ref="T3334" r:id="rId13565"/>
    <hyperlink ref="T3335" r:id="rId13566"/>
    <hyperlink ref="T3336" r:id="rId13567"/>
    <hyperlink ref="T3337" r:id="rId13568"/>
    <hyperlink ref="T3338" r:id="rId13569"/>
    <hyperlink ref="T3339" r:id="rId13570"/>
    <hyperlink ref="T3340" r:id="rId13571"/>
    <hyperlink ref="T3341" r:id="rId13572"/>
    <hyperlink ref="T3342" r:id="rId13573"/>
    <hyperlink ref="T3343" r:id="rId13574"/>
    <hyperlink ref="T3344" r:id="rId13575"/>
    <hyperlink ref="T3345" r:id="rId13576"/>
    <hyperlink ref="T3346" r:id="rId13577"/>
    <hyperlink ref="T3347" r:id="rId13578"/>
    <hyperlink ref="T3348" r:id="rId13579"/>
    <hyperlink ref="T3349" r:id="rId13580"/>
    <hyperlink ref="K3351" r:id="rId13581"/>
    <hyperlink ref="K3352" r:id="rId13582"/>
    <hyperlink ref="K3353" r:id="rId13583"/>
    <hyperlink ref="K3354" r:id="rId13584"/>
    <hyperlink ref="K3355" r:id="rId13585"/>
    <hyperlink ref="K3356" r:id="rId13586"/>
    <hyperlink ref="K3357" r:id="rId13587"/>
    <hyperlink ref="K3358" r:id="rId13588"/>
    <hyperlink ref="K3359" r:id="rId13589"/>
    <hyperlink ref="K3360" r:id="rId13590"/>
    <hyperlink ref="K3361" r:id="rId13591"/>
    <hyperlink ref="K3362" r:id="rId13592"/>
    <hyperlink ref="K3363" r:id="rId13593"/>
    <hyperlink ref="K3364" r:id="rId13594"/>
    <hyperlink ref="K3365" r:id="rId13595"/>
    <hyperlink ref="K3366" r:id="rId13596"/>
    <hyperlink ref="K3367" r:id="rId13597"/>
    <hyperlink ref="K3368" r:id="rId13598"/>
    <hyperlink ref="K3369" r:id="rId13599"/>
    <hyperlink ref="K3370" r:id="rId13600"/>
    <hyperlink ref="K3371" r:id="rId13601"/>
    <hyperlink ref="K3372" r:id="rId13602"/>
    <hyperlink ref="K3373" r:id="rId13603"/>
    <hyperlink ref="K3374" r:id="rId13604"/>
    <hyperlink ref="K3375" r:id="rId13605"/>
    <hyperlink ref="K3376" r:id="rId13606"/>
    <hyperlink ref="K3377" r:id="rId13607"/>
    <hyperlink ref="K3378" r:id="rId13608"/>
    <hyperlink ref="K3379" r:id="rId13609"/>
    <hyperlink ref="K3380" r:id="rId13610"/>
    <hyperlink ref="K3381" r:id="rId13611"/>
    <hyperlink ref="K3382" r:id="rId13612"/>
    <hyperlink ref="K3383" r:id="rId13613"/>
    <hyperlink ref="K3384" r:id="rId13614"/>
    <hyperlink ref="K3385" r:id="rId13615"/>
    <hyperlink ref="R3351" r:id="rId13616"/>
    <hyperlink ref="R3352" r:id="rId13617"/>
    <hyperlink ref="R3353" r:id="rId13618"/>
    <hyperlink ref="R3354" r:id="rId13619"/>
    <hyperlink ref="R3355" r:id="rId13620"/>
    <hyperlink ref="R3356" r:id="rId13621"/>
    <hyperlink ref="R3357" r:id="rId13622"/>
    <hyperlink ref="R3358" r:id="rId13623"/>
    <hyperlink ref="R3359" r:id="rId13624"/>
    <hyperlink ref="R3360" r:id="rId13625"/>
    <hyperlink ref="R3361" r:id="rId13626"/>
    <hyperlink ref="R3362" r:id="rId13627"/>
    <hyperlink ref="R3363" r:id="rId13628"/>
    <hyperlink ref="R3364" r:id="rId13629"/>
    <hyperlink ref="R3365" r:id="rId13630"/>
    <hyperlink ref="R3366" r:id="rId13631"/>
    <hyperlink ref="R3367" r:id="rId13632"/>
    <hyperlink ref="R3368" r:id="rId13633"/>
    <hyperlink ref="R3369" r:id="rId13634"/>
    <hyperlink ref="R3370" r:id="rId13635"/>
    <hyperlink ref="R3371" r:id="rId13636"/>
    <hyperlink ref="R3372" r:id="rId13637"/>
    <hyperlink ref="R3373" r:id="rId13638"/>
    <hyperlink ref="R3374" r:id="rId13639"/>
    <hyperlink ref="R3375" r:id="rId13640"/>
    <hyperlink ref="R3376" r:id="rId13641"/>
    <hyperlink ref="R3377" r:id="rId13642"/>
    <hyperlink ref="R3378" r:id="rId13643"/>
    <hyperlink ref="R3379" r:id="rId13644"/>
    <hyperlink ref="R3380" r:id="rId13645"/>
    <hyperlink ref="R3381" r:id="rId13646"/>
    <hyperlink ref="R3382" r:id="rId13647"/>
    <hyperlink ref="R3383" r:id="rId13648"/>
    <hyperlink ref="R3384" r:id="rId13649"/>
    <hyperlink ref="R3385" r:id="rId13650"/>
    <hyperlink ref="S3351" r:id="rId13651"/>
    <hyperlink ref="S3352" r:id="rId13652"/>
    <hyperlink ref="S3353" r:id="rId13653"/>
    <hyperlink ref="S3354" r:id="rId13654"/>
    <hyperlink ref="S3355" r:id="rId13655"/>
    <hyperlink ref="S3356" r:id="rId13656"/>
    <hyperlink ref="S3357" r:id="rId13657"/>
    <hyperlink ref="S3358" r:id="rId13658"/>
    <hyperlink ref="S3359" r:id="rId13659"/>
    <hyperlink ref="S3360" r:id="rId13660"/>
    <hyperlink ref="S3361" r:id="rId13661"/>
    <hyperlink ref="S3362" r:id="rId13662"/>
    <hyperlink ref="S3363" r:id="rId13663"/>
    <hyperlink ref="S3364" r:id="rId13664"/>
    <hyperlink ref="S3365" r:id="rId13665"/>
    <hyperlink ref="S3366" r:id="rId13666"/>
    <hyperlink ref="S3367" r:id="rId13667"/>
    <hyperlink ref="S3368" r:id="rId13668"/>
    <hyperlink ref="S3369" r:id="rId13669"/>
    <hyperlink ref="S3370" r:id="rId13670"/>
    <hyperlink ref="S3371" r:id="rId13671"/>
    <hyperlink ref="S3372" r:id="rId13672"/>
    <hyperlink ref="S3373" r:id="rId13673"/>
    <hyperlink ref="S3374" r:id="rId13674"/>
    <hyperlink ref="S3375" r:id="rId13675"/>
    <hyperlink ref="S3376" r:id="rId13676"/>
    <hyperlink ref="S3377" r:id="rId13677"/>
    <hyperlink ref="S3378" r:id="rId13678"/>
    <hyperlink ref="S3379" r:id="rId13679"/>
    <hyperlink ref="S3380" r:id="rId13680"/>
    <hyperlink ref="S3381" r:id="rId13681"/>
    <hyperlink ref="S3382" r:id="rId13682"/>
    <hyperlink ref="S3383" r:id="rId13683"/>
    <hyperlink ref="S3384" r:id="rId13684"/>
    <hyperlink ref="S3385" r:id="rId13685"/>
    <hyperlink ref="T3351" r:id="rId13686"/>
    <hyperlink ref="T3352" r:id="rId13687"/>
    <hyperlink ref="T3353" r:id="rId13688"/>
    <hyperlink ref="T3354" r:id="rId13689"/>
    <hyperlink ref="T3355" r:id="rId13690"/>
    <hyperlink ref="T3356" r:id="rId13691"/>
    <hyperlink ref="T3357" r:id="rId13692"/>
    <hyperlink ref="T3358" r:id="rId13693"/>
    <hyperlink ref="T3359" r:id="rId13694"/>
    <hyperlink ref="T3360" r:id="rId13695"/>
    <hyperlink ref="T3361" r:id="rId13696"/>
    <hyperlink ref="T3362" r:id="rId13697"/>
    <hyperlink ref="T3363" r:id="rId13698"/>
    <hyperlink ref="T3364" r:id="rId13699"/>
    <hyperlink ref="T3365" r:id="rId13700"/>
    <hyperlink ref="T3366" r:id="rId13701"/>
    <hyperlink ref="T3367" r:id="rId13702"/>
    <hyperlink ref="T3368" r:id="rId13703"/>
    <hyperlink ref="T3369" r:id="rId13704"/>
    <hyperlink ref="T3370" r:id="rId13705"/>
    <hyperlink ref="T3371" r:id="rId13706"/>
    <hyperlink ref="T3372" r:id="rId13707"/>
    <hyperlink ref="T3373" r:id="rId13708"/>
    <hyperlink ref="T3374" r:id="rId13709"/>
    <hyperlink ref="T3375" r:id="rId13710"/>
    <hyperlink ref="T3376" r:id="rId13711"/>
    <hyperlink ref="T3377" r:id="rId13712"/>
    <hyperlink ref="T3378" r:id="rId13713"/>
    <hyperlink ref="T3379" r:id="rId13714"/>
    <hyperlink ref="T3380" r:id="rId13715"/>
    <hyperlink ref="T3381" r:id="rId13716"/>
    <hyperlink ref="T3382" r:id="rId13717"/>
    <hyperlink ref="T3383" r:id="rId13718"/>
    <hyperlink ref="T3384" r:id="rId13719"/>
    <hyperlink ref="T3385" r:id="rId13720"/>
    <hyperlink ref="K3387" r:id="rId13721"/>
    <hyperlink ref="K3388" r:id="rId13722"/>
    <hyperlink ref="K3389" r:id="rId13723"/>
    <hyperlink ref="K3390" r:id="rId13724"/>
    <hyperlink ref="K3391" r:id="rId13725"/>
    <hyperlink ref="K3392" r:id="rId13726"/>
    <hyperlink ref="K3393" r:id="rId13727"/>
    <hyperlink ref="K3394" r:id="rId13728"/>
    <hyperlink ref="K3395" r:id="rId13729"/>
    <hyperlink ref="K3396" r:id="rId13730"/>
    <hyperlink ref="K3397" r:id="rId13731"/>
    <hyperlink ref="K3398" r:id="rId13732"/>
    <hyperlink ref="K3399" r:id="rId13733"/>
    <hyperlink ref="K3400" r:id="rId13734"/>
    <hyperlink ref="K3401" r:id="rId13735"/>
    <hyperlink ref="K3402" r:id="rId13736"/>
    <hyperlink ref="K3403" r:id="rId13737"/>
    <hyperlink ref="K3404" r:id="rId13738"/>
    <hyperlink ref="K3405" r:id="rId13739"/>
    <hyperlink ref="K3406" r:id="rId13740"/>
    <hyperlink ref="K3407" r:id="rId13741"/>
    <hyperlink ref="K3408" r:id="rId13742"/>
    <hyperlink ref="K3409" r:id="rId13743"/>
    <hyperlink ref="K3410" r:id="rId13744"/>
    <hyperlink ref="K3411" r:id="rId13745"/>
    <hyperlink ref="K3412" r:id="rId13746"/>
    <hyperlink ref="K3413" r:id="rId13747"/>
    <hyperlink ref="K3414" r:id="rId13748"/>
    <hyperlink ref="K3415" r:id="rId13749"/>
    <hyperlink ref="K3416" r:id="rId13750"/>
    <hyperlink ref="K3417" r:id="rId13751"/>
    <hyperlink ref="K3418" r:id="rId13752"/>
    <hyperlink ref="K3419" r:id="rId13753"/>
    <hyperlink ref="K3420" r:id="rId13754"/>
    <hyperlink ref="K3421" r:id="rId13755"/>
    <hyperlink ref="R3387" r:id="rId13756"/>
    <hyperlink ref="R3388" r:id="rId13757"/>
    <hyperlink ref="R3389" r:id="rId13758"/>
    <hyperlink ref="R3390" r:id="rId13759"/>
    <hyperlink ref="R3391" r:id="rId13760"/>
    <hyperlink ref="R3392" r:id="rId13761"/>
    <hyperlink ref="R3393" r:id="rId13762"/>
    <hyperlink ref="R3394" r:id="rId13763"/>
    <hyperlink ref="R3395" r:id="rId13764"/>
    <hyperlink ref="R3396" r:id="rId13765"/>
    <hyperlink ref="R3397" r:id="rId13766"/>
    <hyperlink ref="R3398" r:id="rId13767"/>
    <hyperlink ref="R3399" r:id="rId13768"/>
    <hyperlink ref="R3400" r:id="rId13769"/>
    <hyperlink ref="R3401" r:id="rId13770"/>
    <hyperlink ref="R3402" r:id="rId13771"/>
    <hyperlink ref="R3403" r:id="rId13772"/>
    <hyperlink ref="R3404" r:id="rId13773"/>
    <hyperlink ref="R3405" r:id="rId13774"/>
    <hyperlink ref="R3406" r:id="rId13775"/>
    <hyperlink ref="R3407" r:id="rId13776"/>
    <hyperlink ref="R3408" r:id="rId13777"/>
    <hyperlink ref="R3409" r:id="rId13778"/>
    <hyperlink ref="R3410" r:id="rId13779"/>
    <hyperlink ref="R3411" r:id="rId13780"/>
    <hyperlink ref="R3412" r:id="rId13781"/>
    <hyperlink ref="R3413" r:id="rId13782"/>
    <hyperlink ref="R3414" r:id="rId13783"/>
    <hyperlink ref="R3415" r:id="rId13784"/>
    <hyperlink ref="R3416" r:id="rId13785"/>
    <hyperlink ref="R3417" r:id="rId13786"/>
    <hyperlink ref="R3418" r:id="rId13787"/>
    <hyperlink ref="R3419" r:id="rId13788"/>
    <hyperlink ref="R3420" r:id="rId13789"/>
    <hyperlink ref="R3421" r:id="rId13790"/>
    <hyperlink ref="S3387" r:id="rId13791"/>
    <hyperlink ref="S3388" r:id="rId13792"/>
    <hyperlink ref="S3389" r:id="rId13793"/>
    <hyperlink ref="S3390" r:id="rId13794"/>
    <hyperlink ref="S3391" r:id="rId13795"/>
    <hyperlink ref="S3392" r:id="rId13796"/>
    <hyperlink ref="S3393" r:id="rId13797"/>
    <hyperlink ref="S3394" r:id="rId13798"/>
    <hyperlink ref="S3395" r:id="rId13799"/>
    <hyperlink ref="S3396" r:id="rId13800"/>
    <hyperlink ref="S3397" r:id="rId13801"/>
    <hyperlink ref="S3398" r:id="rId13802"/>
    <hyperlink ref="S3399" r:id="rId13803"/>
    <hyperlink ref="S3400" r:id="rId13804"/>
    <hyperlink ref="S3401" r:id="rId13805"/>
    <hyperlink ref="S3402" r:id="rId13806"/>
    <hyperlink ref="S3403" r:id="rId13807"/>
    <hyperlink ref="S3404" r:id="rId13808"/>
    <hyperlink ref="S3405" r:id="rId13809"/>
    <hyperlink ref="S3406" r:id="rId13810"/>
    <hyperlink ref="S3407" r:id="rId13811"/>
    <hyperlink ref="S3408" r:id="rId13812"/>
    <hyperlink ref="S3409" r:id="rId13813"/>
    <hyperlink ref="S3410" r:id="rId13814"/>
    <hyperlink ref="S3411" r:id="rId13815"/>
    <hyperlink ref="S3412" r:id="rId13816"/>
    <hyperlink ref="S3413" r:id="rId13817"/>
    <hyperlink ref="S3414" r:id="rId13818"/>
    <hyperlink ref="S3415" r:id="rId13819"/>
    <hyperlink ref="S3416" r:id="rId13820"/>
    <hyperlink ref="S3417" r:id="rId13821"/>
    <hyperlink ref="S3418" r:id="rId13822"/>
    <hyperlink ref="S3419" r:id="rId13823"/>
    <hyperlink ref="S3420" r:id="rId13824"/>
    <hyperlink ref="S3421" r:id="rId13825"/>
    <hyperlink ref="T3387" r:id="rId13826"/>
    <hyperlink ref="T3388" r:id="rId13827"/>
    <hyperlink ref="T3389" r:id="rId13828"/>
    <hyperlink ref="T3390" r:id="rId13829"/>
    <hyperlink ref="T3391" r:id="rId13830"/>
    <hyperlink ref="T3392" r:id="rId13831"/>
    <hyperlink ref="T3393" r:id="rId13832"/>
    <hyperlink ref="T3394" r:id="rId13833"/>
    <hyperlink ref="T3395" r:id="rId13834"/>
    <hyperlink ref="T3396" r:id="rId13835"/>
    <hyperlink ref="T3397" r:id="rId13836"/>
    <hyperlink ref="T3398" r:id="rId13837"/>
    <hyperlink ref="T3399" r:id="rId13838"/>
    <hyperlink ref="T3400" r:id="rId13839"/>
    <hyperlink ref="T3401" r:id="rId13840"/>
    <hyperlink ref="T3402" r:id="rId13841"/>
    <hyperlink ref="T3403" r:id="rId13842"/>
    <hyperlink ref="T3404" r:id="rId13843"/>
    <hyperlink ref="T3405" r:id="rId13844"/>
    <hyperlink ref="T3406" r:id="rId13845"/>
    <hyperlink ref="T3407" r:id="rId13846"/>
    <hyperlink ref="T3408" r:id="rId13847"/>
    <hyperlink ref="T3409" r:id="rId13848"/>
    <hyperlink ref="T3410" r:id="rId13849"/>
    <hyperlink ref="T3411" r:id="rId13850"/>
    <hyperlink ref="T3412" r:id="rId13851"/>
    <hyperlink ref="T3413" r:id="rId13852"/>
    <hyperlink ref="T3414" r:id="rId13853"/>
    <hyperlink ref="T3415" r:id="rId13854"/>
    <hyperlink ref="T3416" r:id="rId13855"/>
    <hyperlink ref="T3417" r:id="rId13856"/>
    <hyperlink ref="T3418" r:id="rId13857"/>
    <hyperlink ref="T3419" r:id="rId13858"/>
    <hyperlink ref="T3420" r:id="rId13859"/>
    <hyperlink ref="T3421" r:id="rId13860"/>
  </hyperlinks>
  <pageMargins left="0.7" right="0.7" top="0.75" bottom="0.75" header="0.3" footer="0.3"/>
  <pageSetup paperSize="9" orientation="portrait" r:id="rId1386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D9820CBF8A944BD5238A5E2D4FF1B" ma:contentTypeVersion="13" ma:contentTypeDescription="Ein neues Dokument erstellen." ma:contentTypeScope="" ma:versionID="08eaa0058cffa32863be5e683d70f668">
  <xsd:schema xmlns:xsd="http://www.w3.org/2001/XMLSchema" xmlns:xs="http://www.w3.org/2001/XMLSchema" xmlns:p="http://schemas.microsoft.com/office/2006/metadata/properties" xmlns:ns3="e3391dfb-7f5d-4c20-971f-a54cb4d82754" xmlns:ns4="65760669-c20d-4c41-8a7c-5d6298ae8399" targetNamespace="http://schemas.microsoft.com/office/2006/metadata/properties" ma:root="true" ma:fieldsID="ba37741519fa8f1187403bbc7ca21d56" ns3:_="" ns4:_="">
    <xsd:import namespace="e3391dfb-7f5d-4c20-971f-a54cb4d82754"/>
    <xsd:import namespace="65760669-c20d-4c41-8a7c-5d6298ae83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391dfb-7f5d-4c20-971f-a54cb4d827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60669-c20d-4c41-8a7c-5d6298ae83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64BA87-0CD8-4946-8031-23953FA3DC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183718-05A1-4E96-86EB-B913A4667FD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E5951-06DC-46AF-8696-B7EA3F8059D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3391dfb-7f5d-4c20-971f-a54cb4d82754"/>
    <ds:schemaRef ds:uri="65760669-c20d-4c41-8a7c-5d6298ae839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Monthe</dc:creator>
  <cp:lastModifiedBy>ACER Nitro</cp:lastModifiedBy>
  <dcterms:created xsi:type="dcterms:W3CDTF">2023-10-21T06:56:36Z</dcterms:created>
  <dcterms:modified xsi:type="dcterms:W3CDTF">2023-10-25T08:59:57Z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0x010100E75D9820CBF8A944BD5238A5E2D4FF1B</vt:lpwstr>
  </property>
</Properties>
</file>